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0428" windowHeight="6516" activeTab="5"/>
  </bookViews>
  <sheets>
    <sheet name="e8" sheetId="1" r:id="rId1"/>
    <sheet name="Лист3" sheetId="4" r:id="rId2"/>
    <sheet name="Лист1" sheetId="2" r:id="rId3"/>
    <sheet name="Лист2" sheetId="3" r:id="rId4"/>
    <sheet name="Лист4" sheetId="5" r:id="rId5"/>
    <sheet name="Лист5" sheetId="6" r:id="rId6"/>
  </sheets>
  <definedNames>
    <definedName name="_xlnm._FilterDatabase" localSheetId="1" hidden="1">Лист3!$A$1:$A$32</definedName>
    <definedName name="_xlnm._FilterDatabase" localSheetId="4" hidden="1">Лист4!$A$1:$A$72</definedName>
  </definedNames>
  <calcPr calcId="145621"/>
</workbook>
</file>

<file path=xl/calcChain.xml><?xml version="1.0" encoding="utf-8"?>
<calcChain xmlns="http://schemas.openxmlformats.org/spreadsheetml/2006/main">
  <c r="I302" i="6" l="1"/>
  <c r="N302" i="6" s="1"/>
  <c r="O302" i="6" s="1"/>
  <c r="K302" i="6"/>
  <c r="Q302" i="6" s="1"/>
  <c r="L302" i="6"/>
  <c r="I249" i="6"/>
  <c r="K241" i="6"/>
  <c r="Q241" i="6" s="1"/>
  <c r="L241" i="6"/>
  <c r="N241" i="6"/>
  <c r="O241" i="6" s="1"/>
  <c r="K11" i="6"/>
  <c r="K9" i="6"/>
  <c r="K7" i="6"/>
  <c r="K6" i="6"/>
  <c r="L6" i="6" s="1"/>
  <c r="N6" i="6"/>
  <c r="O6" i="6" s="1"/>
  <c r="O5" i="6"/>
  <c r="L5" i="6"/>
  <c r="Q6" i="6"/>
  <c r="I7" i="6" s="1"/>
  <c r="Q1" i="6"/>
  <c r="J2" i="6"/>
  <c r="K5" i="6" s="1"/>
  <c r="J1" i="6"/>
  <c r="N5" i="6" s="1"/>
  <c r="G2" i="6"/>
  <c r="G1" i="6"/>
  <c r="B11012" i="6" s="1"/>
  <c r="I303" i="6" l="1"/>
  <c r="L7" i="6"/>
  <c r="N7" i="6"/>
  <c r="O7" i="6" s="1"/>
  <c r="E203" i="6"/>
  <c r="Q5" i="6"/>
  <c r="I6" i="6" s="1"/>
  <c r="E65" i="6"/>
  <c r="F66" i="6" s="1"/>
  <c r="B11600" i="6"/>
  <c r="B11560" i="6"/>
  <c r="B11520" i="6"/>
  <c r="B11472" i="6"/>
  <c r="B11432" i="6"/>
  <c r="B11392" i="6"/>
  <c r="B11344" i="6"/>
  <c r="B11304" i="6"/>
  <c r="B11264" i="6"/>
  <c r="B11216" i="6"/>
  <c r="B11168" i="6"/>
  <c r="B11104" i="6"/>
  <c r="B11040" i="6"/>
  <c r="E10" i="6"/>
  <c r="E18" i="6"/>
  <c r="E26" i="6"/>
  <c r="E34" i="6"/>
  <c r="E40" i="6"/>
  <c r="E53" i="6"/>
  <c r="E59" i="6"/>
  <c r="F60" i="6" s="1"/>
  <c r="E66" i="6"/>
  <c r="E72" i="6"/>
  <c r="E85" i="6"/>
  <c r="F86" i="6" s="1"/>
  <c r="E92" i="6"/>
  <c r="E100" i="6"/>
  <c r="E108" i="6"/>
  <c r="E116" i="6"/>
  <c r="E124" i="6"/>
  <c r="E132" i="6"/>
  <c r="E140" i="6"/>
  <c r="E148" i="6"/>
  <c r="E156" i="6"/>
  <c r="E164" i="6"/>
  <c r="E172" i="6"/>
  <c r="E180" i="6"/>
  <c r="E188" i="6"/>
  <c r="E196" i="6"/>
  <c r="E204" i="6"/>
  <c r="B11596" i="6"/>
  <c r="B11556" i="6"/>
  <c r="B11508" i="6"/>
  <c r="B11468" i="6"/>
  <c r="B11428" i="6"/>
  <c r="B11380" i="6"/>
  <c r="B11340" i="6"/>
  <c r="B11300" i="6"/>
  <c r="B11252" i="6"/>
  <c r="B11212" i="6"/>
  <c r="B11156" i="6"/>
  <c r="B11092" i="6"/>
  <c r="B11028" i="6"/>
  <c r="E11" i="6"/>
  <c r="E19" i="6"/>
  <c r="E27" i="6"/>
  <c r="E41" i="6"/>
  <c r="F42" i="6" s="1"/>
  <c r="E47" i="6"/>
  <c r="F48" i="6" s="1"/>
  <c r="E54" i="6"/>
  <c r="E60" i="6"/>
  <c r="E73" i="6"/>
  <c r="E79" i="6"/>
  <c r="F80" i="6" s="1"/>
  <c r="E86" i="6"/>
  <c r="E93" i="6"/>
  <c r="E101" i="6"/>
  <c r="E109" i="6"/>
  <c r="E117" i="6"/>
  <c r="E125" i="6"/>
  <c r="E133" i="6"/>
  <c r="E141" i="6"/>
  <c r="E149" i="6"/>
  <c r="E157" i="6"/>
  <c r="E165" i="6"/>
  <c r="E173" i="6"/>
  <c r="E181" i="6"/>
  <c r="E189" i="6"/>
  <c r="E197" i="6"/>
  <c r="B11592" i="6"/>
  <c r="B11552" i="6"/>
  <c r="B11504" i="6"/>
  <c r="B11464" i="6"/>
  <c r="B11424" i="6"/>
  <c r="B11376" i="6"/>
  <c r="B11336" i="6"/>
  <c r="B11296" i="6"/>
  <c r="B11248" i="6"/>
  <c r="B11208" i="6"/>
  <c r="B11152" i="6"/>
  <c r="B11088" i="6"/>
  <c r="B11024" i="6"/>
  <c r="E12" i="6"/>
  <c r="E20" i="6"/>
  <c r="E28" i="6"/>
  <c r="E35" i="6"/>
  <c r="F35" i="6" s="1"/>
  <c r="E42" i="6"/>
  <c r="E48" i="6"/>
  <c r="E61" i="6"/>
  <c r="F62" i="6" s="1"/>
  <c r="E67" i="6"/>
  <c r="E74" i="6"/>
  <c r="E80" i="6"/>
  <c r="E94" i="6"/>
  <c r="E102" i="6"/>
  <c r="E110" i="6"/>
  <c r="E118" i="6"/>
  <c r="E126" i="6"/>
  <c r="E134" i="6"/>
  <c r="E142" i="6"/>
  <c r="E150" i="6"/>
  <c r="E158" i="6"/>
  <c r="E166" i="6"/>
  <c r="E174" i="6"/>
  <c r="E182" i="6"/>
  <c r="E190" i="6"/>
  <c r="E198" i="6"/>
  <c r="B11588" i="6"/>
  <c r="B11540" i="6"/>
  <c r="B11500" i="6"/>
  <c r="B11460" i="6"/>
  <c r="B11412" i="6"/>
  <c r="B11372" i="6"/>
  <c r="B11332" i="6"/>
  <c r="B11284" i="6"/>
  <c r="B11244" i="6"/>
  <c r="B11204" i="6"/>
  <c r="B11148" i="6"/>
  <c r="B11084" i="6"/>
  <c r="B11020" i="6"/>
  <c r="E13" i="6"/>
  <c r="E21" i="6"/>
  <c r="E29" i="6"/>
  <c r="E36" i="6"/>
  <c r="E49" i="6"/>
  <c r="E55" i="6"/>
  <c r="E68" i="6"/>
  <c r="E81" i="6"/>
  <c r="E87" i="6"/>
  <c r="E95" i="6"/>
  <c r="E103" i="6"/>
  <c r="E111" i="6"/>
  <c r="E119" i="6"/>
  <c r="E127" i="6"/>
  <c r="E135" i="6"/>
  <c r="E143" i="6"/>
  <c r="E151" i="6"/>
  <c r="E159" i="6"/>
  <c r="E167" i="6"/>
  <c r="E175" i="6"/>
  <c r="E183" i="6"/>
  <c r="E191" i="6"/>
  <c r="E199" i="6"/>
  <c r="B6" i="6"/>
  <c r="E62" i="6"/>
  <c r="B11584" i="6"/>
  <c r="B11536" i="6"/>
  <c r="B11496" i="6"/>
  <c r="B11456" i="6"/>
  <c r="B11408" i="6"/>
  <c r="B11368" i="6"/>
  <c r="B11328" i="6"/>
  <c r="B11280" i="6"/>
  <c r="B11240" i="6"/>
  <c r="B11200" i="6"/>
  <c r="B11136" i="6"/>
  <c r="B11072" i="6"/>
  <c r="B11004" i="6"/>
  <c r="E14" i="6"/>
  <c r="E22" i="6"/>
  <c r="E30" i="6"/>
  <c r="E37" i="6"/>
  <c r="F38" i="6" s="1"/>
  <c r="E43" i="6"/>
  <c r="F43" i="6" s="1"/>
  <c r="E50" i="6"/>
  <c r="E56" i="6"/>
  <c r="E69" i="6"/>
  <c r="E75" i="6"/>
  <c r="F76" i="6" s="1"/>
  <c r="E82" i="6"/>
  <c r="E88" i="6"/>
  <c r="E96" i="6"/>
  <c r="E104" i="6"/>
  <c r="E112" i="6"/>
  <c r="E120" i="6"/>
  <c r="E128" i="6"/>
  <c r="E136" i="6"/>
  <c r="E144" i="6"/>
  <c r="E152" i="6"/>
  <c r="E160" i="6"/>
  <c r="E168" i="6"/>
  <c r="E176" i="6"/>
  <c r="E184" i="6"/>
  <c r="E192" i="6"/>
  <c r="E200" i="6"/>
  <c r="B11572" i="6"/>
  <c r="B11532" i="6"/>
  <c r="B11492" i="6"/>
  <c r="B11444" i="6"/>
  <c r="B11404" i="6"/>
  <c r="B11364" i="6"/>
  <c r="B11316" i="6"/>
  <c r="B11276" i="6"/>
  <c r="B11236" i="6"/>
  <c r="B11188" i="6"/>
  <c r="B11124" i="6"/>
  <c r="B11060" i="6"/>
  <c r="E7" i="6"/>
  <c r="E15" i="6"/>
  <c r="E23" i="6"/>
  <c r="E31" i="6"/>
  <c r="E38" i="6"/>
  <c r="E44" i="6"/>
  <c r="E57" i="6"/>
  <c r="E63" i="6"/>
  <c r="F64" i="6" s="1"/>
  <c r="E70" i="6"/>
  <c r="E76" i="6"/>
  <c r="E89" i="6"/>
  <c r="E97" i="6"/>
  <c r="E105" i="6"/>
  <c r="E113" i="6"/>
  <c r="E121" i="6"/>
  <c r="E129" i="6"/>
  <c r="E137" i="6"/>
  <c r="E145" i="6"/>
  <c r="E153" i="6"/>
  <c r="E161" i="6"/>
  <c r="E169" i="6"/>
  <c r="E177" i="6"/>
  <c r="E185" i="6"/>
  <c r="E193" i="6"/>
  <c r="E201" i="6"/>
  <c r="B11568" i="6"/>
  <c r="B11528" i="6"/>
  <c r="B11488" i="6"/>
  <c r="B11440" i="6"/>
  <c r="B11400" i="6"/>
  <c r="B11360" i="6"/>
  <c r="B11312" i="6"/>
  <c r="B11272" i="6"/>
  <c r="B11232" i="6"/>
  <c r="B11184" i="6"/>
  <c r="B11120" i="6"/>
  <c r="B11056" i="6"/>
  <c r="E8" i="6"/>
  <c r="E16" i="6"/>
  <c r="E24" i="6"/>
  <c r="E32" i="6"/>
  <c r="E45" i="6"/>
  <c r="E51" i="6"/>
  <c r="F52" i="6" s="1"/>
  <c r="E58" i="6"/>
  <c r="F59" i="6" s="1"/>
  <c r="E64" i="6"/>
  <c r="E77" i="6"/>
  <c r="E83" i="6"/>
  <c r="F84" i="6" s="1"/>
  <c r="E90" i="6"/>
  <c r="E98" i="6"/>
  <c r="E106" i="6"/>
  <c r="E114" i="6"/>
  <c r="E122" i="6"/>
  <c r="E130" i="6"/>
  <c r="E138" i="6"/>
  <c r="E146" i="6"/>
  <c r="E154" i="6"/>
  <c r="E162" i="6"/>
  <c r="E170" i="6"/>
  <c r="E178" i="6"/>
  <c r="E186" i="6"/>
  <c r="E194" i="6"/>
  <c r="E202" i="6"/>
  <c r="B11604" i="6"/>
  <c r="B11564" i="6"/>
  <c r="B11524" i="6"/>
  <c r="B11476" i="6"/>
  <c r="B11436" i="6"/>
  <c r="B11396" i="6"/>
  <c r="B11348" i="6"/>
  <c r="B11308" i="6"/>
  <c r="B11268" i="6"/>
  <c r="B11220" i="6"/>
  <c r="B11180" i="6"/>
  <c r="B11116" i="6"/>
  <c r="B11052" i="6"/>
  <c r="E9" i="6"/>
  <c r="E17" i="6"/>
  <c r="E25" i="6"/>
  <c r="E33" i="6"/>
  <c r="F34" i="6" s="1"/>
  <c r="E39" i="6"/>
  <c r="F40" i="6" s="1"/>
  <c r="E46" i="6"/>
  <c r="E52" i="6"/>
  <c r="E71" i="6"/>
  <c r="F72" i="6" s="1"/>
  <c r="E78" i="6"/>
  <c r="F79" i="6" s="1"/>
  <c r="E84" i="6"/>
  <c r="E91" i="6"/>
  <c r="E99" i="6"/>
  <c r="E107" i="6"/>
  <c r="E115" i="6"/>
  <c r="E123" i="6"/>
  <c r="E131" i="6"/>
  <c r="E139" i="6"/>
  <c r="E147" i="6"/>
  <c r="E155" i="6"/>
  <c r="E163" i="6"/>
  <c r="E171" i="6"/>
  <c r="E179" i="6"/>
  <c r="E187" i="6"/>
  <c r="E195" i="6"/>
  <c r="F56" i="6"/>
  <c r="B11176" i="6"/>
  <c r="B11144" i="6"/>
  <c r="B11112" i="6"/>
  <c r="B11080" i="6"/>
  <c r="B11048" i="6"/>
  <c r="B11016" i="6"/>
  <c r="B11172" i="6"/>
  <c r="B11140" i="6"/>
  <c r="B11108" i="6"/>
  <c r="B11076" i="6"/>
  <c r="B11044" i="6"/>
  <c r="B16" i="6"/>
  <c r="B24" i="6"/>
  <c r="B32" i="6"/>
  <c r="B40" i="6"/>
  <c r="B48" i="6"/>
  <c r="B56" i="6"/>
  <c r="B64" i="6"/>
  <c r="B72" i="6"/>
  <c r="B80" i="6"/>
  <c r="B88" i="6"/>
  <c r="B96" i="6"/>
  <c r="B104" i="6"/>
  <c r="B112" i="6"/>
  <c r="B120" i="6"/>
  <c r="B128" i="6"/>
  <c r="B136" i="6"/>
  <c r="B144" i="6"/>
  <c r="B152" i="6"/>
  <c r="B160" i="6"/>
  <c r="B168" i="6"/>
  <c r="B176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408" i="6"/>
  <c r="B416" i="6"/>
  <c r="B424" i="6"/>
  <c r="B432" i="6"/>
  <c r="B11" i="6"/>
  <c r="B19" i="6"/>
  <c r="B27" i="6"/>
  <c r="B35" i="6"/>
  <c r="B43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9" i="6"/>
  <c r="B187" i="6"/>
  <c r="B195" i="6"/>
  <c r="B203" i="6"/>
  <c r="B211" i="6"/>
  <c r="B219" i="6"/>
  <c r="B227" i="6"/>
  <c r="B235" i="6"/>
  <c r="B243" i="6"/>
  <c r="B251" i="6"/>
  <c r="B259" i="6"/>
  <c r="B267" i="6"/>
  <c r="B275" i="6"/>
  <c r="B283" i="6"/>
  <c r="B291" i="6"/>
  <c r="B299" i="6"/>
  <c r="B307" i="6"/>
  <c r="B315" i="6"/>
  <c r="B323" i="6"/>
  <c r="B331" i="6"/>
  <c r="B339" i="6"/>
  <c r="B347" i="6"/>
  <c r="B355" i="6"/>
  <c r="B363" i="6"/>
  <c r="B371" i="6"/>
  <c r="B379" i="6"/>
  <c r="B387" i="6"/>
  <c r="B395" i="6"/>
  <c r="B403" i="6"/>
  <c r="B411" i="6"/>
  <c r="B419" i="6"/>
  <c r="B427" i="6"/>
  <c r="B435" i="6"/>
  <c r="B15" i="6"/>
  <c r="B26" i="6"/>
  <c r="B37" i="6"/>
  <c r="B47" i="6"/>
  <c r="B58" i="6"/>
  <c r="B69" i="6"/>
  <c r="B79" i="6"/>
  <c r="B90" i="6"/>
  <c r="B101" i="6"/>
  <c r="B111" i="6"/>
  <c r="B122" i="6"/>
  <c r="B133" i="6"/>
  <c r="B143" i="6"/>
  <c r="B154" i="6"/>
  <c r="B165" i="6"/>
  <c r="B175" i="6"/>
  <c r="B186" i="6"/>
  <c r="B197" i="6"/>
  <c r="B207" i="6"/>
  <c r="B218" i="6"/>
  <c r="B229" i="6"/>
  <c r="B239" i="6"/>
  <c r="B250" i="6"/>
  <c r="B261" i="6"/>
  <c r="B271" i="6"/>
  <c r="B282" i="6"/>
  <c r="B293" i="6"/>
  <c r="B303" i="6"/>
  <c r="B314" i="6"/>
  <c r="B325" i="6"/>
  <c r="B335" i="6"/>
  <c r="B346" i="6"/>
  <c r="B357" i="6"/>
  <c r="B367" i="6"/>
  <c r="B378" i="6"/>
  <c r="B389" i="6"/>
  <c r="B399" i="6"/>
  <c r="B410" i="6"/>
  <c r="B421" i="6"/>
  <c r="B431" i="6"/>
  <c r="B441" i="6"/>
  <c r="B449" i="6"/>
  <c r="B457" i="6"/>
  <c r="B465" i="6"/>
  <c r="B473" i="6"/>
  <c r="B481" i="6"/>
  <c r="B489" i="6"/>
  <c r="B497" i="6"/>
  <c r="B505" i="6"/>
  <c r="B513" i="6"/>
  <c r="B521" i="6"/>
  <c r="B529" i="6"/>
  <c r="B537" i="6"/>
  <c r="B545" i="6"/>
  <c r="B553" i="6"/>
  <c r="B561" i="6"/>
  <c r="B569" i="6"/>
  <c r="B577" i="6"/>
  <c r="B585" i="6"/>
  <c r="B593" i="6"/>
  <c r="B601" i="6"/>
  <c r="B10" i="6"/>
  <c r="B21" i="6"/>
  <c r="B31" i="6"/>
  <c r="B42" i="6"/>
  <c r="B53" i="6"/>
  <c r="B63" i="6"/>
  <c r="B74" i="6"/>
  <c r="B85" i="6"/>
  <c r="B95" i="6"/>
  <c r="B106" i="6"/>
  <c r="B117" i="6"/>
  <c r="B127" i="6"/>
  <c r="B138" i="6"/>
  <c r="B149" i="6"/>
  <c r="B159" i="6"/>
  <c r="B170" i="6"/>
  <c r="B181" i="6"/>
  <c r="B191" i="6"/>
  <c r="B202" i="6"/>
  <c r="B213" i="6"/>
  <c r="B223" i="6"/>
  <c r="B234" i="6"/>
  <c r="B245" i="6"/>
  <c r="B255" i="6"/>
  <c r="B266" i="6"/>
  <c r="B277" i="6"/>
  <c r="B287" i="6"/>
  <c r="B298" i="6"/>
  <c r="B309" i="6"/>
  <c r="B319" i="6"/>
  <c r="B330" i="6"/>
  <c r="B341" i="6"/>
  <c r="B351" i="6"/>
  <c r="B362" i="6"/>
  <c r="B373" i="6"/>
  <c r="B383" i="6"/>
  <c r="B394" i="6"/>
  <c r="B405" i="6"/>
  <c r="B415" i="6"/>
  <c r="B426" i="6"/>
  <c r="B437" i="6"/>
  <c r="B445" i="6"/>
  <c r="B453" i="6"/>
  <c r="B461" i="6"/>
  <c r="B469" i="6"/>
  <c r="B477" i="6"/>
  <c r="B485" i="6"/>
  <c r="B493" i="6"/>
  <c r="B501" i="6"/>
  <c r="B509" i="6"/>
  <c r="B517" i="6"/>
  <c r="B525" i="6"/>
  <c r="B533" i="6"/>
  <c r="B541" i="6"/>
  <c r="B549" i="6"/>
  <c r="B557" i="6"/>
  <c r="B565" i="6"/>
  <c r="B573" i="6"/>
  <c r="B581" i="6"/>
  <c r="B589" i="6"/>
  <c r="B597" i="6"/>
  <c r="B605" i="6"/>
  <c r="B17" i="6"/>
  <c r="B30" i="6"/>
  <c r="B45" i="6"/>
  <c r="B60" i="6"/>
  <c r="B73" i="6"/>
  <c r="B87" i="6"/>
  <c r="B102" i="6"/>
  <c r="B116" i="6"/>
  <c r="B130" i="6"/>
  <c r="B145" i="6"/>
  <c r="B158" i="6"/>
  <c r="B173" i="6"/>
  <c r="B188" i="6"/>
  <c r="B201" i="6"/>
  <c r="B215" i="6"/>
  <c r="B230" i="6"/>
  <c r="B244" i="6"/>
  <c r="B258" i="6"/>
  <c r="B273" i="6"/>
  <c r="B286" i="6"/>
  <c r="B301" i="6"/>
  <c r="B316" i="6"/>
  <c r="B329" i="6"/>
  <c r="B343" i="6"/>
  <c r="B358" i="6"/>
  <c r="B372" i="6"/>
  <c r="B386" i="6"/>
  <c r="B401" i="6"/>
  <c r="B414" i="6"/>
  <c r="B429" i="6"/>
  <c r="B442" i="6"/>
  <c r="B452" i="6"/>
  <c r="B463" i="6"/>
  <c r="B474" i="6"/>
  <c r="B484" i="6"/>
  <c r="B495" i="6"/>
  <c r="B506" i="6"/>
  <c r="B516" i="6"/>
  <c r="B527" i="6"/>
  <c r="B538" i="6"/>
  <c r="B548" i="6"/>
  <c r="B559" i="6"/>
  <c r="B570" i="6"/>
  <c r="B580" i="6"/>
  <c r="B591" i="6"/>
  <c r="B602" i="6"/>
  <c r="B611" i="6"/>
  <c r="B619" i="6"/>
  <c r="B627" i="6"/>
  <c r="B635" i="6"/>
  <c r="B643" i="6"/>
  <c r="B651" i="6"/>
  <c r="B659" i="6"/>
  <c r="B667" i="6"/>
  <c r="B675" i="6"/>
  <c r="B683" i="6"/>
  <c r="B691" i="6"/>
  <c r="B699" i="6"/>
  <c r="B707" i="6"/>
  <c r="B715" i="6"/>
  <c r="B723" i="6"/>
  <c r="B731" i="6"/>
  <c r="B739" i="6"/>
  <c r="B747" i="6"/>
  <c r="B755" i="6"/>
  <c r="B763" i="6"/>
  <c r="B771" i="6"/>
  <c r="B779" i="6"/>
  <c r="B9" i="6"/>
  <c r="B23" i="6"/>
  <c r="B38" i="6"/>
  <c r="B52" i="6"/>
  <c r="B66" i="6"/>
  <c r="B81" i="6"/>
  <c r="B94" i="6"/>
  <c r="B109" i="6"/>
  <c r="B124" i="6"/>
  <c r="B137" i="6"/>
  <c r="B151" i="6"/>
  <c r="B166" i="6"/>
  <c r="B180" i="6"/>
  <c r="B194" i="6"/>
  <c r="B209" i="6"/>
  <c r="B222" i="6"/>
  <c r="B237" i="6"/>
  <c r="B252" i="6"/>
  <c r="B265" i="6"/>
  <c r="B279" i="6"/>
  <c r="B294" i="6"/>
  <c r="B308" i="6"/>
  <c r="B322" i="6"/>
  <c r="B337" i="6"/>
  <c r="B350" i="6"/>
  <c r="B365" i="6"/>
  <c r="B380" i="6"/>
  <c r="B393" i="6"/>
  <c r="B407" i="6"/>
  <c r="B422" i="6"/>
  <c r="B436" i="6"/>
  <c r="B447" i="6"/>
  <c r="B458" i="6"/>
  <c r="B468" i="6"/>
  <c r="B479" i="6"/>
  <c r="B490" i="6"/>
  <c r="B500" i="6"/>
  <c r="B511" i="6"/>
  <c r="B522" i="6"/>
  <c r="B532" i="6"/>
  <c r="B543" i="6"/>
  <c r="B554" i="6"/>
  <c r="B564" i="6"/>
  <c r="B575" i="6"/>
  <c r="B586" i="6"/>
  <c r="B596" i="6"/>
  <c r="B607" i="6"/>
  <c r="B615" i="6"/>
  <c r="B623" i="6"/>
  <c r="B631" i="6"/>
  <c r="B639" i="6"/>
  <c r="B647" i="6"/>
  <c r="B655" i="6"/>
  <c r="B663" i="6"/>
  <c r="B671" i="6"/>
  <c r="B679" i="6"/>
  <c r="B687" i="6"/>
  <c r="B695" i="6"/>
  <c r="B703" i="6"/>
  <c r="B711" i="6"/>
  <c r="B719" i="6"/>
  <c r="B727" i="6"/>
  <c r="B735" i="6"/>
  <c r="B743" i="6"/>
  <c r="B751" i="6"/>
  <c r="B759" i="6"/>
  <c r="B767" i="6"/>
  <c r="B775" i="6"/>
  <c r="B28" i="6"/>
  <c r="B46" i="6"/>
  <c r="B65" i="6"/>
  <c r="B84" i="6"/>
  <c r="B103" i="6"/>
  <c r="B121" i="6"/>
  <c r="B141" i="6"/>
  <c r="B161" i="6"/>
  <c r="B178" i="6"/>
  <c r="B198" i="6"/>
  <c r="B217" i="6"/>
  <c r="B236" i="6"/>
  <c r="B254" i="6"/>
  <c r="B274" i="6"/>
  <c r="B292" i="6"/>
  <c r="B311" i="6"/>
  <c r="B332" i="6"/>
  <c r="B349" i="6"/>
  <c r="B369" i="6"/>
  <c r="B388" i="6"/>
  <c r="B406" i="6"/>
  <c r="B425" i="6"/>
  <c r="B443" i="6"/>
  <c r="B456" i="6"/>
  <c r="B471" i="6"/>
  <c r="B486" i="6"/>
  <c r="B499" i="6"/>
  <c r="B514" i="6"/>
  <c r="B528" i="6"/>
  <c r="B542" i="6"/>
  <c r="B556" i="6"/>
  <c r="B571" i="6"/>
  <c r="B584" i="6"/>
  <c r="B599" i="6"/>
  <c r="B612" i="6"/>
  <c r="B622" i="6"/>
  <c r="B633" i="6"/>
  <c r="B644" i="6"/>
  <c r="B654" i="6"/>
  <c r="B665" i="6"/>
  <c r="B676" i="6"/>
  <c r="B686" i="6"/>
  <c r="B697" i="6"/>
  <c r="B708" i="6"/>
  <c r="B718" i="6"/>
  <c r="B729" i="6"/>
  <c r="B740" i="6"/>
  <c r="B750" i="6"/>
  <c r="B761" i="6"/>
  <c r="B772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50" i="6"/>
  <c r="B958" i="6"/>
  <c r="B966" i="6"/>
  <c r="B974" i="6"/>
  <c r="B982" i="6"/>
  <c r="B990" i="6"/>
  <c r="B998" i="6"/>
  <c r="B1006" i="6"/>
  <c r="B1014" i="6"/>
  <c r="B1022" i="6"/>
  <c r="B1030" i="6"/>
  <c r="B1038" i="6"/>
  <c r="B1046" i="6"/>
  <c r="B1054" i="6"/>
  <c r="B1062" i="6"/>
  <c r="B1070" i="6"/>
  <c r="B1078" i="6"/>
  <c r="B1086" i="6"/>
  <c r="B1094" i="6"/>
  <c r="B1102" i="6"/>
  <c r="B1110" i="6"/>
  <c r="B1118" i="6"/>
  <c r="B1126" i="6"/>
  <c r="B1134" i="6"/>
  <c r="B1142" i="6"/>
  <c r="B1150" i="6"/>
  <c r="B1158" i="6"/>
  <c r="B1166" i="6"/>
  <c r="B1174" i="6"/>
  <c r="B1182" i="6"/>
  <c r="B1190" i="6"/>
  <c r="B1198" i="6"/>
  <c r="B1206" i="6"/>
  <c r="B1214" i="6"/>
  <c r="B1222" i="6"/>
  <c r="B1230" i="6"/>
  <c r="B1238" i="6"/>
  <c r="B1246" i="6"/>
  <c r="B1254" i="6"/>
  <c r="B1262" i="6"/>
  <c r="B1270" i="6"/>
  <c r="B1278" i="6"/>
  <c r="B1286" i="6"/>
  <c r="B1294" i="6"/>
  <c r="B1302" i="6"/>
  <c r="B1310" i="6"/>
  <c r="B1318" i="6"/>
  <c r="B1326" i="6"/>
  <c r="B1334" i="6"/>
  <c r="B1342" i="6"/>
  <c r="B1350" i="6"/>
  <c r="B1358" i="6"/>
  <c r="B1366" i="6"/>
  <c r="B1374" i="6"/>
  <c r="B1382" i="6"/>
  <c r="B1390" i="6"/>
  <c r="B1398" i="6"/>
  <c r="B1406" i="6"/>
  <c r="B1414" i="6"/>
  <c r="B1422" i="6"/>
  <c r="B1430" i="6"/>
  <c r="B1438" i="6"/>
  <c r="B1446" i="6"/>
  <c r="B1454" i="6"/>
  <c r="B1462" i="6"/>
  <c r="B1470" i="6"/>
  <c r="B1478" i="6"/>
  <c r="B1486" i="6"/>
  <c r="B1494" i="6"/>
  <c r="B1502" i="6"/>
  <c r="B1510" i="6"/>
  <c r="B1518" i="6"/>
  <c r="B1526" i="6"/>
  <c r="B1534" i="6"/>
  <c r="B1542" i="6"/>
  <c r="B1550" i="6"/>
  <c r="B1558" i="6"/>
  <c r="B1566" i="6"/>
  <c r="B1574" i="6"/>
  <c r="B1582" i="6"/>
  <c r="B1590" i="6"/>
  <c r="B1598" i="6"/>
  <c r="B1606" i="6"/>
  <c r="B1614" i="6"/>
  <c r="B1622" i="6"/>
  <c r="B18" i="6"/>
  <c r="B36" i="6"/>
  <c r="B55" i="6"/>
  <c r="B76" i="6"/>
  <c r="B93" i="6"/>
  <c r="B113" i="6"/>
  <c r="B132" i="6"/>
  <c r="B150" i="6"/>
  <c r="B169" i="6"/>
  <c r="B189" i="6"/>
  <c r="B206" i="6"/>
  <c r="B226" i="6"/>
  <c r="B246" i="6"/>
  <c r="B263" i="6"/>
  <c r="B284" i="6"/>
  <c r="B302" i="6"/>
  <c r="B321" i="6"/>
  <c r="B340" i="6"/>
  <c r="B359" i="6"/>
  <c r="B377" i="6"/>
  <c r="B397" i="6"/>
  <c r="B417" i="6"/>
  <c r="B434" i="6"/>
  <c r="B450" i="6"/>
  <c r="B464" i="6"/>
  <c r="B478" i="6"/>
  <c r="B492" i="6"/>
  <c r="B507" i="6"/>
  <c r="B520" i="6"/>
  <c r="B535" i="6"/>
  <c r="B550" i="6"/>
  <c r="B563" i="6"/>
  <c r="B578" i="6"/>
  <c r="B592" i="6"/>
  <c r="B606" i="6"/>
  <c r="B617" i="6"/>
  <c r="B628" i="6"/>
  <c r="B638" i="6"/>
  <c r="B649" i="6"/>
  <c r="B660" i="6"/>
  <c r="B670" i="6"/>
  <c r="B681" i="6"/>
  <c r="B692" i="6"/>
  <c r="B702" i="6"/>
  <c r="B713" i="6"/>
  <c r="B724" i="6"/>
  <c r="B734" i="6"/>
  <c r="B745" i="6"/>
  <c r="B756" i="6"/>
  <c r="B766" i="6"/>
  <c r="B777" i="6"/>
  <c r="B786" i="6"/>
  <c r="B794" i="6"/>
  <c r="B802" i="6"/>
  <c r="B810" i="6"/>
  <c r="B818" i="6"/>
  <c r="B826" i="6"/>
  <c r="B834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946" i="6"/>
  <c r="B954" i="6"/>
  <c r="B962" i="6"/>
  <c r="B970" i="6"/>
  <c r="B978" i="6"/>
  <c r="B986" i="6"/>
  <c r="B994" i="6"/>
  <c r="B1002" i="6"/>
  <c r="B1010" i="6"/>
  <c r="B1018" i="6"/>
  <c r="B1026" i="6"/>
  <c r="B1034" i="6"/>
  <c r="B1042" i="6"/>
  <c r="B1050" i="6"/>
  <c r="B1058" i="6"/>
  <c r="B1066" i="6"/>
  <c r="B1074" i="6"/>
  <c r="B1082" i="6"/>
  <c r="B1090" i="6"/>
  <c r="B1098" i="6"/>
  <c r="B1106" i="6"/>
  <c r="B1114" i="6"/>
  <c r="B1122" i="6"/>
  <c r="B1130" i="6"/>
  <c r="B1138" i="6"/>
  <c r="B1146" i="6"/>
  <c r="B1154" i="6"/>
  <c r="B1162" i="6"/>
  <c r="B1170" i="6"/>
  <c r="B1178" i="6"/>
  <c r="B1186" i="6"/>
  <c r="B1194" i="6"/>
  <c r="B1202" i="6"/>
  <c r="B1210" i="6"/>
  <c r="B1218" i="6"/>
  <c r="B1226" i="6"/>
  <c r="B1234" i="6"/>
  <c r="B1242" i="6"/>
  <c r="B1250" i="6"/>
  <c r="B1258" i="6"/>
  <c r="B1266" i="6"/>
  <c r="B1274" i="6"/>
  <c r="B1282" i="6"/>
  <c r="B1290" i="6"/>
  <c r="B1298" i="6"/>
  <c r="B1306" i="6"/>
  <c r="B1314" i="6"/>
  <c r="B1322" i="6"/>
  <c r="B1330" i="6"/>
  <c r="B1338" i="6"/>
  <c r="B1346" i="6"/>
  <c r="B1354" i="6"/>
  <c r="B1362" i="6"/>
  <c r="B1370" i="6"/>
  <c r="B1378" i="6"/>
  <c r="B1386" i="6"/>
  <c r="B1394" i="6"/>
  <c r="B1402" i="6"/>
  <c r="B1410" i="6"/>
  <c r="B1418" i="6"/>
  <c r="B1426" i="6"/>
  <c r="B1434" i="6"/>
  <c r="B1442" i="6"/>
  <c r="B1450" i="6"/>
  <c r="B1458" i="6"/>
  <c r="B1466" i="6"/>
  <c r="B1474" i="6"/>
  <c r="B1482" i="6"/>
  <c r="B1490" i="6"/>
  <c r="B1498" i="6"/>
  <c r="B1506" i="6"/>
  <c r="B1514" i="6"/>
  <c r="B1522" i="6"/>
  <c r="B1530" i="6"/>
  <c r="B1538" i="6"/>
  <c r="B1546" i="6"/>
  <c r="B1554" i="6"/>
  <c r="B1562" i="6"/>
  <c r="B1570" i="6"/>
  <c r="B1578" i="6"/>
  <c r="B1586" i="6"/>
  <c r="B1594" i="6"/>
  <c r="B1602" i="6"/>
  <c r="B1610" i="6"/>
  <c r="B1618" i="6"/>
  <c r="B1626" i="6"/>
  <c r="B12" i="6"/>
  <c r="B34" i="6"/>
  <c r="B61" i="6"/>
  <c r="B86" i="6"/>
  <c r="B110" i="6"/>
  <c r="B135" i="6"/>
  <c r="B162" i="6"/>
  <c r="B185" i="6"/>
  <c r="B212" i="6"/>
  <c r="B238" i="6"/>
  <c r="B262" i="6"/>
  <c r="B289" i="6"/>
  <c r="B313" i="6"/>
  <c r="B338" i="6"/>
  <c r="B364" i="6"/>
  <c r="B390" i="6"/>
  <c r="B413" i="6"/>
  <c r="B439" i="6"/>
  <c r="B459" i="6"/>
  <c r="B476" i="6"/>
  <c r="B496" i="6"/>
  <c r="B515" i="6"/>
  <c r="B534" i="6"/>
  <c r="B552" i="6"/>
  <c r="B572" i="6"/>
  <c r="B590" i="6"/>
  <c r="B609" i="6"/>
  <c r="B624" i="6"/>
  <c r="B637" i="6"/>
  <c r="B652" i="6"/>
  <c r="B666" i="6"/>
  <c r="B680" i="6"/>
  <c r="B694" i="6"/>
  <c r="B709" i="6"/>
  <c r="B722" i="6"/>
  <c r="B737" i="6"/>
  <c r="B752" i="6"/>
  <c r="B765" i="6"/>
  <c r="B780" i="6"/>
  <c r="B791" i="6"/>
  <c r="B801" i="6"/>
  <c r="B812" i="6"/>
  <c r="B823" i="6"/>
  <c r="B833" i="6"/>
  <c r="B844" i="6"/>
  <c r="B855" i="6"/>
  <c r="B865" i="6"/>
  <c r="B876" i="6"/>
  <c r="B887" i="6"/>
  <c r="B897" i="6"/>
  <c r="B908" i="6"/>
  <c r="B919" i="6"/>
  <c r="B929" i="6"/>
  <c r="B940" i="6"/>
  <c r="B951" i="6"/>
  <c r="B961" i="6"/>
  <c r="B972" i="6"/>
  <c r="B983" i="6"/>
  <c r="B993" i="6"/>
  <c r="B1004" i="6"/>
  <c r="B1015" i="6"/>
  <c r="B1025" i="6"/>
  <c r="B1036" i="6"/>
  <c r="B1047" i="6"/>
  <c r="B1057" i="6"/>
  <c r="B1068" i="6"/>
  <c r="B1079" i="6"/>
  <c r="B1089" i="6"/>
  <c r="B1100" i="6"/>
  <c r="B1111" i="6"/>
  <c r="B1121" i="6"/>
  <c r="B1132" i="6"/>
  <c r="B1143" i="6"/>
  <c r="B1153" i="6"/>
  <c r="B1164" i="6"/>
  <c r="B14" i="6"/>
  <c r="B41" i="6"/>
  <c r="B68" i="6"/>
  <c r="B92" i="6"/>
  <c r="B118" i="6"/>
  <c r="B142" i="6"/>
  <c r="B167" i="6"/>
  <c r="B193" i="6"/>
  <c r="B220" i="6"/>
  <c r="B242" i="6"/>
  <c r="B269" i="6"/>
  <c r="B295" i="6"/>
  <c r="B318" i="6"/>
  <c r="B345" i="6"/>
  <c r="B370" i="6"/>
  <c r="B396" i="6"/>
  <c r="B420" i="6"/>
  <c r="B444" i="6"/>
  <c r="B462" i="6"/>
  <c r="B482" i="6"/>
  <c r="B502" i="6"/>
  <c r="B519" i="6"/>
  <c r="B539" i="6"/>
  <c r="B558" i="6"/>
  <c r="B576" i="6"/>
  <c r="B595" i="6"/>
  <c r="B613" i="6"/>
  <c r="B626" i="6"/>
  <c r="B641" i="6"/>
  <c r="B656" i="6"/>
  <c r="B669" i="6"/>
  <c r="B684" i="6"/>
  <c r="B698" i="6"/>
  <c r="B712" i="6"/>
  <c r="B726" i="6"/>
  <c r="B741" i="6"/>
  <c r="B754" i="6"/>
  <c r="B769" i="6"/>
  <c r="B783" i="6"/>
  <c r="B793" i="6"/>
  <c r="B804" i="6"/>
  <c r="B815" i="6"/>
  <c r="B825" i="6"/>
  <c r="B836" i="6"/>
  <c r="B847" i="6"/>
  <c r="B857" i="6"/>
  <c r="B868" i="6"/>
  <c r="B879" i="6"/>
  <c r="B889" i="6"/>
  <c r="B900" i="6"/>
  <c r="B911" i="6"/>
  <c r="B921" i="6"/>
  <c r="B932" i="6"/>
  <c r="B943" i="6"/>
  <c r="B953" i="6"/>
  <c r="B964" i="6"/>
  <c r="B975" i="6"/>
  <c r="B985" i="6"/>
  <c r="B996" i="6"/>
  <c r="B1007" i="6"/>
  <c r="B1017" i="6"/>
  <c r="B1028" i="6"/>
  <c r="B1039" i="6"/>
  <c r="B1049" i="6"/>
  <c r="B1060" i="6"/>
  <c r="B1071" i="6"/>
  <c r="B1081" i="6"/>
  <c r="B1092" i="6"/>
  <c r="B1103" i="6"/>
  <c r="B1113" i="6"/>
  <c r="B1124" i="6"/>
  <c r="B1135" i="6"/>
  <c r="B1145" i="6"/>
  <c r="B1156" i="6"/>
  <c r="B1167" i="6"/>
  <c r="B1177" i="6"/>
  <c r="B1188" i="6"/>
  <c r="B1199" i="6"/>
  <c r="B1209" i="6"/>
  <c r="B1220" i="6"/>
  <c r="B1231" i="6"/>
  <c r="B1241" i="6"/>
  <c r="B1252" i="6"/>
  <c r="B1263" i="6"/>
  <c r="B1273" i="6"/>
  <c r="B1284" i="6"/>
  <c r="B1295" i="6"/>
  <c r="B1305" i="6"/>
  <c r="B1316" i="6"/>
  <c r="B1327" i="6"/>
  <c r="B1337" i="6"/>
  <c r="B1348" i="6"/>
  <c r="B1359" i="6"/>
  <c r="B1369" i="6"/>
  <c r="B1380" i="6"/>
  <c r="B1391" i="6"/>
  <c r="B22" i="6"/>
  <c r="B49" i="6"/>
  <c r="B71" i="6"/>
  <c r="B98" i="6"/>
  <c r="B125" i="6"/>
  <c r="B148" i="6"/>
  <c r="B174" i="6"/>
  <c r="B199" i="6"/>
  <c r="B225" i="6"/>
  <c r="B249" i="6"/>
  <c r="B276" i="6"/>
  <c r="B300" i="6"/>
  <c r="B326" i="6"/>
  <c r="B353" i="6"/>
  <c r="B375" i="6"/>
  <c r="B402" i="6"/>
  <c r="B428" i="6"/>
  <c r="B448" i="6"/>
  <c r="B467" i="6"/>
  <c r="B487" i="6"/>
  <c r="B504" i="6"/>
  <c r="B524" i="6"/>
  <c r="B544" i="6"/>
  <c r="B562" i="6"/>
  <c r="B582" i="6"/>
  <c r="B600" i="6"/>
  <c r="B616" i="6"/>
  <c r="B630" i="6"/>
  <c r="B645" i="6"/>
  <c r="B658" i="6"/>
  <c r="B673" i="6"/>
  <c r="B688" i="6"/>
  <c r="B701" i="6"/>
  <c r="B716" i="6"/>
  <c r="B730" i="6"/>
  <c r="B744" i="6"/>
  <c r="B758" i="6"/>
  <c r="B773" i="6"/>
  <c r="B785" i="6"/>
  <c r="B796" i="6"/>
  <c r="B807" i="6"/>
  <c r="B817" i="6"/>
  <c r="B828" i="6"/>
  <c r="B839" i="6"/>
  <c r="B849" i="6"/>
  <c r="B860" i="6"/>
  <c r="B871" i="6"/>
  <c r="B881" i="6"/>
  <c r="B892" i="6"/>
  <c r="B903" i="6"/>
  <c r="B913" i="6"/>
  <c r="B924" i="6"/>
  <c r="B935" i="6"/>
  <c r="B945" i="6"/>
  <c r="B956" i="6"/>
  <c r="B967" i="6"/>
  <c r="B977" i="6"/>
  <c r="B988" i="6"/>
  <c r="B999" i="6"/>
  <c r="B1009" i="6"/>
  <c r="B1020" i="6"/>
  <c r="B1031" i="6"/>
  <c r="B1041" i="6"/>
  <c r="B1052" i="6"/>
  <c r="B1063" i="6"/>
  <c r="B1073" i="6"/>
  <c r="B1084" i="6"/>
  <c r="B1095" i="6"/>
  <c r="B1105" i="6"/>
  <c r="B1116" i="6"/>
  <c r="B1127" i="6"/>
  <c r="B1137" i="6"/>
  <c r="B1148" i="6"/>
  <c r="B1159" i="6"/>
  <c r="B1169" i="6"/>
  <c r="B29" i="6"/>
  <c r="B54" i="6"/>
  <c r="B78" i="6"/>
  <c r="B105" i="6"/>
  <c r="B129" i="6"/>
  <c r="B156" i="6"/>
  <c r="B182" i="6"/>
  <c r="B205" i="6"/>
  <c r="B231" i="6"/>
  <c r="B257" i="6"/>
  <c r="B281" i="6"/>
  <c r="B306" i="6"/>
  <c r="B333" i="6"/>
  <c r="B356" i="6"/>
  <c r="B382" i="6"/>
  <c r="B409" i="6"/>
  <c r="B433" i="6"/>
  <c r="B454" i="6"/>
  <c r="B472" i="6"/>
  <c r="B491" i="6"/>
  <c r="B510" i="6"/>
  <c r="B530" i="6"/>
  <c r="B547" i="6"/>
  <c r="B567" i="6"/>
  <c r="B587" i="6"/>
  <c r="B604" i="6"/>
  <c r="B620" i="6"/>
  <c r="B634" i="6"/>
  <c r="B648" i="6"/>
  <c r="B662" i="6"/>
  <c r="B677" i="6"/>
  <c r="B690" i="6"/>
  <c r="B705" i="6"/>
  <c r="B720" i="6"/>
  <c r="B733" i="6"/>
  <c r="B748" i="6"/>
  <c r="B762" i="6"/>
  <c r="B776" i="6"/>
  <c r="B788" i="6"/>
  <c r="B799" i="6"/>
  <c r="B809" i="6"/>
  <c r="B820" i="6"/>
  <c r="B831" i="6"/>
  <c r="B841" i="6"/>
  <c r="B852" i="6"/>
  <c r="B863" i="6"/>
  <c r="B873" i="6"/>
  <c r="B884" i="6"/>
  <c r="B895" i="6"/>
  <c r="B905" i="6"/>
  <c r="B916" i="6"/>
  <c r="B927" i="6"/>
  <c r="B937" i="6"/>
  <c r="B948" i="6"/>
  <c r="B959" i="6"/>
  <c r="B969" i="6"/>
  <c r="B980" i="6"/>
  <c r="B991" i="6"/>
  <c r="B1001" i="6"/>
  <c r="B1012" i="6"/>
  <c r="B1023" i="6"/>
  <c r="B1033" i="6"/>
  <c r="B1044" i="6"/>
  <c r="B1055" i="6"/>
  <c r="B1065" i="6"/>
  <c r="B1076" i="6"/>
  <c r="B1087" i="6"/>
  <c r="B1097" i="6"/>
  <c r="B1108" i="6"/>
  <c r="B1119" i="6"/>
  <c r="B1129" i="6"/>
  <c r="B1140" i="6"/>
  <c r="B1151" i="6"/>
  <c r="B1161" i="6"/>
  <c r="B1172" i="6"/>
  <c r="B1183" i="6"/>
  <c r="B1193" i="6"/>
  <c r="B1204" i="6"/>
  <c r="B1215" i="6"/>
  <c r="B1225" i="6"/>
  <c r="B1236" i="6"/>
  <c r="B1247" i="6"/>
  <c r="B1257" i="6"/>
  <c r="B1268" i="6"/>
  <c r="B1279" i="6"/>
  <c r="B1289" i="6"/>
  <c r="B1300" i="6"/>
  <c r="B1311" i="6"/>
  <c r="B1321" i="6"/>
  <c r="B1332" i="6"/>
  <c r="B1343" i="6"/>
  <c r="B1353" i="6"/>
  <c r="B1364" i="6"/>
  <c r="B1375" i="6"/>
  <c r="B1385" i="6"/>
  <c r="B1396" i="6"/>
  <c r="B13" i="6"/>
  <c r="B62" i="6"/>
  <c r="B114" i="6"/>
  <c r="B164" i="6"/>
  <c r="B214" i="6"/>
  <c r="B268" i="6"/>
  <c r="B317" i="6"/>
  <c r="B366" i="6"/>
  <c r="B418" i="6"/>
  <c r="B460" i="6"/>
  <c r="B498" i="6"/>
  <c r="B536" i="6"/>
  <c r="B574" i="6"/>
  <c r="B610" i="6"/>
  <c r="B640" i="6"/>
  <c r="B668" i="6"/>
  <c r="B696" i="6"/>
  <c r="B725" i="6"/>
  <c r="B753" i="6"/>
  <c r="B781" i="6"/>
  <c r="B803" i="6"/>
  <c r="B824" i="6"/>
  <c r="B845" i="6"/>
  <c r="B867" i="6"/>
  <c r="B888" i="6"/>
  <c r="B909" i="6"/>
  <c r="B931" i="6"/>
  <c r="B952" i="6"/>
  <c r="B973" i="6"/>
  <c r="B995" i="6"/>
  <c r="B1016" i="6"/>
  <c r="B1037" i="6"/>
  <c r="B1059" i="6"/>
  <c r="B1080" i="6"/>
  <c r="B1101" i="6"/>
  <c r="B1123" i="6"/>
  <c r="B1144" i="6"/>
  <c r="B1165" i="6"/>
  <c r="B1181" i="6"/>
  <c r="B1196" i="6"/>
  <c r="B1211" i="6"/>
  <c r="B1224" i="6"/>
  <c r="B1239" i="6"/>
  <c r="B1253" i="6"/>
  <c r="B1267" i="6"/>
  <c r="B1281" i="6"/>
  <c r="B1296" i="6"/>
  <c r="B1309" i="6"/>
  <c r="B1324" i="6"/>
  <c r="B1339" i="6"/>
  <c r="B1352" i="6"/>
  <c r="B1367" i="6"/>
  <c r="B1381" i="6"/>
  <c r="B1395" i="6"/>
  <c r="B1407" i="6"/>
  <c r="B1417" i="6"/>
  <c r="B1428" i="6"/>
  <c r="B1439" i="6"/>
  <c r="B1449" i="6"/>
  <c r="B1460" i="6"/>
  <c r="B1471" i="6"/>
  <c r="B1481" i="6"/>
  <c r="B1492" i="6"/>
  <c r="B1503" i="6"/>
  <c r="B1513" i="6"/>
  <c r="B1524" i="6"/>
  <c r="B1535" i="6"/>
  <c r="B1545" i="6"/>
  <c r="B1556" i="6"/>
  <c r="B1567" i="6"/>
  <c r="B1577" i="6"/>
  <c r="B1588" i="6"/>
  <c r="B1599" i="6"/>
  <c r="B1609" i="6"/>
  <c r="B1620" i="6"/>
  <c r="B1630" i="6"/>
  <c r="B1638" i="6"/>
  <c r="B1646" i="6"/>
  <c r="B1654" i="6"/>
  <c r="B1662" i="6"/>
  <c r="B1670" i="6"/>
  <c r="B25" i="6"/>
  <c r="B77" i="6"/>
  <c r="B126" i="6"/>
  <c r="B177" i="6"/>
  <c r="B228" i="6"/>
  <c r="B278" i="6"/>
  <c r="B327" i="6"/>
  <c r="B381" i="6"/>
  <c r="B430" i="6"/>
  <c r="B470" i="6"/>
  <c r="B508" i="6"/>
  <c r="B546" i="6"/>
  <c r="B583" i="6"/>
  <c r="B618" i="6"/>
  <c r="B646" i="6"/>
  <c r="B674" i="6"/>
  <c r="B704" i="6"/>
  <c r="B732" i="6"/>
  <c r="B760" i="6"/>
  <c r="B787" i="6"/>
  <c r="B808" i="6"/>
  <c r="B829" i="6"/>
  <c r="B851" i="6"/>
  <c r="B872" i="6"/>
  <c r="B893" i="6"/>
  <c r="B915" i="6"/>
  <c r="B936" i="6"/>
  <c r="B957" i="6"/>
  <c r="B979" i="6"/>
  <c r="B1000" i="6"/>
  <c r="B1021" i="6"/>
  <c r="B1043" i="6"/>
  <c r="B1064" i="6"/>
  <c r="B1085" i="6"/>
  <c r="B1107" i="6"/>
  <c r="B1128" i="6"/>
  <c r="B1149" i="6"/>
  <c r="B1171" i="6"/>
  <c r="B1185" i="6"/>
  <c r="B1200" i="6"/>
  <c r="B1213" i="6"/>
  <c r="B1228" i="6"/>
  <c r="B1243" i="6"/>
  <c r="B1256" i="6"/>
  <c r="B1271" i="6"/>
  <c r="B1285" i="6"/>
  <c r="B1299" i="6"/>
  <c r="B1313" i="6"/>
  <c r="B1328" i="6"/>
  <c r="B1341" i="6"/>
  <c r="B1356" i="6"/>
  <c r="B1371" i="6"/>
  <c r="B1384" i="6"/>
  <c r="B1399" i="6"/>
  <c r="B1409" i="6"/>
  <c r="B1420" i="6"/>
  <c r="B1431" i="6"/>
  <c r="B1441" i="6"/>
  <c r="B1452" i="6"/>
  <c r="B1463" i="6"/>
  <c r="B1473" i="6"/>
  <c r="B1484" i="6"/>
  <c r="B1495" i="6"/>
  <c r="B1505" i="6"/>
  <c r="B1516" i="6"/>
  <c r="B1527" i="6"/>
  <c r="B1537" i="6"/>
  <c r="B1548" i="6"/>
  <c r="B1559" i="6"/>
  <c r="B1569" i="6"/>
  <c r="B1580" i="6"/>
  <c r="B1591" i="6"/>
  <c r="B1601" i="6"/>
  <c r="B1612" i="6"/>
  <c r="B1623" i="6"/>
  <c r="B1632" i="6"/>
  <c r="B1640" i="6"/>
  <c r="B1648" i="6"/>
  <c r="B1656" i="6"/>
  <c r="B1664" i="6"/>
  <c r="B1672" i="6"/>
  <c r="B1680" i="6"/>
  <c r="B1688" i="6"/>
  <c r="B1696" i="6"/>
  <c r="B1704" i="6"/>
  <c r="B1712" i="6"/>
  <c r="B1720" i="6"/>
  <c r="B1728" i="6"/>
  <c r="B1736" i="6"/>
  <c r="B1744" i="6"/>
  <c r="B1752" i="6"/>
  <c r="B1760" i="6"/>
  <c r="B1768" i="6"/>
  <c r="B1776" i="6"/>
  <c r="B1784" i="6"/>
  <c r="B39" i="6"/>
  <c r="B89" i="6"/>
  <c r="B140" i="6"/>
  <c r="B190" i="6"/>
  <c r="B241" i="6"/>
  <c r="B290" i="6"/>
  <c r="B342" i="6"/>
  <c r="B391" i="6"/>
  <c r="B440" i="6"/>
  <c r="B480" i="6"/>
  <c r="B518" i="6"/>
  <c r="B555" i="6"/>
  <c r="B594" i="6"/>
  <c r="B625" i="6"/>
  <c r="B653" i="6"/>
  <c r="B682" i="6"/>
  <c r="B710" i="6"/>
  <c r="B738" i="6"/>
  <c r="B768" i="6"/>
  <c r="B792" i="6"/>
  <c r="B813" i="6"/>
  <c r="B835" i="6"/>
  <c r="B856" i="6"/>
  <c r="B877" i="6"/>
  <c r="B899" i="6"/>
  <c r="B920" i="6"/>
  <c r="B941" i="6"/>
  <c r="B963" i="6"/>
  <c r="B984" i="6"/>
  <c r="B1005" i="6"/>
  <c r="B1027" i="6"/>
  <c r="B1048" i="6"/>
  <c r="B1069" i="6"/>
  <c r="B1091" i="6"/>
  <c r="B1112" i="6"/>
  <c r="B1133" i="6"/>
  <c r="B1155" i="6"/>
  <c r="B1175" i="6"/>
  <c r="B1189" i="6"/>
  <c r="B1203" i="6"/>
  <c r="B1217" i="6"/>
  <c r="B1232" i="6"/>
  <c r="B1245" i="6"/>
  <c r="B1260" i="6"/>
  <c r="B1275" i="6"/>
  <c r="B1288" i="6"/>
  <c r="B1303" i="6"/>
  <c r="B1317" i="6"/>
  <c r="B1331" i="6"/>
  <c r="B1345" i="6"/>
  <c r="B1360" i="6"/>
  <c r="B1373" i="6"/>
  <c r="B1388" i="6"/>
  <c r="B1401" i="6"/>
  <c r="B1412" i="6"/>
  <c r="B1423" i="6"/>
  <c r="B1433" i="6"/>
  <c r="B1444" i="6"/>
  <c r="B1455" i="6"/>
  <c r="B1465" i="6"/>
  <c r="B1476" i="6"/>
  <c r="B1487" i="6"/>
  <c r="B1497" i="6"/>
  <c r="B1508" i="6"/>
  <c r="B1519" i="6"/>
  <c r="B1529" i="6"/>
  <c r="B1540" i="6"/>
  <c r="B1551" i="6"/>
  <c r="B1561" i="6"/>
  <c r="B1572" i="6"/>
  <c r="B1583" i="6"/>
  <c r="B1593" i="6"/>
  <c r="B1604" i="6"/>
  <c r="B1615" i="6"/>
  <c r="B1625" i="6"/>
  <c r="B1634" i="6"/>
  <c r="B1642" i="6"/>
  <c r="B1650" i="6"/>
  <c r="B1658" i="6"/>
  <c r="B1666" i="6"/>
  <c r="B50" i="6"/>
  <c r="B100" i="6"/>
  <c r="B153" i="6"/>
  <c r="B204" i="6"/>
  <c r="B253" i="6"/>
  <c r="B305" i="6"/>
  <c r="B354" i="6"/>
  <c r="B404" i="6"/>
  <c r="B451" i="6"/>
  <c r="B488" i="6"/>
  <c r="B526" i="6"/>
  <c r="B566" i="6"/>
  <c r="B603" i="6"/>
  <c r="B632" i="6"/>
  <c r="B661" i="6"/>
  <c r="B689" i="6"/>
  <c r="B717" i="6"/>
  <c r="B746" i="6"/>
  <c r="B774" i="6"/>
  <c r="B797" i="6"/>
  <c r="B819" i="6"/>
  <c r="B840" i="6"/>
  <c r="B861" i="6"/>
  <c r="B883" i="6"/>
  <c r="B904" i="6"/>
  <c r="B925" i="6"/>
  <c r="B947" i="6"/>
  <c r="B968" i="6"/>
  <c r="B989" i="6"/>
  <c r="B1011" i="6"/>
  <c r="B1032" i="6"/>
  <c r="B1053" i="6"/>
  <c r="B1075" i="6"/>
  <c r="B1096" i="6"/>
  <c r="B1117" i="6"/>
  <c r="B1139" i="6"/>
  <c r="B1160" i="6"/>
  <c r="B1179" i="6"/>
  <c r="B1192" i="6"/>
  <c r="B1207" i="6"/>
  <c r="B1221" i="6"/>
  <c r="B1235" i="6"/>
  <c r="B1249" i="6"/>
  <c r="B1264" i="6"/>
  <c r="B1277" i="6"/>
  <c r="B1292" i="6"/>
  <c r="B1307" i="6"/>
  <c r="B1320" i="6"/>
  <c r="B1335" i="6"/>
  <c r="B1349" i="6"/>
  <c r="B1363" i="6"/>
  <c r="B1377" i="6"/>
  <c r="B1392" i="6"/>
  <c r="B1404" i="6"/>
  <c r="B1415" i="6"/>
  <c r="B1425" i="6"/>
  <c r="B1436" i="6"/>
  <c r="B1447" i="6"/>
  <c r="B1457" i="6"/>
  <c r="B1468" i="6"/>
  <c r="B1479" i="6"/>
  <c r="B1489" i="6"/>
  <c r="B1500" i="6"/>
  <c r="B1511" i="6"/>
  <c r="B1521" i="6"/>
  <c r="B1532" i="6"/>
  <c r="B1543" i="6"/>
  <c r="B1553" i="6"/>
  <c r="B1564" i="6"/>
  <c r="B1575" i="6"/>
  <c r="B1585" i="6"/>
  <c r="B1596" i="6"/>
  <c r="B1607" i="6"/>
  <c r="B1617" i="6"/>
  <c r="B1628" i="6"/>
  <c r="B1636" i="6"/>
  <c r="B1644" i="6"/>
  <c r="B1652" i="6"/>
  <c r="B1660" i="6"/>
  <c r="B1668" i="6"/>
  <c r="B1676" i="6"/>
  <c r="B1684" i="6"/>
  <c r="B1692" i="6"/>
  <c r="B1700" i="6"/>
  <c r="B1708" i="6"/>
  <c r="B1716" i="6"/>
  <c r="B1724" i="6"/>
  <c r="B1732" i="6"/>
  <c r="B1740" i="6"/>
  <c r="B1748" i="6"/>
  <c r="B1756" i="6"/>
  <c r="B1764" i="6"/>
  <c r="B1772" i="6"/>
  <c r="B1780" i="6"/>
  <c r="B1788" i="6"/>
  <c r="B57" i="6"/>
  <c r="B157" i="6"/>
  <c r="B260" i="6"/>
  <c r="B361" i="6"/>
  <c r="B455" i="6"/>
  <c r="B531" i="6"/>
  <c r="B608" i="6"/>
  <c r="B664" i="6"/>
  <c r="B721" i="6"/>
  <c r="B778" i="6"/>
  <c r="B821" i="6"/>
  <c r="B864" i="6"/>
  <c r="B907" i="6"/>
  <c r="B949" i="6"/>
  <c r="B992" i="6"/>
  <c r="B1035" i="6"/>
  <c r="B1077" i="6"/>
  <c r="B1120" i="6"/>
  <c r="B1163" i="6"/>
  <c r="B1195" i="6"/>
  <c r="B1223" i="6"/>
  <c r="B1251" i="6"/>
  <c r="B1280" i="6"/>
  <c r="B1308" i="6"/>
  <c r="B70" i="6"/>
  <c r="B172" i="6"/>
  <c r="B270" i="6"/>
  <c r="B374" i="6"/>
  <c r="B466" i="6"/>
  <c r="B540" i="6"/>
  <c r="B614" i="6"/>
  <c r="B672" i="6"/>
  <c r="B728" i="6"/>
  <c r="B784" i="6"/>
  <c r="B827" i="6"/>
  <c r="B869" i="6"/>
  <c r="B912" i="6"/>
  <c r="B955" i="6"/>
  <c r="B997" i="6"/>
  <c r="B1040" i="6"/>
  <c r="B1083" i="6"/>
  <c r="B1125" i="6"/>
  <c r="B1168" i="6"/>
  <c r="B1197" i="6"/>
  <c r="B1227" i="6"/>
  <c r="B1255" i="6"/>
  <c r="B1283" i="6"/>
  <c r="B1312" i="6"/>
  <c r="B1340" i="6"/>
  <c r="B1368" i="6"/>
  <c r="B1397" i="6"/>
  <c r="B1419" i="6"/>
  <c r="B1440" i="6"/>
  <c r="B1461" i="6"/>
  <c r="B1483" i="6"/>
  <c r="B1504" i="6"/>
  <c r="B1525" i="6"/>
  <c r="B1547" i="6"/>
  <c r="B1568" i="6"/>
  <c r="B1589" i="6"/>
  <c r="B1611" i="6"/>
  <c r="B1631" i="6"/>
  <c r="B1647" i="6"/>
  <c r="B1663" i="6"/>
  <c r="B1677" i="6"/>
  <c r="B1687" i="6"/>
  <c r="B1698" i="6"/>
  <c r="B1709" i="6"/>
  <c r="B1719" i="6"/>
  <c r="B1730" i="6"/>
  <c r="B1741" i="6"/>
  <c r="B1751" i="6"/>
  <c r="B1762" i="6"/>
  <c r="B1773" i="6"/>
  <c r="B1783" i="6"/>
  <c r="B1793" i="6"/>
  <c r="B1801" i="6"/>
  <c r="B1809" i="6"/>
  <c r="B1817" i="6"/>
  <c r="B1825" i="6"/>
  <c r="B1833" i="6"/>
  <c r="B1841" i="6"/>
  <c r="B1849" i="6"/>
  <c r="B1857" i="6"/>
  <c r="B1865" i="6"/>
  <c r="B1873" i="6"/>
  <c r="B1881" i="6"/>
  <c r="B1889" i="6"/>
  <c r="B1897" i="6"/>
  <c r="B1905" i="6"/>
  <c r="B1913" i="6"/>
  <c r="B1921" i="6"/>
  <c r="B1929" i="6"/>
  <c r="B1937" i="6"/>
  <c r="B1945" i="6"/>
  <c r="B1953" i="6"/>
  <c r="B1961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7" i="6"/>
  <c r="B2145" i="6"/>
  <c r="B2153" i="6"/>
  <c r="B2161" i="6"/>
  <c r="B2169" i="6"/>
  <c r="B2177" i="6"/>
  <c r="B2185" i="6"/>
  <c r="B2193" i="6"/>
  <c r="B2201" i="6"/>
  <c r="B2209" i="6"/>
  <c r="B2217" i="6"/>
  <c r="B2225" i="6"/>
  <c r="B2233" i="6"/>
  <c r="B2241" i="6"/>
  <c r="B2249" i="6"/>
  <c r="B2257" i="6"/>
  <c r="B2265" i="6"/>
  <c r="B2273" i="6"/>
  <c r="B2281" i="6"/>
  <c r="B2289" i="6"/>
  <c r="B2297" i="6"/>
  <c r="B2305" i="6"/>
  <c r="B2313" i="6"/>
  <c r="B2321" i="6"/>
  <c r="B2329" i="6"/>
  <c r="B2337" i="6"/>
  <c r="B2345" i="6"/>
  <c r="B2353" i="6"/>
  <c r="B2361" i="6"/>
  <c r="B2369" i="6"/>
  <c r="B2377" i="6"/>
  <c r="B2385" i="6"/>
  <c r="B2393" i="6"/>
  <c r="B2401" i="6"/>
  <c r="B2409" i="6"/>
  <c r="B2417" i="6"/>
  <c r="B2425" i="6"/>
  <c r="B2433" i="6"/>
  <c r="B2441" i="6"/>
  <c r="B2449" i="6"/>
  <c r="B2457" i="6"/>
  <c r="B2465" i="6"/>
  <c r="B2473" i="6"/>
  <c r="B2481" i="6"/>
  <c r="B2489" i="6"/>
  <c r="B2497" i="6"/>
  <c r="B2505" i="6"/>
  <c r="B2513" i="6"/>
  <c r="B2521" i="6"/>
  <c r="B2529" i="6"/>
  <c r="B2537" i="6"/>
  <c r="B2545" i="6"/>
  <c r="B2553" i="6"/>
  <c r="B2561" i="6"/>
  <c r="B2569" i="6"/>
  <c r="B2577" i="6"/>
  <c r="B2585" i="6"/>
  <c r="B2593" i="6"/>
  <c r="B2601" i="6"/>
  <c r="B2609" i="6"/>
  <c r="B2617" i="6"/>
  <c r="B2625" i="6"/>
  <c r="B2633" i="6"/>
  <c r="B2641" i="6"/>
  <c r="B2649" i="6"/>
  <c r="B2657" i="6"/>
  <c r="B2665" i="6"/>
  <c r="B2673" i="6"/>
  <c r="B2681" i="6"/>
  <c r="B2689" i="6"/>
  <c r="B2697" i="6"/>
  <c r="B2705" i="6"/>
  <c r="B2713" i="6"/>
  <c r="B97" i="6"/>
  <c r="B196" i="6"/>
  <c r="B297" i="6"/>
  <c r="B398" i="6"/>
  <c r="B483" i="6"/>
  <c r="B560" i="6"/>
  <c r="B629" i="6"/>
  <c r="B685" i="6"/>
  <c r="B742" i="6"/>
  <c r="B795" i="6"/>
  <c r="B837" i="6"/>
  <c r="B880" i="6"/>
  <c r="B923" i="6"/>
  <c r="B965" i="6"/>
  <c r="B1008" i="6"/>
  <c r="B1051" i="6"/>
  <c r="B1093" i="6"/>
  <c r="B1136" i="6"/>
  <c r="B1176" i="6"/>
  <c r="B1205" i="6"/>
  <c r="B1233" i="6"/>
  <c r="B1261" i="6"/>
  <c r="B1291" i="6"/>
  <c r="B1319" i="6"/>
  <c r="B1347" i="6"/>
  <c r="B1376" i="6"/>
  <c r="B1403" i="6"/>
  <c r="B1424" i="6"/>
  <c r="B1445" i="6"/>
  <c r="B1467" i="6"/>
  <c r="B1488" i="6"/>
  <c r="B1509" i="6"/>
  <c r="B1531" i="6"/>
  <c r="B1552" i="6"/>
  <c r="B1573" i="6"/>
  <c r="B1595" i="6"/>
  <c r="B1616" i="6"/>
  <c r="B1635" i="6"/>
  <c r="B1651" i="6"/>
  <c r="B1667" i="6"/>
  <c r="B1679" i="6"/>
  <c r="B1690" i="6"/>
  <c r="B1701" i="6"/>
  <c r="B1711" i="6"/>
  <c r="B1722" i="6"/>
  <c r="B1733" i="6"/>
  <c r="B1743" i="6"/>
  <c r="B1754" i="6"/>
  <c r="B1765" i="6"/>
  <c r="B1775" i="6"/>
  <c r="B1786" i="6"/>
  <c r="B1795" i="6"/>
  <c r="B1803" i="6"/>
  <c r="B1811" i="6"/>
  <c r="B1819" i="6"/>
  <c r="B1827" i="6"/>
  <c r="B1835" i="6"/>
  <c r="B1843" i="6"/>
  <c r="B1851" i="6"/>
  <c r="B1859" i="6"/>
  <c r="B1867" i="6"/>
  <c r="B1875" i="6"/>
  <c r="B1883" i="6"/>
  <c r="B1891" i="6"/>
  <c r="B1899" i="6"/>
  <c r="B1907" i="6"/>
  <c r="B1915" i="6"/>
  <c r="B1923" i="6"/>
  <c r="B1931" i="6"/>
  <c r="B1939" i="6"/>
  <c r="B1947" i="6"/>
  <c r="B1955" i="6"/>
  <c r="B1963" i="6"/>
  <c r="B1971" i="6"/>
  <c r="B1979" i="6"/>
  <c r="B1987" i="6"/>
  <c r="B1995" i="6"/>
  <c r="B2003" i="6"/>
  <c r="B2011" i="6"/>
  <c r="B2019" i="6"/>
  <c r="B2027" i="6"/>
  <c r="B2035" i="6"/>
  <c r="B2043" i="6"/>
  <c r="B2051" i="6"/>
  <c r="B2059" i="6"/>
  <c r="B2067" i="6"/>
  <c r="B2075" i="6"/>
  <c r="B2083" i="6"/>
  <c r="B2091" i="6"/>
  <c r="B2099" i="6"/>
  <c r="B2107" i="6"/>
  <c r="B2115" i="6"/>
  <c r="B2123" i="6"/>
  <c r="B2131" i="6"/>
  <c r="B2139" i="6"/>
  <c r="B2147" i="6"/>
  <c r="B2155" i="6"/>
  <c r="B2163" i="6"/>
  <c r="B2171" i="6"/>
  <c r="B2179" i="6"/>
  <c r="B2187" i="6"/>
  <c r="B2195" i="6"/>
  <c r="B2203" i="6"/>
  <c r="B2211" i="6"/>
  <c r="B2219" i="6"/>
  <c r="B2227" i="6"/>
  <c r="B2235" i="6"/>
  <c r="B2243" i="6"/>
  <c r="B2251" i="6"/>
  <c r="B2259" i="6"/>
  <c r="B2267" i="6"/>
  <c r="B2275" i="6"/>
  <c r="B2283" i="6"/>
  <c r="B2291" i="6"/>
  <c r="B2299" i="6"/>
  <c r="B2307" i="6"/>
  <c r="B2315" i="6"/>
  <c r="B2323" i="6"/>
  <c r="B2331" i="6"/>
  <c r="B2339" i="6"/>
  <c r="B2347" i="6"/>
  <c r="B2355" i="6"/>
  <c r="B2363" i="6"/>
  <c r="B2371" i="6"/>
  <c r="B2379" i="6"/>
  <c r="B2387" i="6"/>
  <c r="B2395" i="6"/>
  <c r="B2403" i="6"/>
  <c r="B2411" i="6"/>
  <c r="B2419" i="6"/>
  <c r="B2427" i="6"/>
  <c r="B2435" i="6"/>
  <c r="B2443" i="6"/>
  <c r="B2451" i="6"/>
  <c r="B2459" i="6"/>
  <c r="B2467" i="6"/>
  <c r="B2475" i="6"/>
  <c r="B2483" i="6"/>
  <c r="B2491" i="6"/>
  <c r="B2499" i="6"/>
  <c r="B2507" i="6"/>
  <c r="B2515" i="6"/>
  <c r="B2523" i="6"/>
  <c r="B2531" i="6"/>
  <c r="B2539" i="6"/>
  <c r="B2547" i="6"/>
  <c r="B2555" i="6"/>
  <c r="B2563" i="6"/>
  <c r="B2571" i="6"/>
  <c r="B2579" i="6"/>
  <c r="B2587" i="6"/>
  <c r="B2595" i="6"/>
  <c r="B2603" i="6"/>
  <c r="B2611" i="6"/>
  <c r="B2619" i="6"/>
  <c r="B2627" i="6"/>
  <c r="B2635" i="6"/>
  <c r="B2643" i="6"/>
  <c r="B2651" i="6"/>
  <c r="B2659" i="6"/>
  <c r="B2667" i="6"/>
  <c r="B2675" i="6"/>
  <c r="B2683" i="6"/>
  <c r="B2691" i="6"/>
  <c r="B2699" i="6"/>
  <c r="B2707" i="6"/>
  <c r="B2715" i="6"/>
  <c r="B2723" i="6"/>
  <c r="B108" i="6"/>
  <c r="B210" i="6"/>
  <c r="B310" i="6"/>
  <c r="B412" i="6"/>
  <c r="B494" i="6"/>
  <c r="B568" i="6"/>
  <c r="B636" i="6"/>
  <c r="B693" i="6"/>
  <c r="B749" i="6"/>
  <c r="B800" i="6"/>
  <c r="B843" i="6"/>
  <c r="B885" i="6"/>
  <c r="B928" i="6"/>
  <c r="B971" i="6"/>
  <c r="B1013" i="6"/>
  <c r="B1056" i="6"/>
  <c r="B1099" i="6"/>
  <c r="B1141" i="6"/>
  <c r="B1180" i="6"/>
  <c r="B1208" i="6"/>
  <c r="B1237" i="6"/>
  <c r="B1265" i="6"/>
  <c r="B20" i="6"/>
  <c r="B119" i="6"/>
  <c r="B221" i="6"/>
  <c r="B324" i="6"/>
  <c r="B423" i="6"/>
  <c r="B503" i="6"/>
  <c r="B579" i="6"/>
  <c r="B642" i="6"/>
  <c r="B700" i="6"/>
  <c r="B757" i="6"/>
  <c r="B805" i="6"/>
  <c r="B848" i="6"/>
  <c r="B891" i="6"/>
  <c r="B933" i="6"/>
  <c r="B976" i="6"/>
  <c r="B1019" i="6"/>
  <c r="B1061" i="6"/>
  <c r="B1104" i="6"/>
  <c r="B1147" i="6"/>
  <c r="B1184" i="6"/>
  <c r="B1212" i="6"/>
  <c r="B1240" i="6"/>
  <c r="B1269" i="6"/>
  <c r="B1297" i="6"/>
  <c r="B1325" i="6"/>
  <c r="B1355" i="6"/>
  <c r="B1383" i="6"/>
  <c r="B1408" i="6"/>
  <c r="B1429" i="6"/>
  <c r="B1451" i="6"/>
  <c r="B1472" i="6"/>
  <c r="B1493" i="6"/>
  <c r="B1515" i="6"/>
  <c r="B1536" i="6"/>
  <c r="B1557" i="6"/>
  <c r="B1579" i="6"/>
  <c r="B1600" i="6"/>
  <c r="B1621" i="6"/>
  <c r="B1639" i="6"/>
  <c r="B1655" i="6"/>
  <c r="B1671" i="6"/>
  <c r="B1682" i="6"/>
  <c r="B1693" i="6"/>
  <c r="B1703" i="6"/>
  <c r="B1714" i="6"/>
  <c r="B1725" i="6"/>
  <c r="B1735" i="6"/>
  <c r="B1746" i="6"/>
  <c r="B1757" i="6"/>
  <c r="B1767" i="6"/>
  <c r="B1778" i="6"/>
  <c r="B1789" i="6"/>
  <c r="B1797" i="6"/>
  <c r="B1805" i="6"/>
  <c r="B1813" i="6"/>
  <c r="B1821" i="6"/>
  <c r="B1829" i="6"/>
  <c r="B1837" i="6"/>
  <c r="B1845" i="6"/>
  <c r="B1853" i="6"/>
  <c r="B1861" i="6"/>
  <c r="B1869" i="6"/>
  <c r="B1877" i="6"/>
  <c r="B1885" i="6"/>
  <c r="B1893" i="6"/>
  <c r="B1901" i="6"/>
  <c r="B1909" i="6"/>
  <c r="B1917" i="6"/>
  <c r="B1925" i="6"/>
  <c r="B1933" i="6"/>
  <c r="B1941" i="6"/>
  <c r="B1949" i="6"/>
  <c r="B1957" i="6"/>
  <c r="B1965" i="6"/>
  <c r="B1973" i="6"/>
  <c r="B1981" i="6"/>
  <c r="B1989" i="6"/>
  <c r="B1997" i="6"/>
  <c r="B2005" i="6"/>
  <c r="B2013" i="6"/>
  <c r="B2021" i="6"/>
  <c r="B2029" i="6"/>
  <c r="B2037" i="6"/>
  <c r="B2045" i="6"/>
  <c r="B2053" i="6"/>
  <c r="B2061" i="6"/>
  <c r="B2069" i="6"/>
  <c r="B2077" i="6"/>
  <c r="B2085" i="6"/>
  <c r="B2093" i="6"/>
  <c r="B2101" i="6"/>
  <c r="B2109" i="6"/>
  <c r="B2117" i="6"/>
  <c r="B2125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53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501" i="6"/>
  <c r="B2509" i="6"/>
  <c r="B2517" i="6"/>
  <c r="B2525" i="6"/>
  <c r="B2533" i="6"/>
  <c r="B2541" i="6"/>
  <c r="B2549" i="6"/>
  <c r="B2557" i="6"/>
  <c r="B2565" i="6"/>
  <c r="B2573" i="6"/>
  <c r="B2581" i="6"/>
  <c r="B2589" i="6"/>
  <c r="B2597" i="6"/>
  <c r="B2605" i="6"/>
  <c r="B2613" i="6"/>
  <c r="B2621" i="6"/>
  <c r="B2629" i="6"/>
  <c r="B2637" i="6"/>
  <c r="B2645" i="6"/>
  <c r="B2653" i="6"/>
  <c r="B2661" i="6"/>
  <c r="B2669" i="6"/>
  <c r="B2677" i="6"/>
  <c r="B2685" i="6"/>
  <c r="B2693" i="6"/>
  <c r="B2701" i="6"/>
  <c r="B2709" i="6"/>
  <c r="B44" i="6"/>
  <c r="B146" i="6"/>
  <c r="B247" i="6"/>
  <c r="B348" i="6"/>
  <c r="B446" i="6"/>
  <c r="B523" i="6"/>
  <c r="B598" i="6"/>
  <c r="B657" i="6"/>
  <c r="B714" i="6"/>
  <c r="B770" i="6"/>
  <c r="B816" i="6"/>
  <c r="B859" i="6"/>
  <c r="B901" i="6"/>
  <c r="B944" i="6"/>
  <c r="B987" i="6"/>
  <c r="B1029" i="6"/>
  <c r="B1072" i="6"/>
  <c r="B1115" i="6"/>
  <c r="B1157" i="6"/>
  <c r="B1191" i="6"/>
  <c r="B1219" i="6"/>
  <c r="B1248" i="6"/>
  <c r="B1276" i="6"/>
  <c r="B1304" i="6"/>
  <c r="B1333" i="6"/>
  <c r="B1361" i="6"/>
  <c r="B1389" i="6"/>
  <c r="B1413" i="6"/>
  <c r="B1435" i="6"/>
  <c r="B1456" i="6"/>
  <c r="B1477" i="6"/>
  <c r="B1499" i="6"/>
  <c r="B1520" i="6"/>
  <c r="B1541" i="6"/>
  <c r="B1563" i="6"/>
  <c r="B1584" i="6"/>
  <c r="B1605" i="6"/>
  <c r="B1627" i="6"/>
  <c r="B1643" i="6"/>
  <c r="B1659" i="6"/>
  <c r="B1674" i="6"/>
  <c r="B1685" i="6"/>
  <c r="B1695" i="6"/>
  <c r="B1706" i="6"/>
  <c r="B1717" i="6"/>
  <c r="B1727" i="6"/>
  <c r="B1738" i="6"/>
  <c r="B1749" i="6"/>
  <c r="B1759" i="6"/>
  <c r="B1770" i="6"/>
  <c r="B1781" i="6"/>
  <c r="B1791" i="6"/>
  <c r="B1799" i="6"/>
  <c r="B1807" i="6"/>
  <c r="B1815" i="6"/>
  <c r="B1823" i="6"/>
  <c r="B1831" i="6"/>
  <c r="B1839" i="6"/>
  <c r="B1847" i="6"/>
  <c r="B1855" i="6"/>
  <c r="B1863" i="6"/>
  <c r="B1871" i="6"/>
  <c r="B1879" i="6"/>
  <c r="B1887" i="6"/>
  <c r="B1895" i="6"/>
  <c r="B1903" i="6"/>
  <c r="B1911" i="6"/>
  <c r="B1919" i="6"/>
  <c r="B1927" i="6"/>
  <c r="B1935" i="6"/>
  <c r="B1943" i="6"/>
  <c r="B1951" i="6"/>
  <c r="B1959" i="6"/>
  <c r="B1967" i="6"/>
  <c r="B1975" i="6"/>
  <c r="B1983" i="6"/>
  <c r="B1991" i="6"/>
  <c r="B1999" i="6"/>
  <c r="B2007" i="6"/>
  <c r="B2015" i="6"/>
  <c r="B2023" i="6"/>
  <c r="B2031" i="6"/>
  <c r="B2039" i="6"/>
  <c r="B2047" i="6"/>
  <c r="B2055" i="6"/>
  <c r="B2063" i="6"/>
  <c r="B2071" i="6"/>
  <c r="B2079" i="6"/>
  <c r="B2087" i="6"/>
  <c r="B2095" i="6"/>
  <c r="B2103" i="6"/>
  <c r="B2111" i="6"/>
  <c r="B2119" i="6"/>
  <c r="B2127" i="6"/>
  <c r="B2135" i="6"/>
  <c r="B2143" i="6"/>
  <c r="B2151" i="6"/>
  <c r="B2159" i="6"/>
  <c r="B2167" i="6"/>
  <c r="B2175" i="6"/>
  <c r="B2183" i="6"/>
  <c r="B2191" i="6"/>
  <c r="B2199" i="6"/>
  <c r="B2207" i="6"/>
  <c r="B2215" i="6"/>
  <c r="B2223" i="6"/>
  <c r="B2231" i="6"/>
  <c r="B2239" i="6"/>
  <c r="B2247" i="6"/>
  <c r="B2255" i="6"/>
  <c r="B2263" i="6"/>
  <c r="B2271" i="6"/>
  <c r="B2279" i="6"/>
  <c r="B2287" i="6"/>
  <c r="B2295" i="6"/>
  <c r="B2303" i="6"/>
  <c r="B2311" i="6"/>
  <c r="B2319" i="6"/>
  <c r="B2327" i="6"/>
  <c r="B2335" i="6"/>
  <c r="B2343" i="6"/>
  <c r="B2351" i="6"/>
  <c r="B2359" i="6"/>
  <c r="B2367" i="6"/>
  <c r="B2375" i="6"/>
  <c r="B2383" i="6"/>
  <c r="B2391" i="6"/>
  <c r="B2399" i="6"/>
  <c r="B2407" i="6"/>
  <c r="B2415" i="6"/>
  <c r="B2423" i="6"/>
  <c r="B2431" i="6"/>
  <c r="B2439" i="6"/>
  <c r="B2447" i="6"/>
  <c r="B2455" i="6"/>
  <c r="B2463" i="6"/>
  <c r="B2471" i="6"/>
  <c r="B2479" i="6"/>
  <c r="B2487" i="6"/>
  <c r="B2495" i="6"/>
  <c r="B2503" i="6"/>
  <c r="B2511" i="6"/>
  <c r="B2519" i="6"/>
  <c r="B2527" i="6"/>
  <c r="B2535" i="6"/>
  <c r="B2543" i="6"/>
  <c r="B2551" i="6"/>
  <c r="B2559" i="6"/>
  <c r="B2567" i="6"/>
  <c r="B2575" i="6"/>
  <c r="B2583" i="6"/>
  <c r="B2591" i="6"/>
  <c r="B2599" i="6"/>
  <c r="B2607" i="6"/>
  <c r="B2615" i="6"/>
  <c r="B2623" i="6"/>
  <c r="B2631" i="6"/>
  <c r="B2639" i="6"/>
  <c r="B2647" i="6"/>
  <c r="B2655" i="6"/>
  <c r="B2663" i="6"/>
  <c r="B2671" i="6"/>
  <c r="B2679" i="6"/>
  <c r="B2687" i="6"/>
  <c r="B2695" i="6"/>
  <c r="B2703" i="6"/>
  <c r="B2711" i="6"/>
  <c r="B183" i="6"/>
  <c r="B551" i="6"/>
  <c r="B789" i="6"/>
  <c r="B960" i="6"/>
  <c r="B1131" i="6"/>
  <c r="B1259" i="6"/>
  <c r="B1336" i="6"/>
  <c r="B1393" i="6"/>
  <c r="B1437" i="6"/>
  <c r="B233" i="6"/>
  <c r="B588" i="6"/>
  <c r="B811" i="6"/>
  <c r="B981" i="6"/>
  <c r="B1152" i="6"/>
  <c r="B1272" i="6"/>
  <c r="B1344" i="6"/>
  <c r="B1400" i="6"/>
  <c r="B1443" i="6"/>
  <c r="B1485" i="6"/>
  <c r="B1528" i="6"/>
  <c r="B1571" i="6"/>
  <c r="B1613" i="6"/>
  <c r="B1649" i="6"/>
  <c r="B1678" i="6"/>
  <c r="B1699" i="6"/>
  <c r="B1721" i="6"/>
  <c r="B1742" i="6"/>
  <c r="B1763" i="6"/>
  <c r="B1785" i="6"/>
  <c r="B1802" i="6"/>
  <c r="B1818" i="6"/>
  <c r="B1834" i="6"/>
  <c r="B1850" i="6"/>
  <c r="B1866" i="6"/>
  <c r="B1882" i="6"/>
  <c r="B1898" i="6"/>
  <c r="B1914" i="6"/>
  <c r="B1930" i="6"/>
  <c r="B1946" i="6"/>
  <c r="B1962" i="6"/>
  <c r="B1978" i="6"/>
  <c r="B1994" i="6"/>
  <c r="B2010" i="6"/>
  <c r="B2026" i="6"/>
  <c r="B2042" i="6"/>
  <c r="B2058" i="6"/>
  <c r="B2074" i="6"/>
  <c r="B2090" i="6"/>
  <c r="B2106" i="6"/>
  <c r="B2122" i="6"/>
  <c r="B2138" i="6"/>
  <c r="B2154" i="6"/>
  <c r="B2170" i="6"/>
  <c r="B2186" i="6"/>
  <c r="B2202" i="6"/>
  <c r="B2218" i="6"/>
  <c r="B2234" i="6"/>
  <c r="B2250" i="6"/>
  <c r="B2266" i="6"/>
  <c r="B2282" i="6"/>
  <c r="B2298" i="6"/>
  <c r="B2314" i="6"/>
  <c r="B2330" i="6"/>
  <c r="B2346" i="6"/>
  <c r="B2362" i="6"/>
  <c r="B2378" i="6"/>
  <c r="B2394" i="6"/>
  <c r="B2410" i="6"/>
  <c r="B2426" i="6"/>
  <c r="B2442" i="6"/>
  <c r="B2458" i="6"/>
  <c r="B2474" i="6"/>
  <c r="B2490" i="6"/>
  <c r="B2506" i="6"/>
  <c r="B2522" i="6"/>
  <c r="B2538" i="6"/>
  <c r="B2554" i="6"/>
  <c r="B2570" i="6"/>
  <c r="B2586" i="6"/>
  <c r="B2602" i="6"/>
  <c r="B2618" i="6"/>
  <c r="B2634" i="6"/>
  <c r="B2650" i="6"/>
  <c r="B2666" i="6"/>
  <c r="B2682" i="6"/>
  <c r="B2698" i="6"/>
  <c r="B2714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8" i="6"/>
  <c r="B2836" i="6"/>
  <c r="B2844" i="6"/>
  <c r="B2852" i="6"/>
  <c r="B2860" i="6"/>
  <c r="B2868" i="6"/>
  <c r="B2876" i="6"/>
  <c r="B2884" i="6"/>
  <c r="B2892" i="6"/>
  <c r="B2900" i="6"/>
  <c r="B2908" i="6"/>
  <c r="B2916" i="6"/>
  <c r="B2924" i="6"/>
  <c r="B2932" i="6"/>
  <c r="B2940" i="6"/>
  <c r="B2948" i="6"/>
  <c r="B2956" i="6"/>
  <c r="B2964" i="6"/>
  <c r="B2972" i="6"/>
  <c r="B2980" i="6"/>
  <c r="B2988" i="6"/>
  <c r="B2996" i="6"/>
  <c r="B3004" i="6"/>
  <c r="B3012" i="6"/>
  <c r="B3020" i="6"/>
  <c r="B3028" i="6"/>
  <c r="B3036" i="6"/>
  <c r="B3044" i="6"/>
  <c r="B3052" i="6"/>
  <c r="B3060" i="6"/>
  <c r="B3068" i="6"/>
  <c r="B3076" i="6"/>
  <c r="B3084" i="6"/>
  <c r="B3092" i="6"/>
  <c r="B3100" i="6"/>
  <c r="B3108" i="6"/>
  <c r="B3116" i="6"/>
  <c r="B3124" i="6"/>
  <c r="B3132" i="6"/>
  <c r="B3140" i="6"/>
  <c r="B3148" i="6"/>
  <c r="B3156" i="6"/>
  <c r="B3164" i="6"/>
  <c r="B3172" i="6"/>
  <c r="B3180" i="6"/>
  <c r="B3188" i="6"/>
  <c r="B3196" i="6"/>
  <c r="B3204" i="6"/>
  <c r="B3212" i="6"/>
  <c r="B3220" i="6"/>
  <c r="B3228" i="6"/>
  <c r="B3236" i="6"/>
  <c r="B3244" i="6"/>
  <c r="B3252" i="6"/>
  <c r="B3260" i="6"/>
  <c r="B3268" i="6"/>
  <c r="B3276" i="6"/>
  <c r="B3284" i="6"/>
  <c r="B3292" i="6"/>
  <c r="B3300" i="6"/>
  <c r="B3308" i="6"/>
  <c r="B3316" i="6"/>
  <c r="B3324" i="6"/>
  <c r="B3332" i="6"/>
  <c r="B3340" i="6"/>
  <c r="B3348" i="6"/>
  <c r="B3356" i="6"/>
  <c r="B3364" i="6"/>
  <c r="B3372" i="6"/>
  <c r="B3380" i="6"/>
  <c r="B3388" i="6"/>
  <c r="B3396" i="6"/>
  <c r="B3404" i="6"/>
  <c r="B3412" i="6"/>
  <c r="B3420" i="6"/>
  <c r="B3428" i="6"/>
  <c r="B3436" i="6"/>
  <c r="B3444" i="6"/>
  <c r="B3452" i="6"/>
  <c r="B3460" i="6"/>
  <c r="B334" i="6"/>
  <c r="B650" i="6"/>
  <c r="B853" i="6"/>
  <c r="B1024" i="6"/>
  <c r="B1187" i="6"/>
  <c r="B1293" i="6"/>
  <c r="B1357" i="6"/>
  <c r="B1411" i="6"/>
  <c r="B1453" i="6"/>
  <c r="B1496" i="6"/>
  <c r="B1539" i="6"/>
  <c r="B1581" i="6"/>
  <c r="B1624" i="6"/>
  <c r="B1657" i="6"/>
  <c r="B1683" i="6"/>
  <c r="B1705" i="6"/>
  <c r="B1726" i="6"/>
  <c r="B1747" i="6"/>
  <c r="B1769" i="6"/>
  <c r="B1790" i="6"/>
  <c r="B1806" i="6"/>
  <c r="B1822" i="6"/>
  <c r="B1838" i="6"/>
  <c r="B1854" i="6"/>
  <c r="B1870" i="6"/>
  <c r="B1886" i="6"/>
  <c r="B1902" i="6"/>
  <c r="B1918" i="6"/>
  <c r="B1934" i="6"/>
  <c r="B1950" i="6"/>
  <c r="B1966" i="6"/>
  <c r="B1982" i="6"/>
  <c r="B1998" i="6"/>
  <c r="B2014" i="6"/>
  <c r="B2030" i="6"/>
  <c r="B2046" i="6"/>
  <c r="B2062" i="6"/>
  <c r="B2078" i="6"/>
  <c r="B2094" i="6"/>
  <c r="B2110" i="6"/>
  <c r="B2126" i="6"/>
  <c r="B2142" i="6"/>
  <c r="B2158" i="6"/>
  <c r="B2174" i="6"/>
  <c r="B2190" i="6"/>
  <c r="B2206" i="6"/>
  <c r="B2222" i="6"/>
  <c r="B2238" i="6"/>
  <c r="B2254" i="6"/>
  <c r="B2270" i="6"/>
  <c r="B2286" i="6"/>
  <c r="B2302" i="6"/>
  <c r="B2318" i="6"/>
  <c r="B2334" i="6"/>
  <c r="B2350" i="6"/>
  <c r="B2366" i="6"/>
  <c r="B2382" i="6"/>
  <c r="B2398" i="6"/>
  <c r="B2414" i="6"/>
  <c r="B2430" i="6"/>
  <c r="B2446" i="6"/>
  <c r="B2462" i="6"/>
  <c r="B2478" i="6"/>
  <c r="B2494" i="6"/>
  <c r="B2510" i="6"/>
  <c r="B2526" i="6"/>
  <c r="B2542" i="6"/>
  <c r="B2558" i="6"/>
  <c r="B2574" i="6"/>
  <c r="B2590" i="6"/>
  <c r="B2606" i="6"/>
  <c r="B2622" i="6"/>
  <c r="B2638" i="6"/>
  <c r="B2654" i="6"/>
  <c r="B2670" i="6"/>
  <c r="B2686" i="6"/>
  <c r="B2702" i="6"/>
  <c r="B2717" i="6"/>
  <c r="B2726" i="6"/>
  <c r="B2734" i="6"/>
  <c r="B2742" i="6"/>
  <c r="B2750" i="6"/>
  <c r="B2758" i="6"/>
  <c r="B2766" i="6"/>
  <c r="B2774" i="6"/>
  <c r="B2782" i="6"/>
  <c r="B2790" i="6"/>
  <c r="B2798" i="6"/>
  <c r="B2806" i="6"/>
  <c r="B2814" i="6"/>
  <c r="B2822" i="6"/>
  <c r="B2830" i="6"/>
  <c r="B2838" i="6"/>
  <c r="B2846" i="6"/>
  <c r="B2854" i="6"/>
  <c r="B2862" i="6"/>
  <c r="B2870" i="6"/>
  <c r="B2878" i="6"/>
  <c r="B2886" i="6"/>
  <c r="B2894" i="6"/>
  <c r="B2902" i="6"/>
  <c r="B2910" i="6"/>
  <c r="B2918" i="6"/>
  <c r="B2926" i="6"/>
  <c r="B2934" i="6"/>
  <c r="B2942" i="6"/>
  <c r="B2950" i="6"/>
  <c r="B2958" i="6"/>
  <c r="B2966" i="6"/>
  <c r="B2974" i="6"/>
  <c r="B2982" i="6"/>
  <c r="B2990" i="6"/>
  <c r="B2998" i="6"/>
  <c r="B3006" i="6"/>
  <c r="B3014" i="6"/>
  <c r="B3022" i="6"/>
  <c r="B3030" i="6"/>
  <c r="B3038" i="6"/>
  <c r="B3046" i="6"/>
  <c r="B3054" i="6"/>
  <c r="B3062" i="6"/>
  <c r="B3070" i="6"/>
  <c r="B3078" i="6"/>
  <c r="B3086" i="6"/>
  <c r="B3094" i="6"/>
  <c r="B3102" i="6"/>
  <c r="B3110" i="6"/>
  <c r="B3118" i="6"/>
  <c r="B3126" i="6"/>
  <c r="B3134" i="6"/>
  <c r="B3142" i="6"/>
  <c r="B3150" i="6"/>
  <c r="B3158" i="6"/>
  <c r="B3166" i="6"/>
  <c r="B3174" i="6"/>
  <c r="B3182" i="6"/>
  <c r="B3190" i="6"/>
  <c r="B3198" i="6"/>
  <c r="B3206" i="6"/>
  <c r="B3214" i="6"/>
  <c r="B3222" i="6"/>
  <c r="B3230" i="6"/>
  <c r="B3238" i="6"/>
  <c r="B3246" i="6"/>
  <c r="B3254" i="6"/>
  <c r="B3262" i="6"/>
  <c r="B3270" i="6"/>
  <c r="B3278" i="6"/>
  <c r="B3286" i="6"/>
  <c r="B3294" i="6"/>
  <c r="B3302" i="6"/>
  <c r="B3310" i="6"/>
  <c r="B3318" i="6"/>
  <c r="B3326" i="6"/>
  <c r="B3334" i="6"/>
  <c r="B3342" i="6"/>
  <c r="B3350" i="6"/>
  <c r="B3358" i="6"/>
  <c r="B3366" i="6"/>
  <c r="B3374" i="6"/>
  <c r="B3382" i="6"/>
  <c r="B3390" i="6"/>
  <c r="B3398" i="6"/>
  <c r="B3406" i="6"/>
  <c r="B3414" i="6"/>
  <c r="B3422" i="6"/>
  <c r="B3430" i="6"/>
  <c r="B3438" i="6"/>
  <c r="B3446" i="6"/>
  <c r="B3454" i="6"/>
  <c r="B385" i="6"/>
  <c r="B678" i="6"/>
  <c r="B875" i="6"/>
  <c r="B1045" i="6"/>
  <c r="B1201" i="6"/>
  <c r="B1301" i="6"/>
  <c r="B1365" i="6"/>
  <c r="B1416" i="6"/>
  <c r="B1459" i="6"/>
  <c r="B33" i="6"/>
  <c r="B438" i="6"/>
  <c r="B706" i="6"/>
  <c r="B896" i="6"/>
  <c r="B1067" i="6"/>
  <c r="B1216" i="6"/>
  <c r="B1315" i="6"/>
  <c r="B1372" i="6"/>
  <c r="B1421" i="6"/>
  <c r="B1464" i="6"/>
  <c r="B1507" i="6"/>
  <c r="B1549" i="6"/>
  <c r="B1592" i="6"/>
  <c r="B1633" i="6"/>
  <c r="B1665" i="6"/>
  <c r="B1689" i="6"/>
  <c r="B1710" i="6"/>
  <c r="B1731" i="6"/>
  <c r="B1753" i="6"/>
  <c r="B1774" i="6"/>
  <c r="B1794" i="6"/>
  <c r="B1810" i="6"/>
  <c r="B1826" i="6"/>
  <c r="B1842" i="6"/>
  <c r="B1858" i="6"/>
  <c r="B1874" i="6"/>
  <c r="B1890" i="6"/>
  <c r="B1906" i="6"/>
  <c r="B1922" i="6"/>
  <c r="B1938" i="6"/>
  <c r="B1954" i="6"/>
  <c r="B1970" i="6"/>
  <c r="B1986" i="6"/>
  <c r="B2002" i="6"/>
  <c r="B2018" i="6"/>
  <c r="B2034" i="6"/>
  <c r="B2050" i="6"/>
  <c r="B2066" i="6"/>
  <c r="B2082" i="6"/>
  <c r="B2098" i="6"/>
  <c r="B2114" i="6"/>
  <c r="B2130" i="6"/>
  <c r="B2146" i="6"/>
  <c r="B2162" i="6"/>
  <c r="B2178" i="6"/>
  <c r="B2194" i="6"/>
  <c r="B2210" i="6"/>
  <c r="B2226" i="6"/>
  <c r="B2242" i="6"/>
  <c r="B2258" i="6"/>
  <c r="B2274" i="6"/>
  <c r="B2290" i="6"/>
  <c r="B2306" i="6"/>
  <c r="B2322" i="6"/>
  <c r="B2338" i="6"/>
  <c r="B2354" i="6"/>
  <c r="B2370" i="6"/>
  <c r="B2386" i="6"/>
  <c r="B2402" i="6"/>
  <c r="B2418" i="6"/>
  <c r="B2434" i="6"/>
  <c r="B2450" i="6"/>
  <c r="B2466" i="6"/>
  <c r="B2482" i="6"/>
  <c r="B2498" i="6"/>
  <c r="B2514" i="6"/>
  <c r="B2530" i="6"/>
  <c r="B2546" i="6"/>
  <c r="B2562" i="6"/>
  <c r="B2578" i="6"/>
  <c r="B2594" i="6"/>
  <c r="B2610" i="6"/>
  <c r="B2626" i="6"/>
  <c r="B2642" i="6"/>
  <c r="B2658" i="6"/>
  <c r="B2674" i="6"/>
  <c r="B2690" i="6"/>
  <c r="B2706" i="6"/>
  <c r="B2719" i="6"/>
  <c r="B2728" i="6"/>
  <c r="B2736" i="6"/>
  <c r="B2744" i="6"/>
  <c r="B2752" i="6"/>
  <c r="B2760" i="6"/>
  <c r="B2768" i="6"/>
  <c r="B2776" i="6"/>
  <c r="B2784" i="6"/>
  <c r="B2792" i="6"/>
  <c r="B2800" i="6"/>
  <c r="B2808" i="6"/>
  <c r="B2816" i="6"/>
  <c r="B2824" i="6"/>
  <c r="B2832" i="6"/>
  <c r="B2840" i="6"/>
  <c r="B2848" i="6"/>
  <c r="B2856" i="6"/>
  <c r="B2864" i="6"/>
  <c r="B2872" i="6"/>
  <c r="B2880" i="6"/>
  <c r="B2888" i="6"/>
  <c r="B2896" i="6"/>
  <c r="B2904" i="6"/>
  <c r="B2912" i="6"/>
  <c r="B2920" i="6"/>
  <c r="B2928" i="6"/>
  <c r="B2936" i="6"/>
  <c r="B2944" i="6"/>
  <c r="B2952" i="6"/>
  <c r="B2960" i="6"/>
  <c r="B2968" i="6"/>
  <c r="B2976" i="6"/>
  <c r="B2984" i="6"/>
  <c r="B2992" i="6"/>
  <c r="B3000" i="6"/>
  <c r="B3008" i="6"/>
  <c r="B3016" i="6"/>
  <c r="B3024" i="6"/>
  <c r="B3032" i="6"/>
  <c r="B3040" i="6"/>
  <c r="B3048" i="6"/>
  <c r="B3056" i="6"/>
  <c r="B3064" i="6"/>
  <c r="B3072" i="6"/>
  <c r="B3080" i="6"/>
  <c r="B3088" i="6"/>
  <c r="B3096" i="6"/>
  <c r="B3104" i="6"/>
  <c r="B3112" i="6"/>
  <c r="B3120" i="6"/>
  <c r="B3128" i="6"/>
  <c r="B3136" i="6"/>
  <c r="B3144" i="6"/>
  <c r="B3152" i="6"/>
  <c r="B3160" i="6"/>
  <c r="B3168" i="6"/>
  <c r="B3176" i="6"/>
  <c r="B3184" i="6"/>
  <c r="B3192" i="6"/>
  <c r="B3200" i="6"/>
  <c r="B3208" i="6"/>
  <c r="B3216" i="6"/>
  <c r="B3224" i="6"/>
  <c r="B3232" i="6"/>
  <c r="B3240" i="6"/>
  <c r="B3248" i="6"/>
  <c r="B3256" i="6"/>
  <c r="B3264" i="6"/>
  <c r="B3272" i="6"/>
  <c r="B3280" i="6"/>
  <c r="B3288" i="6"/>
  <c r="B3296" i="6"/>
  <c r="B3304" i="6"/>
  <c r="B3312" i="6"/>
  <c r="B3320" i="6"/>
  <c r="B3328" i="6"/>
  <c r="B3336" i="6"/>
  <c r="B3344" i="6"/>
  <c r="B3352" i="6"/>
  <c r="B3360" i="6"/>
  <c r="B3368" i="6"/>
  <c r="B3376" i="6"/>
  <c r="B3384" i="6"/>
  <c r="B3392" i="6"/>
  <c r="B3400" i="6"/>
  <c r="B3408" i="6"/>
  <c r="B3416" i="6"/>
  <c r="B3424" i="6"/>
  <c r="B3432" i="6"/>
  <c r="B3440" i="6"/>
  <c r="B3448" i="6"/>
  <c r="B134" i="6"/>
  <c r="B512" i="6"/>
  <c r="B764" i="6"/>
  <c r="B939" i="6"/>
  <c r="B1109" i="6"/>
  <c r="B1244" i="6"/>
  <c r="B1329" i="6"/>
  <c r="B1387" i="6"/>
  <c r="B1432" i="6"/>
  <c r="B1475" i="6"/>
  <c r="B1517" i="6"/>
  <c r="B1560" i="6"/>
  <c r="B1603" i="6"/>
  <c r="B1641" i="6"/>
  <c r="B1673" i="6"/>
  <c r="B1694" i="6"/>
  <c r="B1715" i="6"/>
  <c r="B1737" i="6"/>
  <c r="B1758" i="6"/>
  <c r="B1779" i="6"/>
  <c r="B1798" i="6"/>
  <c r="B1814" i="6"/>
  <c r="B1830" i="6"/>
  <c r="B1846" i="6"/>
  <c r="B1862" i="6"/>
  <c r="B1878" i="6"/>
  <c r="B1894" i="6"/>
  <c r="B1910" i="6"/>
  <c r="B1926" i="6"/>
  <c r="B1942" i="6"/>
  <c r="B1958" i="6"/>
  <c r="B1974" i="6"/>
  <c r="B1990" i="6"/>
  <c r="B2006" i="6"/>
  <c r="B2022" i="6"/>
  <c r="B2038" i="6"/>
  <c r="B2054" i="6"/>
  <c r="B2070" i="6"/>
  <c r="B2086" i="6"/>
  <c r="B2102" i="6"/>
  <c r="B2118" i="6"/>
  <c r="B2134" i="6"/>
  <c r="B2150" i="6"/>
  <c r="B2166" i="6"/>
  <c r="B2182" i="6"/>
  <c r="B2198" i="6"/>
  <c r="B2214" i="6"/>
  <c r="B2230" i="6"/>
  <c r="B2246" i="6"/>
  <c r="B2262" i="6"/>
  <c r="B2278" i="6"/>
  <c r="B2294" i="6"/>
  <c r="B2310" i="6"/>
  <c r="B2326" i="6"/>
  <c r="B2342" i="6"/>
  <c r="B2358" i="6"/>
  <c r="B2374" i="6"/>
  <c r="B2390" i="6"/>
  <c r="B2406" i="6"/>
  <c r="B2422" i="6"/>
  <c r="B2438" i="6"/>
  <c r="B2454" i="6"/>
  <c r="B2470" i="6"/>
  <c r="B2486" i="6"/>
  <c r="B2502" i="6"/>
  <c r="B2518" i="6"/>
  <c r="B2534" i="6"/>
  <c r="B2550" i="6"/>
  <c r="B2566" i="6"/>
  <c r="B2582" i="6"/>
  <c r="B2598" i="6"/>
  <c r="B2614" i="6"/>
  <c r="B2630" i="6"/>
  <c r="B2646" i="6"/>
  <c r="B2662" i="6"/>
  <c r="B2678" i="6"/>
  <c r="B2694" i="6"/>
  <c r="B2710" i="6"/>
  <c r="B2721" i="6"/>
  <c r="B2730" i="6"/>
  <c r="B2738" i="6"/>
  <c r="B2746" i="6"/>
  <c r="B2754" i="6"/>
  <c r="B2762" i="6"/>
  <c r="B2770" i="6"/>
  <c r="B2778" i="6"/>
  <c r="B2786" i="6"/>
  <c r="B2794" i="6"/>
  <c r="B2802" i="6"/>
  <c r="B2810" i="6"/>
  <c r="B2818" i="6"/>
  <c r="B2826" i="6"/>
  <c r="B2834" i="6"/>
  <c r="B2842" i="6"/>
  <c r="B2850" i="6"/>
  <c r="B2858" i="6"/>
  <c r="B2866" i="6"/>
  <c r="B2874" i="6"/>
  <c r="B2882" i="6"/>
  <c r="B2890" i="6"/>
  <c r="B2898" i="6"/>
  <c r="B2906" i="6"/>
  <c r="B2914" i="6"/>
  <c r="B2922" i="6"/>
  <c r="B2930" i="6"/>
  <c r="B2938" i="6"/>
  <c r="B2946" i="6"/>
  <c r="B2954" i="6"/>
  <c r="B2962" i="6"/>
  <c r="B2970" i="6"/>
  <c r="B2978" i="6"/>
  <c r="B2986" i="6"/>
  <c r="B2994" i="6"/>
  <c r="B3002" i="6"/>
  <c r="B3010" i="6"/>
  <c r="B3018" i="6"/>
  <c r="B3026" i="6"/>
  <c r="B3034" i="6"/>
  <c r="B3042" i="6"/>
  <c r="B3050" i="6"/>
  <c r="B3058" i="6"/>
  <c r="B3066" i="6"/>
  <c r="B3074" i="6"/>
  <c r="B3082" i="6"/>
  <c r="B3090" i="6"/>
  <c r="B3098" i="6"/>
  <c r="B3106" i="6"/>
  <c r="B3114" i="6"/>
  <c r="B3122" i="6"/>
  <c r="B3130" i="6"/>
  <c r="B3138" i="6"/>
  <c r="B3146" i="6"/>
  <c r="B3154" i="6"/>
  <c r="B3162" i="6"/>
  <c r="B3170" i="6"/>
  <c r="B3178" i="6"/>
  <c r="B3186" i="6"/>
  <c r="B3194" i="6"/>
  <c r="B3202" i="6"/>
  <c r="B3210" i="6"/>
  <c r="B3218" i="6"/>
  <c r="B3226" i="6"/>
  <c r="B3234" i="6"/>
  <c r="B3242" i="6"/>
  <c r="B3250" i="6"/>
  <c r="B3258" i="6"/>
  <c r="B3266" i="6"/>
  <c r="B3274" i="6"/>
  <c r="B3282" i="6"/>
  <c r="B3290" i="6"/>
  <c r="B3298" i="6"/>
  <c r="B3306" i="6"/>
  <c r="B3314" i="6"/>
  <c r="B3322" i="6"/>
  <c r="B3330" i="6"/>
  <c r="B3338" i="6"/>
  <c r="B3346" i="6"/>
  <c r="B3354" i="6"/>
  <c r="B3362" i="6"/>
  <c r="B3370" i="6"/>
  <c r="B3378" i="6"/>
  <c r="B3386" i="6"/>
  <c r="B3394" i="6"/>
  <c r="B3402" i="6"/>
  <c r="B3410" i="6"/>
  <c r="B3418" i="6"/>
  <c r="B3426" i="6"/>
  <c r="B3434" i="6"/>
  <c r="B3442" i="6"/>
  <c r="B3450" i="6"/>
  <c r="B1003" i="6"/>
  <c r="B1405" i="6"/>
  <c r="B1523" i="6"/>
  <c r="B1608" i="6"/>
  <c r="B1675" i="6"/>
  <c r="B1718" i="6"/>
  <c r="B1761" i="6"/>
  <c r="B1800" i="6"/>
  <c r="B1832" i="6"/>
  <c r="B1864" i="6"/>
  <c r="B1896" i="6"/>
  <c r="B1928" i="6"/>
  <c r="B1960" i="6"/>
  <c r="B1992" i="6"/>
  <c r="B2024" i="6"/>
  <c r="B82" i="6"/>
  <c r="B1088" i="6"/>
  <c r="B1427" i="6"/>
  <c r="B1533" i="6"/>
  <c r="B1619" i="6"/>
  <c r="B1681" i="6"/>
  <c r="B1723" i="6"/>
  <c r="B1766" i="6"/>
  <c r="B1804" i="6"/>
  <c r="B1836" i="6"/>
  <c r="B1868" i="6"/>
  <c r="B1900" i="6"/>
  <c r="B1932" i="6"/>
  <c r="B1964" i="6"/>
  <c r="B1996" i="6"/>
  <c r="B2028" i="6"/>
  <c r="B2060" i="6"/>
  <c r="B2092" i="6"/>
  <c r="B2124" i="6"/>
  <c r="B2156" i="6"/>
  <c r="B2188" i="6"/>
  <c r="B2220" i="6"/>
  <c r="B2252" i="6"/>
  <c r="B2284" i="6"/>
  <c r="B2316" i="6"/>
  <c r="B2348" i="6"/>
  <c r="B2380" i="6"/>
  <c r="B2412" i="6"/>
  <c r="B2444" i="6"/>
  <c r="B2476" i="6"/>
  <c r="B2508" i="6"/>
  <c r="B2540" i="6"/>
  <c r="B2572" i="6"/>
  <c r="B2604" i="6"/>
  <c r="B2636" i="6"/>
  <c r="B2668" i="6"/>
  <c r="B2700" i="6"/>
  <c r="B2725" i="6"/>
  <c r="B2741" i="6"/>
  <c r="B2757" i="6"/>
  <c r="B2773" i="6"/>
  <c r="B2789" i="6"/>
  <c r="B2805" i="6"/>
  <c r="B2821" i="6"/>
  <c r="B2837" i="6"/>
  <c r="B2853" i="6"/>
  <c r="B2869" i="6"/>
  <c r="B2885" i="6"/>
  <c r="B2901" i="6"/>
  <c r="B2917" i="6"/>
  <c r="B2933" i="6"/>
  <c r="B2949" i="6"/>
  <c r="B2965" i="6"/>
  <c r="B2981" i="6"/>
  <c r="B2997" i="6"/>
  <c r="B3013" i="6"/>
  <c r="B3029" i="6"/>
  <c r="B3045" i="6"/>
  <c r="B3061" i="6"/>
  <c r="B3077" i="6"/>
  <c r="B3093" i="6"/>
  <c r="B3109" i="6"/>
  <c r="B3125" i="6"/>
  <c r="B3141" i="6"/>
  <c r="B3157" i="6"/>
  <c r="B3173" i="6"/>
  <c r="B3189" i="6"/>
  <c r="B3205" i="6"/>
  <c r="B3221" i="6"/>
  <c r="B3237" i="6"/>
  <c r="B3253" i="6"/>
  <c r="B3269" i="6"/>
  <c r="B3285" i="6"/>
  <c r="B3301" i="6"/>
  <c r="B3317" i="6"/>
  <c r="B3333" i="6"/>
  <c r="B3349" i="6"/>
  <c r="B3365" i="6"/>
  <c r="B3381" i="6"/>
  <c r="B3397" i="6"/>
  <c r="B3413" i="6"/>
  <c r="B3429" i="6"/>
  <c r="B3445" i="6"/>
  <c r="B3458" i="6"/>
  <c r="B3467" i="6"/>
  <c r="B3475" i="6"/>
  <c r="B3483" i="6"/>
  <c r="B3491" i="6"/>
  <c r="B3499" i="6"/>
  <c r="B3507" i="6"/>
  <c r="B3515" i="6"/>
  <c r="B3523" i="6"/>
  <c r="B3531" i="6"/>
  <c r="B3539" i="6"/>
  <c r="B3547" i="6"/>
  <c r="B3555" i="6"/>
  <c r="B3563" i="6"/>
  <c r="B3571" i="6"/>
  <c r="B3579" i="6"/>
  <c r="B3587" i="6"/>
  <c r="B3595" i="6"/>
  <c r="B3603" i="6"/>
  <c r="B3611" i="6"/>
  <c r="B3619" i="6"/>
  <c r="B3627" i="6"/>
  <c r="B3635" i="6"/>
  <c r="B3643" i="6"/>
  <c r="B3651" i="6"/>
  <c r="B3659" i="6"/>
  <c r="B3667" i="6"/>
  <c r="B3675" i="6"/>
  <c r="B3683" i="6"/>
  <c r="B3691" i="6"/>
  <c r="B3699" i="6"/>
  <c r="B3707" i="6"/>
  <c r="B3715" i="6"/>
  <c r="B3723" i="6"/>
  <c r="B3731" i="6"/>
  <c r="B3739" i="6"/>
  <c r="B3747" i="6"/>
  <c r="B3755" i="6"/>
  <c r="B3763" i="6"/>
  <c r="B3771" i="6"/>
  <c r="B3779" i="6"/>
  <c r="B3787" i="6"/>
  <c r="B3795" i="6"/>
  <c r="B3803" i="6"/>
  <c r="B3811" i="6"/>
  <c r="B3819" i="6"/>
  <c r="B3827" i="6"/>
  <c r="B3835" i="6"/>
  <c r="B3843" i="6"/>
  <c r="B3851" i="6"/>
  <c r="B3859" i="6"/>
  <c r="B3867" i="6"/>
  <c r="B3875" i="6"/>
  <c r="B3883" i="6"/>
  <c r="B3891" i="6"/>
  <c r="B3899" i="6"/>
  <c r="B3907" i="6"/>
  <c r="B3915" i="6"/>
  <c r="B3923" i="6"/>
  <c r="B3931" i="6"/>
  <c r="B3939" i="6"/>
  <c r="B3947" i="6"/>
  <c r="B3955" i="6"/>
  <c r="B3963" i="6"/>
  <c r="B3971" i="6"/>
  <c r="B3979" i="6"/>
  <c r="B3987" i="6"/>
  <c r="B3995" i="6"/>
  <c r="B4003" i="6"/>
  <c r="B4011" i="6"/>
  <c r="B4019" i="6"/>
  <c r="B4027" i="6"/>
  <c r="B4035" i="6"/>
  <c r="B4043" i="6"/>
  <c r="B4051" i="6"/>
  <c r="B4059" i="6"/>
  <c r="B4067" i="6"/>
  <c r="B4075" i="6"/>
  <c r="B4083" i="6"/>
  <c r="B4091" i="6"/>
  <c r="B4099" i="6"/>
  <c r="B4107" i="6"/>
  <c r="B4115" i="6"/>
  <c r="B4123" i="6"/>
  <c r="B4131" i="6"/>
  <c r="B4139" i="6"/>
  <c r="B4147" i="6"/>
  <c r="B4155" i="6"/>
  <c r="B475" i="6"/>
  <c r="B1229" i="6"/>
  <c r="B1469" i="6"/>
  <c r="B1555" i="6"/>
  <c r="B1637" i="6"/>
  <c r="B1691" i="6"/>
  <c r="B1734" i="6"/>
  <c r="B1777" i="6"/>
  <c r="B1812" i="6"/>
  <c r="B1844" i="6"/>
  <c r="B1876" i="6"/>
  <c r="B1908" i="6"/>
  <c r="B1940" i="6"/>
  <c r="B1972" i="6"/>
  <c r="B2004" i="6"/>
  <c r="B2036" i="6"/>
  <c r="B2068" i="6"/>
  <c r="B2100" i="6"/>
  <c r="B2132" i="6"/>
  <c r="B2164" i="6"/>
  <c r="B2196" i="6"/>
  <c r="B2228" i="6"/>
  <c r="B2260" i="6"/>
  <c r="B2292" i="6"/>
  <c r="B2324" i="6"/>
  <c r="B2356" i="6"/>
  <c r="B2388" i="6"/>
  <c r="B2420" i="6"/>
  <c r="B2452" i="6"/>
  <c r="B2484" i="6"/>
  <c r="B2516" i="6"/>
  <c r="B2548" i="6"/>
  <c r="B2580" i="6"/>
  <c r="B2612" i="6"/>
  <c r="B2644" i="6"/>
  <c r="B2676" i="6"/>
  <c r="B2708" i="6"/>
  <c r="B2729" i="6"/>
  <c r="B2745" i="6"/>
  <c r="B2761" i="6"/>
  <c r="B2777" i="6"/>
  <c r="B2793" i="6"/>
  <c r="B2809" i="6"/>
  <c r="B2825" i="6"/>
  <c r="B2841" i="6"/>
  <c r="B2857" i="6"/>
  <c r="B2873" i="6"/>
  <c r="B2889" i="6"/>
  <c r="B2905" i="6"/>
  <c r="B2921" i="6"/>
  <c r="B2937" i="6"/>
  <c r="B2953" i="6"/>
  <c r="B2969" i="6"/>
  <c r="B2985" i="6"/>
  <c r="B3001" i="6"/>
  <c r="B3017" i="6"/>
  <c r="B3033" i="6"/>
  <c r="B3049" i="6"/>
  <c r="B3065" i="6"/>
  <c r="B3081" i="6"/>
  <c r="B3097" i="6"/>
  <c r="B3113" i="6"/>
  <c r="B3129" i="6"/>
  <c r="B3145" i="6"/>
  <c r="B3161" i="6"/>
  <c r="B3177" i="6"/>
  <c r="B3193" i="6"/>
  <c r="B3209" i="6"/>
  <c r="B3225" i="6"/>
  <c r="B3241" i="6"/>
  <c r="B3257" i="6"/>
  <c r="B3273" i="6"/>
  <c r="B3289" i="6"/>
  <c r="B3305" i="6"/>
  <c r="B3321" i="6"/>
  <c r="B3337" i="6"/>
  <c r="B3353" i="6"/>
  <c r="B3369" i="6"/>
  <c r="B3385" i="6"/>
  <c r="B3401" i="6"/>
  <c r="B3417" i="6"/>
  <c r="B3433" i="6"/>
  <c r="B3449" i="6"/>
  <c r="B3461" i="6"/>
  <c r="B3469" i="6"/>
  <c r="B3477" i="6"/>
  <c r="B3485" i="6"/>
  <c r="B3493" i="6"/>
  <c r="B3501" i="6"/>
  <c r="B3509" i="6"/>
  <c r="B3517" i="6"/>
  <c r="B3525" i="6"/>
  <c r="B3533" i="6"/>
  <c r="B3541" i="6"/>
  <c r="B3549" i="6"/>
  <c r="B3557" i="6"/>
  <c r="B3565" i="6"/>
  <c r="B3573" i="6"/>
  <c r="B3581" i="6"/>
  <c r="B3589" i="6"/>
  <c r="B3597" i="6"/>
  <c r="B3605" i="6"/>
  <c r="B3613" i="6"/>
  <c r="B3621" i="6"/>
  <c r="B3629" i="6"/>
  <c r="B3637" i="6"/>
  <c r="B3645" i="6"/>
  <c r="B3653" i="6"/>
  <c r="B3661" i="6"/>
  <c r="B3669" i="6"/>
  <c r="B3677" i="6"/>
  <c r="B3685" i="6"/>
  <c r="B3693" i="6"/>
  <c r="B3701" i="6"/>
  <c r="B3709" i="6"/>
  <c r="B3717" i="6"/>
  <c r="B3725" i="6"/>
  <c r="B3733" i="6"/>
  <c r="B3741" i="6"/>
  <c r="B3749" i="6"/>
  <c r="B3757" i="6"/>
  <c r="B3765" i="6"/>
  <c r="B3773" i="6"/>
  <c r="B3781" i="6"/>
  <c r="B3789" i="6"/>
  <c r="B3797" i="6"/>
  <c r="B3805" i="6"/>
  <c r="B3813" i="6"/>
  <c r="B3821" i="6"/>
  <c r="B3829" i="6"/>
  <c r="B3837" i="6"/>
  <c r="B3845" i="6"/>
  <c r="B3853" i="6"/>
  <c r="B3861" i="6"/>
  <c r="B3869" i="6"/>
  <c r="B3877" i="6"/>
  <c r="B3885" i="6"/>
  <c r="B3893" i="6"/>
  <c r="B3901" i="6"/>
  <c r="B3909" i="6"/>
  <c r="B3917" i="6"/>
  <c r="B3925" i="6"/>
  <c r="B3933" i="6"/>
  <c r="B3941" i="6"/>
  <c r="B3949" i="6"/>
  <c r="B3957" i="6"/>
  <c r="B3965" i="6"/>
  <c r="B3973" i="6"/>
  <c r="B3981" i="6"/>
  <c r="B3989" i="6"/>
  <c r="B3997" i="6"/>
  <c r="B4005" i="6"/>
  <c r="B4013" i="6"/>
  <c r="B4021" i="6"/>
  <c r="B4029" i="6"/>
  <c r="B4037" i="6"/>
  <c r="B4045" i="6"/>
  <c r="B4053" i="6"/>
  <c r="B4061" i="6"/>
  <c r="B4069" i="6"/>
  <c r="B4077" i="6"/>
  <c r="B4085" i="6"/>
  <c r="B4093" i="6"/>
  <c r="B4101" i="6"/>
  <c r="B4109" i="6"/>
  <c r="B4117" i="6"/>
  <c r="B4125" i="6"/>
  <c r="B4133" i="6"/>
  <c r="B4141" i="6"/>
  <c r="B4149" i="6"/>
  <c r="B621" i="6"/>
  <c r="B1287" i="6"/>
  <c r="B1480" i="6"/>
  <c r="B1565" i="6"/>
  <c r="B1645" i="6"/>
  <c r="B1697" i="6"/>
  <c r="B1739" i="6"/>
  <c r="B1782" i="6"/>
  <c r="B1816" i="6"/>
  <c r="B1848" i="6"/>
  <c r="B1880" i="6"/>
  <c r="B1912" i="6"/>
  <c r="B1944" i="6"/>
  <c r="B1976" i="6"/>
  <c r="B2008" i="6"/>
  <c r="B736" i="6"/>
  <c r="B1323" i="6"/>
  <c r="B1491" i="6"/>
  <c r="B1576" i="6"/>
  <c r="B1653" i="6"/>
  <c r="B1702" i="6"/>
  <c r="B1745" i="6"/>
  <c r="B1787" i="6"/>
  <c r="B1820" i="6"/>
  <c r="B1852" i="6"/>
  <c r="B1884" i="6"/>
  <c r="B1916" i="6"/>
  <c r="B1948" i="6"/>
  <c r="B1980" i="6"/>
  <c r="B2012" i="6"/>
  <c r="B2044" i="6"/>
  <c r="B2076" i="6"/>
  <c r="B2108" i="6"/>
  <c r="B2140" i="6"/>
  <c r="B2172" i="6"/>
  <c r="B2204" i="6"/>
  <c r="B2236" i="6"/>
  <c r="B2268" i="6"/>
  <c r="B2300" i="6"/>
  <c r="B2332" i="6"/>
  <c r="B2364" i="6"/>
  <c r="B2396" i="6"/>
  <c r="B2428" i="6"/>
  <c r="B2460" i="6"/>
  <c r="B2492" i="6"/>
  <c r="B2524" i="6"/>
  <c r="B2556" i="6"/>
  <c r="B2588" i="6"/>
  <c r="B2620" i="6"/>
  <c r="B2652" i="6"/>
  <c r="B2684" i="6"/>
  <c r="B2716" i="6"/>
  <c r="B2733" i="6"/>
  <c r="B2749" i="6"/>
  <c r="B2765" i="6"/>
  <c r="B2781" i="6"/>
  <c r="B2797" i="6"/>
  <c r="B2813" i="6"/>
  <c r="B2829" i="6"/>
  <c r="B2845" i="6"/>
  <c r="B2861" i="6"/>
  <c r="B2877" i="6"/>
  <c r="B2893" i="6"/>
  <c r="B2909" i="6"/>
  <c r="B2925" i="6"/>
  <c r="B2941" i="6"/>
  <c r="B2957" i="6"/>
  <c r="B2973" i="6"/>
  <c r="B2989" i="6"/>
  <c r="B3005" i="6"/>
  <c r="B3021" i="6"/>
  <c r="B3037" i="6"/>
  <c r="B3053" i="6"/>
  <c r="B3069" i="6"/>
  <c r="B3085" i="6"/>
  <c r="B3101" i="6"/>
  <c r="B3117" i="6"/>
  <c r="B3133" i="6"/>
  <c r="B3149" i="6"/>
  <c r="B3165" i="6"/>
  <c r="B3181" i="6"/>
  <c r="B3197" i="6"/>
  <c r="B3213" i="6"/>
  <c r="B3229" i="6"/>
  <c r="B3245" i="6"/>
  <c r="B3261" i="6"/>
  <c r="B3277" i="6"/>
  <c r="B3293" i="6"/>
  <c r="B3309" i="6"/>
  <c r="B3325" i="6"/>
  <c r="B3341" i="6"/>
  <c r="B3357" i="6"/>
  <c r="B3373" i="6"/>
  <c r="B3389" i="6"/>
  <c r="B3405" i="6"/>
  <c r="B3421" i="6"/>
  <c r="B3437" i="6"/>
  <c r="B3453" i="6"/>
  <c r="B3463" i="6"/>
  <c r="B3471" i="6"/>
  <c r="B3479" i="6"/>
  <c r="B3487" i="6"/>
  <c r="B3495" i="6"/>
  <c r="B3503" i="6"/>
  <c r="B3511" i="6"/>
  <c r="B3519" i="6"/>
  <c r="B3527" i="6"/>
  <c r="B3535" i="6"/>
  <c r="B3543" i="6"/>
  <c r="B3551" i="6"/>
  <c r="B3559" i="6"/>
  <c r="B3567" i="6"/>
  <c r="B3575" i="6"/>
  <c r="B3583" i="6"/>
  <c r="B3591" i="6"/>
  <c r="B3599" i="6"/>
  <c r="B3607" i="6"/>
  <c r="B3615" i="6"/>
  <c r="B3623" i="6"/>
  <c r="B3631" i="6"/>
  <c r="B3639" i="6"/>
  <c r="B3647" i="6"/>
  <c r="B3655" i="6"/>
  <c r="B3663" i="6"/>
  <c r="B3671" i="6"/>
  <c r="B3679" i="6"/>
  <c r="B3687" i="6"/>
  <c r="B3695" i="6"/>
  <c r="B3703" i="6"/>
  <c r="B3711" i="6"/>
  <c r="B3719" i="6"/>
  <c r="B3727" i="6"/>
  <c r="B3735" i="6"/>
  <c r="B3743" i="6"/>
  <c r="B3751" i="6"/>
  <c r="B3759" i="6"/>
  <c r="B3767" i="6"/>
  <c r="B3775" i="6"/>
  <c r="B3783" i="6"/>
  <c r="B3791" i="6"/>
  <c r="B3799" i="6"/>
  <c r="B3807" i="6"/>
  <c r="B3815" i="6"/>
  <c r="B3823" i="6"/>
  <c r="B3831" i="6"/>
  <c r="B3839" i="6"/>
  <c r="B3847" i="6"/>
  <c r="B3855" i="6"/>
  <c r="B3863" i="6"/>
  <c r="B3871" i="6"/>
  <c r="B3879" i="6"/>
  <c r="B3887" i="6"/>
  <c r="B3895" i="6"/>
  <c r="B3903" i="6"/>
  <c r="B3911" i="6"/>
  <c r="B3919" i="6"/>
  <c r="B3927" i="6"/>
  <c r="B3935" i="6"/>
  <c r="B3943" i="6"/>
  <c r="B3951" i="6"/>
  <c r="B3959" i="6"/>
  <c r="B3967" i="6"/>
  <c r="B3975" i="6"/>
  <c r="B3983" i="6"/>
  <c r="B3991" i="6"/>
  <c r="B3999" i="6"/>
  <c r="B4007" i="6"/>
  <c r="B4015" i="6"/>
  <c r="B4023" i="6"/>
  <c r="B4031" i="6"/>
  <c r="B4039" i="6"/>
  <c r="B4047" i="6"/>
  <c r="B4055" i="6"/>
  <c r="B4063" i="6"/>
  <c r="B4071" i="6"/>
  <c r="B4079" i="6"/>
  <c r="B4087" i="6"/>
  <c r="B4095" i="6"/>
  <c r="B4103" i="6"/>
  <c r="B4111" i="6"/>
  <c r="B4119" i="6"/>
  <c r="B4127" i="6"/>
  <c r="B4135" i="6"/>
  <c r="B4143" i="6"/>
  <c r="B4151" i="6"/>
  <c r="B917" i="6"/>
  <c r="B1379" i="6"/>
  <c r="B1512" i="6"/>
  <c r="B1597" i="6"/>
  <c r="B1669" i="6"/>
  <c r="B1713" i="6"/>
  <c r="B1755" i="6"/>
  <c r="B1796" i="6"/>
  <c r="B1828" i="6"/>
  <c r="B1860" i="6"/>
  <c r="B1892" i="6"/>
  <c r="B1924" i="6"/>
  <c r="B1956" i="6"/>
  <c r="B1988" i="6"/>
  <c r="B2020" i="6"/>
  <c r="B2052" i="6"/>
  <c r="B2084" i="6"/>
  <c r="B2116" i="6"/>
  <c r="B2148" i="6"/>
  <c r="B2180" i="6"/>
  <c r="B2212" i="6"/>
  <c r="B2244" i="6"/>
  <c r="B2276" i="6"/>
  <c r="B2308" i="6"/>
  <c r="B2340" i="6"/>
  <c r="B2372" i="6"/>
  <c r="B2404" i="6"/>
  <c r="B2436" i="6"/>
  <c r="B2468" i="6"/>
  <c r="B2500" i="6"/>
  <c r="B2532" i="6"/>
  <c r="B2564" i="6"/>
  <c r="B2596" i="6"/>
  <c r="B2628" i="6"/>
  <c r="B2660" i="6"/>
  <c r="B2692" i="6"/>
  <c r="B2720" i="6"/>
  <c r="B2737" i="6"/>
  <c r="B2753" i="6"/>
  <c r="B2769" i="6"/>
  <c r="B2785" i="6"/>
  <c r="B2801" i="6"/>
  <c r="B2817" i="6"/>
  <c r="B2833" i="6"/>
  <c r="B2849" i="6"/>
  <c r="B2865" i="6"/>
  <c r="B2881" i="6"/>
  <c r="B2897" i="6"/>
  <c r="B2913" i="6"/>
  <c r="B2929" i="6"/>
  <c r="B2945" i="6"/>
  <c r="B2961" i="6"/>
  <c r="B2977" i="6"/>
  <c r="B2993" i="6"/>
  <c r="B3009" i="6"/>
  <c r="B3025" i="6"/>
  <c r="B3041" i="6"/>
  <c r="B3057" i="6"/>
  <c r="B3073" i="6"/>
  <c r="B3089" i="6"/>
  <c r="B3105" i="6"/>
  <c r="B3121" i="6"/>
  <c r="B3137" i="6"/>
  <c r="B3153" i="6"/>
  <c r="B3169" i="6"/>
  <c r="B3185" i="6"/>
  <c r="B3201" i="6"/>
  <c r="B3217" i="6"/>
  <c r="B3233" i="6"/>
  <c r="B3249" i="6"/>
  <c r="B3265" i="6"/>
  <c r="B3281" i="6"/>
  <c r="B3297" i="6"/>
  <c r="B3313" i="6"/>
  <c r="B3329" i="6"/>
  <c r="B3345" i="6"/>
  <c r="B3361" i="6"/>
  <c r="B3377" i="6"/>
  <c r="B3393" i="6"/>
  <c r="B3409" i="6"/>
  <c r="B3425" i="6"/>
  <c r="B3441" i="6"/>
  <c r="B3456" i="6"/>
  <c r="B3465" i="6"/>
  <c r="B3473" i="6"/>
  <c r="B3481" i="6"/>
  <c r="B3489" i="6"/>
  <c r="B3497" i="6"/>
  <c r="B3505" i="6"/>
  <c r="B3513" i="6"/>
  <c r="B3521" i="6"/>
  <c r="B3529" i="6"/>
  <c r="B3537" i="6"/>
  <c r="B3545" i="6"/>
  <c r="B3553" i="6"/>
  <c r="B3561" i="6"/>
  <c r="B3569" i="6"/>
  <c r="B3577" i="6"/>
  <c r="B3585" i="6"/>
  <c r="B3593" i="6"/>
  <c r="B3601" i="6"/>
  <c r="B3609" i="6"/>
  <c r="B3617" i="6"/>
  <c r="B3625" i="6"/>
  <c r="B3633" i="6"/>
  <c r="B3641" i="6"/>
  <c r="B3649" i="6"/>
  <c r="B3657" i="6"/>
  <c r="B3665" i="6"/>
  <c r="B3673" i="6"/>
  <c r="B3681" i="6"/>
  <c r="B3689" i="6"/>
  <c r="B3697" i="6"/>
  <c r="B3705" i="6"/>
  <c r="B3713" i="6"/>
  <c r="B3721" i="6"/>
  <c r="B3729" i="6"/>
  <c r="B3737" i="6"/>
  <c r="B3745" i="6"/>
  <c r="B3753" i="6"/>
  <c r="B3761" i="6"/>
  <c r="B3769" i="6"/>
  <c r="B3777" i="6"/>
  <c r="B3785" i="6"/>
  <c r="B3793" i="6"/>
  <c r="B3801" i="6"/>
  <c r="B3809" i="6"/>
  <c r="B3817" i="6"/>
  <c r="B3825" i="6"/>
  <c r="B3833" i="6"/>
  <c r="B3841" i="6"/>
  <c r="B3849" i="6"/>
  <c r="B3857" i="6"/>
  <c r="B3865" i="6"/>
  <c r="B3873" i="6"/>
  <c r="B3881" i="6"/>
  <c r="B3889" i="6"/>
  <c r="B3897" i="6"/>
  <c r="B3905" i="6"/>
  <c r="B3913" i="6"/>
  <c r="B3921" i="6"/>
  <c r="B3929" i="6"/>
  <c r="B3937" i="6"/>
  <c r="B3945" i="6"/>
  <c r="B3953" i="6"/>
  <c r="B3961" i="6"/>
  <c r="B3969" i="6"/>
  <c r="B3977" i="6"/>
  <c r="B3985" i="6"/>
  <c r="B3993" i="6"/>
  <c r="B4001" i="6"/>
  <c r="B4009" i="6"/>
  <c r="B4017" i="6"/>
  <c r="B4025" i="6"/>
  <c r="B4033" i="6"/>
  <c r="B4041" i="6"/>
  <c r="B4049" i="6"/>
  <c r="B4057" i="6"/>
  <c r="B4065" i="6"/>
  <c r="B4073" i="6"/>
  <c r="B4081" i="6"/>
  <c r="B4089" i="6"/>
  <c r="B4097" i="6"/>
  <c r="B4105" i="6"/>
  <c r="B4113" i="6"/>
  <c r="B4121" i="6"/>
  <c r="B4129" i="6"/>
  <c r="B4137" i="6"/>
  <c r="B4145" i="6"/>
  <c r="B4153" i="6"/>
  <c r="B285" i="6"/>
  <c r="B1629" i="6"/>
  <c r="B1808" i="6"/>
  <c r="B1936" i="6"/>
  <c r="B2048" i="6"/>
  <c r="B2112" i="6"/>
  <c r="B2176" i="6"/>
  <c r="B2240" i="6"/>
  <c r="B2304" i="6"/>
  <c r="B2368" i="6"/>
  <c r="B2432" i="6"/>
  <c r="B2496" i="6"/>
  <c r="B2560" i="6"/>
  <c r="B2624" i="6"/>
  <c r="B2688" i="6"/>
  <c r="B2735" i="6"/>
  <c r="B2767" i="6"/>
  <c r="B2799" i="6"/>
  <c r="B2831" i="6"/>
  <c r="B2863" i="6"/>
  <c r="B2895" i="6"/>
  <c r="B2927" i="6"/>
  <c r="B2959" i="6"/>
  <c r="B2991" i="6"/>
  <c r="B3023" i="6"/>
  <c r="B3055" i="6"/>
  <c r="B3087" i="6"/>
  <c r="B3119" i="6"/>
  <c r="B3151" i="6"/>
  <c r="B3183" i="6"/>
  <c r="B3215" i="6"/>
  <c r="B3247" i="6"/>
  <c r="B3279" i="6"/>
  <c r="B3311" i="6"/>
  <c r="B3343" i="6"/>
  <c r="B3375" i="6"/>
  <c r="B3407" i="6"/>
  <c r="B3439" i="6"/>
  <c r="B3464" i="6"/>
  <c r="B3480" i="6"/>
  <c r="B3496" i="6"/>
  <c r="B3512" i="6"/>
  <c r="B3528" i="6"/>
  <c r="B3544" i="6"/>
  <c r="B3560" i="6"/>
  <c r="B3576" i="6"/>
  <c r="B3592" i="6"/>
  <c r="B3608" i="6"/>
  <c r="B3624" i="6"/>
  <c r="B3640" i="6"/>
  <c r="B3656" i="6"/>
  <c r="B3672" i="6"/>
  <c r="B3688" i="6"/>
  <c r="B3704" i="6"/>
  <c r="B3720" i="6"/>
  <c r="B3736" i="6"/>
  <c r="B3752" i="6"/>
  <c r="B3768" i="6"/>
  <c r="B3784" i="6"/>
  <c r="B3800" i="6"/>
  <c r="B3816" i="6"/>
  <c r="B3832" i="6"/>
  <c r="B3848" i="6"/>
  <c r="B3864" i="6"/>
  <c r="B3880" i="6"/>
  <c r="B3896" i="6"/>
  <c r="B3912" i="6"/>
  <c r="B3928" i="6"/>
  <c r="B3944" i="6"/>
  <c r="B3960" i="6"/>
  <c r="B3976" i="6"/>
  <c r="B3992" i="6"/>
  <c r="B4008" i="6"/>
  <c r="B4024" i="6"/>
  <c r="B4040" i="6"/>
  <c r="B4056" i="6"/>
  <c r="B4072" i="6"/>
  <c r="B4088" i="6"/>
  <c r="B4104" i="6"/>
  <c r="B4120" i="6"/>
  <c r="B4136" i="6"/>
  <c r="B4152" i="6"/>
  <c r="B4162" i="6"/>
  <c r="B4170" i="6"/>
  <c r="B4178" i="6"/>
  <c r="B1351" i="6"/>
  <c r="B1707" i="6"/>
  <c r="B1856" i="6"/>
  <c r="B1984" i="6"/>
  <c r="B2072" i="6"/>
  <c r="B2136" i="6"/>
  <c r="B2200" i="6"/>
  <c r="B2264" i="6"/>
  <c r="B2328" i="6"/>
  <c r="B2392" i="6"/>
  <c r="B2456" i="6"/>
  <c r="B2520" i="6"/>
  <c r="B2584" i="6"/>
  <c r="B2648" i="6"/>
  <c r="B2712" i="6"/>
  <c r="B2747" i="6"/>
  <c r="B2779" i="6"/>
  <c r="B2811" i="6"/>
  <c r="B2843" i="6"/>
  <c r="B2875" i="6"/>
  <c r="B2907" i="6"/>
  <c r="B2939" i="6"/>
  <c r="B2971" i="6"/>
  <c r="B3003" i="6"/>
  <c r="B3035" i="6"/>
  <c r="B3067" i="6"/>
  <c r="B3099" i="6"/>
  <c r="B3131" i="6"/>
  <c r="B3163" i="6"/>
  <c r="B3195" i="6"/>
  <c r="B3227" i="6"/>
  <c r="B3259" i="6"/>
  <c r="B3291" i="6"/>
  <c r="B3323" i="6"/>
  <c r="B3355" i="6"/>
  <c r="B3387" i="6"/>
  <c r="B3419" i="6"/>
  <c r="B3451" i="6"/>
  <c r="B3470" i="6"/>
  <c r="B3486" i="6"/>
  <c r="B3502" i="6"/>
  <c r="B3518" i="6"/>
  <c r="B3534" i="6"/>
  <c r="B3550" i="6"/>
  <c r="B3566" i="6"/>
  <c r="B3582" i="6"/>
  <c r="B3598" i="6"/>
  <c r="B3614" i="6"/>
  <c r="B3630" i="6"/>
  <c r="B3646" i="6"/>
  <c r="B3662" i="6"/>
  <c r="B3678" i="6"/>
  <c r="B3694" i="6"/>
  <c r="B3710" i="6"/>
  <c r="B3726" i="6"/>
  <c r="B3742" i="6"/>
  <c r="B3758" i="6"/>
  <c r="B3774" i="6"/>
  <c r="B3790" i="6"/>
  <c r="B3806" i="6"/>
  <c r="B3822" i="6"/>
  <c r="B3838" i="6"/>
  <c r="B3854" i="6"/>
  <c r="B3870" i="6"/>
  <c r="B3886" i="6"/>
  <c r="B3902" i="6"/>
  <c r="B3918" i="6"/>
  <c r="B3934" i="6"/>
  <c r="B3950" i="6"/>
  <c r="B3966" i="6"/>
  <c r="B3982" i="6"/>
  <c r="B3998" i="6"/>
  <c r="B4014" i="6"/>
  <c r="B4030" i="6"/>
  <c r="B4046" i="6"/>
  <c r="B4062" i="6"/>
  <c r="B4078" i="6"/>
  <c r="B4094" i="6"/>
  <c r="B4110" i="6"/>
  <c r="B4126" i="6"/>
  <c r="B4142" i="6"/>
  <c r="B4157" i="6"/>
  <c r="B4165" i="6"/>
  <c r="B4173" i="6"/>
  <c r="B4181" i="6"/>
  <c r="B4189" i="6"/>
  <c r="B4197" i="6"/>
  <c r="B4205" i="6"/>
  <c r="B4213" i="6"/>
  <c r="B4221" i="6"/>
  <c r="B4229" i="6"/>
  <c r="B4237" i="6"/>
  <c r="B4245" i="6"/>
  <c r="B4253" i="6"/>
  <c r="B4261" i="6"/>
  <c r="B4269" i="6"/>
  <c r="B4277" i="6"/>
  <c r="B4285" i="6"/>
  <c r="B4293" i="6"/>
  <c r="B4301" i="6"/>
  <c r="B4309" i="6"/>
  <c r="B4317" i="6"/>
  <c r="B4325" i="6"/>
  <c r="B4333" i="6"/>
  <c r="B4341" i="6"/>
  <c r="B4349" i="6"/>
  <c r="B4357" i="6"/>
  <c r="B4365" i="6"/>
  <c r="B4373" i="6"/>
  <c r="B4381" i="6"/>
  <c r="B4389" i="6"/>
  <c r="B4397" i="6"/>
  <c r="B4405" i="6"/>
  <c r="B4413" i="6"/>
  <c r="B4421" i="6"/>
  <c r="B4429" i="6"/>
  <c r="B4437" i="6"/>
  <c r="B4445" i="6"/>
  <c r="B4453" i="6"/>
  <c r="B4461" i="6"/>
  <c r="B4469" i="6"/>
  <c r="B4477" i="6"/>
  <c r="B4485" i="6"/>
  <c r="B4493" i="6"/>
  <c r="B4501" i="6"/>
  <c r="B4509" i="6"/>
  <c r="B4517" i="6"/>
  <c r="B4525" i="6"/>
  <c r="B4533" i="6"/>
  <c r="B4541" i="6"/>
  <c r="B4549" i="6"/>
  <c r="B4557" i="6"/>
  <c r="B4565" i="6"/>
  <c r="B4573" i="6"/>
  <c r="B4581" i="6"/>
  <c r="B4589" i="6"/>
  <c r="B4597" i="6"/>
  <c r="B4605" i="6"/>
  <c r="B4613" i="6"/>
  <c r="B4621" i="6"/>
  <c r="B4629" i="6"/>
  <c r="B4637" i="6"/>
  <c r="B4645" i="6"/>
  <c r="B4653" i="6"/>
  <c r="B4661" i="6"/>
  <c r="B4669" i="6"/>
  <c r="B4677" i="6"/>
  <c r="B4685" i="6"/>
  <c r="B4693" i="6"/>
  <c r="B4701" i="6"/>
  <c r="B4709" i="6"/>
  <c r="B4717" i="6"/>
  <c r="B4725" i="6"/>
  <c r="B4733" i="6"/>
  <c r="B4741" i="6"/>
  <c r="B4749" i="6"/>
  <c r="B4757" i="6"/>
  <c r="B4765" i="6"/>
  <c r="B4773" i="6"/>
  <c r="B4781" i="6"/>
  <c r="B4789" i="6"/>
  <c r="B4797" i="6"/>
  <c r="B4805" i="6"/>
  <c r="B4813" i="6"/>
  <c r="B4821" i="6"/>
  <c r="B4829" i="6"/>
  <c r="B4837" i="6"/>
  <c r="B4845" i="6"/>
  <c r="B4853" i="6"/>
  <c r="B4861" i="6"/>
  <c r="B4869" i="6"/>
  <c r="B4877" i="6"/>
  <c r="B4885" i="6"/>
  <c r="B4893" i="6"/>
  <c r="B4901" i="6"/>
  <c r="B4909" i="6"/>
  <c r="B4917" i="6"/>
  <c r="B4925" i="6"/>
  <c r="B4933" i="6"/>
  <c r="B4941" i="6"/>
  <c r="B4949" i="6"/>
  <c r="B4957" i="6"/>
  <c r="B4965" i="6"/>
  <c r="B4973" i="6"/>
  <c r="B4981" i="6"/>
  <c r="B4989" i="6"/>
  <c r="B4997" i="6"/>
  <c r="B5005" i="6"/>
  <c r="B5013" i="6"/>
  <c r="B5021" i="6"/>
  <c r="B5029" i="6"/>
  <c r="B5037" i="6"/>
  <c r="B5045" i="6"/>
  <c r="B5053" i="6"/>
  <c r="B5061" i="6"/>
  <c r="B5069" i="6"/>
  <c r="B5077" i="6"/>
  <c r="B5085" i="6"/>
  <c r="B5093" i="6"/>
  <c r="B5101" i="6"/>
  <c r="B5109" i="6"/>
  <c r="B5117" i="6"/>
  <c r="B5125" i="6"/>
  <c r="B5133" i="6"/>
  <c r="B5141" i="6"/>
  <c r="B5149" i="6"/>
  <c r="B5157" i="6"/>
  <c r="B5165" i="6"/>
  <c r="B5173" i="6"/>
  <c r="B5181" i="6"/>
  <c r="B5189" i="6"/>
  <c r="B5197" i="6"/>
  <c r="B5205" i="6"/>
  <c r="B5213" i="6"/>
  <c r="B5221" i="6"/>
  <c r="B5229" i="6"/>
  <c r="B5237" i="6"/>
  <c r="B5245" i="6"/>
  <c r="B5253" i="6"/>
  <c r="B5261" i="6"/>
  <c r="B5269" i="6"/>
  <c r="B5277" i="6"/>
  <c r="B5285" i="6"/>
  <c r="B5293" i="6"/>
  <c r="B5301" i="6"/>
  <c r="B5309" i="6"/>
  <c r="B5317" i="6"/>
  <c r="B5325" i="6"/>
  <c r="B5333" i="6"/>
  <c r="B5341" i="6"/>
  <c r="B5349" i="6"/>
  <c r="B5357" i="6"/>
  <c r="B5365" i="6"/>
  <c r="B5373" i="6"/>
  <c r="B5381" i="6"/>
  <c r="B5389" i="6"/>
  <c r="B5397" i="6"/>
  <c r="B5405" i="6"/>
  <c r="B5413" i="6"/>
  <c r="B5421" i="6"/>
  <c r="B5429" i="6"/>
  <c r="B5437" i="6"/>
  <c r="B5445" i="6"/>
  <c r="B5453" i="6"/>
  <c r="B5461" i="6"/>
  <c r="B5469" i="6"/>
  <c r="B5477" i="6"/>
  <c r="B5485" i="6"/>
  <c r="B5493" i="6"/>
  <c r="B5501" i="6"/>
  <c r="B5509" i="6"/>
  <c r="B5517" i="6"/>
  <c r="B5525" i="6"/>
  <c r="B5533" i="6"/>
  <c r="B5541" i="6"/>
  <c r="B5549" i="6"/>
  <c r="B5557" i="6"/>
  <c r="B5565" i="6"/>
  <c r="B5573" i="6"/>
  <c r="B5581" i="6"/>
  <c r="B1448" i="6"/>
  <c r="B1729" i="6"/>
  <c r="B1872" i="6"/>
  <c r="B2000" i="6"/>
  <c r="B2080" i="6"/>
  <c r="B2144" i="6"/>
  <c r="B2208" i="6"/>
  <c r="B2272" i="6"/>
  <c r="B2336" i="6"/>
  <c r="B2400" i="6"/>
  <c r="B2464" i="6"/>
  <c r="B2528" i="6"/>
  <c r="B2592" i="6"/>
  <c r="B2656" i="6"/>
  <c r="B2718" i="6"/>
  <c r="B2751" i="6"/>
  <c r="B2783" i="6"/>
  <c r="B2815" i="6"/>
  <c r="B2847" i="6"/>
  <c r="B2879" i="6"/>
  <c r="B2911" i="6"/>
  <c r="B2943" i="6"/>
  <c r="B2975" i="6"/>
  <c r="B3007" i="6"/>
  <c r="B3039" i="6"/>
  <c r="B3071" i="6"/>
  <c r="B3103" i="6"/>
  <c r="B3135" i="6"/>
  <c r="B3167" i="6"/>
  <c r="B3199" i="6"/>
  <c r="B3231" i="6"/>
  <c r="B3263" i="6"/>
  <c r="B3295" i="6"/>
  <c r="B3327" i="6"/>
  <c r="B3359" i="6"/>
  <c r="B3391" i="6"/>
  <c r="B3423" i="6"/>
  <c r="B3455" i="6"/>
  <c r="B3472" i="6"/>
  <c r="B3488" i="6"/>
  <c r="B3504" i="6"/>
  <c r="B3520" i="6"/>
  <c r="B3536" i="6"/>
  <c r="B3552" i="6"/>
  <c r="B3568" i="6"/>
  <c r="B3584" i="6"/>
  <c r="B3600" i="6"/>
  <c r="B3616" i="6"/>
  <c r="B3632" i="6"/>
  <c r="B3648" i="6"/>
  <c r="B3664" i="6"/>
  <c r="B3680" i="6"/>
  <c r="B3696" i="6"/>
  <c r="B3712" i="6"/>
  <c r="B3728" i="6"/>
  <c r="B3744" i="6"/>
  <c r="B3760" i="6"/>
  <c r="B3776" i="6"/>
  <c r="B3792" i="6"/>
  <c r="B3808" i="6"/>
  <c r="B3824" i="6"/>
  <c r="B3840" i="6"/>
  <c r="B3856" i="6"/>
  <c r="B3872" i="6"/>
  <c r="B3888" i="6"/>
  <c r="B3904" i="6"/>
  <c r="B3920" i="6"/>
  <c r="B3936" i="6"/>
  <c r="B3952" i="6"/>
  <c r="B3968" i="6"/>
  <c r="B3984" i="6"/>
  <c r="B4000" i="6"/>
  <c r="B4016" i="6"/>
  <c r="B4032" i="6"/>
  <c r="B4048" i="6"/>
  <c r="B4064" i="6"/>
  <c r="B4080" i="6"/>
  <c r="B4096" i="6"/>
  <c r="B4112" i="6"/>
  <c r="B4128" i="6"/>
  <c r="B4144" i="6"/>
  <c r="B4158" i="6"/>
  <c r="B4166" i="6"/>
  <c r="B4174" i="6"/>
  <c r="B4182" i="6"/>
  <c r="B1587" i="6"/>
  <c r="B1792" i="6"/>
  <c r="B1920" i="6"/>
  <c r="B2040" i="6"/>
  <c r="B2104" i="6"/>
  <c r="B2168" i="6"/>
  <c r="B2232" i="6"/>
  <c r="B2296" i="6"/>
  <c r="B2360" i="6"/>
  <c r="B2424" i="6"/>
  <c r="B2488" i="6"/>
  <c r="B2552" i="6"/>
  <c r="B2616" i="6"/>
  <c r="B2680" i="6"/>
  <c r="B2731" i="6"/>
  <c r="B2763" i="6"/>
  <c r="B2795" i="6"/>
  <c r="B2827" i="6"/>
  <c r="B2859" i="6"/>
  <c r="B2891" i="6"/>
  <c r="B2923" i="6"/>
  <c r="B2955" i="6"/>
  <c r="B2987" i="6"/>
  <c r="B3019" i="6"/>
  <c r="B3051" i="6"/>
  <c r="B3083" i="6"/>
  <c r="B3115" i="6"/>
  <c r="B3147" i="6"/>
  <c r="B3179" i="6"/>
  <c r="B3211" i="6"/>
  <c r="B3243" i="6"/>
  <c r="B3275" i="6"/>
  <c r="B3307" i="6"/>
  <c r="B3339" i="6"/>
  <c r="B3371" i="6"/>
  <c r="B3403" i="6"/>
  <c r="B3435" i="6"/>
  <c r="B3462" i="6"/>
  <c r="B3478" i="6"/>
  <c r="B3494" i="6"/>
  <c r="B3510" i="6"/>
  <c r="B3526" i="6"/>
  <c r="B3542" i="6"/>
  <c r="B3558" i="6"/>
  <c r="B3574" i="6"/>
  <c r="B3590" i="6"/>
  <c r="B3606" i="6"/>
  <c r="B3622" i="6"/>
  <c r="B3638" i="6"/>
  <c r="B3654" i="6"/>
  <c r="B3670" i="6"/>
  <c r="B3686" i="6"/>
  <c r="B3702" i="6"/>
  <c r="B3718" i="6"/>
  <c r="B3734" i="6"/>
  <c r="B3750" i="6"/>
  <c r="B3766" i="6"/>
  <c r="B3782" i="6"/>
  <c r="B3798" i="6"/>
  <c r="B3814" i="6"/>
  <c r="B3830" i="6"/>
  <c r="B3846" i="6"/>
  <c r="B3862" i="6"/>
  <c r="B3878" i="6"/>
  <c r="B3894" i="6"/>
  <c r="B3910" i="6"/>
  <c r="B3926" i="6"/>
  <c r="B3942" i="6"/>
  <c r="B3958" i="6"/>
  <c r="B3974" i="6"/>
  <c r="B3990" i="6"/>
  <c r="B4006" i="6"/>
  <c r="B4022" i="6"/>
  <c r="B4038" i="6"/>
  <c r="B4054" i="6"/>
  <c r="B4070" i="6"/>
  <c r="B4086" i="6"/>
  <c r="B4102" i="6"/>
  <c r="B4118" i="6"/>
  <c r="B4134" i="6"/>
  <c r="B4150" i="6"/>
  <c r="B4161" i="6"/>
  <c r="B4169" i="6"/>
  <c r="B4177" i="6"/>
  <c r="B4185" i="6"/>
  <c r="B4193" i="6"/>
  <c r="B4201" i="6"/>
  <c r="B4209" i="6"/>
  <c r="B4217" i="6"/>
  <c r="B4225" i="6"/>
  <c r="B4233" i="6"/>
  <c r="B4241" i="6"/>
  <c r="B4249" i="6"/>
  <c r="B4257" i="6"/>
  <c r="B4265" i="6"/>
  <c r="B4273" i="6"/>
  <c r="B4281" i="6"/>
  <c r="B4289" i="6"/>
  <c r="B4297" i="6"/>
  <c r="B4305" i="6"/>
  <c r="B4313" i="6"/>
  <c r="B4321" i="6"/>
  <c r="B4329" i="6"/>
  <c r="B4337" i="6"/>
  <c r="B4345" i="6"/>
  <c r="B4353" i="6"/>
  <c r="B4361" i="6"/>
  <c r="B4369" i="6"/>
  <c r="B4377" i="6"/>
  <c r="B4385" i="6"/>
  <c r="B4393" i="6"/>
  <c r="B4401" i="6"/>
  <c r="B4409" i="6"/>
  <c r="B4417" i="6"/>
  <c r="B4425" i="6"/>
  <c r="B4433" i="6"/>
  <c r="B4441" i="6"/>
  <c r="B4449" i="6"/>
  <c r="B4457" i="6"/>
  <c r="B4465" i="6"/>
  <c r="B4473" i="6"/>
  <c r="B4481" i="6"/>
  <c r="B4489" i="6"/>
  <c r="B4497" i="6"/>
  <c r="B4505" i="6"/>
  <c r="B4513" i="6"/>
  <c r="B4521" i="6"/>
  <c r="B4529" i="6"/>
  <c r="B4537" i="6"/>
  <c r="B4545" i="6"/>
  <c r="B4553" i="6"/>
  <c r="B4561" i="6"/>
  <c r="B4569" i="6"/>
  <c r="B4577" i="6"/>
  <c r="B4585" i="6"/>
  <c r="B4593" i="6"/>
  <c r="B4601" i="6"/>
  <c r="B4609" i="6"/>
  <c r="B4617" i="6"/>
  <c r="B4625" i="6"/>
  <c r="B4633" i="6"/>
  <c r="B4641" i="6"/>
  <c r="B4649" i="6"/>
  <c r="B4657" i="6"/>
  <c r="B4665" i="6"/>
  <c r="B4673" i="6"/>
  <c r="B4681" i="6"/>
  <c r="B4689" i="6"/>
  <c r="B4697" i="6"/>
  <c r="B4705" i="6"/>
  <c r="B4713" i="6"/>
  <c r="B4721" i="6"/>
  <c r="B4729" i="6"/>
  <c r="B4737" i="6"/>
  <c r="B4745" i="6"/>
  <c r="B4753" i="6"/>
  <c r="B4761" i="6"/>
  <c r="B4769" i="6"/>
  <c r="B4777" i="6"/>
  <c r="B4785" i="6"/>
  <c r="B4793" i="6"/>
  <c r="B4801" i="6"/>
  <c r="B4809" i="6"/>
  <c r="B4817" i="6"/>
  <c r="B4825" i="6"/>
  <c r="B4833" i="6"/>
  <c r="B4841" i="6"/>
  <c r="B4849" i="6"/>
  <c r="B4857" i="6"/>
  <c r="B4865" i="6"/>
  <c r="B4873" i="6"/>
  <c r="B4881" i="6"/>
  <c r="B4889" i="6"/>
  <c r="B4897" i="6"/>
  <c r="B4905" i="6"/>
  <c r="B4913" i="6"/>
  <c r="B4921" i="6"/>
  <c r="B4929" i="6"/>
  <c r="B4937" i="6"/>
  <c r="B4945" i="6"/>
  <c r="B4953" i="6"/>
  <c r="B4961" i="6"/>
  <c r="B4969" i="6"/>
  <c r="B4977" i="6"/>
  <c r="B4985" i="6"/>
  <c r="B4993" i="6"/>
  <c r="B5001" i="6"/>
  <c r="B5009" i="6"/>
  <c r="B5017" i="6"/>
  <c r="B5025" i="6"/>
  <c r="B5033" i="6"/>
  <c r="B5041" i="6"/>
  <c r="B5049" i="6"/>
  <c r="B5057" i="6"/>
  <c r="B5065" i="6"/>
  <c r="B5073" i="6"/>
  <c r="B5081" i="6"/>
  <c r="B5089" i="6"/>
  <c r="B5097" i="6"/>
  <c r="B5105" i="6"/>
  <c r="B5113" i="6"/>
  <c r="B5121" i="6"/>
  <c r="B5129" i="6"/>
  <c r="B5137" i="6"/>
  <c r="B5145" i="6"/>
  <c r="B5153" i="6"/>
  <c r="B5161" i="6"/>
  <c r="B5169" i="6"/>
  <c r="B5177" i="6"/>
  <c r="B5185" i="6"/>
  <c r="B5193" i="6"/>
  <c r="B5201" i="6"/>
  <c r="B5209" i="6"/>
  <c r="B5217" i="6"/>
  <c r="B5225" i="6"/>
  <c r="B5233" i="6"/>
  <c r="B5241" i="6"/>
  <c r="B5249" i="6"/>
  <c r="B5257" i="6"/>
  <c r="B5265" i="6"/>
  <c r="B5273" i="6"/>
  <c r="B5281" i="6"/>
  <c r="B5289" i="6"/>
  <c r="B5297" i="6"/>
  <c r="B5305" i="6"/>
  <c r="B5313" i="6"/>
  <c r="B5321" i="6"/>
  <c r="B5329" i="6"/>
  <c r="B5337" i="6"/>
  <c r="B5345" i="6"/>
  <c r="B5353" i="6"/>
  <c r="B5361" i="6"/>
  <c r="B5369" i="6"/>
  <c r="B5377" i="6"/>
  <c r="B5385" i="6"/>
  <c r="B5393" i="6"/>
  <c r="B5401" i="6"/>
  <c r="B5409" i="6"/>
  <c r="B5417" i="6"/>
  <c r="B5425" i="6"/>
  <c r="B5433" i="6"/>
  <c r="B5441" i="6"/>
  <c r="B5449" i="6"/>
  <c r="B5457" i="6"/>
  <c r="B5465" i="6"/>
  <c r="B5473" i="6"/>
  <c r="B5481" i="6"/>
  <c r="B5489" i="6"/>
  <c r="B5497" i="6"/>
  <c r="B5505" i="6"/>
  <c r="B5513" i="6"/>
  <c r="B5521" i="6"/>
  <c r="B5529" i="6"/>
  <c r="B5537" i="6"/>
  <c r="B5545" i="6"/>
  <c r="B5553" i="6"/>
  <c r="B5561" i="6"/>
  <c r="B5569" i="6"/>
  <c r="B5577" i="6"/>
  <c r="B832" i="6"/>
  <c r="B1824" i="6"/>
  <c r="B2056" i="6"/>
  <c r="B2184" i="6"/>
  <c r="B2312" i="6"/>
  <c r="B2440" i="6"/>
  <c r="B2568" i="6"/>
  <c r="B2696" i="6"/>
  <c r="B2771" i="6"/>
  <c r="B2835" i="6"/>
  <c r="B2899" i="6"/>
  <c r="B2963" i="6"/>
  <c r="B3027" i="6"/>
  <c r="B3091" i="6"/>
  <c r="B3155" i="6"/>
  <c r="B3219" i="6"/>
  <c r="B3283" i="6"/>
  <c r="B3347" i="6"/>
  <c r="B3411" i="6"/>
  <c r="B3466" i="6"/>
  <c r="B3498" i="6"/>
  <c r="B3530" i="6"/>
  <c r="B3562" i="6"/>
  <c r="B3594" i="6"/>
  <c r="B3626" i="6"/>
  <c r="B3658" i="6"/>
  <c r="B3690" i="6"/>
  <c r="B3722" i="6"/>
  <c r="B3754" i="6"/>
  <c r="B3786" i="6"/>
  <c r="B3818" i="6"/>
  <c r="B3850" i="6"/>
  <c r="B3882" i="6"/>
  <c r="B3914" i="6"/>
  <c r="B3946" i="6"/>
  <c r="B3978" i="6"/>
  <c r="B4010" i="6"/>
  <c r="B4042" i="6"/>
  <c r="B4074" i="6"/>
  <c r="B4106" i="6"/>
  <c r="B4138" i="6"/>
  <c r="B4163" i="6"/>
  <c r="B4179" i="6"/>
  <c r="B4191" i="6"/>
  <c r="B4202" i="6"/>
  <c r="B4212" i="6"/>
  <c r="B4223" i="6"/>
  <c r="B4234" i="6"/>
  <c r="B4244" i="6"/>
  <c r="B4255" i="6"/>
  <c r="B4266" i="6"/>
  <c r="B4276" i="6"/>
  <c r="B4287" i="6"/>
  <c r="B4298" i="6"/>
  <c r="B4308" i="6"/>
  <c r="B4319" i="6"/>
  <c r="B4330" i="6"/>
  <c r="B4340" i="6"/>
  <c r="B4351" i="6"/>
  <c r="B4362" i="6"/>
  <c r="B4372" i="6"/>
  <c r="B4383" i="6"/>
  <c r="B4394" i="6"/>
  <c r="B4404" i="6"/>
  <c r="B4415" i="6"/>
  <c r="B4426" i="6"/>
  <c r="B4436" i="6"/>
  <c r="B4447" i="6"/>
  <c r="B4458" i="6"/>
  <c r="B4468" i="6"/>
  <c r="B4479" i="6"/>
  <c r="B4490" i="6"/>
  <c r="B4500" i="6"/>
  <c r="B4511" i="6"/>
  <c r="B4522" i="6"/>
  <c r="B4532" i="6"/>
  <c r="B4543" i="6"/>
  <c r="B4554" i="6"/>
  <c r="B4564" i="6"/>
  <c r="B4575" i="6"/>
  <c r="B4586" i="6"/>
  <c r="B4596" i="6"/>
  <c r="B4607" i="6"/>
  <c r="B4618" i="6"/>
  <c r="B4628" i="6"/>
  <c r="B4639" i="6"/>
  <c r="B4650" i="6"/>
  <c r="B4660" i="6"/>
  <c r="B4671" i="6"/>
  <c r="B4682" i="6"/>
  <c r="B4692" i="6"/>
  <c r="B4703" i="6"/>
  <c r="B4714" i="6"/>
  <c r="B4724" i="6"/>
  <c r="B4735" i="6"/>
  <c r="B4746" i="6"/>
  <c r="B4756" i="6"/>
  <c r="B4767" i="6"/>
  <c r="B4778" i="6"/>
  <c r="B4788" i="6"/>
  <c r="B4799" i="6"/>
  <c r="B4810" i="6"/>
  <c r="B4820" i="6"/>
  <c r="B4831" i="6"/>
  <c r="B4842" i="6"/>
  <c r="B4852" i="6"/>
  <c r="B4863" i="6"/>
  <c r="B1173" i="6"/>
  <c r="B1840" i="6"/>
  <c r="B2064" i="6"/>
  <c r="B2192" i="6"/>
  <c r="B2320" i="6"/>
  <c r="B2448" i="6"/>
  <c r="B2576" i="6"/>
  <c r="B2704" i="6"/>
  <c r="B2775" i="6"/>
  <c r="B2839" i="6"/>
  <c r="B2903" i="6"/>
  <c r="B2967" i="6"/>
  <c r="B3031" i="6"/>
  <c r="B3095" i="6"/>
  <c r="B3159" i="6"/>
  <c r="B3223" i="6"/>
  <c r="B3287" i="6"/>
  <c r="B3351" i="6"/>
  <c r="B3415" i="6"/>
  <c r="B3468" i="6"/>
  <c r="B3500" i="6"/>
  <c r="B3532" i="6"/>
  <c r="B3564" i="6"/>
  <c r="B3596" i="6"/>
  <c r="B3628" i="6"/>
  <c r="B3660" i="6"/>
  <c r="B3692" i="6"/>
  <c r="B3724" i="6"/>
  <c r="B3756" i="6"/>
  <c r="B3788" i="6"/>
  <c r="B3820" i="6"/>
  <c r="B3852" i="6"/>
  <c r="B3884" i="6"/>
  <c r="B3916" i="6"/>
  <c r="B3948" i="6"/>
  <c r="B3980" i="6"/>
  <c r="B4012" i="6"/>
  <c r="B4044" i="6"/>
  <c r="B4076" i="6"/>
  <c r="B4108" i="6"/>
  <c r="B4140" i="6"/>
  <c r="B4164" i="6"/>
  <c r="B4180" i="6"/>
  <c r="B4192" i="6"/>
  <c r="B4203" i="6"/>
  <c r="B4214" i="6"/>
  <c r="B4224" i="6"/>
  <c r="B4235" i="6"/>
  <c r="B4246" i="6"/>
  <c r="B4256" i="6"/>
  <c r="B4267" i="6"/>
  <c r="B4278" i="6"/>
  <c r="B4288" i="6"/>
  <c r="B4299" i="6"/>
  <c r="B4310" i="6"/>
  <c r="B4320" i="6"/>
  <c r="B4331" i="6"/>
  <c r="B4342" i="6"/>
  <c r="B4352" i="6"/>
  <c r="B4363" i="6"/>
  <c r="B4374" i="6"/>
  <c r="B4384" i="6"/>
  <c r="B4395" i="6"/>
  <c r="B4406" i="6"/>
  <c r="B4416" i="6"/>
  <c r="B4427" i="6"/>
  <c r="B4438" i="6"/>
  <c r="B4448" i="6"/>
  <c r="B4459" i="6"/>
  <c r="B4470" i="6"/>
  <c r="B4480" i="6"/>
  <c r="B4491" i="6"/>
  <c r="B4502" i="6"/>
  <c r="B4512" i="6"/>
  <c r="B4523" i="6"/>
  <c r="B4534" i="6"/>
  <c r="B4544" i="6"/>
  <c r="B4555" i="6"/>
  <c r="B4566" i="6"/>
  <c r="B4576" i="6"/>
  <c r="B4587" i="6"/>
  <c r="B4598" i="6"/>
  <c r="B4608" i="6"/>
  <c r="B4619" i="6"/>
  <c r="B4630" i="6"/>
  <c r="B4640" i="6"/>
  <c r="B4651" i="6"/>
  <c r="B4662" i="6"/>
  <c r="B4672" i="6"/>
  <c r="B4683" i="6"/>
  <c r="B4694" i="6"/>
  <c r="B4704" i="6"/>
  <c r="B4715" i="6"/>
  <c r="B4726" i="6"/>
  <c r="B4736" i="6"/>
  <c r="B4747" i="6"/>
  <c r="B4758" i="6"/>
  <c r="B4768" i="6"/>
  <c r="B4779" i="6"/>
  <c r="B4790" i="6"/>
  <c r="B4800" i="6"/>
  <c r="B4811" i="6"/>
  <c r="B4822" i="6"/>
  <c r="B4832" i="6"/>
  <c r="B4843" i="6"/>
  <c r="B4854" i="6"/>
  <c r="B4864" i="6"/>
  <c r="B4875" i="6"/>
  <c r="B4886" i="6"/>
  <c r="B4896" i="6"/>
  <c r="B4907" i="6"/>
  <c r="B4918" i="6"/>
  <c r="B4928" i="6"/>
  <c r="B4939" i="6"/>
  <c r="B4950" i="6"/>
  <c r="B4960" i="6"/>
  <c r="B4971" i="6"/>
  <c r="B4982" i="6"/>
  <c r="B4992" i="6"/>
  <c r="B5003" i="6"/>
  <c r="B5014" i="6"/>
  <c r="B5024" i="6"/>
  <c r="B5035" i="6"/>
  <c r="B5046" i="6"/>
  <c r="B5056" i="6"/>
  <c r="B5067" i="6"/>
  <c r="B5078" i="6"/>
  <c r="B5088" i="6"/>
  <c r="B5099" i="6"/>
  <c r="B5110" i="6"/>
  <c r="B5120" i="6"/>
  <c r="B5131" i="6"/>
  <c r="B5142" i="6"/>
  <c r="B5152" i="6"/>
  <c r="B5163" i="6"/>
  <c r="B5174" i="6"/>
  <c r="B5184" i="6"/>
  <c r="B5195" i="6"/>
  <c r="B5206" i="6"/>
  <c r="B5216" i="6"/>
  <c r="B5227" i="6"/>
  <c r="B5238" i="6"/>
  <c r="B5248" i="6"/>
  <c r="B5259" i="6"/>
  <c r="B5270" i="6"/>
  <c r="B5280" i="6"/>
  <c r="B5291" i="6"/>
  <c r="B5302" i="6"/>
  <c r="B5312" i="6"/>
  <c r="B5323" i="6"/>
  <c r="B5334" i="6"/>
  <c r="B5344" i="6"/>
  <c r="B5355" i="6"/>
  <c r="B5366" i="6"/>
  <c r="B5376" i="6"/>
  <c r="B5387" i="6"/>
  <c r="B5398" i="6"/>
  <c r="B5408" i="6"/>
  <c r="B5419" i="6"/>
  <c r="B5430" i="6"/>
  <c r="B5440" i="6"/>
  <c r="B5451" i="6"/>
  <c r="B5462" i="6"/>
  <c r="B5472" i="6"/>
  <c r="B5483" i="6"/>
  <c r="B5494" i="6"/>
  <c r="B5504" i="6"/>
  <c r="B5515" i="6"/>
  <c r="B5526" i="6"/>
  <c r="B5536" i="6"/>
  <c r="B5547" i="6"/>
  <c r="B5558" i="6"/>
  <c r="B5568" i="6"/>
  <c r="B5579" i="6"/>
  <c r="B5588" i="6"/>
  <c r="B5596" i="6"/>
  <c r="B5604" i="6"/>
  <c r="B5612" i="6"/>
  <c r="B5620" i="6"/>
  <c r="B5628" i="6"/>
  <c r="B5636" i="6"/>
  <c r="B5644" i="6"/>
  <c r="B5652" i="6"/>
  <c r="B5660" i="6"/>
  <c r="B5668" i="6"/>
  <c r="B5676" i="6"/>
  <c r="B5684" i="6"/>
  <c r="B5692" i="6"/>
  <c r="B5700" i="6"/>
  <c r="B5708" i="6"/>
  <c r="B5716" i="6"/>
  <c r="B5724" i="6"/>
  <c r="B5732" i="6"/>
  <c r="B5740" i="6"/>
  <c r="B5748" i="6"/>
  <c r="B5756" i="6"/>
  <c r="B5764" i="6"/>
  <c r="B5772" i="6"/>
  <c r="B5780" i="6"/>
  <c r="B5788" i="6"/>
  <c r="B5796" i="6"/>
  <c r="B5804" i="6"/>
  <c r="B5812" i="6"/>
  <c r="B5820" i="6"/>
  <c r="B5828" i="6"/>
  <c r="B5836" i="6"/>
  <c r="B5844" i="6"/>
  <c r="B5852" i="6"/>
  <c r="B5860" i="6"/>
  <c r="B5868" i="6"/>
  <c r="B5876" i="6"/>
  <c r="B5884" i="6"/>
  <c r="B5892" i="6"/>
  <c r="B5900" i="6"/>
  <c r="B5908" i="6"/>
  <c r="B5916" i="6"/>
  <c r="B5924" i="6"/>
  <c r="B5932" i="6"/>
  <c r="B5940" i="6"/>
  <c r="B5948" i="6"/>
  <c r="B5956" i="6"/>
  <c r="B5964" i="6"/>
  <c r="B5972" i="6"/>
  <c r="B5980" i="6"/>
  <c r="B5988" i="6"/>
  <c r="B5996" i="6"/>
  <c r="B6004" i="6"/>
  <c r="B6012" i="6"/>
  <c r="B6020" i="6"/>
  <c r="B6028" i="6"/>
  <c r="B6036" i="6"/>
  <c r="B6044" i="6"/>
  <c r="B6052" i="6"/>
  <c r="B6060" i="6"/>
  <c r="B6068" i="6"/>
  <c r="B6076" i="6"/>
  <c r="B6084" i="6"/>
  <c r="B6092" i="6"/>
  <c r="B6100" i="6"/>
  <c r="B6108" i="6"/>
  <c r="B6116" i="6"/>
  <c r="B6124" i="6"/>
  <c r="B6132" i="6"/>
  <c r="B6140" i="6"/>
  <c r="B6148" i="6"/>
  <c r="B6156" i="6"/>
  <c r="B6164" i="6"/>
  <c r="B6172" i="6"/>
  <c r="B6180" i="6"/>
  <c r="B6188" i="6"/>
  <c r="B6196" i="6"/>
  <c r="B6204" i="6"/>
  <c r="B6212" i="6"/>
  <c r="B6220" i="6"/>
  <c r="B6228" i="6"/>
  <c r="B6236" i="6"/>
  <c r="B6244" i="6"/>
  <c r="B6252" i="6"/>
  <c r="B6260" i="6"/>
  <c r="B6268" i="6"/>
  <c r="B6276" i="6"/>
  <c r="B6284" i="6"/>
  <c r="B1501" i="6"/>
  <c r="B1888" i="6"/>
  <c r="B2088" i="6"/>
  <c r="B2216" i="6"/>
  <c r="B2344" i="6"/>
  <c r="B2472" i="6"/>
  <c r="B2600" i="6"/>
  <c r="B2722" i="6"/>
  <c r="B2787" i="6"/>
  <c r="B2851" i="6"/>
  <c r="B2915" i="6"/>
  <c r="B2979" i="6"/>
  <c r="B3043" i="6"/>
  <c r="B3107" i="6"/>
  <c r="B3171" i="6"/>
  <c r="B3235" i="6"/>
  <c r="B3299" i="6"/>
  <c r="B3363" i="6"/>
  <c r="B3427" i="6"/>
  <c r="B3474" i="6"/>
  <c r="B3506" i="6"/>
  <c r="B3538" i="6"/>
  <c r="B3570" i="6"/>
  <c r="B3602" i="6"/>
  <c r="B3634" i="6"/>
  <c r="B3666" i="6"/>
  <c r="B3698" i="6"/>
  <c r="B3730" i="6"/>
  <c r="B3762" i="6"/>
  <c r="B3794" i="6"/>
  <c r="B3826" i="6"/>
  <c r="B3858" i="6"/>
  <c r="B3890" i="6"/>
  <c r="B3922" i="6"/>
  <c r="B3954" i="6"/>
  <c r="B3986" i="6"/>
  <c r="B4018" i="6"/>
  <c r="B4050" i="6"/>
  <c r="B4082" i="6"/>
  <c r="B4114" i="6"/>
  <c r="B4146" i="6"/>
  <c r="B4167" i="6"/>
  <c r="B4183" i="6"/>
  <c r="B4194" i="6"/>
  <c r="B4204" i="6"/>
  <c r="B4215" i="6"/>
  <c r="B4226" i="6"/>
  <c r="B4236" i="6"/>
  <c r="B4247" i="6"/>
  <c r="B4258" i="6"/>
  <c r="B4268" i="6"/>
  <c r="B4279" i="6"/>
  <c r="B4290" i="6"/>
  <c r="B4300" i="6"/>
  <c r="B4311" i="6"/>
  <c r="B4322" i="6"/>
  <c r="B4332" i="6"/>
  <c r="B4343" i="6"/>
  <c r="B4354" i="6"/>
  <c r="B4364" i="6"/>
  <c r="B4375" i="6"/>
  <c r="B4386" i="6"/>
  <c r="B4396" i="6"/>
  <c r="B4407" i="6"/>
  <c r="B4418" i="6"/>
  <c r="B4428" i="6"/>
  <c r="B4439" i="6"/>
  <c r="B4450" i="6"/>
  <c r="B4460" i="6"/>
  <c r="B4471" i="6"/>
  <c r="B4482" i="6"/>
  <c r="B4492" i="6"/>
  <c r="B4503" i="6"/>
  <c r="B4514" i="6"/>
  <c r="B4524" i="6"/>
  <c r="B4535" i="6"/>
  <c r="B4546" i="6"/>
  <c r="B4556" i="6"/>
  <c r="B4567" i="6"/>
  <c r="B4578" i="6"/>
  <c r="B4588" i="6"/>
  <c r="B4599" i="6"/>
  <c r="B4610" i="6"/>
  <c r="B4620" i="6"/>
  <c r="B4631" i="6"/>
  <c r="B1544" i="6"/>
  <c r="B1904" i="6"/>
  <c r="B2096" i="6"/>
  <c r="B2224" i="6"/>
  <c r="B2352" i="6"/>
  <c r="B2480" i="6"/>
  <c r="B2608" i="6"/>
  <c r="B2727" i="6"/>
  <c r="B2791" i="6"/>
  <c r="B2855" i="6"/>
  <c r="B2919" i="6"/>
  <c r="B2983" i="6"/>
  <c r="B3047" i="6"/>
  <c r="B3111" i="6"/>
  <c r="B3175" i="6"/>
  <c r="B3239" i="6"/>
  <c r="B3303" i="6"/>
  <c r="B3367" i="6"/>
  <c r="B3431" i="6"/>
  <c r="B3476" i="6"/>
  <c r="B3508" i="6"/>
  <c r="B3540" i="6"/>
  <c r="B3572" i="6"/>
  <c r="B3604" i="6"/>
  <c r="B3636" i="6"/>
  <c r="B3668" i="6"/>
  <c r="B3700" i="6"/>
  <c r="B3732" i="6"/>
  <c r="B3764" i="6"/>
  <c r="B3796" i="6"/>
  <c r="B3828" i="6"/>
  <c r="B3860" i="6"/>
  <c r="B3892" i="6"/>
  <c r="B3924" i="6"/>
  <c r="B3956" i="6"/>
  <c r="B3988" i="6"/>
  <c r="B4020" i="6"/>
  <c r="B4052" i="6"/>
  <c r="B4084" i="6"/>
  <c r="B4116" i="6"/>
  <c r="B4148" i="6"/>
  <c r="B4168" i="6"/>
  <c r="B4184" i="6"/>
  <c r="B4195" i="6"/>
  <c r="B4206" i="6"/>
  <c r="B4216" i="6"/>
  <c r="B4227" i="6"/>
  <c r="B4238" i="6"/>
  <c r="B4248" i="6"/>
  <c r="B4259" i="6"/>
  <c r="B4270" i="6"/>
  <c r="B4280" i="6"/>
  <c r="B4291" i="6"/>
  <c r="B4302" i="6"/>
  <c r="B4312" i="6"/>
  <c r="B4323" i="6"/>
  <c r="B4334" i="6"/>
  <c r="B4344" i="6"/>
  <c r="B4355" i="6"/>
  <c r="B4366" i="6"/>
  <c r="B4376" i="6"/>
  <c r="B4387" i="6"/>
  <c r="B4398" i="6"/>
  <c r="B4408" i="6"/>
  <c r="B4419" i="6"/>
  <c r="B4430" i="6"/>
  <c r="B4440" i="6"/>
  <c r="B4451" i="6"/>
  <c r="B4462" i="6"/>
  <c r="B4472" i="6"/>
  <c r="B4483" i="6"/>
  <c r="B4494" i="6"/>
  <c r="B4504" i="6"/>
  <c r="B4515" i="6"/>
  <c r="B4526" i="6"/>
  <c r="B4536" i="6"/>
  <c r="B4547" i="6"/>
  <c r="B4558" i="6"/>
  <c r="B4568" i="6"/>
  <c r="B4579" i="6"/>
  <c r="B4590" i="6"/>
  <c r="B4600" i="6"/>
  <c r="B4611" i="6"/>
  <c r="B4622" i="6"/>
  <c r="B4632" i="6"/>
  <c r="B4643" i="6"/>
  <c r="B4654" i="6"/>
  <c r="B4664" i="6"/>
  <c r="B4675" i="6"/>
  <c r="B4686" i="6"/>
  <c r="B4696" i="6"/>
  <c r="B4707" i="6"/>
  <c r="B4718" i="6"/>
  <c r="B4728" i="6"/>
  <c r="B4739" i="6"/>
  <c r="B4750" i="6"/>
  <c r="B4760" i="6"/>
  <c r="B4771" i="6"/>
  <c r="B4782" i="6"/>
  <c r="B4792" i="6"/>
  <c r="B4803" i="6"/>
  <c r="B4814" i="6"/>
  <c r="B4824" i="6"/>
  <c r="B4835" i="6"/>
  <c r="B4846" i="6"/>
  <c r="B4856" i="6"/>
  <c r="B4867" i="6"/>
  <c r="B4878" i="6"/>
  <c r="B4888" i="6"/>
  <c r="B4899" i="6"/>
  <c r="B4910" i="6"/>
  <c r="B4920" i="6"/>
  <c r="B4931" i="6"/>
  <c r="B4942" i="6"/>
  <c r="B4952" i="6"/>
  <c r="B4963" i="6"/>
  <c r="B4974" i="6"/>
  <c r="B4984" i="6"/>
  <c r="B4995" i="6"/>
  <c r="B5006" i="6"/>
  <c r="B5016" i="6"/>
  <c r="B5027" i="6"/>
  <c r="B5038" i="6"/>
  <c r="B5048" i="6"/>
  <c r="B5059" i="6"/>
  <c r="B5070" i="6"/>
  <c r="B5080" i="6"/>
  <c r="B5091" i="6"/>
  <c r="B5102" i="6"/>
  <c r="B5112" i="6"/>
  <c r="B5123" i="6"/>
  <c r="B5134" i="6"/>
  <c r="B5144" i="6"/>
  <c r="B5155" i="6"/>
  <c r="B5166" i="6"/>
  <c r="B5176" i="6"/>
  <c r="B5187" i="6"/>
  <c r="B5198" i="6"/>
  <c r="B5208" i="6"/>
  <c r="B5219" i="6"/>
  <c r="B5230" i="6"/>
  <c r="B5240" i="6"/>
  <c r="B5251" i="6"/>
  <c r="B5262" i="6"/>
  <c r="B5272" i="6"/>
  <c r="B5283" i="6"/>
  <c r="B5294" i="6"/>
  <c r="B5304" i="6"/>
  <c r="B5315" i="6"/>
  <c r="B5326" i="6"/>
  <c r="B5336" i="6"/>
  <c r="B5347" i="6"/>
  <c r="B5358" i="6"/>
  <c r="B5368" i="6"/>
  <c r="B5379" i="6"/>
  <c r="B5390" i="6"/>
  <c r="B5400" i="6"/>
  <c r="B5411" i="6"/>
  <c r="B5422" i="6"/>
  <c r="B5432" i="6"/>
  <c r="B5443" i="6"/>
  <c r="B5454" i="6"/>
  <c r="B5464" i="6"/>
  <c r="B5475" i="6"/>
  <c r="B5486" i="6"/>
  <c r="B5496" i="6"/>
  <c r="B5507" i="6"/>
  <c r="B5518" i="6"/>
  <c r="B5528" i="6"/>
  <c r="B5539" i="6"/>
  <c r="B5550" i="6"/>
  <c r="B5560" i="6"/>
  <c r="B5571" i="6"/>
  <c r="B5582" i="6"/>
  <c r="B5590" i="6"/>
  <c r="B5598" i="6"/>
  <c r="B5606" i="6"/>
  <c r="B5614" i="6"/>
  <c r="B5622" i="6"/>
  <c r="B5630" i="6"/>
  <c r="B5638" i="6"/>
  <c r="B5646" i="6"/>
  <c r="B5654" i="6"/>
  <c r="B5662" i="6"/>
  <c r="B5670" i="6"/>
  <c r="B5678" i="6"/>
  <c r="B5686" i="6"/>
  <c r="B5694" i="6"/>
  <c r="B5702" i="6"/>
  <c r="B5710" i="6"/>
  <c r="B5718" i="6"/>
  <c r="B5726" i="6"/>
  <c r="B5734" i="6"/>
  <c r="B5742" i="6"/>
  <c r="B5750" i="6"/>
  <c r="B5758" i="6"/>
  <c r="B5766" i="6"/>
  <c r="B5774" i="6"/>
  <c r="B5782" i="6"/>
  <c r="B5790" i="6"/>
  <c r="B5798" i="6"/>
  <c r="B5806" i="6"/>
  <c r="B5814" i="6"/>
  <c r="B5822" i="6"/>
  <c r="B5830" i="6"/>
  <c r="B5838" i="6"/>
  <c r="B5846" i="6"/>
  <c r="B5854" i="6"/>
  <c r="B5862" i="6"/>
  <c r="B5870" i="6"/>
  <c r="B5878" i="6"/>
  <c r="B5886" i="6"/>
  <c r="B5894" i="6"/>
  <c r="B5902" i="6"/>
  <c r="B5910" i="6"/>
  <c r="B5918" i="6"/>
  <c r="B5926" i="6"/>
  <c r="B5934" i="6"/>
  <c r="B5942" i="6"/>
  <c r="B5950" i="6"/>
  <c r="B5958" i="6"/>
  <c r="B5966" i="6"/>
  <c r="B5974" i="6"/>
  <c r="B5982" i="6"/>
  <c r="B5990" i="6"/>
  <c r="B5998" i="6"/>
  <c r="B6006" i="6"/>
  <c r="B6014" i="6"/>
  <c r="B6022" i="6"/>
  <c r="B6030" i="6"/>
  <c r="B6038" i="6"/>
  <c r="B6046" i="6"/>
  <c r="B6054" i="6"/>
  <c r="B6062" i="6"/>
  <c r="B6070" i="6"/>
  <c r="B6078" i="6"/>
  <c r="B6086" i="6"/>
  <c r="B6094" i="6"/>
  <c r="B6102" i="6"/>
  <c r="B6110" i="6"/>
  <c r="B6118" i="6"/>
  <c r="B6126" i="6"/>
  <c r="B6134" i="6"/>
  <c r="B6142" i="6"/>
  <c r="B6150" i="6"/>
  <c r="B6158" i="6"/>
  <c r="B6166" i="6"/>
  <c r="B6174" i="6"/>
  <c r="B6182" i="6"/>
  <c r="B6190" i="6"/>
  <c r="B6198" i="6"/>
  <c r="B6206" i="6"/>
  <c r="B6214" i="6"/>
  <c r="B6222" i="6"/>
  <c r="B6230" i="6"/>
  <c r="B6238" i="6"/>
  <c r="B6246" i="6"/>
  <c r="B6254" i="6"/>
  <c r="B6262" i="6"/>
  <c r="B6270" i="6"/>
  <c r="B6278" i="6"/>
  <c r="B6286" i="6"/>
  <c r="B6294" i="6"/>
  <c r="B6302" i="6"/>
  <c r="B6310" i="6"/>
  <c r="B6318" i="6"/>
  <c r="B6326" i="6"/>
  <c r="B6334" i="6"/>
  <c r="B6342" i="6"/>
  <c r="B6350" i="6"/>
  <c r="B6358" i="6"/>
  <c r="B6366" i="6"/>
  <c r="B6374" i="6"/>
  <c r="B6382" i="6"/>
  <c r="B6390" i="6"/>
  <c r="B6398" i="6"/>
  <c r="B6406" i="6"/>
  <c r="B6414" i="6"/>
  <c r="B6422" i="6"/>
  <c r="B6430" i="6"/>
  <c r="B6438" i="6"/>
  <c r="B6446" i="6"/>
  <c r="B6454" i="6"/>
  <c r="B6462" i="6"/>
  <c r="B6470" i="6"/>
  <c r="B6478" i="6"/>
  <c r="B6486" i="6"/>
  <c r="B6494" i="6"/>
  <c r="B6502" i="6"/>
  <c r="B6510" i="6"/>
  <c r="B6518" i="6"/>
  <c r="B6526" i="6"/>
  <c r="B6534" i="6"/>
  <c r="B6542" i="6"/>
  <c r="B6550" i="6"/>
  <c r="B6558" i="6"/>
  <c r="B6566" i="6"/>
  <c r="B6574" i="6"/>
  <c r="B6582" i="6"/>
  <c r="B6590" i="6"/>
  <c r="B6598" i="6"/>
  <c r="B6606" i="6"/>
  <c r="B6614" i="6"/>
  <c r="B6622" i="6"/>
  <c r="B6630" i="6"/>
  <c r="B6638" i="6"/>
  <c r="B6646" i="6"/>
  <c r="B6654" i="6"/>
  <c r="B6662" i="6"/>
  <c r="B6670" i="6"/>
  <c r="B6678" i="6"/>
  <c r="B6686" i="6"/>
  <c r="B6694" i="6"/>
  <c r="B6702" i="6"/>
  <c r="B6710" i="6"/>
  <c r="B6718" i="6"/>
  <c r="B6726" i="6"/>
  <c r="B6734" i="6"/>
  <c r="B6742" i="6"/>
  <c r="B6750" i="6"/>
  <c r="B6758" i="6"/>
  <c r="B6766" i="6"/>
  <c r="B6774" i="6"/>
  <c r="B6782" i="6"/>
  <c r="B6790" i="6"/>
  <c r="B6798" i="6"/>
  <c r="B6806" i="6"/>
  <c r="B6814" i="6"/>
  <c r="B6822" i="6"/>
  <c r="B6830" i="6"/>
  <c r="B6838" i="6"/>
  <c r="B1661" i="6"/>
  <c r="B1952" i="6"/>
  <c r="B2120" i="6"/>
  <c r="B2248" i="6"/>
  <c r="B2376" i="6"/>
  <c r="B2504" i="6"/>
  <c r="B2632" i="6"/>
  <c r="B2739" i="6"/>
  <c r="B2803" i="6"/>
  <c r="B2867" i="6"/>
  <c r="B2931" i="6"/>
  <c r="B2995" i="6"/>
  <c r="B3059" i="6"/>
  <c r="B3123" i="6"/>
  <c r="B3187" i="6"/>
  <c r="B3251" i="6"/>
  <c r="B3315" i="6"/>
  <c r="B3379" i="6"/>
  <c r="B3443" i="6"/>
  <c r="B3482" i="6"/>
  <c r="B3514" i="6"/>
  <c r="B3546" i="6"/>
  <c r="B3578" i="6"/>
  <c r="B3610" i="6"/>
  <c r="B3642" i="6"/>
  <c r="B3674" i="6"/>
  <c r="B3706" i="6"/>
  <c r="B3738" i="6"/>
  <c r="B3770" i="6"/>
  <c r="B3802" i="6"/>
  <c r="B3834" i="6"/>
  <c r="B3866" i="6"/>
  <c r="B3898" i="6"/>
  <c r="B3930" i="6"/>
  <c r="B3962" i="6"/>
  <c r="B3994" i="6"/>
  <c r="B4026" i="6"/>
  <c r="B4058" i="6"/>
  <c r="B4090" i="6"/>
  <c r="B4122" i="6"/>
  <c r="B4154" i="6"/>
  <c r="B4171" i="6"/>
  <c r="B4186" i="6"/>
  <c r="B4196" i="6"/>
  <c r="B4207" i="6"/>
  <c r="B4218" i="6"/>
  <c r="B4228" i="6"/>
  <c r="B4239" i="6"/>
  <c r="B4250" i="6"/>
  <c r="B4260" i="6"/>
  <c r="B4271" i="6"/>
  <c r="B4282" i="6"/>
  <c r="B4292" i="6"/>
  <c r="B4303" i="6"/>
  <c r="B4314" i="6"/>
  <c r="B4324" i="6"/>
  <c r="B4335" i="6"/>
  <c r="B4346" i="6"/>
  <c r="B4356" i="6"/>
  <c r="B4367" i="6"/>
  <c r="B4378" i="6"/>
  <c r="B4388" i="6"/>
  <c r="B4399" i="6"/>
  <c r="B4410" i="6"/>
  <c r="B4420" i="6"/>
  <c r="B4431" i="6"/>
  <c r="B4442" i="6"/>
  <c r="B4452" i="6"/>
  <c r="B4463" i="6"/>
  <c r="B4474" i="6"/>
  <c r="B4484" i="6"/>
  <c r="B4495" i="6"/>
  <c r="B4506" i="6"/>
  <c r="B4516" i="6"/>
  <c r="B4527" i="6"/>
  <c r="B4538" i="6"/>
  <c r="B4548" i="6"/>
  <c r="B4559" i="6"/>
  <c r="B4570" i="6"/>
  <c r="B4580" i="6"/>
  <c r="B4591" i="6"/>
  <c r="B4602" i="6"/>
  <c r="B4612" i="6"/>
  <c r="B4623" i="6"/>
  <c r="B4634" i="6"/>
  <c r="B4644" i="6"/>
  <c r="B4655" i="6"/>
  <c r="B4666" i="6"/>
  <c r="B4676" i="6"/>
  <c r="B4687" i="6"/>
  <c r="B4698" i="6"/>
  <c r="B4708" i="6"/>
  <c r="B4719" i="6"/>
  <c r="B4730" i="6"/>
  <c r="B4740" i="6"/>
  <c r="B1686" i="6"/>
  <c r="B1968" i="6"/>
  <c r="B2128" i="6"/>
  <c r="B2256" i="6"/>
  <c r="B2384" i="6"/>
  <c r="B2512" i="6"/>
  <c r="B2640" i="6"/>
  <c r="B2743" i="6"/>
  <c r="B2807" i="6"/>
  <c r="B2871" i="6"/>
  <c r="B2935" i="6"/>
  <c r="B2999" i="6"/>
  <c r="B3063" i="6"/>
  <c r="B3127" i="6"/>
  <c r="B3191" i="6"/>
  <c r="B3255" i="6"/>
  <c r="B3319" i="6"/>
  <c r="B3383" i="6"/>
  <c r="B3447" i="6"/>
  <c r="B3484" i="6"/>
  <c r="B3516" i="6"/>
  <c r="B3548" i="6"/>
  <c r="B3580" i="6"/>
  <c r="B3612" i="6"/>
  <c r="B3644" i="6"/>
  <c r="B3676" i="6"/>
  <c r="B3708" i="6"/>
  <c r="B3740" i="6"/>
  <c r="B3772" i="6"/>
  <c r="B3804" i="6"/>
  <c r="B3836" i="6"/>
  <c r="B3868" i="6"/>
  <c r="B3900" i="6"/>
  <c r="B3932" i="6"/>
  <c r="B3964" i="6"/>
  <c r="B3996" i="6"/>
  <c r="B4028" i="6"/>
  <c r="B4060" i="6"/>
  <c r="B4092" i="6"/>
  <c r="B4124" i="6"/>
  <c r="B4156" i="6"/>
  <c r="B4172" i="6"/>
  <c r="B4187" i="6"/>
  <c r="B4198" i="6"/>
  <c r="B4208" i="6"/>
  <c r="B4219" i="6"/>
  <c r="B4230" i="6"/>
  <c r="B4240" i="6"/>
  <c r="B4251" i="6"/>
  <c r="B4262" i="6"/>
  <c r="B4272" i="6"/>
  <c r="B4283" i="6"/>
  <c r="B4294" i="6"/>
  <c r="B4304" i="6"/>
  <c r="B4315" i="6"/>
  <c r="B4326" i="6"/>
  <c r="B4336" i="6"/>
  <c r="B4347" i="6"/>
  <c r="B4358" i="6"/>
  <c r="B4368" i="6"/>
  <c r="B4379" i="6"/>
  <c r="B4390" i="6"/>
  <c r="B4400" i="6"/>
  <c r="B4411" i="6"/>
  <c r="B4422" i="6"/>
  <c r="B4432" i="6"/>
  <c r="B4443" i="6"/>
  <c r="B4454" i="6"/>
  <c r="B4464" i="6"/>
  <c r="B4475" i="6"/>
  <c r="B4486" i="6"/>
  <c r="B4496" i="6"/>
  <c r="B4507" i="6"/>
  <c r="B4518" i="6"/>
  <c r="B4528" i="6"/>
  <c r="B4539" i="6"/>
  <c r="B4550" i="6"/>
  <c r="B4560" i="6"/>
  <c r="B4571" i="6"/>
  <c r="B4582" i="6"/>
  <c r="B4592" i="6"/>
  <c r="B4603" i="6"/>
  <c r="B4614" i="6"/>
  <c r="B4624" i="6"/>
  <c r="B4635" i="6"/>
  <c r="B4646" i="6"/>
  <c r="B4656" i="6"/>
  <c r="B4667" i="6"/>
  <c r="B4678" i="6"/>
  <c r="B4688" i="6"/>
  <c r="B4699" i="6"/>
  <c r="B4710" i="6"/>
  <c r="B4720" i="6"/>
  <c r="B4731" i="6"/>
  <c r="B4742" i="6"/>
  <c r="B4752" i="6"/>
  <c r="B4763" i="6"/>
  <c r="B4774" i="6"/>
  <c r="B4784" i="6"/>
  <c r="B4795" i="6"/>
  <c r="B4806" i="6"/>
  <c r="B4816" i="6"/>
  <c r="B4827" i="6"/>
  <c r="B4838" i="6"/>
  <c r="B4848" i="6"/>
  <c r="B4859" i="6"/>
  <c r="B4870" i="6"/>
  <c r="B4880" i="6"/>
  <c r="B4891" i="6"/>
  <c r="B4902" i="6"/>
  <c r="B4912" i="6"/>
  <c r="B4923" i="6"/>
  <c r="B4934" i="6"/>
  <c r="B4944" i="6"/>
  <c r="B4955" i="6"/>
  <c r="B4966" i="6"/>
  <c r="B4976" i="6"/>
  <c r="B4987" i="6"/>
  <c r="B4998" i="6"/>
  <c r="B5008" i="6"/>
  <c r="B5019" i="6"/>
  <c r="B5030" i="6"/>
  <c r="B5040" i="6"/>
  <c r="B5051" i="6"/>
  <c r="B5062" i="6"/>
  <c r="B5072" i="6"/>
  <c r="B5083" i="6"/>
  <c r="B5094" i="6"/>
  <c r="B5104" i="6"/>
  <c r="B5115" i="6"/>
  <c r="B5126" i="6"/>
  <c r="B5136" i="6"/>
  <c r="B5147" i="6"/>
  <c r="B5158" i="6"/>
  <c r="B5168" i="6"/>
  <c r="B5179" i="6"/>
  <c r="B5190" i="6"/>
  <c r="B5200" i="6"/>
  <c r="B5211" i="6"/>
  <c r="B5222" i="6"/>
  <c r="B5232" i="6"/>
  <c r="B5243" i="6"/>
  <c r="B5254" i="6"/>
  <c r="B5264" i="6"/>
  <c r="B5275" i="6"/>
  <c r="B5286" i="6"/>
  <c r="B5296" i="6"/>
  <c r="B5307" i="6"/>
  <c r="B5318" i="6"/>
  <c r="B5328" i="6"/>
  <c r="B5339" i="6"/>
  <c r="B5350" i="6"/>
  <c r="B5360" i="6"/>
  <c r="B5371" i="6"/>
  <c r="B5382" i="6"/>
  <c r="B5392" i="6"/>
  <c r="B5403" i="6"/>
  <c r="B5414" i="6"/>
  <c r="B5424" i="6"/>
  <c r="B5435" i="6"/>
  <c r="B5446" i="6"/>
  <c r="B5456" i="6"/>
  <c r="B5467" i="6"/>
  <c r="B5478" i="6"/>
  <c r="B5488" i="6"/>
  <c r="B5499" i="6"/>
  <c r="B5510" i="6"/>
  <c r="B5520" i="6"/>
  <c r="B5531" i="6"/>
  <c r="B5542" i="6"/>
  <c r="B5552" i="6"/>
  <c r="B5563" i="6"/>
  <c r="B5574" i="6"/>
  <c r="B5584" i="6"/>
  <c r="B5592" i="6"/>
  <c r="B5600" i="6"/>
  <c r="B5608" i="6"/>
  <c r="B5616" i="6"/>
  <c r="B5624" i="6"/>
  <c r="B5632" i="6"/>
  <c r="B5640" i="6"/>
  <c r="B5648" i="6"/>
  <c r="B5656" i="6"/>
  <c r="B5664" i="6"/>
  <c r="B5672" i="6"/>
  <c r="B5680" i="6"/>
  <c r="B5688" i="6"/>
  <c r="B5696" i="6"/>
  <c r="B5704" i="6"/>
  <c r="B5712" i="6"/>
  <c r="B5720" i="6"/>
  <c r="B5728" i="6"/>
  <c r="B5736" i="6"/>
  <c r="B5744" i="6"/>
  <c r="B5752" i="6"/>
  <c r="B5760" i="6"/>
  <c r="B5768" i="6"/>
  <c r="B5776" i="6"/>
  <c r="B5784" i="6"/>
  <c r="B5792" i="6"/>
  <c r="B5800" i="6"/>
  <c r="B5808" i="6"/>
  <c r="B5816" i="6"/>
  <c r="B5824" i="6"/>
  <c r="B5832" i="6"/>
  <c r="B5840" i="6"/>
  <c r="B5848" i="6"/>
  <c r="B5856" i="6"/>
  <c r="B5864" i="6"/>
  <c r="B5872" i="6"/>
  <c r="B5880" i="6"/>
  <c r="B5888" i="6"/>
  <c r="B5896" i="6"/>
  <c r="B5904" i="6"/>
  <c r="B5912" i="6"/>
  <c r="B5920" i="6"/>
  <c r="B5928" i="6"/>
  <c r="B5936" i="6"/>
  <c r="B5944" i="6"/>
  <c r="B5952" i="6"/>
  <c r="B5960" i="6"/>
  <c r="B5968" i="6"/>
  <c r="B5976" i="6"/>
  <c r="B5984" i="6"/>
  <c r="B5992" i="6"/>
  <c r="B6000" i="6"/>
  <c r="B6008" i="6"/>
  <c r="B6016" i="6"/>
  <c r="B6024" i="6"/>
  <c r="B6032" i="6"/>
  <c r="B6040" i="6"/>
  <c r="B6048" i="6"/>
  <c r="B6056" i="6"/>
  <c r="B6064" i="6"/>
  <c r="B6072" i="6"/>
  <c r="B6080" i="6"/>
  <c r="B6088" i="6"/>
  <c r="B6096" i="6"/>
  <c r="B6104" i="6"/>
  <c r="B6112" i="6"/>
  <c r="B6120" i="6"/>
  <c r="B6128" i="6"/>
  <c r="B6136" i="6"/>
  <c r="B6144" i="6"/>
  <c r="B6152" i="6"/>
  <c r="B6160" i="6"/>
  <c r="B6168" i="6"/>
  <c r="B6176" i="6"/>
  <c r="B6184" i="6"/>
  <c r="B6192" i="6"/>
  <c r="B6200" i="6"/>
  <c r="B6208" i="6"/>
  <c r="B6216" i="6"/>
  <c r="B6224" i="6"/>
  <c r="B1750" i="6"/>
  <c r="B2016" i="6"/>
  <c r="B2152" i="6"/>
  <c r="B2280" i="6"/>
  <c r="B2408" i="6"/>
  <c r="B2536" i="6"/>
  <c r="B2664" i="6"/>
  <c r="B2755" i="6"/>
  <c r="B2819" i="6"/>
  <c r="B2883" i="6"/>
  <c r="B2947" i="6"/>
  <c r="B3011" i="6"/>
  <c r="B3075" i="6"/>
  <c r="B3139" i="6"/>
  <c r="B3203" i="6"/>
  <c r="B3267" i="6"/>
  <c r="B3331" i="6"/>
  <c r="B3395" i="6"/>
  <c r="B3457" i="6"/>
  <c r="B3490" i="6"/>
  <c r="B3522" i="6"/>
  <c r="B3554" i="6"/>
  <c r="B3586" i="6"/>
  <c r="B3618" i="6"/>
  <c r="B3650" i="6"/>
  <c r="B3682" i="6"/>
  <c r="B3714" i="6"/>
  <c r="B3746" i="6"/>
  <c r="B3778" i="6"/>
  <c r="B3810" i="6"/>
  <c r="B3842" i="6"/>
  <c r="B3874" i="6"/>
  <c r="B3906" i="6"/>
  <c r="B3938" i="6"/>
  <c r="B3970" i="6"/>
  <c r="B4002" i="6"/>
  <c r="B4034" i="6"/>
  <c r="B4066" i="6"/>
  <c r="B4098" i="6"/>
  <c r="B4130" i="6"/>
  <c r="B4159" i="6"/>
  <c r="B4175" i="6"/>
  <c r="B4188" i="6"/>
  <c r="B4199" i="6"/>
  <c r="B4210" i="6"/>
  <c r="B4220" i="6"/>
  <c r="B4231" i="6"/>
  <c r="B4242" i="6"/>
  <c r="B4252" i="6"/>
  <c r="B4263" i="6"/>
  <c r="B4274" i="6"/>
  <c r="B4284" i="6"/>
  <c r="B4295" i="6"/>
  <c r="B4306" i="6"/>
  <c r="B4316" i="6"/>
  <c r="B4327" i="6"/>
  <c r="B4338" i="6"/>
  <c r="B4348" i="6"/>
  <c r="B4359" i="6"/>
  <c r="B4370" i="6"/>
  <c r="B4380" i="6"/>
  <c r="B4391" i="6"/>
  <c r="B4402" i="6"/>
  <c r="B4412" i="6"/>
  <c r="B4423" i="6"/>
  <c r="B4434" i="6"/>
  <c r="B4444" i="6"/>
  <c r="B4455" i="6"/>
  <c r="B4466" i="6"/>
  <c r="B4476" i="6"/>
  <c r="B4487" i="6"/>
  <c r="B4498" i="6"/>
  <c r="B4508" i="6"/>
  <c r="B4519" i="6"/>
  <c r="B4530" i="6"/>
  <c r="B4540" i="6"/>
  <c r="B4551" i="6"/>
  <c r="B4562" i="6"/>
  <c r="B4572" i="6"/>
  <c r="B4583" i="6"/>
  <c r="B4594" i="6"/>
  <c r="B4604" i="6"/>
  <c r="B4615" i="6"/>
  <c r="B4626" i="6"/>
  <c r="B4636" i="6"/>
  <c r="B1771" i="6"/>
  <c r="B2032" i="6"/>
  <c r="B2160" i="6"/>
  <c r="B2288" i="6"/>
  <c r="B2416" i="6"/>
  <c r="B2544" i="6"/>
  <c r="B2672" i="6"/>
  <c r="B2759" i="6"/>
  <c r="B2823" i="6"/>
  <c r="B2887" i="6"/>
  <c r="B2951" i="6"/>
  <c r="B3015" i="6"/>
  <c r="B3079" i="6"/>
  <c r="B3143" i="6"/>
  <c r="B3207" i="6"/>
  <c r="B3271" i="6"/>
  <c r="B3335" i="6"/>
  <c r="B3399" i="6"/>
  <c r="B3459" i="6"/>
  <c r="B3492" i="6"/>
  <c r="B3524" i="6"/>
  <c r="B3556" i="6"/>
  <c r="B3588" i="6"/>
  <c r="B3620" i="6"/>
  <c r="B3652" i="6"/>
  <c r="B3684" i="6"/>
  <c r="B3716" i="6"/>
  <c r="B3748" i="6"/>
  <c r="B3780" i="6"/>
  <c r="B3812" i="6"/>
  <c r="B3844" i="6"/>
  <c r="B3876" i="6"/>
  <c r="B3908" i="6"/>
  <c r="B3940" i="6"/>
  <c r="B3972" i="6"/>
  <c r="B4004" i="6"/>
  <c r="B4036" i="6"/>
  <c r="B4068" i="6"/>
  <c r="B4100" i="6"/>
  <c r="B4132" i="6"/>
  <c r="B4160" i="6"/>
  <c r="B4176" i="6"/>
  <c r="B4190" i="6"/>
  <c r="B4200" i="6"/>
  <c r="B4211" i="6"/>
  <c r="B4222" i="6"/>
  <c r="B4232" i="6"/>
  <c r="B4243" i="6"/>
  <c r="B4254" i="6"/>
  <c r="B4264" i="6"/>
  <c r="B4275" i="6"/>
  <c r="B4286" i="6"/>
  <c r="B4296" i="6"/>
  <c r="B4307" i="6"/>
  <c r="B4318" i="6"/>
  <c r="B4328" i="6"/>
  <c r="B4339" i="6"/>
  <c r="B4350" i="6"/>
  <c r="B4360" i="6"/>
  <c r="B4371" i="6"/>
  <c r="B4382" i="6"/>
  <c r="B4392" i="6"/>
  <c r="B4403" i="6"/>
  <c r="B4414" i="6"/>
  <c r="B4424" i="6"/>
  <c r="B4435" i="6"/>
  <c r="B4446" i="6"/>
  <c r="B4456" i="6"/>
  <c r="B4467" i="6"/>
  <c r="B4478" i="6"/>
  <c r="B4488" i="6"/>
  <c r="B4499" i="6"/>
  <c r="B4510" i="6"/>
  <c r="B4520" i="6"/>
  <c r="B4531" i="6"/>
  <c r="B4542" i="6"/>
  <c r="B4552" i="6"/>
  <c r="B4563" i="6"/>
  <c r="B4574" i="6"/>
  <c r="B4584" i="6"/>
  <c r="B4595" i="6"/>
  <c r="B4606" i="6"/>
  <c r="B4616" i="6"/>
  <c r="B4627" i="6"/>
  <c r="B4638" i="6"/>
  <c r="B4648" i="6"/>
  <c r="B4659" i="6"/>
  <c r="B4670" i="6"/>
  <c r="B4680" i="6"/>
  <c r="B4691" i="6"/>
  <c r="B4702" i="6"/>
  <c r="B4712" i="6"/>
  <c r="B4723" i="6"/>
  <c r="B4734" i="6"/>
  <c r="B4744" i="6"/>
  <c r="B4755" i="6"/>
  <c r="B4766" i="6"/>
  <c r="B4776" i="6"/>
  <c r="B4787" i="6"/>
  <c r="B4798" i="6"/>
  <c r="B4808" i="6"/>
  <c r="B4819" i="6"/>
  <c r="B4830" i="6"/>
  <c r="B4840" i="6"/>
  <c r="B4851" i="6"/>
  <c r="B4862" i="6"/>
  <c r="B4872" i="6"/>
  <c r="B4883" i="6"/>
  <c r="B4894" i="6"/>
  <c r="B4904" i="6"/>
  <c r="B4915" i="6"/>
  <c r="B4926" i="6"/>
  <c r="B4936" i="6"/>
  <c r="B4947" i="6"/>
  <c r="B4958" i="6"/>
  <c r="B4968" i="6"/>
  <c r="B4979" i="6"/>
  <c r="B4990" i="6"/>
  <c r="B5000" i="6"/>
  <c r="B5011" i="6"/>
  <c r="B5022" i="6"/>
  <c r="B5032" i="6"/>
  <c r="B5043" i="6"/>
  <c r="B5054" i="6"/>
  <c r="B5064" i="6"/>
  <c r="B5075" i="6"/>
  <c r="B5086" i="6"/>
  <c r="B5096" i="6"/>
  <c r="B5107" i="6"/>
  <c r="B5118" i="6"/>
  <c r="B5128" i="6"/>
  <c r="B5139" i="6"/>
  <c r="B5150" i="6"/>
  <c r="B5160" i="6"/>
  <c r="B5171" i="6"/>
  <c r="B5182" i="6"/>
  <c r="B5192" i="6"/>
  <c r="B5203" i="6"/>
  <c r="B5214" i="6"/>
  <c r="B5224" i="6"/>
  <c r="B5235" i="6"/>
  <c r="B5246" i="6"/>
  <c r="B5256" i="6"/>
  <c r="B5267" i="6"/>
  <c r="B5278" i="6"/>
  <c r="B5288" i="6"/>
  <c r="B5299" i="6"/>
  <c r="B5310" i="6"/>
  <c r="B5320" i="6"/>
  <c r="B5331" i="6"/>
  <c r="B5342" i="6"/>
  <c r="B5352" i="6"/>
  <c r="B5363" i="6"/>
  <c r="B5374" i="6"/>
  <c r="B5384" i="6"/>
  <c r="B5395" i="6"/>
  <c r="B5406" i="6"/>
  <c r="B5416" i="6"/>
  <c r="B5427" i="6"/>
  <c r="B5438" i="6"/>
  <c r="B5448" i="6"/>
  <c r="B5459" i="6"/>
  <c r="B5470" i="6"/>
  <c r="B5480" i="6"/>
  <c r="B5491" i="6"/>
  <c r="B5502" i="6"/>
  <c r="B5512" i="6"/>
  <c r="B5523" i="6"/>
  <c r="B5534" i="6"/>
  <c r="B5544" i="6"/>
  <c r="B5555" i="6"/>
  <c r="B5566" i="6"/>
  <c r="B5576" i="6"/>
  <c r="B5586" i="6"/>
  <c r="B5594" i="6"/>
  <c r="B5602" i="6"/>
  <c r="B5610" i="6"/>
  <c r="B5618" i="6"/>
  <c r="B5626" i="6"/>
  <c r="B5634" i="6"/>
  <c r="B5642" i="6"/>
  <c r="B5650" i="6"/>
  <c r="B5658" i="6"/>
  <c r="B5666" i="6"/>
  <c r="B5674" i="6"/>
  <c r="B5682" i="6"/>
  <c r="B5690" i="6"/>
  <c r="B5698" i="6"/>
  <c r="B5706" i="6"/>
  <c r="B5714" i="6"/>
  <c r="B5722" i="6"/>
  <c r="B5730" i="6"/>
  <c r="B5738" i="6"/>
  <c r="B5746" i="6"/>
  <c r="B5754" i="6"/>
  <c r="B5762" i="6"/>
  <c r="B5770" i="6"/>
  <c r="B5778" i="6"/>
  <c r="B5786" i="6"/>
  <c r="B5794" i="6"/>
  <c r="B5802" i="6"/>
  <c r="B5810" i="6"/>
  <c r="B5818" i="6"/>
  <c r="B5826" i="6"/>
  <c r="B5834" i="6"/>
  <c r="B5842" i="6"/>
  <c r="B5850" i="6"/>
  <c r="B5858" i="6"/>
  <c r="B5866" i="6"/>
  <c r="B5874" i="6"/>
  <c r="B5882" i="6"/>
  <c r="B5890" i="6"/>
  <c r="B5898" i="6"/>
  <c r="B5906" i="6"/>
  <c r="B5914" i="6"/>
  <c r="B5922" i="6"/>
  <c r="B5930" i="6"/>
  <c r="B5938" i="6"/>
  <c r="B5946" i="6"/>
  <c r="B5954" i="6"/>
  <c r="B5962" i="6"/>
  <c r="B5970" i="6"/>
  <c r="B5978" i="6"/>
  <c r="B5986" i="6"/>
  <c r="B5994" i="6"/>
  <c r="B6002" i="6"/>
  <c r="B6010" i="6"/>
  <c r="B6018" i="6"/>
  <c r="B6026" i="6"/>
  <c r="B6034" i="6"/>
  <c r="B6042" i="6"/>
  <c r="B6050" i="6"/>
  <c r="B6058" i="6"/>
  <c r="B6066" i="6"/>
  <c r="B6074" i="6"/>
  <c r="B6082" i="6"/>
  <c r="B6090" i="6"/>
  <c r="B6098" i="6"/>
  <c r="B6106" i="6"/>
  <c r="B6114" i="6"/>
  <c r="B6122" i="6"/>
  <c r="B6130" i="6"/>
  <c r="B6138" i="6"/>
  <c r="B6146" i="6"/>
  <c r="B6154" i="6"/>
  <c r="B6162" i="6"/>
  <c r="B6170" i="6"/>
  <c r="B6178" i="6"/>
  <c r="B6186" i="6"/>
  <c r="B6194" i="6"/>
  <c r="B6202" i="6"/>
  <c r="B6210" i="6"/>
  <c r="B6218" i="6"/>
  <c r="B6226" i="6"/>
  <c r="B6234" i="6"/>
  <c r="B6242" i="6"/>
  <c r="B6250" i="6"/>
  <c r="B6258" i="6"/>
  <c r="B6266" i="6"/>
  <c r="B6274" i="6"/>
  <c r="B6282" i="6"/>
  <c r="B6290" i="6"/>
  <c r="B6298" i="6"/>
  <c r="B6306" i="6"/>
  <c r="B6314" i="6"/>
  <c r="B6322" i="6"/>
  <c r="B6330" i="6"/>
  <c r="B6338" i="6"/>
  <c r="B6346" i="6"/>
  <c r="B6354" i="6"/>
  <c r="B6362" i="6"/>
  <c r="B6370" i="6"/>
  <c r="B6378" i="6"/>
  <c r="B6386" i="6"/>
  <c r="B6394" i="6"/>
  <c r="B6402" i="6"/>
  <c r="B6410" i="6"/>
  <c r="B6418" i="6"/>
  <c r="B6426" i="6"/>
  <c r="B6434" i="6"/>
  <c r="B6442" i="6"/>
  <c r="B6450" i="6"/>
  <c r="B6458" i="6"/>
  <c r="B6466" i="6"/>
  <c r="B6474" i="6"/>
  <c r="B6482" i="6"/>
  <c r="B6490" i="6"/>
  <c r="B6498" i="6"/>
  <c r="B6506" i="6"/>
  <c r="B6514" i="6"/>
  <c r="B6522" i="6"/>
  <c r="B6530" i="6"/>
  <c r="B6538" i="6"/>
  <c r="B6546" i="6"/>
  <c r="B6554" i="6"/>
  <c r="B6562" i="6"/>
  <c r="B6570" i="6"/>
  <c r="B6578" i="6"/>
  <c r="B6586" i="6"/>
  <c r="B6594" i="6"/>
  <c r="B6602" i="6"/>
  <c r="B6610" i="6"/>
  <c r="B6618" i="6"/>
  <c r="B6626" i="6"/>
  <c r="B6634" i="6"/>
  <c r="B6642" i="6"/>
  <c r="B6650" i="6"/>
  <c r="B6658" i="6"/>
  <c r="B6666" i="6"/>
  <c r="B6674" i="6"/>
  <c r="B6682" i="6"/>
  <c r="B6690" i="6"/>
  <c r="B6698" i="6"/>
  <c r="B6706" i="6"/>
  <c r="B6714" i="6"/>
  <c r="B6722" i="6"/>
  <c r="B6730" i="6"/>
  <c r="B6738" i="6"/>
  <c r="B6746" i="6"/>
  <c r="B6754" i="6"/>
  <c r="B6762" i="6"/>
  <c r="B6770" i="6"/>
  <c r="B6778" i="6"/>
  <c r="B6786" i="6"/>
  <c r="B6794" i="6"/>
  <c r="B6802" i="6"/>
  <c r="B6810" i="6"/>
  <c r="B6818" i="6"/>
  <c r="B6826" i="6"/>
  <c r="B6834" i="6"/>
  <c r="B6842" i="6"/>
  <c r="B6850" i="6"/>
  <c r="B6858" i="6"/>
  <c r="B6866" i="6"/>
  <c r="B4642" i="6"/>
  <c r="B4684" i="6"/>
  <c r="B4727" i="6"/>
  <c r="B4762" i="6"/>
  <c r="B4791" i="6"/>
  <c r="B4818" i="6"/>
  <c r="B4847" i="6"/>
  <c r="B4874" i="6"/>
  <c r="B4895" i="6"/>
  <c r="B4916" i="6"/>
  <c r="B4938" i="6"/>
  <c r="B4959" i="6"/>
  <c r="B4980" i="6"/>
  <c r="B5002" i="6"/>
  <c r="B5023" i="6"/>
  <c r="B5044" i="6"/>
  <c r="B5066" i="6"/>
  <c r="B5087" i="6"/>
  <c r="B5108" i="6"/>
  <c r="B5130" i="6"/>
  <c r="B5151" i="6"/>
  <c r="B5172" i="6"/>
  <c r="B5194" i="6"/>
  <c r="B5215" i="6"/>
  <c r="B5236" i="6"/>
  <c r="B5258" i="6"/>
  <c r="B5279" i="6"/>
  <c r="B5300" i="6"/>
  <c r="B5322" i="6"/>
  <c r="B5343" i="6"/>
  <c r="B5364" i="6"/>
  <c r="B5386" i="6"/>
  <c r="B5407" i="6"/>
  <c r="B5428" i="6"/>
  <c r="B5450" i="6"/>
  <c r="B5471" i="6"/>
  <c r="B5492" i="6"/>
  <c r="B5514" i="6"/>
  <c r="B5535" i="6"/>
  <c r="B5556" i="6"/>
  <c r="B5578" i="6"/>
  <c r="B5595" i="6"/>
  <c r="B5611" i="6"/>
  <c r="B5627" i="6"/>
  <c r="B5643" i="6"/>
  <c r="B5659" i="6"/>
  <c r="B5675" i="6"/>
  <c r="B5691" i="6"/>
  <c r="B5707" i="6"/>
  <c r="B5723" i="6"/>
  <c r="B5739" i="6"/>
  <c r="B5755" i="6"/>
  <c r="B5771" i="6"/>
  <c r="B5787" i="6"/>
  <c r="B5803" i="6"/>
  <c r="B5819" i="6"/>
  <c r="B5835" i="6"/>
  <c r="B5851" i="6"/>
  <c r="B5867" i="6"/>
  <c r="B5883" i="6"/>
  <c r="B5899" i="6"/>
  <c r="B5915" i="6"/>
  <c r="B5931" i="6"/>
  <c r="B5947" i="6"/>
  <c r="B5963" i="6"/>
  <c r="B5979" i="6"/>
  <c r="B5995" i="6"/>
  <c r="B6011" i="6"/>
  <c r="B6027" i="6"/>
  <c r="B6043" i="6"/>
  <c r="B6059" i="6"/>
  <c r="B6075" i="6"/>
  <c r="B6091" i="6"/>
  <c r="B6107" i="6"/>
  <c r="B6123" i="6"/>
  <c r="B6139" i="6"/>
  <c r="B6155" i="6"/>
  <c r="B6171" i="6"/>
  <c r="B6187" i="6"/>
  <c r="B6203" i="6"/>
  <c r="B6219" i="6"/>
  <c r="B6233" i="6"/>
  <c r="B6247" i="6"/>
  <c r="B6259" i="6"/>
  <c r="B6272" i="6"/>
  <c r="B6285" i="6"/>
  <c r="B6296" i="6"/>
  <c r="B6307" i="6"/>
  <c r="B6317" i="6"/>
  <c r="B6328" i="6"/>
  <c r="B6339" i="6"/>
  <c r="B6349" i="6"/>
  <c r="B6360" i="6"/>
  <c r="B6371" i="6"/>
  <c r="B6381" i="6"/>
  <c r="B6392" i="6"/>
  <c r="B6403" i="6"/>
  <c r="B6413" i="6"/>
  <c r="B6424" i="6"/>
  <c r="B6435" i="6"/>
  <c r="B6445" i="6"/>
  <c r="B6456" i="6"/>
  <c r="B6467" i="6"/>
  <c r="B6477" i="6"/>
  <c r="B6488" i="6"/>
  <c r="B6499" i="6"/>
  <c r="B6509" i="6"/>
  <c r="B6520" i="6"/>
  <c r="B6531" i="6"/>
  <c r="B6541" i="6"/>
  <c r="B6552" i="6"/>
  <c r="B6563" i="6"/>
  <c r="B6573" i="6"/>
  <c r="B6584" i="6"/>
  <c r="B6595" i="6"/>
  <c r="B6605" i="6"/>
  <c r="B6616" i="6"/>
  <c r="B6627" i="6"/>
  <c r="B6637" i="6"/>
  <c r="B6648" i="6"/>
  <c r="B6659" i="6"/>
  <c r="B6669" i="6"/>
  <c r="B6680" i="6"/>
  <c r="B6691" i="6"/>
  <c r="B6701" i="6"/>
  <c r="B6712" i="6"/>
  <c r="B6723" i="6"/>
  <c r="B6733" i="6"/>
  <c r="B6744" i="6"/>
  <c r="B6755" i="6"/>
  <c r="B6765" i="6"/>
  <c r="B6776" i="6"/>
  <c r="B6787" i="6"/>
  <c r="B6797" i="6"/>
  <c r="B6808" i="6"/>
  <c r="B6819" i="6"/>
  <c r="B6829" i="6"/>
  <c r="B6840" i="6"/>
  <c r="B6849" i="6"/>
  <c r="B6859" i="6"/>
  <c r="B6868" i="6"/>
  <c r="B6876" i="6"/>
  <c r="B6884" i="6"/>
  <c r="B6892" i="6"/>
  <c r="B6900" i="6"/>
  <c r="B6908" i="6"/>
  <c r="B6916" i="6"/>
  <c r="B6924" i="6"/>
  <c r="B6932" i="6"/>
  <c r="B6940" i="6"/>
  <c r="B6948" i="6"/>
  <c r="B6956" i="6"/>
  <c r="B6964" i="6"/>
  <c r="B6972" i="6"/>
  <c r="B6980" i="6"/>
  <c r="B6988" i="6"/>
  <c r="B6996" i="6"/>
  <c r="B7004" i="6"/>
  <c r="B7012" i="6"/>
  <c r="B7020" i="6"/>
  <c r="B7028" i="6"/>
  <c r="B7036" i="6"/>
  <c r="B7044" i="6"/>
  <c r="B7052" i="6"/>
  <c r="B7060" i="6"/>
  <c r="B7068" i="6"/>
  <c r="B7076" i="6"/>
  <c r="B7084" i="6"/>
  <c r="B7092" i="6"/>
  <c r="B7100" i="6"/>
  <c r="B4647" i="6"/>
  <c r="B4690" i="6"/>
  <c r="B4732" i="6"/>
  <c r="B4764" i="6"/>
  <c r="B4794" i="6"/>
  <c r="B4823" i="6"/>
  <c r="B4850" i="6"/>
  <c r="B4876" i="6"/>
  <c r="B4898" i="6"/>
  <c r="B4919" i="6"/>
  <c r="B4940" i="6"/>
  <c r="B4962" i="6"/>
  <c r="B4983" i="6"/>
  <c r="B5004" i="6"/>
  <c r="B5026" i="6"/>
  <c r="B5047" i="6"/>
  <c r="B5068" i="6"/>
  <c r="B5090" i="6"/>
  <c r="B5111" i="6"/>
  <c r="B5132" i="6"/>
  <c r="B5154" i="6"/>
  <c r="B5175" i="6"/>
  <c r="B5196" i="6"/>
  <c r="B5218" i="6"/>
  <c r="B5239" i="6"/>
  <c r="B5260" i="6"/>
  <c r="B5282" i="6"/>
  <c r="B5303" i="6"/>
  <c r="B5324" i="6"/>
  <c r="B5346" i="6"/>
  <c r="B5367" i="6"/>
  <c r="B5388" i="6"/>
  <c r="B5410" i="6"/>
  <c r="B5431" i="6"/>
  <c r="B5452" i="6"/>
  <c r="B5474" i="6"/>
  <c r="B5495" i="6"/>
  <c r="B5516" i="6"/>
  <c r="B4652" i="6"/>
  <c r="B4695" i="6"/>
  <c r="B4738" i="6"/>
  <c r="B4770" i="6"/>
  <c r="B4796" i="6"/>
  <c r="B4826" i="6"/>
  <c r="B4855" i="6"/>
  <c r="B4879" i="6"/>
  <c r="B4900" i="6"/>
  <c r="B4922" i="6"/>
  <c r="B4943" i="6"/>
  <c r="B4964" i="6"/>
  <c r="B4986" i="6"/>
  <c r="B5007" i="6"/>
  <c r="B5028" i="6"/>
  <c r="B5050" i="6"/>
  <c r="B5071" i="6"/>
  <c r="B5092" i="6"/>
  <c r="B5114" i="6"/>
  <c r="B5135" i="6"/>
  <c r="B5156" i="6"/>
  <c r="B5178" i="6"/>
  <c r="B5199" i="6"/>
  <c r="B5220" i="6"/>
  <c r="B5242" i="6"/>
  <c r="B5263" i="6"/>
  <c r="B5284" i="6"/>
  <c r="B5306" i="6"/>
  <c r="B5327" i="6"/>
  <c r="B5348" i="6"/>
  <c r="B5370" i="6"/>
  <c r="B5391" i="6"/>
  <c r="B5412" i="6"/>
  <c r="B5434" i="6"/>
  <c r="B5455" i="6"/>
  <c r="B4658" i="6"/>
  <c r="B4700" i="6"/>
  <c r="B4743" i="6"/>
  <c r="B4772" i="6"/>
  <c r="B4802" i="6"/>
  <c r="B4828" i="6"/>
  <c r="B4858" i="6"/>
  <c r="B4882" i="6"/>
  <c r="B4903" i="6"/>
  <c r="B4924" i="6"/>
  <c r="B4946" i="6"/>
  <c r="B4967" i="6"/>
  <c r="B4988" i="6"/>
  <c r="B5010" i="6"/>
  <c r="B5031" i="6"/>
  <c r="B5052" i="6"/>
  <c r="B5074" i="6"/>
  <c r="B5095" i="6"/>
  <c r="B5116" i="6"/>
  <c r="B5138" i="6"/>
  <c r="B5159" i="6"/>
  <c r="B5180" i="6"/>
  <c r="B5202" i="6"/>
  <c r="B5223" i="6"/>
  <c r="B5244" i="6"/>
  <c r="B5266" i="6"/>
  <c r="B5287" i="6"/>
  <c r="B5308" i="6"/>
  <c r="B5330" i="6"/>
  <c r="B5351" i="6"/>
  <c r="B5372" i="6"/>
  <c r="B5394" i="6"/>
  <c r="B5415" i="6"/>
  <c r="B5436" i="6"/>
  <c r="B5458" i="6"/>
  <c r="B5479" i="6"/>
  <c r="B5500" i="6"/>
  <c r="B5522" i="6"/>
  <c r="B5543" i="6"/>
  <c r="B5564" i="6"/>
  <c r="B5585" i="6"/>
  <c r="B5601" i="6"/>
  <c r="B5617" i="6"/>
  <c r="B5633" i="6"/>
  <c r="B5649" i="6"/>
  <c r="B5665" i="6"/>
  <c r="B5681" i="6"/>
  <c r="B5697" i="6"/>
  <c r="B5713" i="6"/>
  <c r="B5729" i="6"/>
  <c r="B5745" i="6"/>
  <c r="B5761" i="6"/>
  <c r="B5777" i="6"/>
  <c r="B5793" i="6"/>
  <c r="B5809" i="6"/>
  <c r="B5825" i="6"/>
  <c r="B5841" i="6"/>
  <c r="B5857" i="6"/>
  <c r="B5873" i="6"/>
  <c r="B5889" i="6"/>
  <c r="B5905" i="6"/>
  <c r="B5921" i="6"/>
  <c r="B5937" i="6"/>
  <c r="B5953" i="6"/>
  <c r="B5969" i="6"/>
  <c r="B5985" i="6"/>
  <c r="B6001" i="6"/>
  <c r="B6017" i="6"/>
  <c r="B6033" i="6"/>
  <c r="B6049" i="6"/>
  <c r="B6065" i="6"/>
  <c r="B6081" i="6"/>
  <c r="B6097" i="6"/>
  <c r="B6113" i="6"/>
  <c r="B6129" i="6"/>
  <c r="B6145" i="6"/>
  <c r="B6161" i="6"/>
  <c r="B6177" i="6"/>
  <c r="B6193" i="6"/>
  <c r="B6209" i="6"/>
  <c r="B6225" i="6"/>
  <c r="B6239" i="6"/>
  <c r="B6251" i="6"/>
  <c r="B6264" i="6"/>
  <c r="B6277" i="6"/>
  <c r="B6289" i="6"/>
  <c r="B6300" i="6"/>
  <c r="B6311" i="6"/>
  <c r="B6321" i="6"/>
  <c r="B6332" i="6"/>
  <c r="B6343" i="6"/>
  <c r="B6353" i="6"/>
  <c r="B6364" i="6"/>
  <c r="B6375" i="6"/>
  <c r="B6385" i="6"/>
  <c r="B6396" i="6"/>
  <c r="B6407" i="6"/>
  <c r="B6417" i="6"/>
  <c r="B6428" i="6"/>
  <c r="B6439" i="6"/>
  <c r="B6449" i="6"/>
  <c r="B6460" i="6"/>
  <c r="B6471" i="6"/>
  <c r="B6481" i="6"/>
  <c r="B6492" i="6"/>
  <c r="B6503" i="6"/>
  <c r="B6513" i="6"/>
  <c r="B6524" i="6"/>
  <c r="B6535" i="6"/>
  <c r="B6545" i="6"/>
  <c r="B6556" i="6"/>
  <c r="B6567" i="6"/>
  <c r="B6577" i="6"/>
  <c r="B6588" i="6"/>
  <c r="B6599" i="6"/>
  <c r="B6609" i="6"/>
  <c r="B6620" i="6"/>
  <c r="B6631" i="6"/>
  <c r="B6641" i="6"/>
  <c r="B6652" i="6"/>
  <c r="B6663" i="6"/>
  <c r="B6673" i="6"/>
  <c r="B6684" i="6"/>
  <c r="B6695" i="6"/>
  <c r="B6705" i="6"/>
  <c r="B6716" i="6"/>
  <c r="B6727" i="6"/>
  <c r="B6737" i="6"/>
  <c r="B6748" i="6"/>
  <c r="B6759" i="6"/>
  <c r="B6769" i="6"/>
  <c r="B6780" i="6"/>
  <c r="B6791" i="6"/>
  <c r="B6801" i="6"/>
  <c r="B6812" i="6"/>
  <c r="B6823" i="6"/>
  <c r="B6833" i="6"/>
  <c r="B6844" i="6"/>
  <c r="B6853" i="6"/>
  <c r="B6862" i="6"/>
  <c r="B6871" i="6"/>
  <c r="B6879" i="6"/>
  <c r="B6887" i="6"/>
  <c r="B6895" i="6"/>
  <c r="B6903" i="6"/>
  <c r="B6911" i="6"/>
  <c r="B6919" i="6"/>
  <c r="B6927" i="6"/>
  <c r="B6935" i="6"/>
  <c r="B6943" i="6"/>
  <c r="B6951" i="6"/>
  <c r="B6959" i="6"/>
  <c r="B6967" i="6"/>
  <c r="B6975" i="6"/>
  <c r="B6983" i="6"/>
  <c r="B6991" i="6"/>
  <c r="B6999" i="6"/>
  <c r="B7007" i="6"/>
  <c r="B7015" i="6"/>
  <c r="B7023" i="6"/>
  <c r="B7031" i="6"/>
  <c r="B7039" i="6"/>
  <c r="B7047" i="6"/>
  <c r="B7055" i="6"/>
  <c r="B7063" i="6"/>
  <c r="B7071" i="6"/>
  <c r="B7079" i="6"/>
  <c r="B7087" i="6"/>
  <c r="B7095" i="6"/>
  <c r="B7103" i="6"/>
  <c r="B7111" i="6"/>
  <c r="B7119" i="6"/>
  <c r="B7127" i="6"/>
  <c r="B7135" i="6"/>
  <c r="B7143" i="6"/>
  <c r="B7151" i="6"/>
  <c r="B7159" i="6"/>
  <c r="B7167" i="6"/>
  <c r="B7175" i="6"/>
  <c r="B7183" i="6"/>
  <c r="B7191" i="6"/>
  <c r="B7199" i="6"/>
  <c r="B7207" i="6"/>
  <c r="B7215" i="6"/>
  <c r="B7223" i="6"/>
  <c r="B7231" i="6"/>
  <c r="B7239" i="6"/>
  <c r="B7247" i="6"/>
  <c r="B7255" i="6"/>
  <c r="B7263" i="6"/>
  <c r="B7271" i="6"/>
  <c r="B7279" i="6"/>
  <c r="B7287" i="6"/>
  <c r="B7295" i="6"/>
  <c r="B7303" i="6"/>
  <c r="B7311" i="6"/>
  <c r="B7319" i="6"/>
  <c r="B7327" i="6"/>
  <c r="B7335" i="6"/>
  <c r="B7343" i="6"/>
  <c r="B7351" i="6"/>
  <c r="B7359" i="6"/>
  <c r="B7367" i="6"/>
  <c r="B7375" i="6"/>
  <c r="B7383" i="6"/>
  <c r="B7391" i="6"/>
  <c r="B7399" i="6"/>
  <c r="B7407" i="6"/>
  <c r="B7415" i="6"/>
  <c r="B7423" i="6"/>
  <c r="B7431" i="6"/>
  <c r="B7439" i="6"/>
  <c r="B7447" i="6"/>
  <c r="B7455" i="6"/>
  <c r="B7463" i="6"/>
  <c r="B7471" i="6"/>
  <c r="B7479" i="6"/>
  <c r="B7487" i="6"/>
  <c r="B7495" i="6"/>
  <c r="B7503" i="6"/>
  <c r="B7511" i="6"/>
  <c r="B7519" i="6"/>
  <c r="B7527" i="6"/>
  <c r="B7535" i="6"/>
  <c r="B7543" i="6"/>
  <c r="B7551" i="6"/>
  <c r="B7559" i="6"/>
  <c r="B7567" i="6"/>
  <c r="B7575" i="6"/>
  <c r="B7583" i="6"/>
  <c r="B7591" i="6"/>
  <c r="B7599" i="6"/>
  <c r="B7607" i="6"/>
  <c r="B7615" i="6"/>
  <c r="B7623" i="6"/>
  <c r="B7631" i="6"/>
  <c r="B7639" i="6"/>
  <c r="B7647" i="6"/>
  <c r="B7655" i="6"/>
  <c r="B7663" i="6"/>
  <c r="B7671" i="6"/>
  <c r="B7679" i="6"/>
  <c r="B7687" i="6"/>
  <c r="B7695" i="6"/>
  <c r="B7703" i="6"/>
  <c r="B7711" i="6"/>
  <c r="B7719" i="6"/>
  <c r="B7727" i="6"/>
  <c r="B7735" i="6"/>
  <c r="B7743" i="6"/>
  <c r="B7751" i="6"/>
  <c r="B7759" i="6"/>
  <c r="B7767" i="6"/>
  <c r="B4663" i="6"/>
  <c r="B4706" i="6"/>
  <c r="B4748" i="6"/>
  <c r="B4775" i="6"/>
  <c r="B4804" i="6"/>
  <c r="B4834" i="6"/>
  <c r="B4860" i="6"/>
  <c r="B4884" i="6"/>
  <c r="B4906" i="6"/>
  <c r="B4927" i="6"/>
  <c r="B4948" i="6"/>
  <c r="B4970" i="6"/>
  <c r="B4991" i="6"/>
  <c r="B5012" i="6"/>
  <c r="B5034" i="6"/>
  <c r="B5055" i="6"/>
  <c r="B5076" i="6"/>
  <c r="B5098" i="6"/>
  <c r="B5119" i="6"/>
  <c r="B5140" i="6"/>
  <c r="B5162" i="6"/>
  <c r="B5183" i="6"/>
  <c r="B5204" i="6"/>
  <c r="B5226" i="6"/>
  <c r="B5247" i="6"/>
  <c r="B5268" i="6"/>
  <c r="B5290" i="6"/>
  <c r="B5311" i="6"/>
  <c r="B5332" i="6"/>
  <c r="B5354" i="6"/>
  <c r="B5375" i="6"/>
  <c r="B5396" i="6"/>
  <c r="B5418" i="6"/>
  <c r="B5439" i="6"/>
  <c r="B5460" i="6"/>
  <c r="B5482" i="6"/>
  <c r="B5503" i="6"/>
  <c r="B5524" i="6"/>
  <c r="B5546" i="6"/>
  <c r="B5567" i="6"/>
  <c r="B5587" i="6"/>
  <c r="B5603" i="6"/>
  <c r="B5619" i="6"/>
  <c r="B5635" i="6"/>
  <c r="B5651" i="6"/>
  <c r="B5667" i="6"/>
  <c r="B5683" i="6"/>
  <c r="B5699" i="6"/>
  <c r="B5715" i="6"/>
  <c r="B5731" i="6"/>
  <c r="B5747" i="6"/>
  <c r="B5763" i="6"/>
  <c r="B5779" i="6"/>
  <c r="B5795" i="6"/>
  <c r="B5811" i="6"/>
  <c r="B5827" i="6"/>
  <c r="B5843" i="6"/>
  <c r="B5859" i="6"/>
  <c r="B5875" i="6"/>
  <c r="B5891" i="6"/>
  <c r="B5907" i="6"/>
  <c r="B5923" i="6"/>
  <c r="B5939" i="6"/>
  <c r="B5955" i="6"/>
  <c r="B5971" i="6"/>
  <c r="B5987" i="6"/>
  <c r="B6003" i="6"/>
  <c r="B6019" i="6"/>
  <c r="B6035" i="6"/>
  <c r="B6051" i="6"/>
  <c r="B6067" i="6"/>
  <c r="B6083" i="6"/>
  <c r="B6099" i="6"/>
  <c r="B6115" i="6"/>
  <c r="B6131" i="6"/>
  <c r="B6147" i="6"/>
  <c r="B6163" i="6"/>
  <c r="B6179" i="6"/>
  <c r="B6195" i="6"/>
  <c r="B6211" i="6"/>
  <c r="B6227" i="6"/>
  <c r="B6240" i="6"/>
  <c r="B6253" i="6"/>
  <c r="B6265" i="6"/>
  <c r="B6279" i="6"/>
  <c r="B6291" i="6"/>
  <c r="B6301" i="6"/>
  <c r="B6312" i="6"/>
  <c r="B6323" i="6"/>
  <c r="B6333" i="6"/>
  <c r="B6344" i="6"/>
  <c r="B6355" i="6"/>
  <c r="B6365" i="6"/>
  <c r="B6376" i="6"/>
  <c r="B6387" i="6"/>
  <c r="B6397" i="6"/>
  <c r="B6408" i="6"/>
  <c r="B6419" i="6"/>
  <c r="B6429" i="6"/>
  <c r="B6440" i="6"/>
  <c r="B6451" i="6"/>
  <c r="B6461" i="6"/>
  <c r="B6472" i="6"/>
  <c r="B6483" i="6"/>
  <c r="B6493" i="6"/>
  <c r="B6504" i="6"/>
  <c r="B6515" i="6"/>
  <c r="B6525" i="6"/>
  <c r="B6536" i="6"/>
  <c r="B6547" i="6"/>
  <c r="B6557" i="6"/>
  <c r="B6568" i="6"/>
  <c r="B6579" i="6"/>
  <c r="B6589" i="6"/>
  <c r="B6600" i="6"/>
  <c r="B6611" i="6"/>
  <c r="B6621" i="6"/>
  <c r="B6632" i="6"/>
  <c r="B6643" i="6"/>
  <c r="B6653" i="6"/>
  <c r="B6664" i="6"/>
  <c r="B6675" i="6"/>
  <c r="B6685" i="6"/>
  <c r="B6696" i="6"/>
  <c r="B6707" i="6"/>
  <c r="B6717" i="6"/>
  <c r="B6728" i="6"/>
  <c r="B6739" i="6"/>
  <c r="B6749" i="6"/>
  <c r="B6760" i="6"/>
  <c r="B6771" i="6"/>
  <c r="B6781" i="6"/>
  <c r="B6792" i="6"/>
  <c r="B6803" i="6"/>
  <c r="B6813" i="6"/>
  <c r="B6824" i="6"/>
  <c r="B6835" i="6"/>
  <c r="B6845" i="6"/>
  <c r="B6854" i="6"/>
  <c r="B6863" i="6"/>
  <c r="B6872" i="6"/>
  <c r="B6880" i="6"/>
  <c r="B6888" i="6"/>
  <c r="B6896" i="6"/>
  <c r="B6904" i="6"/>
  <c r="B6912" i="6"/>
  <c r="B6920" i="6"/>
  <c r="B6928" i="6"/>
  <c r="B6936" i="6"/>
  <c r="B6944" i="6"/>
  <c r="B6952" i="6"/>
  <c r="B6960" i="6"/>
  <c r="B6968" i="6"/>
  <c r="B6976" i="6"/>
  <c r="B6984" i="6"/>
  <c r="B6992" i="6"/>
  <c r="B7000" i="6"/>
  <c r="B7008" i="6"/>
  <c r="B7016" i="6"/>
  <c r="B7024" i="6"/>
  <c r="B7032" i="6"/>
  <c r="B7040" i="6"/>
  <c r="B7048" i="6"/>
  <c r="B4668" i="6"/>
  <c r="B4711" i="6"/>
  <c r="B4751" i="6"/>
  <c r="B4780" i="6"/>
  <c r="B4807" i="6"/>
  <c r="B4836" i="6"/>
  <c r="B4866" i="6"/>
  <c r="B4887" i="6"/>
  <c r="B4908" i="6"/>
  <c r="B4930" i="6"/>
  <c r="B4951" i="6"/>
  <c r="B4972" i="6"/>
  <c r="B4994" i="6"/>
  <c r="B5015" i="6"/>
  <c r="B5036" i="6"/>
  <c r="B5058" i="6"/>
  <c r="B5079" i="6"/>
  <c r="B5100" i="6"/>
  <c r="B5122" i="6"/>
  <c r="B5143" i="6"/>
  <c r="B5164" i="6"/>
  <c r="B5186" i="6"/>
  <c r="B5207" i="6"/>
  <c r="B5228" i="6"/>
  <c r="B5250" i="6"/>
  <c r="B5271" i="6"/>
  <c r="B5292" i="6"/>
  <c r="B5314" i="6"/>
  <c r="B5335" i="6"/>
  <c r="B5356" i="6"/>
  <c r="B5378" i="6"/>
  <c r="B5399" i="6"/>
  <c r="B5420" i="6"/>
  <c r="B5442" i="6"/>
  <c r="B5463" i="6"/>
  <c r="B5484" i="6"/>
  <c r="B5506" i="6"/>
  <c r="B4674" i="6"/>
  <c r="B4716" i="6"/>
  <c r="B4754" i="6"/>
  <c r="B4783" i="6"/>
  <c r="B4812" i="6"/>
  <c r="B4839" i="6"/>
  <c r="B4868" i="6"/>
  <c r="B4890" i="6"/>
  <c r="B4911" i="6"/>
  <c r="B4932" i="6"/>
  <c r="B4954" i="6"/>
  <c r="B4975" i="6"/>
  <c r="B4996" i="6"/>
  <c r="B5018" i="6"/>
  <c r="B5039" i="6"/>
  <c r="B5060" i="6"/>
  <c r="B5082" i="6"/>
  <c r="B5103" i="6"/>
  <c r="B5124" i="6"/>
  <c r="B5146" i="6"/>
  <c r="B5167" i="6"/>
  <c r="B5188" i="6"/>
  <c r="B5210" i="6"/>
  <c r="B5231" i="6"/>
  <c r="B5252" i="6"/>
  <c r="B5274" i="6"/>
  <c r="B5295" i="6"/>
  <c r="B5316" i="6"/>
  <c r="B5338" i="6"/>
  <c r="B5359" i="6"/>
  <c r="B5380" i="6"/>
  <c r="B5402" i="6"/>
  <c r="B5423" i="6"/>
  <c r="B5444" i="6"/>
  <c r="B5466" i="6"/>
  <c r="B5487" i="6"/>
  <c r="B4679" i="6"/>
  <c r="B4722" i="6"/>
  <c r="B4759" i="6"/>
  <c r="B4786" i="6"/>
  <c r="B4815" i="6"/>
  <c r="B4844" i="6"/>
  <c r="B4871" i="6"/>
  <c r="B4892" i="6"/>
  <c r="B4914" i="6"/>
  <c r="B4935" i="6"/>
  <c r="B4956" i="6"/>
  <c r="B4978" i="6"/>
  <c r="B4999" i="6"/>
  <c r="B5020" i="6"/>
  <c r="B5042" i="6"/>
  <c r="B5063" i="6"/>
  <c r="B5084" i="6"/>
  <c r="B5106" i="6"/>
  <c r="B5127" i="6"/>
  <c r="B5148" i="6"/>
  <c r="B5170" i="6"/>
  <c r="B5191" i="6"/>
  <c r="B5212" i="6"/>
  <c r="B5234" i="6"/>
  <c r="B5255" i="6"/>
  <c r="B5276" i="6"/>
  <c r="B5298" i="6"/>
  <c r="B5319" i="6"/>
  <c r="B5340" i="6"/>
  <c r="B5362" i="6"/>
  <c r="B5383" i="6"/>
  <c r="B5404" i="6"/>
  <c r="B5426" i="6"/>
  <c r="B5447" i="6"/>
  <c r="B5468" i="6"/>
  <c r="B5490" i="6"/>
  <c r="B5511" i="6"/>
  <c r="B5532" i="6"/>
  <c r="B5554" i="6"/>
  <c r="B5575" i="6"/>
  <c r="B5593" i="6"/>
  <c r="B5609" i="6"/>
  <c r="B5625" i="6"/>
  <c r="B5641" i="6"/>
  <c r="B5657" i="6"/>
  <c r="B5673" i="6"/>
  <c r="B5689" i="6"/>
  <c r="B5705" i="6"/>
  <c r="B5721" i="6"/>
  <c r="B5737" i="6"/>
  <c r="B5753" i="6"/>
  <c r="B5769" i="6"/>
  <c r="B5785" i="6"/>
  <c r="B5801" i="6"/>
  <c r="B5817" i="6"/>
  <c r="B5833" i="6"/>
  <c r="B5849" i="6"/>
  <c r="B5865" i="6"/>
  <c r="B5881" i="6"/>
  <c r="B5897" i="6"/>
  <c r="B5913" i="6"/>
  <c r="B5929" i="6"/>
  <c r="B5945" i="6"/>
  <c r="B5961" i="6"/>
  <c r="B5977" i="6"/>
  <c r="B5993" i="6"/>
  <c r="B6009" i="6"/>
  <c r="B6025" i="6"/>
  <c r="B6041" i="6"/>
  <c r="B6057" i="6"/>
  <c r="B6073" i="6"/>
  <c r="B6089" i="6"/>
  <c r="B6105" i="6"/>
  <c r="B6121" i="6"/>
  <c r="B6137" i="6"/>
  <c r="B6153" i="6"/>
  <c r="B6169" i="6"/>
  <c r="B6185" i="6"/>
  <c r="B6201" i="6"/>
  <c r="B6217" i="6"/>
  <c r="B6232" i="6"/>
  <c r="B6245" i="6"/>
  <c r="B6257" i="6"/>
  <c r="B6271" i="6"/>
  <c r="B6283" i="6"/>
  <c r="B6295" i="6"/>
  <c r="B6305" i="6"/>
  <c r="B6316" i="6"/>
  <c r="B6327" i="6"/>
  <c r="B6337" i="6"/>
  <c r="B6348" i="6"/>
  <c r="B6359" i="6"/>
  <c r="B6369" i="6"/>
  <c r="B6380" i="6"/>
  <c r="B6391" i="6"/>
  <c r="B6401" i="6"/>
  <c r="B6412" i="6"/>
  <c r="B6423" i="6"/>
  <c r="B6433" i="6"/>
  <c r="B6444" i="6"/>
  <c r="B6455" i="6"/>
  <c r="B6465" i="6"/>
  <c r="B6476" i="6"/>
  <c r="B6487" i="6"/>
  <c r="B6497" i="6"/>
  <c r="B6508" i="6"/>
  <c r="B6519" i="6"/>
  <c r="B6529" i="6"/>
  <c r="B6540" i="6"/>
  <c r="B6551" i="6"/>
  <c r="B6561" i="6"/>
  <c r="B6572" i="6"/>
  <c r="B6583" i="6"/>
  <c r="B6593" i="6"/>
  <c r="B6604" i="6"/>
  <c r="B6615" i="6"/>
  <c r="B6625" i="6"/>
  <c r="B6636" i="6"/>
  <c r="B6647" i="6"/>
  <c r="B6657" i="6"/>
  <c r="B6668" i="6"/>
  <c r="B6679" i="6"/>
  <c r="B6689" i="6"/>
  <c r="B6700" i="6"/>
  <c r="B6711" i="6"/>
  <c r="B6721" i="6"/>
  <c r="B6732" i="6"/>
  <c r="B6743" i="6"/>
  <c r="B6753" i="6"/>
  <c r="B6764" i="6"/>
  <c r="B6775" i="6"/>
  <c r="B6785" i="6"/>
  <c r="B6796" i="6"/>
  <c r="B6807" i="6"/>
  <c r="B6817" i="6"/>
  <c r="B6828" i="6"/>
  <c r="B6839" i="6"/>
  <c r="B6848" i="6"/>
  <c r="B6857" i="6"/>
  <c r="B6867" i="6"/>
  <c r="B6875" i="6"/>
  <c r="B6883" i="6"/>
  <c r="B6891" i="6"/>
  <c r="B6899" i="6"/>
  <c r="B6907" i="6"/>
  <c r="B6915" i="6"/>
  <c r="B6923" i="6"/>
  <c r="B6931" i="6"/>
  <c r="B6939" i="6"/>
  <c r="B6947" i="6"/>
  <c r="B6955" i="6"/>
  <c r="B6963" i="6"/>
  <c r="B6971" i="6"/>
  <c r="B6979" i="6"/>
  <c r="B6987" i="6"/>
  <c r="B6995" i="6"/>
  <c r="B7003" i="6"/>
  <c r="B7011" i="6"/>
  <c r="B7019" i="6"/>
  <c r="B7027" i="6"/>
  <c r="B7035" i="6"/>
  <c r="B7043" i="6"/>
  <c r="B7051" i="6"/>
  <c r="B7059" i="6"/>
  <c r="B7067" i="6"/>
  <c r="B7075" i="6"/>
  <c r="B7083" i="6"/>
  <c r="B7091" i="6"/>
  <c r="B7099" i="6"/>
  <c r="B7107" i="6"/>
  <c r="B7115" i="6"/>
  <c r="B7123" i="6"/>
  <c r="B7131" i="6"/>
  <c r="B7139" i="6"/>
  <c r="B7147" i="6"/>
  <c r="B7155" i="6"/>
  <c r="B7163" i="6"/>
  <c r="B7171" i="6"/>
  <c r="B7179" i="6"/>
  <c r="B7187" i="6"/>
  <c r="B7195" i="6"/>
  <c r="B7203" i="6"/>
  <c r="B7211" i="6"/>
  <c r="B7219" i="6"/>
  <c r="B7227" i="6"/>
  <c r="B7235" i="6"/>
  <c r="B7243" i="6"/>
  <c r="B7251" i="6"/>
  <c r="B7259" i="6"/>
  <c r="B7267" i="6"/>
  <c r="B7275" i="6"/>
  <c r="B7283" i="6"/>
  <c r="B7291" i="6"/>
  <c r="B7299" i="6"/>
  <c r="B7307" i="6"/>
  <c r="B7315" i="6"/>
  <c r="B7323" i="6"/>
  <c r="B7331" i="6"/>
  <c r="B7339" i="6"/>
  <c r="B7347" i="6"/>
  <c r="B7355" i="6"/>
  <c r="B7363" i="6"/>
  <c r="B7371" i="6"/>
  <c r="B7379" i="6"/>
  <c r="B7387" i="6"/>
  <c r="B7395" i="6"/>
  <c r="B7403" i="6"/>
  <c r="B7411" i="6"/>
  <c r="B7419" i="6"/>
  <c r="B7427" i="6"/>
  <c r="B7435" i="6"/>
  <c r="B7443" i="6"/>
  <c r="B7451" i="6"/>
  <c r="B7459" i="6"/>
  <c r="B7467" i="6"/>
  <c r="B7475" i="6"/>
  <c r="B7483" i="6"/>
  <c r="B7491" i="6"/>
  <c r="B7499" i="6"/>
  <c r="B7507" i="6"/>
  <c r="B7515" i="6"/>
  <c r="B7523" i="6"/>
  <c r="B7531" i="6"/>
  <c r="B7539" i="6"/>
  <c r="B7547" i="6"/>
  <c r="B7555" i="6"/>
  <c r="B7563" i="6"/>
  <c r="B7571" i="6"/>
  <c r="B7579" i="6"/>
  <c r="B7587" i="6"/>
  <c r="B7595" i="6"/>
  <c r="B7603" i="6"/>
  <c r="B7611" i="6"/>
  <c r="B7619" i="6"/>
  <c r="B7627" i="6"/>
  <c r="B7635" i="6"/>
  <c r="B7643" i="6"/>
  <c r="B7651" i="6"/>
  <c r="B7659" i="6"/>
  <c r="B7667" i="6"/>
  <c r="B7675" i="6"/>
  <c r="B7683" i="6"/>
  <c r="B7691" i="6"/>
  <c r="B7699" i="6"/>
  <c r="B7707" i="6"/>
  <c r="B7715" i="6"/>
  <c r="B7723" i="6"/>
  <c r="B7731" i="6"/>
  <c r="B7739" i="6"/>
  <c r="B7747" i="6"/>
  <c r="B7755" i="6"/>
  <c r="B7763" i="6"/>
  <c r="B7771" i="6"/>
  <c r="B7779" i="6"/>
  <c r="B5476" i="6"/>
  <c r="B5548" i="6"/>
  <c r="B5589" i="6"/>
  <c r="B5621" i="6"/>
  <c r="B5653" i="6"/>
  <c r="B5685" i="6"/>
  <c r="B5717" i="6"/>
  <c r="B5749" i="6"/>
  <c r="B5781" i="6"/>
  <c r="B5813" i="6"/>
  <c r="B5845" i="6"/>
  <c r="B5877" i="6"/>
  <c r="B5909" i="6"/>
  <c r="B5941" i="6"/>
  <c r="B5973" i="6"/>
  <c r="B6005" i="6"/>
  <c r="B6037" i="6"/>
  <c r="B6069" i="6"/>
  <c r="B6101" i="6"/>
  <c r="B6133" i="6"/>
  <c r="B6165" i="6"/>
  <c r="B6197" i="6"/>
  <c r="B6229" i="6"/>
  <c r="B6255" i="6"/>
  <c r="B6280" i="6"/>
  <c r="B6303" i="6"/>
  <c r="B6324" i="6"/>
  <c r="B6345" i="6"/>
  <c r="B6367" i="6"/>
  <c r="B6388" i="6"/>
  <c r="B6409" i="6"/>
  <c r="B6431" i="6"/>
  <c r="B6452" i="6"/>
  <c r="B6473" i="6"/>
  <c r="B6495" i="6"/>
  <c r="B6516" i="6"/>
  <c r="B6537" i="6"/>
  <c r="B6559" i="6"/>
  <c r="B6580" i="6"/>
  <c r="B6601" i="6"/>
  <c r="B6623" i="6"/>
  <c r="B6644" i="6"/>
  <c r="B6665" i="6"/>
  <c r="B6687" i="6"/>
  <c r="B6708" i="6"/>
  <c r="B6729" i="6"/>
  <c r="B6751" i="6"/>
  <c r="B6772" i="6"/>
  <c r="B6793" i="6"/>
  <c r="B6815" i="6"/>
  <c r="B6836" i="6"/>
  <c r="B6855" i="6"/>
  <c r="B6873" i="6"/>
  <c r="B6889" i="6"/>
  <c r="B6905" i="6"/>
  <c r="B6921" i="6"/>
  <c r="B6937" i="6"/>
  <c r="B6953" i="6"/>
  <c r="B6969" i="6"/>
  <c r="B6985" i="6"/>
  <c r="B7001" i="6"/>
  <c r="B7017" i="6"/>
  <c r="B7033" i="6"/>
  <c r="B7049" i="6"/>
  <c r="B7062" i="6"/>
  <c r="B7074" i="6"/>
  <c r="B7088" i="6"/>
  <c r="B7101" i="6"/>
  <c r="B7112" i="6"/>
  <c r="B7122" i="6"/>
  <c r="B7133" i="6"/>
  <c r="B7144" i="6"/>
  <c r="B7154" i="6"/>
  <c r="B7165" i="6"/>
  <c r="B7176" i="6"/>
  <c r="B7186" i="6"/>
  <c r="B7197" i="6"/>
  <c r="B7208" i="6"/>
  <c r="B7218" i="6"/>
  <c r="B7229" i="6"/>
  <c r="B7240" i="6"/>
  <c r="B7250" i="6"/>
  <c r="B7261" i="6"/>
  <c r="B7272" i="6"/>
  <c r="B7282" i="6"/>
  <c r="B7293" i="6"/>
  <c r="B7304" i="6"/>
  <c r="B7314" i="6"/>
  <c r="B7325" i="6"/>
  <c r="B7336" i="6"/>
  <c r="B7346" i="6"/>
  <c r="B7357" i="6"/>
  <c r="B7368" i="6"/>
  <c r="B7378" i="6"/>
  <c r="B7389" i="6"/>
  <c r="B7400" i="6"/>
  <c r="B7410" i="6"/>
  <c r="B7421" i="6"/>
  <c r="B7432" i="6"/>
  <c r="B7442" i="6"/>
  <c r="B7453" i="6"/>
  <c r="B7464" i="6"/>
  <c r="B7474" i="6"/>
  <c r="B7485" i="6"/>
  <c r="B7496" i="6"/>
  <c r="B7506" i="6"/>
  <c r="B7517" i="6"/>
  <c r="B7528" i="6"/>
  <c r="B7538" i="6"/>
  <c r="B7549" i="6"/>
  <c r="B7560" i="6"/>
  <c r="B7570" i="6"/>
  <c r="B7581" i="6"/>
  <c r="B7592" i="6"/>
  <c r="B7602" i="6"/>
  <c r="B7613" i="6"/>
  <c r="B7624" i="6"/>
  <c r="B7634" i="6"/>
  <c r="B7645" i="6"/>
  <c r="B7656" i="6"/>
  <c r="B7666" i="6"/>
  <c r="B7677" i="6"/>
  <c r="B7688" i="6"/>
  <c r="B7698" i="6"/>
  <c r="B7709" i="6"/>
  <c r="B7720" i="6"/>
  <c r="B7730" i="6"/>
  <c r="B7741" i="6"/>
  <c r="B7752" i="6"/>
  <c r="B7762" i="6"/>
  <c r="B7773" i="6"/>
  <c r="B7782" i="6"/>
  <c r="B7790" i="6"/>
  <c r="B7798" i="6"/>
  <c r="B7806" i="6"/>
  <c r="B7814" i="6"/>
  <c r="B7822" i="6"/>
  <c r="B7830" i="6"/>
  <c r="B7838" i="6"/>
  <c r="B7846" i="6"/>
  <c r="B7854" i="6"/>
  <c r="B7862" i="6"/>
  <c r="B7870" i="6"/>
  <c r="B7878" i="6"/>
  <c r="B7886" i="6"/>
  <c r="B7894" i="6"/>
  <c r="B7902" i="6"/>
  <c r="B7910" i="6"/>
  <c r="B7918" i="6"/>
  <c r="B7926" i="6"/>
  <c r="B7934" i="6"/>
  <c r="B7942" i="6"/>
  <c r="B7950" i="6"/>
  <c r="B7958" i="6"/>
  <c r="B7966" i="6"/>
  <c r="B7974" i="6"/>
  <c r="B7982" i="6"/>
  <c r="B7990" i="6"/>
  <c r="B7998" i="6"/>
  <c r="B8006" i="6"/>
  <c r="B8014" i="6"/>
  <c r="B8022" i="6"/>
  <c r="B8030" i="6"/>
  <c r="B8038" i="6"/>
  <c r="B8046" i="6"/>
  <c r="B8054" i="6"/>
  <c r="B8062" i="6"/>
  <c r="B8070" i="6"/>
  <c r="B8078" i="6"/>
  <c r="B8086" i="6"/>
  <c r="B8094" i="6"/>
  <c r="B8102" i="6"/>
  <c r="B8110" i="6"/>
  <c r="B8118" i="6"/>
  <c r="B8126" i="6"/>
  <c r="B8134" i="6"/>
  <c r="B8142" i="6"/>
  <c r="B8150" i="6"/>
  <c r="B8158" i="6"/>
  <c r="B8166" i="6"/>
  <c r="B5498" i="6"/>
  <c r="B5551" i="6"/>
  <c r="B5591" i="6"/>
  <c r="B5623" i="6"/>
  <c r="B5655" i="6"/>
  <c r="B5687" i="6"/>
  <c r="B5719" i="6"/>
  <c r="B5751" i="6"/>
  <c r="B5783" i="6"/>
  <c r="B5815" i="6"/>
  <c r="B5847" i="6"/>
  <c r="B5879" i="6"/>
  <c r="B5911" i="6"/>
  <c r="B5943" i="6"/>
  <c r="B5975" i="6"/>
  <c r="B6007" i="6"/>
  <c r="B6039" i="6"/>
  <c r="B6071" i="6"/>
  <c r="B6103" i="6"/>
  <c r="B6135" i="6"/>
  <c r="B6167" i="6"/>
  <c r="B6199" i="6"/>
  <c r="B6231" i="6"/>
  <c r="B6256" i="6"/>
  <c r="B6281" i="6"/>
  <c r="B6304" i="6"/>
  <c r="B6325" i="6"/>
  <c r="B6347" i="6"/>
  <c r="B6368" i="6"/>
  <c r="B6389" i="6"/>
  <c r="B6411" i="6"/>
  <c r="B6432" i="6"/>
  <c r="B6453" i="6"/>
  <c r="B6475" i="6"/>
  <c r="B6496" i="6"/>
  <c r="B6517" i="6"/>
  <c r="B6539" i="6"/>
  <c r="B6560" i="6"/>
  <c r="B6581" i="6"/>
  <c r="B6603" i="6"/>
  <c r="B6624" i="6"/>
  <c r="B6645" i="6"/>
  <c r="B6667" i="6"/>
  <c r="B6688" i="6"/>
  <c r="B6709" i="6"/>
  <c r="B5508" i="6"/>
  <c r="B5559" i="6"/>
  <c r="B5597" i="6"/>
  <c r="B5629" i="6"/>
  <c r="B5661" i="6"/>
  <c r="B5693" i="6"/>
  <c r="B5725" i="6"/>
  <c r="B5757" i="6"/>
  <c r="B5789" i="6"/>
  <c r="B5821" i="6"/>
  <c r="B5853" i="6"/>
  <c r="B5885" i="6"/>
  <c r="B5917" i="6"/>
  <c r="B5949" i="6"/>
  <c r="B5981" i="6"/>
  <c r="B6013" i="6"/>
  <c r="B6045" i="6"/>
  <c r="B6077" i="6"/>
  <c r="B6109" i="6"/>
  <c r="B6141" i="6"/>
  <c r="B6173" i="6"/>
  <c r="B6205" i="6"/>
  <c r="B6235" i="6"/>
  <c r="B6261" i="6"/>
  <c r="B6287" i="6"/>
  <c r="B6308" i="6"/>
  <c r="B6329" i="6"/>
  <c r="B6351" i="6"/>
  <c r="B6372" i="6"/>
  <c r="B6393" i="6"/>
  <c r="B6415" i="6"/>
  <c r="B6436" i="6"/>
  <c r="B6457" i="6"/>
  <c r="B6479" i="6"/>
  <c r="B6500" i="6"/>
  <c r="B6521" i="6"/>
  <c r="B6543" i="6"/>
  <c r="B6564" i="6"/>
  <c r="B6585" i="6"/>
  <c r="B6607" i="6"/>
  <c r="B6628" i="6"/>
  <c r="B6649" i="6"/>
  <c r="B5519" i="6"/>
  <c r="B5562" i="6"/>
  <c r="B5599" i="6"/>
  <c r="B5631" i="6"/>
  <c r="B5663" i="6"/>
  <c r="B5695" i="6"/>
  <c r="B5727" i="6"/>
  <c r="B5759" i="6"/>
  <c r="B5791" i="6"/>
  <c r="B5823" i="6"/>
  <c r="B5855" i="6"/>
  <c r="B5887" i="6"/>
  <c r="B5919" i="6"/>
  <c r="B5951" i="6"/>
  <c r="B5983" i="6"/>
  <c r="B6015" i="6"/>
  <c r="B6047" i="6"/>
  <c r="B6079" i="6"/>
  <c r="B6111" i="6"/>
  <c r="B6143" i="6"/>
  <c r="B6175" i="6"/>
  <c r="B6207" i="6"/>
  <c r="B6237" i="6"/>
  <c r="B6263" i="6"/>
  <c r="B6288" i="6"/>
  <c r="B6309" i="6"/>
  <c r="B6331" i="6"/>
  <c r="B6352" i="6"/>
  <c r="B6373" i="6"/>
  <c r="B6395" i="6"/>
  <c r="B6416" i="6"/>
  <c r="B6437" i="6"/>
  <c r="B6459" i="6"/>
  <c r="B6480" i="6"/>
  <c r="B6501" i="6"/>
  <c r="B6523" i="6"/>
  <c r="B6544" i="6"/>
  <c r="B6565" i="6"/>
  <c r="B6587" i="6"/>
  <c r="B6608" i="6"/>
  <c r="B6629" i="6"/>
  <c r="B6651" i="6"/>
  <c r="B6672" i="6"/>
  <c r="B6693" i="6"/>
  <c r="B6715" i="6"/>
  <c r="B6736" i="6"/>
  <c r="B6757" i="6"/>
  <c r="B6779" i="6"/>
  <c r="B6800" i="6"/>
  <c r="B6821" i="6"/>
  <c r="B6843" i="6"/>
  <c r="B6861" i="6"/>
  <c r="B6878" i="6"/>
  <c r="B6894" i="6"/>
  <c r="B6910" i="6"/>
  <c r="B6926" i="6"/>
  <c r="B6942" i="6"/>
  <c r="B6958" i="6"/>
  <c r="B6974" i="6"/>
  <c r="B6990" i="6"/>
  <c r="B7006" i="6"/>
  <c r="B7022" i="6"/>
  <c r="B7038" i="6"/>
  <c r="B7054" i="6"/>
  <c r="B7066" i="6"/>
  <c r="B7080" i="6"/>
  <c r="B7093" i="6"/>
  <c r="B7105" i="6"/>
  <c r="B7116" i="6"/>
  <c r="B7126" i="6"/>
  <c r="B7137" i="6"/>
  <c r="B7148" i="6"/>
  <c r="B7158" i="6"/>
  <c r="B7169" i="6"/>
  <c r="B7180" i="6"/>
  <c r="B7190" i="6"/>
  <c r="B7201" i="6"/>
  <c r="B7212" i="6"/>
  <c r="B7222" i="6"/>
  <c r="B7233" i="6"/>
  <c r="B7244" i="6"/>
  <c r="B7254" i="6"/>
  <c r="B7265" i="6"/>
  <c r="B7276" i="6"/>
  <c r="B7286" i="6"/>
  <c r="B7297" i="6"/>
  <c r="B7308" i="6"/>
  <c r="B7318" i="6"/>
  <c r="B7329" i="6"/>
  <c r="B7340" i="6"/>
  <c r="B7350" i="6"/>
  <c r="B7361" i="6"/>
  <c r="B7372" i="6"/>
  <c r="B7382" i="6"/>
  <c r="B7393" i="6"/>
  <c r="B7404" i="6"/>
  <c r="B7414" i="6"/>
  <c r="B7425" i="6"/>
  <c r="B7436" i="6"/>
  <c r="B7446" i="6"/>
  <c r="B7457" i="6"/>
  <c r="B7468" i="6"/>
  <c r="B7478" i="6"/>
  <c r="B7489" i="6"/>
  <c r="B7500" i="6"/>
  <c r="B7510" i="6"/>
  <c r="B7521" i="6"/>
  <c r="B7532" i="6"/>
  <c r="B7542" i="6"/>
  <c r="B7553" i="6"/>
  <c r="B7564" i="6"/>
  <c r="B7574" i="6"/>
  <c r="B7585" i="6"/>
  <c r="B7596" i="6"/>
  <c r="B7606" i="6"/>
  <c r="B7617" i="6"/>
  <c r="B7628" i="6"/>
  <c r="B7638" i="6"/>
  <c r="B7649" i="6"/>
  <c r="B7660" i="6"/>
  <c r="B7670" i="6"/>
  <c r="B7681" i="6"/>
  <c r="B7692" i="6"/>
  <c r="B7702" i="6"/>
  <c r="B7713" i="6"/>
  <c r="B7724" i="6"/>
  <c r="B7734" i="6"/>
  <c r="B7745" i="6"/>
  <c r="B7756" i="6"/>
  <c r="B7766" i="6"/>
  <c r="B7776" i="6"/>
  <c r="B7785" i="6"/>
  <c r="B7793" i="6"/>
  <c r="B7801" i="6"/>
  <c r="B7809" i="6"/>
  <c r="B7817" i="6"/>
  <c r="B7825" i="6"/>
  <c r="B7833" i="6"/>
  <c r="B7841" i="6"/>
  <c r="B7849" i="6"/>
  <c r="B7857" i="6"/>
  <c r="B7865" i="6"/>
  <c r="B7873" i="6"/>
  <c r="B7881" i="6"/>
  <c r="B7889" i="6"/>
  <c r="B7897" i="6"/>
  <c r="B7905" i="6"/>
  <c r="B7913" i="6"/>
  <c r="B7921" i="6"/>
  <c r="B7929" i="6"/>
  <c r="B7937" i="6"/>
  <c r="B7945" i="6"/>
  <c r="B7953" i="6"/>
  <c r="B7961" i="6"/>
  <c r="B7969" i="6"/>
  <c r="B7977" i="6"/>
  <c r="B7985" i="6"/>
  <c r="B7993" i="6"/>
  <c r="B8001" i="6"/>
  <c r="B8009" i="6"/>
  <c r="B8017" i="6"/>
  <c r="B8025" i="6"/>
  <c r="B8033" i="6"/>
  <c r="B8041" i="6"/>
  <c r="B8049" i="6"/>
  <c r="B8057" i="6"/>
  <c r="B8065" i="6"/>
  <c r="B8073" i="6"/>
  <c r="B8081" i="6"/>
  <c r="B8089" i="6"/>
  <c r="B8097" i="6"/>
  <c r="B8105" i="6"/>
  <c r="B8113" i="6"/>
  <c r="B8121" i="6"/>
  <c r="B8129" i="6"/>
  <c r="B8137" i="6"/>
  <c r="B8145" i="6"/>
  <c r="B8153" i="6"/>
  <c r="B8161" i="6"/>
  <c r="B8169" i="6"/>
  <c r="B8177" i="6"/>
  <c r="B8185" i="6"/>
  <c r="B8193" i="6"/>
  <c r="B8201" i="6"/>
  <c r="B8209" i="6"/>
  <c r="B8217" i="6"/>
  <c r="B8225" i="6"/>
  <c r="B8233" i="6"/>
  <c r="B8241" i="6"/>
  <c r="B8249" i="6"/>
  <c r="B8257" i="6"/>
  <c r="B8265" i="6"/>
  <c r="B8273" i="6"/>
  <c r="B8281" i="6"/>
  <c r="B8289" i="6"/>
  <c r="B8297" i="6"/>
  <c r="B8305" i="6"/>
  <c r="B8313" i="6"/>
  <c r="B8321" i="6"/>
  <c r="B8329" i="6"/>
  <c r="B8337" i="6"/>
  <c r="B8345" i="6"/>
  <c r="B8353" i="6"/>
  <c r="B8361" i="6"/>
  <c r="B8369" i="6"/>
  <c r="B8377" i="6"/>
  <c r="B8385" i="6"/>
  <c r="B8393" i="6"/>
  <c r="B8401" i="6"/>
  <c r="B8409" i="6"/>
  <c r="B8417" i="6"/>
  <c r="B8425" i="6"/>
  <c r="B8433" i="6"/>
  <c r="B8441" i="6"/>
  <c r="B8449" i="6"/>
  <c r="B8457" i="6"/>
  <c r="B8465" i="6"/>
  <c r="B8473" i="6"/>
  <c r="B8481" i="6"/>
  <c r="B8489" i="6"/>
  <c r="B8497" i="6"/>
  <c r="B8505" i="6"/>
  <c r="B8513" i="6"/>
  <c r="B8521" i="6"/>
  <c r="B8529" i="6"/>
  <c r="B8537" i="6"/>
  <c r="B8545" i="6"/>
  <c r="B8553" i="6"/>
  <c r="B8561" i="6"/>
  <c r="B8569" i="6"/>
  <c r="B8577" i="6"/>
  <c r="B8585" i="6"/>
  <c r="B8593" i="6"/>
  <c r="B8601" i="6"/>
  <c r="B8609" i="6"/>
  <c r="B8617" i="6"/>
  <c r="B8625" i="6"/>
  <c r="B8633" i="6"/>
  <c r="B8641" i="6"/>
  <c r="B8649" i="6"/>
  <c r="B8657" i="6"/>
  <c r="B8665" i="6"/>
  <c r="B8673" i="6"/>
  <c r="B8681" i="6"/>
  <c r="B8689" i="6"/>
  <c r="B8697" i="6"/>
  <c r="B8705" i="6"/>
  <c r="B8713" i="6"/>
  <c r="B8721" i="6"/>
  <c r="B8729" i="6"/>
  <c r="B8737" i="6"/>
  <c r="B8745" i="6"/>
  <c r="B8753" i="6"/>
  <c r="B8761" i="6"/>
  <c r="B8769" i="6"/>
  <c r="B8777" i="6"/>
  <c r="B8785" i="6"/>
  <c r="B8793" i="6"/>
  <c r="B8801" i="6"/>
  <c r="B8809" i="6"/>
  <c r="B8817" i="6"/>
  <c r="B8825" i="6"/>
  <c r="B8833" i="6"/>
  <c r="B8841" i="6"/>
  <c r="B8849" i="6"/>
  <c r="B8857" i="6"/>
  <c r="B8865" i="6"/>
  <c r="B8873" i="6"/>
  <c r="B8881" i="6"/>
  <c r="B8889" i="6"/>
  <c r="B8897" i="6"/>
  <c r="B8905" i="6"/>
  <c r="B8913" i="6"/>
  <c r="B8921" i="6"/>
  <c r="B8929" i="6"/>
  <c r="B8937" i="6"/>
  <c r="B8945" i="6"/>
  <c r="B8953" i="6"/>
  <c r="B8961" i="6"/>
  <c r="B8969" i="6"/>
  <c r="B8977" i="6"/>
  <c r="B8985" i="6"/>
  <c r="B8993" i="6"/>
  <c r="B9001" i="6"/>
  <c r="B9009" i="6"/>
  <c r="B9017" i="6"/>
  <c r="B9025" i="6"/>
  <c r="B9033" i="6"/>
  <c r="B9041" i="6"/>
  <c r="B9049" i="6"/>
  <c r="B9057" i="6"/>
  <c r="B9065" i="6"/>
  <c r="B9073" i="6"/>
  <c r="B9081" i="6"/>
  <c r="B9089" i="6"/>
  <c r="B9097" i="6"/>
  <c r="B5527" i="6"/>
  <c r="B5570" i="6"/>
  <c r="B5605" i="6"/>
  <c r="B5637" i="6"/>
  <c r="B5669" i="6"/>
  <c r="B5701" i="6"/>
  <c r="B5733" i="6"/>
  <c r="B5765" i="6"/>
  <c r="B5797" i="6"/>
  <c r="B5829" i="6"/>
  <c r="B5861" i="6"/>
  <c r="B5893" i="6"/>
  <c r="B5925" i="6"/>
  <c r="B5957" i="6"/>
  <c r="B5989" i="6"/>
  <c r="B6021" i="6"/>
  <c r="B6053" i="6"/>
  <c r="B6085" i="6"/>
  <c r="B6117" i="6"/>
  <c r="B6149" i="6"/>
  <c r="B6181" i="6"/>
  <c r="B6213" i="6"/>
  <c r="B6241" i="6"/>
  <c r="B6267" i="6"/>
  <c r="B6292" i="6"/>
  <c r="B6313" i="6"/>
  <c r="B6335" i="6"/>
  <c r="B6356" i="6"/>
  <c r="B6377" i="6"/>
  <c r="B6399" i="6"/>
  <c r="B6420" i="6"/>
  <c r="B6441" i="6"/>
  <c r="B6463" i="6"/>
  <c r="B6484" i="6"/>
  <c r="B6505" i="6"/>
  <c r="B6527" i="6"/>
  <c r="B6548" i="6"/>
  <c r="B6569" i="6"/>
  <c r="B6591" i="6"/>
  <c r="B6612" i="6"/>
  <c r="B6633" i="6"/>
  <c r="B6655" i="6"/>
  <c r="B6676" i="6"/>
  <c r="B6697" i="6"/>
  <c r="B6719" i="6"/>
  <c r="B6740" i="6"/>
  <c r="B6761" i="6"/>
  <c r="B6783" i="6"/>
  <c r="B6804" i="6"/>
  <c r="B6825" i="6"/>
  <c r="B6846" i="6"/>
  <c r="B6864" i="6"/>
  <c r="B6881" i="6"/>
  <c r="B6897" i="6"/>
  <c r="B6913" i="6"/>
  <c r="B6929" i="6"/>
  <c r="B6945" i="6"/>
  <c r="B6961" i="6"/>
  <c r="B6977" i="6"/>
  <c r="B6993" i="6"/>
  <c r="B7009" i="6"/>
  <c r="B7025" i="6"/>
  <c r="B7041" i="6"/>
  <c r="B7056" i="6"/>
  <c r="B7069" i="6"/>
  <c r="B7081" i="6"/>
  <c r="B7094" i="6"/>
  <c r="B7106" i="6"/>
  <c r="B7117" i="6"/>
  <c r="B7128" i="6"/>
  <c r="B7138" i="6"/>
  <c r="B7149" i="6"/>
  <c r="B7160" i="6"/>
  <c r="B7170" i="6"/>
  <c r="B7181" i="6"/>
  <c r="B7192" i="6"/>
  <c r="B7202" i="6"/>
  <c r="B7213" i="6"/>
  <c r="B7224" i="6"/>
  <c r="B7234" i="6"/>
  <c r="B7245" i="6"/>
  <c r="B7256" i="6"/>
  <c r="B7266" i="6"/>
  <c r="B7277" i="6"/>
  <c r="B7288" i="6"/>
  <c r="B7298" i="6"/>
  <c r="B7309" i="6"/>
  <c r="B7320" i="6"/>
  <c r="B7330" i="6"/>
  <c r="B7341" i="6"/>
  <c r="B7352" i="6"/>
  <c r="B7362" i="6"/>
  <c r="B7373" i="6"/>
  <c r="B7384" i="6"/>
  <c r="B7394" i="6"/>
  <c r="B7405" i="6"/>
  <c r="B7416" i="6"/>
  <c r="B7426" i="6"/>
  <c r="B7437" i="6"/>
  <c r="B7448" i="6"/>
  <c r="B7458" i="6"/>
  <c r="B7469" i="6"/>
  <c r="B7480" i="6"/>
  <c r="B7490" i="6"/>
  <c r="B7501" i="6"/>
  <c r="B7512" i="6"/>
  <c r="B7522" i="6"/>
  <c r="B7533" i="6"/>
  <c r="B7544" i="6"/>
  <c r="B7554" i="6"/>
  <c r="B7565" i="6"/>
  <c r="B7576" i="6"/>
  <c r="B7586" i="6"/>
  <c r="B7597" i="6"/>
  <c r="B7608" i="6"/>
  <c r="B7618" i="6"/>
  <c r="B7629" i="6"/>
  <c r="B7640" i="6"/>
  <c r="B7650" i="6"/>
  <c r="B7661" i="6"/>
  <c r="B7672" i="6"/>
  <c r="B7682" i="6"/>
  <c r="B7693" i="6"/>
  <c r="B7704" i="6"/>
  <c r="B7714" i="6"/>
  <c r="B7725" i="6"/>
  <c r="B7736" i="6"/>
  <c r="B7746" i="6"/>
  <c r="B7757" i="6"/>
  <c r="B7768" i="6"/>
  <c r="B7777" i="6"/>
  <c r="B7786" i="6"/>
  <c r="B7794" i="6"/>
  <c r="B7802" i="6"/>
  <c r="B7810" i="6"/>
  <c r="B7818" i="6"/>
  <c r="B7826" i="6"/>
  <c r="B7834" i="6"/>
  <c r="B7842" i="6"/>
  <c r="B7850" i="6"/>
  <c r="B7858" i="6"/>
  <c r="B7866" i="6"/>
  <c r="B7874" i="6"/>
  <c r="B7882" i="6"/>
  <c r="B7890" i="6"/>
  <c r="B7898" i="6"/>
  <c r="B7906" i="6"/>
  <c r="B7914" i="6"/>
  <c r="B7922" i="6"/>
  <c r="B7930" i="6"/>
  <c r="B7938" i="6"/>
  <c r="B7946" i="6"/>
  <c r="B7954" i="6"/>
  <c r="B7962" i="6"/>
  <c r="B7970" i="6"/>
  <c r="B7978" i="6"/>
  <c r="B7986" i="6"/>
  <c r="B7994" i="6"/>
  <c r="B8002" i="6"/>
  <c r="B8010" i="6"/>
  <c r="B8018" i="6"/>
  <c r="B8026" i="6"/>
  <c r="B8034" i="6"/>
  <c r="B8042" i="6"/>
  <c r="B8050" i="6"/>
  <c r="B8058" i="6"/>
  <c r="B8066" i="6"/>
  <c r="B8074" i="6"/>
  <c r="B8082" i="6"/>
  <c r="B8090" i="6"/>
  <c r="B5530" i="6"/>
  <c r="B5572" i="6"/>
  <c r="B5607" i="6"/>
  <c r="B5639" i="6"/>
  <c r="B5671" i="6"/>
  <c r="B5703" i="6"/>
  <c r="B5735" i="6"/>
  <c r="B5767" i="6"/>
  <c r="B5799" i="6"/>
  <c r="B5831" i="6"/>
  <c r="B5863" i="6"/>
  <c r="B5895" i="6"/>
  <c r="B5927" i="6"/>
  <c r="B5959" i="6"/>
  <c r="B5991" i="6"/>
  <c r="B6023" i="6"/>
  <c r="B6055" i="6"/>
  <c r="B6087" i="6"/>
  <c r="B6119" i="6"/>
  <c r="B6151" i="6"/>
  <c r="B6183" i="6"/>
  <c r="B6215" i="6"/>
  <c r="B6243" i="6"/>
  <c r="B6269" i="6"/>
  <c r="B6293" i="6"/>
  <c r="B6315" i="6"/>
  <c r="B6336" i="6"/>
  <c r="B6357" i="6"/>
  <c r="B6379" i="6"/>
  <c r="B6400" i="6"/>
  <c r="B6421" i="6"/>
  <c r="B6443" i="6"/>
  <c r="B6464" i="6"/>
  <c r="B6485" i="6"/>
  <c r="B6507" i="6"/>
  <c r="B6528" i="6"/>
  <c r="B6549" i="6"/>
  <c r="B6571" i="6"/>
  <c r="B6592" i="6"/>
  <c r="B6613" i="6"/>
  <c r="B6635" i="6"/>
  <c r="B6656" i="6"/>
  <c r="B6677" i="6"/>
  <c r="B6699" i="6"/>
  <c r="B5538" i="6"/>
  <c r="B5580" i="6"/>
  <c r="B5613" i="6"/>
  <c r="B5645" i="6"/>
  <c r="B5677" i="6"/>
  <c r="B5709" i="6"/>
  <c r="B5741" i="6"/>
  <c r="B5773" i="6"/>
  <c r="B5805" i="6"/>
  <c r="B5837" i="6"/>
  <c r="B5869" i="6"/>
  <c r="B5901" i="6"/>
  <c r="B5933" i="6"/>
  <c r="B5965" i="6"/>
  <c r="B5997" i="6"/>
  <c r="B6029" i="6"/>
  <c r="B6061" i="6"/>
  <c r="B6093" i="6"/>
  <c r="B6125" i="6"/>
  <c r="B6157" i="6"/>
  <c r="B6189" i="6"/>
  <c r="B6221" i="6"/>
  <c r="B6248" i="6"/>
  <c r="B6273" i="6"/>
  <c r="B6297" i="6"/>
  <c r="B6319" i="6"/>
  <c r="B6340" i="6"/>
  <c r="B6361" i="6"/>
  <c r="B6383" i="6"/>
  <c r="B6404" i="6"/>
  <c r="B6425" i="6"/>
  <c r="B6447" i="6"/>
  <c r="B6468" i="6"/>
  <c r="B6489" i="6"/>
  <c r="B6511" i="6"/>
  <c r="B6532" i="6"/>
  <c r="B6553" i="6"/>
  <c r="B6575" i="6"/>
  <c r="B6596" i="6"/>
  <c r="B6617" i="6"/>
  <c r="B6639" i="6"/>
  <c r="B6660" i="6"/>
  <c r="B6681" i="6"/>
  <c r="B5540" i="6"/>
  <c r="B5583" i="6"/>
  <c r="B5615" i="6"/>
  <c r="B5647" i="6"/>
  <c r="B5679" i="6"/>
  <c r="B5711" i="6"/>
  <c r="B5743" i="6"/>
  <c r="B5775" i="6"/>
  <c r="B5807" i="6"/>
  <c r="B5839" i="6"/>
  <c r="B5871" i="6"/>
  <c r="B5903" i="6"/>
  <c r="B5935" i="6"/>
  <c r="B5967" i="6"/>
  <c r="B5999" i="6"/>
  <c r="B6031" i="6"/>
  <c r="B6063" i="6"/>
  <c r="B6095" i="6"/>
  <c r="B6127" i="6"/>
  <c r="B6159" i="6"/>
  <c r="B6191" i="6"/>
  <c r="B6223" i="6"/>
  <c r="B6249" i="6"/>
  <c r="B6275" i="6"/>
  <c r="B6299" i="6"/>
  <c r="B6320" i="6"/>
  <c r="B6341" i="6"/>
  <c r="B6363" i="6"/>
  <c r="B6384" i="6"/>
  <c r="B6405" i="6"/>
  <c r="B6427" i="6"/>
  <c r="B6448" i="6"/>
  <c r="B6469" i="6"/>
  <c r="B6491" i="6"/>
  <c r="B6512" i="6"/>
  <c r="B6533" i="6"/>
  <c r="B6555" i="6"/>
  <c r="B6576" i="6"/>
  <c r="B6597" i="6"/>
  <c r="B6619" i="6"/>
  <c r="B6640" i="6"/>
  <c r="B6661" i="6"/>
  <c r="B6683" i="6"/>
  <c r="B6704" i="6"/>
  <c r="B6725" i="6"/>
  <c r="B6747" i="6"/>
  <c r="B6768" i="6"/>
  <c r="B6789" i="6"/>
  <c r="B6811" i="6"/>
  <c r="B6832" i="6"/>
  <c r="B6852" i="6"/>
  <c r="B6870" i="6"/>
  <c r="B6886" i="6"/>
  <c r="B6902" i="6"/>
  <c r="B6918" i="6"/>
  <c r="B6934" i="6"/>
  <c r="B6950" i="6"/>
  <c r="B6966" i="6"/>
  <c r="B6982" i="6"/>
  <c r="B6998" i="6"/>
  <c r="B7014" i="6"/>
  <c r="B7030" i="6"/>
  <c r="B7046" i="6"/>
  <c r="B7061" i="6"/>
  <c r="B7073" i="6"/>
  <c r="B7086" i="6"/>
  <c r="B7098" i="6"/>
  <c r="B7110" i="6"/>
  <c r="B7121" i="6"/>
  <c r="B7132" i="6"/>
  <c r="B7142" i="6"/>
  <c r="B7153" i="6"/>
  <c r="B7164" i="6"/>
  <c r="B7174" i="6"/>
  <c r="B7185" i="6"/>
  <c r="B7196" i="6"/>
  <c r="B7206" i="6"/>
  <c r="B7217" i="6"/>
  <c r="B7228" i="6"/>
  <c r="B7238" i="6"/>
  <c r="B7249" i="6"/>
  <c r="B7260" i="6"/>
  <c r="B7270" i="6"/>
  <c r="B7281" i="6"/>
  <c r="B7292" i="6"/>
  <c r="B7302" i="6"/>
  <c r="B7313" i="6"/>
  <c r="B7324" i="6"/>
  <c r="B7334" i="6"/>
  <c r="B7345" i="6"/>
  <c r="B7356" i="6"/>
  <c r="B7366" i="6"/>
  <c r="B7377" i="6"/>
  <c r="B7388" i="6"/>
  <c r="B7398" i="6"/>
  <c r="B7409" i="6"/>
  <c r="B7420" i="6"/>
  <c r="B7430" i="6"/>
  <c r="B7441" i="6"/>
  <c r="B7452" i="6"/>
  <c r="B7462" i="6"/>
  <c r="B7473" i="6"/>
  <c r="B7484" i="6"/>
  <c r="B7494" i="6"/>
  <c r="B7505" i="6"/>
  <c r="B7516" i="6"/>
  <c r="B7526" i="6"/>
  <c r="B7537" i="6"/>
  <c r="B7548" i="6"/>
  <c r="B7558" i="6"/>
  <c r="B7569" i="6"/>
  <c r="B7580" i="6"/>
  <c r="B7590" i="6"/>
  <c r="B7601" i="6"/>
  <c r="B7612" i="6"/>
  <c r="B7622" i="6"/>
  <c r="B7633" i="6"/>
  <c r="B7644" i="6"/>
  <c r="B7654" i="6"/>
  <c r="B7665" i="6"/>
  <c r="B7676" i="6"/>
  <c r="B7686" i="6"/>
  <c r="B7697" i="6"/>
  <c r="B7708" i="6"/>
  <c r="B7718" i="6"/>
  <c r="B7729" i="6"/>
  <c r="B7740" i="6"/>
  <c r="B7750" i="6"/>
  <c r="B7761" i="6"/>
  <c r="B7772" i="6"/>
  <c r="B7781" i="6"/>
  <c r="B7789" i="6"/>
  <c r="B7797" i="6"/>
  <c r="B7805" i="6"/>
  <c r="B7813" i="6"/>
  <c r="B7821" i="6"/>
  <c r="B7829" i="6"/>
  <c r="B7837" i="6"/>
  <c r="B7845" i="6"/>
  <c r="B7853" i="6"/>
  <c r="B7861" i="6"/>
  <c r="B7869" i="6"/>
  <c r="B7877" i="6"/>
  <c r="B7885" i="6"/>
  <c r="B7893" i="6"/>
  <c r="B7901" i="6"/>
  <c r="B7909" i="6"/>
  <c r="B7917" i="6"/>
  <c r="B7925" i="6"/>
  <c r="B7933" i="6"/>
  <c r="B7941" i="6"/>
  <c r="B7949" i="6"/>
  <c r="B7957" i="6"/>
  <c r="B7965" i="6"/>
  <c r="B7973" i="6"/>
  <c r="B7981" i="6"/>
  <c r="B7989" i="6"/>
  <c r="B7997" i="6"/>
  <c r="B8005" i="6"/>
  <c r="B8013" i="6"/>
  <c r="B8021" i="6"/>
  <c r="B8029" i="6"/>
  <c r="B8037" i="6"/>
  <c r="B8045" i="6"/>
  <c r="B8053" i="6"/>
  <c r="B8061" i="6"/>
  <c r="B8069" i="6"/>
  <c r="B8077" i="6"/>
  <c r="B8085" i="6"/>
  <c r="B8093" i="6"/>
  <c r="B8101" i="6"/>
  <c r="B8109" i="6"/>
  <c r="B8117" i="6"/>
  <c r="B8125" i="6"/>
  <c r="B8133" i="6"/>
  <c r="B8141" i="6"/>
  <c r="B8149" i="6"/>
  <c r="B8157" i="6"/>
  <c r="B8165" i="6"/>
  <c r="B8173" i="6"/>
  <c r="B8181" i="6"/>
  <c r="B8189" i="6"/>
  <c r="B8197" i="6"/>
  <c r="B8205" i="6"/>
  <c r="B8213" i="6"/>
  <c r="B8221" i="6"/>
  <c r="B8229" i="6"/>
  <c r="B8237" i="6"/>
  <c r="B8245" i="6"/>
  <c r="B8253" i="6"/>
  <c r="B8261" i="6"/>
  <c r="B8269" i="6"/>
  <c r="B8277" i="6"/>
  <c r="B8285" i="6"/>
  <c r="B8293" i="6"/>
  <c r="B8301" i="6"/>
  <c r="B8309" i="6"/>
  <c r="B8317" i="6"/>
  <c r="B8325" i="6"/>
  <c r="B8333" i="6"/>
  <c r="B8341" i="6"/>
  <c r="B8349" i="6"/>
  <c r="B8357" i="6"/>
  <c r="B8365" i="6"/>
  <c r="B8373" i="6"/>
  <c r="B8381" i="6"/>
  <c r="B8389" i="6"/>
  <c r="B8397" i="6"/>
  <c r="B8405" i="6"/>
  <c r="B8413" i="6"/>
  <c r="B8421" i="6"/>
  <c r="B8429" i="6"/>
  <c r="B8437" i="6"/>
  <c r="B8445" i="6"/>
  <c r="B8453" i="6"/>
  <c r="B8461" i="6"/>
  <c r="B8469" i="6"/>
  <c r="B8477" i="6"/>
  <c r="B8485" i="6"/>
  <c r="B8493" i="6"/>
  <c r="B8501" i="6"/>
  <c r="B8509" i="6"/>
  <c r="B8517" i="6"/>
  <c r="B8525" i="6"/>
  <c r="B8533" i="6"/>
  <c r="B8541" i="6"/>
  <c r="B8549" i="6"/>
  <c r="B8557" i="6"/>
  <c r="B8565" i="6"/>
  <c r="B8573" i="6"/>
  <c r="B8581" i="6"/>
  <c r="B8589" i="6"/>
  <c r="B8597" i="6"/>
  <c r="B8605" i="6"/>
  <c r="B8613" i="6"/>
  <c r="B8621" i="6"/>
  <c r="B8629" i="6"/>
  <c r="B8637" i="6"/>
  <c r="B8645" i="6"/>
  <c r="B8653" i="6"/>
  <c r="B8661" i="6"/>
  <c r="B8669" i="6"/>
  <c r="B8677" i="6"/>
  <c r="B8685" i="6"/>
  <c r="B8693" i="6"/>
  <c r="B8701" i="6"/>
  <c r="B8709" i="6"/>
  <c r="B8717" i="6"/>
  <c r="B8725" i="6"/>
  <c r="B8733" i="6"/>
  <c r="B8741" i="6"/>
  <c r="B8749" i="6"/>
  <c r="B8757" i="6"/>
  <c r="B8765" i="6"/>
  <c r="B8773" i="6"/>
  <c r="B8781" i="6"/>
  <c r="B8789" i="6"/>
  <c r="B8797" i="6"/>
  <c r="B8805" i="6"/>
  <c r="B8813" i="6"/>
  <c r="B8821" i="6"/>
  <c r="B8829" i="6"/>
  <c r="B8837" i="6"/>
  <c r="B8845" i="6"/>
  <c r="B8853" i="6"/>
  <c r="B8861" i="6"/>
  <c r="B8869" i="6"/>
  <c r="B8877" i="6"/>
  <c r="B8885" i="6"/>
  <c r="B8893" i="6"/>
  <c r="B8901" i="6"/>
  <c r="B8909" i="6"/>
  <c r="B8917" i="6"/>
  <c r="B8925" i="6"/>
  <c r="B8933" i="6"/>
  <c r="B8941" i="6"/>
  <c r="B8949" i="6"/>
  <c r="B8957" i="6"/>
  <c r="B8965" i="6"/>
  <c r="B8973" i="6"/>
  <c r="B8981" i="6"/>
  <c r="B8989" i="6"/>
  <c r="B8997" i="6"/>
  <c r="B9005" i="6"/>
  <c r="B9013" i="6"/>
  <c r="B9021" i="6"/>
  <c r="B9029" i="6"/>
  <c r="B9037" i="6"/>
  <c r="B9045" i="6"/>
  <c r="B9053" i="6"/>
  <c r="B9061" i="6"/>
  <c r="B9069" i="6"/>
  <c r="B9077" i="6"/>
  <c r="B9085" i="6"/>
  <c r="B9093" i="6"/>
  <c r="B9101" i="6"/>
  <c r="B9109" i="6"/>
  <c r="B6671" i="6"/>
  <c r="B6741" i="6"/>
  <c r="B6784" i="6"/>
  <c r="B6827" i="6"/>
  <c r="B6865" i="6"/>
  <c r="B6898" i="6"/>
  <c r="B6930" i="6"/>
  <c r="B6962" i="6"/>
  <c r="B6994" i="6"/>
  <c r="B7026" i="6"/>
  <c r="B7057" i="6"/>
  <c r="B7082" i="6"/>
  <c r="B7108" i="6"/>
  <c r="B7129" i="6"/>
  <c r="B7150" i="6"/>
  <c r="B7172" i="6"/>
  <c r="B7193" i="6"/>
  <c r="B7214" i="6"/>
  <c r="B7236" i="6"/>
  <c r="B7257" i="6"/>
  <c r="B7278" i="6"/>
  <c r="B7300" i="6"/>
  <c r="B7321" i="6"/>
  <c r="B7342" i="6"/>
  <c r="B7364" i="6"/>
  <c r="B7385" i="6"/>
  <c r="B7406" i="6"/>
  <c r="B7428" i="6"/>
  <c r="B7449" i="6"/>
  <c r="B7470" i="6"/>
  <c r="B7492" i="6"/>
  <c r="B7513" i="6"/>
  <c r="B7534" i="6"/>
  <c r="B7556" i="6"/>
  <c r="B7577" i="6"/>
  <c r="B7598" i="6"/>
  <c r="B7620" i="6"/>
  <c r="B7641" i="6"/>
  <c r="B7662" i="6"/>
  <c r="B7684" i="6"/>
  <c r="B7705" i="6"/>
  <c r="B7726" i="6"/>
  <c r="B7748" i="6"/>
  <c r="B7769" i="6"/>
  <c r="B7787" i="6"/>
  <c r="B7803" i="6"/>
  <c r="B7819" i="6"/>
  <c r="B7835" i="6"/>
  <c r="B7851" i="6"/>
  <c r="B7867" i="6"/>
  <c r="B7883" i="6"/>
  <c r="B7899" i="6"/>
  <c r="B7915" i="6"/>
  <c r="B7931" i="6"/>
  <c r="B7947" i="6"/>
  <c r="B7963" i="6"/>
  <c r="B7979" i="6"/>
  <c r="B7995" i="6"/>
  <c r="B8011" i="6"/>
  <c r="B8027" i="6"/>
  <c r="B8043" i="6"/>
  <c r="B8059" i="6"/>
  <c r="B8075" i="6"/>
  <c r="B8091" i="6"/>
  <c r="B8104" i="6"/>
  <c r="B8116" i="6"/>
  <c r="B8130" i="6"/>
  <c r="B8143" i="6"/>
  <c r="B8155" i="6"/>
  <c r="B8168" i="6"/>
  <c r="B8179" i="6"/>
  <c r="B8190" i="6"/>
  <c r="B8200" i="6"/>
  <c r="B8211" i="6"/>
  <c r="B8222" i="6"/>
  <c r="B8232" i="6"/>
  <c r="B8243" i="6"/>
  <c r="B8254" i="6"/>
  <c r="B8264" i="6"/>
  <c r="B8275" i="6"/>
  <c r="B8286" i="6"/>
  <c r="B8296" i="6"/>
  <c r="B8307" i="6"/>
  <c r="B8318" i="6"/>
  <c r="B8328" i="6"/>
  <c r="B8339" i="6"/>
  <c r="B8350" i="6"/>
  <c r="B8360" i="6"/>
  <c r="B8371" i="6"/>
  <c r="B8382" i="6"/>
  <c r="B8392" i="6"/>
  <c r="B8403" i="6"/>
  <c r="B8414" i="6"/>
  <c r="B8424" i="6"/>
  <c r="B8435" i="6"/>
  <c r="B8446" i="6"/>
  <c r="B8456" i="6"/>
  <c r="B8467" i="6"/>
  <c r="B8478" i="6"/>
  <c r="B8488" i="6"/>
  <c r="B8499" i="6"/>
  <c r="B8510" i="6"/>
  <c r="B8520" i="6"/>
  <c r="B8531" i="6"/>
  <c r="B8542" i="6"/>
  <c r="B8552" i="6"/>
  <c r="B8563" i="6"/>
  <c r="B8574" i="6"/>
  <c r="B8584" i="6"/>
  <c r="B8595" i="6"/>
  <c r="B8606" i="6"/>
  <c r="B8616" i="6"/>
  <c r="B8627" i="6"/>
  <c r="B8638" i="6"/>
  <c r="B8648" i="6"/>
  <c r="B8659" i="6"/>
  <c r="B8670" i="6"/>
  <c r="B8680" i="6"/>
  <c r="B8691" i="6"/>
  <c r="B8702" i="6"/>
  <c r="B8712" i="6"/>
  <c r="B8723" i="6"/>
  <c r="B8734" i="6"/>
  <c r="B8744" i="6"/>
  <c r="B8755" i="6"/>
  <c r="B8766" i="6"/>
  <c r="B8776" i="6"/>
  <c r="B8787" i="6"/>
  <c r="B8798" i="6"/>
  <c r="B8808" i="6"/>
  <c r="B8819" i="6"/>
  <c r="B8830" i="6"/>
  <c r="B8840" i="6"/>
  <c r="B8851" i="6"/>
  <c r="B8862" i="6"/>
  <c r="B8872" i="6"/>
  <c r="B8883" i="6"/>
  <c r="B8894" i="6"/>
  <c r="B8904" i="6"/>
  <c r="B8915" i="6"/>
  <c r="B8926" i="6"/>
  <c r="B8936" i="6"/>
  <c r="B8947" i="6"/>
  <c r="B8958" i="6"/>
  <c r="B8968" i="6"/>
  <c r="B8979" i="6"/>
  <c r="B8990" i="6"/>
  <c r="B9000" i="6"/>
  <c r="B9011" i="6"/>
  <c r="B9022" i="6"/>
  <c r="B9032" i="6"/>
  <c r="B9043" i="6"/>
  <c r="B9054" i="6"/>
  <c r="B9064" i="6"/>
  <c r="B9075" i="6"/>
  <c r="B9086" i="6"/>
  <c r="B9096" i="6"/>
  <c r="B9106" i="6"/>
  <c r="B9115" i="6"/>
  <c r="B9123" i="6"/>
  <c r="B9131" i="6"/>
  <c r="B9139" i="6"/>
  <c r="B9147" i="6"/>
  <c r="B9155" i="6"/>
  <c r="B9163" i="6"/>
  <c r="B9171" i="6"/>
  <c r="B9179" i="6"/>
  <c r="B9187" i="6"/>
  <c r="B9195" i="6"/>
  <c r="B9203" i="6"/>
  <c r="B9211" i="6"/>
  <c r="B9219" i="6"/>
  <c r="B9227" i="6"/>
  <c r="B9235" i="6"/>
  <c r="B9243" i="6"/>
  <c r="B9251" i="6"/>
  <c r="B9259" i="6"/>
  <c r="B9267" i="6"/>
  <c r="B9275" i="6"/>
  <c r="B9283" i="6"/>
  <c r="B9291" i="6"/>
  <c r="B9299" i="6"/>
  <c r="B9307" i="6"/>
  <c r="B9315" i="6"/>
  <c r="B9323" i="6"/>
  <c r="B9331" i="6"/>
  <c r="B9339" i="6"/>
  <c r="B9347" i="6"/>
  <c r="B9355" i="6"/>
  <c r="B9363" i="6"/>
  <c r="B9371" i="6"/>
  <c r="B9379" i="6"/>
  <c r="B9387" i="6"/>
  <c r="B9395" i="6"/>
  <c r="B9403" i="6"/>
  <c r="B9411" i="6"/>
  <c r="B9419" i="6"/>
  <c r="B9427" i="6"/>
  <c r="B9435" i="6"/>
  <c r="B9443" i="6"/>
  <c r="B9451" i="6"/>
  <c r="B9459" i="6"/>
  <c r="B9467" i="6"/>
  <c r="B9475" i="6"/>
  <c r="B9483" i="6"/>
  <c r="B9491" i="6"/>
  <c r="B9499" i="6"/>
  <c r="B9507" i="6"/>
  <c r="B9515" i="6"/>
  <c r="B9523" i="6"/>
  <c r="B9531" i="6"/>
  <c r="B9539" i="6"/>
  <c r="B9547" i="6"/>
  <c r="B9555" i="6"/>
  <c r="B9563" i="6"/>
  <c r="B9571" i="6"/>
  <c r="B9579" i="6"/>
  <c r="B6692" i="6"/>
  <c r="B6745" i="6"/>
  <c r="B6788" i="6"/>
  <c r="B6831" i="6"/>
  <c r="B6869" i="6"/>
  <c r="B6901" i="6"/>
  <c r="B6933" i="6"/>
  <c r="B6965" i="6"/>
  <c r="B6997" i="6"/>
  <c r="B7029" i="6"/>
  <c r="B7058" i="6"/>
  <c r="B7085" i="6"/>
  <c r="B7109" i="6"/>
  <c r="B7130" i="6"/>
  <c r="B7152" i="6"/>
  <c r="B7173" i="6"/>
  <c r="B7194" i="6"/>
  <c r="B7216" i="6"/>
  <c r="B7237" i="6"/>
  <c r="B7258" i="6"/>
  <c r="B7280" i="6"/>
  <c r="B7301" i="6"/>
  <c r="B7322" i="6"/>
  <c r="B7344" i="6"/>
  <c r="B7365" i="6"/>
  <c r="B7386" i="6"/>
  <c r="B7408" i="6"/>
  <c r="B7429" i="6"/>
  <c r="B7450" i="6"/>
  <c r="B7472" i="6"/>
  <c r="B7493" i="6"/>
  <c r="B7514" i="6"/>
  <c r="B7536" i="6"/>
  <c r="B7557" i="6"/>
  <c r="B7578" i="6"/>
  <c r="B7600" i="6"/>
  <c r="B7621" i="6"/>
  <c r="B7642" i="6"/>
  <c r="B7664" i="6"/>
  <c r="B7685" i="6"/>
  <c r="B7706" i="6"/>
  <c r="B7728" i="6"/>
  <c r="B7749" i="6"/>
  <c r="B7770" i="6"/>
  <c r="B7788" i="6"/>
  <c r="B7804" i="6"/>
  <c r="B7820" i="6"/>
  <c r="B7836" i="6"/>
  <c r="B7852" i="6"/>
  <c r="B7868" i="6"/>
  <c r="B7884" i="6"/>
  <c r="B7900" i="6"/>
  <c r="B7916" i="6"/>
  <c r="B7932" i="6"/>
  <c r="B7948" i="6"/>
  <c r="B7964" i="6"/>
  <c r="B7980" i="6"/>
  <c r="B7996" i="6"/>
  <c r="B8012" i="6"/>
  <c r="B8028" i="6"/>
  <c r="B8044" i="6"/>
  <c r="B8060" i="6"/>
  <c r="B8076" i="6"/>
  <c r="B8092" i="6"/>
  <c r="B8106" i="6"/>
  <c r="B8119" i="6"/>
  <c r="B8131" i="6"/>
  <c r="B8144" i="6"/>
  <c r="B8156" i="6"/>
  <c r="B8170" i="6"/>
  <c r="B8180" i="6"/>
  <c r="B8191" i="6"/>
  <c r="B8202" i="6"/>
  <c r="B8212" i="6"/>
  <c r="B8223" i="6"/>
  <c r="B8234" i="6"/>
  <c r="B8244" i="6"/>
  <c r="B8255" i="6"/>
  <c r="B8266" i="6"/>
  <c r="B8276" i="6"/>
  <c r="B8287" i="6"/>
  <c r="B8298" i="6"/>
  <c r="B8308" i="6"/>
  <c r="B8319" i="6"/>
  <c r="B8330" i="6"/>
  <c r="B8340" i="6"/>
  <c r="B8351" i="6"/>
  <c r="B8362" i="6"/>
  <c r="B8372" i="6"/>
  <c r="B8383" i="6"/>
  <c r="B8394" i="6"/>
  <c r="B8404" i="6"/>
  <c r="B8415" i="6"/>
  <c r="B8426" i="6"/>
  <c r="B8436" i="6"/>
  <c r="B8447" i="6"/>
  <c r="B8458" i="6"/>
  <c r="B8468" i="6"/>
  <c r="B8479" i="6"/>
  <c r="B8490" i="6"/>
  <c r="B8500" i="6"/>
  <c r="B8511" i="6"/>
  <c r="B8522" i="6"/>
  <c r="B8532" i="6"/>
  <c r="B8543" i="6"/>
  <c r="B8554" i="6"/>
  <c r="B8564" i="6"/>
  <c r="B8575" i="6"/>
  <c r="B8586" i="6"/>
  <c r="B8596" i="6"/>
  <c r="B8607" i="6"/>
  <c r="B8618" i="6"/>
  <c r="B8628" i="6"/>
  <c r="B8639" i="6"/>
  <c r="B8650" i="6"/>
  <c r="B8660" i="6"/>
  <c r="B8671" i="6"/>
  <c r="B8682" i="6"/>
  <c r="B8692" i="6"/>
  <c r="B8703" i="6"/>
  <c r="B8714" i="6"/>
  <c r="B8724" i="6"/>
  <c r="B8735" i="6"/>
  <c r="B8746" i="6"/>
  <c r="B8756" i="6"/>
  <c r="B8767" i="6"/>
  <c r="B8778" i="6"/>
  <c r="B8788" i="6"/>
  <c r="B8799" i="6"/>
  <c r="B8810" i="6"/>
  <c r="B8820" i="6"/>
  <c r="B8831" i="6"/>
  <c r="B8842" i="6"/>
  <c r="B8852" i="6"/>
  <c r="B8863" i="6"/>
  <c r="B8874" i="6"/>
  <c r="B8884" i="6"/>
  <c r="B8895" i="6"/>
  <c r="B8906" i="6"/>
  <c r="B8916" i="6"/>
  <c r="B8927" i="6"/>
  <c r="B8938" i="6"/>
  <c r="B8948" i="6"/>
  <c r="B8959" i="6"/>
  <c r="B8970" i="6"/>
  <c r="B8980" i="6"/>
  <c r="B8991" i="6"/>
  <c r="B9002" i="6"/>
  <c r="B9012" i="6"/>
  <c r="B9023" i="6"/>
  <c r="B9034" i="6"/>
  <c r="B9044" i="6"/>
  <c r="B9055" i="6"/>
  <c r="B9066" i="6"/>
  <c r="B9076" i="6"/>
  <c r="B9087" i="6"/>
  <c r="B9098" i="6"/>
  <c r="B9107" i="6"/>
  <c r="B9116" i="6"/>
  <c r="B9124" i="6"/>
  <c r="B9132" i="6"/>
  <c r="B9140" i="6"/>
  <c r="B9148" i="6"/>
  <c r="B9156" i="6"/>
  <c r="B9164" i="6"/>
  <c r="B9172" i="6"/>
  <c r="B9180" i="6"/>
  <c r="B9188" i="6"/>
  <c r="B9196" i="6"/>
  <c r="B9204" i="6"/>
  <c r="B9212" i="6"/>
  <c r="B9220" i="6"/>
  <c r="B9228" i="6"/>
  <c r="B9236" i="6"/>
  <c r="B9244" i="6"/>
  <c r="B9252" i="6"/>
  <c r="B9260" i="6"/>
  <c r="B9268" i="6"/>
  <c r="B9276" i="6"/>
  <c r="B9284" i="6"/>
  <c r="B9292" i="6"/>
  <c r="B9300" i="6"/>
  <c r="B9308" i="6"/>
  <c r="B9316" i="6"/>
  <c r="B9324" i="6"/>
  <c r="B9332" i="6"/>
  <c r="B9340" i="6"/>
  <c r="B9348" i="6"/>
  <c r="B9356" i="6"/>
  <c r="B9364" i="6"/>
  <c r="B9372" i="6"/>
  <c r="B9380" i="6"/>
  <c r="B9388" i="6"/>
  <c r="B9396" i="6"/>
  <c r="B9404" i="6"/>
  <c r="B9412" i="6"/>
  <c r="B9420" i="6"/>
  <c r="B9428" i="6"/>
  <c r="B9436" i="6"/>
  <c r="B9444" i="6"/>
  <c r="B9452" i="6"/>
  <c r="B9460" i="6"/>
  <c r="B9468" i="6"/>
  <c r="B9476" i="6"/>
  <c r="B9484" i="6"/>
  <c r="B9492" i="6"/>
  <c r="B9500" i="6"/>
  <c r="B9508" i="6"/>
  <c r="B9516" i="6"/>
  <c r="B9524" i="6"/>
  <c r="B9532" i="6"/>
  <c r="B9540" i="6"/>
  <c r="B9548" i="6"/>
  <c r="B9556" i="6"/>
  <c r="B9564" i="6"/>
  <c r="B9572" i="6"/>
  <c r="B9580" i="6"/>
  <c r="B9588" i="6"/>
  <c r="B9596" i="6"/>
  <c r="B9604" i="6"/>
  <c r="B9612" i="6"/>
  <c r="B9620" i="6"/>
  <c r="B9628" i="6"/>
  <c r="B9636" i="6"/>
  <c r="B9644" i="6"/>
  <c r="B9652" i="6"/>
  <c r="B9660" i="6"/>
  <c r="B9668" i="6"/>
  <c r="B9676" i="6"/>
  <c r="B9684" i="6"/>
  <c r="B9692" i="6"/>
  <c r="B9700" i="6"/>
  <c r="B9708" i="6"/>
  <c r="B9716" i="6"/>
  <c r="B9724" i="6"/>
  <c r="B9732" i="6"/>
  <c r="B9740" i="6"/>
  <c r="B9748" i="6"/>
  <c r="B9756" i="6"/>
  <c r="B9764" i="6"/>
  <c r="B9772" i="6"/>
  <c r="B9780" i="6"/>
  <c r="B9788" i="6"/>
  <c r="B9796" i="6"/>
  <c r="B9804" i="6"/>
  <c r="B9812" i="6"/>
  <c r="B9820" i="6"/>
  <c r="B9828" i="6"/>
  <c r="B9836" i="6"/>
  <c r="B9844" i="6"/>
  <c r="B9852" i="6"/>
  <c r="B9860" i="6"/>
  <c r="B9868" i="6"/>
  <c r="B9876" i="6"/>
  <c r="B9884" i="6"/>
  <c r="B9892" i="6"/>
  <c r="B9900" i="6"/>
  <c r="B9908" i="6"/>
  <c r="B9916" i="6"/>
  <c r="B9924" i="6"/>
  <c r="B9932" i="6"/>
  <c r="B9940" i="6"/>
  <c r="B9948" i="6"/>
  <c r="B9956" i="6"/>
  <c r="B9964" i="6"/>
  <c r="B9972" i="6"/>
  <c r="B9980" i="6"/>
  <c r="B9988" i="6"/>
  <c r="B9996" i="6"/>
  <c r="B10004" i="6"/>
  <c r="B10012" i="6"/>
  <c r="B10020" i="6"/>
  <c r="B10028" i="6"/>
  <c r="B10036" i="6"/>
  <c r="B10044" i="6"/>
  <c r="B10052" i="6"/>
  <c r="B10060" i="6"/>
  <c r="B10068" i="6"/>
  <c r="B10076" i="6"/>
  <c r="B10084" i="6"/>
  <c r="B10092" i="6"/>
  <c r="B10100" i="6"/>
  <c r="B10108" i="6"/>
  <c r="B10116" i="6"/>
  <c r="B10124" i="6"/>
  <c r="B10132" i="6"/>
  <c r="B10140" i="6"/>
  <c r="B10148" i="6"/>
  <c r="B10156" i="6"/>
  <c r="B10164" i="6"/>
  <c r="B10172" i="6"/>
  <c r="B10180" i="6"/>
  <c r="B10188" i="6"/>
  <c r="B10196" i="6"/>
  <c r="B10204" i="6"/>
  <c r="B10212" i="6"/>
  <c r="B10220" i="6"/>
  <c r="B10228" i="6"/>
  <c r="B10236" i="6"/>
  <c r="B10244" i="6"/>
  <c r="B10252" i="6"/>
  <c r="B10260" i="6"/>
  <c r="B10268" i="6"/>
  <c r="B10276" i="6"/>
  <c r="B10284" i="6"/>
  <c r="B10292" i="6"/>
  <c r="B10300" i="6"/>
  <c r="B10308" i="6"/>
  <c r="B10316" i="6"/>
  <c r="B10324" i="6"/>
  <c r="B10332" i="6"/>
  <c r="B6703" i="6"/>
  <c r="B6752" i="6"/>
  <c r="B6795" i="6"/>
  <c r="B6837" i="6"/>
  <c r="B6874" i="6"/>
  <c r="B6906" i="6"/>
  <c r="B6938" i="6"/>
  <c r="B6970" i="6"/>
  <c r="B7002" i="6"/>
  <c r="B7034" i="6"/>
  <c r="B7064" i="6"/>
  <c r="B7089" i="6"/>
  <c r="B7113" i="6"/>
  <c r="B7134" i="6"/>
  <c r="B7156" i="6"/>
  <c r="B7177" i="6"/>
  <c r="B7198" i="6"/>
  <c r="B7220" i="6"/>
  <c r="B7241" i="6"/>
  <c r="B7262" i="6"/>
  <c r="B7284" i="6"/>
  <c r="B7305" i="6"/>
  <c r="B7326" i="6"/>
  <c r="B7348" i="6"/>
  <c r="B7369" i="6"/>
  <c r="B7390" i="6"/>
  <c r="B7412" i="6"/>
  <c r="B7433" i="6"/>
  <c r="B7454" i="6"/>
  <c r="B7476" i="6"/>
  <c r="B7497" i="6"/>
  <c r="B7518" i="6"/>
  <c r="B7540" i="6"/>
  <c r="B7561" i="6"/>
  <c r="B7582" i="6"/>
  <c r="B7604" i="6"/>
  <c r="B7625" i="6"/>
  <c r="B7646" i="6"/>
  <c r="B7668" i="6"/>
  <c r="B7689" i="6"/>
  <c r="B7710" i="6"/>
  <c r="B7732" i="6"/>
  <c r="B7753" i="6"/>
  <c r="B7774" i="6"/>
  <c r="B7791" i="6"/>
  <c r="B7807" i="6"/>
  <c r="B7823" i="6"/>
  <c r="B7839" i="6"/>
  <c r="B7855" i="6"/>
  <c r="B7871" i="6"/>
  <c r="B7887" i="6"/>
  <c r="B7903" i="6"/>
  <c r="B7919" i="6"/>
  <c r="B7935" i="6"/>
  <c r="B7951" i="6"/>
  <c r="B7967" i="6"/>
  <c r="B7983" i="6"/>
  <c r="B7999" i="6"/>
  <c r="B8015" i="6"/>
  <c r="B8031" i="6"/>
  <c r="B8047" i="6"/>
  <c r="B8063" i="6"/>
  <c r="B8079" i="6"/>
  <c r="B8095" i="6"/>
  <c r="B8107" i="6"/>
  <c r="B8120" i="6"/>
  <c r="B8132" i="6"/>
  <c r="B8146" i="6"/>
  <c r="B8159" i="6"/>
  <c r="B8171" i="6"/>
  <c r="B8182" i="6"/>
  <c r="B8192" i="6"/>
  <c r="B8203" i="6"/>
  <c r="B8214" i="6"/>
  <c r="B8224" i="6"/>
  <c r="B8235" i="6"/>
  <c r="B8246" i="6"/>
  <c r="B8256" i="6"/>
  <c r="B8267" i="6"/>
  <c r="B8278" i="6"/>
  <c r="B8288" i="6"/>
  <c r="B8299" i="6"/>
  <c r="B8310" i="6"/>
  <c r="B8320" i="6"/>
  <c r="B8331" i="6"/>
  <c r="B6713" i="6"/>
  <c r="B6756" i="6"/>
  <c r="B6799" i="6"/>
  <c r="B6841" i="6"/>
  <c r="B6877" i="6"/>
  <c r="B6909" i="6"/>
  <c r="B6941" i="6"/>
  <c r="B6973" i="6"/>
  <c r="B7005" i="6"/>
  <c r="B7037" i="6"/>
  <c r="B7065" i="6"/>
  <c r="B7090" i="6"/>
  <c r="B7114" i="6"/>
  <c r="B7136" i="6"/>
  <c r="B7157" i="6"/>
  <c r="B7178" i="6"/>
  <c r="B7200" i="6"/>
  <c r="B7221" i="6"/>
  <c r="B7242" i="6"/>
  <c r="B7264" i="6"/>
  <c r="B7285" i="6"/>
  <c r="B7306" i="6"/>
  <c r="B7328" i="6"/>
  <c r="B7349" i="6"/>
  <c r="B7370" i="6"/>
  <c r="B7392" i="6"/>
  <c r="B7413" i="6"/>
  <c r="B7434" i="6"/>
  <c r="B7456" i="6"/>
  <c r="B7477" i="6"/>
  <c r="B7498" i="6"/>
  <c r="B7520" i="6"/>
  <c r="B7541" i="6"/>
  <c r="B7562" i="6"/>
  <c r="B7584" i="6"/>
  <c r="B7605" i="6"/>
  <c r="B7626" i="6"/>
  <c r="B7648" i="6"/>
  <c r="B7669" i="6"/>
  <c r="B7690" i="6"/>
  <c r="B7712" i="6"/>
  <c r="B7733" i="6"/>
  <c r="B7754" i="6"/>
  <c r="B7775" i="6"/>
  <c r="B7792" i="6"/>
  <c r="B7808" i="6"/>
  <c r="B7824" i="6"/>
  <c r="B7840" i="6"/>
  <c r="B7856" i="6"/>
  <c r="B7872" i="6"/>
  <c r="B7888" i="6"/>
  <c r="B7904" i="6"/>
  <c r="B7920" i="6"/>
  <c r="B7936" i="6"/>
  <c r="B7952" i="6"/>
  <c r="B7968" i="6"/>
  <c r="B7984" i="6"/>
  <c r="B8000" i="6"/>
  <c r="B8016" i="6"/>
  <c r="B8032" i="6"/>
  <c r="B8048" i="6"/>
  <c r="B8064" i="6"/>
  <c r="B8080" i="6"/>
  <c r="B8096" i="6"/>
  <c r="B8108" i="6"/>
  <c r="B8122" i="6"/>
  <c r="B8135" i="6"/>
  <c r="B8147" i="6"/>
  <c r="B8160" i="6"/>
  <c r="B8172" i="6"/>
  <c r="B8183" i="6"/>
  <c r="B8194" i="6"/>
  <c r="B8204" i="6"/>
  <c r="B8215" i="6"/>
  <c r="B8226" i="6"/>
  <c r="B8236" i="6"/>
  <c r="B8247" i="6"/>
  <c r="B8258" i="6"/>
  <c r="B8268" i="6"/>
  <c r="B8279" i="6"/>
  <c r="B8290" i="6"/>
  <c r="B8300" i="6"/>
  <c r="B8311" i="6"/>
  <c r="B8322" i="6"/>
  <c r="B8332" i="6"/>
  <c r="B8343" i="6"/>
  <c r="B8354" i="6"/>
  <c r="B8364" i="6"/>
  <c r="B8375" i="6"/>
  <c r="B8386" i="6"/>
  <c r="B8396" i="6"/>
  <c r="B8407" i="6"/>
  <c r="B8418" i="6"/>
  <c r="B8428" i="6"/>
  <c r="B8439" i="6"/>
  <c r="B8450" i="6"/>
  <c r="B8460" i="6"/>
  <c r="B8471" i="6"/>
  <c r="B8482" i="6"/>
  <c r="B8492" i="6"/>
  <c r="B8503" i="6"/>
  <c r="B8514" i="6"/>
  <c r="B8524" i="6"/>
  <c r="B8535" i="6"/>
  <c r="B8546" i="6"/>
  <c r="B8556" i="6"/>
  <c r="B8567" i="6"/>
  <c r="B8578" i="6"/>
  <c r="B8588" i="6"/>
  <c r="B8599" i="6"/>
  <c r="B8610" i="6"/>
  <c r="B8620" i="6"/>
  <c r="B8631" i="6"/>
  <c r="B8642" i="6"/>
  <c r="B8652" i="6"/>
  <c r="B8663" i="6"/>
  <c r="B8674" i="6"/>
  <c r="B8684" i="6"/>
  <c r="B8695" i="6"/>
  <c r="B8706" i="6"/>
  <c r="B8716" i="6"/>
  <c r="B8727" i="6"/>
  <c r="B8738" i="6"/>
  <c r="B8748" i="6"/>
  <c r="B8759" i="6"/>
  <c r="B8770" i="6"/>
  <c r="B8780" i="6"/>
  <c r="B8791" i="6"/>
  <c r="B8802" i="6"/>
  <c r="B8812" i="6"/>
  <c r="B8823" i="6"/>
  <c r="B8834" i="6"/>
  <c r="B8844" i="6"/>
  <c r="B8855" i="6"/>
  <c r="B8866" i="6"/>
  <c r="B8876" i="6"/>
  <c r="B8887" i="6"/>
  <c r="B8898" i="6"/>
  <c r="B8908" i="6"/>
  <c r="B8919" i="6"/>
  <c r="B8930" i="6"/>
  <c r="B8940" i="6"/>
  <c r="B8951" i="6"/>
  <c r="B8962" i="6"/>
  <c r="B8972" i="6"/>
  <c r="B8983" i="6"/>
  <c r="B8994" i="6"/>
  <c r="B9004" i="6"/>
  <c r="B9015" i="6"/>
  <c r="B9026" i="6"/>
  <c r="B9036" i="6"/>
  <c r="B9047" i="6"/>
  <c r="B9058" i="6"/>
  <c r="B9068" i="6"/>
  <c r="B9079" i="6"/>
  <c r="B9090" i="6"/>
  <c r="B9100" i="6"/>
  <c r="B9110" i="6"/>
  <c r="B9118" i="6"/>
  <c r="B9126" i="6"/>
  <c r="B9134" i="6"/>
  <c r="B9142" i="6"/>
  <c r="B9150" i="6"/>
  <c r="B9158" i="6"/>
  <c r="B9166" i="6"/>
  <c r="B9174" i="6"/>
  <c r="B9182" i="6"/>
  <c r="B9190" i="6"/>
  <c r="B9198" i="6"/>
  <c r="B9206" i="6"/>
  <c r="B9214" i="6"/>
  <c r="B9222" i="6"/>
  <c r="B9230" i="6"/>
  <c r="B9238" i="6"/>
  <c r="B9246" i="6"/>
  <c r="B9254" i="6"/>
  <c r="B9262" i="6"/>
  <c r="B9270" i="6"/>
  <c r="B9278" i="6"/>
  <c r="B9286" i="6"/>
  <c r="B9294" i="6"/>
  <c r="B9302" i="6"/>
  <c r="B9310" i="6"/>
  <c r="B9318" i="6"/>
  <c r="B9326" i="6"/>
  <c r="B9334" i="6"/>
  <c r="B9342" i="6"/>
  <c r="B9350" i="6"/>
  <c r="B9358" i="6"/>
  <c r="B9366" i="6"/>
  <c r="B9374" i="6"/>
  <c r="B9382" i="6"/>
  <c r="B9390" i="6"/>
  <c r="B9398" i="6"/>
  <c r="B9406" i="6"/>
  <c r="B9414" i="6"/>
  <c r="B9422" i="6"/>
  <c r="B9430" i="6"/>
  <c r="B9438" i="6"/>
  <c r="B9446" i="6"/>
  <c r="B9454" i="6"/>
  <c r="B9462" i="6"/>
  <c r="B9470" i="6"/>
  <c r="B9478" i="6"/>
  <c r="B9486" i="6"/>
  <c r="B9494" i="6"/>
  <c r="B9502" i="6"/>
  <c r="B9510" i="6"/>
  <c r="B9518" i="6"/>
  <c r="B9526" i="6"/>
  <c r="B9534" i="6"/>
  <c r="B9542" i="6"/>
  <c r="B9550" i="6"/>
  <c r="B9558" i="6"/>
  <c r="B9566" i="6"/>
  <c r="B9574" i="6"/>
  <c r="B9582" i="6"/>
  <c r="B9590" i="6"/>
  <c r="B9598" i="6"/>
  <c r="B9606" i="6"/>
  <c r="B9614" i="6"/>
  <c r="B9622" i="6"/>
  <c r="B9630" i="6"/>
  <c r="B9638" i="6"/>
  <c r="B9646" i="6"/>
  <c r="B9654" i="6"/>
  <c r="B9662" i="6"/>
  <c r="B9670" i="6"/>
  <c r="B9678" i="6"/>
  <c r="B9686" i="6"/>
  <c r="B9694" i="6"/>
  <c r="B9702" i="6"/>
  <c r="B9710" i="6"/>
  <c r="B9718" i="6"/>
  <c r="B9726" i="6"/>
  <c r="B9734" i="6"/>
  <c r="B9742" i="6"/>
  <c r="B9750" i="6"/>
  <c r="B9758" i="6"/>
  <c r="B9766" i="6"/>
  <c r="B9774" i="6"/>
  <c r="B9782" i="6"/>
  <c r="B9790" i="6"/>
  <c r="B9798" i="6"/>
  <c r="B9806" i="6"/>
  <c r="B9814" i="6"/>
  <c r="B9822" i="6"/>
  <c r="B9830" i="6"/>
  <c r="B9838" i="6"/>
  <c r="B9846" i="6"/>
  <c r="B9854" i="6"/>
  <c r="B9862" i="6"/>
  <c r="B9870" i="6"/>
  <c r="B9878" i="6"/>
  <c r="B9886" i="6"/>
  <c r="B9894" i="6"/>
  <c r="B9902" i="6"/>
  <c r="B9910" i="6"/>
  <c r="B9918" i="6"/>
  <c r="B9926" i="6"/>
  <c r="B9934" i="6"/>
  <c r="B9942" i="6"/>
  <c r="B9950" i="6"/>
  <c r="B9958" i="6"/>
  <c r="B9966" i="6"/>
  <c r="B9974" i="6"/>
  <c r="B9982" i="6"/>
  <c r="B9990" i="6"/>
  <c r="B9998" i="6"/>
  <c r="B10006" i="6"/>
  <c r="B10014" i="6"/>
  <c r="B10022" i="6"/>
  <c r="B10030" i="6"/>
  <c r="B10038" i="6"/>
  <c r="B10046" i="6"/>
  <c r="B10054" i="6"/>
  <c r="B10062" i="6"/>
  <c r="B10070" i="6"/>
  <c r="B10078" i="6"/>
  <c r="B10086" i="6"/>
  <c r="B10094" i="6"/>
  <c r="B10102" i="6"/>
  <c r="B10110" i="6"/>
  <c r="B10118" i="6"/>
  <c r="B10126" i="6"/>
  <c r="B10134" i="6"/>
  <c r="B10142" i="6"/>
  <c r="B10150" i="6"/>
  <c r="B10158" i="6"/>
  <c r="B10166" i="6"/>
  <c r="B10174" i="6"/>
  <c r="B10182" i="6"/>
  <c r="B10190" i="6"/>
  <c r="B10198" i="6"/>
  <c r="B10206" i="6"/>
  <c r="B10214" i="6"/>
  <c r="B10222" i="6"/>
  <c r="B10230" i="6"/>
  <c r="B10238" i="6"/>
  <c r="B10246" i="6"/>
  <c r="B10254" i="6"/>
  <c r="B10262" i="6"/>
  <c r="B10270" i="6"/>
  <c r="B10278" i="6"/>
  <c r="B10286" i="6"/>
  <c r="B10294" i="6"/>
  <c r="B10302" i="6"/>
  <c r="B10310" i="6"/>
  <c r="B10318" i="6"/>
  <c r="B10326" i="6"/>
  <c r="B10334" i="6"/>
  <c r="B10342" i="6"/>
  <c r="B6720" i="6"/>
  <c r="B6763" i="6"/>
  <c r="B6805" i="6"/>
  <c r="B6847" i="6"/>
  <c r="B6882" i="6"/>
  <c r="B6914" i="6"/>
  <c r="B6946" i="6"/>
  <c r="B6978" i="6"/>
  <c r="B7010" i="6"/>
  <c r="B7042" i="6"/>
  <c r="B7070" i="6"/>
  <c r="B7096" i="6"/>
  <c r="B7118" i="6"/>
  <c r="B7140" i="6"/>
  <c r="B7161" i="6"/>
  <c r="B7182" i="6"/>
  <c r="B7204" i="6"/>
  <c r="B7225" i="6"/>
  <c r="B7246" i="6"/>
  <c r="B7268" i="6"/>
  <c r="B7289" i="6"/>
  <c r="B7310" i="6"/>
  <c r="B7332" i="6"/>
  <c r="B7353" i="6"/>
  <c r="B7374" i="6"/>
  <c r="B7396" i="6"/>
  <c r="B7417" i="6"/>
  <c r="B7438" i="6"/>
  <c r="B7460" i="6"/>
  <c r="B7481" i="6"/>
  <c r="B7502" i="6"/>
  <c r="B7524" i="6"/>
  <c r="B7545" i="6"/>
  <c r="B7566" i="6"/>
  <c r="B7588" i="6"/>
  <c r="B7609" i="6"/>
  <c r="B7630" i="6"/>
  <c r="B7652" i="6"/>
  <c r="B7673" i="6"/>
  <c r="B7694" i="6"/>
  <c r="B7716" i="6"/>
  <c r="B7737" i="6"/>
  <c r="B7758" i="6"/>
  <c r="B7778" i="6"/>
  <c r="B7795" i="6"/>
  <c r="B7811" i="6"/>
  <c r="B7827" i="6"/>
  <c r="B7843" i="6"/>
  <c r="B7859" i="6"/>
  <c r="B7875" i="6"/>
  <c r="B7891" i="6"/>
  <c r="B7907" i="6"/>
  <c r="B7923" i="6"/>
  <c r="B7939" i="6"/>
  <c r="B7955" i="6"/>
  <c r="B7971" i="6"/>
  <c r="B7987" i="6"/>
  <c r="B8003" i="6"/>
  <c r="B8019" i="6"/>
  <c r="B8035" i="6"/>
  <c r="B8051" i="6"/>
  <c r="B8067" i="6"/>
  <c r="B8083" i="6"/>
  <c r="B8098" i="6"/>
  <c r="B8111" i="6"/>
  <c r="B8123" i="6"/>
  <c r="B8136" i="6"/>
  <c r="B8148" i="6"/>
  <c r="B8162" i="6"/>
  <c r="B8174" i="6"/>
  <c r="B8184" i="6"/>
  <c r="B8195" i="6"/>
  <c r="B8206" i="6"/>
  <c r="B8216" i="6"/>
  <c r="B8227" i="6"/>
  <c r="B8238" i="6"/>
  <c r="B8248" i="6"/>
  <c r="B8259" i="6"/>
  <c r="B8270" i="6"/>
  <c r="B8280" i="6"/>
  <c r="B8291" i="6"/>
  <c r="B8302" i="6"/>
  <c r="B8312" i="6"/>
  <c r="B8323" i="6"/>
  <c r="B8334" i="6"/>
  <c r="B8344" i="6"/>
  <c r="B8355" i="6"/>
  <c r="B8366" i="6"/>
  <c r="B8376" i="6"/>
  <c r="B8387" i="6"/>
  <c r="B8398" i="6"/>
  <c r="B8408" i="6"/>
  <c r="B8419" i="6"/>
  <c r="B8430" i="6"/>
  <c r="B8440" i="6"/>
  <c r="B8451" i="6"/>
  <c r="B8462" i="6"/>
  <c r="B8472" i="6"/>
  <c r="B8483" i="6"/>
  <c r="B8494" i="6"/>
  <c r="B8504" i="6"/>
  <c r="B8515" i="6"/>
  <c r="B8526" i="6"/>
  <c r="B8536" i="6"/>
  <c r="B8547" i="6"/>
  <c r="B8558" i="6"/>
  <c r="B8568" i="6"/>
  <c r="B8579" i="6"/>
  <c r="B8590" i="6"/>
  <c r="B8600" i="6"/>
  <c r="B8611" i="6"/>
  <c r="B8622" i="6"/>
  <c r="B8632" i="6"/>
  <c r="B8643" i="6"/>
  <c r="B8654" i="6"/>
  <c r="B8664" i="6"/>
  <c r="B8675" i="6"/>
  <c r="B8686" i="6"/>
  <c r="B8696" i="6"/>
  <c r="B8707" i="6"/>
  <c r="B8718" i="6"/>
  <c r="B8728" i="6"/>
  <c r="B8739" i="6"/>
  <c r="B8750" i="6"/>
  <c r="B8760" i="6"/>
  <c r="B8771" i="6"/>
  <c r="B8782" i="6"/>
  <c r="B8792" i="6"/>
  <c r="B8803" i="6"/>
  <c r="B8814" i="6"/>
  <c r="B8824" i="6"/>
  <c r="B8835" i="6"/>
  <c r="B8846" i="6"/>
  <c r="B8856" i="6"/>
  <c r="B8867" i="6"/>
  <c r="B8878" i="6"/>
  <c r="B8888" i="6"/>
  <c r="B8899" i="6"/>
  <c r="B8910" i="6"/>
  <c r="B8920" i="6"/>
  <c r="B8931" i="6"/>
  <c r="B8942" i="6"/>
  <c r="B8952" i="6"/>
  <c r="B8963" i="6"/>
  <c r="B8974" i="6"/>
  <c r="B8984" i="6"/>
  <c r="B8995" i="6"/>
  <c r="B9006" i="6"/>
  <c r="B9016" i="6"/>
  <c r="B9027" i="6"/>
  <c r="B9038" i="6"/>
  <c r="B9048" i="6"/>
  <c r="B9059" i="6"/>
  <c r="B9070" i="6"/>
  <c r="B9080" i="6"/>
  <c r="B9091" i="6"/>
  <c r="B9102" i="6"/>
  <c r="B9111" i="6"/>
  <c r="B9119" i="6"/>
  <c r="B9127" i="6"/>
  <c r="B9135" i="6"/>
  <c r="B9143" i="6"/>
  <c r="B9151" i="6"/>
  <c r="B9159" i="6"/>
  <c r="B9167" i="6"/>
  <c r="B9175" i="6"/>
  <c r="B9183" i="6"/>
  <c r="B9191" i="6"/>
  <c r="B9199" i="6"/>
  <c r="B9207" i="6"/>
  <c r="B9215" i="6"/>
  <c r="B9223" i="6"/>
  <c r="B9231" i="6"/>
  <c r="B9239" i="6"/>
  <c r="B9247" i="6"/>
  <c r="B9255" i="6"/>
  <c r="B9263" i="6"/>
  <c r="B6724" i="6"/>
  <c r="B6767" i="6"/>
  <c r="B6809" i="6"/>
  <c r="B6851" i="6"/>
  <c r="B6885" i="6"/>
  <c r="B6917" i="6"/>
  <c r="B6949" i="6"/>
  <c r="B6981" i="6"/>
  <c r="B7013" i="6"/>
  <c r="B7045" i="6"/>
  <c r="B7072" i="6"/>
  <c r="B7097" i="6"/>
  <c r="B7120" i="6"/>
  <c r="B7141" i="6"/>
  <c r="B7162" i="6"/>
  <c r="B7184" i="6"/>
  <c r="B7205" i="6"/>
  <c r="B7226" i="6"/>
  <c r="B7248" i="6"/>
  <c r="B7269" i="6"/>
  <c r="B7290" i="6"/>
  <c r="B7312" i="6"/>
  <c r="B7333" i="6"/>
  <c r="B7354" i="6"/>
  <c r="B7376" i="6"/>
  <c r="B7397" i="6"/>
  <c r="B7418" i="6"/>
  <c r="B7440" i="6"/>
  <c r="B7461" i="6"/>
  <c r="B7482" i="6"/>
  <c r="B7504" i="6"/>
  <c r="B7525" i="6"/>
  <c r="B7546" i="6"/>
  <c r="B7568" i="6"/>
  <c r="B7589" i="6"/>
  <c r="B7610" i="6"/>
  <c r="B7632" i="6"/>
  <c r="B7653" i="6"/>
  <c r="B7674" i="6"/>
  <c r="B7696" i="6"/>
  <c r="B7717" i="6"/>
  <c r="B7738" i="6"/>
  <c r="B7760" i="6"/>
  <c r="B7780" i="6"/>
  <c r="B7796" i="6"/>
  <c r="B7812" i="6"/>
  <c r="B7828" i="6"/>
  <c r="B7844" i="6"/>
  <c r="B7860" i="6"/>
  <c r="B7876" i="6"/>
  <c r="B7892" i="6"/>
  <c r="B7908" i="6"/>
  <c r="B7924" i="6"/>
  <c r="B7940" i="6"/>
  <c r="B7956" i="6"/>
  <c r="B7972" i="6"/>
  <c r="B7988" i="6"/>
  <c r="B8004" i="6"/>
  <c r="B8020" i="6"/>
  <c r="B8036" i="6"/>
  <c r="B8052" i="6"/>
  <c r="B8068" i="6"/>
  <c r="B8084" i="6"/>
  <c r="B8099" i="6"/>
  <c r="B8112" i="6"/>
  <c r="B8124" i="6"/>
  <c r="B8138" i="6"/>
  <c r="B8151" i="6"/>
  <c r="B8163" i="6"/>
  <c r="B8175" i="6"/>
  <c r="B8186" i="6"/>
  <c r="B8196" i="6"/>
  <c r="B8207" i="6"/>
  <c r="B8218" i="6"/>
  <c r="B8228" i="6"/>
  <c r="B8239" i="6"/>
  <c r="B8250" i="6"/>
  <c r="B8260" i="6"/>
  <c r="B8271" i="6"/>
  <c r="B8282" i="6"/>
  <c r="B8292" i="6"/>
  <c r="B8303" i="6"/>
  <c r="B8314" i="6"/>
  <c r="B8324" i="6"/>
  <c r="B8335" i="6"/>
  <c r="B8346" i="6"/>
  <c r="B8356" i="6"/>
  <c r="B8367" i="6"/>
  <c r="B8378" i="6"/>
  <c r="B8388" i="6"/>
  <c r="B8399" i="6"/>
  <c r="B8410" i="6"/>
  <c r="B8420" i="6"/>
  <c r="B8431" i="6"/>
  <c r="B8442" i="6"/>
  <c r="B8452" i="6"/>
  <c r="B8463" i="6"/>
  <c r="B8474" i="6"/>
  <c r="B8484" i="6"/>
  <c r="B8495" i="6"/>
  <c r="B8506" i="6"/>
  <c r="B8516" i="6"/>
  <c r="B8527" i="6"/>
  <c r="B8538" i="6"/>
  <c r="B8548" i="6"/>
  <c r="B8559" i="6"/>
  <c r="B8570" i="6"/>
  <c r="B8580" i="6"/>
  <c r="B8591" i="6"/>
  <c r="B8602" i="6"/>
  <c r="B8612" i="6"/>
  <c r="B8623" i="6"/>
  <c r="B8634" i="6"/>
  <c r="B8644" i="6"/>
  <c r="B8655" i="6"/>
  <c r="B8666" i="6"/>
  <c r="B8676" i="6"/>
  <c r="B8687" i="6"/>
  <c r="B8698" i="6"/>
  <c r="B8708" i="6"/>
  <c r="B8719" i="6"/>
  <c r="B8730" i="6"/>
  <c r="B8740" i="6"/>
  <c r="B8751" i="6"/>
  <c r="B8762" i="6"/>
  <c r="B8772" i="6"/>
  <c r="B8783" i="6"/>
  <c r="B8794" i="6"/>
  <c r="B8804" i="6"/>
  <c r="B8815" i="6"/>
  <c r="B8826" i="6"/>
  <c r="B8836" i="6"/>
  <c r="B8847" i="6"/>
  <c r="B8858" i="6"/>
  <c r="B8868" i="6"/>
  <c r="B8879" i="6"/>
  <c r="B8890" i="6"/>
  <c r="B8900" i="6"/>
  <c r="B8911" i="6"/>
  <c r="B8922" i="6"/>
  <c r="B8932" i="6"/>
  <c r="B8943" i="6"/>
  <c r="B8954" i="6"/>
  <c r="B8964" i="6"/>
  <c r="B8975" i="6"/>
  <c r="B8986" i="6"/>
  <c r="B8996" i="6"/>
  <c r="B9007" i="6"/>
  <c r="B9018" i="6"/>
  <c r="B9028" i="6"/>
  <c r="B9039" i="6"/>
  <c r="B9050" i="6"/>
  <c r="B9060" i="6"/>
  <c r="B9071" i="6"/>
  <c r="B9082" i="6"/>
  <c r="B9092" i="6"/>
  <c r="B9103" i="6"/>
  <c r="B9112" i="6"/>
  <c r="B9120" i="6"/>
  <c r="B9128" i="6"/>
  <c r="B9136" i="6"/>
  <c r="B9144" i="6"/>
  <c r="B9152" i="6"/>
  <c r="B9160" i="6"/>
  <c r="B9168" i="6"/>
  <c r="B9176" i="6"/>
  <c r="B9184" i="6"/>
  <c r="B9192" i="6"/>
  <c r="B9200" i="6"/>
  <c r="B9208" i="6"/>
  <c r="B9216" i="6"/>
  <c r="B9224" i="6"/>
  <c r="B9232" i="6"/>
  <c r="B9240" i="6"/>
  <c r="B9248" i="6"/>
  <c r="B9256" i="6"/>
  <c r="B9264" i="6"/>
  <c r="B9272" i="6"/>
  <c r="B9280" i="6"/>
  <c r="B9288" i="6"/>
  <c r="B9296" i="6"/>
  <c r="B9304" i="6"/>
  <c r="B9312" i="6"/>
  <c r="B9320" i="6"/>
  <c r="B9328" i="6"/>
  <c r="B9336" i="6"/>
  <c r="B9344" i="6"/>
  <c r="B9352" i="6"/>
  <c r="B9360" i="6"/>
  <c r="B9368" i="6"/>
  <c r="B9376" i="6"/>
  <c r="B9384" i="6"/>
  <c r="B9392" i="6"/>
  <c r="B9400" i="6"/>
  <c r="B9408" i="6"/>
  <c r="B9416" i="6"/>
  <c r="B9424" i="6"/>
  <c r="B9432" i="6"/>
  <c r="B9440" i="6"/>
  <c r="B9448" i="6"/>
  <c r="B9456" i="6"/>
  <c r="B9464" i="6"/>
  <c r="B9472" i="6"/>
  <c r="B9480" i="6"/>
  <c r="B9488" i="6"/>
  <c r="B9496" i="6"/>
  <c r="B9504" i="6"/>
  <c r="B9512" i="6"/>
  <c r="B9520" i="6"/>
  <c r="B9528" i="6"/>
  <c r="B9536" i="6"/>
  <c r="B9544" i="6"/>
  <c r="B9552" i="6"/>
  <c r="B9560" i="6"/>
  <c r="B9568" i="6"/>
  <c r="B9576" i="6"/>
  <c r="B9584" i="6"/>
  <c r="B9592" i="6"/>
  <c r="B9600" i="6"/>
  <c r="B9608" i="6"/>
  <c r="B9616" i="6"/>
  <c r="B9624" i="6"/>
  <c r="B9632" i="6"/>
  <c r="B9640" i="6"/>
  <c r="B9648" i="6"/>
  <c r="B9656" i="6"/>
  <c r="B9664" i="6"/>
  <c r="B9672" i="6"/>
  <c r="B9680" i="6"/>
  <c r="B9688" i="6"/>
  <c r="B9696" i="6"/>
  <c r="B9704" i="6"/>
  <c r="B9712" i="6"/>
  <c r="B9720" i="6"/>
  <c r="B9728" i="6"/>
  <c r="B9736" i="6"/>
  <c r="B9744" i="6"/>
  <c r="B9752" i="6"/>
  <c r="B9760" i="6"/>
  <c r="B9768" i="6"/>
  <c r="B9776" i="6"/>
  <c r="B9784" i="6"/>
  <c r="B9792" i="6"/>
  <c r="B9800" i="6"/>
  <c r="B9808" i="6"/>
  <c r="B9816" i="6"/>
  <c r="B9824" i="6"/>
  <c r="B9832" i="6"/>
  <c r="B9840" i="6"/>
  <c r="B9848" i="6"/>
  <c r="B9856" i="6"/>
  <c r="B9864" i="6"/>
  <c r="B9872" i="6"/>
  <c r="B9880" i="6"/>
  <c r="B9888" i="6"/>
  <c r="B9896" i="6"/>
  <c r="B9904" i="6"/>
  <c r="B9912" i="6"/>
  <c r="B9920" i="6"/>
  <c r="B9928" i="6"/>
  <c r="B9936" i="6"/>
  <c r="B9944" i="6"/>
  <c r="B9952" i="6"/>
  <c r="B9960" i="6"/>
  <c r="B9968" i="6"/>
  <c r="B9976" i="6"/>
  <c r="B9984" i="6"/>
  <c r="B9992" i="6"/>
  <c r="B10000" i="6"/>
  <c r="B10008" i="6"/>
  <c r="B10016" i="6"/>
  <c r="B10024" i="6"/>
  <c r="B10032" i="6"/>
  <c r="B10040" i="6"/>
  <c r="B10048" i="6"/>
  <c r="B10056" i="6"/>
  <c r="B10064" i="6"/>
  <c r="B10072" i="6"/>
  <c r="B10080" i="6"/>
  <c r="B10088" i="6"/>
  <c r="B10096" i="6"/>
  <c r="B10104" i="6"/>
  <c r="B10112" i="6"/>
  <c r="B10120" i="6"/>
  <c r="B10128" i="6"/>
  <c r="B10136" i="6"/>
  <c r="B10144" i="6"/>
  <c r="B10152" i="6"/>
  <c r="B10160" i="6"/>
  <c r="B10168" i="6"/>
  <c r="B10176" i="6"/>
  <c r="B10184" i="6"/>
  <c r="B10192" i="6"/>
  <c r="B10200" i="6"/>
  <c r="B10208" i="6"/>
  <c r="B10216" i="6"/>
  <c r="B10224" i="6"/>
  <c r="B10232" i="6"/>
  <c r="B10240" i="6"/>
  <c r="B10248" i="6"/>
  <c r="B10256" i="6"/>
  <c r="B10264" i="6"/>
  <c r="B6731" i="6"/>
  <c r="B6773" i="6"/>
  <c r="B6816" i="6"/>
  <c r="B6856" i="6"/>
  <c r="B6890" i="6"/>
  <c r="B6922" i="6"/>
  <c r="B6954" i="6"/>
  <c r="B6986" i="6"/>
  <c r="B7018" i="6"/>
  <c r="B7050" i="6"/>
  <c r="B7077" i="6"/>
  <c r="B7102" i="6"/>
  <c r="B7124" i="6"/>
  <c r="B7145" i="6"/>
  <c r="B7166" i="6"/>
  <c r="B7188" i="6"/>
  <c r="B7209" i="6"/>
  <c r="B7230" i="6"/>
  <c r="B7252" i="6"/>
  <c r="B7273" i="6"/>
  <c r="B7294" i="6"/>
  <c r="B7316" i="6"/>
  <c r="B7337" i="6"/>
  <c r="B7358" i="6"/>
  <c r="B7380" i="6"/>
  <c r="B7401" i="6"/>
  <c r="B7422" i="6"/>
  <c r="B7444" i="6"/>
  <c r="B7465" i="6"/>
  <c r="B7486" i="6"/>
  <c r="B7508" i="6"/>
  <c r="B7529" i="6"/>
  <c r="B7550" i="6"/>
  <c r="B7572" i="6"/>
  <c r="B7593" i="6"/>
  <c r="B7614" i="6"/>
  <c r="B7636" i="6"/>
  <c r="B7657" i="6"/>
  <c r="B7678" i="6"/>
  <c r="B7700" i="6"/>
  <c r="B7721" i="6"/>
  <c r="B7742" i="6"/>
  <c r="B7764" i="6"/>
  <c r="B7783" i="6"/>
  <c r="B7799" i="6"/>
  <c r="B7815" i="6"/>
  <c r="B7831" i="6"/>
  <c r="B7847" i="6"/>
  <c r="B7863" i="6"/>
  <c r="B7879" i="6"/>
  <c r="B7895" i="6"/>
  <c r="B7911" i="6"/>
  <c r="B7927" i="6"/>
  <c r="B7943" i="6"/>
  <c r="B7959" i="6"/>
  <c r="B7975" i="6"/>
  <c r="B7991" i="6"/>
  <c r="B8007" i="6"/>
  <c r="B8023" i="6"/>
  <c r="B8039" i="6"/>
  <c r="B8055" i="6"/>
  <c r="B8071" i="6"/>
  <c r="B8087" i="6"/>
  <c r="B8100" i="6"/>
  <c r="B8114" i="6"/>
  <c r="B8127" i="6"/>
  <c r="B8139" i="6"/>
  <c r="B8152" i="6"/>
  <c r="B8164" i="6"/>
  <c r="B8176" i="6"/>
  <c r="B8187" i="6"/>
  <c r="B8198" i="6"/>
  <c r="B8208" i="6"/>
  <c r="B8219" i="6"/>
  <c r="B8230" i="6"/>
  <c r="B8240" i="6"/>
  <c r="B8251" i="6"/>
  <c r="B8262" i="6"/>
  <c r="B8272" i="6"/>
  <c r="B8283" i="6"/>
  <c r="B8294" i="6"/>
  <c r="B8304" i="6"/>
  <c r="B8315" i="6"/>
  <c r="B8326" i="6"/>
  <c r="B8336" i="6"/>
  <c r="B6735" i="6"/>
  <c r="B6777" i="6"/>
  <c r="B6820" i="6"/>
  <c r="B6860" i="6"/>
  <c r="B6893" i="6"/>
  <c r="B6925" i="6"/>
  <c r="B6957" i="6"/>
  <c r="B6989" i="6"/>
  <c r="B7021" i="6"/>
  <c r="B7053" i="6"/>
  <c r="B7078" i="6"/>
  <c r="B7104" i="6"/>
  <c r="B7125" i="6"/>
  <c r="B7146" i="6"/>
  <c r="B7168" i="6"/>
  <c r="B7189" i="6"/>
  <c r="B7210" i="6"/>
  <c r="B7232" i="6"/>
  <c r="B7253" i="6"/>
  <c r="B7274" i="6"/>
  <c r="B7296" i="6"/>
  <c r="B7317" i="6"/>
  <c r="B7338" i="6"/>
  <c r="B7360" i="6"/>
  <c r="B7381" i="6"/>
  <c r="B7402" i="6"/>
  <c r="B7424" i="6"/>
  <c r="B7445" i="6"/>
  <c r="B7466" i="6"/>
  <c r="B7488" i="6"/>
  <c r="B7509" i="6"/>
  <c r="B7530" i="6"/>
  <c r="B7552" i="6"/>
  <c r="B7573" i="6"/>
  <c r="B7594" i="6"/>
  <c r="B7616" i="6"/>
  <c r="B7637" i="6"/>
  <c r="B7658" i="6"/>
  <c r="B7680" i="6"/>
  <c r="B7701" i="6"/>
  <c r="B7722" i="6"/>
  <c r="B7744" i="6"/>
  <c r="B7765" i="6"/>
  <c r="B7784" i="6"/>
  <c r="B7800" i="6"/>
  <c r="B7816" i="6"/>
  <c r="B7832" i="6"/>
  <c r="B7848" i="6"/>
  <c r="B7864" i="6"/>
  <c r="B7880" i="6"/>
  <c r="B7896" i="6"/>
  <c r="B7912" i="6"/>
  <c r="B7928" i="6"/>
  <c r="B7944" i="6"/>
  <c r="B7960" i="6"/>
  <c r="B7976" i="6"/>
  <c r="B7992" i="6"/>
  <c r="B8008" i="6"/>
  <c r="B8024" i="6"/>
  <c r="B8040" i="6"/>
  <c r="B8056" i="6"/>
  <c r="B8072" i="6"/>
  <c r="B8088" i="6"/>
  <c r="B8103" i="6"/>
  <c r="B8115" i="6"/>
  <c r="B8128" i="6"/>
  <c r="B8140" i="6"/>
  <c r="B8154" i="6"/>
  <c r="B8167" i="6"/>
  <c r="B8178" i="6"/>
  <c r="B8188" i="6"/>
  <c r="B8199" i="6"/>
  <c r="B8210" i="6"/>
  <c r="B8220" i="6"/>
  <c r="B8231" i="6"/>
  <c r="B8242" i="6"/>
  <c r="B8252" i="6"/>
  <c r="B8263" i="6"/>
  <c r="B8274" i="6"/>
  <c r="B8284" i="6"/>
  <c r="B8295" i="6"/>
  <c r="B8306" i="6"/>
  <c r="B8316" i="6"/>
  <c r="B8327" i="6"/>
  <c r="B8338" i="6"/>
  <c r="B8348" i="6"/>
  <c r="B8359" i="6"/>
  <c r="B8370" i="6"/>
  <c r="B8380" i="6"/>
  <c r="B8391" i="6"/>
  <c r="B8402" i="6"/>
  <c r="B8412" i="6"/>
  <c r="B8423" i="6"/>
  <c r="B8434" i="6"/>
  <c r="B8444" i="6"/>
  <c r="B8455" i="6"/>
  <c r="B8466" i="6"/>
  <c r="B8476" i="6"/>
  <c r="B8487" i="6"/>
  <c r="B8498" i="6"/>
  <c r="B8508" i="6"/>
  <c r="B8519" i="6"/>
  <c r="B8530" i="6"/>
  <c r="B8540" i="6"/>
  <c r="B8551" i="6"/>
  <c r="B8562" i="6"/>
  <c r="B8572" i="6"/>
  <c r="B8583" i="6"/>
  <c r="B8594" i="6"/>
  <c r="B8604" i="6"/>
  <c r="B8615" i="6"/>
  <c r="B8626" i="6"/>
  <c r="B8636" i="6"/>
  <c r="B8647" i="6"/>
  <c r="B8658" i="6"/>
  <c r="B8668" i="6"/>
  <c r="B8679" i="6"/>
  <c r="B8690" i="6"/>
  <c r="B8700" i="6"/>
  <c r="B8711" i="6"/>
  <c r="B8722" i="6"/>
  <c r="B8732" i="6"/>
  <c r="B8743" i="6"/>
  <c r="B8754" i="6"/>
  <c r="B8764" i="6"/>
  <c r="B8775" i="6"/>
  <c r="B8786" i="6"/>
  <c r="B8796" i="6"/>
  <c r="B8807" i="6"/>
  <c r="B8818" i="6"/>
  <c r="B8828" i="6"/>
  <c r="B8839" i="6"/>
  <c r="B8850" i="6"/>
  <c r="B8860" i="6"/>
  <c r="B8871" i="6"/>
  <c r="B8882" i="6"/>
  <c r="B8892" i="6"/>
  <c r="B8903" i="6"/>
  <c r="B8914" i="6"/>
  <c r="B8924" i="6"/>
  <c r="B8935" i="6"/>
  <c r="B8946" i="6"/>
  <c r="B8956" i="6"/>
  <c r="B8967" i="6"/>
  <c r="B8978" i="6"/>
  <c r="B8988" i="6"/>
  <c r="B8999" i="6"/>
  <c r="B9010" i="6"/>
  <c r="B9020" i="6"/>
  <c r="B9031" i="6"/>
  <c r="B9042" i="6"/>
  <c r="B9052" i="6"/>
  <c r="B9063" i="6"/>
  <c r="B9074" i="6"/>
  <c r="B9084" i="6"/>
  <c r="B9095" i="6"/>
  <c r="B9105" i="6"/>
  <c r="B9114" i="6"/>
  <c r="B9122" i="6"/>
  <c r="B9130" i="6"/>
  <c r="B9138" i="6"/>
  <c r="B9146" i="6"/>
  <c r="B9154" i="6"/>
  <c r="B9162" i="6"/>
  <c r="B9170" i="6"/>
  <c r="B9178" i="6"/>
  <c r="B9186" i="6"/>
  <c r="B9194" i="6"/>
  <c r="B9202" i="6"/>
  <c r="B9210" i="6"/>
  <c r="B9218" i="6"/>
  <c r="B9226" i="6"/>
  <c r="B9234" i="6"/>
  <c r="B9242" i="6"/>
  <c r="B9250" i="6"/>
  <c r="B9258" i="6"/>
  <c r="B9266" i="6"/>
  <c r="B9274" i="6"/>
  <c r="B9282" i="6"/>
  <c r="B9290" i="6"/>
  <c r="B9298" i="6"/>
  <c r="B9306" i="6"/>
  <c r="B9314" i="6"/>
  <c r="B9322" i="6"/>
  <c r="B9330" i="6"/>
  <c r="B9338" i="6"/>
  <c r="B9346" i="6"/>
  <c r="B9354" i="6"/>
  <c r="B9362" i="6"/>
  <c r="B9370" i="6"/>
  <c r="B9378" i="6"/>
  <c r="B9386" i="6"/>
  <c r="B9394" i="6"/>
  <c r="B9402" i="6"/>
  <c r="B9410" i="6"/>
  <c r="B9418" i="6"/>
  <c r="B9426" i="6"/>
  <c r="B9434" i="6"/>
  <c r="B9442" i="6"/>
  <c r="B9450" i="6"/>
  <c r="B9458" i="6"/>
  <c r="B9466" i="6"/>
  <c r="B9474" i="6"/>
  <c r="B9482" i="6"/>
  <c r="B9490" i="6"/>
  <c r="B9498" i="6"/>
  <c r="B9506" i="6"/>
  <c r="B9514" i="6"/>
  <c r="B9522" i="6"/>
  <c r="B9530" i="6"/>
  <c r="B9538" i="6"/>
  <c r="B9546" i="6"/>
  <c r="B9554" i="6"/>
  <c r="B9562" i="6"/>
  <c r="B9570" i="6"/>
  <c r="B9578" i="6"/>
  <c r="B9586" i="6"/>
  <c r="B9594" i="6"/>
  <c r="B9602" i="6"/>
  <c r="B9610" i="6"/>
  <c r="B9618" i="6"/>
  <c r="B9626" i="6"/>
  <c r="B9634" i="6"/>
  <c r="B9642" i="6"/>
  <c r="B9650" i="6"/>
  <c r="B9658" i="6"/>
  <c r="B9666" i="6"/>
  <c r="B9674" i="6"/>
  <c r="B9682" i="6"/>
  <c r="B9690" i="6"/>
  <c r="B9698" i="6"/>
  <c r="B9706" i="6"/>
  <c r="B9714" i="6"/>
  <c r="B9722" i="6"/>
  <c r="B9730" i="6"/>
  <c r="B9738" i="6"/>
  <c r="B9746" i="6"/>
  <c r="B9754" i="6"/>
  <c r="B9762" i="6"/>
  <c r="B9770" i="6"/>
  <c r="B9778" i="6"/>
  <c r="B9786" i="6"/>
  <c r="B9794" i="6"/>
  <c r="B9802" i="6"/>
  <c r="B9810" i="6"/>
  <c r="B9818" i="6"/>
  <c r="B9826" i="6"/>
  <c r="B9834" i="6"/>
  <c r="B9842" i="6"/>
  <c r="B9850" i="6"/>
  <c r="B9858" i="6"/>
  <c r="B9866" i="6"/>
  <c r="B9874" i="6"/>
  <c r="B9882" i="6"/>
  <c r="B9890" i="6"/>
  <c r="B9898" i="6"/>
  <c r="B9906" i="6"/>
  <c r="B9914" i="6"/>
  <c r="B9922" i="6"/>
  <c r="B9930" i="6"/>
  <c r="B9938" i="6"/>
  <c r="B9946" i="6"/>
  <c r="B9954" i="6"/>
  <c r="B9962" i="6"/>
  <c r="B9970" i="6"/>
  <c r="B9978" i="6"/>
  <c r="B9986" i="6"/>
  <c r="B9994" i="6"/>
  <c r="B10002" i="6"/>
  <c r="B10010" i="6"/>
  <c r="B10018" i="6"/>
  <c r="B10026" i="6"/>
  <c r="B10034" i="6"/>
  <c r="B10042" i="6"/>
  <c r="B10050" i="6"/>
  <c r="B10058" i="6"/>
  <c r="B10066" i="6"/>
  <c r="B10074" i="6"/>
  <c r="B10082" i="6"/>
  <c r="B10090" i="6"/>
  <c r="B10098" i="6"/>
  <c r="B10106" i="6"/>
  <c r="B10114" i="6"/>
  <c r="B10122" i="6"/>
  <c r="B10130" i="6"/>
  <c r="B10138" i="6"/>
  <c r="B10146" i="6"/>
  <c r="B10154" i="6"/>
  <c r="B10162" i="6"/>
  <c r="B10170" i="6"/>
  <c r="B10178" i="6"/>
  <c r="B10186" i="6"/>
  <c r="B10194" i="6"/>
  <c r="B10202" i="6"/>
  <c r="B10210" i="6"/>
  <c r="B10218" i="6"/>
  <c r="B10226" i="6"/>
  <c r="B10234" i="6"/>
  <c r="B10242" i="6"/>
  <c r="B10250" i="6"/>
  <c r="B10258" i="6"/>
  <c r="B10266" i="6"/>
  <c r="B10274" i="6"/>
  <c r="B10282" i="6"/>
  <c r="B10290" i="6"/>
  <c r="B10298" i="6"/>
  <c r="B10306" i="6"/>
  <c r="B10314" i="6"/>
  <c r="B10322" i="6"/>
  <c r="B10330" i="6"/>
  <c r="B10338" i="6"/>
  <c r="B10346" i="6"/>
  <c r="B10354" i="6"/>
  <c r="B10362" i="6"/>
  <c r="B8342" i="6"/>
  <c r="B8384" i="6"/>
  <c r="B8427" i="6"/>
  <c r="B8470" i="6"/>
  <c r="B8512" i="6"/>
  <c r="B8555" i="6"/>
  <c r="B8598" i="6"/>
  <c r="B8640" i="6"/>
  <c r="B8683" i="6"/>
  <c r="B8726" i="6"/>
  <c r="B8768" i="6"/>
  <c r="B8811" i="6"/>
  <c r="B8854" i="6"/>
  <c r="B8896" i="6"/>
  <c r="B8939" i="6"/>
  <c r="B8982" i="6"/>
  <c r="B9024" i="6"/>
  <c r="B9067" i="6"/>
  <c r="B9108" i="6"/>
  <c r="B9141" i="6"/>
  <c r="B9173" i="6"/>
  <c r="B9205" i="6"/>
  <c r="B9237" i="6"/>
  <c r="B9269" i="6"/>
  <c r="B9289" i="6"/>
  <c r="B9311" i="6"/>
  <c r="B9333" i="6"/>
  <c r="B9353" i="6"/>
  <c r="B9375" i="6"/>
  <c r="B9397" i="6"/>
  <c r="B9417" i="6"/>
  <c r="B9439" i="6"/>
  <c r="B9461" i="6"/>
  <c r="B9481" i="6"/>
  <c r="B9503" i="6"/>
  <c r="B9525" i="6"/>
  <c r="B9545" i="6"/>
  <c r="B9567" i="6"/>
  <c r="B9587" i="6"/>
  <c r="B9603" i="6"/>
  <c r="B9619" i="6"/>
  <c r="B9635" i="6"/>
  <c r="B9651" i="6"/>
  <c r="B9667" i="6"/>
  <c r="B9683" i="6"/>
  <c r="B9699" i="6"/>
  <c r="B9715" i="6"/>
  <c r="B9731" i="6"/>
  <c r="B9747" i="6"/>
  <c r="B9763" i="6"/>
  <c r="B9779" i="6"/>
  <c r="B9795" i="6"/>
  <c r="B9811" i="6"/>
  <c r="B9827" i="6"/>
  <c r="B9843" i="6"/>
  <c r="B9859" i="6"/>
  <c r="B9875" i="6"/>
  <c r="B9891" i="6"/>
  <c r="B9907" i="6"/>
  <c r="B9923" i="6"/>
  <c r="B9939" i="6"/>
  <c r="B9955" i="6"/>
  <c r="B9971" i="6"/>
  <c r="B9987" i="6"/>
  <c r="B10003" i="6"/>
  <c r="B10019" i="6"/>
  <c r="B10035" i="6"/>
  <c r="B10051" i="6"/>
  <c r="B10067" i="6"/>
  <c r="B10083" i="6"/>
  <c r="B10099" i="6"/>
  <c r="B10115" i="6"/>
  <c r="B10131" i="6"/>
  <c r="B10147" i="6"/>
  <c r="B10163" i="6"/>
  <c r="B10179" i="6"/>
  <c r="B10195" i="6"/>
  <c r="B10211" i="6"/>
  <c r="B10227" i="6"/>
  <c r="B10243" i="6"/>
  <c r="B10259" i="6"/>
  <c r="B10273" i="6"/>
  <c r="B10287" i="6"/>
  <c r="B10299" i="6"/>
  <c r="B10312" i="6"/>
  <c r="B10325" i="6"/>
  <c r="B10337" i="6"/>
  <c r="B10348" i="6"/>
  <c r="B10357" i="6"/>
  <c r="B10366" i="6"/>
  <c r="B10374" i="6"/>
  <c r="B10382" i="6"/>
  <c r="B10390" i="6"/>
  <c r="B10398" i="6"/>
  <c r="B10406" i="6"/>
  <c r="B10414" i="6"/>
  <c r="B10422" i="6"/>
  <c r="B10430" i="6"/>
  <c r="B10438" i="6"/>
  <c r="B10446" i="6"/>
  <c r="B10454" i="6"/>
  <c r="B10462" i="6"/>
  <c r="B10470" i="6"/>
  <c r="B10478" i="6"/>
  <c r="B10486" i="6"/>
  <c r="B10494" i="6"/>
  <c r="B10502" i="6"/>
  <c r="B10510" i="6"/>
  <c r="B10518" i="6"/>
  <c r="B10526" i="6"/>
  <c r="B10534" i="6"/>
  <c r="B10542" i="6"/>
  <c r="B10550" i="6"/>
  <c r="B10558" i="6"/>
  <c r="B10566" i="6"/>
  <c r="B10574" i="6"/>
  <c r="B10582" i="6"/>
  <c r="B10590" i="6"/>
  <c r="B10598" i="6"/>
  <c r="B10606" i="6"/>
  <c r="B10614" i="6"/>
  <c r="B10622" i="6"/>
  <c r="B10630" i="6"/>
  <c r="B10638" i="6"/>
  <c r="B10646" i="6"/>
  <c r="B10654" i="6"/>
  <c r="B10662" i="6"/>
  <c r="B10670" i="6"/>
  <c r="B10678" i="6"/>
  <c r="B10686" i="6"/>
  <c r="B10694" i="6"/>
  <c r="B10702" i="6"/>
  <c r="B10710" i="6"/>
  <c r="B10718" i="6"/>
  <c r="B10726" i="6"/>
  <c r="B10734" i="6"/>
  <c r="B10742" i="6"/>
  <c r="B10750" i="6"/>
  <c r="B10758" i="6"/>
  <c r="B10766" i="6"/>
  <c r="B10774" i="6"/>
  <c r="B10782" i="6"/>
  <c r="B10790" i="6"/>
  <c r="B10798" i="6"/>
  <c r="B10806" i="6"/>
  <c r="B10814" i="6"/>
  <c r="B10822" i="6"/>
  <c r="B10830" i="6"/>
  <c r="B10838" i="6"/>
  <c r="B10846" i="6"/>
  <c r="B10854" i="6"/>
  <c r="B10862" i="6"/>
  <c r="B10870" i="6"/>
  <c r="B10878" i="6"/>
  <c r="B10886" i="6"/>
  <c r="B10894" i="6"/>
  <c r="B10902" i="6"/>
  <c r="B10910" i="6"/>
  <c r="B10918" i="6"/>
  <c r="B10926" i="6"/>
  <c r="B10934" i="6"/>
  <c r="B10942" i="6"/>
  <c r="B10950" i="6"/>
  <c r="B10958" i="6"/>
  <c r="B10966" i="6"/>
  <c r="B10974" i="6"/>
  <c r="B10982" i="6"/>
  <c r="B10990" i="6"/>
  <c r="B10998" i="6"/>
  <c r="B11006" i="6"/>
  <c r="B11014" i="6"/>
  <c r="B11022" i="6"/>
  <c r="B11030" i="6"/>
  <c r="B11038" i="6"/>
  <c r="B11046" i="6"/>
  <c r="B11054" i="6"/>
  <c r="B11062" i="6"/>
  <c r="B11070" i="6"/>
  <c r="B11078" i="6"/>
  <c r="B11086" i="6"/>
  <c r="B11094" i="6"/>
  <c r="B11102" i="6"/>
  <c r="B11110" i="6"/>
  <c r="B11118" i="6"/>
  <c r="B11126" i="6"/>
  <c r="B11134" i="6"/>
  <c r="B11142" i="6"/>
  <c r="B11150" i="6"/>
  <c r="B11158" i="6"/>
  <c r="B11166" i="6"/>
  <c r="B11174" i="6"/>
  <c r="B11182" i="6"/>
  <c r="B11190" i="6"/>
  <c r="B11198" i="6"/>
  <c r="B11206" i="6"/>
  <c r="B11214" i="6"/>
  <c r="B11222" i="6"/>
  <c r="B11230" i="6"/>
  <c r="B11238" i="6"/>
  <c r="B11246" i="6"/>
  <c r="B11254" i="6"/>
  <c r="B11262" i="6"/>
  <c r="B11270" i="6"/>
  <c r="B11278" i="6"/>
  <c r="B11286" i="6"/>
  <c r="B11294" i="6"/>
  <c r="B11302" i="6"/>
  <c r="B11310" i="6"/>
  <c r="B11318" i="6"/>
  <c r="B11326" i="6"/>
  <c r="B11334" i="6"/>
  <c r="B11342" i="6"/>
  <c r="B11350" i="6"/>
  <c r="B11358" i="6"/>
  <c r="B11366" i="6"/>
  <c r="B11374" i="6"/>
  <c r="B11382" i="6"/>
  <c r="B11390" i="6"/>
  <c r="B11398" i="6"/>
  <c r="B11406" i="6"/>
  <c r="B11414" i="6"/>
  <c r="B11422" i="6"/>
  <c r="B11430" i="6"/>
  <c r="B11438" i="6"/>
  <c r="B11446" i="6"/>
  <c r="B11454" i="6"/>
  <c r="B11462" i="6"/>
  <c r="B11470" i="6"/>
  <c r="B11478" i="6"/>
  <c r="B11486" i="6"/>
  <c r="B11494" i="6"/>
  <c r="B11502" i="6"/>
  <c r="B11510" i="6"/>
  <c r="B11518" i="6"/>
  <c r="B11526" i="6"/>
  <c r="B11534" i="6"/>
  <c r="B11542" i="6"/>
  <c r="B11550" i="6"/>
  <c r="B11558" i="6"/>
  <c r="B11566" i="6"/>
  <c r="B11574" i="6"/>
  <c r="B11582" i="6"/>
  <c r="B11590" i="6"/>
  <c r="B11598" i="6"/>
  <c r="B7" i="6"/>
  <c r="B8347" i="6"/>
  <c r="B8390" i="6"/>
  <c r="B8432" i="6"/>
  <c r="B8475" i="6"/>
  <c r="B8518" i="6"/>
  <c r="B8560" i="6"/>
  <c r="B8603" i="6"/>
  <c r="B8646" i="6"/>
  <c r="B8688" i="6"/>
  <c r="B8731" i="6"/>
  <c r="B8774" i="6"/>
  <c r="B8816" i="6"/>
  <c r="B8859" i="6"/>
  <c r="B8902" i="6"/>
  <c r="B8944" i="6"/>
  <c r="B8987" i="6"/>
  <c r="B9030" i="6"/>
  <c r="B9072" i="6"/>
  <c r="B9113" i="6"/>
  <c r="B9145" i="6"/>
  <c r="B9177" i="6"/>
  <c r="B9209" i="6"/>
  <c r="B9241" i="6"/>
  <c r="B9271" i="6"/>
  <c r="B9293" i="6"/>
  <c r="B9313" i="6"/>
  <c r="B9335" i="6"/>
  <c r="B9357" i="6"/>
  <c r="B9377" i="6"/>
  <c r="B9399" i="6"/>
  <c r="B9421" i="6"/>
  <c r="B9441" i="6"/>
  <c r="B9463" i="6"/>
  <c r="B9485" i="6"/>
  <c r="B9505" i="6"/>
  <c r="B9527" i="6"/>
  <c r="B9549" i="6"/>
  <c r="B9569" i="6"/>
  <c r="B9589" i="6"/>
  <c r="B9605" i="6"/>
  <c r="B9621" i="6"/>
  <c r="B9637" i="6"/>
  <c r="B9653" i="6"/>
  <c r="B9669" i="6"/>
  <c r="B9685" i="6"/>
  <c r="B9701" i="6"/>
  <c r="B9717" i="6"/>
  <c r="B9733" i="6"/>
  <c r="B9749" i="6"/>
  <c r="B9765" i="6"/>
  <c r="B9781" i="6"/>
  <c r="B9797" i="6"/>
  <c r="B9813" i="6"/>
  <c r="B9829" i="6"/>
  <c r="B9845" i="6"/>
  <c r="B9861" i="6"/>
  <c r="B9877" i="6"/>
  <c r="B9893" i="6"/>
  <c r="B9909" i="6"/>
  <c r="B9925" i="6"/>
  <c r="B9941" i="6"/>
  <c r="B9957" i="6"/>
  <c r="B9973" i="6"/>
  <c r="B9989" i="6"/>
  <c r="B10005" i="6"/>
  <c r="B10021" i="6"/>
  <c r="B10037" i="6"/>
  <c r="B10053" i="6"/>
  <c r="B10069" i="6"/>
  <c r="B10085" i="6"/>
  <c r="B10101" i="6"/>
  <c r="B10117" i="6"/>
  <c r="B10133" i="6"/>
  <c r="B10149" i="6"/>
  <c r="B10165" i="6"/>
  <c r="B10181" i="6"/>
  <c r="B10197" i="6"/>
  <c r="B10213" i="6"/>
  <c r="B10229" i="6"/>
  <c r="B10245" i="6"/>
  <c r="B10261" i="6"/>
  <c r="B10275" i="6"/>
  <c r="B10288" i="6"/>
  <c r="B10301" i="6"/>
  <c r="B10313" i="6"/>
  <c r="B10327" i="6"/>
  <c r="B10339" i="6"/>
  <c r="B10349" i="6"/>
  <c r="B10358" i="6"/>
  <c r="B10367" i="6"/>
  <c r="B10375" i="6"/>
  <c r="B10383" i="6"/>
  <c r="B10391" i="6"/>
  <c r="B10399" i="6"/>
  <c r="B10407" i="6"/>
  <c r="B10415" i="6"/>
  <c r="B10423" i="6"/>
  <c r="B10431" i="6"/>
  <c r="B10439" i="6"/>
  <c r="B10447" i="6"/>
  <c r="B10455" i="6"/>
  <c r="B10463" i="6"/>
  <c r="B10471" i="6"/>
  <c r="B10479" i="6"/>
  <c r="B10487" i="6"/>
  <c r="B10495" i="6"/>
  <c r="B10503" i="6"/>
  <c r="B10511" i="6"/>
  <c r="B10519" i="6"/>
  <c r="B10527" i="6"/>
  <c r="B10535" i="6"/>
  <c r="B10543" i="6"/>
  <c r="B10551" i="6"/>
  <c r="B10559" i="6"/>
  <c r="B10567" i="6"/>
  <c r="B10575" i="6"/>
  <c r="B10583" i="6"/>
  <c r="B10591" i="6"/>
  <c r="B10599" i="6"/>
  <c r="B10607" i="6"/>
  <c r="B10615" i="6"/>
  <c r="B10623" i="6"/>
  <c r="B10631" i="6"/>
  <c r="B10639" i="6"/>
  <c r="B10647" i="6"/>
  <c r="B10655" i="6"/>
  <c r="B10663" i="6"/>
  <c r="B10671" i="6"/>
  <c r="B10679" i="6"/>
  <c r="B10687" i="6"/>
  <c r="B10695" i="6"/>
  <c r="B10703" i="6"/>
  <c r="B10711" i="6"/>
  <c r="B10719" i="6"/>
  <c r="B10727" i="6"/>
  <c r="B10735" i="6"/>
  <c r="B10743" i="6"/>
  <c r="B10751" i="6"/>
  <c r="B10759" i="6"/>
  <c r="B10767" i="6"/>
  <c r="B10775" i="6"/>
  <c r="B10783" i="6"/>
  <c r="B10791" i="6"/>
  <c r="B10799" i="6"/>
  <c r="B10807" i="6"/>
  <c r="B10815" i="6"/>
  <c r="B10823" i="6"/>
  <c r="B10831" i="6"/>
  <c r="B10839" i="6"/>
  <c r="B10847" i="6"/>
  <c r="B10855" i="6"/>
  <c r="B10863" i="6"/>
  <c r="B10871" i="6"/>
  <c r="B10879" i="6"/>
  <c r="B10887" i="6"/>
  <c r="B10895" i="6"/>
  <c r="B10903" i="6"/>
  <c r="B10911" i="6"/>
  <c r="B10919" i="6"/>
  <c r="B10927" i="6"/>
  <c r="B10935" i="6"/>
  <c r="B10943" i="6"/>
  <c r="B10951" i="6"/>
  <c r="B10959" i="6"/>
  <c r="B10967" i="6"/>
  <c r="B10975" i="6"/>
  <c r="B10983" i="6"/>
  <c r="B10991" i="6"/>
  <c r="B10999" i="6"/>
  <c r="B11007" i="6"/>
  <c r="B11015" i="6"/>
  <c r="B11023" i="6"/>
  <c r="B11031" i="6"/>
  <c r="B11039" i="6"/>
  <c r="B11047" i="6"/>
  <c r="B11055" i="6"/>
  <c r="B11063" i="6"/>
  <c r="B11071" i="6"/>
  <c r="B11079" i="6"/>
  <c r="B11087" i="6"/>
  <c r="B11095" i="6"/>
  <c r="B11103" i="6"/>
  <c r="B11111" i="6"/>
  <c r="B11119" i="6"/>
  <c r="B11127" i="6"/>
  <c r="B11135" i="6"/>
  <c r="B11143" i="6"/>
  <c r="B11151" i="6"/>
  <c r="B11159" i="6"/>
  <c r="B11167" i="6"/>
  <c r="B11175" i="6"/>
  <c r="B11183" i="6"/>
  <c r="B11191" i="6"/>
  <c r="B11199" i="6"/>
  <c r="B11207" i="6"/>
  <c r="B11215" i="6"/>
  <c r="B11223" i="6"/>
  <c r="B11231" i="6"/>
  <c r="B11239" i="6"/>
  <c r="B11247" i="6"/>
  <c r="B11255" i="6"/>
  <c r="B11263" i="6"/>
  <c r="B11271" i="6"/>
  <c r="B11279" i="6"/>
  <c r="B11287" i="6"/>
  <c r="B11295" i="6"/>
  <c r="B11303" i="6"/>
  <c r="B11311" i="6"/>
  <c r="B11319" i="6"/>
  <c r="B11327" i="6"/>
  <c r="B11335" i="6"/>
  <c r="B11343" i="6"/>
  <c r="B11351" i="6"/>
  <c r="B11359" i="6"/>
  <c r="B11367" i="6"/>
  <c r="B11375" i="6"/>
  <c r="B11383" i="6"/>
  <c r="B11391" i="6"/>
  <c r="B11399" i="6"/>
  <c r="B11407" i="6"/>
  <c r="B11415" i="6"/>
  <c r="B11423" i="6"/>
  <c r="B11431" i="6"/>
  <c r="B11439" i="6"/>
  <c r="B11447" i="6"/>
  <c r="B11455" i="6"/>
  <c r="B11463" i="6"/>
  <c r="B11471" i="6"/>
  <c r="B11479" i="6"/>
  <c r="B11487" i="6"/>
  <c r="B11495" i="6"/>
  <c r="B11503" i="6"/>
  <c r="B11511" i="6"/>
  <c r="B11519" i="6"/>
  <c r="B11527" i="6"/>
  <c r="B11535" i="6"/>
  <c r="B11543" i="6"/>
  <c r="B11551" i="6"/>
  <c r="B11559" i="6"/>
  <c r="B11567" i="6"/>
  <c r="B11575" i="6"/>
  <c r="B11583" i="6"/>
  <c r="B11591" i="6"/>
  <c r="B11599" i="6"/>
  <c r="B8352" i="6"/>
  <c r="B8395" i="6"/>
  <c r="B8438" i="6"/>
  <c r="B8480" i="6"/>
  <c r="B8523" i="6"/>
  <c r="B8566" i="6"/>
  <c r="B8608" i="6"/>
  <c r="B8651" i="6"/>
  <c r="B8694" i="6"/>
  <c r="B8736" i="6"/>
  <c r="B8779" i="6"/>
  <c r="B8822" i="6"/>
  <c r="B8864" i="6"/>
  <c r="B8907" i="6"/>
  <c r="B8950" i="6"/>
  <c r="B8992" i="6"/>
  <c r="B9035" i="6"/>
  <c r="B9078" i="6"/>
  <c r="B9117" i="6"/>
  <c r="B9149" i="6"/>
  <c r="B9181" i="6"/>
  <c r="B9213" i="6"/>
  <c r="B9245" i="6"/>
  <c r="B9273" i="6"/>
  <c r="B9295" i="6"/>
  <c r="B9317" i="6"/>
  <c r="B9337" i="6"/>
  <c r="B9359" i="6"/>
  <c r="B9381" i="6"/>
  <c r="B9401" i="6"/>
  <c r="B9423" i="6"/>
  <c r="B9445" i="6"/>
  <c r="B9465" i="6"/>
  <c r="B9487" i="6"/>
  <c r="B9509" i="6"/>
  <c r="B9529" i="6"/>
  <c r="B9551" i="6"/>
  <c r="B9573" i="6"/>
  <c r="B9591" i="6"/>
  <c r="B9607" i="6"/>
  <c r="B9623" i="6"/>
  <c r="B9639" i="6"/>
  <c r="B9655" i="6"/>
  <c r="B9671" i="6"/>
  <c r="B9687" i="6"/>
  <c r="B9703" i="6"/>
  <c r="B9719" i="6"/>
  <c r="B9735" i="6"/>
  <c r="B9751" i="6"/>
  <c r="B9767" i="6"/>
  <c r="B9783" i="6"/>
  <c r="B9799" i="6"/>
  <c r="B9815" i="6"/>
  <c r="B9831" i="6"/>
  <c r="B9847" i="6"/>
  <c r="B9863" i="6"/>
  <c r="B9879" i="6"/>
  <c r="B9895" i="6"/>
  <c r="B9911" i="6"/>
  <c r="B9927" i="6"/>
  <c r="B9943" i="6"/>
  <c r="B9959" i="6"/>
  <c r="B9975" i="6"/>
  <c r="B9991" i="6"/>
  <c r="B10007" i="6"/>
  <c r="B10023" i="6"/>
  <c r="B10039" i="6"/>
  <c r="B10055" i="6"/>
  <c r="B10071" i="6"/>
  <c r="B10087" i="6"/>
  <c r="B10103" i="6"/>
  <c r="B10119" i="6"/>
  <c r="B10135" i="6"/>
  <c r="B10151" i="6"/>
  <c r="B10167" i="6"/>
  <c r="B10183" i="6"/>
  <c r="B10199" i="6"/>
  <c r="B10215" i="6"/>
  <c r="B10231" i="6"/>
  <c r="B10247" i="6"/>
  <c r="B10263" i="6"/>
  <c r="B10277" i="6"/>
  <c r="B10289" i="6"/>
  <c r="B10303" i="6"/>
  <c r="B10315" i="6"/>
  <c r="B10328" i="6"/>
  <c r="B10340" i="6"/>
  <c r="B10350" i="6"/>
  <c r="B10359" i="6"/>
  <c r="B10368" i="6"/>
  <c r="B10376" i="6"/>
  <c r="B10384" i="6"/>
  <c r="B10392" i="6"/>
  <c r="B10400" i="6"/>
  <c r="B10408" i="6"/>
  <c r="B10416" i="6"/>
  <c r="B10424" i="6"/>
  <c r="B10432" i="6"/>
  <c r="B10440" i="6"/>
  <c r="B10448" i="6"/>
  <c r="B10456" i="6"/>
  <c r="B10464" i="6"/>
  <c r="B10472" i="6"/>
  <c r="B10480" i="6"/>
  <c r="B10488" i="6"/>
  <c r="B10496" i="6"/>
  <c r="B10504" i="6"/>
  <c r="B10512" i="6"/>
  <c r="B10520" i="6"/>
  <c r="B10528" i="6"/>
  <c r="B10536" i="6"/>
  <c r="B10544" i="6"/>
  <c r="B10552" i="6"/>
  <c r="B10560" i="6"/>
  <c r="B10568" i="6"/>
  <c r="B10576" i="6"/>
  <c r="B10584" i="6"/>
  <c r="B10592" i="6"/>
  <c r="B10600" i="6"/>
  <c r="B10608" i="6"/>
  <c r="B10616" i="6"/>
  <c r="B10624" i="6"/>
  <c r="B10632" i="6"/>
  <c r="B10640" i="6"/>
  <c r="B10648" i="6"/>
  <c r="B10656" i="6"/>
  <c r="B10664" i="6"/>
  <c r="B10672" i="6"/>
  <c r="B10680" i="6"/>
  <c r="B10688" i="6"/>
  <c r="B10696" i="6"/>
  <c r="B10704" i="6"/>
  <c r="B10712" i="6"/>
  <c r="B10720" i="6"/>
  <c r="B10728" i="6"/>
  <c r="B10736" i="6"/>
  <c r="B10744" i="6"/>
  <c r="B10752" i="6"/>
  <c r="B10760" i="6"/>
  <c r="B10768" i="6"/>
  <c r="B10776" i="6"/>
  <c r="B10784" i="6"/>
  <c r="B10792" i="6"/>
  <c r="B10800" i="6"/>
  <c r="B10808" i="6"/>
  <c r="B10816" i="6"/>
  <c r="B10824" i="6"/>
  <c r="B10832" i="6"/>
  <c r="B10840" i="6"/>
  <c r="B10848" i="6"/>
  <c r="B10856" i="6"/>
  <c r="B10864" i="6"/>
  <c r="B10872" i="6"/>
  <c r="B10880" i="6"/>
  <c r="B10888" i="6"/>
  <c r="B10896" i="6"/>
  <c r="B10904" i="6"/>
  <c r="B10912" i="6"/>
  <c r="B10920" i="6"/>
  <c r="B10928" i="6"/>
  <c r="B10936" i="6"/>
  <c r="B10944" i="6"/>
  <c r="B10952" i="6"/>
  <c r="B10960" i="6"/>
  <c r="B10968" i="6"/>
  <c r="B10976" i="6"/>
  <c r="B10984" i="6"/>
  <c r="B10992" i="6"/>
  <c r="B11000" i="6"/>
  <c r="B11008" i="6"/>
  <c r="B8358" i="6"/>
  <c r="B8400" i="6"/>
  <c r="B8443" i="6"/>
  <c r="B8486" i="6"/>
  <c r="B8528" i="6"/>
  <c r="B8571" i="6"/>
  <c r="B8614" i="6"/>
  <c r="B8656" i="6"/>
  <c r="B8699" i="6"/>
  <c r="B8742" i="6"/>
  <c r="B8784" i="6"/>
  <c r="B8827" i="6"/>
  <c r="B8870" i="6"/>
  <c r="B8912" i="6"/>
  <c r="B8955" i="6"/>
  <c r="B8998" i="6"/>
  <c r="B9040" i="6"/>
  <c r="B9083" i="6"/>
  <c r="B9121" i="6"/>
  <c r="B9153" i="6"/>
  <c r="B9185" i="6"/>
  <c r="B9217" i="6"/>
  <c r="B9249" i="6"/>
  <c r="B9277" i="6"/>
  <c r="B9297" i="6"/>
  <c r="B9319" i="6"/>
  <c r="B9341" i="6"/>
  <c r="B9361" i="6"/>
  <c r="B9383" i="6"/>
  <c r="B9405" i="6"/>
  <c r="B9425" i="6"/>
  <c r="B9447" i="6"/>
  <c r="B9469" i="6"/>
  <c r="B9489" i="6"/>
  <c r="B9511" i="6"/>
  <c r="B9533" i="6"/>
  <c r="B9553" i="6"/>
  <c r="B9575" i="6"/>
  <c r="B9593" i="6"/>
  <c r="B9609" i="6"/>
  <c r="B9625" i="6"/>
  <c r="B9641" i="6"/>
  <c r="B9657" i="6"/>
  <c r="B9673" i="6"/>
  <c r="B9689" i="6"/>
  <c r="B9705" i="6"/>
  <c r="B9721" i="6"/>
  <c r="B9737" i="6"/>
  <c r="B9753" i="6"/>
  <c r="B9769" i="6"/>
  <c r="B9785" i="6"/>
  <c r="B9801" i="6"/>
  <c r="B9817" i="6"/>
  <c r="B9833" i="6"/>
  <c r="B9849" i="6"/>
  <c r="B9865" i="6"/>
  <c r="B9881" i="6"/>
  <c r="B9897" i="6"/>
  <c r="B9913" i="6"/>
  <c r="B9929" i="6"/>
  <c r="B9945" i="6"/>
  <c r="B9961" i="6"/>
  <c r="B9977" i="6"/>
  <c r="B9993" i="6"/>
  <c r="B10009" i="6"/>
  <c r="B10025" i="6"/>
  <c r="B10041" i="6"/>
  <c r="B10057" i="6"/>
  <c r="B10073" i="6"/>
  <c r="B10089" i="6"/>
  <c r="B10105" i="6"/>
  <c r="B10121" i="6"/>
  <c r="B10137" i="6"/>
  <c r="B10153" i="6"/>
  <c r="B10169" i="6"/>
  <c r="B10185" i="6"/>
  <c r="B10201" i="6"/>
  <c r="B10217" i="6"/>
  <c r="B10233" i="6"/>
  <c r="B10249" i="6"/>
  <c r="B10265" i="6"/>
  <c r="B10279" i="6"/>
  <c r="B10291" i="6"/>
  <c r="B10304" i="6"/>
  <c r="B10317" i="6"/>
  <c r="B10329" i="6"/>
  <c r="B10341" i="6"/>
  <c r="B10351" i="6"/>
  <c r="B10360" i="6"/>
  <c r="B10369" i="6"/>
  <c r="B10377" i="6"/>
  <c r="B10385" i="6"/>
  <c r="B10393" i="6"/>
  <c r="B10401" i="6"/>
  <c r="B10409" i="6"/>
  <c r="B10417" i="6"/>
  <c r="B10425" i="6"/>
  <c r="B10433" i="6"/>
  <c r="B10441" i="6"/>
  <c r="B10449" i="6"/>
  <c r="B10457" i="6"/>
  <c r="B10465" i="6"/>
  <c r="B10473" i="6"/>
  <c r="B10481" i="6"/>
  <c r="B10489" i="6"/>
  <c r="B10497" i="6"/>
  <c r="B10505" i="6"/>
  <c r="B10513" i="6"/>
  <c r="B10521" i="6"/>
  <c r="B10529" i="6"/>
  <c r="B10537" i="6"/>
  <c r="B10545" i="6"/>
  <c r="B10553" i="6"/>
  <c r="B10561" i="6"/>
  <c r="B10569" i="6"/>
  <c r="B10577" i="6"/>
  <c r="B10585" i="6"/>
  <c r="B10593" i="6"/>
  <c r="B10601" i="6"/>
  <c r="B10609" i="6"/>
  <c r="B10617" i="6"/>
  <c r="B10625" i="6"/>
  <c r="B10633" i="6"/>
  <c r="B10641" i="6"/>
  <c r="B10649" i="6"/>
  <c r="B10657" i="6"/>
  <c r="B10665" i="6"/>
  <c r="B10673" i="6"/>
  <c r="B10681" i="6"/>
  <c r="B10689" i="6"/>
  <c r="B10697" i="6"/>
  <c r="B10705" i="6"/>
  <c r="B10713" i="6"/>
  <c r="B10721" i="6"/>
  <c r="B10729" i="6"/>
  <c r="B10737" i="6"/>
  <c r="B10745" i="6"/>
  <c r="B10753" i="6"/>
  <c r="B10761" i="6"/>
  <c r="B10769" i="6"/>
  <c r="B10777" i="6"/>
  <c r="B10785" i="6"/>
  <c r="B10793" i="6"/>
  <c r="B10801" i="6"/>
  <c r="B10809" i="6"/>
  <c r="B10817" i="6"/>
  <c r="B10825" i="6"/>
  <c r="B10833" i="6"/>
  <c r="B10841" i="6"/>
  <c r="B10849" i="6"/>
  <c r="B10857" i="6"/>
  <c r="B10865" i="6"/>
  <c r="B10873" i="6"/>
  <c r="B10881" i="6"/>
  <c r="B10889" i="6"/>
  <c r="B10897" i="6"/>
  <c r="B10905" i="6"/>
  <c r="B10913" i="6"/>
  <c r="B10921" i="6"/>
  <c r="B10929" i="6"/>
  <c r="B10937" i="6"/>
  <c r="B10945" i="6"/>
  <c r="B10953" i="6"/>
  <c r="B10961" i="6"/>
  <c r="B10969" i="6"/>
  <c r="B10977" i="6"/>
  <c r="B10985" i="6"/>
  <c r="B10993" i="6"/>
  <c r="B11001" i="6"/>
  <c r="B11009" i="6"/>
  <c r="B11017" i="6"/>
  <c r="B11025" i="6"/>
  <c r="B11033" i="6"/>
  <c r="B11041" i="6"/>
  <c r="B11049" i="6"/>
  <c r="B11057" i="6"/>
  <c r="B11065" i="6"/>
  <c r="B11073" i="6"/>
  <c r="B11081" i="6"/>
  <c r="B11089" i="6"/>
  <c r="B11097" i="6"/>
  <c r="B11105" i="6"/>
  <c r="B11113" i="6"/>
  <c r="B11121" i="6"/>
  <c r="B11129" i="6"/>
  <c r="B11137" i="6"/>
  <c r="B11145" i="6"/>
  <c r="B11153" i="6"/>
  <c r="B11161" i="6"/>
  <c r="B11169" i="6"/>
  <c r="B11177" i="6"/>
  <c r="B11185" i="6"/>
  <c r="B11193" i="6"/>
  <c r="B11201" i="6"/>
  <c r="B11209" i="6"/>
  <c r="B11217" i="6"/>
  <c r="B11225" i="6"/>
  <c r="B11233" i="6"/>
  <c r="B11241" i="6"/>
  <c r="B11249" i="6"/>
  <c r="B11257" i="6"/>
  <c r="B11265" i="6"/>
  <c r="B11273" i="6"/>
  <c r="B11281" i="6"/>
  <c r="B11289" i="6"/>
  <c r="B11297" i="6"/>
  <c r="B11305" i="6"/>
  <c r="B11313" i="6"/>
  <c r="B11321" i="6"/>
  <c r="B11329" i="6"/>
  <c r="B11337" i="6"/>
  <c r="B11345" i="6"/>
  <c r="B11353" i="6"/>
  <c r="B11361" i="6"/>
  <c r="B11369" i="6"/>
  <c r="B11377" i="6"/>
  <c r="B11385" i="6"/>
  <c r="B11393" i="6"/>
  <c r="B11401" i="6"/>
  <c r="B11409" i="6"/>
  <c r="B11417" i="6"/>
  <c r="B11425" i="6"/>
  <c r="B11433" i="6"/>
  <c r="B11441" i="6"/>
  <c r="B11449" i="6"/>
  <c r="B11457" i="6"/>
  <c r="B11465" i="6"/>
  <c r="B11473" i="6"/>
  <c r="B11481" i="6"/>
  <c r="B11489" i="6"/>
  <c r="B11497" i="6"/>
  <c r="B11505" i="6"/>
  <c r="B11513" i="6"/>
  <c r="B11521" i="6"/>
  <c r="B11529" i="6"/>
  <c r="B11537" i="6"/>
  <c r="B11545" i="6"/>
  <c r="B11553" i="6"/>
  <c r="B11561" i="6"/>
  <c r="B11569" i="6"/>
  <c r="B11577" i="6"/>
  <c r="B11585" i="6"/>
  <c r="B11593" i="6"/>
  <c r="B11601" i="6"/>
  <c r="B8363" i="6"/>
  <c r="B8406" i="6"/>
  <c r="B8448" i="6"/>
  <c r="B8491" i="6"/>
  <c r="B8534" i="6"/>
  <c r="B8576" i="6"/>
  <c r="B8619" i="6"/>
  <c r="B8662" i="6"/>
  <c r="B8704" i="6"/>
  <c r="B8747" i="6"/>
  <c r="B8790" i="6"/>
  <c r="B8832" i="6"/>
  <c r="B8875" i="6"/>
  <c r="B8918" i="6"/>
  <c r="B8960" i="6"/>
  <c r="B9003" i="6"/>
  <c r="B9046" i="6"/>
  <c r="B9088" i="6"/>
  <c r="B9125" i="6"/>
  <c r="B9157" i="6"/>
  <c r="B9189" i="6"/>
  <c r="B9221" i="6"/>
  <c r="B9253" i="6"/>
  <c r="B9279" i="6"/>
  <c r="B9301" i="6"/>
  <c r="B9321" i="6"/>
  <c r="B9343" i="6"/>
  <c r="B9365" i="6"/>
  <c r="B9385" i="6"/>
  <c r="B9407" i="6"/>
  <c r="B9429" i="6"/>
  <c r="B9449" i="6"/>
  <c r="B9471" i="6"/>
  <c r="B9493" i="6"/>
  <c r="B9513" i="6"/>
  <c r="B9535" i="6"/>
  <c r="B9557" i="6"/>
  <c r="B9577" i="6"/>
  <c r="B9595" i="6"/>
  <c r="B9611" i="6"/>
  <c r="B9627" i="6"/>
  <c r="B9643" i="6"/>
  <c r="B9659" i="6"/>
  <c r="B9675" i="6"/>
  <c r="B9691" i="6"/>
  <c r="B9707" i="6"/>
  <c r="B9723" i="6"/>
  <c r="B9739" i="6"/>
  <c r="B9755" i="6"/>
  <c r="B9771" i="6"/>
  <c r="B9787" i="6"/>
  <c r="B9803" i="6"/>
  <c r="B9819" i="6"/>
  <c r="B9835" i="6"/>
  <c r="B9851" i="6"/>
  <c r="B9867" i="6"/>
  <c r="B9883" i="6"/>
  <c r="B9899" i="6"/>
  <c r="B9915" i="6"/>
  <c r="B9931" i="6"/>
  <c r="B9947" i="6"/>
  <c r="B9963" i="6"/>
  <c r="B9979" i="6"/>
  <c r="B9995" i="6"/>
  <c r="B10011" i="6"/>
  <c r="B10027" i="6"/>
  <c r="B10043" i="6"/>
  <c r="B10059" i="6"/>
  <c r="B10075" i="6"/>
  <c r="B10091" i="6"/>
  <c r="B10107" i="6"/>
  <c r="B10123" i="6"/>
  <c r="B10139" i="6"/>
  <c r="B10155" i="6"/>
  <c r="B10171" i="6"/>
  <c r="B10187" i="6"/>
  <c r="B10203" i="6"/>
  <c r="B10219" i="6"/>
  <c r="B10235" i="6"/>
  <c r="B10251" i="6"/>
  <c r="B10267" i="6"/>
  <c r="B10280" i="6"/>
  <c r="B10293" i="6"/>
  <c r="B10305" i="6"/>
  <c r="B10319" i="6"/>
  <c r="B10331" i="6"/>
  <c r="B10343" i="6"/>
  <c r="B10352" i="6"/>
  <c r="B10361" i="6"/>
  <c r="B10370" i="6"/>
  <c r="B10378" i="6"/>
  <c r="B10386" i="6"/>
  <c r="B10394" i="6"/>
  <c r="B10402" i="6"/>
  <c r="B10410" i="6"/>
  <c r="B10418" i="6"/>
  <c r="B10426" i="6"/>
  <c r="B10434" i="6"/>
  <c r="B10442" i="6"/>
  <c r="B10450" i="6"/>
  <c r="B10458" i="6"/>
  <c r="B10466" i="6"/>
  <c r="B10474" i="6"/>
  <c r="B10482" i="6"/>
  <c r="B10490" i="6"/>
  <c r="B10498" i="6"/>
  <c r="B10506" i="6"/>
  <c r="B10514" i="6"/>
  <c r="B10522" i="6"/>
  <c r="B10530" i="6"/>
  <c r="B10538" i="6"/>
  <c r="B10546" i="6"/>
  <c r="B10554" i="6"/>
  <c r="B10562" i="6"/>
  <c r="B10570" i="6"/>
  <c r="B10578" i="6"/>
  <c r="B10586" i="6"/>
  <c r="B10594" i="6"/>
  <c r="B10602" i="6"/>
  <c r="B10610" i="6"/>
  <c r="B10618" i="6"/>
  <c r="B10626" i="6"/>
  <c r="B10634" i="6"/>
  <c r="B10642" i="6"/>
  <c r="B10650" i="6"/>
  <c r="B10658" i="6"/>
  <c r="B10666" i="6"/>
  <c r="B10674" i="6"/>
  <c r="B10682" i="6"/>
  <c r="B10690" i="6"/>
  <c r="B10698" i="6"/>
  <c r="B10706" i="6"/>
  <c r="B10714" i="6"/>
  <c r="B10722" i="6"/>
  <c r="B10730" i="6"/>
  <c r="B10738" i="6"/>
  <c r="B10746" i="6"/>
  <c r="B10754" i="6"/>
  <c r="B10762" i="6"/>
  <c r="B10770" i="6"/>
  <c r="B10778" i="6"/>
  <c r="B10786" i="6"/>
  <c r="B10794" i="6"/>
  <c r="B10802" i="6"/>
  <c r="B10810" i="6"/>
  <c r="B10818" i="6"/>
  <c r="B10826" i="6"/>
  <c r="B10834" i="6"/>
  <c r="B10842" i="6"/>
  <c r="B10850" i="6"/>
  <c r="B10858" i="6"/>
  <c r="B10866" i="6"/>
  <c r="B10874" i="6"/>
  <c r="B10882" i="6"/>
  <c r="B10890" i="6"/>
  <c r="B10898" i="6"/>
  <c r="B10906" i="6"/>
  <c r="B10914" i="6"/>
  <c r="B10922" i="6"/>
  <c r="B10930" i="6"/>
  <c r="B10938" i="6"/>
  <c r="B10946" i="6"/>
  <c r="B10954" i="6"/>
  <c r="B10962" i="6"/>
  <c r="B10970" i="6"/>
  <c r="B10978" i="6"/>
  <c r="B10986" i="6"/>
  <c r="B10994" i="6"/>
  <c r="B11002" i="6"/>
  <c r="B11010" i="6"/>
  <c r="B11018" i="6"/>
  <c r="B11026" i="6"/>
  <c r="B11034" i="6"/>
  <c r="B11042" i="6"/>
  <c r="B11050" i="6"/>
  <c r="B11058" i="6"/>
  <c r="B11066" i="6"/>
  <c r="B11074" i="6"/>
  <c r="B11082" i="6"/>
  <c r="B11090" i="6"/>
  <c r="B11098" i="6"/>
  <c r="B11106" i="6"/>
  <c r="B11114" i="6"/>
  <c r="B11122" i="6"/>
  <c r="B11130" i="6"/>
  <c r="B11138" i="6"/>
  <c r="B11146" i="6"/>
  <c r="B11154" i="6"/>
  <c r="B11162" i="6"/>
  <c r="B11170" i="6"/>
  <c r="B11178" i="6"/>
  <c r="B11186" i="6"/>
  <c r="B11194" i="6"/>
  <c r="B11202" i="6"/>
  <c r="B11210" i="6"/>
  <c r="B11218" i="6"/>
  <c r="B11226" i="6"/>
  <c r="B11234" i="6"/>
  <c r="B11242" i="6"/>
  <c r="B11250" i="6"/>
  <c r="B11258" i="6"/>
  <c r="B11266" i="6"/>
  <c r="B11274" i="6"/>
  <c r="B11282" i="6"/>
  <c r="B11290" i="6"/>
  <c r="B11298" i="6"/>
  <c r="B11306" i="6"/>
  <c r="B11314" i="6"/>
  <c r="B11322" i="6"/>
  <c r="B11330" i="6"/>
  <c r="B11338" i="6"/>
  <c r="B11346" i="6"/>
  <c r="B11354" i="6"/>
  <c r="B11362" i="6"/>
  <c r="B11370" i="6"/>
  <c r="B11378" i="6"/>
  <c r="B11386" i="6"/>
  <c r="B11394" i="6"/>
  <c r="B11402" i="6"/>
  <c r="B11410" i="6"/>
  <c r="B11418" i="6"/>
  <c r="B11426" i="6"/>
  <c r="B11434" i="6"/>
  <c r="B11442" i="6"/>
  <c r="B11450" i="6"/>
  <c r="B11458" i="6"/>
  <c r="B11466" i="6"/>
  <c r="B11474" i="6"/>
  <c r="B11482" i="6"/>
  <c r="B11490" i="6"/>
  <c r="B11498" i="6"/>
  <c r="B11506" i="6"/>
  <c r="B11514" i="6"/>
  <c r="B11522" i="6"/>
  <c r="B11530" i="6"/>
  <c r="B11538" i="6"/>
  <c r="B11546" i="6"/>
  <c r="B11554" i="6"/>
  <c r="B11562" i="6"/>
  <c r="B11570" i="6"/>
  <c r="B11578" i="6"/>
  <c r="B11586" i="6"/>
  <c r="B11594" i="6"/>
  <c r="B11602" i="6"/>
  <c r="B8368" i="6"/>
  <c r="B8411" i="6"/>
  <c r="B8454" i="6"/>
  <c r="B8496" i="6"/>
  <c r="B8539" i="6"/>
  <c r="B8582" i="6"/>
  <c r="B8624" i="6"/>
  <c r="B8667" i="6"/>
  <c r="B8710" i="6"/>
  <c r="B8752" i="6"/>
  <c r="B8795" i="6"/>
  <c r="B8838" i="6"/>
  <c r="B8880" i="6"/>
  <c r="B8923" i="6"/>
  <c r="B8966" i="6"/>
  <c r="B9008" i="6"/>
  <c r="B9051" i="6"/>
  <c r="B9094" i="6"/>
  <c r="B9129" i="6"/>
  <c r="B9161" i="6"/>
  <c r="B9193" i="6"/>
  <c r="B9225" i="6"/>
  <c r="B9257" i="6"/>
  <c r="B9281" i="6"/>
  <c r="B9303" i="6"/>
  <c r="B9325" i="6"/>
  <c r="B9345" i="6"/>
  <c r="B9367" i="6"/>
  <c r="B9389" i="6"/>
  <c r="B9409" i="6"/>
  <c r="B9431" i="6"/>
  <c r="B9453" i="6"/>
  <c r="B9473" i="6"/>
  <c r="B9495" i="6"/>
  <c r="B9517" i="6"/>
  <c r="B9537" i="6"/>
  <c r="B9559" i="6"/>
  <c r="B9581" i="6"/>
  <c r="B9597" i="6"/>
  <c r="B9613" i="6"/>
  <c r="B9629" i="6"/>
  <c r="B9645" i="6"/>
  <c r="B9661" i="6"/>
  <c r="B9677" i="6"/>
  <c r="B9693" i="6"/>
  <c r="B9709" i="6"/>
  <c r="B9725" i="6"/>
  <c r="B9741" i="6"/>
  <c r="B9757" i="6"/>
  <c r="B9773" i="6"/>
  <c r="B9789" i="6"/>
  <c r="B9805" i="6"/>
  <c r="B9821" i="6"/>
  <c r="B9837" i="6"/>
  <c r="B9853" i="6"/>
  <c r="B9869" i="6"/>
  <c r="B9885" i="6"/>
  <c r="B9901" i="6"/>
  <c r="B9917" i="6"/>
  <c r="B9933" i="6"/>
  <c r="B9949" i="6"/>
  <c r="B9965" i="6"/>
  <c r="B9981" i="6"/>
  <c r="B9997" i="6"/>
  <c r="B10013" i="6"/>
  <c r="B10029" i="6"/>
  <c r="B10045" i="6"/>
  <c r="B10061" i="6"/>
  <c r="B10077" i="6"/>
  <c r="B10093" i="6"/>
  <c r="B10109" i="6"/>
  <c r="B10125" i="6"/>
  <c r="B10141" i="6"/>
  <c r="B10157" i="6"/>
  <c r="B10173" i="6"/>
  <c r="B10189" i="6"/>
  <c r="B10205" i="6"/>
  <c r="B10221" i="6"/>
  <c r="B10237" i="6"/>
  <c r="B10253" i="6"/>
  <c r="B10269" i="6"/>
  <c r="B10281" i="6"/>
  <c r="B10295" i="6"/>
  <c r="B10307" i="6"/>
  <c r="B10320" i="6"/>
  <c r="B10333" i="6"/>
  <c r="B10344" i="6"/>
  <c r="B10353" i="6"/>
  <c r="B10363" i="6"/>
  <c r="B10371" i="6"/>
  <c r="B10379" i="6"/>
  <c r="B10387" i="6"/>
  <c r="B10395" i="6"/>
  <c r="B10403" i="6"/>
  <c r="B10411" i="6"/>
  <c r="B10419" i="6"/>
  <c r="B10427" i="6"/>
  <c r="B10435" i="6"/>
  <c r="B10443" i="6"/>
  <c r="B10451" i="6"/>
  <c r="B10459" i="6"/>
  <c r="B10467" i="6"/>
  <c r="B10475" i="6"/>
  <c r="B10483" i="6"/>
  <c r="B10491" i="6"/>
  <c r="B10499" i="6"/>
  <c r="B10507" i="6"/>
  <c r="B10515" i="6"/>
  <c r="B10523" i="6"/>
  <c r="B10531" i="6"/>
  <c r="B10539" i="6"/>
  <c r="B10547" i="6"/>
  <c r="B10555" i="6"/>
  <c r="B10563" i="6"/>
  <c r="B10571" i="6"/>
  <c r="B10579" i="6"/>
  <c r="B10587" i="6"/>
  <c r="B10595" i="6"/>
  <c r="B10603" i="6"/>
  <c r="B10611" i="6"/>
  <c r="B10619" i="6"/>
  <c r="B10627" i="6"/>
  <c r="B10635" i="6"/>
  <c r="B10643" i="6"/>
  <c r="B10651" i="6"/>
  <c r="B10659" i="6"/>
  <c r="B10667" i="6"/>
  <c r="B10675" i="6"/>
  <c r="B10683" i="6"/>
  <c r="B10691" i="6"/>
  <c r="B10699" i="6"/>
  <c r="B10707" i="6"/>
  <c r="B10715" i="6"/>
  <c r="B10723" i="6"/>
  <c r="B10731" i="6"/>
  <c r="B10739" i="6"/>
  <c r="B10747" i="6"/>
  <c r="B10755" i="6"/>
  <c r="B10763" i="6"/>
  <c r="B10771" i="6"/>
  <c r="B10779" i="6"/>
  <c r="B10787" i="6"/>
  <c r="B10795" i="6"/>
  <c r="B10803" i="6"/>
  <c r="B10811" i="6"/>
  <c r="B10819" i="6"/>
  <c r="B10827" i="6"/>
  <c r="B10835" i="6"/>
  <c r="B10843" i="6"/>
  <c r="B10851" i="6"/>
  <c r="B10859" i="6"/>
  <c r="B10867" i="6"/>
  <c r="B10875" i="6"/>
  <c r="B10883" i="6"/>
  <c r="B10891" i="6"/>
  <c r="B10899" i="6"/>
  <c r="B10907" i="6"/>
  <c r="B10915" i="6"/>
  <c r="B10923" i="6"/>
  <c r="B10931" i="6"/>
  <c r="B10939" i="6"/>
  <c r="B10947" i="6"/>
  <c r="B10955" i="6"/>
  <c r="B10963" i="6"/>
  <c r="B10971" i="6"/>
  <c r="B10979" i="6"/>
  <c r="B10987" i="6"/>
  <c r="B10995" i="6"/>
  <c r="B11003" i="6"/>
  <c r="B11011" i="6"/>
  <c r="B11019" i="6"/>
  <c r="B11027" i="6"/>
  <c r="B11035" i="6"/>
  <c r="B11043" i="6"/>
  <c r="B11051" i="6"/>
  <c r="B11059" i="6"/>
  <c r="B11067" i="6"/>
  <c r="B11075" i="6"/>
  <c r="B11083" i="6"/>
  <c r="B11091" i="6"/>
  <c r="B11099" i="6"/>
  <c r="B11107" i="6"/>
  <c r="B11115" i="6"/>
  <c r="B11123" i="6"/>
  <c r="B11131" i="6"/>
  <c r="B11139" i="6"/>
  <c r="B11147" i="6"/>
  <c r="B11155" i="6"/>
  <c r="B11163" i="6"/>
  <c r="B11171" i="6"/>
  <c r="B11179" i="6"/>
  <c r="B11187" i="6"/>
  <c r="B11195" i="6"/>
  <c r="B11203" i="6"/>
  <c r="B11211" i="6"/>
  <c r="B11219" i="6"/>
  <c r="B11227" i="6"/>
  <c r="B11235" i="6"/>
  <c r="B11243" i="6"/>
  <c r="B11251" i="6"/>
  <c r="B11259" i="6"/>
  <c r="B11267" i="6"/>
  <c r="B11275" i="6"/>
  <c r="B11283" i="6"/>
  <c r="B11291" i="6"/>
  <c r="B11299" i="6"/>
  <c r="B11307" i="6"/>
  <c r="B11315" i="6"/>
  <c r="B11323" i="6"/>
  <c r="B11331" i="6"/>
  <c r="B11339" i="6"/>
  <c r="B11347" i="6"/>
  <c r="B11355" i="6"/>
  <c r="B11363" i="6"/>
  <c r="B11371" i="6"/>
  <c r="B11379" i="6"/>
  <c r="B11387" i="6"/>
  <c r="B11395" i="6"/>
  <c r="B11403" i="6"/>
  <c r="B11411" i="6"/>
  <c r="B11419" i="6"/>
  <c r="B11427" i="6"/>
  <c r="B11435" i="6"/>
  <c r="B11443" i="6"/>
  <c r="B11451" i="6"/>
  <c r="B11459" i="6"/>
  <c r="B11467" i="6"/>
  <c r="B11475" i="6"/>
  <c r="B11483" i="6"/>
  <c r="B11491" i="6"/>
  <c r="B11499" i="6"/>
  <c r="B11507" i="6"/>
  <c r="B11515" i="6"/>
  <c r="B11523" i="6"/>
  <c r="B11531" i="6"/>
  <c r="B11539" i="6"/>
  <c r="B11547" i="6"/>
  <c r="B11555" i="6"/>
  <c r="B11563" i="6"/>
  <c r="B11571" i="6"/>
  <c r="B11579" i="6"/>
  <c r="B11587" i="6"/>
  <c r="B11595" i="6"/>
  <c r="B11603" i="6"/>
  <c r="B8374" i="6"/>
  <c r="B8416" i="6"/>
  <c r="B8459" i="6"/>
  <c r="B8502" i="6"/>
  <c r="B8544" i="6"/>
  <c r="B8587" i="6"/>
  <c r="B8630" i="6"/>
  <c r="B8672" i="6"/>
  <c r="B8715" i="6"/>
  <c r="B8758" i="6"/>
  <c r="B8800" i="6"/>
  <c r="B8843" i="6"/>
  <c r="B8886" i="6"/>
  <c r="B8928" i="6"/>
  <c r="B8971" i="6"/>
  <c r="B9014" i="6"/>
  <c r="B9056" i="6"/>
  <c r="B9099" i="6"/>
  <c r="B9133" i="6"/>
  <c r="B9165" i="6"/>
  <c r="B9197" i="6"/>
  <c r="B9229" i="6"/>
  <c r="B9261" i="6"/>
  <c r="B9285" i="6"/>
  <c r="B9305" i="6"/>
  <c r="B9327" i="6"/>
  <c r="B9349" i="6"/>
  <c r="B9369" i="6"/>
  <c r="B9391" i="6"/>
  <c r="B9413" i="6"/>
  <c r="B9433" i="6"/>
  <c r="B9455" i="6"/>
  <c r="B9477" i="6"/>
  <c r="B9497" i="6"/>
  <c r="B9519" i="6"/>
  <c r="B9541" i="6"/>
  <c r="B9561" i="6"/>
  <c r="B9583" i="6"/>
  <c r="B9599" i="6"/>
  <c r="B9615" i="6"/>
  <c r="B9631" i="6"/>
  <c r="B9647" i="6"/>
  <c r="B9663" i="6"/>
  <c r="B9679" i="6"/>
  <c r="B9695" i="6"/>
  <c r="B9711" i="6"/>
  <c r="B9727" i="6"/>
  <c r="B9743" i="6"/>
  <c r="B9759" i="6"/>
  <c r="B9775" i="6"/>
  <c r="B9791" i="6"/>
  <c r="B9807" i="6"/>
  <c r="B9823" i="6"/>
  <c r="B9839" i="6"/>
  <c r="B9855" i="6"/>
  <c r="B9871" i="6"/>
  <c r="B9887" i="6"/>
  <c r="B9903" i="6"/>
  <c r="B9919" i="6"/>
  <c r="B9935" i="6"/>
  <c r="B9951" i="6"/>
  <c r="B9967" i="6"/>
  <c r="B9983" i="6"/>
  <c r="B9999" i="6"/>
  <c r="B10015" i="6"/>
  <c r="B10031" i="6"/>
  <c r="B10047" i="6"/>
  <c r="B10063" i="6"/>
  <c r="B10079" i="6"/>
  <c r="B10095" i="6"/>
  <c r="B10111" i="6"/>
  <c r="B10127" i="6"/>
  <c r="B10143" i="6"/>
  <c r="B10159" i="6"/>
  <c r="B10175" i="6"/>
  <c r="B10191" i="6"/>
  <c r="B10207" i="6"/>
  <c r="B10223" i="6"/>
  <c r="B10239" i="6"/>
  <c r="B10255" i="6"/>
  <c r="B10271" i="6"/>
  <c r="B10283" i="6"/>
  <c r="B10296" i="6"/>
  <c r="B10309" i="6"/>
  <c r="B10321" i="6"/>
  <c r="B10335" i="6"/>
  <c r="B10345" i="6"/>
  <c r="B10355" i="6"/>
  <c r="B10364" i="6"/>
  <c r="B10372" i="6"/>
  <c r="B10380" i="6"/>
  <c r="B10388" i="6"/>
  <c r="B10396" i="6"/>
  <c r="B10404" i="6"/>
  <c r="B10412" i="6"/>
  <c r="B10420" i="6"/>
  <c r="B10428" i="6"/>
  <c r="B10436" i="6"/>
  <c r="B10444" i="6"/>
  <c r="B10452" i="6"/>
  <c r="B10460" i="6"/>
  <c r="B10468" i="6"/>
  <c r="B10476" i="6"/>
  <c r="B10484" i="6"/>
  <c r="B10492" i="6"/>
  <c r="B10500" i="6"/>
  <c r="B10508" i="6"/>
  <c r="B10516" i="6"/>
  <c r="B10524" i="6"/>
  <c r="B10532" i="6"/>
  <c r="B10540" i="6"/>
  <c r="B10548" i="6"/>
  <c r="B10556" i="6"/>
  <c r="B10564" i="6"/>
  <c r="B10572" i="6"/>
  <c r="B10580" i="6"/>
  <c r="B10588" i="6"/>
  <c r="B10596" i="6"/>
  <c r="B10604" i="6"/>
  <c r="B10612" i="6"/>
  <c r="B10620" i="6"/>
  <c r="B10628" i="6"/>
  <c r="B10636" i="6"/>
  <c r="B10644" i="6"/>
  <c r="B10652" i="6"/>
  <c r="B10660" i="6"/>
  <c r="B10668" i="6"/>
  <c r="B10676" i="6"/>
  <c r="B10684" i="6"/>
  <c r="B10692" i="6"/>
  <c r="B10700" i="6"/>
  <c r="B10708" i="6"/>
  <c r="B10716" i="6"/>
  <c r="B10724" i="6"/>
  <c r="B10732" i="6"/>
  <c r="B10740" i="6"/>
  <c r="B10748" i="6"/>
  <c r="B10756" i="6"/>
  <c r="B10764" i="6"/>
  <c r="B10772" i="6"/>
  <c r="B10780" i="6"/>
  <c r="B10788" i="6"/>
  <c r="B10796" i="6"/>
  <c r="B10804" i="6"/>
  <c r="B10812" i="6"/>
  <c r="B10820" i="6"/>
  <c r="B10828" i="6"/>
  <c r="B10836" i="6"/>
  <c r="B10844" i="6"/>
  <c r="B10852" i="6"/>
  <c r="B10860" i="6"/>
  <c r="B10868" i="6"/>
  <c r="B10876" i="6"/>
  <c r="B10884" i="6"/>
  <c r="B10892" i="6"/>
  <c r="B10900" i="6"/>
  <c r="B10908" i="6"/>
  <c r="B10916" i="6"/>
  <c r="B10924" i="6"/>
  <c r="B10932" i="6"/>
  <c r="B10940" i="6"/>
  <c r="B10948" i="6"/>
  <c r="B10956" i="6"/>
  <c r="B10964" i="6"/>
  <c r="B10972" i="6"/>
  <c r="B10980" i="6"/>
  <c r="B8379" i="6"/>
  <c r="B8422" i="6"/>
  <c r="B8464" i="6"/>
  <c r="B8507" i="6"/>
  <c r="B8550" i="6"/>
  <c r="B8592" i="6"/>
  <c r="B8635" i="6"/>
  <c r="B8678" i="6"/>
  <c r="B8720" i="6"/>
  <c r="B8763" i="6"/>
  <c r="B8806" i="6"/>
  <c r="B8848" i="6"/>
  <c r="B8891" i="6"/>
  <c r="B8934" i="6"/>
  <c r="B8976" i="6"/>
  <c r="B9019" i="6"/>
  <c r="B9062" i="6"/>
  <c r="B9104" i="6"/>
  <c r="B9137" i="6"/>
  <c r="B9169" i="6"/>
  <c r="B9201" i="6"/>
  <c r="B9233" i="6"/>
  <c r="B9265" i="6"/>
  <c r="B9287" i="6"/>
  <c r="B9309" i="6"/>
  <c r="B9329" i="6"/>
  <c r="B9351" i="6"/>
  <c r="B9373" i="6"/>
  <c r="B9393" i="6"/>
  <c r="B9415" i="6"/>
  <c r="B9437" i="6"/>
  <c r="B9457" i="6"/>
  <c r="B9479" i="6"/>
  <c r="B9501" i="6"/>
  <c r="B9521" i="6"/>
  <c r="B9543" i="6"/>
  <c r="B9565" i="6"/>
  <c r="B9585" i="6"/>
  <c r="B9601" i="6"/>
  <c r="B9617" i="6"/>
  <c r="B9633" i="6"/>
  <c r="B9649" i="6"/>
  <c r="B9665" i="6"/>
  <c r="B9681" i="6"/>
  <c r="B9697" i="6"/>
  <c r="B9713" i="6"/>
  <c r="B9729" i="6"/>
  <c r="B9745" i="6"/>
  <c r="B9761" i="6"/>
  <c r="B9777" i="6"/>
  <c r="B9793" i="6"/>
  <c r="B9809" i="6"/>
  <c r="B9825" i="6"/>
  <c r="B9841" i="6"/>
  <c r="B9857" i="6"/>
  <c r="B9873" i="6"/>
  <c r="B9889" i="6"/>
  <c r="B9905" i="6"/>
  <c r="B9921" i="6"/>
  <c r="B9937" i="6"/>
  <c r="B9953" i="6"/>
  <c r="B9969" i="6"/>
  <c r="B9985" i="6"/>
  <c r="B10001" i="6"/>
  <c r="B10017" i="6"/>
  <c r="B10033" i="6"/>
  <c r="B10049" i="6"/>
  <c r="B10065" i="6"/>
  <c r="B10081" i="6"/>
  <c r="B10097" i="6"/>
  <c r="B10113" i="6"/>
  <c r="B10129" i="6"/>
  <c r="B10145" i="6"/>
  <c r="B10161" i="6"/>
  <c r="B10177" i="6"/>
  <c r="B10193" i="6"/>
  <c r="B10209" i="6"/>
  <c r="B10225" i="6"/>
  <c r="B10241" i="6"/>
  <c r="B10257" i="6"/>
  <c r="B10272" i="6"/>
  <c r="B10285" i="6"/>
  <c r="B10297" i="6"/>
  <c r="B10311" i="6"/>
  <c r="B10323" i="6"/>
  <c r="B10336" i="6"/>
  <c r="B10347" i="6"/>
  <c r="B10356" i="6"/>
  <c r="B10365" i="6"/>
  <c r="B10373" i="6"/>
  <c r="B10381" i="6"/>
  <c r="B10389" i="6"/>
  <c r="B10397" i="6"/>
  <c r="B10405" i="6"/>
  <c r="B10413" i="6"/>
  <c r="B10421" i="6"/>
  <c r="B10429" i="6"/>
  <c r="B10437" i="6"/>
  <c r="B10445" i="6"/>
  <c r="B10453" i="6"/>
  <c r="B10461" i="6"/>
  <c r="B10469" i="6"/>
  <c r="B10477" i="6"/>
  <c r="B10485" i="6"/>
  <c r="B10493" i="6"/>
  <c r="B10501" i="6"/>
  <c r="B10509" i="6"/>
  <c r="B10517" i="6"/>
  <c r="B10525" i="6"/>
  <c r="B10533" i="6"/>
  <c r="B10541" i="6"/>
  <c r="B10549" i="6"/>
  <c r="B10557" i="6"/>
  <c r="B10565" i="6"/>
  <c r="B10573" i="6"/>
  <c r="B10581" i="6"/>
  <c r="B10589" i="6"/>
  <c r="B10597" i="6"/>
  <c r="B10605" i="6"/>
  <c r="B10613" i="6"/>
  <c r="B10621" i="6"/>
  <c r="B10629" i="6"/>
  <c r="B10637" i="6"/>
  <c r="B10645" i="6"/>
  <c r="B10653" i="6"/>
  <c r="B10661" i="6"/>
  <c r="B10669" i="6"/>
  <c r="B10677" i="6"/>
  <c r="B10685" i="6"/>
  <c r="B10693" i="6"/>
  <c r="B10701" i="6"/>
  <c r="B10709" i="6"/>
  <c r="B10717" i="6"/>
  <c r="B10725" i="6"/>
  <c r="B10733" i="6"/>
  <c r="B10741" i="6"/>
  <c r="B10749" i="6"/>
  <c r="B10757" i="6"/>
  <c r="B10765" i="6"/>
  <c r="B10773" i="6"/>
  <c r="B10781" i="6"/>
  <c r="B10789" i="6"/>
  <c r="B10797" i="6"/>
  <c r="B10805" i="6"/>
  <c r="B10813" i="6"/>
  <c r="B10821" i="6"/>
  <c r="B10829" i="6"/>
  <c r="B10837" i="6"/>
  <c r="B10845" i="6"/>
  <c r="B10853" i="6"/>
  <c r="B10861" i="6"/>
  <c r="B10869" i="6"/>
  <c r="B10877" i="6"/>
  <c r="B10885" i="6"/>
  <c r="B10893" i="6"/>
  <c r="B10901" i="6"/>
  <c r="B10909" i="6"/>
  <c r="B10917" i="6"/>
  <c r="B10925" i="6"/>
  <c r="B10933" i="6"/>
  <c r="B10941" i="6"/>
  <c r="B10949" i="6"/>
  <c r="B10957" i="6"/>
  <c r="B10965" i="6"/>
  <c r="B10973" i="6"/>
  <c r="B10981" i="6"/>
  <c r="B10989" i="6"/>
  <c r="B10997" i="6"/>
  <c r="B11005" i="6"/>
  <c r="B11013" i="6"/>
  <c r="B11021" i="6"/>
  <c r="B11029" i="6"/>
  <c r="B11037" i="6"/>
  <c r="B11045" i="6"/>
  <c r="B11053" i="6"/>
  <c r="B11061" i="6"/>
  <c r="B11069" i="6"/>
  <c r="B11077" i="6"/>
  <c r="B11085" i="6"/>
  <c r="B11093" i="6"/>
  <c r="B11101" i="6"/>
  <c r="B11109" i="6"/>
  <c r="B11117" i="6"/>
  <c r="B11125" i="6"/>
  <c r="B11133" i="6"/>
  <c r="B11141" i="6"/>
  <c r="B11149" i="6"/>
  <c r="B11157" i="6"/>
  <c r="B11165" i="6"/>
  <c r="B11173" i="6"/>
  <c r="B11181" i="6"/>
  <c r="B11189" i="6"/>
  <c r="B11197" i="6"/>
  <c r="B11205" i="6"/>
  <c r="B11213" i="6"/>
  <c r="B11221" i="6"/>
  <c r="B11229" i="6"/>
  <c r="B11237" i="6"/>
  <c r="B11245" i="6"/>
  <c r="B11253" i="6"/>
  <c r="B11261" i="6"/>
  <c r="B11269" i="6"/>
  <c r="B11277" i="6"/>
  <c r="B11285" i="6"/>
  <c r="B11293" i="6"/>
  <c r="B11301" i="6"/>
  <c r="B11309" i="6"/>
  <c r="B11317" i="6"/>
  <c r="B11325" i="6"/>
  <c r="B11333" i="6"/>
  <c r="B11341" i="6"/>
  <c r="B11349" i="6"/>
  <c r="B11357" i="6"/>
  <c r="B11365" i="6"/>
  <c r="B11373" i="6"/>
  <c r="B11381" i="6"/>
  <c r="B11389" i="6"/>
  <c r="B11397" i="6"/>
  <c r="B11405" i="6"/>
  <c r="B11413" i="6"/>
  <c r="B11421" i="6"/>
  <c r="B11429" i="6"/>
  <c r="B11437" i="6"/>
  <c r="B11445" i="6"/>
  <c r="B11453" i="6"/>
  <c r="B11461" i="6"/>
  <c r="B11469" i="6"/>
  <c r="B11477" i="6"/>
  <c r="B11485" i="6"/>
  <c r="B11493" i="6"/>
  <c r="B11501" i="6"/>
  <c r="B11509" i="6"/>
  <c r="B11517" i="6"/>
  <c r="B11525" i="6"/>
  <c r="B11533" i="6"/>
  <c r="B11541" i="6"/>
  <c r="B11549" i="6"/>
  <c r="B11557" i="6"/>
  <c r="B11565" i="6"/>
  <c r="B11573" i="6"/>
  <c r="B11581" i="6"/>
  <c r="B11589" i="6"/>
  <c r="B11597" i="6"/>
  <c r="B8" i="6"/>
  <c r="B11580" i="6"/>
  <c r="B11548" i="6"/>
  <c r="B11516" i="6"/>
  <c r="B11484" i="6"/>
  <c r="B11452" i="6"/>
  <c r="B11420" i="6"/>
  <c r="B11388" i="6"/>
  <c r="B11356" i="6"/>
  <c r="B11324" i="6"/>
  <c r="B11292" i="6"/>
  <c r="B11260" i="6"/>
  <c r="B11228" i="6"/>
  <c r="B11196" i="6"/>
  <c r="B11164" i="6"/>
  <c r="B11132" i="6"/>
  <c r="B11100" i="6"/>
  <c r="B11068" i="6"/>
  <c r="B11036" i="6"/>
  <c r="B10996" i="6"/>
  <c r="B11576" i="6"/>
  <c r="B11544" i="6"/>
  <c r="B11512" i="6"/>
  <c r="B11480" i="6"/>
  <c r="B11448" i="6"/>
  <c r="B11416" i="6"/>
  <c r="B11384" i="6"/>
  <c r="B11352" i="6"/>
  <c r="B11320" i="6"/>
  <c r="B11288" i="6"/>
  <c r="B11256" i="6"/>
  <c r="B11224" i="6"/>
  <c r="B11192" i="6"/>
  <c r="B11160" i="6"/>
  <c r="B11128" i="6"/>
  <c r="B11096" i="6"/>
  <c r="B11064" i="6"/>
  <c r="B11032" i="6"/>
  <c r="B10988" i="6"/>
  <c r="D7118" i="6"/>
  <c r="D7126" i="6"/>
  <c r="D7134" i="6"/>
  <c r="D7142" i="6"/>
  <c r="D7150" i="6"/>
  <c r="D7158" i="6"/>
  <c r="D7166" i="6"/>
  <c r="D7174" i="6"/>
  <c r="D7182" i="6"/>
  <c r="D7190" i="6"/>
  <c r="D7198" i="6"/>
  <c r="D7206" i="6"/>
  <c r="D7214" i="6"/>
  <c r="D7222" i="6"/>
  <c r="D7230" i="6"/>
  <c r="D7238" i="6"/>
  <c r="D7246" i="6"/>
  <c r="D7254" i="6"/>
  <c r="D7262" i="6"/>
  <c r="D7270" i="6"/>
  <c r="D7278" i="6"/>
  <c r="D7286" i="6"/>
  <c r="D7294" i="6"/>
  <c r="D7302" i="6"/>
  <c r="D7112" i="6"/>
  <c r="D7113" i="6"/>
  <c r="D7121" i="6"/>
  <c r="D7129" i="6"/>
  <c r="D7137" i="6"/>
  <c r="D7145" i="6"/>
  <c r="D7153" i="6"/>
  <c r="D7161" i="6"/>
  <c r="D7169" i="6"/>
  <c r="D7177" i="6"/>
  <c r="D7185" i="6"/>
  <c r="E7186" i="6" s="1"/>
  <c r="D7193" i="6"/>
  <c r="D7201" i="6"/>
  <c r="D7209" i="6"/>
  <c r="D7217" i="6"/>
  <c r="D7225" i="6"/>
  <c r="D7233" i="6"/>
  <c r="D7241" i="6"/>
  <c r="D7249" i="6"/>
  <c r="D7257" i="6"/>
  <c r="D7265" i="6"/>
  <c r="D7273" i="6"/>
  <c r="D7281" i="6"/>
  <c r="D7289" i="6"/>
  <c r="D7297" i="6"/>
  <c r="D7305" i="6"/>
  <c r="D7115" i="6"/>
  <c r="D7125" i="6"/>
  <c r="D7136" i="6"/>
  <c r="E7137" i="6" s="1"/>
  <c r="D7147" i="6"/>
  <c r="D7157" i="6"/>
  <c r="D7168" i="6"/>
  <c r="D7179" i="6"/>
  <c r="D7189" i="6"/>
  <c r="E7190" i="6" s="1"/>
  <c r="D7200" i="6"/>
  <c r="D7211" i="6"/>
  <c r="D7221" i="6"/>
  <c r="D7232" i="6"/>
  <c r="D7243" i="6"/>
  <c r="D7253" i="6"/>
  <c r="D7264" i="6"/>
  <c r="D7275" i="6"/>
  <c r="D7285" i="6"/>
  <c r="D7296" i="6"/>
  <c r="D7307" i="6"/>
  <c r="D7120" i="6"/>
  <c r="D7131" i="6"/>
  <c r="D7141" i="6"/>
  <c r="D7152" i="6"/>
  <c r="D7163" i="6"/>
  <c r="D7173" i="6"/>
  <c r="D7184" i="6"/>
  <c r="D7195" i="6"/>
  <c r="D7205" i="6"/>
  <c r="D7216" i="6"/>
  <c r="D7227" i="6"/>
  <c r="D7237" i="6"/>
  <c r="D7248" i="6"/>
  <c r="D7259" i="6"/>
  <c r="D7269" i="6"/>
  <c r="D7280" i="6"/>
  <c r="D7291" i="6"/>
  <c r="D7301" i="6"/>
  <c r="D7119" i="6"/>
  <c r="D7133" i="6"/>
  <c r="D7148" i="6"/>
  <c r="D7162" i="6"/>
  <c r="E7163" i="6" s="1"/>
  <c r="D7176" i="6"/>
  <c r="D7191" i="6"/>
  <c r="D7204" i="6"/>
  <c r="D7219" i="6"/>
  <c r="D7234" i="6"/>
  <c r="D7247" i="6"/>
  <c r="D7261" i="6"/>
  <c r="D7276" i="6"/>
  <c r="D7290" i="6"/>
  <c r="D7304" i="6"/>
  <c r="D7127" i="6"/>
  <c r="D7140" i="6"/>
  <c r="D7155" i="6"/>
  <c r="D7170" i="6"/>
  <c r="D7183" i="6"/>
  <c r="D7197" i="6"/>
  <c r="D7212" i="6"/>
  <c r="D7226" i="6"/>
  <c r="D7240" i="6"/>
  <c r="D7255" i="6"/>
  <c r="D7268" i="6"/>
  <c r="D7283" i="6"/>
  <c r="D7298" i="6"/>
  <c r="D7122" i="6"/>
  <c r="D7139" i="6"/>
  <c r="D7159" i="6"/>
  <c r="D7178" i="6"/>
  <c r="D7196" i="6"/>
  <c r="D7215" i="6"/>
  <c r="D7235" i="6"/>
  <c r="D7252" i="6"/>
  <c r="D7272" i="6"/>
  <c r="D7292" i="6"/>
  <c r="D7309" i="6"/>
  <c r="D7130" i="6"/>
  <c r="D7149" i="6"/>
  <c r="D7167" i="6"/>
  <c r="E7168" i="6" s="1"/>
  <c r="D7187" i="6"/>
  <c r="D7207" i="6"/>
  <c r="D7224" i="6"/>
  <c r="D7244" i="6"/>
  <c r="D7263" i="6"/>
  <c r="D7282" i="6"/>
  <c r="D7300" i="6"/>
  <c r="D7135" i="6"/>
  <c r="D7160" i="6"/>
  <c r="E7161" i="6" s="1"/>
  <c r="D7186" i="6"/>
  <c r="D7210" i="6"/>
  <c r="D7236" i="6"/>
  <c r="D7260" i="6"/>
  <c r="D7287" i="6"/>
  <c r="D7116" i="6"/>
  <c r="D7143" i="6"/>
  <c r="D7165" i="6"/>
  <c r="D7192" i="6"/>
  <c r="D7218" i="6"/>
  <c r="D7242" i="6"/>
  <c r="D7267" i="6"/>
  <c r="D7293" i="6"/>
  <c r="D7123" i="6"/>
  <c r="D7146" i="6"/>
  <c r="D7172" i="6"/>
  <c r="D7199" i="6"/>
  <c r="D7223" i="6"/>
  <c r="D7250" i="6"/>
  <c r="D7274" i="6"/>
  <c r="D7299" i="6"/>
  <c r="D7128" i="6"/>
  <c r="D7154" i="6"/>
  <c r="E7155" i="6" s="1"/>
  <c r="D7180" i="6"/>
  <c r="D7203" i="6"/>
  <c r="D7229" i="6"/>
  <c r="D7256" i="6"/>
  <c r="D7279" i="6"/>
  <c r="D7306" i="6"/>
  <c r="D7114" i="6"/>
  <c r="D7164" i="6"/>
  <c r="D7213" i="6"/>
  <c r="D7266" i="6"/>
  <c r="D7124" i="6"/>
  <c r="D7175" i="6"/>
  <c r="E7176" i="6" s="1"/>
  <c r="D7228" i="6"/>
  <c r="D7277" i="6"/>
  <c r="D7138" i="6"/>
  <c r="D7188" i="6"/>
  <c r="D7239" i="6"/>
  <c r="D7288" i="6"/>
  <c r="D7151" i="6"/>
  <c r="D7202" i="6"/>
  <c r="D7251" i="6"/>
  <c r="D7303" i="6"/>
  <c r="D7156" i="6"/>
  <c r="E7157" i="6" s="1"/>
  <c r="D7258" i="6"/>
  <c r="D7171" i="6"/>
  <c r="E7172" i="6" s="1"/>
  <c r="D7271" i="6"/>
  <c r="D7194" i="6"/>
  <c r="D7295" i="6"/>
  <c r="D7208" i="6"/>
  <c r="D7308" i="6"/>
  <c r="D7117" i="6"/>
  <c r="D7220" i="6"/>
  <c r="D7144" i="6"/>
  <c r="D7245" i="6"/>
  <c r="D7132" i="6"/>
  <c r="D7231" i="6"/>
  <c r="D7284" i="6"/>
  <c r="D7181" i="6"/>
  <c r="Q2630" i="1"/>
  <c r="Q2628" i="1"/>
  <c r="Q2625" i="1"/>
  <c r="P2641" i="1"/>
  <c r="P2636" i="1"/>
  <c r="O2634" i="1"/>
  <c r="O2638" i="1" s="1"/>
  <c r="O2596" i="1"/>
  <c r="Q2621" i="1"/>
  <c r="P2621" i="1"/>
  <c r="Q2619" i="1"/>
  <c r="R2620" i="1"/>
  <c r="Q2620" i="1"/>
  <c r="P2620" i="1"/>
  <c r="P2619" i="1"/>
  <c r="O2615" i="1"/>
  <c r="O2614" i="1"/>
  <c r="O2613" i="1"/>
  <c r="P2601" i="1"/>
  <c r="O2601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56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152" i="1"/>
  <c r="K2151" i="1"/>
  <c r="O2588" i="1"/>
  <c r="N2588" i="1"/>
  <c r="I1802" i="1"/>
  <c r="I1810" i="1"/>
  <c r="I1815" i="1"/>
  <c r="I1820" i="1"/>
  <c r="I1828" i="1"/>
  <c r="I1833" i="1"/>
  <c r="I1836" i="1"/>
  <c r="I1831" i="1"/>
  <c r="I1826" i="1"/>
  <c r="I1823" i="1"/>
  <c r="I1818" i="1"/>
  <c r="I1813" i="1"/>
  <c r="I1808" i="1"/>
  <c r="I1805" i="1"/>
  <c r="I1800" i="1"/>
  <c r="I1792" i="1"/>
  <c r="I1787" i="1"/>
  <c r="I1784" i="1"/>
  <c r="I1779" i="1"/>
  <c r="I1776" i="1"/>
  <c r="I1714" i="1"/>
  <c r="I1711" i="1"/>
  <c r="I1639" i="1"/>
  <c r="I1660" i="1"/>
  <c r="I1657" i="1"/>
  <c r="I1654" i="1"/>
  <c r="I1651" i="1"/>
  <c r="I1648" i="1"/>
  <c r="I1645" i="1"/>
  <c r="I1642" i="1"/>
  <c r="I1637" i="1"/>
  <c r="I1634" i="1"/>
  <c r="I1631" i="1"/>
  <c r="I1628" i="1"/>
  <c r="I1625" i="1"/>
  <c r="I1622" i="1"/>
  <c r="I1619" i="1"/>
  <c r="I1616" i="1"/>
  <c r="I1613" i="1"/>
  <c r="I1610" i="1"/>
  <c r="K303" i="6" l="1"/>
  <c r="N303" i="6"/>
  <c r="O303" i="6" s="1"/>
  <c r="Q7" i="6"/>
  <c r="I8" i="6" s="1"/>
  <c r="N8" i="6" s="1"/>
  <c r="O8" i="6" s="1"/>
  <c r="E7142" i="6"/>
  <c r="E7158" i="6"/>
  <c r="E7140" i="6"/>
  <c r="E7177" i="6"/>
  <c r="F69" i="6"/>
  <c r="E7145" i="6"/>
  <c r="E7181" i="6"/>
  <c r="E7173" i="6"/>
  <c r="E7166" i="6"/>
  <c r="E7153" i="6"/>
  <c r="E7183" i="6"/>
  <c r="F83" i="6"/>
  <c r="F53" i="6"/>
  <c r="E7189" i="6"/>
  <c r="E7147" i="6"/>
  <c r="E7156" i="6"/>
  <c r="E7162" i="6"/>
  <c r="F47" i="6"/>
  <c r="F33" i="6"/>
  <c r="F71" i="6"/>
  <c r="F51" i="6"/>
  <c r="F37" i="6"/>
  <c r="F68" i="6"/>
  <c r="F39" i="6"/>
  <c r="E7138" i="6"/>
  <c r="E7151" i="6"/>
  <c r="F67" i="6"/>
  <c r="F78" i="6"/>
  <c r="F45" i="6"/>
  <c r="F49" i="6"/>
  <c r="F73" i="6"/>
  <c r="F63" i="6"/>
  <c r="F44" i="6"/>
  <c r="F85" i="6"/>
  <c r="F65" i="6"/>
  <c r="F82" i="6"/>
  <c r="E7185" i="6"/>
  <c r="F32" i="6"/>
  <c r="F75" i="6"/>
  <c r="F36" i="6"/>
  <c r="F70" i="6"/>
  <c r="F55" i="6"/>
  <c r="F74" i="6"/>
  <c r="F54" i="6"/>
  <c r="F46" i="6"/>
  <c r="F77" i="6"/>
  <c r="F57" i="6"/>
  <c r="F50" i="6"/>
  <c r="F81" i="6"/>
  <c r="F61" i="6"/>
  <c r="F41" i="6"/>
  <c r="E7169" i="6"/>
  <c r="F58" i="6"/>
  <c r="E7188" i="6"/>
  <c r="E7171" i="6"/>
  <c r="E7180" i="6"/>
  <c r="E7170" i="6"/>
  <c r="E7175" i="6"/>
  <c r="E7139" i="6"/>
  <c r="E7150" i="6"/>
  <c r="E7154" i="6"/>
  <c r="E7167" i="6"/>
  <c r="E7165" i="6"/>
  <c r="E7144" i="6"/>
  <c r="E7141" i="6"/>
  <c r="E7182" i="6"/>
  <c r="E7179" i="6"/>
  <c r="E7148" i="6"/>
  <c r="E7146" i="6"/>
  <c r="E7159" i="6"/>
  <c r="E7160" i="6"/>
  <c r="E7143" i="6"/>
  <c r="E7174" i="6"/>
  <c r="E7152" i="6"/>
  <c r="E7187" i="6"/>
  <c r="E7184" i="6"/>
  <c r="E7149" i="6"/>
  <c r="E7164" i="6"/>
  <c r="E7178" i="6"/>
  <c r="E7191" i="6"/>
  <c r="O2593" i="1"/>
  <c r="R2604" i="1"/>
  <c r="P2593" i="1"/>
  <c r="O2594" i="1"/>
  <c r="L303" i="6" l="1"/>
  <c r="Q303" i="6"/>
  <c r="K8" i="6"/>
  <c r="L8" i="6" s="1"/>
  <c r="L2386" i="1"/>
  <c r="L1465" i="1"/>
  <c r="L2463" i="1"/>
  <c r="L1975" i="1"/>
  <c r="L560" i="1"/>
  <c r="L1734" i="1"/>
  <c r="L1641" i="1"/>
  <c r="L2487" i="1"/>
  <c r="L2538" i="1"/>
  <c r="L1366" i="1"/>
  <c r="L1865" i="1"/>
  <c r="L2440" i="1"/>
  <c r="L1792" i="1"/>
  <c r="L774" i="1"/>
  <c r="L454" i="1"/>
  <c r="L1929" i="1"/>
  <c r="L987" i="1"/>
  <c r="L2576" i="1"/>
  <c r="L1632" i="1"/>
  <c r="L1172" i="1"/>
  <c r="L1900" i="1"/>
  <c r="L953" i="1"/>
  <c r="L2047" i="1"/>
  <c r="L1083" i="1"/>
  <c r="L1263" i="1"/>
  <c r="L1496" i="1"/>
  <c r="L1730" i="1"/>
  <c r="L2288" i="1"/>
  <c r="L111" i="1"/>
  <c r="L1017" i="1"/>
  <c r="L2151" i="1"/>
  <c r="L1291" i="1"/>
  <c r="L1551" i="1"/>
  <c r="L1184" i="1"/>
  <c r="L39" i="1"/>
  <c r="L1193" i="1"/>
  <c r="L2199" i="1"/>
  <c r="L1595" i="1"/>
  <c r="L1871" i="1"/>
  <c r="L1032" i="1"/>
  <c r="L827" i="1"/>
  <c r="L1417" i="1"/>
  <c r="L2303" i="1"/>
  <c r="L1675" i="1"/>
  <c r="L2226" i="1"/>
  <c r="L794" i="1"/>
  <c r="L603" i="1"/>
  <c r="L1705" i="1"/>
  <c r="L2343" i="1"/>
  <c r="L1355" i="1"/>
  <c r="L936" i="1"/>
  <c r="L1952" i="1"/>
  <c r="L403" i="1"/>
  <c r="L671" i="1"/>
  <c r="L2774" i="1"/>
  <c r="L1257" i="1"/>
  <c r="L2071" i="1"/>
  <c r="L550" i="1"/>
  <c r="L2128" i="1"/>
  <c r="L2074" i="1"/>
  <c r="L1336" i="1"/>
  <c r="L804" i="1"/>
  <c r="L1143" i="1"/>
  <c r="L2523" i="1"/>
  <c r="R2593" i="1"/>
  <c r="L2813" i="1"/>
  <c r="L37" i="1"/>
  <c r="L2993" i="1"/>
  <c r="L2966" i="1"/>
  <c r="L2798" i="1"/>
  <c r="L2598" i="1"/>
  <c r="L64" i="1"/>
  <c r="L2899" i="1"/>
  <c r="L2671" i="1"/>
  <c r="L787" i="1"/>
  <c r="L2783" i="1"/>
  <c r="L829" i="1"/>
  <c r="L2959" i="1"/>
  <c r="L847" i="1"/>
  <c r="L468" i="1"/>
  <c r="L897" i="1"/>
  <c r="L605" i="1"/>
  <c r="L1130" i="1"/>
  <c r="L1514" i="1"/>
  <c r="L1850" i="1"/>
  <c r="L770" i="1"/>
  <c r="L1244" i="1"/>
  <c r="L1588" i="1"/>
  <c r="L1884" i="1"/>
  <c r="L327" i="1"/>
  <c r="L886" i="1"/>
  <c r="L1182" i="1"/>
  <c r="L1438" i="1"/>
  <c r="L1622" i="1"/>
  <c r="L1830" i="1"/>
  <c r="L343" i="1"/>
  <c r="L618" i="1"/>
  <c r="L826" i="1"/>
  <c r="L968" i="1"/>
  <c r="L1056" i="1"/>
  <c r="L1144" i="1"/>
  <c r="L1224" i="1"/>
  <c r="L1312" i="1"/>
  <c r="L1400" i="1"/>
  <c r="L1480" i="1"/>
  <c r="L1568" i="1"/>
  <c r="L1656" i="1"/>
  <c r="L1736" i="1"/>
  <c r="L1824" i="1"/>
  <c r="L1912" i="1"/>
  <c r="L1992" i="1"/>
  <c r="L2546" i="1"/>
  <c r="L2458" i="1"/>
  <c r="L2378" i="1"/>
  <c r="L2290" i="1"/>
  <c r="L2202" i="1"/>
  <c r="L2122" i="1"/>
  <c r="L2034" i="1"/>
  <c r="L1903" i="1"/>
  <c r="L1743" i="1"/>
  <c r="L1567" i="1"/>
  <c r="L1391" i="1"/>
  <c r="L1231" i="1"/>
  <c r="L1055" i="1"/>
  <c r="L808" i="1"/>
  <c r="L2898" i="1"/>
  <c r="L2536" i="1"/>
  <c r="L2448" i="1"/>
  <c r="L2368" i="1"/>
  <c r="L2280" i="1"/>
  <c r="L2192" i="1"/>
  <c r="L2112" i="1"/>
  <c r="L2024" i="1"/>
  <c r="L1883" i="1"/>
  <c r="L1723" i="1"/>
  <c r="L1547" i="1"/>
  <c r="L1371" i="1"/>
  <c r="L1211" i="1"/>
  <c r="L1035" i="1"/>
  <c r="L768" i="1"/>
  <c r="L2706" i="1"/>
  <c r="L2527" i="1"/>
  <c r="L2439" i="1"/>
  <c r="L2359" i="1"/>
  <c r="L2271" i="1"/>
  <c r="L2183" i="1"/>
  <c r="L2591" i="1"/>
  <c r="L2321" i="1"/>
  <c r="L2468" i="1"/>
  <c r="L2187" i="1"/>
  <c r="L214" i="1"/>
  <c r="L439" i="1"/>
  <c r="L293" i="1"/>
  <c r="L555" i="1"/>
  <c r="L533" i="1"/>
  <c r="L3000" i="1"/>
  <c r="L2800" i="1"/>
  <c r="L272" i="1"/>
  <c r="L466" i="1"/>
  <c r="L2991" i="1"/>
  <c r="L859" i="1"/>
  <c r="L478" i="1"/>
  <c r="L909" i="1"/>
  <c r="L505" i="1"/>
  <c r="L943" i="1"/>
  <c r="L625" i="1"/>
  <c r="L159" i="1"/>
  <c r="L846" i="1"/>
  <c r="L1242" i="1"/>
  <c r="L1594" i="1"/>
  <c r="L1962" i="1"/>
  <c r="L972" i="1"/>
  <c r="L1300" i="1"/>
  <c r="L1676" i="1"/>
  <c r="L2369" i="1"/>
  <c r="L1629" i="1"/>
  <c r="L2044" i="1"/>
  <c r="L2035" i="1"/>
  <c r="L16" i="1"/>
  <c r="L503" i="1"/>
  <c r="L405" i="1"/>
  <c r="L148" i="1"/>
  <c r="L152" i="1"/>
  <c r="L440" i="1"/>
  <c r="L2822" i="1"/>
  <c r="L2611" i="1"/>
  <c r="L477" i="1"/>
  <c r="L516" i="1"/>
  <c r="L915" i="1"/>
  <c r="L604" i="1"/>
  <c r="L941" i="1"/>
  <c r="L631" i="1"/>
  <c r="L115" i="1"/>
  <c r="L673" i="1"/>
  <c r="L2866" i="1"/>
  <c r="L862" i="1"/>
  <c r="L1290" i="1"/>
  <c r="L1642" i="1"/>
  <c r="L183" i="1"/>
  <c r="L1004" i="1"/>
  <c r="L1372" i="1"/>
  <c r="L1684" i="1"/>
  <c r="L1972" i="1"/>
  <c r="L524" i="1"/>
  <c r="L1014" i="1"/>
  <c r="L1302" i="1"/>
  <c r="L1502" i="1"/>
  <c r="L1702" i="1"/>
  <c r="L1910" i="1"/>
  <c r="L2818" i="1"/>
  <c r="L714" i="1"/>
  <c r="L890" i="1"/>
  <c r="L1000" i="1"/>
  <c r="L1088" i="1"/>
  <c r="L1176" i="1"/>
  <c r="L1256" i="1"/>
  <c r="L1344" i="1"/>
  <c r="L1432" i="1"/>
  <c r="L1512" i="1"/>
  <c r="L1600" i="1"/>
  <c r="L1688" i="1"/>
  <c r="L1768" i="1"/>
  <c r="L1856" i="1"/>
  <c r="L1944" i="1"/>
  <c r="L2564" i="1"/>
  <c r="L2514" i="1"/>
  <c r="L2426" i="1"/>
  <c r="L2346" i="1"/>
  <c r="L2258" i="1"/>
  <c r="L2170" i="1"/>
  <c r="L2090" i="1"/>
  <c r="L1999" i="1"/>
  <c r="L1839" i="1"/>
  <c r="L1679" i="1"/>
  <c r="L1503" i="1"/>
  <c r="L1327" i="1"/>
  <c r="L1167" i="1"/>
  <c r="L991" i="1"/>
  <c r="L680" i="1"/>
  <c r="L2590" i="1"/>
  <c r="L2504" i="1"/>
  <c r="L2416" i="1"/>
  <c r="L2336" i="1"/>
  <c r="L2248" i="1"/>
  <c r="L2160" i="1"/>
  <c r="L2080" i="1"/>
  <c r="L1986" i="1"/>
  <c r="L1819" i="1"/>
  <c r="L1659" i="1"/>
  <c r="L1483" i="1"/>
  <c r="L1307" i="1"/>
  <c r="L1147" i="1"/>
  <c r="L971" i="1"/>
  <c r="L640" i="1"/>
  <c r="L2583" i="1"/>
  <c r="L2495" i="1"/>
  <c r="L2407" i="1"/>
  <c r="L2327" i="1"/>
  <c r="L2239" i="1"/>
  <c r="L2190" i="1"/>
  <c r="L2315" i="1"/>
  <c r="L369" i="1"/>
  <c r="L2689" i="1"/>
  <c r="L2795" i="1"/>
  <c r="L28" i="1"/>
  <c r="L208" i="1"/>
  <c r="L219" i="1"/>
  <c r="L131" i="1"/>
  <c r="L781" i="1"/>
  <c r="L719" i="1"/>
  <c r="L489" i="1"/>
  <c r="L2828" i="1"/>
  <c r="L1306" i="1"/>
  <c r="L1818" i="1"/>
  <c r="L1084" i="1"/>
  <c r="L1652" i="1"/>
  <c r="L2631" i="1"/>
  <c r="L790" i="1"/>
  <c r="L1254" i="1"/>
  <c r="L1542" i="1"/>
  <c r="L1822" i="1"/>
  <c r="L2647" i="1"/>
  <c r="L762" i="1"/>
  <c r="L960" i="1"/>
  <c r="L1080" i="1"/>
  <c r="L1192" i="1"/>
  <c r="L1304" i="1"/>
  <c r="L1416" i="1"/>
  <c r="L1536" i="1"/>
  <c r="L1640" i="1"/>
  <c r="L1760" i="1"/>
  <c r="L1880" i="1"/>
  <c r="L1984" i="1"/>
  <c r="L2522" i="1"/>
  <c r="M2523" i="1" s="1"/>
  <c r="L2410" i="1"/>
  <c r="L2298" i="1"/>
  <c r="L2186" i="1"/>
  <c r="L2066" i="1"/>
  <c r="L1935" i="1"/>
  <c r="L1695" i="1"/>
  <c r="L1455" i="1"/>
  <c r="L1247" i="1"/>
  <c r="L1007" i="1"/>
  <c r="L616" i="1"/>
  <c r="L2544" i="1"/>
  <c r="L2432" i="1"/>
  <c r="L2312" i="1"/>
  <c r="L2208" i="1"/>
  <c r="L2088" i="1"/>
  <c r="L1947" i="1"/>
  <c r="L1739" i="1"/>
  <c r="L1499" i="1"/>
  <c r="L1275" i="1"/>
  <c r="L1051" i="1"/>
  <c r="L704" i="1"/>
  <c r="L2559" i="1"/>
  <c r="L2455" i="1"/>
  <c r="L2335" i="1"/>
  <c r="L2215" i="1"/>
  <c r="L2119" i="1"/>
  <c r="L2039" i="1"/>
  <c r="L1913" i="1"/>
  <c r="L1737" i="1"/>
  <c r="L1577" i="1"/>
  <c r="L1401" i="1"/>
  <c r="L1225" i="1"/>
  <c r="L1065" i="1"/>
  <c r="L828" i="1"/>
  <c r="L2855" i="1"/>
  <c r="L2062" i="1"/>
  <c r="L1697" i="1"/>
  <c r="L2637" i="1"/>
  <c r="L2745" i="1"/>
  <c r="L469" i="1"/>
  <c r="L188" i="1"/>
  <c r="L2643" i="1"/>
  <c r="L2650" i="1"/>
  <c r="L227" i="1"/>
  <c r="L845" i="1"/>
  <c r="L681" i="1"/>
  <c r="L2999" i="1"/>
  <c r="L1386" i="1"/>
  <c r="L1922" i="1"/>
  <c r="L1157" i="1"/>
  <c r="L2540" i="1"/>
  <c r="L1441" i="1"/>
  <c r="L90" i="1"/>
  <c r="L2961" i="1"/>
  <c r="L418" i="1"/>
  <c r="L2640" i="1"/>
  <c r="L2814" i="1"/>
  <c r="L602" i="1"/>
  <c r="L2655" i="1"/>
  <c r="L2596" i="1"/>
  <c r="L911" i="1"/>
  <c r="L777" i="1"/>
  <c r="L994" i="1"/>
  <c r="L1450" i="1"/>
  <c r="L470" i="1"/>
  <c r="L1292" i="1"/>
  <c r="L1804" i="1"/>
  <c r="L2764" i="1"/>
  <c r="L1078" i="1"/>
  <c r="L1374" i="1"/>
  <c r="L1662" i="1"/>
  <c r="L1926" i="1"/>
  <c r="L492" i="1"/>
  <c r="L842" i="1"/>
  <c r="L1016" i="1"/>
  <c r="L1120" i="1"/>
  <c r="L1240" i="1"/>
  <c r="L1352" i="1"/>
  <c r="L1464" i="1"/>
  <c r="L1576" i="1"/>
  <c r="L1696" i="1"/>
  <c r="L1800" i="1"/>
  <c r="L1920" i="1"/>
  <c r="L2586" i="1"/>
  <c r="L2482" i="1"/>
  <c r="L2362" i="1"/>
  <c r="L2250" i="1"/>
  <c r="L2138" i="1"/>
  <c r="L2026" i="1"/>
  <c r="L1823" i="1"/>
  <c r="L1615" i="1"/>
  <c r="L1375" i="1"/>
  <c r="L1135" i="1"/>
  <c r="L904" i="1"/>
  <c r="L422" i="1"/>
  <c r="L2496" i="1"/>
  <c r="L2384" i="1"/>
  <c r="L2272" i="1"/>
  <c r="L2152" i="1"/>
  <c r="L2048" i="1"/>
  <c r="L1867" i="1"/>
  <c r="L1627" i="1"/>
  <c r="L1419" i="1"/>
  <c r="L1179" i="1"/>
  <c r="L955" i="1"/>
  <c r="L2962" i="1"/>
  <c r="L2519" i="1"/>
  <c r="L2399" i="1"/>
  <c r="L2295" i="1"/>
  <c r="L2175" i="1"/>
  <c r="L2087" i="1"/>
  <c r="L2005" i="1"/>
  <c r="L1849" i="1"/>
  <c r="L1673" i="1"/>
  <c r="L1513" i="1"/>
  <c r="L1337" i="1"/>
  <c r="L1161" i="1"/>
  <c r="L1001" i="1"/>
  <c r="L700" i="1"/>
  <c r="L708" i="1"/>
  <c r="L1827" i="1"/>
  <c r="L993" i="1"/>
  <c r="L122" i="1"/>
  <c r="L451" i="1"/>
  <c r="L2670" i="1"/>
  <c r="L2854" i="1"/>
  <c r="L2835" i="1"/>
  <c r="L683" i="1"/>
  <c r="L2975" i="1"/>
  <c r="L2660" i="1"/>
  <c r="L424" i="1"/>
  <c r="L841" i="1"/>
  <c r="L1002" i="1"/>
  <c r="L1538" i="1"/>
  <c r="L668" i="1"/>
  <c r="L1481" i="1"/>
  <c r="L2079" i="1"/>
  <c r="L2367" i="1"/>
  <c r="L608" i="1"/>
  <c r="L1691" i="1"/>
  <c r="L1997" i="1"/>
  <c r="L2144" i="1"/>
  <c r="L2304" i="1"/>
  <c r="L2464" i="1"/>
  <c r="L175" i="1"/>
  <c r="L975" i="1"/>
  <c r="L1295" i="1"/>
  <c r="L1583" i="1"/>
  <c r="L1887" i="1"/>
  <c r="L2098" i="1"/>
  <c r="L2234" i="1"/>
  <c r="L2394" i="1"/>
  <c r="L2554" i="1"/>
  <c r="L1928" i="1"/>
  <c r="L1784" i="1"/>
  <c r="L1624" i="1"/>
  <c r="L1472" i="1"/>
  <c r="L1320" i="1"/>
  <c r="L1160" i="1"/>
  <c r="L1024" i="1"/>
  <c r="L778" i="1"/>
  <c r="L87" i="1"/>
  <c r="L1670" i="1"/>
  <c r="L1310" i="1"/>
  <c r="L646" i="1"/>
  <c r="L1844" i="1"/>
  <c r="L1140" i="1"/>
  <c r="L1690" i="1"/>
  <c r="L937" i="1"/>
  <c r="L462" i="1"/>
  <c r="L723" i="1"/>
  <c r="L474" i="1"/>
  <c r="L2656" i="1"/>
  <c r="L81" i="1"/>
  <c r="L2361" i="1"/>
  <c r="L732" i="1"/>
  <c r="L1081" i="1"/>
  <c r="L1289" i="1"/>
  <c r="L1529" i="1"/>
  <c r="L1769" i="1"/>
  <c r="L1974" i="1"/>
  <c r="L2103" i="1"/>
  <c r="L2231" i="1"/>
  <c r="L2375" i="1"/>
  <c r="L2535" i="1"/>
  <c r="L736" i="1"/>
  <c r="L1115" i="1"/>
  <c r="L1435" i="1"/>
  <c r="L1755" i="1"/>
  <c r="L2015" i="1"/>
  <c r="L2176" i="1"/>
  <c r="L2320" i="1"/>
  <c r="L2472" i="1"/>
  <c r="L2983" i="1"/>
  <c r="L1039" i="1"/>
  <c r="L1311" i="1"/>
  <c r="L1631" i="1"/>
  <c r="L1951" i="1"/>
  <c r="M1952" i="1" s="1"/>
  <c r="L2106" i="1"/>
  <c r="L2266" i="1"/>
  <c r="L2418" i="1"/>
  <c r="L2570" i="1"/>
  <c r="L1896" i="1"/>
  <c r="L1752" i="1"/>
  <c r="L1608" i="1"/>
  <c r="L1448" i="1"/>
  <c r="L1288" i="1"/>
  <c r="L1152" i="1"/>
  <c r="L992" i="1"/>
  <c r="L730" i="1"/>
  <c r="L23" i="1"/>
  <c r="L1606" i="1"/>
  <c r="L1214" i="1"/>
  <c r="L630" i="1"/>
  <c r="L1772" i="1"/>
  <c r="L1052" i="1"/>
  <c r="L1418" i="1"/>
  <c r="L769" i="1"/>
  <c r="L2767" i="1"/>
  <c r="L691" i="1"/>
  <c r="L2992" i="1"/>
  <c r="L308" i="1"/>
  <c r="L78" i="1"/>
  <c r="L2329" i="1"/>
  <c r="L2518" i="1"/>
  <c r="L1273" i="1"/>
  <c r="L1961" i="1"/>
  <c r="L2503" i="1"/>
  <c r="L1403" i="1"/>
  <c r="L1097" i="1"/>
  <c r="L1545" i="1"/>
  <c r="L1985" i="1"/>
  <c r="L2391" i="1"/>
  <c r="L832" i="1"/>
  <c r="L1787" i="1"/>
  <c r="L2184" i="1"/>
  <c r="L486" i="1"/>
  <c r="L1647" i="1"/>
  <c r="L2130" i="1"/>
  <c r="L2578" i="1"/>
  <c r="L1728" i="1"/>
  <c r="L1280" i="1"/>
  <c r="L984" i="1"/>
  <c r="L1950" i="1"/>
  <c r="L1158" i="1"/>
  <c r="L1740" i="1"/>
  <c r="L2879" i="1"/>
  <c r="L1585" i="1"/>
  <c r="L335" i="1"/>
  <c r="L1129" i="1"/>
  <c r="L1593" i="1"/>
  <c r="L2014" i="1"/>
  <c r="L2135" i="1"/>
  <c r="L2263" i="1"/>
  <c r="L2423" i="1"/>
  <c r="L2567" i="1"/>
  <c r="L864" i="1"/>
  <c r="L1227" i="1"/>
  <c r="L1531" i="1"/>
  <c r="L1803" i="1"/>
  <c r="L2056" i="1"/>
  <c r="L2216" i="1"/>
  <c r="L2352" i="1"/>
  <c r="L2512" i="1"/>
  <c r="L648" i="1"/>
  <c r="L1103" i="1"/>
  <c r="L1423" i="1"/>
  <c r="L1711" i="1"/>
  <c r="L1989" i="1"/>
  <c r="L2154" i="1"/>
  <c r="L2314" i="1"/>
  <c r="M2315" i="1" s="1"/>
  <c r="L2450" i="1"/>
  <c r="L2016" i="1"/>
  <c r="L1864" i="1"/>
  <c r="L1720" i="1"/>
  <c r="L1560" i="1"/>
  <c r="L1408" i="1"/>
  <c r="L1272" i="1"/>
  <c r="L1112" i="1"/>
  <c r="L952" i="1"/>
  <c r="L650" i="1"/>
  <c r="L1886" i="1"/>
  <c r="L1534" i="1"/>
  <c r="L1094" i="1"/>
  <c r="L71" i="1"/>
  <c r="L1548" i="1"/>
  <c r="L738" i="1"/>
  <c r="L1122" i="1"/>
  <c r="L2751" i="1"/>
  <c r="L717" i="1"/>
  <c r="L155" i="1"/>
  <c r="L592" i="1"/>
  <c r="L229" i="1"/>
  <c r="L752" i="1"/>
  <c r="L305" i="1"/>
  <c r="L1033" i="1"/>
  <c r="L1721" i="1"/>
  <c r="L2207" i="1"/>
  <c r="L1099" i="1"/>
  <c r="L796" i="1"/>
  <c r="L1321" i="1"/>
  <c r="L1785" i="1"/>
  <c r="L2111" i="1"/>
  <c r="L2247" i="1"/>
  <c r="L2551" i="1"/>
  <c r="L1163" i="1"/>
  <c r="L1467" i="1"/>
  <c r="L2032" i="1"/>
  <c r="L2344" i="1"/>
  <c r="L2480" i="1"/>
  <c r="L1071" i="1"/>
  <c r="L1359" i="1"/>
  <c r="L1967" i="1"/>
  <c r="L2282" i="1"/>
  <c r="L2442" i="1"/>
  <c r="L1888" i="1"/>
  <c r="L1592" i="1"/>
  <c r="L1440" i="1"/>
  <c r="L1128" i="1"/>
  <c r="L682" i="1"/>
  <c r="L1590" i="1"/>
  <c r="L2807" i="1"/>
  <c r="L866" i="1"/>
  <c r="L1194" i="1"/>
  <c r="L203" i="1"/>
  <c r="L2842" i="1"/>
  <c r="L348" i="1"/>
  <c r="L2817" i="1"/>
  <c r="L2053" i="1"/>
  <c r="L860" i="1"/>
  <c r="L1353" i="1"/>
  <c r="L1801" i="1"/>
  <c r="L2684" i="1"/>
  <c r="L924" i="1"/>
  <c r="L1145" i="1"/>
  <c r="L1385" i="1"/>
  <c r="L1609" i="1"/>
  <c r="L1833" i="1"/>
  <c r="L2023" i="1"/>
  <c r="L2143" i="1"/>
  <c r="L2279" i="1"/>
  <c r="L2431" i="1"/>
  <c r="L2589" i="1"/>
  <c r="L896" i="1"/>
  <c r="L1243" i="1"/>
  <c r="L1563" i="1"/>
  <c r="L1851" i="1"/>
  <c r="L2064" i="1"/>
  <c r="L2224" i="1"/>
  <c r="L2376" i="1"/>
  <c r="L2528" i="1"/>
  <c r="L744" i="1"/>
  <c r="L1119" i="1"/>
  <c r="L1439" i="1"/>
  <c r="L1759" i="1"/>
  <c r="L2009" i="1"/>
  <c r="L2162" i="1"/>
  <c r="L2322" i="1"/>
  <c r="L2474" i="1"/>
  <c r="L2008" i="1"/>
  <c r="L1848" i="1"/>
  <c r="L1704" i="1"/>
  <c r="L1544" i="1"/>
  <c r="L1384" i="1"/>
  <c r="L1248" i="1"/>
  <c r="L1096" i="1"/>
  <c r="L922" i="1"/>
  <c r="L601" i="1"/>
  <c r="L1846" i="1"/>
  <c r="L1478" i="1"/>
  <c r="L1086" i="1"/>
  <c r="L2674" i="1"/>
  <c r="L1516" i="1"/>
  <c r="L610" i="1"/>
  <c r="L1050" i="1"/>
  <c r="L2623" i="1"/>
  <c r="L685" i="1"/>
  <c r="L27" i="1"/>
  <c r="L2915" i="1"/>
  <c r="L13" i="1"/>
  <c r="L816" i="1"/>
  <c r="L1915" i="1"/>
  <c r="L2096" i="1"/>
  <c r="L2240" i="1"/>
  <c r="L2400" i="1"/>
  <c r="L2560" i="1"/>
  <c r="L776" i="1"/>
  <c r="L1183" i="1"/>
  <c r="L1487" i="1"/>
  <c r="L1775" i="1"/>
  <c r="L2042" i="1"/>
  <c r="L2194" i="1"/>
  <c r="L2330" i="1"/>
  <c r="L2490" i="1"/>
  <c r="L1976" i="1"/>
  <c r="L1832" i="1"/>
  <c r="L1672" i="1"/>
  <c r="L1528" i="1"/>
  <c r="L1376" i="1"/>
  <c r="L1216" i="1"/>
  <c r="L1064" i="1"/>
  <c r="L906" i="1"/>
  <c r="L2988" i="1"/>
  <c r="L1782" i="1"/>
  <c r="L1446" i="1"/>
  <c r="L990" i="1"/>
  <c r="L1996" i="1"/>
  <c r="L1460" i="1"/>
  <c r="L2754" i="1"/>
  <c r="L718" i="1"/>
  <c r="L823" i="1"/>
  <c r="L637" i="1"/>
  <c r="L2963" i="1"/>
  <c r="L2766" i="1"/>
  <c r="L322" i="1"/>
  <c r="L1443" i="1"/>
  <c r="L540" i="1"/>
  <c r="L969" i="1"/>
  <c r="L1209" i="1"/>
  <c r="L1449" i="1"/>
  <c r="L1657" i="1"/>
  <c r="L1897" i="1"/>
  <c r="L2055" i="1"/>
  <c r="L2167" i="1"/>
  <c r="L2311" i="1"/>
  <c r="L2471" i="1"/>
  <c r="L2876" i="1"/>
  <c r="L1019" i="1"/>
  <c r="L1339" i="1"/>
  <c r="L1611" i="1"/>
  <c r="L1931" i="1"/>
  <c r="L2120" i="1"/>
  <c r="L2256" i="1"/>
  <c r="L2408" i="1"/>
  <c r="L2568" i="1"/>
  <c r="L872" i="1"/>
  <c r="L1199" i="1"/>
  <c r="L1519" i="1"/>
  <c r="L1807" i="1"/>
  <c r="L2058" i="1"/>
  <c r="L2218" i="1"/>
  <c r="L2354" i="1"/>
  <c r="L2506" i="1"/>
  <c r="L1960" i="1"/>
  <c r="L1816" i="1"/>
  <c r="L1664" i="1"/>
  <c r="L1504" i="1"/>
  <c r="L1368" i="1"/>
  <c r="L1208" i="1"/>
  <c r="L1048" i="1"/>
  <c r="L858" i="1"/>
  <c r="L2860" i="1"/>
  <c r="L1758" i="1"/>
  <c r="L1398" i="1"/>
  <c r="L958" i="1"/>
  <c r="L1948" i="1"/>
  <c r="L1396" i="1"/>
  <c r="L1802" i="1"/>
  <c r="L103" i="1"/>
  <c r="L767" i="1"/>
  <c r="L2634" i="1"/>
  <c r="L2718" i="1"/>
  <c r="L232" i="1"/>
  <c r="L2877" i="1"/>
  <c r="L1607" i="1"/>
  <c r="O2609" i="1"/>
  <c r="L2930" i="1"/>
  <c r="L449" i="1"/>
  <c r="L151" i="1"/>
  <c r="L1878" i="1"/>
  <c r="L1718" i="1"/>
  <c r="L1566" i="1"/>
  <c r="L1414" i="1"/>
  <c r="L1246" i="1"/>
  <c r="L1030" i="1"/>
  <c r="L726" i="1"/>
  <c r="L199" i="1"/>
  <c r="L1908" i="1"/>
  <c r="L1724" i="1"/>
  <c r="L1468" i="1"/>
  <c r="L1204" i="1"/>
  <c r="L946" i="1"/>
  <c r="L2626" i="1"/>
  <c r="L1754" i="1"/>
  <c r="L1506" i="1"/>
  <c r="L1218" i="1"/>
  <c r="L926" i="1"/>
  <c r="L2700" i="1"/>
  <c r="L849" i="1"/>
  <c r="L588" i="1"/>
  <c r="L275" i="1"/>
  <c r="L735" i="1"/>
  <c r="L2831" i="1"/>
  <c r="L901" i="1"/>
  <c r="L613" i="1"/>
  <c r="L291" i="1"/>
  <c r="L779" i="1"/>
  <c r="L2906" i="1"/>
  <c r="L530" i="1"/>
  <c r="L2760" i="1"/>
  <c r="L32" i="1"/>
  <c r="L2694" i="1"/>
  <c r="L546" i="1"/>
  <c r="L2606" i="1"/>
  <c r="L2838" i="1"/>
  <c r="L547" i="1"/>
  <c r="L2609" i="1"/>
  <c r="L210" i="1"/>
  <c r="L2749" i="1"/>
  <c r="L206" i="1"/>
  <c r="L2010" i="1"/>
  <c r="L1059" i="1"/>
  <c r="L1271" i="1"/>
  <c r="L916" i="1"/>
  <c r="L1229" i="1"/>
  <c r="M2187" i="1"/>
  <c r="L2732" i="1"/>
  <c r="L1942" i="1"/>
  <c r="L1790" i="1"/>
  <c r="L1654" i="1"/>
  <c r="L1494" i="1"/>
  <c r="L1334" i="1"/>
  <c r="L1142" i="1"/>
  <c r="L902" i="1"/>
  <c r="L2978" i="1"/>
  <c r="L255" i="1"/>
  <c r="L1820" i="1"/>
  <c r="L1596" i="1"/>
  <c r="L1356" i="1"/>
  <c r="L1076" i="1"/>
  <c r="L626" i="1"/>
  <c r="L1898" i="1"/>
  <c r="L1626" i="1"/>
  <c r="L1346" i="1"/>
  <c r="L1082" i="1"/>
  <c r="L702" i="1"/>
  <c r="L351" i="1"/>
  <c r="L737" i="1"/>
  <c r="L2815" i="1"/>
  <c r="L855" i="1"/>
  <c r="L607" i="1"/>
  <c r="L299" i="1"/>
  <c r="L741" i="1"/>
  <c r="L2890" i="1"/>
  <c r="L907" i="1"/>
  <c r="L619" i="1"/>
  <c r="L2607" i="1"/>
  <c r="L2942" i="1"/>
  <c r="L320" i="1"/>
  <c r="L2939" i="1"/>
  <c r="L252" i="1"/>
  <c r="L2883" i="1"/>
  <c r="L606" i="1"/>
  <c r="L415" i="1"/>
  <c r="L2841" i="1"/>
  <c r="L181" i="1"/>
  <c r="L463" i="1"/>
  <c r="L113" i="1"/>
  <c r="L1009" i="1"/>
  <c r="L2419" i="1"/>
  <c r="L2220" i="1"/>
  <c r="L2390" i="1"/>
  <c r="L1653" i="1"/>
  <c r="L2217" i="1"/>
  <c r="M2217" i="1" s="1"/>
  <c r="L79" i="1"/>
  <c r="L636" i="1"/>
  <c r="L892" i="1"/>
  <c r="L1049" i="1"/>
  <c r="L1177" i="1"/>
  <c r="L1305" i="1"/>
  <c r="L1433" i="1"/>
  <c r="L1561" i="1"/>
  <c r="L1689" i="1"/>
  <c r="M1690" i="1" s="1"/>
  <c r="L1817" i="1"/>
  <c r="L1945" i="1"/>
  <c r="L2031" i="1"/>
  <c r="L2095" i="1"/>
  <c r="L2159" i="1"/>
  <c r="L2223" i="1"/>
  <c r="L2287" i="1"/>
  <c r="L2351" i="1"/>
  <c r="L2415" i="1"/>
  <c r="L2479" i="1"/>
  <c r="L2543" i="1"/>
  <c r="L367" i="1"/>
  <c r="L672" i="1"/>
  <c r="L928" i="1"/>
  <c r="L1067" i="1"/>
  <c r="L1195" i="1"/>
  <c r="L1323" i="1"/>
  <c r="L1451" i="1"/>
  <c r="L1579" i="1"/>
  <c r="L1707" i="1"/>
  <c r="L1835" i="1"/>
  <c r="L1963" i="1"/>
  <c r="L2040" i="1"/>
  <c r="L2104" i="1"/>
  <c r="L2168" i="1"/>
  <c r="L2232" i="1"/>
  <c r="L2296" i="1"/>
  <c r="L2360" i="1"/>
  <c r="L2424" i="1"/>
  <c r="L2488" i="1"/>
  <c r="L2552" i="1"/>
  <c r="L2748" i="1"/>
  <c r="L712" i="1"/>
  <c r="L959" i="1"/>
  <c r="L1087" i="1"/>
  <c r="L1215" i="1"/>
  <c r="L1343" i="1"/>
  <c r="L1471" i="1"/>
  <c r="L1599" i="1"/>
  <c r="L1727" i="1"/>
  <c r="L1855" i="1"/>
  <c r="L1978" i="1"/>
  <c r="L2050" i="1"/>
  <c r="L2114" i="1"/>
  <c r="L2178" i="1"/>
  <c r="L2242" i="1"/>
  <c r="L2306" i="1"/>
  <c r="L2370" i="1"/>
  <c r="L2434" i="1"/>
  <c r="L2498" i="1"/>
  <c r="L2562" i="1"/>
  <c r="L2000" i="1"/>
  <c r="L1936" i="1"/>
  <c r="L1872" i="1"/>
  <c r="L1808" i="1"/>
  <c r="L1744" i="1"/>
  <c r="L1680" i="1"/>
  <c r="L1616" i="1"/>
  <c r="L1552" i="1"/>
  <c r="L1488" i="1"/>
  <c r="L1424" i="1"/>
  <c r="L1360" i="1"/>
  <c r="L1296" i="1"/>
  <c r="L1232" i="1"/>
  <c r="L1168" i="1"/>
  <c r="L1104" i="1"/>
  <c r="L1040" i="1"/>
  <c r="L976" i="1"/>
  <c r="L874" i="1"/>
  <c r="L746" i="1"/>
  <c r="L575" i="1"/>
  <c r="L2690" i="1"/>
  <c r="L1958" i="1"/>
  <c r="L1862" i="1"/>
  <c r="L1750" i="1"/>
  <c r="L1630" i="1"/>
  <c r="L1526" i="1"/>
  <c r="L1406" i="1"/>
  <c r="L1270" i="1"/>
  <c r="L1126" i="1"/>
  <c r="L966" i="1"/>
  <c r="L694" i="1"/>
  <c r="L2636" i="1"/>
  <c r="L127" i="1"/>
  <c r="L1852" i="1"/>
  <c r="L1716" i="1"/>
  <c r="L1524" i="1"/>
  <c r="L1308" i="1"/>
  <c r="L1132" i="1"/>
  <c r="L882" i="1"/>
  <c r="L2882" i="1"/>
  <c r="L1882" i="1"/>
  <c r="L1674" i="1"/>
  <c r="L1466" i="1"/>
  <c r="L1282" i="1"/>
  <c r="L1066" i="1"/>
  <c r="L766" i="1"/>
  <c r="L2615" i="1"/>
  <c r="L905" i="1"/>
  <c r="L713" i="1"/>
  <c r="L2964" i="1"/>
  <c r="L179" i="1"/>
  <c r="L783" i="1"/>
  <c r="L597" i="1"/>
  <c r="L2618" i="1"/>
  <c r="L861" i="1"/>
  <c r="L677" i="1"/>
  <c r="L2826" i="1"/>
  <c r="L947" i="1"/>
  <c r="L747" i="1"/>
  <c r="L494" i="1"/>
  <c r="L315" i="1"/>
  <c r="L3016" i="1"/>
  <c r="L2728" i="1"/>
  <c r="L96" i="1"/>
  <c r="L2928" i="1"/>
  <c r="L380" i="1"/>
  <c r="L482" i="1"/>
  <c r="L2723" i="1"/>
  <c r="L590" i="1"/>
  <c r="L2667" i="1"/>
  <c r="L515" i="1"/>
  <c r="L2737" i="1"/>
  <c r="L101" i="1"/>
  <c r="L34" i="1"/>
  <c r="L2669" i="1"/>
  <c r="L334" i="1"/>
  <c r="L1249" i="1"/>
  <c r="L2251" i="1"/>
  <c r="L1427" i="1"/>
  <c r="L529" i="1"/>
  <c r="L2446" i="1"/>
  <c r="L2201" i="1"/>
  <c r="L1165" i="1"/>
  <c r="L1717" i="1"/>
  <c r="L1573" i="1"/>
  <c r="L2972" i="1"/>
  <c r="L2030" i="1"/>
  <c r="L792" i="1"/>
  <c r="L2156" i="1"/>
  <c r="L1107" i="1"/>
  <c r="L2459" i="1"/>
  <c r="M2459" i="1" s="1"/>
  <c r="L2123" i="1"/>
  <c r="M2123" i="1" s="1"/>
  <c r="L1489" i="1"/>
  <c r="L652" i="1"/>
  <c r="L278" i="1"/>
  <c r="L225" i="1"/>
  <c r="L2725" i="1"/>
  <c r="L2973" i="1"/>
  <c r="L114" i="1"/>
  <c r="L386" i="1"/>
  <c r="L237" i="1"/>
  <c r="L2673" i="1"/>
  <c r="L2873" i="1"/>
  <c r="L491" i="1"/>
  <c r="L244" i="1"/>
  <c r="L2742" i="1"/>
  <c r="L2998" i="1"/>
  <c r="L136" i="1"/>
  <c r="L2659" i="1"/>
  <c r="L2840" i="1"/>
  <c r="L472" i="1"/>
  <c r="L124" i="1"/>
  <c r="L408" i="1"/>
  <c r="L2768" i="1"/>
  <c r="L2982" i="1"/>
  <c r="L578" i="1"/>
  <c r="L288" i="1"/>
  <c r="L2696" i="1"/>
  <c r="L2846" i="1"/>
  <c r="L3006" i="1"/>
  <c r="L572" i="1"/>
  <c r="L407" i="1"/>
  <c r="L2863" i="1"/>
  <c r="L591" i="1"/>
  <c r="L699" i="1"/>
  <c r="L819" i="1"/>
  <c r="L939" i="1"/>
  <c r="L387" i="1"/>
  <c r="L2868" i="1"/>
  <c r="L581" i="1"/>
  <c r="L701" i="1"/>
  <c r="L813" i="1"/>
  <c r="L933" i="1"/>
  <c r="L363" i="1"/>
  <c r="L2852" i="1"/>
  <c r="L585" i="1"/>
  <c r="L695" i="1"/>
  <c r="L815" i="1"/>
  <c r="L927" i="1"/>
  <c r="L371" i="1"/>
  <c r="L2836" i="1"/>
  <c r="L573" i="1"/>
  <c r="L689" i="1"/>
  <c r="L809" i="1"/>
  <c r="L929" i="1"/>
  <c r="L2738" i="1"/>
  <c r="L2786" i="1"/>
  <c r="L670" i="1"/>
  <c r="L894" i="1"/>
  <c r="L1034" i="1"/>
  <c r="L1154" i="1"/>
  <c r="L1258" i="1"/>
  <c r="L1378" i="1"/>
  <c r="L1498" i="1"/>
  <c r="L1602" i="1"/>
  <c r="L1722" i="1"/>
  <c r="L1834" i="1"/>
  <c r="L1946" i="1"/>
  <c r="L2796" i="1"/>
  <c r="L690" i="1"/>
  <c r="L898" i="1"/>
  <c r="L1044" i="1"/>
  <c r="L1164" i="1"/>
  <c r="L1268" i="1"/>
  <c r="L1388" i="1"/>
  <c r="L1500" i="1"/>
  <c r="L1612" i="1"/>
  <c r="L1941" i="1"/>
  <c r="L1725" i="1"/>
  <c r="M1725" i="1" s="1"/>
  <c r="L1965" i="1"/>
  <c r="L2481" i="1"/>
  <c r="L2262" i="1"/>
  <c r="L1511" i="1"/>
  <c r="L2412" i="1"/>
  <c r="L1619" i="1"/>
  <c r="L3004" i="1"/>
  <c r="L2299" i="1"/>
  <c r="L1841" i="1"/>
  <c r="L1169" i="1"/>
  <c r="L110" i="1"/>
  <c r="L73" i="1"/>
  <c r="L393" i="1"/>
  <c r="L2853" i="1"/>
  <c r="L551" i="1"/>
  <c r="L242" i="1"/>
  <c r="L109" i="1"/>
  <c r="L397" i="1"/>
  <c r="L2753" i="1"/>
  <c r="L2969" i="1"/>
  <c r="L84" i="1"/>
  <c r="L2603" i="1"/>
  <c r="L2880" i="1"/>
  <c r="L554" i="1"/>
  <c r="L328" i="1"/>
  <c r="L2744" i="1"/>
  <c r="L2958" i="1"/>
  <c r="L557" i="1"/>
  <c r="L268" i="1"/>
  <c r="L2683" i="1"/>
  <c r="L2864" i="1"/>
  <c r="L496" i="1"/>
  <c r="L144" i="1"/>
  <c r="L434" i="1"/>
  <c r="L2771" i="1"/>
  <c r="L2931" i="1"/>
  <c r="L488" i="1"/>
  <c r="L187" i="1"/>
  <c r="L2735" i="1"/>
  <c r="L3012" i="1"/>
  <c r="L651" i="1"/>
  <c r="L763" i="1"/>
  <c r="L875" i="1"/>
  <c r="L163" i="1"/>
  <c r="L2719" i="1"/>
  <c r="L2996" i="1"/>
  <c r="L645" i="1"/>
  <c r="L765" i="1"/>
  <c r="L869" i="1"/>
  <c r="L171" i="1"/>
  <c r="L2703" i="1"/>
  <c r="L3002" i="1"/>
  <c r="L639" i="1"/>
  <c r="L759" i="1"/>
  <c r="L863" i="1"/>
  <c r="L147" i="1"/>
  <c r="L2708" i="1"/>
  <c r="L2986" i="1"/>
  <c r="L641" i="1"/>
  <c r="L753" i="1"/>
  <c r="L865" i="1"/>
  <c r="L223" i="1"/>
  <c r="L295" i="1"/>
  <c r="L460" i="1"/>
  <c r="L782" i="1"/>
  <c r="L986" i="1"/>
  <c r="L1090" i="1"/>
  <c r="L1210" i="1"/>
  <c r="L1322" i="1"/>
  <c r="L1434" i="1"/>
  <c r="L1546" i="1"/>
  <c r="L1666" i="1"/>
  <c r="L1770" i="1"/>
  <c r="L1890" i="1"/>
  <c r="L375" i="1"/>
  <c r="L513" i="1"/>
  <c r="L802" i="1"/>
  <c r="L988" i="1"/>
  <c r="L1100" i="1"/>
  <c r="L1212" i="1"/>
  <c r="L1332" i="1"/>
  <c r="L1436" i="1"/>
  <c r="L1556" i="1"/>
  <c r="L2021" i="1"/>
  <c r="L1005" i="1"/>
  <c r="L1117" i="1"/>
  <c r="L1783" i="1"/>
  <c r="L2340" i="1"/>
  <c r="L1187" i="1"/>
  <c r="L2395" i="1"/>
  <c r="M2395" i="1" s="1"/>
  <c r="L1777" i="1"/>
  <c r="L812" i="1"/>
  <c r="L374" i="1"/>
  <c r="L2621" i="1"/>
  <c r="L2957" i="1"/>
  <c r="L178" i="1"/>
  <c r="L149" i="1"/>
  <c r="L2649" i="1"/>
  <c r="L2913" i="1"/>
  <c r="L116" i="1"/>
  <c r="L2688" i="1"/>
  <c r="L490" i="1"/>
  <c r="L392" i="1"/>
  <c r="L2830" i="1"/>
  <c r="L525" i="1"/>
  <c r="L284" i="1"/>
  <c r="L2758" i="1"/>
  <c r="L442" i="1"/>
  <c r="L192" i="1"/>
  <c r="L2654" i="1"/>
  <c r="L2888" i="1"/>
  <c r="L520" i="1"/>
  <c r="L347" i="1"/>
  <c r="L2948" i="1"/>
  <c r="L659" i="1"/>
  <c r="L811" i="1"/>
  <c r="L35" i="1"/>
  <c r="L2740" i="1"/>
  <c r="L542" i="1"/>
  <c r="L733" i="1"/>
  <c r="L893" i="1"/>
  <c r="L331" i="1"/>
  <c r="L2938" i="1"/>
  <c r="L655" i="1"/>
  <c r="L799" i="1"/>
  <c r="L19" i="1"/>
  <c r="L2730" i="1"/>
  <c r="L510" i="1"/>
  <c r="L721" i="1"/>
  <c r="L881" i="1"/>
  <c r="L2695" i="1"/>
  <c r="L2956" i="1"/>
  <c r="L798" i="1"/>
  <c r="L1026" i="1"/>
  <c r="L1178" i="1"/>
  <c r="L1338" i="1"/>
  <c r="L1474" i="1"/>
  <c r="L1634" i="1"/>
  <c r="L1794" i="1"/>
  <c r="L1930" i="1"/>
  <c r="L2967" i="1"/>
  <c r="L818" i="1"/>
  <c r="L1036" i="1"/>
  <c r="L1180" i="1"/>
  <c r="L1340" i="1"/>
  <c r="L1484" i="1"/>
  <c r="L1644" i="1"/>
  <c r="L1756" i="1"/>
  <c r="L1868" i="1"/>
  <c r="L1980" i="1"/>
  <c r="L2844" i="1"/>
  <c r="L2850" i="1"/>
  <c r="L710" i="1"/>
  <c r="L950" i="1"/>
  <c r="L1054" i="1"/>
  <c r="L1174" i="1"/>
  <c r="L1286" i="1"/>
  <c r="L1382" i="1"/>
  <c r="L1470" i="1"/>
  <c r="L1558" i="1"/>
  <c r="L1638" i="1"/>
  <c r="L1726" i="1"/>
  <c r="L1814" i="1"/>
  <c r="L1894" i="1"/>
  <c r="L1966" i="1"/>
  <c r="L2604" i="1"/>
  <c r="L2946" i="1"/>
  <c r="L634" i="1"/>
  <c r="L1429" i="1"/>
  <c r="L2269" i="1"/>
  <c r="L2393" i="1"/>
  <c r="L2254" i="1"/>
  <c r="L1111" i="1"/>
  <c r="L1955" i="1"/>
  <c r="L2572" i="1"/>
  <c r="L2139" i="1"/>
  <c r="M2139" i="1" s="1"/>
  <c r="L1265" i="1"/>
  <c r="L134" i="1"/>
  <c r="L177" i="1"/>
  <c r="L2789" i="1"/>
  <c r="L567" i="1"/>
  <c r="L338" i="1"/>
  <c r="L325" i="1"/>
  <c r="L2801" i="1"/>
  <c r="L459" i="1"/>
  <c r="L372" i="1"/>
  <c r="L2902" i="1"/>
  <c r="L88" i="1"/>
  <c r="L2680" i="1"/>
  <c r="L2968" i="1"/>
  <c r="L76" i="1"/>
  <c r="L2630" i="1"/>
  <c r="L2907" i="1"/>
  <c r="L570" i="1"/>
  <c r="L384" i="1"/>
  <c r="L2792" i="1"/>
  <c r="L2984" i="1"/>
  <c r="L59" i="1"/>
  <c r="L2756" i="1"/>
  <c r="L537" i="1"/>
  <c r="L731" i="1"/>
  <c r="L891" i="1"/>
  <c r="L355" i="1"/>
  <c r="L2954" i="1"/>
  <c r="L653" i="1"/>
  <c r="L805" i="1"/>
  <c r="L43" i="1"/>
  <c r="L2746" i="1"/>
  <c r="L526" i="1"/>
  <c r="L727" i="1"/>
  <c r="L887" i="1"/>
  <c r="L307" i="1"/>
  <c r="L2922" i="1"/>
  <c r="L649" i="1"/>
  <c r="L801" i="1"/>
  <c r="L945" i="1"/>
  <c r="L359" i="1"/>
  <c r="L638" i="1"/>
  <c r="L954" i="1"/>
  <c r="L1114" i="1"/>
  <c r="L1250" i="1"/>
  <c r="L1410" i="1"/>
  <c r="L1562" i="1"/>
  <c r="L1706" i="1"/>
  <c r="L1858" i="1"/>
  <c r="L427" i="1"/>
  <c r="L642" i="1"/>
  <c r="L956" i="1"/>
  <c r="L1116" i="1"/>
  <c r="L1260" i="1"/>
  <c r="L1420" i="1"/>
  <c r="L1564" i="1"/>
  <c r="L1692" i="1"/>
  <c r="L1812" i="1"/>
  <c r="L1932" i="1"/>
  <c r="L319" i="1"/>
  <c r="L2594" i="1"/>
  <c r="L596" i="1"/>
  <c r="L822" i="1"/>
  <c r="L998" i="1"/>
  <c r="L1118" i="1"/>
  <c r="L1222" i="1"/>
  <c r="L1342" i="1"/>
  <c r="L1430" i="1"/>
  <c r="L1510" i="1"/>
  <c r="L1598" i="1"/>
  <c r="L1686" i="1"/>
  <c r="L1766" i="1"/>
  <c r="L1854" i="1"/>
  <c r="L1934" i="1"/>
  <c r="L215" i="1"/>
  <c r="L2775" i="1"/>
  <c r="L534" i="1"/>
  <c r="L698" i="1"/>
  <c r="L2951" i="1"/>
  <c r="L764" i="1"/>
  <c r="L985" i="1"/>
  <c r="L1113" i="1"/>
  <c r="L1241" i="1"/>
  <c r="L1369" i="1"/>
  <c r="L1497" i="1"/>
  <c r="L1625" i="1"/>
  <c r="M1626" i="1" s="1"/>
  <c r="L1753" i="1"/>
  <c r="L1881" i="1"/>
  <c r="L1995" i="1"/>
  <c r="L2063" i="1"/>
  <c r="L2127" i="1"/>
  <c r="L2191" i="1"/>
  <c r="L2255" i="1"/>
  <c r="L2319" i="1"/>
  <c r="L2383" i="1"/>
  <c r="L2447" i="1"/>
  <c r="L2511" i="1"/>
  <c r="L2575" i="1"/>
  <c r="L465" i="1"/>
  <c r="L800" i="1"/>
  <c r="L1003" i="1"/>
  <c r="L1131" i="1"/>
  <c r="L1259" i="1"/>
  <c r="L1387" i="1"/>
  <c r="M1388" i="1" s="1"/>
  <c r="L1515" i="1"/>
  <c r="L1643" i="1"/>
  <c r="L1771" i="1"/>
  <c r="L1899" i="1"/>
  <c r="L2006" i="1"/>
  <c r="L2072" i="1"/>
  <c r="L2136" i="1"/>
  <c r="L2200" i="1"/>
  <c r="L2264" i="1"/>
  <c r="L2328" i="1"/>
  <c r="M2329" i="1" s="1"/>
  <c r="L2392" i="1"/>
  <c r="L2456" i="1"/>
  <c r="L2520" i="1"/>
  <c r="L2584" i="1"/>
  <c r="L571" i="1"/>
  <c r="L840" i="1"/>
  <c r="L1023" i="1"/>
  <c r="L1151" i="1"/>
  <c r="L1279" i="1"/>
  <c r="L1407" i="1"/>
  <c r="L1535" i="1"/>
  <c r="L1663" i="1"/>
  <c r="L1791" i="1"/>
  <c r="L1919" i="1"/>
  <c r="L2018" i="1"/>
  <c r="L2082" i="1"/>
  <c r="L2146" i="1"/>
  <c r="L2210" i="1"/>
  <c r="L2274" i="1"/>
  <c r="L2338" i="1"/>
  <c r="L2402" i="1"/>
  <c r="L2466" i="1"/>
  <c r="L2530" i="1"/>
  <c r="L2592" i="1"/>
  <c r="L1968" i="1"/>
  <c r="L1904" i="1"/>
  <c r="L1840" i="1"/>
  <c r="L1776" i="1"/>
  <c r="L1712" i="1"/>
  <c r="L1648" i="1"/>
  <c r="L1584" i="1"/>
  <c r="L1520" i="1"/>
  <c r="L1456" i="1"/>
  <c r="L1392" i="1"/>
  <c r="L1328" i="1"/>
  <c r="L1264" i="1"/>
  <c r="L1200" i="1"/>
  <c r="L1136" i="1"/>
  <c r="L1072" i="1"/>
  <c r="L1008" i="1"/>
  <c r="L938" i="1"/>
  <c r="L810" i="1"/>
  <c r="L666" i="1"/>
  <c r="L2903" i="1"/>
  <c r="L279" i="1"/>
  <c r="L1918" i="1"/>
  <c r="L1798" i="1"/>
  <c r="L1694" i="1"/>
  <c r="L1574" i="1"/>
  <c r="L1462" i="1"/>
  <c r="L1350" i="1"/>
  <c r="L1206" i="1"/>
  <c r="L1046" i="1"/>
  <c r="L854" i="1"/>
  <c r="L438" i="1"/>
  <c r="L2716" i="1"/>
  <c r="L1940" i="1"/>
  <c r="L1780" i="1"/>
  <c r="L1628" i="1"/>
  <c r="L1428" i="1"/>
  <c r="L1228" i="1"/>
  <c r="L1012" i="1"/>
  <c r="L706" i="1"/>
  <c r="L119" i="1"/>
  <c r="L1762" i="1"/>
  <c r="L1578" i="1"/>
  <c r="L1370" i="1"/>
  <c r="L1162" i="1"/>
  <c r="L962" i="1"/>
  <c r="L583" i="1"/>
  <c r="L2610" i="1"/>
  <c r="L817" i="1"/>
  <c r="L609" i="1"/>
  <c r="L2644" i="1"/>
  <c r="L895" i="1"/>
  <c r="L687" i="1"/>
  <c r="L2874" i="1"/>
  <c r="L107" i="1"/>
  <c r="L773" i="1"/>
  <c r="L500" i="1"/>
  <c r="L2612" i="1"/>
  <c r="L851" i="1"/>
  <c r="L635" i="1"/>
  <c r="L2778" i="1"/>
  <c r="L552" i="1"/>
  <c r="L2878" i="1"/>
  <c r="L399" i="1"/>
  <c r="L517" i="1"/>
  <c r="L2715" i="1"/>
  <c r="L156" i="1"/>
  <c r="L2894" i="1"/>
  <c r="L264" i="1"/>
  <c r="L2955" i="1"/>
  <c r="L228" i="1"/>
  <c r="L2905" i="1"/>
  <c r="L333" i="1"/>
  <c r="L282" i="1"/>
  <c r="L2925" i="1"/>
  <c r="L257" i="1"/>
  <c r="O2608" i="1"/>
  <c r="P2616" i="1" s="1"/>
  <c r="Q2616" i="1" s="1"/>
  <c r="L2001" i="1"/>
  <c r="L2547" i="1"/>
  <c r="M2547" i="1" s="1"/>
  <c r="L2172" i="1"/>
  <c r="L1879" i="1"/>
  <c r="L2577" i="1"/>
  <c r="M2577" i="1" s="1"/>
  <c r="L1661" i="1"/>
  <c r="L1902" i="1"/>
  <c r="L1838" i="1"/>
  <c r="L1774" i="1"/>
  <c r="L1710" i="1"/>
  <c r="L1646" i="1"/>
  <c r="L1582" i="1"/>
  <c r="L1518" i="1"/>
  <c r="L1454" i="1"/>
  <c r="L1390" i="1"/>
  <c r="L1318" i="1"/>
  <c r="L1238" i="1"/>
  <c r="L1150" i="1"/>
  <c r="L1062" i="1"/>
  <c r="L982" i="1"/>
  <c r="L838" i="1"/>
  <c r="L662" i="1"/>
  <c r="L2935" i="1"/>
  <c r="L263" i="1"/>
  <c r="L383" i="1"/>
  <c r="L1964" i="1"/>
  <c r="L1876" i="1"/>
  <c r="L1788" i="1"/>
  <c r="L1708" i="1"/>
  <c r="L1620" i="1"/>
  <c r="L1532" i="1"/>
  <c r="L1452" i="1"/>
  <c r="L1364" i="1"/>
  <c r="L1276" i="1"/>
  <c r="L1196" i="1"/>
  <c r="L1108" i="1"/>
  <c r="L1020" i="1"/>
  <c r="L930" i="1"/>
  <c r="L754" i="1"/>
  <c r="L556" i="1"/>
  <c r="L2711" i="1"/>
  <c r="L1954" i="1"/>
  <c r="L1866" i="1"/>
  <c r="M1866" i="1" s="1"/>
  <c r="L1786" i="1"/>
  <c r="M1786" i="1" s="1"/>
  <c r="L1698" i="1"/>
  <c r="L1610" i="1"/>
  <c r="M1610" i="1" s="1"/>
  <c r="L1530" i="1"/>
  <c r="L1442" i="1"/>
  <c r="M1443" i="1" s="1"/>
  <c r="L1354" i="1"/>
  <c r="L1274" i="1"/>
  <c r="L1186" i="1"/>
  <c r="L1098" i="1"/>
  <c r="L1018" i="1"/>
  <c r="L910" i="1"/>
  <c r="L734" i="1"/>
  <c r="L545" i="1"/>
  <c r="L2658" i="1"/>
  <c r="L2780" i="1"/>
  <c r="L95" i="1"/>
  <c r="L873" i="1"/>
  <c r="L785" i="1"/>
  <c r="L705" i="1"/>
  <c r="L617" i="1"/>
  <c r="L3007" i="1"/>
  <c r="L2794" i="1"/>
  <c r="M2795" i="1" s="1"/>
  <c r="L400" i="1"/>
  <c r="L51" i="1"/>
  <c r="L879" i="1"/>
  <c r="L791" i="1"/>
  <c r="L703" i="1"/>
  <c r="L623" i="1"/>
  <c r="L441" i="1"/>
  <c r="L2788" i="1"/>
  <c r="L419" i="1"/>
  <c r="L75" i="1"/>
  <c r="L877" i="1"/>
  <c r="L797" i="1"/>
  <c r="L709" i="1"/>
  <c r="L621" i="1"/>
  <c r="L457" i="1"/>
  <c r="L2804" i="1"/>
  <c r="L412" i="1"/>
  <c r="L99" i="1"/>
  <c r="L883" i="1"/>
  <c r="L795" i="1"/>
  <c r="L715" i="1"/>
  <c r="L627" i="1"/>
  <c r="L452" i="1"/>
  <c r="L2820" i="1"/>
  <c r="L430" i="1"/>
  <c r="L91" i="1"/>
  <c r="L509" i="1"/>
  <c r="L2974" i="1"/>
  <c r="L2856" i="1"/>
  <c r="L2750" i="1"/>
  <c r="L2600" i="1"/>
  <c r="L224" i="1"/>
  <c r="L15" i="1"/>
  <c r="L453" i="1"/>
  <c r="L2886" i="1"/>
  <c r="L2736" i="1"/>
  <c r="L431" i="1"/>
  <c r="L204" i="1"/>
  <c r="L584" i="1"/>
  <c r="L3011" i="1"/>
  <c r="L2851" i="1"/>
  <c r="L2712" i="1"/>
  <c r="L344" i="1"/>
  <c r="L40" i="1"/>
  <c r="L448" i="1"/>
  <c r="L2827" i="1"/>
  <c r="L2614" i="1"/>
  <c r="L212" i="1"/>
  <c r="L507" i="1"/>
  <c r="L2929" i="1"/>
  <c r="L2785" i="1"/>
  <c r="L2617" i="1"/>
  <c r="L269" i="1"/>
  <c r="L69" i="1"/>
  <c r="L258" i="1"/>
  <c r="L50" i="1"/>
  <c r="L3013" i="1"/>
  <c r="L2797" i="1"/>
  <c r="L417" i="1"/>
  <c r="L169" i="1"/>
  <c r="L302" i="1"/>
  <c r="L38" i="1"/>
  <c r="L1105" i="1"/>
  <c r="L1617" i="1"/>
  <c r="M1617" i="1" s="1"/>
  <c r="L2091" i="1"/>
  <c r="L2347" i="1"/>
  <c r="M2347" i="1" s="1"/>
  <c r="L2919" i="1"/>
  <c r="L1331" i="1"/>
  <c r="L2060" i="1"/>
  <c r="L2532" i="1"/>
  <c r="L1399" i="1"/>
  <c r="L2118" i="1"/>
  <c r="L2542" i="1"/>
  <c r="L2581" i="1"/>
  <c r="L1325" i="1"/>
  <c r="L2365" i="1"/>
  <c r="L2533" i="1"/>
  <c r="M2533" i="1" s="1"/>
  <c r="L2157" i="1"/>
  <c r="L2153" i="1"/>
  <c r="M2153" i="1" s="1"/>
  <c r="M2010" i="1"/>
  <c r="L1870" i="1"/>
  <c r="L1806" i="1"/>
  <c r="L1742" i="1"/>
  <c r="L1678" i="1"/>
  <c r="L1614" i="1"/>
  <c r="L1550" i="1"/>
  <c r="L1486" i="1"/>
  <c r="L1422" i="1"/>
  <c r="L1358" i="1"/>
  <c r="L1278" i="1"/>
  <c r="L1190" i="1"/>
  <c r="L1110" i="1"/>
  <c r="L1022" i="1"/>
  <c r="L918" i="1"/>
  <c r="L758" i="1"/>
  <c r="L566" i="1"/>
  <c r="L2679" i="1"/>
  <c r="L2802" i="1"/>
  <c r="L63" i="1"/>
  <c r="L1916" i="1"/>
  <c r="L1836" i="1"/>
  <c r="L1748" i="1"/>
  <c r="L1660" i="1"/>
  <c r="L1580" i="1"/>
  <c r="L1492" i="1"/>
  <c r="L1404" i="1"/>
  <c r="L1324" i="1"/>
  <c r="L1236" i="1"/>
  <c r="L1148" i="1"/>
  <c r="L1068" i="1"/>
  <c r="L980" i="1"/>
  <c r="L834" i="1"/>
  <c r="L674" i="1"/>
  <c r="L2924" i="1"/>
  <c r="L247" i="1"/>
  <c r="L1914" i="1"/>
  <c r="L1826" i="1"/>
  <c r="M1827" i="1" s="1"/>
  <c r="L1738" i="1"/>
  <c r="L1658" i="1"/>
  <c r="L1570" i="1"/>
  <c r="L1482" i="1"/>
  <c r="M1482" i="1" s="1"/>
  <c r="L1402" i="1"/>
  <c r="L1314" i="1"/>
  <c r="L1226" i="1"/>
  <c r="L1146" i="1"/>
  <c r="L1058" i="1"/>
  <c r="L970" i="1"/>
  <c r="L830" i="1"/>
  <c r="L654" i="1"/>
  <c r="L2871" i="1"/>
  <c r="L231" i="1"/>
  <c r="L410" i="1"/>
  <c r="L913" i="1"/>
  <c r="L833" i="1"/>
  <c r="L745" i="1"/>
  <c r="L657" i="1"/>
  <c r="L553" i="1"/>
  <c r="L2900" i="1"/>
  <c r="L2666" i="1"/>
  <c r="L243" i="1"/>
  <c r="L919" i="1"/>
  <c r="L831" i="1"/>
  <c r="L751" i="1"/>
  <c r="L663" i="1"/>
  <c r="L548" i="1"/>
  <c r="L2916" i="1"/>
  <c r="L2682" i="1"/>
  <c r="L235" i="1"/>
  <c r="L925" i="1"/>
  <c r="L837" i="1"/>
  <c r="L749" i="1"/>
  <c r="L669" i="1"/>
  <c r="L564" i="1"/>
  <c r="L2911" i="1"/>
  <c r="L2698" i="1"/>
  <c r="L259" i="1"/>
  <c r="L923" i="1"/>
  <c r="L843" i="1"/>
  <c r="L755" i="1"/>
  <c r="L667" i="1"/>
  <c r="L577" i="1"/>
  <c r="L2927" i="1"/>
  <c r="L2692" i="1"/>
  <c r="L283" i="1"/>
  <c r="L562" i="1"/>
  <c r="L445" i="1"/>
  <c r="L2920" i="1"/>
  <c r="L2803" i="1"/>
  <c r="L2675" i="1"/>
  <c r="L352" i="1"/>
  <c r="L128" i="1"/>
  <c r="L528" i="1"/>
  <c r="L2971" i="1"/>
  <c r="L2811" i="1"/>
  <c r="L2651" i="1"/>
  <c r="L332" i="1"/>
  <c r="L92" i="1"/>
  <c r="L504" i="1"/>
  <c r="L2936" i="1"/>
  <c r="L2787" i="1"/>
  <c r="L2616" i="1"/>
  <c r="L216" i="1"/>
  <c r="L544" i="1"/>
  <c r="L2912" i="1"/>
  <c r="L2731" i="1"/>
  <c r="L340" i="1"/>
  <c r="L36" i="1"/>
  <c r="L3009" i="1"/>
  <c r="L2865" i="1"/>
  <c r="M2865" i="1" s="1"/>
  <c r="L2705" i="1"/>
  <c r="L373" i="1"/>
  <c r="L165" i="1"/>
  <c r="L346" i="1"/>
  <c r="L162" i="1"/>
  <c r="L519" i="1"/>
  <c r="L2893" i="1"/>
  <c r="L2701" i="1"/>
  <c r="L297" i="1"/>
  <c r="L9" i="1"/>
  <c r="L198" i="1"/>
  <c r="L684" i="1"/>
  <c r="L1393" i="1"/>
  <c r="L1905" i="1"/>
  <c r="L2227" i="1"/>
  <c r="M2227" i="1" s="1"/>
  <c r="L2483" i="1"/>
  <c r="M2483" i="1" s="1"/>
  <c r="L979" i="1"/>
  <c r="L1715" i="1"/>
  <c r="L2316" i="1"/>
  <c r="L824" i="1"/>
  <c r="L1815" i="1"/>
  <c r="L2374" i="1"/>
  <c r="L1949" i="1"/>
  <c r="L2165" i="1"/>
  <c r="L692" i="1"/>
  <c r="L724" i="1"/>
  <c r="L2221" i="1"/>
  <c r="L2061" i="1"/>
  <c r="L2377" i="1"/>
  <c r="M2377" i="1" s="1"/>
  <c r="L612" i="1"/>
  <c r="L1349" i="1"/>
  <c r="L1341" i="1"/>
  <c r="L2077" i="1"/>
  <c r="L2305" i="1"/>
  <c r="M2305" i="1" s="1"/>
  <c r="L1453" i="1"/>
  <c r="L2229" i="1"/>
  <c r="L271" i="1"/>
  <c r="L2385" i="1"/>
  <c r="M2385" i="1" s="1"/>
  <c r="L1245" i="1"/>
  <c r="L2510" i="1"/>
  <c r="L2318" i="1"/>
  <c r="L2134" i="1"/>
  <c r="L1911" i="1"/>
  <c r="M1911" i="1" s="1"/>
  <c r="L1559" i="1"/>
  <c r="L1175" i="1"/>
  <c r="L760" i="1"/>
  <c r="L2476" i="1"/>
  <c r="L2284" i="1"/>
  <c r="L2108" i="1"/>
  <c r="L1843" i="1"/>
  <c r="L1491" i="1"/>
  <c r="L1155" i="1"/>
  <c r="L880" i="1"/>
  <c r="L239" i="1"/>
  <c r="L2507" i="1"/>
  <c r="L2387" i="1"/>
  <c r="M2387" i="1" s="1"/>
  <c r="L2267" i="1"/>
  <c r="L2163" i="1"/>
  <c r="M2163" i="1" s="1"/>
  <c r="L2043" i="1"/>
  <c r="L1873" i="1"/>
  <c r="M1873" i="1" s="1"/>
  <c r="L1649" i="1"/>
  <c r="L1425" i="1"/>
  <c r="M1425" i="1" s="1"/>
  <c r="L1185" i="1"/>
  <c r="L977" i="1"/>
  <c r="L2994" i="1"/>
  <c r="L70" i="1"/>
  <c r="L174" i="1"/>
  <c r="L294" i="1"/>
  <c r="L406" i="1"/>
  <c r="L97" i="1"/>
  <c r="L209" i="1"/>
  <c r="L329" i="1"/>
  <c r="L433" i="1"/>
  <c r="L2693" i="1"/>
  <c r="L2781" i="1"/>
  <c r="L2861" i="1"/>
  <c r="M2861" i="1" s="1"/>
  <c r="L2949" i="1"/>
  <c r="L455" i="1"/>
  <c r="L535" i="1"/>
  <c r="L58" i="1"/>
  <c r="L146" i="1"/>
  <c r="L226" i="1"/>
  <c r="L314" i="1"/>
  <c r="L12" i="1"/>
  <c r="L85" i="1"/>
  <c r="L173" i="1"/>
  <c r="L261" i="1"/>
  <c r="L341" i="1"/>
  <c r="L429" i="1"/>
  <c r="L2665" i="1"/>
  <c r="L2729" i="1"/>
  <c r="L2793" i="1"/>
  <c r="M2794" i="1" s="1"/>
  <c r="L2857" i="1"/>
  <c r="L2921" i="1"/>
  <c r="L2985" i="1"/>
  <c r="L467" i="1"/>
  <c r="L531" i="1"/>
  <c r="L68" i="1"/>
  <c r="L196" i="1"/>
  <c r="L324" i="1"/>
  <c r="L436" i="1"/>
  <c r="L2678" i="1"/>
  <c r="L2763" i="1"/>
  <c r="L2848" i="1"/>
  <c r="L2934" i="1"/>
  <c r="L3019" i="1"/>
  <c r="L522" i="1"/>
  <c r="L598" i="1"/>
  <c r="L120" i="1"/>
  <c r="L248" i="1"/>
  <c r="L376" i="1"/>
  <c r="L2627" i="1"/>
  <c r="M2627" i="1" s="1"/>
  <c r="L2573" i="1"/>
  <c r="L1237" i="1"/>
  <c r="L1741" i="1"/>
  <c r="L2085" i="1"/>
  <c r="L2529" i="1"/>
  <c r="M2529" i="1" s="1"/>
  <c r="L2525" i="1"/>
  <c r="L1205" i="1"/>
  <c r="L2007" i="1"/>
  <c r="L676" i="1"/>
  <c r="L1445" i="1"/>
  <c r="L2133" i="1"/>
  <c r="L2033" i="1"/>
  <c r="M2033" i="1" s="1"/>
  <c r="L2588" i="1"/>
  <c r="L2398" i="1"/>
  <c r="L2246" i="1"/>
  <c r="L2054" i="1"/>
  <c r="M2054" i="1" s="1"/>
  <c r="L1735" i="1"/>
  <c r="M1735" i="1" s="1"/>
  <c r="L1383" i="1"/>
  <c r="L999" i="1"/>
  <c r="L2556" i="1"/>
  <c r="L2380" i="1"/>
  <c r="L2212" i="1"/>
  <c r="L2020" i="1"/>
  <c r="L1699" i="1"/>
  <c r="L1315" i="1"/>
  <c r="L1011" i="1"/>
  <c r="L656" i="1"/>
  <c r="L2555" i="1"/>
  <c r="M2555" i="1" s="1"/>
  <c r="L2443" i="1"/>
  <c r="M2443" i="1" s="1"/>
  <c r="L2331" i="1"/>
  <c r="M2331" i="1" s="1"/>
  <c r="L2219" i="1"/>
  <c r="L2099" i="1"/>
  <c r="M2099" i="1" s="1"/>
  <c r="L1990" i="1"/>
  <c r="L1761" i="1"/>
  <c r="M1761" i="1" s="1"/>
  <c r="L1521" i="1"/>
  <c r="L1313" i="1"/>
  <c r="L1073" i="1"/>
  <c r="L748" i="1"/>
  <c r="O2592" i="1"/>
  <c r="L118" i="1"/>
  <c r="L238" i="1"/>
  <c r="L342" i="1"/>
  <c r="L41" i="1"/>
  <c r="L161" i="1"/>
  <c r="L265" i="1"/>
  <c r="L385" i="1"/>
  <c r="L2653" i="1"/>
  <c r="L2733" i="1"/>
  <c r="L2821" i="1"/>
  <c r="L2909" i="1"/>
  <c r="L2989" i="1"/>
  <c r="L495" i="1"/>
  <c r="L18" i="1"/>
  <c r="L98" i="1"/>
  <c r="L186" i="1"/>
  <c r="L274" i="1"/>
  <c r="L354" i="1"/>
  <c r="L45" i="1"/>
  <c r="L133" i="1"/>
  <c r="L213" i="1"/>
  <c r="L301" i="1"/>
  <c r="L389" i="1"/>
  <c r="L2625" i="1"/>
  <c r="L2697" i="1"/>
  <c r="M2697" i="1" s="1"/>
  <c r="L2761" i="1"/>
  <c r="L2825" i="1"/>
  <c r="M2826" i="1" s="1"/>
  <c r="L2889" i="1"/>
  <c r="L2953" i="1"/>
  <c r="L3017" i="1"/>
  <c r="L499" i="1"/>
  <c r="L563" i="1"/>
  <c r="L132" i="1"/>
  <c r="L260" i="1"/>
  <c r="L388" i="1"/>
  <c r="L2635" i="1"/>
  <c r="L2720" i="1"/>
  <c r="L2806" i="1"/>
  <c r="L2891" i="1"/>
  <c r="L2976" i="1"/>
  <c r="L480" i="1"/>
  <c r="L565" i="1"/>
  <c r="L56" i="1"/>
  <c r="L184" i="1"/>
  <c r="L312" i="1"/>
  <c r="L428" i="1"/>
  <c r="L1621" i="1"/>
  <c r="L1677" i="1"/>
  <c r="M1677" i="1" s="1"/>
  <c r="L1605" i="1"/>
  <c r="L957" i="1"/>
  <c r="L1141" i="1"/>
  <c r="L1517" i="1"/>
  <c r="L1893" i="1"/>
  <c r="L1701" i="1"/>
  <c r="L1565" i="1"/>
  <c r="M1565" i="1" s="1"/>
  <c r="L2454" i="1"/>
  <c r="L2198" i="1"/>
  <c r="L1983" i="1"/>
  <c r="L1479" i="1"/>
  <c r="M1479" i="1" s="1"/>
  <c r="L983" i="1"/>
  <c r="L2484" i="1"/>
  <c r="L2252" i="1"/>
  <c r="M2252" i="1" s="1"/>
  <c r="L1991" i="1"/>
  <c r="L1555" i="1"/>
  <c r="L1075" i="1"/>
  <c r="L508" i="1"/>
  <c r="L2515" i="1"/>
  <c r="M2515" i="1" s="1"/>
  <c r="L2355" i="1"/>
  <c r="M2355" i="1" s="1"/>
  <c r="L2203" i="1"/>
  <c r="M2203" i="1" s="1"/>
  <c r="L2059" i="1"/>
  <c r="L1825" i="1"/>
  <c r="M1825" i="1" s="1"/>
  <c r="L1505" i="1"/>
  <c r="L1233" i="1"/>
  <c r="L876" i="1"/>
  <c r="L22" i="1"/>
  <c r="L166" i="1"/>
  <c r="L326" i="1"/>
  <c r="L49" i="1"/>
  <c r="L201" i="1"/>
  <c r="L353" i="1"/>
  <c r="L2661" i="1"/>
  <c r="M2661" i="1" s="1"/>
  <c r="L2765" i="1"/>
  <c r="M2765" i="1" s="1"/>
  <c r="L2885" i="1"/>
  <c r="L3005" i="1"/>
  <c r="L527" i="1"/>
  <c r="L82" i="1"/>
  <c r="L194" i="1"/>
  <c r="L306" i="1"/>
  <c r="L21" i="1"/>
  <c r="L141" i="1"/>
  <c r="L245" i="1"/>
  <c r="L365" i="1"/>
  <c r="L2641" i="1"/>
  <c r="M2642" i="1" s="1"/>
  <c r="L2721" i="1"/>
  <c r="L2809" i="1"/>
  <c r="L2897" i="1"/>
  <c r="L2977" i="1"/>
  <c r="L483" i="1"/>
  <c r="L20" i="1"/>
  <c r="L180" i="1"/>
  <c r="L356" i="1"/>
  <c r="L2646" i="1"/>
  <c r="L2752" i="1"/>
  <c r="M2752" i="1" s="1"/>
  <c r="L2870" i="1"/>
  <c r="L2987" i="1"/>
  <c r="L512" i="1"/>
  <c r="L24" i="1"/>
  <c r="L200" i="1"/>
  <c r="L360" i="1"/>
  <c r="L2648" i="1"/>
  <c r="M2648" i="1" s="1"/>
  <c r="L2734" i="1"/>
  <c r="L2819" i="1"/>
  <c r="M2819" i="1" s="1"/>
  <c r="L2904" i="1"/>
  <c r="M2904" i="1" s="1"/>
  <c r="L2990" i="1"/>
  <c r="L493" i="1"/>
  <c r="L576" i="1"/>
  <c r="L108" i="1"/>
  <c r="L236" i="1"/>
  <c r="L364" i="1"/>
  <c r="L2619" i="1"/>
  <c r="L2704" i="1"/>
  <c r="L2790" i="1"/>
  <c r="L2875" i="1"/>
  <c r="M2876" i="1" s="1"/>
  <c r="L2960" i="1"/>
  <c r="L464" i="1"/>
  <c r="L549" i="1"/>
  <c r="L48" i="1"/>
  <c r="L176" i="1"/>
  <c r="L304" i="1"/>
  <c r="L423" i="1"/>
  <c r="L2664" i="1"/>
  <c r="L2413" i="1"/>
  <c r="L2473" i="1"/>
  <c r="M2473" i="1" s="1"/>
  <c r="L2373" i="1"/>
  <c r="L2401" i="1"/>
  <c r="M2401" i="1" s="1"/>
  <c r="L2173" i="1"/>
  <c r="L2233" i="1"/>
  <c r="M2233" i="1" s="1"/>
  <c r="L2049" i="1"/>
  <c r="M2049" i="1" s="1"/>
  <c r="L788" i="1"/>
  <c r="L2225" i="1"/>
  <c r="L2574" i="1"/>
  <c r="M2575" i="1" s="1"/>
  <c r="L2334" i="1"/>
  <c r="M2335" i="1" s="1"/>
  <c r="L2094" i="1"/>
  <c r="L1687" i="1"/>
  <c r="L1255" i="1"/>
  <c r="L444" i="1"/>
  <c r="L2356" i="1"/>
  <c r="L2124" i="1"/>
  <c r="L1747" i="1"/>
  <c r="M1748" i="1" s="1"/>
  <c r="L1299" i="1"/>
  <c r="L912" i="1"/>
  <c r="L2587" i="1"/>
  <c r="M2587" i="1" s="1"/>
  <c r="L2427" i="1"/>
  <c r="M2427" i="1" s="1"/>
  <c r="L2291" i="1"/>
  <c r="M2291" i="1" s="1"/>
  <c r="L2131" i="1"/>
  <c r="M2131" i="1" s="1"/>
  <c r="L1953" i="1"/>
  <c r="M1953" i="1" s="1"/>
  <c r="L1681" i="1"/>
  <c r="M1681" i="1" s="1"/>
  <c r="L1361" i="1"/>
  <c r="M1361" i="1" s="1"/>
  <c r="L1057" i="1"/>
  <c r="L497" i="1"/>
  <c r="L86" i="1"/>
  <c r="L246" i="1"/>
  <c r="L390" i="1"/>
  <c r="L129" i="1"/>
  <c r="L289" i="1"/>
  <c r="L425" i="1"/>
  <c r="L2717" i="1"/>
  <c r="M2718" i="1" s="1"/>
  <c r="L2829" i="1"/>
  <c r="M2829" i="1" s="1"/>
  <c r="L2941" i="1"/>
  <c r="L471" i="1"/>
  <c r="L26" i="1"/>
  <c r="L130" i="1"/>
  <c r="L250" i="1"/>
  <c r="L370" i="1"/>
  <c r="L77" i="1"/>
  <c r="L197" i="1"/>
  <c r="L309" i="1"/>
  <c r="L421" i="1"/>
  <c r="L2681" i="1"/>
  <c r="M2681" i="1" s="1"/>
  <c r="L2769" i="1"/>
  <c r="L2849" i="1"/>
  <c r="L2937" i="1"/>
  <c r="L443" i="1"/>
  <c r="L523" i="1"/>
  <c r="L100" i="1"/>
  <c r="L276" i="1"/>
  <c r="L426" i="1"/>
  <c r="L2699" i="1"/>
  <c r="L2816" i="1"/>
  <c r="M2816" i="1" s="1"/>
  <c r="L2923" i="1"/>
  <c r="M2923" i="1" s="1"/>
  <c r="L458" i="1"/>
  <c r="L574" i="1"/>
  <c r="L104" i="1"/>
  <c r="L280" i="1"/>
  <c r="L2595" i="1"/>
  <c r="M2595" i="1" s="1"/>
  <c r="L2691" i="1"/>
  <c r="L2776" i="1"/>
  <c r="L2862" i="1"/>
  <c r="L2947" i="1"/>
  <c r="L450" i="1"/>
  <c r="L536" i="1"/>
  <c r="L44" i="1"/>
  <c r="L172" i="1"/>
  <c r="L300" i="1"/>
  <c r="L420" i="1"/>
  <c r="L2662" i="1"/>
  <c r="L2747" i="1"/>
  <c r="M2747" i="1" s="1"/>
  <c r="L2832" i="1"/>
  <c r="L2918" i="1"/>
  <c r="L3003" i="1"/>
  <c r="L506" i="1"/>
  <c r="L586" i="1"/>
  <c r="L112" i="1"/>
  <c r="L240" i="1"/>
  <c r="L368" i="1"/>
  <c r="L2622" i="1"/>
  <c r="L2707" i="1"/>
  <c r="M2707" i="1" s="1"/>
  <c r="L628" i="1"/>
  <c r="L2309" i="1"/>
  <c r="L1213" i="1"/>
  <c r="L2642" i="1"/>
  <c r="M2643" i="1" s="1"/>
  <c r="L2489" i="1"/>
  <c r="M2489" i="1" s="1"/>
  <c r="L2261" i="1"/>
  <c r="M2262" i="1" s="1"/>
  <c r="L1053" i="1"/>
  <c r="L2310" i="1"/>
  <c r="M2310" i="1" s="1"/>
  <c r="L1994" i="1"/>
  <c r="L1303" i="1"/>
  <c r="L2834" i="1"/>
  <c r="L2276" i="1"/>
  <c r="L1923" i="1"/>
  <c r="M1923" i="1" s="1"/>
  <c r="L1203" i="1"/>
  <c r="L688" i="1"/>
  <c r="L2475" i="1"/>
  <c r="M2475" i="1" s="1"/>
  <c r="L2259" i="1"/>
  <c r="M2259" i="1" s="1"/>
  <c r="L2075" i="1"/>
  <c r="M2075" i="1" s="1"/>
  <c r="L1745" i="1"/>
  <c r="M1746" i="1" s="1"/>
  <c r="L1329" i="1"/>
  <c r="L908" i="1"/>
  <c r="L46" i="1"/>
  <c r="L262" i="1"/>
  <c r="L33" i="1"/>
  <c r="L241" i="1"/>
  <c r="L2613" i="1"/>
  <c r="M2613" i="1" s="1"/>
  <c r="L2757" i="1"/>
  <c r="L2917" i="1"/>
  <c r="M2918" i="1" s="1"/>
  <c r="L487" i="1"/>
  <c r="L66" i="1"/>
  <c r="L218" i="1"/>
  <c r="L378" i="1"/>
  <c r="L117" i="1"/>
  <c r="L277" i="1"/>
  <c r="L437" i="1"/>
  <c r="L2713" i="1"/>
  <c r="L2833" i="1"/>
  <c r="L2945" i="1"/>
  <c r="L475" i="1"/>
  <c r="L52" i="1"/>
  <c r="L292" i="1"/>
  <c r="L2624" i="1"/>
  <c r="M2624" i="1" s="1"/>
  <c r="L2784" i="1"/>
  <c r="M2784" i="1" s="1"/>
  <c r="L2944" i="1"/>
  <c r="L501" i="1"/>
  <c r="L72" i="1"/>
  <c r="L296" i="1"/>
  <c r="L2638" i="1"/>
  <c r="M2639" i="1" s="1"/>
  <c r="L2755" i="1"/>
  <c r="L2872" i="1"/>
  <c r="M2873" i="1" s="1"/>
  <c r="L2979" i="1"/>
  <c r="L514" i="1"/>
  <c r="L60" i="1"/>
  <c r="L220" i="1"/>
  <c r="L395" i="1"/>
  <c r="L2672" i="1"/>
  <c r="L2779" i="1"/>
  <c r="L2896" i="1"/>
  <c r="L3014" i="1"/>
  <c r="L538" i="1"/>
  <c r="L80" i="1"/>
  <c r="L256" i="1"/>
  <c r="L411" i="1"/>
  <c r="L2686" i="1"/>
  <c r="L2782" i="1"/>
  <c r="M2783" i="1" s="1"/>
  <c r="L2867" i="1"/>
  <c r="M2868" i="1" s="1"/>
  <c r="L2952" i="1"/>
  <c r="L456" i="1"/>
  <c r="L541" i="1"/>
  <c r="L123" i="1"/>
  <c r="L379" i="1"/>
  <c r="L2714" i="1"/>
  <c r="L2884" i="1"/>
  <c r="L473" i="1"/>
  <c r="L611" i="1"/>
  <c r="L675" i="1"/>
  <c r="L739" i="1"/>
  <c r="L803" i="1"/>
  <c r="L867" i="1"/>
  <c r="L931" i="1"/>
  <c r="L195" i="1"/>
  <c r="L435" i="1"/>
  <c r="L2762" i="1"/>
  <c r="L2932" i="1"/>
  <c r="M2932" i="1" s="1"/>
  <c r="L521" i="1"/>
  <c r="L629" i="1"/>
  <c r="L693" i="1"/>
  <c r="L757" i="1"/>
  <c r="L821" i="1"/>
  <c r="L885" i="1"/>
  <c r="L949" i="1"/>
  <c r="L267" i="1"/>
  <c r="L2639" i="1"/>
  <c r="L2810" i="1"/>
  <c r="L2980" i="1"/>
  <c r="L569" i="1"/>
  <c r="L647" i="1"/>
  <c r="L711" i="1"/>
  <c r="L775" i="1"/>
  <c r="L839" i="1"/>
  <c r="L903" i="1"/>
  <c r="L83" i="1"/>
  <c r="L339" i="1"/>
  <c r="L2687" i="1"/>
  <c r="L2858" i="1"/>
  <c r="L446" i="1"/>
  <c r="L600" i="1"/>
  <c r="L665" i="1"/>
  <c r="L729" i="1"/>
  <c r="L793" i="1"/>
  <c r="L857" i="1"/>
  <c r="L921" i="1"/>
  <c r="L287" i="1"/>
  <c r="L2823" i="1"/>
  <c r="M2823" i="1" s="1"/>
  <c r="L416" i="1"/>
  <c r="L2914" i="1"/>
  <c r="M2915" i="1" s="1"/>
  <c r="L622" i="1"/>
  <c r="L750" i="1"/>
  <c r="L878" i="1"/>
  <c r="L978" i="1"/>
  <c r="L1042" i="1"/>
  <c r="L1106" i="1"/>
  <c r="L1170" i="1"/>
  <c r="L1234" i="1"/>
  <c r="L1298" i="1"/>
  <c r="L1362" i="1"/>
  <c r="L1426" i="1"/>
  <c r="L1490" i="1"/>
  <c r="M1490" i="1" s="1"/>
  <c r="L1554" i="1"/>
  <c r="L1618" i="1"/>
  <c r="M1619" i="1" s="1"/>
  <c r="L1682" i="1"/>
  <c r="L1746" i="1"/>
  <c r="M1747" i="1" s="1"/>
  <c r="L1810" i="1"/>
  <c r="L1874" i="1"/>
  <c r="L1938" i="1"/>
  <c r="L311" i="1"/>
  <c r="L2839" i="1"/>
  <c r="M2839" i="1" s="1"/>
  <c r="L589" i="1"/>
  <c r="L722" i="1"/>
  <c r="L850" i="1"/>
  <c r="L964" i="1"/>
  <c r="L1028" i="1"/>
  <c r="L1092" i="1"/>
  <c r="L1156" i="1"/>
  <c r="L1220" i="1"/>
  <c r="L1284" i="1"/>
  <c r="L1348" i="1"/>
  <c r="L1412" i="1"/>
  <c r="L1476" i="1"/>
  <c r="L1540" i="1"/>
  <c r="L1604" i="1"/>
  <c r="L1668" i="1"/>
  <c r="L1732" i="1"/>
  <c r="L1796" i="1"/>
  <c r="L1860" i="1"/>
  <c r="L1924" i="1"/>
  <c r="L1988" i="1"/>
  <c r="M1989" i="1" s="1"/>
  <c r="L432" i="1"/>
  <c r="L135" i="1"/>
  <c r="L2722" i="1"/>
  <c r="L481" i="1"/>
  <c r="L678" i="1"/>
  <c r="L806" i="1"/>
  <c r="L934" i="1"/>
  <c r="L1006" i="1"/>
  <c r="L1070" i="1"/>
  <c r="L1134" i="1"/>
  <c r="L1198" i="1"/>
  <c r="L1262" i="1"/>
  <c r="L1326" i="1"/>
  <c r="L2349" i="1"/>
  <c r="L1933" i="1"/>
  <c r="L1029" i="1"/>
  <c r="L2012" i="1"/>
  <c r="L1901" i="1"/>
  <c r="M1901" i="1" s="1"/>
  <c r="L1189" i="1"/>
  <c r="L2129" i="1"/>
  <c r="M2129" i="1" s="1"/>
  <c r="L2462" i="1"/>
  <c r="M2463" i="1" s="1"/>
  <c r="L2158" i="1"/>
  <c r="M2159" i="1" s="1"/>
  <c r="L1655" i="1"/>
  <c r="M1655" i="1" s="1"/>
  <c r="L1047" i="1"/>
  <c r="L2420" i="1"/>
  <c r="M2420" i="1" s="1"/>
  <c r="L2084" i="1"/>
  <c r="L1587" i="1"/>
  <c r="M1588" i="1" s="1"/>
  <c r="L995" i="1"/>
  <c r="L2571" i="1"/>
  <c r="M2571" i="1" s="1"/>
  <c r="L2379" i="1"/>
  <c r="M2379" i="1" s="1"/>
  <c r="L2171" i="1"/>
  <c r="M2171" i="1" s="1"/>
  <c r="L1937" i="1"/>
  <c r="M1937" i="1" s="1"/>
  <c r="L1569" i="1"/>
  <c r="M1569" i="1" s="1"/>
  <c r="L1137" i="1"/>
  <c r="L2908" i="1"/>
  <c r="M2909" i="1" s="1"/>
  <c r="L150" i="1"/>
  <c r="L366" i="1"/>
  <c r="L137" i="1"/>
  <c r="L337" i="1"/>
  <c r="L2685" i="1"/>
  <c r="M2685" i="1" s="1"/>
  <c r="L2845" i="1"/>
  <c r="L2981" i="1"/>
  <c r="L559" i="1"/>
  <c r="L154" i="1"/>
  <c r="L290" i="1"/>
  <c r="L53" i="1"/>
  <c r="L205" i="1"/>
  <c r="L357" i="1"/>
  <c r="L2657" i="1"/>
  <c r="M2657" i="1" s="1"/>
  <c r="L2777" i="1"/>
  <c r="L2881" i="1"/>
  <c r="M2881" i="1" s="1"/>
  <c r="L3001" i="1"/>
  <c r="L539" i="1"/>
  <c r="L164" i="1"/>
  <c r="L402" i="1"/>
  <c r="L2710" i="1"/>
  <c r="L2859" i="1"/>
  <c r="L3008" i="1"/>
  <c r="L582" i="1"/>
  <c r="L168" i="1"/>
  <c r="L404" i="1"/>
  <c r="L2702" i="1"/>
  <c r="M2702" i="1" s="1"/>
  <c r="L2808" i="1"/>
  <c r="M2808" i="1" s="1"/>
  <c r="L2926" i="1"/>
  <c r="L461" i="1"/>
  <c r="L568" i="1"/>
  <c r="L140" i="1"/>
  <c r="L316" i="1"/>
  <c r="L2608" i="1"/>
  <c r="M2608" i="1" s="1"/>
  <c r="L2726" i="1"/>
  <c r="M2726" i="1" s="1"/>
  <c r="L2843" i="1"/>
  <c r="L2950" i="1"/>
  <c r="L485" i="1"/>
  <c r="L594" i="1"/>
  <c r="L160" i="1"/>
  <c r="L336" i="1"/>
  <c r="L2632" i="1"/>
  <c r="M2632" i="1" s="1"/>
  <c r="L2739" i="1"/>
  <c r="M2739" i="1" s="1"/>
  <c r="L2824" i="1"/>
  <c r="L2910" i="1"/>
  <c r="M2911" i="1" s="1"/>
  <c r="L2995" i="1"/>
  <c r="L498" i="1"/>
  <c r="L580" i="1"/>
  <c r="L251" i="1"/>
  <c r="L2628" i="1"/>
  <c r="M2628" i="1" s="1"/>
  <c r="L2799" i="1"/>
  <c r="L2970" i="1"/>
  <c r="L558" i="1"/>
  <c r="L643" i="1"/>
  <c r="L707" i="1"/>
  <c r="L771" i="1"/>
  <c r="L835" i="1"/>
  <c r="L899" i="1"/>
  <c r="L67" i="1"/>
  <c r="L323" i="1"/>
  <c r="L2676" i="1"/>
  <c r="L2847" i="1"/>
  <c r="M2848" i="1" s="1"/>
  <c r="L3018" i="1"/>
  <c r="L595" i="1"/>
  <c r="L661" i="1"/>
  <c r="L725" i="1"/>
  <c r="L789" i="1"/>
  <c r="L853" i="1"/>
  <c r="L917" i="1"/>
  <c r="L139" i="1"/>
  <c r="L394" i="1"/>
  <c r="L2724" i="1"/>
  <c r="M2725" i="1" s="1"/>
  <c r="L2895" i="1"/>
  <c r="L484" i="1"/>
  <c r="L615" i="1"/>
  <c r="L679" i="1"/>
  <c r="L743" i="1"/>
  <c r="L807" i="1"/>
  <c r="L871" i="1"/>
  <c r="L935" i="1"/>
  <c r="L211" i="1"/>
  <c r="L2602" i="1"/>
  <c r="M2603" i="1" s="1"/>
  <c r="L2772" i="1"/>
  <c r="L2943" i="1"/>
  <c r="L532" i="1"/>
  <c r="L633" i="1"/>
  <c r="L697" i="1"/>
  <c r="L761" i="1"/>
  <c r="L825" i="1"/>
  <c r="L889" i="1"/>
  <c r="L31" i="1"/>
  <c r="L2652" i="1"/>
  <c r="L167" i="1"/>
  <c r="L2743" i="1"/>
  <c r="M2743" i="1" s="1"/>
  <c r="L502" i="1"/>
  <c r="L686" i="1"/>
  <c r="L814" i="1"/>
  <c r="L942" i="1"/>
  <c r="L1010" i="1"/>
  <c r="L1074" i="1"/>
  <c r="L1138" i="1"/>
  <c r="L1202" i="1"/>
  <c r="L1266" i="1"/>
  <c r="L1330" i="1"/>
  <c r="L1394" i="1"/>
  <c r="L1458" i="1"/>
  <c r="L1522" i="1"/>
  <c r="L1586" i="1"/>
  <c r="L1650" i="1"/>
  <c r="M1650" i="1" s="1"/>
  <c r="L1714" i="1"/>
  <c r="L1778" i="1"/>
  <c r="M1778" i="1" s="1"/>
  <c r="L1842" i="1"/>
  <c r="L1906" i="1"/>
  <c r="L55" i="1"/>
  <c r="L2668" i="1"/>
  <c r="L3010" i="1"/>
  <c r="L658" i="1"/>
  <c r="L786" i="1"/>
  <c r="L914" i="1"/>
  <c r="L996" i="1"/>
  <c r="L1060" i="1"/>
  <c r="L1124" i="1"/>
  <c r="L1188" i="1"/>
  <c r="L1252" i="1"/>
  <c r="L1316" i="1"/>
  <c r="L1380" i="1"/>
  <c r="L1444" i="1"/>
  <c r="L1508" i="1"/>
  <c r="L1572" i="1"/>
  <c r="M1573" i="1" s="1"/>
  <c r="L1636" i="1"/>
  <c r="L1700" i="1"/>
  <c r="L1764" i="1"/>
  <c r="L1828" i="1"/>
  <c r="L1892" i="1"/>
  <c r="L1956" i="1"/>
  <c r="M1956" i="1" s="1"/>
  <c r="L191" i="1"/>
  <c r="L2759" i="1"/>
  <c r="M2760" i="1" s="1"/>
  <c r="L391" i="1"/>
  <c r="L2892" i="1"/>
  <c r="M2892" i="1" s="1"/>
  <c r="L614" i="1"/>
  <c r="L742" i="1"/>
  <c r="L870" i="1"/>
  <c r="L974" i="1"/>
  <c r="L1038" i="1"/>
  <c r="L1102" i="1"/>
  <c r="L1166" i="1"/>
  <c r="L1230" i="1"/>
  <c r="L1294" i="1"/>
  <c r="L2277" i="1"/>
  <c r="L1293" i="1"/>
  <c r="L2409" i="1"/>
  <c r="M2409" i="1" s="1"/>
  <c r="L1813" i="1"/>
  <c r="M1814" i="1" s="1"/>
  <c r="L2457" i="1"/>
  <c r="L207" i="1"/>
  <c r="L1333" i="1"/>
  <c r="L2429" i="1"/>
  <c r="L2081" i="1"/>
  <c r="M2081" i="1" s="1"/>
  <c r="L1669" i="1"/>
  <c r="M1670" i="1" s="1"/>
  <c r="L2887" i="1"/>
  <c r="L2089" i="1"/>
  <c r="M2089" i="1" s="1"/>
  <c r="L1109" i="1"/>
  <c r="M2609" i="1"/>
  <c r="L2477" i="1"/>
  <c r="L2093" i="1"/>
  <c r="M2094" i="1" s="1"/>
  <c r="L1301" i="1"/>
  <c r="L2569" i="1"/>
  <c r="M2569" i="1" s="1"/>
  <c r="L2121" i="1"/>
  <c r="M2121" i="1" s="1"/>
  <c r="L1421" i="1"/>
  <c r="M1421" i="1" s="1"/>
  <c r="L2565" i="1"/>
  <c r="M2565" i="1" s="1"/>
  <c r="L2117" i="1"/>
  <c r="M2118" i="1" s="1"/>
  <c r="L1541" i="1"/>
  <c r="L2727" i="1"/>
  <c r="M2728" i="1" s="1"/>
  <c r="L1469" i="1"/>
  <c r="M1469" i="1" s="1"/>
  <c r="L2557" i="1"/>
  <c r="M2557" i="1" s="1"/>
  <c r="L2109" i="1"/>
  <c r="L1525" i="1"/>
  <c r="M1525" i="1" s="1"/>
  <c r="L2465" i="1"/>
  <c r="M2465" i="1" s="1"/>
  <c r="L2073" i="1"/>
  <c r="M2073" i="1" s="1"/>
  <c r="L1389" i="1"/>
  <c r="L2177" i="1"/>
  <c r="M2177" i="1" s="1"/>
  <c r="L2101" i="1"/>
  <c r="L997" i="1"/>
  <c r="L2389" i="1"/>
  <c r="M2390" i="1" s="1"/>
  <c r="L2513" i="1"/>
  <c r="M2513" i="1" s="1"/>
  <c r="L2065" i="1"/>
  <c r="M2065" i="1" s="1"/>
  <c r="L1437" i="1"/>
  <c r="M1438" i="1" s="1"/>
  <c r="L2582" i="1"/>
  <c r="M2583" i="1" s="1"/>
  <c r="L2478" i="1"/>
  <c r="M2478" i="1" s="1"/>
  <c r="L2382" i="1"/>
  <c r="L2270" i="1"/>
  <c r="M2271" i="1" s="1"/>
  <c r="L2182" i="1"/>
  <c r="M2183" i="1" s="1"/>
  <c r="L2070" i="1"/>
  <c r="M2071" i="1" s="1"/>
  <c r="L1943" i="1"/>
  <c r="M1943" i="1" s="1"/>
  <c r="L1751" i="1"/>
  <c r="M1751" i="1" s="1"/>
  <c r="L1527" i="1"/>
  <c r="M1527" i="1" s="1"/>
  <c r="L1351" i="1"/>
  <c r="L1127" i="1"/>
  <c r="L888" i="1"/>
  <c r="L2940" i="1"/>
  <c r="L2492" i="1"/>
  <c r="L2404" i="1"/>
  <c r="L2292" i="1"/>
  <c r="M2292" i="1" s="1"/>
  <c r="L2188" i="1"/>
  <c r="M2188" i="1" s="1"/>
  <c r="L2092" i="1"/>
  <c r="M2092" i="1" s="1"/>
  <c r="L1970" i="1"/>
  <c r="L1795" i="1"/>
  <c r="M1795" i="1" s="1"/>
  <c r="L1571" i="1"/>
  <c r="M1571" i="1" s="1"/>
  <c r="L1363" i="1"/>
  <c r="M1364" i="1" s="1"/>
  <c r="L1171" i="1"/>
  <c r="L1027" i="1"/>
  <c r="L848" i="1"/>
  <c r="L587" i="1"/>
  <c r="L2593" i="1"/>
  <c r="M2593" i="1" s="1"/>
  <c r="L2531" i="1"/>
  <c r="M2531" i="1" s="1"/>
  <c r="L2467" i="1"/>
  <c r="M2468" i="1" s="1"/>
  <c r="L2403" i="1"/>
  <c r="L2339" i="1"/>
  <c r="L2275" i="1"/>
  <c r="M2275" i="1" s="1"/>
  <c r="L2211" i="1"/>
  <c r="L2147" i="1"/>
  <c r="M2147" i="1" s="1"/>
  <c r="L2083" i="1"/>
  <c r="L2019" i="1"/>
  <c r="M2019" i="1" s="1"/>
  <c r="L1921" i="1"/>
  <c r="M1921" i="1" s="1"/>
  <c r="L1793" i="1"/>
  <c r="M1793" i="1" s="1"/>
  <c r="L1665" i="1"/>
  <c r="M1665" i="1" s="1"/>
  <c r="L1537" i="1"/>
  <c r="M1537" i="1" s="1"/>
  <c r="L1409" i="1"/>
  <c r="M1409" i="1" s="1"/>
  <c r="L1281" i="1"/>
  <c r="L1153" i="1"/>
  <c r="L1025" i="1"/>
  <c r="L844" i="1"/>
  <c r="L579" i="1"/>
  <c r="R2594" i="1"/>
  <c r="Q2608" i="1" s="1"/>
  <c r="L62" i="1"/>
  <c r="L126" i="1"/>
  <c r="L190" i="1"/>
  <c r="L254" i="1"/>
  <c r="L318" i="1"/>
  <c r="L382" i="1"/>
  <c r="L25" i="1"/>
  <c r="L89" i="1"/>
  <c r="L153" i="1"/>
  <c r="L217" i="1"/>
  <c r="L281" i="1"/>
  <c r="L345" i="1"/>
  <c r="L409" i="1"/>
  <c r="L2629" i="1"/>
  <c r="M2630" i="1" s="1"/>
  <c r="L2017" i="1"/>
  <c r="M2017" i="1" s="1"/>
  <c r="L2317" i="1"/>
  <c r="L1749" i="1"/>
  <c r="M1749" i="1" s="1"/>
  <c r="L884" i="1"/>
  <c r="L2345" i="1"/>
  <c r="M2345" i="1" s="1"/>
  <c r="L1805" i="1"/>
  <c r="M1805" i="1" s="1"/>
  <c r="L1101" i="1"/>
  <c r="L2341" i="1"/>
  <c r="L1861" i="1"/>
  <c r="L1093" i="1"/>
  <c r="L1853" i="1"/>
  <c r="M1854" i="1" s="1"/>
  <c r="L1149" i="1"/>
  <c r="L2333" i="1"/>
  <c r="L1845" i="1"/>
  <c r="M1845" i="1" s="1"/>
  <c r="L1077" i="1"/>
  <c r="L2265" i="1"/>
  <c r="M2265" i="1" s="1"/>
  <c r="L1837" i="1"/>
  <c r="M1838" i="1" s="1"/>
  <c r="L932" i="1"/>
  <c r="L2421" i="1"/>
  <c r="L1509" i="1"/>
  <c r="M1510" i="1" s="1"/>
  <c r="L1977" i="1"/>
  <c r="M1977" i="1" s="1"/>
  <c r="L2069" i="1"/>
  <c r="L2289" i="1"/>
  <c r="M2289" i="1" s="1"/>
  <c r="L1757" i="1"/>
  <c r="L989" i="1"/>
  <c r="L2526" i="1"/>
  <c r="L2438" i="1"/>
  <c r="M2439" i="1" s="1"/>
  <c r="L2326" i="1"/>
  <c r="M2327" i="1" s="1"/>
  <c r="L2222" i="1"/>
  <c r="M2223" i="1" s="1"/>
  <c r="L2126" i="1"/>
  <c r="L2013" i="1"/>
  <c r="M2014" i="1" s="1"/>
  <c r="L1863" i="1"/>
  <c r="M1863" i="1" s="1"/>
  <c r="L1639" i="1"/>
  <c r="M1639" i="1" s="1"/>
  <c r="L1431" i="1"/>
  <c r="L1239" i="1"/>
  <c r="L1015" i="1"/>
  <c r="L728" i="1"/>
  <c r="L2548" i="1"/>
  <c r="L2444" i="1"/>
  <c r="M2444" i="1" s="1"/>
  <c r="L2348" i="1"/>
  <c r="L2236" i="1"/>
  <c r="L2148" i="1"/>
  <c r="L2036" i="1"/>
  <c r="M2036" i="1" s="1"/>
  <c r="L1875" i="1"/>
  <c r="L1683" i="1"/>
  <c r="L1459" i="1"/>
  <c r="M1460" i="1" s="1"/>
  <c r="L1283" i="1"/>
  <c r="L1091" i="1"/>
  <c r="L963" i="1"/>
  <c r="L720" i="1"/>
  <c r="L2791" i="1"/>
  <c r="M2791" i="1" s="1"/>
  <c r="L2563" i="1"/>
  <c r="M2563" i="1" s="1"/>
  <c r="L2499" i="1"/>
  <c r="M2499" i="1" s="1"/>
  <c r="L2435" i="1"/>
  <c r="M2435" i="1" s="1"/>
  <c r="L2371" i="1"/>
  <c r="M2371" i="1" s="1"/>
  <c r="L2307" i="1"/>
  <c r="M2307" i="1" s="1"/>
  <c r="L2243" i="1"/>
  <c r="M2243" i="1" s="1"/>
  <c r="L2179" i="1"/>
  <c r="M2179" i="1" s="1"/>
  <c r="L2115" i="1"/>
  <c r="M2115" i="1" s="1"/>
  <c r="L2051" i="1"/>
  <c r="M2051" i="1" s="1"/>
  <c r="L1979" i="1"/>
  <c r="M1979" i="1" s="1"/>
  <c r="L1857" i="1"/>
  <c r="M1857" i="1" s="1"/>
  <c r="L1729" i="1"/>
  <c r="M1729" i="1" s="1"/>
  <c r="L1601" i="1"/>
  <c r="M1601" i="1" s="1"/>
  <c r="L1473" i="1"/>
  <c r="M1473" i="1" s="1"/>
  <c r="L1345" i="1"/>
  <c r="L1217" i="1"/>
  <c r="L1089" i="1"/>
  <c r="L961" i="1"/>
  <c r="L716" i="1"/>
  <c r="L2770" i="1"/>
  <c r="M2771" i="1" s="1"/>
  <c r="L30" i="1"/>
  <c r="L94" i="1"/>
  <c r="L158" i="1"/>
  <c r="L222" i="1"/>
  <c r="L286" i="1"/>
  <c r="L350" i="1"/>
  <c r="L414" i="1"/>
  <c r="L57" i="1"/>
  <c r="L121" i="1"/>
  <c r="L185" i="1"/>
  <c r="L249" i="1"/>
  <c r="L313" i="1"/>
  <c r="L377" i="1"/>
  <c r="L2597" i="1"/>
  <c r="M2598" i="1" s="1"/>
  <c r="L2381" i="1"/>
  <c r="M2381" i="1" s="1"/>
  <c r="L1685" i="1"/>
  <c r="M1685" i="1" s="1"/>
  <c r="L11" i="1"/>
  <c r="L2057" i="1"/>
  <c r="M2057" i="1" s="1"/>
  <c r="L868" i="1"/>
  <c r="L2181" i="1"/>
  <c r="L1221" i="1"/>
  <c r="L1789" i="1"/>
  <c r="M1790" i="1" s="1"/>
  <c r="L561" i="1"/>
  <c r="L2045" i="1"/>
  <c r="M2045" i="1" s="1"/>
  <c r="L1013" i="1"/>
  <c r="L2169" i="1"/>
  <c r="M2169" i="1" s="1"/>
  <c r="L1133" i="1"/>
  <c r="L2293" i="1"/>
  <c r="L1061" i="1"/>
  <c r="L2197" i="1"/>
  <c r="M2198" i="1" s="1"/>
  <c r="L2257" i="1"/>
  <c r="M2257" i="1" s="1"/>
  <c r="L1501" i="1"/>
  <c r="M1501" i="1" s="1"/>
  <c r="L2566" i="1"/>
  <c r="L2414" i="1"/>
  <c r="M2415" i="1" s="1"/>
  <c r="L2286" i="1"/>
  <c r="M2287" i="1" s="1"/>
  <c r="L2142" i="1"/>
  <c r="M2143" i="1" s="1"/>
  <c r="L2004" i="1"/>
  <c r="M2005" i="1" s="1"/>
  <c r="L1767" i="1"/>
  <c r="M1767" i="1" s="1"/>
  <c r="L1495" i="1"/>
  <c r="M1495" i="1" s="1"/>
  <c r="L1223" i="1"/>
  <c r="L967" i="1"/>
  <c r="L47" i="1"/>
  <c r="L2428" i="1"/>
  <c r="L2300" i="1"/>
  <c r="M2300" i="1" s="1"/>
  <c r="L2164" i="1"/>
  <c r="L2028" i="1"/>
  <c r="L1811" i="1"/>
  <c r="M1812" i="1" s="1"/>
  <c r="L1539" i="1"/>
  <c r="M1539" i="1" s="1"/>
  <c r="L1235" i="1"/>
  <c r="L1043" i="1"/>
  <c r="L784" i="1"/>
  <c r="L2620" i="1"/>
  <c r="M2620" i="1" s="1"/>
  <c r="L2539" i="1"/>
  <c r="M2539" i="1" s="1"/>
  <c r="L2451" i="1"/>
  <c r="M2451" i="1" s="1"/>
  <c r="L2363" i="1"/>
  <c r="M2363" i="1" s="1"/>
  <c r="L2283" i="1"/>
  <c r="M2283" i="1" s="1"/>
  <c r="L2195" i="1"/>
  <c r="M2195" i="1" s="1"/>
  <c r="L2107" i="1"/>
  <c r="M2107" i="1" s="1"/>
  <c r="L2027" i="1"/>
  <c r="M2027" i="1" s="1"/>
  <c r="L1889" i="1"/>
  <c r="M1889" i="1" s="1"/>
  <c r="L1713" i="1"/>
  <c r="L1553" i="1"/>
  <c r="M1553" i="1" s="1"/>
  <c r="L1377" i="1"/>
  <c r="M1377" i="1" s="1"/>
  <c r="L1201" i="1"/>
  <c r="L1041" i="1"/>
  <c r="L780" i="1"/>
  <c r="L2599" i="1"/>
  <c r="M2600" i="1" s="1"/>
  <c r="L54" i="1"/>
  <c r="L142" i="1"/>
  <c r="L230" i="1"/>
  <c r="L310" i="1"/>
  <c r="L398" i="1"/>
  <c r="L65" i="1"/>
  <c r="L145" i="1"/>
  <c r="L233" i="1"/>
  <c r="L321" i="1"/>
  <c r="L401" i="1"/>
  <c r="L2645" i="1"/>
  <c r="M2645" i="1" s="1"/>
  <c r="L2709" i="1"/>
  <c r="M2710" i="1" s="1"/>
  <c r="L2773" i="1"/>
  <c r="M2774" i="1" s="1"/>
  <c r="L2837" i="1"/>
  <c r="M2837" i="1" s="1"/>
  <c r="L2901" i="1"/>
  <c r="M2902" i="1" s="1"/>
  <c r="L2965" i="1"/>
  <c r="L447" i="1"/>
  <c r="L511" i="1"/>
  <c r="L10" i="1"/>
  <c r="L74" i="1"/>
  <c r="L138" i="1"/>
  <c r="L202" i="1"/>
  <c r="L266" i="1"/>
  <c r="L330" i="1"/>
  <c r="Q2595" i="1"/>
  <c r="L61" i="1"/>
  <c r="L125" i="1"/>
  <c r="L189" i="1"/>
  <c r="L253" i="1"/>
  <c r="L317" i="1"/>
  <c r="L381" i="1"/>
  <c r="L2601" i="1"/>
  <c r="M2601" i="1" s="1"/>
  <c r="L2585" i="1"/>
  <c r="M2585" i="1" s="1"/>
  <c r="L2125" i="1"/>
  <c r="M2125" i="1" s="1"/>
  <c r="L1173" i="1"/>
  <c r="L2313" i="1"/>
  <c r="M2313" i="1" s="1"/>
  <c r="L1613" i="1"/>
  <c r="M1614" i="1" s="1"/>
  <c r="L2437" i="1"/>
  <c r="L1733" i="1"/>
  <c r="L2812" i="1"/>
  <c r="M2813" i="1" s="1"/>
  <c r="L1277" i="1"/>
  <c r="L2301" i="1"/>
  <c r="L1589" i="1"/>
  <c r="M1590" i="1" s="1"/>
  <c r="L2113" i="1"/>
  <c r="M2113" i="1" s="1"/>
  <c r="L1645" i="1"/>
  <c r="M1645" i="1" s="1"/>
  <c r="L2497" i="1"/>
  <c r="M2497" i="1" s="1"/>
  <c r="L1637" i="1"/>
  <c r="L2553" i="1"/>
  <c r="M2553" i="1" s="1"/>
  <c r="L2545" i="1"/>
  <c r="M2545" i="1" s="1"/>
  <c r="L1998" i="1"/>
  <c r="M1999" i="1" s="1"/>
  <c r="L900" i="1"/>
  <c r="L2502" i="1"/>
  <c r="M2503" i="1" s="1"/>
  <c r="L2350" i="1"/>
  <c r="M2351" i="1" s="1"/>
  <c r="L2206" i="1"/>
  <c r="M2207" i="1" s="1"/>
  <c r="L2078" i="1"/>
  <c r="M2079" i="1" s="1"/>
  <c r="L1895" i="1"/>
  <c r="M1895" i="1" s="1"/>
  <c r="L1623" i="1"/>
  <c r="M1623" i="1" s="1"/>
  <c r="L1367" i="1"/>
  <c r="M1367" i="1" s="1"/>
  <c r="L1095" i="1"/>
  <c r="L632" i="1"/>
  <c r="L2508" i="1"/>
  <c r="M2508" i="1" s="1"/>
  <c r="L2364" i="1"/>
  <c r="L2228" i="1"/>
  <c r="M2229" i="1" s="1"/>
  <c r="L2100" i="1"/>
  <c r="L1939" i="1"/>
  <c r="L1667" i="1"/>
  <c r="M1667" i="1" s="1"/>
  <c r="L1411" i="1"/>
  <c r="M1411" i="1" s="1"/>
  <c r="L1123" i="1"/>
  <c r="L944" i="1"/>
  <c r="L624" i="1"/>
  <c r="L2579" i="1"/>
  <c r="M2579" i="1" s="1"/>
  <c r="L2491" i="1"/>
  <c r="M2491" i="1" s="1"/>
  <c r="L2411" i="1"/>
  <c r="M2412" i="1" s="1"/>
  <c r="L2323" i="1"/>
  <c r="M2323" i="1" s="1"/>
  <c r="L2235" i="1"/>
  <c r="M2235" i="1" s="1"/>
  <c r="L2155" i="1"/>
  <c r="M2155" i="1" s="1"/>
  <c r="L2067" i="1"/>
  <c r="M2067" i="1" s="1"/>
  <c r="L1969" i="1"/>
  <c r="L1809" i="1"/>
  <c r="L1633" i="1"/>
  <c r="M1633" i="1" s="1"/>
  <c r="L1457" i="1"/>
  <c r="M1457" i="1" s="1"/>
  <c r="L1297" i="1"/>
  <c r="L1121" i="1"/>
  <c r="L940" i="1"/>
  <c r="L620" i="1"/>
  <c r="L14" i="1"/>
  <c r="L102" i="1"/>
  <c r="L182" i="1"/>
  <c r="L270" i="1"/>
  <c r="L358" i="1"/>
  <c r="L17" i="1"/>
  <c r="L105" i="1"/>
  <c r="L193" i="1"/>
  <c r="L273" i="1"/>
  <c r="L361" i="1"/>
  <c r="L2605" i="1"/>
  <c r="M2605" i="1" s="1"/>
  <c r="L2677" i="1"/>
  <c r="L2741" i="1"/>
  <c r="M2742" i="1" s="1"/>
  <c r="L2805" i="1"/>
  <c r="M2805" i="1" s="1"/>
  <c r="L2869" i="1"/>
  <c r="L2933" i="1"/>
  <c r="M2933" i="1" s="1"/>
  <c r="L2997" i="1"/>
  <c r="L479" i="1"/>
  <c r="L543" i="1"/>
  <c r="L42" i="1"/>
  <c r="L106" i="1"/>
  <c r="L170" i="1"/>
  <c r="L234" i="1"/>
  <c r="L298" i="1"/>
  <c r="L362" i="1"/>
  <c r="L29" i="1"/>
  <c r="L93" i="1"/>
  <c r="L157" i="1"/>
  <c r="L221" i="1"/>
  <c r="L285" i="1"/>
  <c r="L349" i="1"/>
  <c r="L413" i="1"/>
  <c r="L2633" i="1"/>
  <c r="M2634" i="1" s="1"/>
  <c r="M1466" i="1"/>
  <c r="M1594" i="1"/>
  <c r="M1722" i="1"/>
  <c r="M1850" i="1"/>
  <c r="M1402" i="1"/>
  <c r="M1530" i="1"/>
  <c r="M1658" i="1"/>
  <c r="M1914" i="1"/>
  <c r="M2899" i="1"/>
  <c r="M1376" i="1"/>
  <c r="M1504" i="1"/>
  <c r="M1632" i="1"/>
  <c r="M1760" i="1"/>
  <c r="M1888" i="1"/>
  <c r="M2821" i="1"/>
  <c r="M1742" i="1"/>
  <c r="M1841" i="1"/>
  <c r="M1585" i="1"/>
  <c r="M1629" i="1"/>
  <c r="M2675" i="1"/>
  <c r="M2925" i="1"/>
  <c r="M1399" i="1"/>
  <c r="M1741" i="1"/>
  <c r="M2299" i="1"/>
  <c r="M1699" i="1"/>
  <c r="M1738" i="1"/>
  <c r="M2637" i="1"/>
  <c r="M1370" i="1"/>
  <c r="M1498" i="1"/>
  <c r="M1754" i="1"/>
  <c r="M1882" i="1"/>
  <c r="M1991" i="1"/>
  <c r="M2680" i="1"/>
  <c r="M2484" i="1"/>
  <c r="M2221" i="1"/>
  <c r="M2733" i="1"/>
  <c r="M1500" i="1"/>
  <c r="M1372" i="1"/>
  <c r="M2124" i="1"/>
  <c r="M2316" i="1"/>
  <c r="M1436" i="1"/>
  <c r="M2717" i="1"/>
  <c r="M2880" i="1"/>
  <c r="M2015" i="1"/>
  <c r="M2144" i="1"/>
  <c r="M2208" i="1"/>
  <c r="M2336" i="1"/>
  <c r="M2464" i="1"/>
  <c r="M2590" i="1"/>
  <c r="M2737" i="1"/>
  <c r="M2080" i="1"/>
  <c r="M2272" i="1"/>
  <c r="M2400" i="1"/>
  <c r="M2528" i="1"/>
  <c r="M2781" i="1"/>
  <c r="M2696" i="1"/>
  <c r="M2649" i="1"/>
  <c r="L1219" i="1"/>
  <c r="L1347" i="1"/>
  <c r="L1475" i="1"/>
  <c r="L1603" i="1"/>
  <c r="M1603" i="1" s="1"/>
  <c r="L1731" i="1"/>
  <c r="M1731" i="1" s="1"/>
  <c r="L1859" i="1"/>
  <c r="M1859" i="1" s="1"/>
  <c r="L1981" i="1"/>
  <c r="M1981" i="1" s="1"/>
  <c r="L2052" i="1"/>
  <c r="M2053" i="1" s="1"/>
  <c r="L2116" i="1"/>
  <c r="L2180" i="1"/>
  <c r="L2244" i="1"/>
  <c r="L2308" i="1"/>
  <c r="M2309" i="1" s="1"/>
  <c r="L2372" i="1"/>
  <c r="L2436" i="1"/>
  <c r="L2500" i="1"/>
  <c r="L2580" i="1"/>
  <c r="M2581" i="1" s="1"/>
  <c r="L599" i="1"/>
  <c r="L856" i="1"/>
  <c r="L1031" i="1"/>
  <c r="L1159" i="1"/>
  <c r="L1287" i="1"/>
  <c r="L1415" i="1"/>
  <c r="M1415" i="1" s="1"/>
  <c r="L1543" i="1"/>
  <c r="M1543" i="1" s="1"/>
  <c r="L1671" i="1"/>
  <c r="M1671" i="1" s="1"/>
  <c r="L1799" i="1"/>
  <c r="M1800" i="1" s="1"/>
  <c r="L1927" i="1"/>
  <c r="M1928" i="1" s="1"/>
  <c r="L2022" i="1"/>
  <c r="M2022" i="1" s="1"/>
  <c r="L2086" i="1"/>
  <c r="M2087" i="1" s="1"/>
  <c r="L2150" i="1"/>
  <c r="M2151" i="1" s="1"/>
  <c r="L2214" i="1"/>
  <c r="M2215" i="1" s="1"/>
  <c r="L2278" i="1"/>
  <c r="M2279" i="1" s="1"/>
  <c r="L2342" i="1"/>
  <c r="L2406" i="1"/>
  <c r="M2407" i="1" s="1"/>
  <c r="L2470" i="1"/>
  <c r="M2471" i="1" s="1"/>
  <c r="L2534" i="1"/>
  <c r="L143" i="1"/>
  <c r="L1181" i="1"/>
  <c r="L1693" i="1"/>
  <c r="M1694" i="1" s="1"/>
  <c r="L2097" i="1"/>
  <c r="M2097" i="1" s="1"/>
  <c r="L2353" i="1"/>
  <c r="M2354" i="1" s="1"/>
  <c r="L1381" i="1"/>
  <c r="L2325" i="1"/>
  <c r="L2273" i="1"/>
  <c r="M2273" i="1" s="1"/>
  <c r="L1125" i="1"/>
  <c r="L1765" i="1"/>
  <c r="L2357" i="1"/>
  <c r="L2337" i="1"/>
  <c r="M2337" i="1" s="1"/>
  <c r="L1069" i="1"/>
  <c r="L1581" i="1"/>
  <c r="L2041" i="1"/>
  <c r="M2041" i="1" s="1"/>
  <c r="L2297" i="1"/>
  <c r="M2297" i="1" s="1"/>
  <c r="L518" i="1"/>
  <c r="L1269" i="1"/>
  <c r="L1781" i="1"/>
  <c r="M1782" i="1" s="1"/>
  <c r="L2141" i="1"/>
  <c r="L2397" i="1"/>
  <c r="M2398" i="1" s="1"/>
  <c r="L836" i="1"/>
  <c r="L1405" i="1"/>
  <c r="L1917" i="1"/>
  <c r="M1918" i="1" s="1"/>
  <c r="L593" i="1"/>
  <c r="L1285" i="1"/>
  <c r="L1797" i="1"/>
  <c r="L2149" i="1"/>
  <c r="L2405" i="1"/>
  <c r="L740" i="1"/>
  <c r="L1357" i="1"/>
  <c r="M1357" i="1" s="1"/>
  <c r="L1869" i="1"/>
  <c r="M1869" i="1" s="1"/>
  <c r="L2185" i="1"/>
  <c r="M2186" i="1" s="1"/>
  <c r="L2441" i="1"/>
  <c r="M2441" i="1" s="1"/>
  <c r="L756" i="1"/>
  <c r="L1365" i="1"/>
  <c r="M1365" i="1" s="1"/>
  <c r="L1877" i="1"/>
  <c r="M1878" i="1" s="1"/>
  <c r="L2189" i="1"/>
  <c r="L2445" i="1"/>
  <c r="M2446" i="1" s="1"/>
  <c r="L2209" i="1"/>
  <c r="M2209" i="1" s="1"/>
  <c r="L1251" i="1"/>
  <c r="L1379" i="1"/>
  <c r="M1379" i="1" s="1"/>
  <c r="L1507" i="1"/>
  <c r="M1507" i="1" s="1"/>
  <c r="L1635" i="1"/>
  <c r="M1635" i="1" s="1"/>
  <c r="L1763" i="1"/>
  <c r="M1763" i="1" s="1"/>
  <c r="L1891" i="1"/>
  <c r="M1891" i="1" s="1"/>
  <c r="L2002" i="1"/>
  <c r="M2002" i="1" s="1"/>
  <c r="L2068" i="1"/>
  <c r="L2132" i="1"/>
  <c r="M2133" i="1" s="1"/>
  <c r="L2196" i="1"/>
  <c r="L2260" i="1"/>
  <c r="L2324" i="1"/>
  <c r="L2388" i="1"/>
  <c r="L2452" i="1"/>
  <c r="L2516" i="1"/>
  <c r="L303" i="1"/>
  <c r="L664" i="1"/>
  <c r="L920" i="1"/>
  <c r="L1063" i="1"/>
  <c r="L1191" i="1"/>
  <c r="L1319" i="1"/>
  <c r="L1447" i="1"/>
  <c r="M1448" i="1" s="1"/>
  <c r="L1575" i="1"/>
  <c r="M1575" i="1" s="1"/>
  <c r="L1703" i="1"/>
  <c r="M1703" i="1" s="1"/>
  <c r="L1831" i="1"/>
  <c r="M1831" i="1" s="1"/>
  <c r="L1959" i="1"/>
  <c r="M1959" i="1" s="1"/>
  <c r="L2038" i="1"/>
  <c r="M2039" i="1" s="1"/>
  <c r="L2102" i="1"/>
  <c r="M2103" i="1" s="1"/>
  <c r="L2166" i="1"/>
  <c r="M2166" i="1" s="1"/>
  <c r="L2230" i="1"/>
  <c r="M2231" i="1" s="1"/>
  <c r="L2294" i="1"/>
  <c r="M2295" i="1" s="1"/>
  <c r="L2358" i="1"/>
  <c r="M2359" i="1" s="1"/>
  <c r="L2422" i="1"/>
  <c r="L2486" i="1"/>
  <c r="M2487" i="1" s="1"/>
  <c r="L2550" i="1"/>
  <c r="M2551" i="1" s="1"/>
  <c r="L644" i="1"/>
  <c r="L1309" i="1"/>
  <c r="L1821" i="1"/>
  <c r="M1822" i="1" s="1"/>
  <c r="L2161" i="1"/>
  <c r="M2161" i="1" s="1"/>
  <c r="L2417" i="1"/>
  <c r="M2418" i="1" s="1"/>
  <c r="L1829" i="1"/>
  <c r="M1830" i="1" s="1"/>
  <c r="L2453" i="1"/>
  <c r="M2454" i="1" s="1"/>
  <c r="L3015" i="1"/>
  <c r="L1253" i="1"/>
  <c r="L1957" i="1"/>
  <c r="L2517" i="1"/>
  <c r="M2518" i="1" s="1"/>
  <c r="L396" i="1"/>
  <c r="L1197" i="1"/>
  <c r="L1709" i="1"/>
  <c r="M1709" i="1" s="1"/>
  <c r="L2105" i="1"/>
  <c r="M2105" i="1" s="1"/>
  <c r="L2425" i="1"/>
  <c r="M2425" i="1" s="1"/>
  <c r="L820" i="1"/>
  <c r="L1397" i="1"/>
  <c r="M1397" i="1" s="1"/>
  <c r="L1909" i="1"/>
  <c r="M1910" i="1" s="1"/>
  <c r="L2205" i="1"/>
  <c r="L2461" i="1"/>
  <c r="L1021" i="1"/>
  <c r="L1533" i="1"/>
  <c r="M1534" i="1" s="1"/>
  <c r="L2145" i="1"/>
  <c r="M2145" i="1" s="1"/>
  <c r="L852" i="1"/>
  <c r="L1413" i="1"/>
  <c r="M1413" i="1" s="1"/>
  <c r="L1925" i="1"/>
  <c r="L2213" i="1"/>
  <c r="L2469" i="1"/>
  <c r="L973" i="1"/>
  <c r="L1485" i="1"/>
  <c r="M1485" i="1" s="1"/>
  <c r="L1987" i="1"/>
  <c r="M1987" i="1" s="1"/>
  <c r="L2249" i="1"/>
  <c r="M2249" i="1" s="1"/>
  <c r="L2505" i="1"/>
  <c r="M2506" i="1" s="1"/>
  <c r="L981" i="1"/>
  <c r="L1493" i="1"/>
  <c r="M1493" i="1" s="1"/>
  <c r="L1993" i="1"/>
  <c r="M1993" i="1" s="1"/>
  <c r="L2253" i="1"/>
  <c r="M2254" i="1" s="1"/>
  <c r="L2509" i="1"/>
  <c r="L2433" i="1"/>
  <c r="M2434" i="1" s="1"/>
  <c r="M2753" i="1"/>
  <c r="M2588" i="1"/>
  <c r="L1139" i="1"/>
  <c r="L1267" i="1"/>
  <c r="L1395" i="1"/>
  <c r="M1396" i="1" s="1"/>
  <c r="L1523" i="1"/>
  <c r="L1651" i="1"/>
  <c r="L1779" i="1"/>
  <c r="L1907" i="1"/>
  <c r="L2011" i="1"/>
  <c r="M2012" i="1" s="1"/>
  <c r="L2076" i="1"/>
  <c r="L2140" i="1"/>
  <c r="M2140" i="1" s="1"/>
  <c r="L2204" i="1"/>
  <c r="L2268" i="1"/>
  <c r="M2269" i="1" s="1"/>
  <c r="L2332" i="1"/>
  <c r="L2396" i="1"/>
  <c r="L2460" i="1"/>
  <c r="L2524" i="1"/>
  <c r="M2524" i="1" s="1"/>
  <c r="L2663" i="1"/>
  <c r="L696" i="1"/>
  <c r="L951" i="1"/>
  <c r="L1079" i="1"/>
  <c r="L1207" i="1"/>
  <c r="L1335" i="1"/>
  <c r="L1463" i="1"/>
  <c r="M1464" i="1" s="1"/>
  <c r="L1591" i="1"/>
  <c r="M1591" i="1" s="1"/>
  <c r="L1719" i="1"/>
  <c r="M1719" i="1" s="1"/>
  <c r="L1847" i="1"/>
  <c r="M1848" i="1" s="1"/>
  <c r="L1973" i="1"/>
  <c r="M1974" i="1" s="1"/>
  <c r="L2046" i="1"/>
  <c r="L2110" i="1"/>
  <c r="M2111" i="1" s="1"/>
  <c r="L2174" i="1"/>
  <c r="L2238" i="1"/>
  <c r="M2239" i="1" s="1"/>
  <c r="L2302" i="1"/>
  <c r="M2303" i="1" s="1"/>
  <c r="L2366" i="1"/>
  <c r="M2367" i="1" s="1"/>
  <c r="L2430" i="1"/>
  <c r="L2494" i="1"/>
  <c r="M2495" i="1" s="1"/>
  <c r="L2558" i="1"/>
  <c r="M2559" i="1" s="1"/>
  <c r="L772" i="1"/>
  <c r="L1373" i="1"/>
  <c r="M1373" i="1" s="1"/>
  <c r="L1885" i="1"/>
  <c r="M1885" i="1" s="1"/>
  <c r="L2193" i="1"/>
  <c r="M2193" i="1" s="1"/>
  <c r="L2449" i="1"/>
  <c r="M2450" i="1" s="1"/>
  <c r="L2003" i="1"/>
  <c r="L2485" i="1"/>
  <c r="L660" i="1"/>
  <c r="L1317" i="1"/>
  <c r="L2037" i="1"/>
  <c r="L2549" i="1"/>
  <c r="L476" i="1"/>
  <c r="L1261" i="1"/>
  <c r="L1773" i="1"/>
  <c r="M1773" i="1" s="1"/>
  <c r="L2137" i="1"/>
  <c r="M2138" i="1" s="1"/>
  <c r="L2521" i="1"/>
  <c r="M2522" i="1" s="1"/>
  <c r="L948" i="1"/>
  <c r="L1461" i="1"/>
  <c r="M1462" i="1" s="1"/>
  <c r="L1971" i="1"/>
  <c r="L2237" i="1"/>
  <c r="L2493" i="1"/>
  <c r="L1085" i="1"/>
  <c r="L1597" i="1"/>
  <c r="M1597" i="1" s="1"/>
  <c r="L2241" i="1"/>
  <c r="M2242" i="1" s="1"/>
  <c r="L965" i="1"/>
  <c r="L1477" i="1"/>
  <c r="L1982" i="1"/>
  <c r="M1983" i="1" s="1"/>
  <c r="L2245" i="1"/>
  <c r="M2246" i="1" s="1"/>
  <c r="L2501" i="1"/>
  <c r="L1037" i="1"/>
  <c r="L1549" i="1"/>
  <c r="M1549" i="1" s="1"/>
  <c r="L2025" i="1"/>
  <c r="M2026" i="1" s="1"/>
  <c r="L2281" i="1"/>
  <c r="M2282" i="1" s="1"/>
  <c r="L2537" i="1"/>
  <c r="M2537" i="1" s="1"/>
  <c r="L1045" i="1"/>
  <c r="L1557" i="1"/>
  <c r="M1557" i="1" s="1"/>
  <c r="L2029" i="1"/>
  <c r="L2285" i="1"/>
  <c r="M2285" i="1" s="1"/>
  <c r="L2541" i="1"/>
  <c r="M2541" i="1" s="1"/>
  <c r="L2561" i="1"/>
  <c r="M2561" i="1" s="1"/>
  <c r="M2797" i="1"/>
  <c r="M2872" i="1"/>
  <c r="M2667" i="1"/>
  <c r="M2789" i="1"/>
  <c r="M2693" i="1"/>
  <c r="M2927" i="1"/>
  <c r="M2756" i="1"/>
  <c r="M2671" i="1"/>
  <c r="M2721" i="1"/>
  <c r="M2787" i="1"/>
  <c r="M1996" i="1"/>
  <c r="M2701" i="1"/>
  <c r="M2599" i="1"/>
  <c r="M2616" i="1"/>
  <c r="M2913" i="1"/>
  <c r="M1580" i="1"/>
  <c r="M1836" i="1"/>
  <c r="M1600" i="1"/>
  <c r="M1856" i="1"/>
  <c r="M1976" i="1"/>
  <c r="M2845" i="1"/>
  <c r="M1516" i="1"/>
  <c r="M1772" i="1"/>
  <c r="M1644" i="1"/>
  <c r="M1900" i="1"/>
  <c r="M2024" i="1"/>
  <c r="M2088" i="1"/>
  <c r="M2152" i="1"/>
  <c r="M2216" i="1"/>
  <c r="M2280" i="1"/>
  <c r="M2344" i="1"/>
  <c r="M2408" i="1"/>
  <c r="M2472" i="1"/>
  <c r="M2536" i="1"/>
  <c r="M2016" i="1"/>
  <c r="M2853" i="1"/>
  <c r="M2757" i="1"/>
  <c r="M2617" i="1"/>
  <c r="M1452" i="1"/>
  <c r="M1708" i="1"/>
  <c r="M1964" i="1"/>
  <c r="M1472" i="1"/>
  <c r="M1728" i="1"/>
  <c r="M2619" i="1"/>
  <c r="M2912" i="1"/>
  <c r="M2864" i="1"/>
  <c r="M2641" i="1"/>
  <c r="M2841" i="1"/>
  <c r="M2064" i="1"/>
  <c r="M2192" i="1"/>
  <c r="M2320" i="1"/>
  <c r="M2448" i="1"/>
  <c r="M2576" i="1"/>
  <c r="M1386" i="1"/>
  <c r="M1514" i="1"/>
  <c r="M1642" i="1"/>
  <c r="M1770" i="1"/>
  <c r="M1898" i="1"/>
  <c r="M2006" i="1"/>
  <c r="M2072" i="1"/>
  <c r="M2136" i="1"/>
  <c r="M2200" i="1"/>
  <c r="M2264" i="1"/>
  <c r="M2328" i="1"/>
  <c r="M2392" i="1"/>
  <c r="M2456" i="1"/>
  <c r="M2520" i="1"/>
  <c r="M2584" i="1"/>
  <c r="M1356" i="1"/>
  <c r="M1484" i="1"/>
  <c r="M1612" i="1"/>
  <c r="M1740" i="1"/>
  <c r="M1868" i="1"/>
  <c r="M2885" i="1"/>
  <c r="M2715" i="1"/>
  <c r="M2937" i="1"/>
  <c r="M2817" i="1"/>
  <c r="M2573" i="1"/>
  <c r="M2157" i="1"/>
  <c r="M2574" i="1"/>
  <c r="M2698" i="1"/>
  <c r="M2096" i="1"/>
  <c r="M2224" i="1"/>
  <c r="M2352" i="1"/>
  <c r="M2480" i="1"/>
  <c r="M2032" i="1"/>
  <c r="M2160" i="1"/>
  <c r="M2288" i="1"/>
  <c r="M2416" i="1"/>
  <c r="M2544" i="1"/>
  <c r="M1450" i="1"/>
  <c r="M1578" i="1"/>
  <c r="M1706" i="1"/>
  <c r="M1834" i="1"/>
  <c r="M1962" i="1"/>
  <c r="M2040" i="1"/>
  <c r="M2104" i="1"/>
  <c r="M2168" i="1"/>
  <c r="M2232" i="1"/>
  <c r="M2296" i="1"/>
  <c r="M2360" i="1"/>
  <c r="M2424" i="1"/>
  <c r="M2488" i="1"/>
  <c r="M2552" i="1"/>
  <c r="M1420" i="1"/>
  <c r="M1548" i="1"/>
  <c r="M1676" i="1"/>
  <c r="M1804" i="1"/>
  <c r="M1932" i="1"/>
  <c r="M2800" i="1"/>
  <c r="M2809" i="1"/>
  <c r="M2689" i="1"/>
  <c r="M2930" i="1"/>
  <c r="M2061" i="1"/>
  <c r="M2128" i="1"/>
  <c r="M2256" i="1"/>
  <c r="M2384" i="1"/>
  <c r="M2512" i="1"/>
  <c r="M2762" i="1"/>
  <c r="M1418" i="1"/>
  <c r="M1546" i="1"/>
  <c r="M1674" i="1"/>
  <c r="M1802" i="1"/>
  <c r="M1930" i="1"/>
  <c r="M2843" i="1"/>
  <c r="M2672" i="1"/>
  <c r="M2801" i="1"/>
  <c r="M2745" i="1"/>
  <c r="M2651" i="1"/>
  <c r="M2705" i="1"/>
  <c r="M1975" i="1"/>
  <c r="M2048" i="1"/>
  <c r="M2112" i="1"/>
  <c r="M2176" i="1"/>
  <c r="M2240" i="1"/>
  <c r="M2304" i="1"/>
  <c r="M2368" i="1"/>
  <c r="M2432" i="1"/>
  <c r="M2496" i="1"/>
  <c r="M2560" i="1"/>
  <c r="M1408" i="1"/>
  <c r="M1536" i="1"/>
  <c r="M1664" i="1"/>
  <c r="M1792" i="1"/>
  <c r="M1920" i="1"/>
  <c r="M2851" i="1"/>
  <c r="M1963" i="1"/>
  <c r="M1899" i="1"/>
  <c r="M1835" i="1"/>
  <c r="M1771" i="1"/>
  <c r="M1707" i="1"/>
  <c r="M1579" i="1"/>
  <c r="M2611" i="1"/>
  <c r="M2875" i="1"/>
  <c r="M2704" i="1"/>
  <c r="M2827" i="1"/>
  <c r="M2656" i="1"/>
  <c r="M2779" i="1"/>
  <c r="M2900" i="1"/>
  <c r="M2815" i="1"/>
  <c r="M2644" i="1"/>
  <c r="M2940" i="1"/>
  <c r="M2769" i="1"/>
  <c r="M2884" i="1"/>
  <c r="M2799" i="1"/>
  <c r="M2713" i="1"/>
  <c r="M2849" i="1"/>
  <c r="M2858" i="1"/>
  <c r="M2730" i="1"/>
  <c r="M1986" i="1"/>
  <c r="M2056" i="1"/>
  <c r="M2120" i="1"/>
  <c r="M2184" i="1"/>
  <c r="M2248" i="1"/>
  <c r="M2312" i="1"/>
  <c r="M2376" i="1"/>
  <c r="M2440" i="1"/>
  <c r="M2504" i="1"/>
  <c r="M2568" i="1"/>
  <c r="M2731" i="1"/>
  <c r="M2929" i="1"/>
  <c r="M2673" i="1"/>
  <c r="M2867" i="1"/>
  <c r="M2907" i="1"/>
  <c r="M2736" i="1"/>
  <c r="M2833" i="1"/>
  <c r="M1468" i="1"/>
  <c r="M1596" i="1"/>
  <c r="M1724" i="1"/>
  <c r="M1852" i="1"/>
  <c r="M1456" i="1"/>
  <c r="M1584" i="1"/>
  <c r="M1712" i="1"/>
  <c r="M1840" i="1"/>
  <c r="M1968" i="1"/>
  <c r="M2009" i="1"/>
  <c r="M1945" i="1"/>
  <c r="M1881" i="1"/>
  <c r="M1817" i="1"/>
  <c r="M1753" i="1"/>
  <c r="M1689" i="1"/>
  <c r="M1625" i="1"/>
  <c r="M1561" i="1"/>
  <c r="M1497" i="1"/>
  <c r="M1433" i="1"/>
  <c r="M1369" i="1"/>
  <c r="M1967" i="1"/>
  <c r="M1903" i="1"/>
  <c r="M1839" i="1"/>
  <c r="M1775" i="1"/>
  <c r="M1711" i="1"/>
  <c r="M1647" i="1"/>
  <c r="M1583" i="1"/>
  <c r="M1519" i="1"/>
  <c r="M1455" i="1"/>
  <c r="M1391" i="1"/>
  <c r="M2840" i="1"/>
  <c r="M2640" i="1"/>
  <c r="M2763" i="1"/>
  <c r="M2612" i="1"/>
  <c r="M2908" i="1"/>
  <c r="M2652" i="1"/>
  <c r="M2852" i="1"/>
  <c r="M2767" i="1"/>
  <c r="M2903" i="1"/>
  <c r="M2732" i="1"/>
  <c r="M2647" i="1"/>
  <c r="M2898" i="1"/>
  <c r="M2706" i="1"/>
  <c r="M2878" i="1"/>
  <c r="M2814" i="1"/>
  <c r="M2750" i="1"/>
  <c r="M2686" i="1"/>
  <c r="M2622" i="1"/>
  <c r="M1718" i="1"/>
  <c r="M2594" i="1"/>
  <c r="M1702" i="1"/>
  <c r="M1430" i="1"/>
  <c r="M2008" i="1"/>
  <c r="M2218" i="1"/>
  <c r="M2474" i="1"/>
  <c r="M1931" i="1"/>
  <c r="M1867" i="1"/>
  <c r="M1803" i="1"/>
  <c r="M1739" i="1"/>
  <c r="M1675" i="1"/>
  <c r="M1611" i="1"/>
  <c r="M1547" i="1"/>
  <c r="M1483" i="1"/>
  <c r="M1419" i="1"/>
  <c r="M2807" i="1"/>
  <c r="M2636" i="1"/>
  <c r="R2592" i="1"/>
  <c r="S2593" i="1"/>
  <c r="M1426" i="1"/>
  <c r="M1560" i="1"/>
  <c r="M1688" i="1"/>
  <c r="M1816" i="1"/>
  <c r="M1944" i="1"/>
  <c r="M2031" i="1"/>
  <c r="M2095" i="1"/>
  <c r="M2543" i="1"/>
  <c r="M1390" i="1"/>
  <c r="M2370" i="1"/>
  <c r="M2034" i="1"/>
  <c r="M1628" i="1"/>
  <c r="M1756" i="1"/>
  <c r="M1884" i="1"/>
  <c r="M1360" i="1"/>
  <c r="M1488" i="1"/>
  <c r="M1616" i="1"/>
  <c r="M1744" i="1"/>
  <c r="M1872" i="1"/>
  <c r="M1929" i="1"/>
  <c r="M1865" i="1"/>
  <c r="M1801" i="1"/>
  <c r="M1737" i="1"/>
  <c r="M1673" i="1"/>
  <c r="M1609" i="1"/>
  <c r="M1545" i="1"/>
  <c r="M1481" i="1"/>
  <c r="M1417" i="1"/>
  <c r="M1951" i="1"/>
  <c r="M1887" i="1"/>
  <c r="M1823" i="1"/>
  <c r="M1759" i="1"/>
  <c r="M1695" i="1"/>
  <c r="M1631" i="1"/>
  <c r="M1567" i="1"/>
  <c r="M1503" i="1"/>
  <c r="M1439" i="1"/>
  <c r="M1375" i="1"/>
  <c r="M2755" i="1"/>
  <c r="M2939" i="1"/>
  <c r="M2768" i="1"/>
  <c r="M2891" i="1"/>
  <c r="M2720" i="1"/>
  <c r="M2761" i="1"/>
  <c r="M2676" i="1"/>
  <c r="M2716" i="1"/>
  <c r="M2631" i="1"/>
  <c r="M2916" i="1"/>
  <c r="M2831" i="1"/>
  <c r="M2660" i="1"/>
  <c r="M2796" i="1"/>
  <c r="M2882" i="1"/>
  <c r="M2818" i="1"/>
  <c r="M2754" i="1"/>
  <c r="M2690" i="1"/>
  <c r="M2626" i="1"/>
  <c r="M2926" i="1"/>
  <c r="M2862" i="1"/>
  <c r="M2798" i="1"/>
  <c r="M2734" i="1"/>
  <c r="M2670" i="1"/>
  <c r="M1442" i="1"/>
  <c r="M1698" i="1"/>
  <c r="M1826" i="1"/>
  <c r="M2931" i="1"/>
  <c r="M2330" i="1"/>
  <c r="M2402" i="1"/>
  <c r="M2592" i="1"/>
  <c r="M2322" i="1"/>
  <c r="M2578" i="1"/>
  <c r="M2000" i="1"/>
  <c r="M1985" i="1"/>
  <c r="M2712" i="1"/>
  <c r="M1915" i="1"/>
  <c r="M1851" i="1"/>
  <c r="M1787" i="1"/>
  <c r="M1723" i="1"/>
  <c r="M1659" i="1"/>
  <c r="M1595" i="1"/>
  <c r="M1531" i="1"/>
  <c r="M1467" i="1"/>
  <c r="M1403" i="1"/>
  <c r="M2921" i="1"/>
  <c r="M2836" i="1"/>
  <c r="M2751" i="1"/>
  <c r="M2665" i="1"/>
  <c r="M2735" i="1"/>
  <c r="M2871" i="1"/>
  <c r="M2700" i="1"/>
  <c r="M2615" i="1"/>
  <c r="M2938" i="1"/>
  <c r="M2874" i="1"/>
  <c r="M2746" i="1"/>
  <c r="M2682" i="1"/>
  <c r="M2618" i="1"/>
  <c r="M2854" i="1"/>
  <c r="M2790" i="1"/>
  <c r="M1586" i="1"/>
  <c r="M1842" i="1"/>
  <c r="M2044" i="1"/>
  <c r="M2556" i="1"/>
  <c r="M1894" i="1"/>
  <c r="M1428" i="1"/>
  <c r="M1556" i="1"/>
  <c r="M1622" i="1"/>
  <c r="M2362" i="1"/>
  <c r="N1450" i="1"/>
  <c r="M1404" i="1"/>
  <c r="M1532" i="1"/>
  <c r="M1660" i="1"/>
  <c r="M1788" i="1"/>
  <c r="M1916" i="1"/>
  <c r="M1392" i="1"/>
  <c r="M1520" i="1"/>
  <c r="M1648" i="1"/>
  <c r="M1776" i="1"/>
  <c r="M1904" i="1"/>
  <c r="M1913" i="1"/>
  <c r="M1849" i="1"/>
  <c r="M1785" i="1"/>
  <c r="M1721" i="1"/>
  <c r="M1657" i="1"/>
  <c r="M1593" i="1"/>
  <c r="M1529" i="1"/>
  <c r="M1465" i="1"/>
  <c r="M1401" i="1"/>
  <c r="M1935" i="1"/>
  <c r="M1871" i="1"/>
  <c r="M1807" i="1"/>
  <c r="M1743" i="1"/>
  <c r="M1679" i="1"/>
  <c r="M1615" i="1"/>
  <c r="M1551" i="1"/>
  <c r="M1487" i="1"/>
  <c r="M1423" i="1"/>
  <c r="M1359" i="1"/>
  <c r="M2896" i="1"/>
  <c r="M2825" i="1"/>
  <c r="M2740" i="1"/>
  <c r="M2655" i="1"/>
  <c r="M2695" i="1"/>
  <c r="M2895" i="1"/>
  <c r="M2724" i="1"/>
  <c r="M2860" i="1"/>
  <c r="M2775" i="1"/>
  <c r="M2604" i="1"/>
  <c r="M2866" i="1"/>
  <c r="M2802" i="1"/>
  <c r="M2738" i="1"/>
  <c r="M2674" i="1"/>
  <c r="M2610" i="1"/>
  <c r="M2910" i="1"/>
  <c r="M2846" i="1"/>
  <c r="M2782" i="1"/>
  <c r="M2654" i="1"/>
  <c r="M1446" i="1"/>
  <c r="N1446" i="1"/>
  <c r="M1444" i="1"/>
  <c r="M1700" i="1"/>
  <c r="M1828" i="1"/>
  <c r="M2835" i="1"/>
  <c r="M1480" i="1"/>
  <c r="M1608" i="1"/>
  <c r="M1736" i="1"/>
  <c r="M1984" i="1"/>
  <c r="M2055" i="1"/>
  <c r="M2119" i="1"/>
  <c r="M2247" i="1"/>
  <c r="M2311" i="1"/>
  <c r="M2375" i="1"/>
  <c r="M2394" i="1"/>
  <c r="M1942" i="1"/>
  <c r="M2130" i="1"/>
  <c r="M2386" i="1"/>
  <c r="N1460" i="1"/>
  <c r="N1439" i="1"/>
  <c r="M1643" i="1"/>
  <c r="M1515" i="1"/>
  <c r="M1451" i="1"/>
  <c r="N1453" i="1"/>
  <c r="M1387" i="1"/>
  <c r="M2855" i="1"/>
  <c r="M2684" i="1"/>
  <c r="M2935" i="1"/>
  <c r="M2764" i="1"/>
  <c r="M2679" i="1"/>
  <c r="M2922" i="1"/>
  <c r="M2666" i="1"/>
  <c r="M1542" i="1"/>
  <c r="M1618" i="1"/>
  <c r="M1716" i="1"/>
  <c r="M1844" i="1"/>
  <c r="M1880" i="1"/>
  <c r="M1995" i="1"/>
  <c r="M2063" i="1"/>
  <c r="M2191" i="1"/>
  <c r="M2255" i="1"/>
  <c r="M2319" i="1"/>
  <c r="M2447" i="1"/>
  <c r="M2511" i="1"/>
  <c r="M2062" i="1"/>
  <c r="M2378" i="1"/>
  <c r="M1564" i="1"/>
  <c r="M1692" i="1"/>
  <c r="M1820" i="1"/>
  <c r="M1948" i="1"/>
  <c r="M1424" i="1"/>
  <c r="M1552" i="1"/>
  <c r="M1680" i="1"/>
  <c r="M1808" i="1"/>
  <c r="M1936" i="1"/>
  <c r="M1961" i="1"/>
  <c r="M1897" i="1"/>
  <c r="M1833" i="1"/>
  <c r="M1769" i="1"/>
  <c r="M1705" i="1"/>
  <c r="M1641" i="1"/>
  <c r="M1577" i="1"/>
  <c r="M1513" i="1"/>
  <c r="M1449" i="1"/>
  <c r="M1385" i="1"/>
  <c r="M1919" i="1"/>
  <c r="M1855" i="1"/>
  <c r="M1791" i="1"/>
  <c r="M1727" i="1"/>
  <c r="M1663" i="1"/>
  <c r="M1599" i="1"/>
  <c r="M1535" i="1"/>
  <c r="M1471" i="1"/>
  <c r="M1407" i="1"/>
  <c r="M2683" i="1"/>
  <c r="M2635" i="1"/>
  <c r="M2889" i="1"/>
  <c r="M2804" i="1"/>
  <c r="M2719" i="1"/>
  <c r="M2844" i="1"/>
  <c r="M2788" i="1"/>
  <c r="M2703" i="1"/>
  <c r="M2924" i="1"/>
  <c r="M2668" i="1"/>
  <c r="M2850" i="1"/>
  <c r="M2786" i="1"/>
  <c r="M2722" i="1"/>
  <c r="M2658" i="1"/>
  <c r="M2894" i="1"/>
  <c r="M2830" i="1"/>
  <c r="M2766" i="1"/>
  <c r="M2638" i="1"/>
  <c r="M1606" i="1"/>
  <c r="M1506" i="1"/>
  <c r="M1762" i="1"/>
  <c r="M1890" i="1"/>
  <c r="M1574" i="1"/>
  <c r="M1384" i="1"/>
  <c r="M1512" i="1"/>
  <c r="M2135" i="1"/>
  <c r="M2199" i="1"/>
  <c r="M2263" i="1"/>
  <c r="M2391" i="1"/>
  <c r="M2455" i="1"/>
  <c r="M2519" i="1"/>
  <c r="M1662" i="1"/>
  <c r="M2202" i="1"/>
  <c r="M2458" i="1"/>
  <c r="M2530" i="1"/>
  <c r="M2154" i="1"/>
  <c r="M2410" i="1"/>
  <c r="N1443" i="1"/>
  <c r="M1440" i="1"/>
  <c r="M1997" i="1"/>
  <c r="M2883" i="1"/>
  <c r="M1947" i="1"/>
  <c r="M1883" i="1"/>
  <c r="M1819" i="1"/>
  <c r="M1755" i="1"/>
  <c r="M1691" i="1"/>
  <c r="M1627" i="1"/>
  <c r="M1563" i="1"/>
  <c r="M1499" i="1"/>
  <c r="M1435" i="1"/>
  <c r="M1371" i="1"/>
  <c r="M2879" i="1"/>
  <c r="M2793" i="1"/>
  <c r="M2623" i="1"/>
  <c r="M2748" i="1"/>
  <c r="M2863" i="1"/>
  <c r="M2692" i="1"/>
  <c r="M2607" i="1"/>
  <c r="M2828" i="1"/>
  <c r="M2906" i="1"/>
  <c r="M2842" i="1"/>
  <c r="M2778" i="1"/>
  <c r="M2714" i="1"/>
  <c r="M2650" i="1"/>
  <c r="M2886" i="1"/>
  <c r="M2822" i="1"/>
  <c r="M2758" i="1"/>
  <c r="M2694" i="1"/>
  <c r="M1654" i="1"/>
  <c r="M1394" i="1"/>
  <c r="M1522" i="1"/>
  <c r="M2920" i="1"/>
  <c r="M1492" i="1"/>
  <c r="M1620" i="1"/>
  <c r="M1992" i="1"/>
  <c r="M1400" i="1"/>
  <c r="M1528" i="1"/>
  <c r="M1784" i="1"/>
  <c r="M1912" i="1"/>
  <c r="M2399" i="1"/>
  <c r="M2589" i="1"/>
  <c r="M1726" i="1"/>
  <c r="M2234" i="1"/>
  <c r="M2490" i="1"/>
  <c r="M2050" i="1"/>
  <c r="M2306" i="1"/>
  <c r="M2226" i="1"/>
  <c r="M2482" i="1"/>
  <c r="I304" i="6" l="1"/>
  <c r="Q8" i="6"/>
  <c r="I9" i="6" s="1"/>
  <c r="N9" i="6"/>
  <c r="O9" i="6" s="1"/>
  <c r="L9" i="6"/>
  <c r="M2582" i="1"/>
  <c r="M2222" i="1"/>
  <c r="M2479" i="1"/>
  <c r="M2708" i="1"/>
  <c r="M2914" i="1"/>
  <c r="M2158" i="1"/>
  <c r="M2785" i="1"/>
  <c r="M2905" i="1"/>
  <c r="M2870" i="1"/>
  <c r="M2548" i="1"/>
  <c r="M2127" i="1"/>
  <c r="M2383" i="1"/>
  <c r="M2711" i="1"/>
  <c r="M2059" i="1"/>
  <c r="M2093" i="1"/>
  <c r="M2170" i="1"/>
  <c r="M2090" i="1"/>
  <c r="M2018" i="1"/>
  <c r="M1750" i="1"/>
  <c r="M2820" i="1"/>
  <c r="M1954" i="1"/>
  <c r="M2485" i="1"/>
  <c r="M2204" i="1"/>
  <c r="M2534" i="1"/>
  <c r="M1431" i="1"/>
  <c r="M2526" i="1"/>
  <c r="M2317" i="1"/>
  <c r="M2340" i="1"/>
  <c r="M2457" i="1"/>
  <c r="M1906" i="1"/>
  <c r="M1990" i="1"/>
  <c r="M2267" i="1"/>
  <c r="M1980" i="1"/>
  <c r="M2236" i="1"/>
  <c r="M1523" i="1"/>
  <c r="M2070" i="1"/>
  <c r="M2374" i="1"/>
  <c r="M1815" i="1"/>
  <c r="M2928" i="1"/>
  <c r="M2356" i="1"/>
  <c r="M2228" i="1"/>
  <c r="M2237" i="1"/>
  <c r="M1957" i="1"/>
  <c r="M1813" i="1"/>
  <c r="M2476" i="1"/>
  <c r="M2429" i="1"/>
  <c r="M2780" i="1"/>
  <c r="M2936" i="1"/>
  <c r="M2687" i="1"/>
  <c r="M2810" i="1"/>
  <c r="M2212" i="1"/>
  <c r="M2462" i="1"/>
  <c r="M1432" i="1"/>
  <c r="M2759" i="1"/>
  <c r="M2662" i="1"/>
  <c r="M1924" i="1"/>
  <c r="M1938" i="1"/>
  <c r="M1794" i="1"/>
  <c r="M2077" i="1"/>
  <c r="M1582" i="1"/>
  <c r="M1713" i="1"/>
  <c r="M1876" i="1"/>
  <c r="M2211" i="1"/>
  <c r="M1389" i="1"/>
  <c r="M2669" i="1"/>
  <c r="M2772" i="1"/>
  <c r="M1745" i="1"/>
  <c r="M2225" i="1"/>
  <c r="M1517" i="1"/>
  <c r="M2890" i="1"/>
  <c r="M2729" i="1"/>
  <c r="M2043" i="1"/>
  <c r="M2091" i="1"/>
  <c r="M1955" i="1"/>
  <c r="M1824" i="1"/>
  <c r="M2570" i="1"/>
  <c r="M1656" i="1"/>
  <c r="M2466" i="1"/>
  <c r="M2178" i="1"/>
  <c r="M2172" i="1"/>
  <c r="M2596" i="1"/>
  <c r="M2510" i="1"/>
  <c r="M1969" i="1"/>
  <c r="M2365" i="1"/>
  <c r="M1757" i="1"/>
  <c r="M2341" i="1"/>
  <c r="M2888" i="1"/>
  <c r="M2085" i="1"/>
  <c r="M1605" i="1"/>
  <c r="M1427" i="1"/>
  <c r="M2832" i="1"/>
  <c r="M1687" i="1"/>
  <c r="M1505" i="1"/>
  <c r="M2219" i="1"/>
  <c r="M2507" i="1"/>
  <c r="M1949" i="1"/>
  <c r="M2856" i="1"/>
  <c r="M2251" i="1"/>
  <c r="M2350" i="1"/>
  <c r="M2382" i="1"/>
  <c r="M2709" i="1"/>
  <c r="M2691" i="1"/>
  <c r="M2591" i="1"/>
  <c r="M2677" i="1"/>
  <c r="M1697" i="1"/>
  <c r="M1783" i="1"/>
  <c r="M1570" i="1"/>
  <c r="M1818" i="1"/>
  <c r="M1441" i="1"/>
  <c r="M1864" i="1"/>
  <c r="M1683" i="1"/>
  <c r="M1966" i="1"/>
  <c r="M1554" i="1"/>
  <c r="M2380" i="1"/>
  <c r="M1861" i="1"/>
  <c r="M1777" i="1"/>
  <c r="M2834" i="1"/>
  <c r="M1701" i="1"/>
  <c r="M2857" i="1"/>
  <c r="M1437" i="1"/>
  <c r="M2318" i="1"/>
  <c r="M2527" i="1"/>
  <c r="M1624" i="1"/>
  <c r="M2847" i="1"/>
  <c r="M2934" i="1"/>
  <c r="M2082" i="1"/>
  <c r="M2663" i="1"/>
  <c r="M2438" i="1"/>
  <c r="M2629" i="1"/>
  <c r="M2109" i="1"/>
  <c r="M1445" i="1"/>
  <c r="M2173" i="1"/>
  <c r="M2021" i="1"/>
  <c r="M1696" i="1"/>
  <c r="M1686" i="1"/>
  <c r="M1858" i="1"/>
  <c r="M2314" i="1"/>
  <c r="M1846" i="1"/>
  <c r="M2260" i="1"/>
  <c r="M2334" i="1"/>
  <c r="M2776" i="1"/>
  <c r="M2074" i="1"/>
  <c r="M1907" i="1"/>
  <c r="M2270" i="1"/>
  <c r="M1378" i="1"/>
  <c r="M1730" i="1"/>
  <c r="M2066" i="1"/>
  <c r="M1796" i="1"/>
  <c r="M2606" i="1"/>
  <c r="M2373" i="1"/>
  <c r="M2413" i="1"/>
  <c r="M1965" i="1"/>
  <c r="M2621" i="1"/>
  <c r="M1752" i="1"/>
  <c r="M2678" i="1"/>
  <c r="M2078" i="1"/>
  <c r="M2688" i="1"/>
  <c r="M2419" i="1"/>
  <c r="M2792" i="1"/>
  <c r="M1458" i="1"/>
  <c r="M2572" i="1"/>
  <c r="M1381" i="1"/>
  <c r="M2165" i="1"/>
  <c r="M2477" i="1"/>
  <c r="M2893" i="1"/>
  <c r="M1682" i="1"/>
  <c r="N1456" i="1"/>
  <c r="M1511" i="1"/>
  <c r="M2101" i="1"/>
  <c r="M2290" i="1"/>
  <c r="M2838" i="1"/>
  <c r="M2744" i="1"/>
  <c r="M1477" i="1"/>
  <c r="M2276" i="1"/>
  <c r="M2156" i="1"/>
  <c r="M1810" i="1"/>
  <c r="M1637" i="1"/>
  <c r="M1733" i="1"/>
  <c r="M1363" i="1"/>
  <c r="M2659" i="1"/>
  <c r="M1879" i="1"/>
  <c r="M2481" i="1"/>
  <c r="M1653" i="1"/>
  <c r="M1393" i="1"/>
  <c r="M2803" i="1"/>
  <c r="M1474" i="1"/>
  <c r="M2514" i="1"/>
  <c r="M2029" i="1"/>
  <c r="M2493" i="1"/>
  <c r="M1925" i="1"/>
  <c r="M2189" i="1"/>
  <c r="M2117" i="1"/>
  <c r="M2428" i="1"/>
  <c r="M2897" i="1"/>
  <c r="M2614" i="1"/>
  <c r="M1383" i="1"/>
  <c r="M2321" i="1"/>
  <c r="M2633" i="1"/>
  <c r="M2333" i="1"/>
  <c r="M1765" i="1"/>
  <c r="M2084" i="1"/>
  <c r="M1715" i="1"/>
  <c r="M2859" i="1"/>
  <c r="M2013" i="1"/>
  <c r="M1540" i="1"/>
  <c r="M1874" i="1"/>
  <c r="M1362" i="1"/>
  <c r="M2811" i="1"/>
  <c r="M1630" i="1"/>
  <c r="M2361" i="1"/>
  <c r="M2060" i="1"/>
  <c r="M2773" i="1"/>
  <c r="M2770" i="1"/>
  <c r="M2806" i="1"/>
  <c r="M2258" i="1"/>
  <c r="M1649" i="1"/>
  <c r="M1905" i="1"/>
  <c r="M2727" i="1"/>
  <c r="M2824" i="1"/>
  <c r="M1843" i="1"/>
  <c r="M1489" i="1"/>
  <c r="M1607" i="1"/>
  <c r="M1634" i="1"/>
  <c r="M1896" i="1"/>
  <c r="M1496" i="1"/>
  <c r="M1971" i="1"/>
  <c r="M2028" i="1"/>
  <c r="M1661" i="1"/>
  <c r="M1429" i="1"/>
  <c r="M2877" i="1"/>
  <c r="M2369" i="1"/>
  <c r="M1568" i="1"/>
  <c r="M1970" i="1"/>
  <c r="M2749" i="1"/>
  <c r="M2035" i="1"/>
  <c r="M2114" i="1"/>
  <c r="M2901" i="1"/>
  <c r="M2554" i="1"/>
  <c r="M1666" i="1"/>
  <c r="M2597" i="1"/>
  <c r="M1789" i="1"/>
  <c r="M1941" i="1"/>
  <c r="M2393" i="1"/>
  <c r="M1521" i="1"/>
  <c r="M2869" i="1"/>
  <c r="M2069" i="1"/>
  <c r="M2126" i="1"/>
  <c r="M1875" i="1"/>
  <c r="M1541" i="1"/>
  <c r="M2201" i="1"/>
  <c r="M1562" i="1"/>
  <c r="M2346" i="1"/>
  <c r="M2414" i="1"/>
  <c r="M1412" i="1"/>
  <c r="M2430" i="1"/>
  <c r="M1717" i="1"/>
  <c r="M2492" i="1"/>
  <c r="M2549" i="1"/>
  <c r="M2149" i="1"/>
  <c r="M2364" i="1"/>
  <c r="M2566" i="1"/>
  <c r="M2349" i="1"/>
  <c r="M1734" i="1"/>
  <c r="M1684" i="1"/>
  <c r="M2646" i="1"/>
  <c r="M2122" i="1"/>
  <c r="M2567" i="1"/>
  <c r="M2564" i="1"/>
  <c r="M2058" i="1"/>
  <c r="M2108" i="1"/>
  <c r="M2546" i="1"/>
  <c r="M1922" i="1"/>
  <c r="M2037" i="1"/>
  <c r="M2174" i="1"/>
  <c r="M1779" i="1"/>
  <c r="M1797" i="1"/>
  <c r="M2357" i="1"/>
  <c r="M2164" i="1"/>
  <c r="M2812" i="1"/>
  <c r="M2148" i="1"/>
  <c r="M2339" i="1"/>
  <c r="M2653" i="1"/>
  <c r="M1934" i="1"/>
  <c r="M1559" i="1"/>
  <c r="M2699" i="1"/>
  <c r="M1566" i="1"/>
  <c r="M2001" i="1"/>
  <c r="M1809" i="1"/>
  <c r="M2498" i="1"/>
  <c r="M1862" i="1"/>
  <c r="M2244" i="1"/>
  <c r="M1946" i="1"/>
  <c r="M1638" i="1"/>
  <c r="M1768" i="1"/>
  <c r="M1410" i="1"/>
  <c r="M1640" i="1"/>
  <c r="M1978" i="1"/>
  <c r="M1368" i="1"/>
  <c r="M1572" i="1"/>
  <c r="M1602" i="1"/>
  <c r="M1526" i="1"/>
  <c r="M1714" i="1"/>
  <c r="M2602" i="1"/>
  <c r="M2004" i="1"/>
  <c r="M2206" i="1"/>
  <c r="M2516" i="1"/>
  <c r="M1405" i="1"/>
  <c r="M2326" i="1"/>
  <c r="M2181" i="1"/>
  <c r="M2220" i="1"/>
  <c r="M1646" i="1"/>
  <c r="M1459" i="1"/>
  <c r="M1806" i="1"/>
  <c r="M2083" i="1"/>
  <c r="M2723" i="1"/>
  <c r="M1491" i="1"/>
  <c r="M2919" i="1"/>
  <c r="M2007" i="1"/>
  <c r="M1950" i="1"/>
  <c r="M1837" i="1"/>
  <c r="M1589" i="1"/>
  <c r="M2500" i="1"/>
  <c r="M1939" i="1"/>
  <c r="M2182" i="1"/>
  <c r="M2421" i="1"/>
  <c r="M2293" i="1"/>
  <c r="M1453" i="1"/>
  <c r="M1434" i="1"/>
  <c r="M1940" i="1"/>
  <c r="M2586" i="1"/>
  <c r="M2266" i="1"/>
  <c r="M1651" i="1"/>
  <c r="M2196" i="1"/>
  <c r="M2284" i="1"/>
  <c r="M2100" i="1"/>
  <c r="M1811" i="1"/>
  <c r="M1853" i="1"/>
  <c r="M1933" i="1"/>
  <c r="M1621" i="1"/>
  <c r="M1454" i="1"/>
  <c r="M2887" i="1"/>
  <c r="M2046" i="1"/>
  <c r="M2422" i="1"/>
  <c r="M2020" i="1"/>
  <c r="M2277" i="1"/>
  <c r="M2625" i="1"/>
  <c r="M2134" i="1"/>
  <c r="M1518" i="1"/>
  <c r="M1538" i="1"/>
  <c r="M1476" i="1"/>
  <c r="M2301" i="1"/>
  <c r="M1509" i="1"/>
  <c r="M1422" i="1"/>
  <c r="M1470" i="1"/>
  <c r="M1555" i="1"/>
  <c r="M2405" i="1"/>
  <c r="M2532" i="1"/>
  <c r="M1893" i="1"/>
  <c r="M1678" i="1"/>
  <c r="M2437" i="1"/>
  <c r="M1669" i="1"/>
  <c r="M1587" i="1"/>
  <c r="M2777" i="1"/>
  <c r="M2917" i="1"/>
  <c r="M1902" i="1"/>
  <c r="M2324" i="1"/>
  <c r="M2142" i="1"/>
  <c r="M2404" i="1"/>
  <c r="M2540" i="1"/>
  <c r="M2467" i="1"/>
  <c r="M1502" i="1"/>
  <c r="M2741" i="1"/>
  <c r="M1668" i="1"/>
  <c r="M2348" i="1"/>
  <c r="M2403" i="1"/>
  <c r="M1758" i="1"/>
  <c r="M1998" i="1"/>
  <c r="M1613" i="1"/>
  <c r="M2411" i="1"/>
  <c r="M2389" i="1"/>
  <c r="M2342" i="1"/>
  <c r="M2214" i="1"/>
  <c r="M1366" i="1"/>
  <c r="M2023" i="1"/>
  <c r="M2194" i="1"/>
  <c r="M2358" i="1"/>
  <c r="M2190" i="1"/>
  <c r="M1550" i="1"/>
  <c r="M2213" i="1"/>
  <c r="M2542" i="1"/>
  <c r="M2102" i="1"/>
  <c r="M1544" i="1"/>
  <c r="M1636" i="1"/>
  <c r="M2245" i="1"/>
  <c r="M2250" i="1"/>
  <c r="M1475" i="1"/>
  <c r="M2501" i="1"/>
  <c r="M1704" i="1"/>
  <c r="M2076" i="1"/>
  <c r="M2525" i="1"/>
  <c r="M2397" i="1"/>
  <c r="M1558" i="1"/>
  <c r="M1832" i="1"/>
  <c r="M2268" i="1"/>
  <c r="M2132" i="1"/>
  <c r="M1988" i="1"/>
  <c r="M2011" i="1"/>
  <c r="M2338" i="1"/>
  <c r="M2253" i="1"/>
  <c r="M2332" i="1"/>
  <c r="M2298" i="1"/>
  <c r="M1398" i="1"/>
  <c r="M2535" i="1"/>
  <c r="M1982" i="1"/>
  <c r="M1672" i="1"/>
  <c r="M1604" i="1"/>
  <c r="M2325" i="1"/>
  <c r="M2562" i="1"/>
  <c r="M2210" i="1"/>
  <c r="M2086" i="1"/>
  <c r="M2423" i="1"/>
  <c r="M2003" i="1"/>
  <c r="M1958" i="1"/>
  <c r="M2461" i="1"/>
  <c r="M2460" i="1"/>
  <c r="M2494" i="1"/>
  <c r="M1994" i="1"/>
  <c r="M2294" i="1"/>
  <c r="M2150" i="1"/>
  <c r="M2470" i="1"/>
  <c r="M2141" i="1"/>
  <c r="M2343" i="1"/>
  <c r="M2442" i="1"/>
  <c r="M2558" i="1"/>
  <c r="M2167" i="1"/>
  <c r="M2278" i="1"/>
  <c r="M2509" i="1"/>
  <c r="M2664" i="1"/>
  <c r="M1766" i="1"/>
  <c r="M2274" i="1"/>
  <c r="M2162" i="1"/>
  <c r="M2426" i="1"/>
  <c r="M2098" i="1"/>
  <c r="M1382" i="1"/>
  <c r="M1414" i="1"/>
  <c r="M1576" i="1"/>
  <c r="M2110" i="1"/>
  <c r="M2388" i="1"/>
  <c r="M2406" i="1"/>
  <c r="M2038" i="1"/>
  <c r="M1973" i="1"/>
  <c r="M2550" i="1"/>
  <c r="M1710" i="1"/>
  <c r="M1870" i="1"/>
  <c r="M1917" i="1"/>
  <c r="M2238" i="1"/>
  <c r="M2068" i="1"/>
  <c r="M2230" i="1"/>
  <c r="M2308" i="1"/>
  <c r="M2137" i="1"/>
  <c r="M1598" i="1"/>
  <c r="M1461" i="1"/>
  <c r="M2433" i="1"/>
  <c r="M1847" i="1"/>
  <c r="M2261" i="1"/>
  <c r="M2116" i="1"/>
  <c r="M2431" i="1"/>
  <c r="M2286" i="1"/>
  <c r="M2175" i="1"/>
  <c r="M1478" i="1"/>
  <c r="M2538" i="1"/>
  <c r="M1494" i="1"/>
  <c r="M1508" i="1"/>
  <c r="M2197" i="1"/>
  <c r="M2052" i="1"/>
  <c r="M1374" i="1"/>
  <c r="M2517" i="1"/>
  <c r="M2396" i="1"/>
  <c r="M2146" i="1"/>
  <c r="M1780" i="1"/>
  <c r="M2205" i="1"/>
  <c r="M1886" i="1"/>
  <c r="M2453" i="1"/>
  <c r="M1774" i="1"/>
  <c r="M1447" i="1"/>
  <c r="M2372" i="1"/>
  <c r="M2521" i="1"/>
  <c r="M2185" i="1"/>
  <c r="M1877" i="1"/>
  <c r="M1926" i="1"/>
  <c r="M2106" i="1"/>
  <c r="M1720" i="1"/>
  <c r="M2042" i="1"/>
  <c r="M1798" i="1"/>
  <c r="M2302" i="1"/>
  <c r="M1592" i="1"/>
  <c r="M1416" i="1"/>
  <c r="M1380" i="1"/>
  <c r="M2449" i="1"/>
  <c r="M1533" i="1"/>
  <c r="M2505" i="1"/>
  <c r="M2241" i="1"/>
  <c r="M1829" i="1"/>
  <c r="M1463" i="1"/>
  <c r="M2417" i="1"/>
  <c r="M1799" i="1"/>
  <c r="M2486" i="1"/>
  <c r="M1960" i="1"/>
  <c r="M1908" i="1"/>
  <c r="M2469" i="1"/>
  <c r="M2580" i="1"/>
  <c r="M2030" i="1"/>
  <c r="M2366" i="1"/>
  <c r="M2452" i="1"/>
  <c r="M2180" i="1"/>
  <c r="M1781" i="1"/>
  <c r="M1358" i="1"/>
  <c r="M2353" i="1"/>
  <c r="M1693" i="1"/>
  <c r="M1927" i="1"/>
  <c r="M1909" i="1"/>
  <c r="M1486" i="1"/>
  <c r="M2445" i="1"/>
  <c r="M2281" i="1"/>
  <c r="M2502" i="1"/>
  <c r="M2047" i="1"/>
  <c r="M1821" i="1"/>
  <c r="M1652" i="1"/>
  <c r="M1860" i="1"/>
  <c r="M1524" i="1"/>
  <c r="M1892" i="1"/>
  <c r="M1406" i="1"/>
  <c r="M1395" i="1"/>
  <c r="M2025" i="1"/>
  <c r="M1972" i="1"/>
  <c r="M1732" i="1"/>
  <c r="M1764" i="1"/>
  <c r="M2436" i="1"/>
  <c r="M1581" i="1"/>
  <c r="S2592" i="1"/>
  <c r="R2591" i="1" s="1"/>
  <c r="T2592" i="1"/>
  <c r="N304" i="6" l="1"/>
  <c r="O304" i="6" s="1"/>
  <c r="K304" i="6"/>
  <c r="Q9" i="6"/>
  <c r="I10" i="6" s="1"/>
  <c r="M5" i="1"/>
  <c r="L5" i="1"/>
  <c r="M4" i="1"/>
  <c r="L4" i="1"/>
  <c r="K5" i="1"/>
  <c r="L304" i="6" l="1"/>
  <c r="Q304" i="6"/>
  <c r="N10" i="6"/>
  <c r="O10" i="6" s="1"/>
  <c r="K10" i="6"/>
  <c r="Q10" i="6" s="1"/>
  <c r="L10" i="6"/>
  <c r="K3014" i="1"/>
  <c r="K3010" i="1"/>
  <c r="K3013" i="1"/>
  <c r="K3012" i="1"/>
  <c r="I2926" i="1"/>
  <c r="I2902" i="1"/>
  <c r="I2913" i="1"/>
  <c r="I2785" i="1"/>
  <c r="I2750" i="1"/>
  <c r="I2698" i="1"/>
  <c r="I2702" i="1"/>
  <c r="I2706" i="1"/>
  <c r="I2710" i="1"/>
  <c r="I1705" i="1"/>
  <c r="I1708" i="1"/>
  <c r="I1703" i="1"/>
  <c r="I1700" i="1"/>
  <c r="I1697" i="1"/>
  <c r="I1671" i="1"/>
  <c r="I1691" i="1"/>
  <c r="I1694" i="1"/>
  <c r="I1689" i="1"/>
  <c r="I1686" i="1"/>
  <c r="I1683" i="1"/>
  <c r="I1680" i="1"/>
  <c r="I1677" i="1"/>
  <c r="I1674" i="1"/>
  <c r="I1669" i="1"/>
  <c r="I1663" i="1"/>
  <c r="I1666" i="1"/>
  <c r="J1573" i="1"/>
  <c r="J1576" i="1"/>
  <c r="J1579" i="1"/>
  <c r="J1582" i="1"/>
  <c r="J1585" i="1"/>
  <c r="J1589" i="1"/>
  <c r="J1592" i="1"/>
  <c r="J1595" i="1"/>
  <c r="J1598" i="1"/>
  <c r="I1607" i="1"/>
  <c r="I1604" i="1"/>
  <c r="I1601" i="1"/>
  <c r="I1598" i="1"/>
  <c r="I1589" i="1"/>
  <c r="I1595" i="1"/>
  <c r="I1592" i="1"/>
  <c r="I1585" i="1"/>
  <c r="I1582" i="1"/>
  <c r="I1579" i="1"/>
  <c r="I1576" i="1"/>
  <c r="I1573" i="1"/>
  <c r="I1570" i="1"/>
  <c r="I1567" i="1"/>
  <c r="I1564" i="1"/>
  <c r="I1561" i="1"/>
  <c r="I1558" i="1"/>
  <c r="I1554" i="1"/>
  <c r="I1551" i="1"/>
  <c r="I1548" i="1"/>
  <c r="I1545" i="1"/>
  <c r="I1542" i="1"/>
  <c r="I1539" i="1"/>
  <c r="I1535" i="1"/>
  <c r="I1532" i="1"/>
  <c r="I1529" i="1"/>
  <c r="I1526" i="1"/>
  <c r="I1523" i="1"/>
  <c r="I1519" i="1"/>
  <c r="I1516" i="1"/>
  <c r="I1513" i="1"/>
  <c r="I1510" i="1"/>
  <c r="I1927" i="1"/>
  <c r="I1934" i="1"/>
  <c r="I1941" i="1"/>
  <c r="I1948" i="1"/>
  <c r="I1955" i="1"/>
  <c r="I1952" i="1"/>
  <c r="I1950" i="1"/>
  <c r="I1929" i="1"/>
  <c r="I1931" i="1"/>
  <c r="I1936" i="1"/>
  <c r="I1938" i="1"/>
  <c r="I1943" i="1"/>
  <c r="I1945" i="1"/>
  <c r="I2115" i="1"/>
  <c r="I2117" i="1"/>
  <c r="I2119" i="1"/>
  <c r="I2121" i="1"/>
  <c r="I2123" i="1"/>
  <c r="I2125" i="1"/>
  <c r="I2127" i="1"/>
  <c r="I2129" i="1"/>
  <c r="I2131" i="1"/>
  <c r="I2133" i="1"/>
  <c r="I2135" i="1"/>
  <c r="I2137" i="1"/>
  <c r="I2139" i="1"/>
  <c r="I2142" i="1"/>
  <c r="I2144" i="1"/>
  <c r="I2150" i="1"/>
  <c r="I2148" i="1"/>
  <c r="I2146" i="1"/>
  <c r="I2221" i="1"/>
  <c r="I2281" i="1"/>
  <c r="I2284" i="1"/>
  <c r="I2286" i="1"/>
  <c r="I2288" i="1"/>
  <c r="I2290" i="1"/>
  <c r="I2292" i="1"/>
  <c r="I2295" i="1"/>
  <c r="I2297" i="1"/>
  <c r="I2299" i="1"/>
  <c r="I2301" i="1"/>
  <c r="I2304" i="1"/>
  <c r="I2306" i="1"/>
  <c r="I2308" i="1"/>
  <c r="I2310" i="1"/>
  <c r="I2313" i="1"/>
  <c r="I2315" i="1"/>
  <c r="I2317" i="1"/>
  <c r="I2319" i="1"/>
  <c r="I2322" i="1"/>
  <c r="I2324" i="1"/>
  <c r="I2326" i="1"/>
  <c r="I2328" i="1"/>
  <c r="I2331" i="1"/>
  <c r="I2333" i="1"/>
  <c r="I2335" i="1"/>
  <c r="I2338" i="1"/>
  <c r="I2340" i="1"/>
  <c r="I2342" i="1"/>
  <c r="I2345" i="1"/>
  <c r="I2347" i="1"/>
  <c r="I2349" i="1"/>
  <c r="I2352" i="1"/>
  <c r="I2354" i="1"/>
  <c r="I2356" i="1"/>
  <c r="I2359" i="1"/>
  <c r="I2361" i="1"/>
  <c r="I2363" i="1"/>
  <c r="I2366" i="1"/>
  <c r="I2368" i="1"/>
  <c r="I2371" i="1"/>
  <c r="I2373" i="1"/>
  <c r="I2375" i="1"/>
  <c r="I2378" i="1"/>
  <c r="I2380" i="1"/>
  <c r="I2383" i="1"/>
  <c r="I2385" i="1"/>
  <c r="I2387" i="1"/>
  <c r="I2390" i="1"/>
  <c r="I2392" i="1"/>
  <c r="I2395" i="1"/>
  <c r="I2397" i="1"/>
  <c r="I2400" i="1"/>
  <c r="I2402" i="1"/>
  <c r="I2405" i="1"/>
  <c r="I2407" i="1"/>
  <c r="I2410" i="1"/>
  <c r="I2412" i="1"/>
  <c r="I2415" i="1"/>
  <c r="I2417" i="1"/>
  <c r="I2420" i="1"/>
  <c r="I2422" i="1"/>
  <c r="I2425" i="1"/>
  <c r="I2427" i="1"/>
  <c r="I2430" i="1"/>
  <c r="I2432" i="1"/>
  <c r="I2435" i="1"/>
  <c r="I2437" i="1"/>
  <c r="I2440" i="1"/>
  <c r="I2443" i="1"/>
  <c r="I2445" i="1"/>
  <c r="I2448" i="1"/>
  <c r="I2450" i="1"/>
  <c r="C1" i="5"/>
  <c r="I2489" i="1"/>
  <c r="I2486" i="1"/>
  <c r="I2483" i="1"/>
  <c r="I2478" i="1"/>
  <c r="I2475" i="1"/>
  <c r="I2470" i="1"/>
  <c r="I2467" i="1"/>
  <c r="I2462" i="1"/>
  <c r="I2459" i="1"/>
  <c r="I2454" i="1"/>
  <c r="I2453" i="1"/>
  <c r="I2456" i="1"/>
  <c r="I2458" i="1"/>
  <c r="I2461" i="1"/>
  <c r="I2464" i="1"/>
  <c r="I2466" i="1"/>
  <c r="I2469" i="1"/>
  <c r="I2472" i="1"/>
  <c r="I2474" i="1"/>
  <c r="I2477" i="1"/>
  <c r="I2480" i="1"/>
  <c r="I2482" i="1"/>
  <c r="I2485" i="1"/>
  <c r="I2488" i="1"/>
  <c r="I2491" i="1"/>
  <c r="I2493" i="1"/>
  <c r="I2524" i="1"/>
  <c r="I2521" i="1"/>
  <c r="I2519" i="1"/>
  <c r="I2516" i="1"/>
  <c r="I2513" i="1"/>
  <c r="I2510" i="1"/>
  <c r="I2507" i="1"/>
  <c r="I2504" i="1"/>
  <c r="I2502" i="1"/>
  <c r="I2499" i="1"/>
  <c r="I2496" i="1"/>
  <c r="I2494" i="1"/>
  <c r="I2497" i="1"/>
  <c r="I2500" i="1"/>
  <c r="I2505" i="1"/>
  <c r="I2522" i="1"/>
  <c r="I2517" i="1"/>
  <c r="I2514" i="1"/>
  <c r="I2511" i="1"/>
  <c r="I2508" i="1"/>
  <c r="I305" i="6" l="1"/>
  <c r="I11" i="6"/>
  <c r="I2699" i="1"/>
  <c r="I2700" i="1"/>
  <c r="I2703" i="1"/>
  <c r="I2704" i="1"/>
  <c r="I2707" i="1"/>
  <c r="I2708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3" i="1"/>
  <c r="I2904" i="1"/>
  <c r="I2905" i="1"/>
  <c r="I2906" i="1"/>
  <c r="I2907" i="1"/>
  <c r="I2908" i="1"/>
  <c r="I2909" i="1"/>
  <c r="I2910" i="1"/>
  <c r="I2911" i="1"/>
  <c r="I2914" i="1"/>
  <c r="I2915" i="1"/>
  <c r="I2916" i="1"/>
  <c r="I2917" i="1"/>
  <c r="I2918" i="1"/>
  <c r="I2919" i="1"/>
  <c r="I2920" i="1"/>
  <c r="I2921" i="1"/>
  <c r="I2922" i="1"/>
  <c r="I2923" i="1"/>
  <c r="I2924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3037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2972" i="1"/>
  <c r="I2973" i="1"/>
  <c r="I2974" i="1"/>
  <c r="I2975" i="1"/>
  <c r="I2976" i="1"/>
  <c r="I2977" i="1"/>
  <c r="I2978" i="1"/>
  <c r="I2979" i="1"/>
  <c r="I2980" i="1"/>
  <c r="I2981" i="1"/>
  <c r="I2963" i="1"/>
  <c r="I2964" i="1"/>
  <c r="I2965" i="1"/>
  <c r="I2966" i="1"/>
  <c r="I2967" i="1"/>
  <c r="I2968" i="1"/>
  <c r="I2969" i="1"/>
  <c r="I2970" i="1"/>
  <c r="I2971" i="1"/>
  <c r="I2962" i="1"/>
  <c r="I2961" i="1"/>
  <c r="I2960" i="1"/>
  <c r="I2696" i="1"/>
  <c r="I2695" i="1"/>
  <c r="I2690" i="1"/>
  <c r="I2692" i="1"/>
  <c r="I2691" i="1"/>
  <c r="I2688" i="1"/>
  <c r="I2687" i="1"/>
  <c r="I2684" i="1"/>
  <c r="I2683" i="1"/>
  <c r="I2680" i="1"/>
  <c r="I2679" i="1"/>
  <c r="I2686" i="1"/>
  <c r="I2682" i="1"/>
  <c r="I2678" i="1"/>
  <c r="I2675" i="1"/>
  <c r="I2671" i="1"/>
  <c r="I2667" i="1"/>
  <c r="I2676" i="1"/>
  <c r="I2673" i="1"/>
  <c r="I2672" i="1"/>
  <c r="I2669" i="1"/>
  <c r="I2668" i="1"/>
  <c r="I2665" i="1"/>
  <c r="I2664" i="1"/>
  <c r="I2661" i="1"/>
  <c r="I2658" i="1"/>
  <c r="I2657" i="1"/>
  <c r="I2654" i="1"/>
  <c r="I2653" i="1"/>
  <c r="I2650" i="1"/>
  <c r="I2647" i="1"/>
  <c r="I2646" i="1"/>
  <c r="I2663" i="1"/>
  <c r="I2660" i="1"/>
  <c r="I2656" i="1"/>
  <c r="I2652" i="1"/>
  <c r="I2649" i="1"/>
  <c r="I2645" i="1"/>
  <c r="I2643" i="1"/>
  <c r="I2642" i="1"/>
  <c r="I2638" i="1"/>
  <c r="I2635" i="1"/>
  <c r="I2631" i="1"/>
  <c r="I2628" i="1"/>
  <c r="I2624" i="1"/>
  <c r="I2621" i="1"/>
  <c r="I2617" i="1"/>
  <c r="I2614" i="1"/>
  <c r="I2611" i="1"/>
  <c r="I2607" i="1"/>
  <c r="I2601" i="1"/>
  <c r="I2598" i="1"/>
  <c r="I2593" i="1"/>
  <c r="I2595" i="1"/>
  <c r="H2593" i="1"/>
  <c r="I2592" i="1"/>
  <c r="H2590" i="1"/>
  <c r="I2590" i="1" s="1"/>
  <c r="I2576" i="1"/>
  <c r="I2577" i="1"/>
  <c r="I2578" i="1"/>
  <c r="I2579" i="1"/>
  <c r="J2579" i="1"/>
  <c r="K2578" i="1"/>
  <c r="J2578" i="1"/>
  <c r="J2607" i="1"/>
  <c r="J2604" i="1"/>
  <c r="J2601" i="1"/>
  <c r="K2607" i="1"/>
  <c r="K2604" i="1"/>
  <c r="K2601" i="1"/>
  <c r="K2598" i="1"/>
  <c r="K2594" i="1"/>
  <c r="K2591" i="1"/>
  <c r="K2588" i="1"/>
  <c r="K2585" i="1"/>
  <c r="K2582" i="1"/>
  <c r="J2582" i="1"/>
  <c r="J2585" i="1"/>
  <c r="J2588" i="1"/>
  <c r="J2591" i="1"/>
  <c r="J2594" i="1"/>
  <c r="I2567" i="1"/>
  <c r="I2570" i="1"/>
  <c r="I2573" i="1"/>
  <c r="I2580" i="1"/>
  <c r="I2583" i="1"/>
  <c r="I2586" i="1"/>
  <c r="I2589" i="1"/>
  <c r="J2598" i="1"/>
  <c r="I2612" i="1"/>
  <c r="I2609" i="1"/>
  <c r="I2608" i="1"/>
  <c r="I2605" i="1"/>
  <c r="I2602" i="1"/>
  <c r="I2596" i="1"/>
  <c r="I2599" i="1"/>
  <c r="N3119" i="1"/>
  <c r="O3119" i="1" s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O3118" i="1"/>
  <c r="N3118" i="1"/>
  <c r="N3117" i="1"/>
  <c r="J3036" i="1"/>
  <c r="K3036" i="1" s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J3022" i="1"/>
  <c r="K3022" i="1" s="1"/>
  <c r="J3023" i="1"/>
  <c r="K3023" i="1" s="1"/>
  <c r="J3024" i="1"/>
  <c r="K3024" i="1" s="1"/>
  <c r="J3025" i="1"/>
  <c r="K3025" i="1" s="1"/>
  <c r="J3026" i="1"/>
  <c r="K3026" i="1" s="1"/>
  <c r="L3026" i="1" s="1"/>
  <c r="J3027" i="1"/>
  <c r="K3027" i="1" s="1"/>
  <c r="J3028" i="1"/>
  <c r="K3028" i="1" s="1"/>
  <c r="L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7" i="1"/>
  <c r="K3037" i="1" s="1"/>
  <c r="J3038" i="1"/>
  <c r="K3038" i="1" s="1"/>
  <c r="N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L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J3051" i="1"/>
  <c r="J3052" i="1"/>
  <c r="L3052" i="1" s="1"/>
  <c r="K305" i="6" l="1"/>
  <c r="N305" i="6"/>
  <c r="O305" i="6" s="1"/>
  <c r="N11" i="6"/>
  <c r="O11" i="6" s="1"/>
  <c r="L11" i="6"/>
  <c r="L3036" i="1"/>
  <c r="L3047" i="1"/>
  <c r="L3041" i="1"/>
  <c r="L3049" i="1"/>
  <c r="L3045" i="1"/>
  <c r="L3032" i="1"/>
  <c r="L3024" i="1"/>
  <c r="M3024" i="1" s="1"/>
  <c r="L3039" i="1"/>
  <c r="L3030" i="1"/>
  <c r="L3031" i="1"/>
  <c r="M3031" i="1" s="1"/>
  <c r="L3046" i="1"/>
  <c r="N3039" i="1"/>
  <c r="L3034" i="1"/>
  <c r="L3035" i="1"/>
  <c r="L3042" i="1"/>
  <c r="M3042" i="1" s="1"/>
  <c r="L3040" i="1"/>
  <c r="M3040" i="1" s="1"/>
  <c r="L3038" i="1"/>
  <c r="L3029" i="1"/>
  <c r="M3029" i="1" s="1"/>
  <c r="L3048" i="1"/>
  <c r="L3037" i="1"/>
  <c r="M3037" i="1" s="1"/>
  <c r="L3027" i="1"/>
  <c r="M3027" i="1" s="1"/>
  <c r="L3044" i="1"/>
  <c r="M3044" i="1" s="1"/>
  <c r="L3033" i="1"/>
  <c r="M3033" i="1" s="1"/>
  <c r="L3025" i="1"/>
  <c r="M3025" i="1" s="1"/>
  <c r="J3857" i="1"/>
  <c r="J3858" i="1"/>
  <c r="K3858" i="1"/>
  <c r="J3859" i="1"/>
  <c r="J3860" i="1"/>
  <c r="K3860" i="1" s="1"/>
  <c r="J3861" i="1"/>
  <c r="K3861" i="1" s="1"/>
  <c r="J3862" i="1"/>
  <c r="J3863" i="1"/>
  <c r="J3864" i="1"/>
  <c r="J3865" i="1"/>
  <c r="J3866" i="1"/>
  <c r="K3866" i="1"/>
  <c r="J3867" i="1"/>
  <c r="J3868" i="1"/>
  <c r="K3868" i="1" s="1"/>
  <c r="J3869" i="1"/>
  <c r="K3869" i="1" s="1"/>
  <c r="J3870" i="1"/>
  <c r="J3871" i="1"/>
  <c r="J3872" i="1"/>
  <c r="K3872" i="1" s="1"/>
  <c r="J3873" i="1"/>
  <c r="J3874" i="1"/>
  <c r="K3874" i="1"/>
  <c r="J3875" i="1"/>
  <c r="J3876" i="1"/>
  <c r="K3876" i="1" s="1"/>
  <c r="J3877" i="1"/>
  <c r="J3878" i="1"/>
  <c r="J3879" i="1"/>
  <c r="K3879" i="1" s="1"/>
  <c r="J3880" i="1"/>
  <c r="K3880" i="1" s="1"/>
  <c r="J3881" i="1"/>
  <c r="J3882" i="1"/>
  <c r="K3882" i="1"/>
  <c r="J3883" i="1"/>
  <c r="J3884" i="1"/>
  <c r="J3885" i="1"/>
  <c r="J3886" i="1"/>
  <c r="J3887" i="1"/>
  <c r="K3887" i="1" s="1"/>
  <c r="J3888" i="1"/>
  <c r="K3888" i="1" s="1"/>
  <c r="J3889" i="1"/>
  <c r="J3890" i="1"/>
  <c r="K3890" i="1"/>
  <c r="J3891" i="1"/>
  <c r="J3892" i="1"/>
  <c r="J3893" i="1"/>
  <c r="K3893" i="1" s="1"/>
  <c r="J3894" i="1"/>
  <c r="J3895" i="1"/>
  <c r="K3895" i="1" s="1"/>
  <c r="J3896" i="1"/>
  <c r="K3896" i="1" s="1"/>
  <c r="J3897" i="1"/>
  <c r="J3898" i="1"/>
  <c r="K3898" i="1" s="1"/>
  <c r="J3899" i="1"/>
  <c r="J3900" i="1"/>
  <c r="K3900" i="1" s="1"/>
  <c r="J3901" i="1"/>
  <c r="K3901" i="1" s="1"/>
  <c r="J3902" i="1"/>
  <c r="J3903" i="1"/>
  <c r="J3904" i="1"/>
  <c r="K3904" i="1" s="1"/>
  <c r="J3905" i="1"/>
  <c r="J3906" i="1"/>
  <c r="K3906" i="1" s="1"/>
  <c r="J3907" i="1"/>
  <c r="J3908" i="1"/>
  <c r="K3908" i="1" s="1"/>
  <c r="J3909" i="1"/>
  <c r="K3909" i="1" s="1"/>
  <c r="J3910" i="1"/>
  <c r="J3911" i="1"/>
  <c r="K3911" i="1" s="1"/>
  <c r="J3912" i="1"/>
  <c r="K3912" i="1" s="1"/>
  <c r="J3913" i="1"/>
  <c r="K3914" i="1" s="1"/>
  <c r="J3914" i="1"/>
  <c r="J3915" i="1"/>
  <c r="J3916" i="1"/>
  <c r="K3916" i="1" s="1"/>
  <c r="J3917" i="1"/>
  <c r="J3918" i="1"/>
  <c r="J3919" i="1"/>
  <c r="K3919" i="1" s="1"/>
  <c r="J3920" i="1"/>
  <c r="J3921" i="1"/>
  <c r="J3922" i="1"/>
  <c r="K3922" i="1" s="1"/>
  <c r="J3923" i="1"/>
  <c r="J3924" i="1"/>
  <c r="J3925" i="1"/>
  <c r="K3925" i="1" s="1"/>
  <c r="J3926" i="1"/>
  <c r="J3927" i="1"/>
  <c r="J3928" i="1"/>
  <c r="J3929" i="1"/>
  <c r="J3930" i="1"/>
  <c r="K3930" i="1"/>
  <c r="J3931" i="1"/>
  <c r="J3932" i="1"/>
  <c r="K3932" i="1" s="1"/>
  <c r="J3933" i="1"/>
  <c r="K3933" i="1" s="1"/>
  <c r="J3934" i="1"/>
  <c r="J3935" i="1"/>
  <c r="J3936" i="1"/>
  <c r="K3936" i="1" s="1"/>
  <c r="J3937" i="1"/>
  <c r="J3938" i="1"/>
  <c r="K3938" i="1" s="1"/>
  <c r="J3939" i="1"/>
  <c r="J3940" i="1"/>
  <c r="K3940" i="1" s="1"/>
  <c r="J3941" i="1"/>
  <c r="J3942" i="1"/>
  <c r="J3943" i="1"/>
  <c r="K3943" i="1" s="1"/>
  <c r="J3944" i="1"/>
  <c r="K3944" i="1" s="1"/>
  <c r="J3945" i="1"/>
  <c r="J3946" i="1"/>
  <c r="K3946" i="1"/>
  <c r="J3947" i="1"/>
  <c r="J3948" i="1"/>
  <c r="J3949" i="1"/>
  <c r="J3950" i="1"/>
  <c r="J3951" i="1"/>
  <c r="K3951" i="1" s="1"/>
  <c r="J3952" i="1"/>
  <c r="K3952" i="1" s="1"/>
  <c r="J3953" i="1"/>
  <c r="J3954" i="1"/>
  <c r="K3954" i="1"/>
  <c r="J3955" i="1"/>
  <c r="J3956" i="1"/>
  <c r="J3957" i="1"/>
  <c r="J3958" i="1"/>
  <c r="K3958" i="1" s="1"/>
  <c r="J3959" i="1"/>
  <c r="J3960" i="1"/>
  <c r="J3961" i="1"/>
  <c r="K3961" i="1" s="1"/>
  <c r="J3962" i="1"/>
  <c r="J3963" i="1"/>
  <c r="J3964" i="1"/>
  <c r="J3965" i="1"/>
  <c r="J3966" i="1"/>
  <c r="J3967" i="1"/>
  <c r="J3968" i="1"/>
  <c r="K3968" i="1"/>
  <c r="J3969" i="1"/>
  <c r="J3970" i="1"/>
  <c r="J3971" i="1"/>
  <c r="J3972" i="1"/>
  <c r="K3972" i="1" s="1"/>
  <c r="J3973" i="1"/>
  <c r="J3974" i="1"/>
  <c r="K3974" i="1" s="1"/>
  <c r="J3975" i="1"/>
  <c r="J3976" i="1"/>
  <c r="K3976" i="1" s="1"/>
  <c r="J3977" i="1"/>
  <c r="J3978" i="1"/>
  <c r="J3979" i="1"/>
  <c r="J3980" i="1"/>
  <c r="J3981" i="1"/>
  <c r="J3982" i="1"/>
  <c r="J3983" i="1"/>
  <c r="J3984" i="1"/>
  <c r="J3985" i="1"/>
  <c r="K3985" i="1" s="1"/>
  <c r="J3986" i="1"/>
  <c r="K3986" i="1" s="1"/>
  <c r="J3987" i="1"/>
  <c r="J3988" i="1"/>
  <c r="J3989" i="1"/>
  <c r="J3990" i="1"/>
  <c r="K3990" i="1" s="1"/>
  <c r="J3991" i="1"/>
  <c r="J3992" i="1"/>
  <c r="K3992" i="1" s="1"/>
  <c r="J3993" i="1"/>
  <c r="K3993" i="1" s="1"/>
  <c r="J3994" i="1"/>
  <c r="J3995" i="1"/>
  <c r="J3996" i="1"/>
  <c r="J3997" i="1"/>
  <c r="J3998" i="1"/>
  <c r="J3999" i="1"/>
  <c r="J4000" i="1"/>
  <c r="K4000" i="1"/>
  <c r="J4001" i="1"/>
  <c r="J4002" i="1"/>
  <c r="J4003" i="1"/>
  <c r="J4004" i="1"/>
  <c r="K4004" i="1" s="1"/>
  <c r="J4005" i="1"/>
  <c r="J4006" i="1"/>
  <c r="J4007" i="1"/>
  <c r="J4008" i="1"/>
  <c r="K4008" i="1" s="1"/>
  <c r="J4009" i="1"/>
  <c r="J4010" i="1"/>
  <c r="J4011" i="1"/>
  <c r="K4011" i="1" s="1"/>
  <c r="J4012" i="1"/>
  <c r="J4013" i="1"/>
  <c r="J4014" i="1"/>
  <c r="J4015" i="1"/>
  <c r="J4016" i="1"/>
  <c r="J4017" i="1"/>
  <c r="J4018" i="1"/>
  <c r="J4019" i="1"/>
  <c r="J4020" i="1"/>
  <c r="J4021" i="1"/>
  <c r="J4022" i="1"/>
  <c r="K4022" i="1" s="1"/>
  <c r="J4023" i="1"/>
  <c r="J4024" i="1"/>
  <c r="K4024" i="1" s="1"/>
  <c r="J4025" i="1"/>
  <c r="J4026" i="1"/>
  <c r="J4027" i="1"/>
  <c r="K4027" i="1" s="1"/>
  <c r="J4028" i="1"/>
  <c r="J4029" i="1"/>
  <c r="K4029" i="1" s="1"/>
  <c r="J4030" i="1"/>
  <c r="J4031" i="1"/>
  <c r="K4031" i="1" s="1"/>
  <c r="J4032" i="1"/>
  <c r="J4033" i="1"/>
  <c r="J4034" i="1"/>
  <c r="J4035" i="1"/>
  <c r="K4035" i="1" s="1"/>
  <c r="J4036" i="1"/>
  <c r="J4037" i="1"/>
  <c r="K4037" i="1" s="1"/>
  <c r="J4038" i="1"/>
  <c r="J4039" i="1"/>
  <c r="K4039" i="1" s="1"/>
  <c r="J4040" i="1"/>
  <c r="J4041" i="1"/>
  <c r="J4042" i="1"/>
  <c r="J4043" i="1"/>
  <c r="K4043" i="1" s="1"/>
  <c r="J4044" i="1"/>
  <c r="J4045" i="1"/>
  <c r="K4045" i="1" s="1"/>
  <c r="J4046" i="1"/>
  <c r="J4047" i="1"/>
  <c r="K4047" i="1" s="1"/>
  <c r="J4048" i="1"/>
  <c r="J4049" i="1"/>
  <c r="K4049" i="1" s="1"/>
  <c r="J4050" i="1"/>
  <c r="J4051" i="1"/>
  <c r="K4051" i="1" s="1"/>
  <c r="J4052" i="1"/>
  <c r="J4053" i="1"/>
  <c r="K4053" i="1" s="1"/>
  <c r="J4054" i="1"/>
  <c r="J4055" i="1"/>
  <c r="K4055" i="1" s="1"/>
  <c r="J4056" i="1"/>
  <c r="J4057" i="1"/>
  <c r="K4057" i="1" s="1"/>
  <c r="J4058" i="1"/>
  <c r="J4059" i="1"/>
  <c r="K4059" i="1" s="1"/>
  <c r="J4060" i="1"/>
  <c r="J4061" i="1"/>
  <c r="K4061" i="1" s="1"/>
  <c r="J4062" i="1"/>
  <c r="J4063" i="1"/>
  <c r="K4063" i="1" s="1"/>
  <c r="J4064" i="1"/>
  <c r="J4065" i="1"/>
  <c r="K4065" i="1" s="1"/>
  <c r="J4066" i="1"/>
  <c r="J4067" i="1"/>
  <c r="K4067" i="1" s="1"/>
  <c r="J4068" i="1"/>
  <c r="J4069" i="1"/>
  <c r="K4069" i="1" s="1"/>
  <c r="J4070" i="1"/>
  <c r="J4071" i="1"/>
  <c r="K4071" i="1" s="1"/>
  <c r="J4072" i="1"/>
  <c r="J4073" i="1"/>
  <c r="K4073" i="1" s="1"/>
  <c r="J4074" i="1"/>
  <c r="J4075" i="1"/>
  <c r="K4075" i="1" s="1"/>
  <c r="J4076" i="1"/>
  <c r="J4077" i="1"/>
  <c r="K4077" i="1" s="1"/>
  <c r="J4078" i="1"/>
  <c r="J4079" i="1"/>
  <c r="K4079" i="1" s="1"/>
  <c r="J4080" i="1"/>
  <c r="J4081" i="1"/>
  <c r="K4081" i="1" s="1"/>
  <c r="J4082" i="1"/>
  <c r="J4083" i="1"/>
  <c r="J4084" i="1"/>
  <c r="J4085" i="1"/>
  <c r="K4085" i="1" s="1"/>
  <c r="J4086" i="1"/>
  <c r="J4087" i="1"/>
  <c r="J4088" i="1"/>
  <c r="J4089" i="1"/>
  <c r="K4089" i="1" s="1"/>
  <c r="J4090" i="1"/>
  <c r="J4091" i="1"/>
  <c r="J4092" i="1"/>
  <c r="J4093" i="1"/>
  <c r="K4093" i="1" s="1"/>
  <c r="J4094" i="1"/>
  <c r="J4095" i="1"/>
  <c r="K4095" i="1"/>
  <c r="J4096" i="1"/>
  <c r="J4097" i="1"/>
  <c r="J4098" i="1"/>
  <c r="J4099" i="1"/>
  <c r="J4100" i="1"/>
  <c r="J4101" i="1"/>
  <c r="J4102" i="1"/>
  <c r="J4103" i="1"/>
  <c r="J4104" i="1"/>
  <c r="K4104" i="1" s="1"/>
  <c r="J4105" i="1"/>
  <c r="J4106" i="1"/>
  <c r="J4107" i="1"/>
  <c r="J4108" i="1"/>
  <c r="J4109" i="1"/>
  <c r="J4110" i="1"/>
  <c r="J4111" i="1"/>
  <c r="K4111" i="1"/>
  <c r="J4112" i="1"/>
  <c r="J4113" i="1"/>
  <c r="K4113" i="1" s="1"/>
  <c r="J4114" i="1"/>
  <c r="J4115" i="1"/>
  <c r="K4115" i="1" s="1"/>
  <c r="J4116" i="1"/>
  <c r="J4117" i="1"/>
  <c r="K4117" i="1" s="1"/>
  <c r="J4118" i="1"/>
  <c r="J4119" i="1"/>
  <c r="J4120" i="1"/>
  <c r="J4121" i="1"/>
  <c r="K4121" i="1" s="1"/>
  <c r="J4122" i="1"/>
  <c r="J4123" i="1"/>
  <c r="K4123" i="1" s="1"/>
  <c r="J4124" i="1"/>
  <c r="J4125" i="1"/>
  <c r="K4125" i="1" s="1"/>
  <c r="J4126" i="1"/>
  <c r="J4127" i="1"/>
  <c r="K4127" i="1" s="1"/>
  <c r="J4128" i="1"/>
  <c r="J4129" i="1"/>
  <c r="K4129" i="1" s="1"/>
  <c r="J4130" i="1"/>
  <c r="J4131" i="1"/>
  <c r="J4132" i="1"/>
  <c r="J4133" i="1"/>
  <c r="K4133" i="1" s="1"/>
  <c r="J4134" i="1"/>
  <c r="K4135" i="1" s="1"/>
  <c r="J4135" i="1"/>
  <c r="J4136" i="1"/>
  <c r="K4136" i="1" s="1"/>
  <c r="J4137" i="1"/>
  <c r="K4137" i="1" s="1"/>
  <c r="J4138" i="1"/>
  <c r="J4139" i="1"/>
  <c r="J4140" i="1"/>
  <c r="J4141" i="1"/>
  <c r="K4141" i="1" s="1"/>
  <c r="J4142" i="1"/>
  <c r="K4143" i="1" s="1"/>
  <c r="J4143" i="1"/>
  <c r="J4144" i="1"/>
  <c r="J4145" i="1"/>
  <c r="K4145" i="1" s="1"/>
  <c r="J4146" i="1"/>
  <c r="J4147" i="1"/>
  <c r="K4147" i="1" s="1"/>
  <c r="J4148" i="1"/>
  <c r="J4149" i="1"/>
  <c r="J4150" i="1"/>
  <c r="J4151" i="1"/>
  <c r="J4152" i="1"/>
  <c r="K4152" i="1" s="1"/>
  <c r="J4153" i="1"/>
  <c r="K4153" i="1" s="1"/>
  <c r="J4154" i="1"/>
  <c r="J4155" i="1"/>
  <c r="K4155" i="1" s="1"/>
  <c r="J4156" i="1"/>
  <c r="J4157" i="1"/>
  <c r="J4158" i="1"/>
  <c r="J4159" i="1"/>
  <c r="K4159" i="1"/>
  <c r="J4160" i="1"/>
  <c r="J4161" i="1"/>
  <c r="J4162" i="1"/>
  <c r="K4162" i="1"/>
  <c r="J4163" i="1"/>
  <c r="J4164" i="1"/>
  <c r="J4165" i="1"/>
  <c r="K4165" i="1" s="1"/>
  <c r="J4166" i="1"/>
  <c r="J4167" i="1"/>
  <c r="K4167" i="1" s="1"/>
  <c r="J4168" i="1"/>
  <c r="J4169" i="1"/>
  <c r="J4170" i="1"/>
  <c r="K4170" i="1" s="1"/>
  <c r="J4171" i="1"/>
  <c r="J4172" i="1"/>
  <c r="K4172" i="1" s="1"/>
  <c r="J4173" i="1"/>
  <c r="K4173" i="1" s="1"/>
  <c r="J4174" i="1"/>
  <c r="J4175" i="1"/>
  <c r="J4176" i="1"/>
  <c r="K4176" i="1" s="1"/>
  <c r="J4177" i="1"/>
  <c r="J4178" i="1"/>
  <c r="K4178" i="1" s="1"/>
  <c r="J4179" i="1"/>
  <c r="J4180" i="1"/>
  <c r="K4180" i="1" s="1"/>
  <c r="J4181" i="1"/>
  <c r="K4181" i="1" s="1"/>
  <c r="J4182" i="1"/>
  <c r="J4183" i="1"/>
  <c r="K4183" i="1" s="1"/>
  <c r="J4184" i="1"/>
  <c r="K4184" i="1" s="1"/>
  <c r="J4185" i="1"/>
  <c r="K4186" i="1" s="1"/>
  <c r="J4186" i="1"/>
  <c r="J4187" i="1"/>
  <c r="J4188" i="1"/>
  <c r="K4188" i="1" s="1"/>
  <c r="J4189" i="1"/>
  <c r="J4190" i="1"/>
  <c r="J4191" i="1"/>
  <c r="K4191" i="1" s="1"/>
  <c r="J4192" i="1"/>
  <c r="J4193" i="1"/>
  <c r="J4194" i="1"/>
  <c r="K4194" i="1"/>
  <c r="J4195" i="1"/>
  <c r="J4196" i="1"/>
  <c r="J4197" i="1"/>
  <c r="K4197" i="1" s="1"/>
  <c r="J4198" i="1"/>
  <c r="J4199" i="1"/>
  <c r="J4200" i="1"/>
  <c r="J4201" i="1"/>
  <c r="J4202" i="1"/>
  <c r="K4202" i="1"/>
  <c r="J4203" i="1"/>
  <c r="J4204" i="1"/>
  <c r="K4204" i="1" s="1"/>
  <c r="J4205" i="1"/>
  <c r="K4205" i="1" s="1"/>
  <c r="J4206" i="1"/>
  <c r="J4207" i="1"/>
  <c r="J4208" i="1"/>
  <c r="K4208" i="1" s="1"/>
  <c r="J4209" i="1"/>
  <c r="J4210" i="1"/>
  <c r="K4210" i="1" s="1"/>
  <c r="J4211" i="1"/>
  <c r="J4212" i="1"/>
  <c r="K4212" i="1" s="1"/>
  <c r="J4213" i="1"/>
  <c r="J4214" i="1"/>
  <c r="J4215" i="1"/>
  <c r="K4215" i="1" s="1"/>
  <c r="J4216" i="1"/>
  <c r="K4216" i="1" s="1"/>
  <c r="J4217" i="1"/>
  <c r="J4218" i="1"/>
  <c r="K4218" i="1"/>
  <c r="J4219" i="1"/>
  <c r="J4220" i="1"/>
  <c r="J4221" i="1"/>
  <c r="J4222" i="1"/>
  <c r="J4223" i="1"/>
  <c r="K4223" i="1" s="1"/>
  <c r="J4224" i="1"/>
  <c r="K4224" i="1" s="1"/>
  <c r="J4225" i="1"/>
  <c r="J4226" i="1"/>
  <c r="K4226" i="1"/>
  <c r="J4227" i="1"/>
  <c r="J4228" i="1"/>
  <c r="J4229" i="1"/>
  <c r="K4229" i="1" s="1"/>
  <c r="J4230" i="1"/>
  <c r="J4231" i="1"/>
  <c r="K4231" i="1" s="1"/>
  <c r="J4232" i="1"/>
  <c r="J4233" i="1"/>
  <c r="J4234" i="1"/>
  <c r="K4234" i="1" s="1"/>
  <c r="J4235" i="1"/>
  <c r="J4236" i="1"/>
  <c r="K4236" i="1" s="1"/>
  <c r="J4237" i="1"/>
  <c r="K4237" i="1" s="1"/>
  <c r="J4238" i="1"/>
  <c r="J4239" i="1"/>
  <c r="J4240" i="1"/>
  <c r="K4240" i="1" s="1"/>
  <c r="J4241" i="1"/>
  <c r="J4242" i="1"/>
  <c r="K4242" i="1" s="1"/>
  <c r="J4243" i="1"/>
  <c r="J4244" i="1"/>
  <c r="K4244" i="1" s="1"/>
  <c r="J4245" i="1"/>
  <c r="K4245" i="1" s="1"/>
  <c r="J4246" i="1"/>
  <c r="J4247" i="1"/>
  <c r="K4247" i="1" s="1"/>
  <c r="J4248" i="1"/>
  <c r="K4248" i="1" s="1"/>
  <c r="J4249" i="1"/>
  <c r="K4250" i="1" s="1"/>
  <c r="J4250" i="1"/>
  <c r="J4251" i="1"/>
  <c r="J4252" i="1"/>
  <c r="K4252" i="1" s="1"/>
  <c r="J4253" i="1"/>
  <c r="J4254" i="1"/>
  <c r="J4255" i="1"/>
  <c r="K4255" i="1" s="1"/>
  <c r="J4256" i="1"/>
  <c r="J4257" i="1"/>
  <c r="J4258" i="1"/>
  <c r="J4259" i="1"/>
  <c r="J4260" i="1"/>
  <c r="K4260" i="1" s="1"/>
  <c r="J4261" i="1"/>
  <c r="J4262" i="1"/>
  <c r="J4263" i="1"/>
  <c r="K4263" i="1" s="1"/>
  <c r="J4264" i="1"/>
  <c r="J4265" i="1"/>
  <c r="J4266" i="1"/>
  <c r="K4266" i="1" s="1"/>
  <c r="J4267" i="1"/>
  <c r="J4268" i="1"/>
  <c r="K4268" i="1" s="1"/>
  <c r="J4269" i="1"/>
  <c r="J4270" i="1"/>
  <c r="J4271" i="1"/>
  <c r="J4272" i="1"/>
  <c r="J4273" i="1"/>
  <c r="J4274" i="1"/>
  <c r="K4274" i="1" s="1"/>
  <c r="J4275" i="1"/>
  <c r="J4276" i="1"/>
  <c r="K4276" i="1" s="1"/>
  <c r="J4277" i="1"/>
  <c r="J4278" i="1"/>
  <c r="J4279" i="1"/>
  <c r="J4280" i="1"/>
  <c r="J4281" i="1"/>
  <c r="J4282" i="1"/>
  <c r="K4282" i="1" s="1"/>
  <c r="J4283" i="1"/>
  <c r="J4284" i="1"/>
  <c r="K4284" i="1" s="1"/>
  <c r="J4285" i="1"/>
  <c r="J4286" i="1"/>
  <c r="J4287" i="1"/>
  <c r="K4287" i="1" s="1"/>
  <c r="J4288" i="1"/>
  <c r="J4289" i="1"/>
  <c r="J4290" i="1"/>
  <c r="K4290" i="1"/>
  <c r="J4291" i="1"/>
  <c r="J4292" i="1"/>
  <c r="J4293" i="1"/>
  <c r="J4294" i="1"/>
  <c r="J4295" i="1"/>
  <c r="J4296" i="1"/>
  <c r="J4297" i="1"/>
  <c r="J4298" i="1"/>
  <c r="K4298" i="1"/>
  <c r="J4299" i="1"/>
  <c r="J4300" i="1"/>
  <c r="K4300" i="1" s="1"/>
  <c r="J4301" i="1"/>
  <c r="K4301" i="1" s="1"/>
  <c r="J4302" i="1"/>
  <c r="J4303" i="1"/>
  <c r="J4304" i="1"/>
  <c r="K4304" i="1" s="1"/>
  <c r="J4305" i="1"/>
  <c r="J4306" i="1"/>
  <c r="K4306" i="1" s="1"/>
  <c r="J4307" i="1"/>
  <c r="J4308" i="1"/>
  <c r="K4308" i="1" s="1"/>
  <c r="J4309" i="1"/>
  <c r="J4310" i="1"/>
  <c r="J4311" i="1"/>
  <c r="K4311" i="1" s="1"/>
  <c r="J4312" i="1"/>
  <c r="K4312" i="1" s="1"/>
  <c r="J4313" i="1"/>
  <c r="J4314" i="1"/>
  <c r="K4314" i="1"/>
  <c r="J4315" i="1"/>
  <c r="J4316" i="1"/>
  <c r="J4317" i="1"/>
  <c r="J4318" i="1"/>
  <c r="J4319" i="1"/>
  <c r="K4319" i="1" s="1"/>
  <c r="J4320" i="1"/>
  <c r="K4320" i="1" s="1"/>
  <c r="J4321" i="1"/>
  <c r="J4322" i="1"/>
  <c r="K4322" i="1"/>
  <c r="J4323" i="1"/>
  <c r="J4324" i="1"/>
  <c r="J4325" i="1"/>
  <c r="K4325" i="1" s="1"/>
  <c r="J4326" i="1"/>
  <c r="J4327" i="1"/>
  <c r="K4327" i="1" s="1"/>
  <c r="J4328" i="1"/>
  <c r="J3133" i="1"/>
  <c r="L3133" i="1" s="1"/>
  <c r="J3134" i="1"/>
  <c r="K3134" i="1" s="1"/>
  <c r="J3135" i="1"/>
  <c r="L3135" i="1" s="1"/>
  <c r="J3136" i="1"/>
  <c r="J3137" i="1"/>
  <c r="L3137" i="1" s="1"/>
  <c r="J3138" i="1"/>
  <c r="J3139" i="1"/>
  <c r="L3139" i="1" s="1"/>
  <c r="J3140" i="1"/>
  <c r="L3140" i="1" s="1"/>
  <c r="J3141" i="1"/>
  <c r="L3141" i="1" s="1"/>
  <c r="J3142" i="1"/>
  <c r="J3143" i="1"/>
  <c r="L3143" i="1" s="1"/>
  <c r="J3144" i="1"/>
  <c r="K3144" i="1" s="1"/>
  <c r="J3145" i="1"/>
  <c r="L3145" i="1" s="1"/>
  <c r="J3146" i="1"/>
  <c r="J3147" i="1"/>
  <c r="L3147" i="1" s="1"/>
  <c r="J3148" i="1"/>
  <c r="L3148" i="1" s="1"/>
  <c r="J3149" i="1"/>
  <c r="L3149" i="1" s="1"/>
  <c r="J3150" i="1"/>
  <c r="K3150" i="1" s="1"/>
  <c r="J3151" i="1"/>
  <c r="L3151" i="1" s="1"/>
  <c r="J3152" i="1"/>
  <c r="K3152" i="1" s="1"/>
  <c r="J3153" i="1"/>
  <c r="L3153" i="1" s="1"/>
  <c r="J3154" i="1"/>
  <c r="J3155" i="1"/>
  <c r="L3155" i="1" s="1"/>
  <c r="J3156" i="1"/>
  <c r="L3156" i="1" s="1"/>
  <c r="J3157" i="1"/>
  <c r="L3157" i="1" s="1"/>
  <c r="J3158" i="1"/>
  <c r="J3159" i="1"/>
  <c r="L3159" i="1" s="1"/>
  <c r="J3160" i="1"/>
  <c r="K3160" i="1" s="1"/>
  <c r="J3161" i="1"/>
  <c r="L3161" i="1" s="1"/>
  <c r="J3162" i="1"/>
  <c r="J3163" i="1"/>
  <c r="L3163" i="1" s="1"/>
  <c r="J3164" i="1"/>
  <c r="L3164" i="1" s="1"/>
  <c r="J3165" i="1"/>
  <c r="L3165" i="1" s="1"/>
  <c r="J3166" i="1"/>
  <c r="K3166" i="1" s="1"/>
  <c r="J3167" i="1"/>
  <c r="L3167" i="1" s="1"/>
  <c r="J3168" i="1"/>
  <c r="J3169" i="1"/>
  <c r="L3169" i="1" s="1"/>
  <c r="J3170" i="1"/>
  <c r="J3171" i="1"/>
  <c r="L3171" i="1" s="1"/>
  <c r="J3172" i="1"/>
  <c r="L3172" i="1" s="1"/>
  <c r="J3173" i="1"/>
  <c r="L3173" i="1" s="1"/>
  <c r="J3174" i="1"/>
  <c r="J3175" i="1"/>
  <c r="L3175" i="1" s="1"/>
  <c r="J3176" i="1"/>
  <c r="J3177" i="1"/>
  <c r="L3177" i="1" s="1"/>
  <c r="J3178" i="1"/>
  <c r="J3179" i="1"/>
  <c r="L3179" i="1" s="1"/>
  <c r="J3180" i="1"/>
  <c r="L3180" i="1" s="1"/>
  <c r="J3181" i="1"/>
  <c r="L3181" i="1" s="1"/>
  <c r="J3182" i="1"/>
  <c r="J3183" i="1"/>
  <c r="L3183" i="1" s="1"/>
  <c r="J3184" i="1"/>
  <c r="J3185" i="1"/>
  <c r="L3185" i="1" s="1"/>
  <c r="J3186" i="1"/>
  <c r="K3186" i="1"/>
  <c r="J3187" i="1"/>
  <c r="L3187" i="1" s="1"/>
  <c r="J3188" i="1"/>
  <c r="L3188" i="1" s="1"/>
  <c r="J3189" i="1"/>
  <c r="L3189" i="1" s="1"/>
  <c r="J3190" i="1"/>
  <c r="K3190" i="1" s="1"/>
  <c r="J3191" i="1"/>
  <c r="L3191" i="1" s="1"/>
  <c r="J3192" i="1"/>
  <c r="K3192" i="1"/>
  <c r="J3193" i="1"/>
  <c r="L3193" i="1" s="1"/>
  <c r="J3194" i="1"/>
  <c r="J3195" i="1"/>
  <c r="L3195" i="1" s="1"/>
  <c r="J3196" i="1"/>
  <c r="L3196" i="1" s="1"/>
  <c r="J3197" i="1"/>
  <c r="L3197" i="1" s="1"/>
  <c r="J3198" i="1"/>
  <c r="J3199" i="1"/>
  <c r="L3199" i="1" s="1"/>
  <c r="J3200" i="1"/>
  <c r="J3201" i="1"/>
  <c r="L3201" i="1" s="1"/>
  <c r="J3202" i="1"/>
  <c r="J3203" i="1"/>
  <c r="L3203" i="1" s="1"/>
  <c r="J3204" i="1"/>
  <c r="L3204" i="1" s="1"/>
  <c r="J3205" i="1"/>
  <c r="L3205" i="1" s="1"/>
  <c r="J3206" i="1"/>
  <c r="J3207" i="1"/>
  <c r="L3207" i="1" s="1"/>
  <c r="J3208" i="1"/>
  <c r="K3208" i="1"/>
  <c r="J3209" i="1"/>
  <c r="L3209" i="1" s="1"/>
  <c r="J3210" i="1"/>
  <c r="J3211" i="1"/>
  <c r="L3211" i="1" s="1"/>
  <c r="J3212" i="1"/>
  <c r="L3212" i="1" s="1"/>
  <c r="J3213" i="1"/>
  <c r="L3213" i="1" s="1"/>
  <c r="J3214" i="1"/>
  <c r="J3215" i="1"/>
  <c r="L3215" i="1" s="1"/>
  <c r="J3216" i="1"/>
  <c r="K3216" i="1" s="1"/>
  <c r="J3217" i="1"/>
  <c r="L3217" i="1" s="1"/>
  <c r="J3218" i="1"/>
  <c r="J3219" i="1"/>
  <c r="L3219" i="1" s="1"/>
  <c r="J3220" i="1"/>
  <c r="L3220" i="1" s="1"/>
  <c r="J3221" i="1"/>
  <c r="L3221" i="1" s="1"/>
  <c r="J3222" i="1"/>
  <c r="K3222" i="1"/>
  <c r="J3223" i="1"/>
  <c r="L3223" i="1" s="1"/>
  <c r="J3224" i="1"/>
  <c r="J3225" i="1"/>
  <c r="L3225" i="1" s="1"/>
  <c r="J3226" i="1"/>
  <c r="J3227" i="1"/>
  <c r="L3227" i="1" s="1"/>
  <c r="J3228" i="1"/>
  <c r="L3228" i="1" s="1"/>
  <c r="J3229" i="1"/>
  <c r="L3229" i="1" s="1"/>
  <c r="J3230" i="1"/>
  <c r="J3231" i="1"/>
  <c r="L3231" i="1" s="1"/>
  <c r="J3232" i="1"/>
  <c r="K3232" i="1" s="1"/>
  <c r="J3233" i="1"/>
  <c r="L3233" i="1" s="1"/>
  <c r="J3234" i="1"/>
  <c r="J3235" i="1"/>
  <c r="L3235" i="1" s="1"/>
  <c r="J3236" i="1"/>
  <c r="L3236" i="1" s="1"/>
  <c r="J3237" i="1"/>
  <c r="L3237" i="1" s="1"/>
  <c r="J3238" i="1"/>
  <c r="K3238" i="1" s="1"/>
  <c r="J3239" i="1"/>
  <c r="L3239" i="1" s="1"/>
  <c r="J3240" i="1"/>
  <c r="J3241" i="1"/>
  <c r="L3241" i="1" s="1"/>
  <c r="J3242" i="1"/>
  <c r="J3243" i="1"/>
  <c r="L3243" i="1" s="1"/>
  <c r="J3244" i="1"/>
  <c r="L3244" i="1" s="1"/>
  <c r="J3245" i="1"/>
  <c r="L3245" i="1" s="1"/>
  <c r="J3246" i="1"/>
  <c r="J3247" i="1"/>
  <c r="L3247" i="1" s="1"/>
  <c r="J3248" i="1"/>
  <c r="J3249" i="1"/>
  <c r="L3249" i="1" s="1"/>
  <c r="J3250" i="1"/>
  <c r="J3251" i="1"/>
  <c r="L3251" i="1" s="1"/>
  <c r="J3252" i="1"/>
  <c r="L3252" i="1" s="1"/>
  <c r="J3253" i="1"/>
  <c r="L3253" i="1" s="1"/>
  <c r="J3254" i="1"/>
  <c r="J3255" i="1"/>
  <c r="L3255" i="1" s="1"/>
  <c r="J3256" i="1"/>
  <c r="J3257" i="1"/>
  <c r="L3257" i="1" s="1"/>
  <c r="J3258" i="1"/>
  <c r="J3259" i="1"/>
  <c r="L3259" i="1" s="1"/>
  <c r="J3260" i="1"/>
  <c r="L3260" i="1" s="1"/>
  <c r="J3261" i="1"/>
  <c r="L3261" i="1" s="1"/>
  <c r="J3262" i="1"/>
  <c r="J3263" i="1"/>
  <c r="L3263" i="1" s="1"/>
  <c r="J3264" i="1"/>
  <c r="J3265" i="1"/>
  <c r="L3265" i="1" s="1"/>
  <c r="J3266" i="1"/>
  <c r="J3267" i="1"/>
  <c r="L3267" i="1" s="1"/>
  <c r="J3268" i="1"/>
  <c r="L3268" i="1" s="1"/>
  <c r="J3269" i="1"/>
  <c r="L3269" i="1" s="1"/>
  <c r="J3270" i="1"/>
  <c r="K3270" i="1" s="1"/>
  <c r="J3271" i="1"/>
  <c r="L3271" i="1" s="1"/>
  <c r="J3272" i="1"/>
  <c r="J3273" i="1"/>
  <c r="L3273" i="1" s="1"/>
  <c r="J3274" i="1"/>
  <c r="J3275" i="1"/>
  <c r="L3275" i="1" s="1"/>
  <c r="J3276" i="1"/>
  <c r="L3276" i="1" s="1"/>
  <c r="J3277" i="1"/>
  <c r="L3277" i="1" s="1"/>
  <c r="J3278" i="1"/>
  <c r="J3279" i="1"/>
  <c r="L3279" i="1" s="1"/>
  <c r="J3280" i="1"/>
  <c r="K3280" i="1" s="1"/>
  <c r="J3281" i="1"/>
  <c r="L3281" i="1" s="1"/>
  <c r="J3282" i="1"/>
  <c r="J3283" i="1"/>
  <c r="L3283" i="1" s="1"/>
  <c r="J3284" i="1"/>
  <c r="L3284" i="1" s="1"/>
  <c r="J3285" i="1"/>
  <c r="L3285" i="1" s="1"/>
  <c r="J3286" i="1"/>
  <c r="K3286" i="1" s="1"/>
  <c r="J3287" i="1"/>
  <c r="L3287" i="1" s="1"/>
  <c r="J3288" i="1"/>
  <c r="K3288" i="1" s="1"/>
  <c r="J3289" i="1"/>
  <c r="L3289" i="1" s="1"/>
  <c r="J3290" i="1"/>
  <c r="J3291" i="1"/>
  <c r="L3291" i="1" s="1"/>
  <c r="J3292" i="1"/>
  <c r="L3292" i="1" s="1"/>
  <c r="J3293" i="1"/>
  <c r="L3293" i="1" s="1"/>
  <c r="J3294" i="1"/>
  <c r="J3295" i="1"/>
  <c r="L3295" i="1" s="1"/>
  <c r="J3296" i="1"/>
  <c r="K3296" i="1" s="1"/>
  <c r="J3297" i="1"/>
  <c r="L3297" i="1" s="1"/>
  <c r="J3298" i="1"/>
  <c r="J3299" i="1"/>
  <c r="L3299" i="1" s="1"/>
  <c r="J3300" i="1"/>
  <c r="L3300" i="1" s="1"/>
  <c r="J3301" i="1"/>
  <c r="L3301" i="1" s="1"/>
  <c r="J3302" i="1"/>
  <c r="K3302" i="1" s="1"/>
  <c r="J3303" i="1"/>
  <c r="J3304" i="1"/>
  <c r="L3304" i="1" s="1"/>
  <c r="J3305" i="1"/>
  <c r="L3305" i="1" s="1"/>
  <c r="K3305" i="1"/>
  <c r="J3306" i="1"/>
  <c r="L3306" i="1" s="1"/>
  <c r="J3307" i="1"/>
  <c r="L3307" i="1" s="1"/>
  <c r="J3308" i="1"/>
  <c r="L3308" i="1" s="1"/>
  <c r="J3309" i="1"/>
  <c r="L3309" i="1" s="1"/>
  <c r="K3309" i="1"/>
  <c r="J3310" i="1"/>
  <c r="L3310" i="1" s="1"/>
  <c r="J3311" i="1"/>
  <c r="L3311" i="1" s="1"/>
  <c r="J3312" i="1"/>
  <c r="L3312" i="1" s="1"/>
  <c r="J3313" i="1"/>
  <c r="L3313" i="1" s="1"/>
  <c r="K3313" i="1"/>
  <c r="J3314" i="1"/>
  <c r="L3314" i="1" s="1"/>
  <c r="J3315" i="1"/>
  <c r="L3315" i="1" s="1"/>
  <c r="J3316" i="1"/>
  <c r="L3316" i="1" s="1"/>
  <c r="J3317" i="1"/>
  <c r="L3317" i="1" s="1"/>
  <c r="K3317" i="1"/>
  <c r="J3318" i="1"/>
  <c r="L3318" i="1" s="1"/>
  <c r="J3319" i="1"/>
  <c r="L3319" i="1" s="1"/>
  <c r="J3320" i="1"/>
  <c r="L3320" i="1" s="1"/>
  <c r="J3321" i="1"/>
  <c r="L3321" i="1" s="1"/>
  <c r="K3321" i="1"/>
  <c r="J3322" i="1"/>
  <c r="L3322" i="1" s="1"/>
  <c r="J3323" i="1"/>
  <c r="L3323" i="1" s="1"/>
  <c r="J3324" i="1"/>
  <c r="L3324" i="1" s="1"/>
  <c r="J3325" i="1"/>
  <c r="L3325" i="1" s="1"/>
  <c r="K3325" i="1"/>
  <c r="J3326" i="1"/>
  <c r="L3326" i="1" s="1"/>
  <c r="J3327" i="1"/>
  <c r="L3327" i="1" s="1"/>
  <c r="J3328" i="1"/>
  <c r="L3328" i="1" s="1"/>
  <c r="J3329" i="1"/>
  <c r="L3329" i="1" s="1"/>
  <c r="K3329" i="1"/>
  <c r="J3330" i="1"/>
  <c r="L3330" i="1" s="1"/>
  <c r="J3331" i="1"/>
  <c r="L3331" i="1" s="1"/>
  <c r="J3332" i="1"/>
  <c r="L3332" i="1" s="1"/>
  <c r="J3333" i="1"/>
  <c r="L3333" i="1" s="1"/>
  <c r="K3333" i="1"/>
  <c r="J3334" i="1"/>
  <c r="L3334" i="1" s="1"/>
  <c r="J3335" i="1"/>
  <c r="L3335" i="1" s="1"/>
  <c r="J3336" i="1"/>
  <c r="L3336" i="1" s="1"/>
  <c r="J3337" i="1"/>
  <c r="L3337" i="1" s="1"/>
  <c r="K3337" i="1"/>
  <c r="J3338" i="1"/>
  <c r="L3338" i="1" s="1"/>
  <c r="J3339" i="1"/>
  <c r="L3339" i="1" s="1"/>
  <c r="J3340" i="1"/>
  <c r="L3340" i="1" s="1"/>
  <c r="J3341" i="1"/>
  <c r="L3341" i="1" s="1"/>
  <c r="K3341" i="1"/>
  <c r="J3342" i="1"/>
  <c r="L3342" i="1" s="1"/>
  <c r="J3343" i="1"/>
  <c r="L3343" i="1" s="1"/>
  <c r="J3344" i="1"/>
  <c r="L3344" i="1" s="1"/>
  <c r="J3345" i="1"/>
  <c r="L3345" i="1" s="1"/>
  <c r="K3345" i="1"/>
  <c r="J3346" i="1"/>
  <c r="L3346" i="1" s="1"/>
  <c r="J3347" i="1"/>
  <c r="L3347" i="1" s="1"/>
  <c r="J3348" i="1"/>
  <c r="L3348" i="1" s="1"/>
  <c r="J3349" i="1"/>
  <c r="L3349" i="1" s="1"/>
  <c r="K3349" i="1"/>
  <c r="J3350" i="1"/>
  <c r="L3350" i="1" s="1"/>
  <c r="J3351" i="1"/>
  <c r="L3351" i="1" s="1"/>
  <c r="J3352" i="1"/>
  <c r="L3352" i="1" s="1"/>
  <c r="J3353" i="1"/>
  <c r="L3353" i="1" s="1"/>
  <c r="K3353" i="1"/>
  <c r="J3354" i="1"/>
  <c r="L3354" i="1" s="1"/>
  <c r="J3355" i="1"/>
  <c r="L3355" i="1" s="1"/>
  <c r="J3356" i="1"/>
  <c r="L3356" i="1" s="1"/>
  <c r="J3357" i="1"/>
  <c r="L3357" i="1" s="1"/>
  <c r="K3357" i="1"/>
  <c r="J3358" i="1"/>
  <c r="L3358" i="1" s="1"/>
  <c r="J3359" i="1"/>
  <c r="L3359" i="1" s="1"/>
  <c r="J3360" i="1"/>
  <c r="L3360" i="1" s="1"/>
  <c r="J3361" i="1"/>
  <c r="L3361" i="1" s="1"/>
  <c r="K3361" i="1"/>
  <c r="J3362" i="1"/>
  <c r="L3362" i="1" s="1"/>
  <c r="J3363" i="1"/>
  <c r="L3363" i="1" s="1"/>
  <c r="J3364" i="1"/>
  <c r="L3364" i="1" s="1"/>
  <c r="J3365" i="1"/>
  <c r="L3365" i="1" s="1"/>
  <c r="K3365" i="1"/>
  <c r="J3366" i="1"/>
  <c r="L3366" i="1" s="1"/>
  <c r="J3367" i="1"/>
  <c r="L3367" i="1" s="1"/>
  <c r="J3368" i="1"/>
  <c r="L3368" i="1" s="1"/>
  <c r="J3369" i="1"/>
  <c r="L3369" i="1" s="1"/>
  <c r="K3369" i="1"/>
  <c r="J3370" i="1"/>
  <c r="L3370" i="1" s="1"/>
  <c r="J3371" i="1"/>
  <c r="L3371" i="1" s="1"/>
  <c r="J3372" i="1"/>
  <c r="L3372" i="1" s="1"/>
  <c r="J3373" i="1"/>
  <c r="L3373" i="1" s="1"/>
  <c r="K3373" i="1"/>
  <c r="J3374" i="1"/>
  <c r="L3374" i="1" s="1"/>
  <c r="J3375" i="1"/>
  <c r="L3375" i="1" s="1"/>
  <c r="J3376" i="1"/>
  <c r="L3376" i="1" s="1"/>
  <c r="J3377" i="1"/>
  <c r="L3377" i="1" s="1"/>
  <c r="K3377" i="1"/>
  <c r="J3378" i="1"/>
  <c r="L3378" i="1" s="1"/>
  <c r="J3379" i="1"/>
  <c r="L3379" i="1" s="1"/>
  <c r="J3380" i="1"/>
  <c r="L3380" i="1" s="1"/>
  <c r="J3381" i="1"/>
  <c r="L3381" i="1" s="1"/>
  <c r="K3381" i="1"/>
  <c r="J3382" i="1"/>
  <c r="L3382" i="1" s="1"/>
  <c r="J3383" i="1"/>
  <c r="L3383" i="1" s="1"/>
  <c r="J3384" i="1"/>
  <c r="L3384" i="1" s="1"/>
  <c r="J3385" i="1"/>
  <c r="L3385" i="1" s="1"/>
  <c r="K3385" i="1"/>
  <c r="J3386" i="1"/>
  <c r="L3386" i="1" s="1"/>
  <c r="J3387" i="1"/>
  <c r="L3387" i="1" s="1"/>
  <c r="J3388" i="1"/>
  <c r="L3388" i="1" s="1"/>
  <c r="J3389" i="1"/>
  <c r="L3389" i="1" s="1"/>
  <c r="K3389" i="1"/>
  <c r="J3390" i="1"/>
  <c r="L3390" i="1" s="1"/>
  <c r="J3391" i="1"/>
  <c r="L3391" i="1" s="1"/>
  <c r="J3392" i="1"/>
  <c r="L3392" i="1" s="1"/>
  <c r="J3393" i="1"/>
  <c r="L3393" i="1" s="1"/>
  <c r="K3393" i="1"/>
  <c r="J3394" i="1"/>
  <c r="L3394" i="1" s="1"/>
  <c r="J3395" i="1"/>
  <c r="L3395" i="1" s="1"/>
  <c r="J3396" i="1"/>
  <c r="L3396" i="1" s="1"/>
  <c r="J3397" i="1"/>
  <c r="L3397" i="1" s="1"/>
  <c r="K3397" i="1"/>
  <c r="J3398" i="1"/>
  <c r="L3398" i="1" s="1"/>
  <c r="J3399" i="1"/>
  <c r="L3399" i="1" s="1"/>
  <c r="J3400" i="1"/>
  <c r="L3400" i="1" s="1"/>
  <c r="J3401" i="1"/>
  <c r="L3401" i="1" s="1"/>
  <c r="K3401" i="1"/>
  <c r="J3402" i="1"/>
  <c r="L3402" i="1" s="1"/>
  <c r="J3403" i="1"/>
  <c r="L3403" i="1" s="1"/>
  <c r="J3404" i="1"/>
  <c r="L3404" i="1" s="1"/>
  <c r="J3405" i="1"/>
  <c r="L3405" i="1" s="1"/>
  <c r="K3405" i="1"/>
  <c r="J3406" i="1"/>
  <c r="L3406" i="1" s="1"/>
  <c r="J3407" i="1"/>
  <c r="L3407" i="1" s="1"/>
  <c r="J3408" i="1"/>
  <c r="L3408" i="1" s="1"/>
  <c r="J3409" i="1"/>
  <c r="L3409" i="1" s="1"/>
  <c r="K3409" i="1"/>
  <c r="J3410" i="1"/>
  <c r="K3410" i="1" s="1"/>
  <c r="J3411" i="1"/>
  <c r="L3411" i="1" s="1"/>
  <c r="J3412" i="1"/>
  <c r="J3413" i="1"/>
  <c r="L3413" i="1" s="1"/>
  <c r="J3414" i="1"/>
  <c r="J3415" i="1"/>
  <c r="L3415" i="1" s="1"/>
  <c r="J3416" i="1"/>
  <c r="J3417" i="1"/>
  <c r="J3418" i="1"/>
  <c r="J3419" i="1"/>
  <c r="L3419" i="1" s="1"/>
  <c r="J3420" i="1"/>
  <c r="J3421" i="1"/>
  <c r="L3421" i="1" s="1"/>
  <c r="J3422" i="1"/>
  <c r="K3422" i="1"/>
  <c r="J3423" i="1"/>
  <c r="L3423" i="1" s="1"/>
  <c r="J3424" i="1"/>
  <c r="J3425" i="1"/>
  <c r="L3425" i="1" s="1"/>
  <c r="J3426" i="1"/>
  <c r="J3427" i="1"/>
  <c r="L3427" i="1" s="1"/>
  <c r="J3428" i="1"/>
  <c r="J3429" i="1"/>
  <c r="L3429" i="1" s="1"/>
  <c r="J3430" i="1"/>
  <c r="K3430" i="1"/>
  <c r="J3431" i="1"/>
  <c r="L3431" i="1" s="1"/>
  <c r="J3432" i="1"/>
  <c r="J3433" i="1"/>
  <c r="J3434" i="1"/>
  <c r="J3435" i="1"/>
  <c r="L3435" i="1" s="1"/>
  <c r="J3436" i="1"/>
  <c r="J3437" i="1"/>
  <c r="L3437" i="1" s="1"/>
  <c r="J3438" i="1"/>
  <c r="J3439" i="1"/>
  <c r="J3440" i="1"/>
  <c r="J3441" i="1"/>
  <c r="L3441" i="1" s="1"/>
  <c r="J3442" i="1"/>
  <c r="J3443" i="1"/>
  <c r="L3443" i="1" s="1"/>
  <c r="J3444" i="1"/>
  <c r="J3445" i="1"/>
  <c r="L3445" i="1" s="1"/>
  <c r="J3446" i="1"/>
  <c r="J3447" i="1"/>
  <c r="L3447" i="1" s="1"/>
  <c r="J3448" i="1"/>
  <c r="K3448" i="1"/>
  <c r="J3449" i="1"/>
  <c r="L3449" i="1" s="1"/>
  <c r="J3450" i="1"/>
  <c r="J3451" i="1"/>
  <c r="L3451" i="1" s="1"/>
  <c r="J3452" i="1"/>
  <c r="J3453" i="1"/>
  <c r="L3453" i="1" s="1"/>
  <c r="J3454" i="1"/>
  <c r="J3455" i="1"/>
  <c r="L3455" i="1" s="1"/>
  <c r="J3456" i="1"/>
  <c r="J3457" i="1"/>
  <c r="L3457" i="1" s="1"/>
  <c r="J3458" i="1"/>
  <c r="J3459" i="1"/>
  <c r="L3459" i="1" s="1"/>
  <c r="J3460" i="1"/>
  <c r="J3461" i="1"/>
  <c r="L3461" i="1" s="1"/>
  <c r="J3462" i="1"/>
  <c r="J3463" i="1"/>
  <c r="L3463" i="1" s="1"/>
  <c r="J3464" i="1"/>
  <c r="K3464" i="1"/>
  <c r="J3465" i="1"/>
  <c r="L3465" i="1" s="1"/>
  <c r="J3466" i="1"/>
  <c r="K3466" i="1" s="1"/>
  <c r="J3467" i="1"/>
  <c r="L3467" i="1" s="1"/>
  <c r="J3468" i="1"/>
  <c r="J3469" i="1"/>
  <c r="L3469" i="1" s="1"/>
  <c r="J3470" i="1"/>
  <c r="J3471" i="1"/>
  <c r="J3472" i="1"/>
  <c r="J3473" i="1"/>
  <c r="L3473" i="1" s="1"/>
  <c r="J3474" i="1"/>
  <c r="J3475" i="1"/>
  <c r="L3475" i="1" s="1"/>
  <c r="J3476" i="1"/>
  <c r="J3477" i="1"/>
  <c r="L3477" i="1" s="1"/>
  <c r="J3478" i="1"/>
  <c r="J3479" i="1"/>
  <c r="L3479" i="1" s="1"/>
  <c r="J3480" i="1"/>
  <c r="K3480" i="1" s="1"/>
  <c r="J3481" i="1"/>
  <c r="L3481" i="1" s="1"/>
  <c r="J3482" i="1"/>
  <c r="J3483" i="1"/>
  <c r="L3483" i="1" s="1"/>
  <c r="J3484" i="1"/>
  <c r="J3485" i="1"/>
  <c r="L3485" i="1" s="1"/>
  <c r="J3486" i="1"/>
  <c r="J3487" i="1"/>
  <c r="L3487" i="1" s="1"/>
  <c r="J3488" i="1"/>
  <c r="J3489" i="1"/>
  <c r="L3489" i="1" s="1"/>
  <c r="J3490" i="1"/>
  <c r="J3491" i="1"/>
  <c r="L3491" i="1" s="1"/>
  <c r="J3492" i="1"/>
  <c r="J3493" i="1"/>
  <c r="L3493" i="1" s="1"/>
  <c r="J3494" i="1"/>
  <c r="J3495" i="1"/>
  <c r="L3495" i="1" s="1"/>
  <c r="J3496" i="1"/>
  <c r="J3497" i="1"/>
  <c r="L3497" i="1" s="1"/>
  <c r="J3498" i="1"/>
  <c r="J3499" i="1"/>
  <c r="L3499" i="1" s="1"/>
  <c r="J3500" i="1"/>
  <c r="J3501" i="1"/>
  <c r="L3501" i="1" s="1"/>
  <c r="J3502" i="1"/>
  <c r="J3503" i="1"/>
  <c r="J3504" i="1"/>
  <c r="J3505" i="1"/>
  <c r="L3505" i="1" s="1"/>
  <c r="J3506" i="1"/>
  <c r="J3507" i="1"/>
  <c r="L3507" i="1" s="1"/>
  <c r="J3508" i="1"/>
  <c r="J3509" i="1"/>
  <c r="L3509" i="1" s="1"/>
  <c r="J3510" i="1"/>
  <c r="J3511" i="1"/>
  <c r="L3511" i="1" s="1"/>
  <c r="J3512" i="1"/>
  <c r="J3513" i="1"/>
  <c r="L3513" i="1" s="1"/>
  <c r="J3514" i="1"/>
  <c r="J3515" i="1"/>
  <c r="L3515" i="1" s="1"/>
  <c r="J3516" i="1"/>
  <c r="J3517" i="1"/>
  <c r="L3517" i="1" s="1"/>
  <c r="J3518" i="1"/>
  <c r="J3519" i="1"/>
  <c r="L3519" i="1" s="1"/>
  <c r="J3520" i="1"/>
  <c r="K3520" i="1"/>
  <c r="J3521" i="1"/>
  <c r="L3521" i="1" s="1"/>
  <c r="J3522" i="1"/>
  <c r="J3523" i="1"/>
  <c r="L3523" i="1" s="1"/>
  <c r="J3524" i="1"/>
  <c r="J3525" i="1"/>
  <c r="L3525" i="1" s="1"/>
  <c r="J3526" i="1"/>
  <c r="J3527" i="1"/>
  <c r="L3527" i="1" s="1"/>
  <c r="J3528" i="1"/>
  <c r="J3529" i="1"/>
  <c r="L3529" i="1" s="1"/>
  <c r="J3530" i="1"/>
  <c r="J3531" i="1"/>
  <c r="L3531" i="1" s="1"/>
  <c r="J3532" i="1"/>
  <c r="J3533" i="1"/>
  <c r="L3533" i="1" s="1"/>
  <c r="J3534" i="1"/>
  <c r="J3535" i="1"/>
  <c r="L3535" i="1" s="1"/>
  <c r="J3536" i="1"/>
  <c r="J3537" i="1"/>
  <c r="L3537" i="1" s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L3563" i="1" s="1"/>
  <c r="J3564" i="1"/>
  <c r="K3564" i="1"/>
  <c r="J3565" i="1"/>
  <c r="L3565" i="1" s="1"/>
  <c r="J3566" i="1"/>
  <c r="J3567" i="1"/>
  <c r="L3567" i="1" s="1"/>
  <c r="J3568" i="1"/>
  <c r="K3568" i="1" s="1"/>
  <c r="J3569" i="1"/>
  <c r="L3569" i="1" s="1"/>
  <c r="J3570" i="1"/>
  <c r="J3571" i="1"/>
  <c r="L3571" i="1" s="1"/>
  <c r="J3572" i="1"/>
  <c r="J3573" i="1"/>
  <c r="L3573" i="1" s="1"/>
  <c r="J3574" i="1"/>
  <c r="J3575" i="1"/>
  <c r="L3575" i="1" s="1"/>
  <c r="J3576" i="1"/>
  <c r="J3577" i="1"/>
  <c r="L3577" i="1" s="1"/>
  <c r="J3578" i="1"/>
  <c r="J3579" i="1"/>
  <c r="L3579" i="1" s="1"/>
  <c r="J3580" i="1"/>
  <c r="J3581" i="1"/>
  <c r="L3581" i="1" s="1"/>
  <c r="J3582" i="1"/>
  <c r="J3583" i="1"/>
  <c r="L3583" i="1" s="1"/>
  <c r="J3584" i="1"/>
  <c r="K3584" i="1" s="1"/>
  <c r="J3585" i="1"/>
  <c r="L3585" i="1" s="1"/>
  <c r="J3586" i="1"/>
  <c r="J3587" i="1"/>
  <c r="L3587" i="1" s="1"/>
  <c r="J3588" i="1"/>
  <c r="J3589" i="1"/>
  <c r="L3589" i="1" s="1"/>
  <c r="J3590" i="1"/>
  <c r="J3591" i="1"/>
  <c r="L3591" i="1" s="1"/>
  <c r="J3592" i="1"/>
  <c r="J3593" i="1"/>
  <c r="L3593" i="1" s="1"/>
  <c r="J3594" i="1"/>
  <c r="J3595" i="1"/>
  <c r="L3595" i="1" s="1"/>
  <c r="J3596" i="1"/>
  <c r="K3596" i="1" s="1"/>
  <c r="J3597" i="1"/>
  <c r="L3597" i="1" s="1"/>
  <c r="J3598" i="1"/>
  <c r="J3599" i="1"/>
  <c r="L3599" i="1" s="1"/>
  <c r="J3600" i="1"/>
  <c r="K3600" i="1" s="1"/>
  <c r="J3601" i="1"/>
  <c r="L3601" i="1" s="1"/>
  <c r="J3602" i="1"/>
  <c r="J3603" i="1"/>
  <c r="L3603" i="1" s="1"/>
  <c r="J3604" i="1"/>
  <c r="J3605" i="1"/>
  <c r="L3605" i="1" s="1"/>
  <c r="J3606" i="1"/>
  <c r="J3607" i="1"/>
  <c r="L3607" i="1" s="1"/>
  <c r="J3608" i="1"/>
  <c r="J3609" i="1"/>
  <c r="L3609" i="1" s="1"/>
  <c r="J3610" i="1"/>
  <c r="J3611" i="1"/>
  <c r="L3611" i="1" s="1"/>
  <c r="J3612" i="1"/>
  <c r="J3613" i="1"/>
  <c r="L3613" i="1" s="1"/>
  <c r="J3614" i="1"/>
  <c r="J3615" i="1"/>
  <c r="L3615" i="1" s="1"/>
  <c r="J3616" i="1"/>
  <c r="K3616" i="1"/>
  <c r="J3617" i="1"/>
  <c r="L3617" i="1" s="1"/>
  <c r="J3618" i="1"/>
  <c r="J3619" i="1"/>
  <c r="L3619" i="1" s="1"/>
  <c r="J3620" i="1"/>
  <c r="J3621" i="1"/>
  <c r="L3621" i="1" s="1"/>
  <c r="J3622" i="1"/>
  <c r="J3623" i="1"/>
  <c r="L3623" i="1" s="1"/>
  <c r="J3624" i="1"/>
  <c r="J3625" i="1"/>
  <c r="L3625" i="1" s="1"/>
  <c r="J3626" i="1"/>
  <c r="J3627" i="1"/>
  <c r="L3627" i="1" s="1"/>
  <c r="J3628" i="1"/>
  <c r="K3628" i="1"/>
  <c r="J3629" i="1"/>
  <c r="L3629" i="1" s="1"/>
  <c r="J3630" i="1"/>
  <c r="J3631" i="1"/>
  <c r="L3631" i="1" s="1"/>
  <c r="J3632" i="1"/>
  <c r="K3632" i="1" s="1"/>
  <c r="J3633" i="1"/>
  <c r="L3633" i="1" s="1"/>
  <c r="J3634" i="1"/>
  <c r="J3635" i="1"/>
  <c r="L3635" i="1" s="1"/>
  <c r="J3636" i="1"/>
  <c r="J3637" i="1"/>
  <c r="L3637" i="1" s="1"/>
  <c r="J3638" i="1"/>
  <c r="J3639" i="1"/>
  <c r="L3639" i="1" s="1"/>
  <c r="J3640" i="1"/>
  <c r="J3641" i="1"/>
  <c r="L3641" i="1" s="1"/>
  <c r="J3642" i="1"/>
  <c r="J3643" i="1"/>
  <c r="L3643" i="1" s="1"/>
  <c r="J3644" i="1"/>
  <c r="J3645" i="1"/>
  <c r="J3646" i="1"/>
  <c r="J3647" i="1"/>
  <c r="J3648" i="1"/>
  <c r="K3648" i="1" s="1"/>
  <c r="J3649" i="1"/>
  <c r="J3650" i="1"/>
  <c r="J3651" i="1"/>
  <c r="J3652" i="1"/>
  <c r="J3653" i="1"/>
  <c r="J3654" i="1"/>
  <c r="J3655" i="1"/>
  <c r="K3656" i="1" s="1"/>
  <c r="J3656" i="1"/>
  <c r="J3657" i="1"/>
  <c r="J3658" i="1"/>
  <c r="J3659" i="1"/>
  <c r="J3660" i="1"/>
  <c r="K3661" i="1" s="1"/>
  <c r="K3660" i="1"/>
  <c r="J3661" i="1"/>
  <c r="J3662" i="1"/>
  <c r="J3663" i="1"/>
  <c r="J3664" i="1"/>
  <c r="K3664" i="1" s="1"/>
  <c r="J3665" i="1"/>
  <c r="J3666" i="1"/>
  <c r="J3667" i="1"/>
  <c r="K3668" i="1" s="1"/>
  <c r="J3668" i="1"/>
  <c r="J3669" i="1"/>
  <c r="J3670" i="1"/>
  <c r="J3671" i="1"/>
  <c r="K3672" i="1" s="1"/>
  <c r="J3672" i="1"/>
  <c r="J3673" i="1"/>
  <c r="J3674" i="1"/>
  <c r="J3675" i="1"/>
  <c r="K3676" i="1" s="1"/>
  <c r="J3676" i="1"/>
  <c r="J3677" i="1"/>
  <c r="J3678" i="1"/>
  <c r="J3679" i="1"/>
  <c r="J3680" i="1"/>
  <c r="K3680" i="1"/>
  <c r="J3681" i="1"/>
  <c r="J3682" i="1"/>
  <c r="J3683" i="1"/>
  <c r="K3684" i="1" s="1"/>
  <c r="J3684" i="1"/>
  <c r="J3685" i="1"/>
  <c r="J3686" i="1"/>
  <c r="J3687" i="1"/>
  <c r="J3688" i="1"/>
  <c r="J3689" i="1"/>
  <c r="J3690" i="1"/>
  <c r="J3691" i="1"/>
  <c r="J3692" i="1"/>
  <c r="K3693" i="1" s="1"/>
  <c r="K3692" i="1"/>
  <c r="J3693" i="1"/>
  <c r="J3694" i="1"/>
  <c r="J3695" i="1"/>
  <c r="J3696" i="1"/>
  <c r="K3696" i="1" s="1"/>
  <c r="J3697" i="1"/>
  <c r="J3698" i="1"/>
  <c r="J3699" i="1"/>
  <c r="K3700" i="1" s="1"/>
  <c r="J3700" i="1"/>
  <c r="J3701" i="1"/>
  <c r="J3702" i="1"/>
  <c r="J3703" i="1"/>
  <c r="K3704" i="1" s="1"/>
  <c r="J3704" i="1"/>
  <c r="J3705" i="1"/>
  <c r="J3706" i="1"/>
  <c r="J3707" i="1"/>
  <c r="K3708" i="1" s="1"/>
  <c r="J3708" i="1"/>
  <c r="J3709" i="1"/>
  <c r="J3710" i="1"/>
  <c r="J3711" i="1"/>
  <c r="J3712" i="1"/>
  <c r="K3712" i="1"/>
  <c r="J3713" i="1"/>
  <c r="J3714" i="1"/>
  <c r="J3715" i="1"/>
  <c r="J3716" i="1"/>
  <c r="K3717" i="1" s="1"/>
  <c r="J3717" i="1"/>
  <c r="J3718" i="1"/>
  <c r="J3719" i="1"/>
  <c r="J3720" i="1"/>
  <c r="J3721" i="1"/>
  <c r="J3722" i="1"/>
  <c r="J3723" i="1"/>
  <c r="J3724" i="1"/>
  <c r="K3725" i="1" s="1"/>
  <c r="J3725" i="1"/>
  <c r="J3726" i="1"/>
  <c r="J3727" i="1"/>
  <c r="J3728" i="1"/>
  <c r="K3728" i="1" s="1"/>
  <c r="J3729" i="1"/>
  <c r="J3730" i="1"/>
  <c r="J3731" i="1"/>
  <c r="K3732" i="1" s="1"/>
  <c r="J3732" i="1"/>
  <c r="J3733" i="1"/>
  <c r="J3734" i="1"/>
  <c r="J3735" i="1"/>
  <c r="K3736" i="1" s="1"/>
  <c r="J3736" i="1"/>
  <c r="J3737" i="1"/>
  <c r="J3738" i="1"/>
  <c r="J3739" i="1"/>
  <c r="K3740" i="1" s="1"/>
  <c r="J3740" i="1"/>
  <c r="J3741" i="1"/>
  <c r="J3742" i="1"/>
  <c r="J3743" i="1"/>
  <c r="J3744" i="1"/>
  <c r="K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K3756" i="1"/>
  <c r="J3757" i="1"/>
  <c r="J3758" i="1"/>
  <c r="J3759" i="1"/>
  <c r="J3760" i="1"/>
  <c r="K3760" i="1" s="1"/>
  <c r="J3761" i="1"/>
  <c r="J3762" i="1"/>
  <c r="J3763" i="1"/>
  <c r="K3764" i="1" s="1"/>
  <c r="J3764" i="1"/>
  <c r="J3765" i="1"/>
  <c r="J3766" i="1"/>
  <c r="J3767" i="1"/>
  <c r="K3768" i="1" s="1"/>
  <c r="J3768" i="1"/>
  <c r="J3769" i="1"/>
  <c r="J3770" i="1"/>
  <c r="J3771" i="1"/>
  <c r="K3772" i="1" s="1"/>
  <c r="J3772" i="1"/>
  <c r="J3773" i="1"/>
  <c r="J3774" i="1"/>
  <c r="J3775" i="1"/>
  <c r="J3776" i="1"/>
  <c r="K3776" i="1"/>
  <c r="J3777" i="1"/>
  <c r="J3778" i="1"/>
  <c r="J3779" i="1"/>
  <c r="J3780" i="1"/>
  <c r="K3781" i="1" s="1"/>
  <c r="J3781" i="1"/>
  <c r="J3782" i="1"/>
  <c r="J3783" i="1"/>
  <c r="J3784" i="1"/>
  <c r="J3785" i="1"/>
  <c r="J3786" i="1"/>
  <c r="J3787" i="1"/>
  <c r="J3788" i="1"/>
  <c r="K3789" i="1" s="1"/>
  <c r="J3789" i="1"/>
  <c r="J3790" i="1"/>
  <c r="J3791" i="1"/>
  <c r="J3792" i="1"/>
  <c r="K3792" i="1" s="1"/>
  <c r="J3793" i="1"/>
  <c r="J3794" i="1"/>
  <c r="J3795" i="1"/>
  <c r="K3796" i="1" s="1"/>
  <c r="J3796" i="1"/>
  <c r="J3797" i="1"/>
  <c r="J3798" i="1"/>
  <c r="J3799" i="1"/>
  <c r="K3800" i="1" s="1"/>
  <c r="J3800" i="1"/>
  <c r="J3801" i="1"/>
  <c r="J3802" i="1"/>
  <c r="J3803" i="1"/>
  <c r="K3804" i="1" s="1"/>
  <c r="J3804" i="1"/>
  <c r="J3805" i="1"/>
  <c r="J3806" i="1"/>
  <c r="J3807" i="1"/>
  <c r="J3808" i="1"/>
  <c r="K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K3820" i="1"/>
  <c r="J3821" i="1"/>
  <c r="J3822" i="1"/>
  <c r="J3823" i="1"/>
  <c r="J3824" i="1"/>
  <c r="K3824" i="1" s="1"/>
  <c r="J3825" i="1"/>
  <c r="J3826" i="1"/>
  <c r="J3827" i="1"/>
  <c r="K3828" i="1" s="1"/>
  <c r="J3828" i="1"/>
  <c r="J3829" i="1"/>
  <c r="J3830" i="1"/>
  <c r="K3831" i="1" s="1"/>
  <c r="J3831" i="1"/>
  <c r="J3832" i="1"/>
  <c r="K3832" i="1"/>
  <c r="J3833" i="1"/>
  <c r="J3834" i="1"/>
  <c r="J3835" i="1"/>
  <c r="J3836" i="1"/>
  <c r="K3837" i="1" s="1"/>
  <c r="J3837" i="1"/>
  <c r="J3838" i="1"/>
  <c r="J3839" i="1"/>
  <c r="J3840" i="1"/>
  <c r="J3841" i="1"/>
  <c r="J3842" i="1"/>
  <c r="J3843" i="1"/>
  <c r="K3844" i="1" s="1"/>
  <c r="J3844" i="1"/>
  <c r="K3845" i="1" s="1"/>
  <c r="J3845" i="1"/>
  <c r="J3846" i="1"/>
  <c r="J3847" i="1"/>
  <c r="J3848" i="1"/>
  <c r="K3848" i="1" s="1"/>
  <c r="J3849" i="1"/>
  <c r="J3850" i="1"/>
  <c r="J3851" i="1"/>
  <c r="J3852" i="1"/>
  <c r="K3853" i="1" s="1"/>
  <c r="J3853" i="1"/>
  <c r="J3854" i="1"/>
  <c r="J3855" i="1"/>
  <c r="K3856" i="1" s="1"/>
  <c r="J3856" i="1"/>
  <c r="J3054" i="1"/>
  <c r="J3055" i="1"/>
  <c r="L3055" i="1" s="1"/>
  <c r="J3056" i="1"/>
  <c r="L3056" i="1" s="1"/>
  <c r="J3057" i="1"/>
  <c r="J3058" i="1"/>
  <c r="J3059" i="1"/>
  <c r="J3060" i="1"/>
  <c r="L3060" i="1" s="1"/>
  <c r="J3061" i="1"/>
  <c r="J3062" i="1"/>
  <c r="L3062" i="1" s="1"/>
  <c r="J3063" i="1"/>
  <c r="J3064" i="1"/>
  <c r="L3064" i="1" s="1"/>
  <c r="J3065" i="1"/>
  <c r="J3066" i="1"/>
  <c r="L3066" i="1" s="1"/>
  <c r="J3069" i="1"/>
  <c r="J3070" i="1"/>
  <c r="J3071" i="1"/>
  <c r="L3071" i="1" s="1"/>
  <c r="J3072" i="1"/>
  <c r="J3073" i="1"/>
  <c r="L3073" i="1" s="1"/>
  <c r="J3074" i="1"/>
  <c r="J3075" i="1"/>
  <c r="L3075" i="1" s="1"/>
  <c r="J3076" i="1"/>
  <c r="J3077" i="1"/>
  <c r="L3077" i="1" s="1"/>
  <c r="J3078" i="1"/>
  <c r="J3079" i="1"/>
  <c r="L3079" i="1" s="1"/>
  <c r="J3080" i="1"/>
  <c r="J3081" i="1"/>
  <c r="L3081" i="1" s="1"/>
  <c r="J3082" i="1"/>
  <c r="J3083" i="1"/>
  <c r="L3083" i="1" s="1"/>
  <c r="J3084" i="1"/>
  <c r="L3084" i="1" s="1"/>
  <c r="J3085" i="1"/>
  <c r="J3086" i="1"/>
  <c r="L3086" i="1" s="1"/>
  <c r="J3087" i="1"/>
  <c r="J3088" i="1"/>
  <c r="L3088" i="1" s="1"/>
  <c r="J3089" i="1"/>
  <c r="J3090" i="1"/>
  <c r="J3091" i="1"/>
  <c r="J3092" i="1"/>
  <c r="L3092" i="1" s="1"/>
  <c r="J3093" i="1"/>
  <c r="J3094" i="1"/>
  <c r="J3095" i="1"/>
  <c r="J3096" i="1"/>
  <c r="L3096" i="1" s="1"/>
  <c r="J3097" i="1"/>
  <c r="J3098" i="1"/>
  <c r="J3099" i="1"/>
  <c r="J3100" i="1"/>
  <c r="L3100" i="1" s="1"/>
  <c r="J3101" i="1"/>
  <c r="J3102" i="1"/>
  <c r="L3102" i="1" s="1"/>
  <c r="J3103" i="1"/>
  <c r="J3104" i="1"/>
  <c r="L3104" i="1" s="1"/>
  <c r="J3105" i="1"/>
  <c r="J3106" i="1"/>
  <c r="J3107" i="1"/>
  <c r="J3108" i="1"/>
  <c r="L3108" i="1" s="1"/>
  <c r="K3108" i="1"/>
  <c r="J3109" i="1"/>
  <c r="J3110" i="1"/>
  <c r="J3111" i="1"/>
  <c r="J3112" i="1"/>
  <c r="L3112" i="1" s="1"/>
  <c r="J3113" i="1"/>
  <c r="J3114" i="1"/>
  <c r="J3115" i="1"/>
  <c r="J3116" i="1"/>
  <c r="L3116" i="1" s="1"/>
  <c r="K3120" i="1"/>
  <c r="J3117" i="1"/>
  <c r="L3117" i="1" s="1"/>
  <c r="J3118" i="1"/>
  <c r="L3118" i="1" s="1"/>
  <c r="M3118" i="1" s="1"/>
  <c r="J3119" i="1"/>
  <c r="J3120" i="1"/>
  <c r="L3120" i="1" s="1"/>
  <c r="J3121" i="1"/>
  <c r="J3122" i="1"/>
  <c r="L3122" i="1" s="1"/>
  <c r="J3123" i="1"/>
  <c r="J3124" i="1"/>
  <c r="L3124" i="1" s="1"/>
  <c r="J3125" i="1"/>
  <c r="L3125" i="1" s="1"/>
  <c r="J3126" i="1"/>
  <c r="L3126" i="1" s="1"/>
  <c r="M3125" i="1" s="1"/>
  <c r="J3132" i="1"/>
  <c r="L3132" i="1" s="1"/>
  <c r="J3131" i="1"/>
  <c r="J3130" i="1"/>
  <c r="L3130" i="1" s="1"/>
  <c r="J3129" i="1"/>
  <c r="J3127" i="1"/>
  <c r="K3128" i="1" s="1"/>
  <c r="J3128" i="1"/>
  <c r="L3128" i="1" s="1"/>
  <c r="K3051" i="1"/>
  <c r="K3059" i="1"/>
  <c r="J3053" i="1"/>
  <c r="L3053" i="1" s="1"/>
  <c r="J3068" i="1"/>
  <c r="J3067" i="1"/>
  <c r="L3067" i="1" s="1"/>
  <c r="Q3056" i="1"/>
  <c r="P3056" i="1"/>
  <c r="O3056" i="1"/>
  <c r="O3062" i="1"/>
  <c r="Q3068" i="1"/>
  <c r="P3068" i="1"/>
  <c r="N3068" i="1"/>
  <c r="O3068" i="1" s="1"/>
  <c r="J2927" i="1"/>
  <c r="J2928" i="1"/>
  <c r="J2929" i="1"/>
  <c r="J2930" i="1"/>
  <c r="J2931" i="1"/>
  <c r="J2932" i="1"/>
  <c r="J2933" i="1"/>
  <c r="J2922" i="1"/>
  <c r="J2923" i="1"/>
  <c r="J2924" i="1"/>
  <c r="J2915" i="1"/>
  <c r="J2916" i="1"/>
  <c r="J2917" i="1"/>
  <c r="J2918" i="1"/>
  <c r="J2919" i="1"/>
  <c r="J2920" i="1"/>
  <c r="J2921" i="1"/>
  <c r="J2914" i="1"/>
  <c r="J2911" i="1"/>
  <c r="J2899" i="1"/>
  <c r="J2900" i="1"/>
  <c r="J2903" i="1"/>
  <c r="J2904" i="1"/>
  <c r="J2905" i="1"/>
  <c r="J2910" i="1"/>
  <c r="J2909" i="1"/>
  <c r="J2908" i="1"/>
  <c r="J2907" i="1"/>
  <c r="J2906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39" i="1"/>
  <c r="I3040" i="1"/>
  <c r="I3041" i="1"/>
  <c r="I3042" i="1"/>
  <c r="I3043" i="1"/>
  <c r="I3044" i="1"/>
  <c r="I3045" i="1"/>
  <c r="I3046" i="1"/>
  <c r="I3047" i="1"/>
  <c r="I2627" i="1"/>
  <c r="I2629" i="1"/>
  <c r="I2630" i="1"/>
  <c r="I2632" i="1"/>
  <c r="I2633" i="1"/>
  <c r="I2634" i="1"/>
  <c r="I2636" i="1"/>
  <c r="I2637" i="1"/>
  <c r="I2639" i="1"/>
  <c r="I2640" i="1"/>
  <c r="I2641" i="1"/>
  <c r="I2644" i="1"/>
  <c r="I2648" i="1"/>
  <c r="I2651" i="1"/>
  <c r="I2655" i="1"/>
  <c r="I2659" i="1"/>
  <c r="I2662" i="1"/>
  <c r="I2666" i="1"/>
  <c r="I2670" i="1"/>
  <c r="I2674" i="1"/>
  <c r="I2677" i="1"/>
  <c r="I2681" i="1"/>
  <c r="I2685" i="1"/>
  <c r="I2689" i="1"/>
  <c r="I2693" i="1"/>
  <c r="I2694" i="1"/>
  <c r="I2697" i="1"/>
  <c r="I2959" i="1"/>
  <c r="I3038" i="1"/>
  <c r="L305" i="6" l="1"/>
  <c r="Q305" i="6"/>
  <c r="Q11" i="6"/>
  <c r="K3805" i="1"/>
  <c r="K3797" i="1"/>
  <c r="K3741" i="1"/>
  <c r="K3733" i="1"/>
  <c r="K3677" i="1"/>
  <c r="K3669" i="1"/>
  <c r="K3424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224" i="1"/>
  <c r="K3194" i="1"/>
  <c r="K4316" i="1"/>
  <c r="K4309" i="1"/>
  <c r="K4280" i="1"/>
  <c r="K4256" i="1"/>
  <c r="K4220" i="1"/>
  <c r="K4213" i="1"/>
  <c r="K4199" i="1"/>
  <c r="K4192" i="1"/>
  <c r="K4157" i="1"/>
  <c r="K4149" i="1"/>
  <c r="K4041" i="1"/>
  <c r="K4033" i="1"/>
  <c r="K4025" i="1"/>
  <c r="K4017" i="1"/>
  <c r="K3970" i="1"/>
  <c r="K3963" i="1"/>
  <c r="K3948" i="1"/>
  <c r="K3941" i="1"/>
  <c r="K3927" i="1"/>
  <c r="K3920" i="1"/>
  <c r="K3884" i="1"/>
  <c r="K3877" i="1"/>
  <c r="K3863" i="1"/>
  <c r="K3124" i="1"/>
  <c r="K3836" i="1"/>
  <c r="K3830" i="1"/>
  <c r="K3788" i="1"/>
  <c r="K3724" i="1"/>
  <c r="K4119" i="1"/>
  <c r="K3653" i="1"/>
  <c r="K4103" i="1"/>
  <c r="K4016" i="1"/>
  <c r="K3117" i="1"/>
  <c r="K3088" i="1"/>
  <c r="K3816" i="1"/>
  <c r="K3780" i="1"/>
  <c r="K3752" i="1"/>
  <c r="K3716" i="1"/>
  <c r="K3688" i="1"/>
  <c r="K3652" i="1"/>
  <c r="K3644" i="1"/>
  <c r="K3580" i="1"/>
  <c r="K3512" i="1"/>
  <c r="K3414" i="1"/>
  <c r="K4328" i="1"/>
  <c r="K4277" i="1"/>
  <c r="K4269" i="1"/>
  <c r="K4253" i="1"/>
  <c r="K4239" i="1"/>
  <c r="K4232" i="1"/>
  <c r="K4196" i="1"/>
  <c r="K4189" i="1"/>
  <c r="K4175" i="1"/>
  <c r="K4168" i="1"/>
  <c r="K4161" i="1"/>
  <c r="K4139" i="1"/>
  <c r="K4131" i="1"/>
  <c r="K4109" i="1"/>
  <c r="K4101" i="1"/>
  <c r="K4006" i="1"/>
  <c r="K3984" i="1"/>
  <c r="K3960" i="1"/>
  <c r="K3924" i="1"/>
  <c r="K3917" i="1"/>
  <c r="K3903" i="1"/>
  <c r="K3130" i="1"/>
  <c r="K3086" i="1"/>
  <c r="K3829" i="1"/>
  <c r="K3773" i="1"/>
  <c r="K3765" i="1"/>
  <c r="K3709" i="1"/>
  <c r="K3701" i="1"/>
  <c r="K3645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206" i="1"/>
  <c r="K3184" i="1"/>
  <c r="K3176" i="1"/>
  <c r="K4107" i="1"/>
  <c r="K4099" i="1"/>
  <c r="K3116" i="1"/>
  <c r="K3840" i="1"/>
  <c r="K3821" i="1"/>
  <c r="K3813" i="1"/>
  <c r="K3757" i="1"/>
  <c r="K3749" i="1"/>
  <c r="K3685" i="1"/>
  <c r="K3407" i="1"/>
  <c r="K3403" i="1"/>
  <c r="K3399" i="1"/>
  <c r="K3395" i="1"/>
  <c r="K3391" i="1"/>
  <c r="K3387" i="1"/>
  <c r="K3383" i="1"/>
  <c r="K3379" i="1"/>
  <c r="K3375" i="1"/>
  <c r="K3371" i="1"/>
  <c r="K3367" i="1"/>
  <c r="K3363" i="1"/>
  <c r="K3359" i="1"/>
  <c r="K3355" i="1"/>
  <c r="K3351" i="1"/>
  <c r="K3347" i="1"/>
  <c r="K3343" i="1"/>
  <c r="K3339" i="1"/>
  <c r="K3335" i="1"/>
  <c r="K3331" i="1"/>
  <c r="K3327" i="1"/>
  <c r="K3323" i="1"/>
  <c r="K3319" i="1"/>
  <c r="K3315" i="1"/>
  <c r="K3311" i="1"/>
  <c r="K3307" i="1"/>
  <c r="K3272" i="1"/>
  <c r="K3136" i="1"/>
  <c r="K3847" i="1"/>
  <c r="K3812" i="1"/>
  <c r="K3784" i="1"/>
  <c r="K3748" i="1"/>
  <c r="K3720" i="1"/>
  <c r="K3612" i="1"/>
  <c r="K3256" i="1"/>
  <c r="K3248" i="1"/>
  <c r="K4324" i="1"/>
  <c r="K4317" i="1"/>
  <c r="K4303" i="1"/>
  <c r="K4296" i="1"/>
  <c r="K4258" i="1"/>
  <c r="K4228" i="1"/>
  <c r="K4221" i="1"/>
  <c r="K4207" i="1"/>
  <c r="K4200" i="1"/>
  <c r="K4164" i="1"/>
  <c r="K4151" i="1"/>
  <c r="K4120" i="1"/>
  <c r="K4105" i="1"/>
  <c r="K4097" i="1"/>
  <c r="K4018" i="1"/>
  <c r="K4002" i="1"/>
  <c r="K3995" i="1"/>
  <c r="K3979" i="1"/>
  <c r="K3949" i="1"/>
  <c r="K3935" i="1"/>
  <c r="K3928" i="1"/>
  <c r="K3892" i="1"/>
  <c r="K3885" i="1"/>
  <c r="K3871" i="1"/>
  <c r="K3864" i="1"/>
  <c r="K4292" i="1"/>
  <c r="K4285" i="1"/>
  <c r="K4271" i="1"/>
  <c r="K4264" i="1"/>
  <c r="K4261" i="1"/>
  <c r="K4295" i="1"/>
  <c r="K4288" i="1"/>
  <c r="K4293" i="1"/>
  <c r="K4279" i="1"/>
  <c r="K4272" i="1"/>
  <c r="K3102" i="1"/>
  <c r="K3080" i="1"/>
  <c r="K3070" i="1"/>
  <c r="K3100" i="1"/>
  <c r="K3092" i="1"/>
  <c r="K3104" i="1"/>
  <c r="K3084" i="1"/>
  <c r="K3096" i="1"/>
  <c r="M3041" i="1"/>
  <c r="M3046" i="1"/>
  <c r="M3038" i="1"/>
  <c r="M3035" i="1"/>
  <c r="L3059" i="1"/>
  <c r="K3060" i="1"/>
  <c r="K3819" i="1"/>
  <c r="K3818" i="1"/>
  <c r="M3124" i="1"/>
  <c r="N3113" i="1"/>
  <c r="O3113" i="1" s="1"/>
  <c r="K3111" i="1"/>
  <c r="L3111" i="1"/>
  <c r="K3075" i="1"/>
  <c r="L3074" i="1"/>
  <c r="K3074" i="1"/>
  <c r="K3799" i="1"/>
  <c r="K3798" i="1"/>
  <c r="K3767" i="1"/>
  <c r="K3766" i="1"/>
  <c r="K3735" i="1"/>
  <c r="K3734" i="1"/>
  <c r="K3703" i="1"/>
  <c r="K3702" i="1"/>
  <c r="K3671" i="1"/>
  <c r="K3670" i="1"/>
  <c r="K3639" i="1"/>
  <c r="L3638" i="1"/>
  <c r="K3638" i="1"/>
  <c r="K3607" i="1"/>
  <c r="L3606" i="1"/>
  <c r="K3606" i="1"/>
  <c r="L3553" i="1"/>
  <c r="K3553" i="1"/>
  <c r="K3531" i="1"/>
  <c r="L3530" i="1"/>
  <c r="K3530" i="1"/>
  <c r="K3055" i="1"/>
  <c r="L3129" i="1"/>
  <c r="M3128" i="1" s="1"/>
  <c r="K3129" i="1"/>
  <c r="L3110" i="1"/>
  <c r="K3110" i="1"/>
  <c r="K3058" i="1"/>
  <c r="L3057" i="1"/>
  <c r="N3059" i="1" s="1"/>
  <c r="O3059" i="1" s="1"/>
  <c r="K3811" i="1"/>
  <c r="K3810" i="1"/>
  <c r="K3779" i="1"/>
  <c r="K3778" i="1"/>
  <c r="K3747" i="1"/>
  <c r="K3746" i="1"/>
  <c r="K3683" i="1"/>
  <c r="K3682" i="1"/>
  <c r="K3651" i="1"/>
  <c r="K3650" i="1"/>
  <c r="K3619" i="1"/>
  <c r="L3618" i="1"/>
  <c r="K3618" i="1"/>
  <c r="K3592" i="1"/>
  <c r="K3587" i="1"/>
  <c r="L3586" i="1"/>
  <c r="K3586" i="1"/>
  <c r="L3552" i="1"/>
  <c r="K3552" i="1"/>
  <c r="K3536" i="1"/>
  <c r="K3456" i="1"/>
  <c r="K3443" i="1"/>
  <c r="L3442" i="1"/>
  <c r="K3442" i="1"/>
  <c r="K3056" i="1"/>
  <c r="L3123" i="1"/>
  <c r="M3122" i="1" s="1"/>
  <c r="K3123" i="1"/>
  <c r="K3125" i="1"/>
  <c r="K3103" i="1"/>
  <c r="L3103" i="1"/>
  <c r="K3097" i="1"/>
  <c r="L3097" i="1"/>
  <c r="K3091" i="1"/>
  <c r="L3091" i="1"/>
  <c r="K3072" i="1"/>
  <c r="K3852" i="1"/>
  <c r="K3846" i="1"/>
  <c r="K3835" i="1"/>
  <c r="K3834" i="1"/>
  <c r="K3823" i="1"/>
  <c r="K3822" i="1"/>
  <c r="K3791" i="1"/>
  <c r="K3790" i="1"/>
  <c r="K3759" i="1"/>
  <c r="K3758" i="1"/>
  <c r="K3727" i="1"/>
  <c r="K3726" i="1"/>
  <c r="K3695" i="1"/>
  <c r="K3694" i="1"/>
  <c r="K3663" i="1"/>
  <c r="K3662" i="1"/>
  <c r="K3636" i="1"/>
  <c r="K3631" i="1"/>
  <c r="L3630" i="1"/>
  <c r="K3630" i="1"/>
  <c r="K3604" i="1"/>
  <c r="K3599" i="1"/>
  <c r="L3598" i="1"/>
  <c r="K3598" i="1"/>
  <c r="K3572" i="1"/>
  <c r="K3567" i="1"/>
  <c r="L3566" i="1"/>
  <c r="K3566" i="1"/>
  <c r="L3559" i="1"/>
  <c r="K3559" i="1"/>
  <c r="L3551" i="1"/>
  <c r="K3551" i="1"/>
  <c r="L3543" i="1"/>
  <c r="K3543" i="1"/>
  <c r="K3528" i="1"/>
  <c r="K3515" i="1"/>
  <c r="L3514" i="1"/>
  <c r="K3514" i="1"/>
  <c r="L3433" i="1"/>
  <c r="K3434" i="1"/>
  <c r="K3426" i="1"/>
  <c r="K3421" i="1"/>
  <c r="L3420" i="1"/>
  <c r="K3420" i="1"/>
  <c r="L3303" i="1"/>
  <c r="K3304" i="1"/>
  <c r="K3707" i="1"/>
  <c r="K3706" i="1"/>
  <c r="K3643" i="1"/>
  <c r="L3642" i="1"/>
  <c r="K3642" i="1"/>
  <c r="K3611" i="1"/>
  <c r="L3610" i="1"/>
  <c r="K3610" i="1"/>
  <c r="K3579" i="1"/>
  <c r="L3578" i="1"/>
  <c r="K3578" i="1"/>
  <c r="L3542" i="1"/>
  <c r="K3542" i="1"/>
  <c r="K3507" i="1"/>
  <c r="L3506" i="1"/>
  <c r="K3506" i="1"/>
  <c r="K3433" i="1"/>
  <c r="L3432" i="1"/>
  <c r="K3432" i="1"/>
  <c r="K3413" i="1"/>
  <c r="L3412" i="1"/>
  <c r="K3412" i="1"/>
  <c r="L3090" i="1"/>
  <c r="K3090" i="1"/>
  <c r="K3064" i="1"/>
  <c r="L3063" i="1"/>
  <c r="K3675" i="1"/>
  <c r="K3674" i="1"/>
  <c r="L3131" i="1"/>
  <c r="K3131" i="1"/>
  <c r="K3655" i="1"/>
  <c r="K3654" i="1"/>
  <c r="K3115" i="1"/>
  <c r="L3115" i="1"/>
  <c r="K3803" i="1"/>
  <c r="K3802" i="1"/>
  <c r="K3771" i="1"/>
  <c r="K3770" i="1"/>
  <c r="L3558" i="1"/>
  <c r="K3558" i="1"/>
  <c r="L3121" i="1"/>
  <c r="M3121" i="1" s="1"/>
  <c r="K3121" i="1"/>
  <c r="L3114" i="1"/>
  <c r="M3114" i="1" s="1"/>
  <c r="K3114" i="1"/>
  <c r="K3815" i="1"/>
  <c r="K3814" i="1"/>
  <c r="K3751" i="1"/>
  <c r="K3750" i="1"/>
  <c r="K3719" i="1"/>
  <c r="K3718" i="1"/>
  <c r="K3623" i="1"/>
  <c r="L3622" i="1"/>
  <c r="K3622" i="1"/>
  <c r="K3591" i="1"/>
  <c r="L3590" i="1"/>
  <c r="K3590" i="1"/>
  <c r="L3557" i="1"/>
  <c r="K3557" i="1"/>
  <c r="K3491" i="1"/>
  <c r="L3490" i="1"/>
  <c r="K3490" i="1"/>
  <c r="K3113" i="1"/>
  <c r="L3113" i="1"/>
  <c r="K3095" i="1"/>
  <c r="L3095" i="1"/>
  <c r="K3076" i="1"/>
  <c r="K3062" i="1"/>
  <c r="L3061" i="1"/>
  <c r="K3851" i="1"/>
  <c r="K3850" i="1"/>
  <c r="K3839" i="1"/>
  <c r="K3838" i="1"/>
  <c r="K3795" i="1"/>
  <c r="K3794" i="1"/>
  <c r="K3731" i="1"/>
  <c r="K3730" i="1"/>
  <c r="K3699" i="1"/>
  <c r="K3698" i="1"/>
  <c r="K3667" i="1"/>
  <c r="K3666" i="1"/>
  <c r="K3635" i="1"/>
  <c r="L3634" i="1"/>
  <c r="K3634" i="1"/>
  <c r="K3603" i="1"/>
  <c r="L3602" i="1"/>
  <c r="K3602" i="1"/>
  <c r="K3576" i="1"/>
  <c r="L3556" i="1"/>
  <c r="K3556" i="1"/>
  <c r="L3540" i="1"/>
  <c r="K3540" i="1"/>
  <c r="K3079" i="1"/>
  <c r="L3078" i="1"/>
  <c r="K3078" i="1"/>
  <c r="K3739" i="1"/>
  <c r="K3738" i="1"/>
  <c r="L3550" i="1"/>
  <c r="K3550" i="1"/>
  <c r="K3063" i="1"/>
  <c r="K3122" i="1"/>
  <c r="L3054" i="1"/>
  <c r="K3054" i="1"/>
  <c r="K3783" i="1"/>
  <c r="K3782" i="1"/>
  <c r="K3687" i="1"/>
  <c r="K3686" i="1"/>
  <c r="L3549" i="1"/>
  <c r="K3549" i="1"/>
  <c r="L3541" i="1"/>
  <c r="K3541" i="1"/>
  <c r="L3439" i="1"/>
  <c r="K3440" i="1"/>
  <c r="K3107" i="1"/>
  <c r="L3107" i="1"/>
  <c r="K3827" i="1"/>
  <c r="K3826" i="1"/>
  <c r="K3763" i="1"/>
  <c r="K3762" i="1"/>
  <c r="K3640" i="1"/>
  <c r="K3608" i="1"/>
  <c r="K3571" i="1"/>
  <c r="L3570" i="1"/>
  <c r="K3570" i="1"/>
  <c r="L3548" i="1"/>
  <c r="K3548" i="1"/>
  <c r="K3496" i="1"/>
  <c r="K3483" i="1"/>
  <c r="L3482" i="1"/>
  <c r="K3482" i="1"/>
  <c r="L3417" i="1"/>
  <c r="K3418" i="1"/>
  <c r="K3067" i="1"/>
  <c r="K3132" i="1"/>
  <c r="L3119" i="1"/>
  <c r="M3119" i="1" s="1"/>
  <c r="K3119" i="1"/>
  <c r="K3118" i="1"/>
  <c r="K3112" i="1"/>
  <c r="L3106" i="1"/>
  <c r="K3106" i="1"/>
  <c r="L3094" i="1"/>
  <c r="K3094" i="1"/>
  <c r="K3083" i="1"/>
  <c r="L3082" i="1"/>
  <c r="K3082" i="1"/>
  <c r="K3077" i="1"/>
  <c r="L3076" i="1"/>
  <c r="K3071" i="1"/>
  <c r="L3070" i="1"/>
  <c r="K3807" i="1"/>
  <c r="K3806" i="1"/>
  <c r="K3775" i="1"/>
  <c r="K3774" i="1"/>
  <c r="K3743" i="1"/>
  <c r="K3742" i="1"/>
  <c r="K3711" i="1"/>
  <c r="K3710" i="1"/>
  <c r="K3679" i="1"/>
  <c r="K3678" i="1"/>
  <c r="K3647" i="1"/>
  <c r="K3646" i="1"/>
  <c r="K3620" i="1"/>
  <c r="K3615" i="1"/>
  <c r="L3614" i="1"/>
  <c r="K3614" i="1"/>
  <c r="K3588" i="1"/>
  <c r="K3583" i="1"/>
  <c r="L3582" i="1"/>
  <c r="K3582" i="1"/>
  <c r="L3555" i="1"/>
  <c r="K3555" i="1"/>
  <c r="L3547" i="1"/>
  <c r="K3547" i="1"/>
  <c r="L3539" i="1"/>
  <c r="K3539" i="1"/>
  <c r="L3503" i="1"/>
  <c r="K3504" i="1"/>
  <c r="K3488" i="1"/>
  <c r="K3475" i="1"/>
  <c r="L3474" i="1"/>
  <c r="K3474" i="1"/>
  <c r="K3417" i="1"/>
  <c r="L3416" i="1"/>
  <c r="K3416" i="1"/>
  <c r="K3087" i="1"/>
  <c r="L3087" i="1"/>
  <c r="K3787" i="1"/>
  <c r="K3786" i="1"/>
  <c r="K3755" i="1"/>
  <c r="K3754" i="1"/>
  <c r="K3723" i="1"/>
  <c r="K3722" i="1"/>
  <c r="K3691" i="1"/>
  <c r="K3690" i="1"/>
  <c r="K3659" i="1"/>
  <c r="K3658" i="1"/>
  <c r="K3627" i="1"/>
  <c r="L3626" i="1"/>
  <c r="K3626" i="1"/>
  <c r="K3595" i="1"/>
  <c r="L3594" i="1"/>
  <c r="K3594" i="1"/>
  <c r="L3554" i="1"/>
  <c r="K3554" i="1"/>
  <c r="L3546" i="1"/>
  <c r="K3546" i="1"/>
  <c r="L3538" i="1"/>
  <c r="K3538" i="1"/>
  <c r="K3459" i="1"/>
  <c r="L3458" i="1"/>
  <c r="K3458" i="1"/>
  <c r="K3437" i="1"/>
  <c r="L3436" i="1"/>
  <c r="K3436" i="1"/>
  <c r="L3068" i="1"/>
  <c r="K3068" i="1"/>
  <c r="L3069" i="1"/>
  <c r="K3069" i="1"/>
  <c r="K3843" i="1"/>
  <c r="K3842" i="1"/>
  <c r="K3429" i="1"/>
  <c r="L3428" i="1"/>
  <c r="K3428" i="1"/>
  <c r="K3563" i="1"/>
  <c r="L3562" i="1"/>
  <c r="K3562" i="1"/>
  <c r="L3127" i="1"/>
  <c r="M3126" i="1" s="1"/>
  <c r="K3127" i="1"/>
  <c r="K3099" i="1"/>
  <c r="L3099" i="1"/>
  <c r="K3855" i="1"/>
  <c r="K3854" i="1"/>
  <c r="K3575" i="1"/>
  <c r="L3574" i="1"/>
  <c r="K3574" i="1"/>
  <c r="L3561" i="1"/>
  <c r="K3561" i="1"/>
  <c r="L3545" i="1"/>
  <c r="K3545" i="1"/>
  <c r="K3451" i="1"/>
  <c r="L3450" i="1"/>
  <c r="K3450" i="1"/>
  <c r="K3126" i="1"/>
  <c r="L3098" i="1"/>
  <c r="K3098" i="1"/>
  <c r="K3066" i="1"/>
  <c r="L3065" i="1"/>
  <c r="K3715" i="1"/>
  <c r="K3714" i="1"/>
  <c r="K3624" i="1"/>
  <c r="L3560" i="1"/>
  <c r="K3560" i="1"/>
  <c r="L3544" i="1"/>
  <c r="K3544" i="1"/>
  <c r="K3523" i="1"/>
  <c r="L3522" i="1"/>
  <c r="K3522" i="1"/>
  <c r="L3471" i="1"/>
  <c r="K3472" i="1"/>
  <c r="K3499" i="1"/>
  <c r="L3498" i="1"/>
  <c r="M3123" i="1"/>
  <c r="K3109" i="1"/>
  <c r="L3109" i="1"/>
  <c r="K3093" i="1"/>
  <c r="L3093" i="1"/>
  <c r="K3073" i="1"/>
  <c r="L3072" i="1"/>
  <c r="K3849" i="1"/>
  <c r="K3833" i="1"/>
  <c r="K3817" i="1"/>
  <c r="K3801" i="1"/>
  <c r="K3785" i="1"/>
  <c r="K3769" i="1"/>
  <c r="K3753" i="1"/>
  <c r="K3737" i="1"/>
  <c r="K3721" i="1"/>
  <c r="K3705" i="1"/>
  <c r="K3689" i="1"/>
  <c r="K3673" i="1"/>
  <c r="K3657" i="1"/>
  <c r="K3641" i="1"/>
  <c r="L3640" i="1"/>
  <c r="K3625" i="1"/>
  <c r="L3624" i="1"/>
  <c r="K3609" i="1"/>
  <c r="L3608" i="1"/>
  <c r="K3593" i="1"/>
  <c r="L3592" i="1"/>
  <c r="K3577" i="1"/>
  <c r="L3576" i="1"/>
  <c r="K3537" i="1"/>
  <c r="L3536" i="1"/>
  <c r="K3517" i="1"/>
  <c r="L3516" i="1"/>
  <c r="K3511" i="1"/>
  <c r="L3510" i="1"/>
  <c r="K3505" i="1"/>
  <c r="L3504" i="1"/>
  <c r="K3485" i="1"/>
  <c r="L3484" i="1"/>
  <c r="K3479" i="1"/>
  <c r="L3478" i="1"/>
  <c r="K3473" i="1"/>
  <c r="L3472" i="1"/>
  <c r="K3453" i="1"/>
  <c r="L3452" i="1"/>
  <c r="K3447" i="1"/>
  <c r="L3446" i="1"/>
  <c r="K3441" i="1"/>
  <c r="L3440" i="1"/>
  <c r="K3435" i="1"/>
  <c r="L3434" i="1"/>
  <c r="K3419" i="1"/>
  <c r="L3418" i="1"/>
  <c r="K3291" i="1"/>
  <c r="L3290" i="1"/>
  <c r="K3265" i="1"/>
  <c r="L3264" i="1"/>
  <c r="K3251" i="1"/>
  <c r="L3250" i="1"/>
  <c r="K3231" i="1"/>
  <c r="L3230" i="1"/>
  <c r="K3179" i="1"/>
  <c r="L3178" i="1"/>
  <c r="K3159" i="1"/>
  <c r="L3158" i="1"/>
  <c r="K4323" i="1"/>
  <c r="K4307" i="1"/>
  <c r="K4291" i="1"/>
  <c r="K4275" i="1"/>
  <c r="K4259" i="1"/>
  <c r="K4243" i="1"/>
  <c r="K4227" i="1"/>
  <c r="K4211" i="1"/>
  <c r="K4195" i="1"/>
  <c r="K4179" i="1"/>
  <c r="K4163" i="1"/>
  <c r="K4144" i="1"/>
  <c r="K4138" i="1"/>
  <c r="K4112" i="1"/>
  <c r="K4106" i="1"/>
  <c r="K4086" i="1"/>
  <c r="K4078" i="1"/>
  <c r="K4070" i="1"/>
  <c r="K4062" i="1"/>
  <c r="K4054" i="1"/>
  <c r="K4046" i="1"/>
  <c r="K4038" i="1"/>
  <c r="K4030" i="1"/>
  <c r="K4001" i="1"/>
  <c r="K3994" i="1"/>
  <c r="K3987" i="1"/>
  <c r="K3980" i="1"/>
  <c r="K3966" i="1"/>
  <c r="K3947" i="1"/>
  <c r="K3931" i="1"/>
  <c r="K3915" i="1"/>
  <c r="K3899" i="1"/>
  <c r="K3883" i="1"/>
  <c r="K3867" i="1"/>
  <c r="M3028" i="1"/>
  <c r="K3271" i="1"/>
  <c r="L3270" i="1"/>
  <c r="K3257" i="1"/>
  <c r="L3256" i="1"/>
  <c r="K3243" i="1"/>
  <c r="L3242" i="1"/>
  <c r="K3217" i="1"/>
  <c r="L3216" i="1"/>
  <c r="K3203" i="1"/>
  <c r="L3202" i="1"/>
  <c r="K3191" i="1"/>
  <c r="L3190" i="1"/>
  <c r="K3185" i="1"/>
  <c r="L3184" i="1"/>
  <c r="K3171" i="1"/>
  <c r="L3170" i="1"/>
  <c r="K3145" i="1"/>
  <c r="L3144" i="1"/>
  <c r="M3032" i="1"/>
  <c r="M3036" i="1"/>
  <c r="K3629" i="1"/>
  <c r="L3628" i="1"/>
  <c r="K3613" i="1"/>
  <c r="L3612" i="1"/>
  <c r="K3597" i="1"/>
  <c r="L3596" i="1"/>
  <c r="K3581" i="1"/>
  <c r="L3580" i="1"/>
  <c r="K3565" i="1"/>
  <c r="L3564" i="1"/>
  <c r="K3535" i="1"/>
  <c r="L3534" i="1"/>
  <c r="K3529" i="1"/>
  <c r="L3528" i="1"/>
  <c r="K3509" i="1"/>
  <c r="L3508" i="1"/>
  <c r="K3503" i="1"/>
  <c r="L3502" i="1"/>
  <c r="K3497" i="1"/>
  <c r="L3496" i="1"/>
  <c r="K3477" i="1"/>
  <c r="L3476" i="1"/>
  <c r="K3471" i="1"/>
  <c r="L3470" i="1"/>
  <c r="K3465" i="1"/>
  <c r="L3464" i="1"/>
  <c r="K3445" i="1"/>
  <c r="L3444" i="1"/>
  <c r="K3439" i="1"/>
  <c r="L3438" i="1"/>
  <c r="K3423" i="1"/>
  <c r="L3422" i="1"/>
  <c r="K3297" i="1"/>
  <c r="L3296" i="1"/>
  <c r="K3283" i="1"/>
  <c r="L3282" i="1"/>
  <c r="K3263" i="1"/>
  <c r="L3262" i="1"/>
  <c r="K3223" i="1"/>
  <c r="L3222" i="1"/>
  <c r="K3209" i="1"/>
  <c r="L3208" i="1"/>
  <c r="K3151" i="1"/>
  <c r="L3150" i="1"/>
  <c r="K3137" i="1"/>
  <c r="L3136" i="1"/>
  <c r="K4130" i="1"/>
  <c r="K4098" i="1"/>
  <c r="K4092" i="1"/>
  <c r="K4084" i="1"/>
  <c r="K4068" i="1"/>
  <c r="K4060" i="1"/>
  <c r="K4052" i="1"/>
  <c r="K4044" i="1"/>
  <c r="K4036" i="1"/>
  <c r="K4028" i="1"/>
  <c r="K4014" i="1"/>
  <c r="K3978" i="1"/>
  <c r="K3971" i="1"/>
  <c r="K3964" i="1"/>
  <c r="M3045" i="1"/>
  <c r="K3303" i="1"/>
  <c r="L3302" i="1"/>
  <c r="K3289" i="1"/>
  <c r="L3288" i="1"/>
  <c r="K3275" i="1"/>
  <c r="L3274" i="1"/>
  <c r="K3254" i="1"/>
  <c r="K3240" i="1"/>
  <c r="K3235" i="1"/>
  <c r="L3234" i="1"/>
  <c r="K3215" i="1"/>
  <c r="L3214" i="1"/>
  <c r="K3200" i="1"/>
  <c r="K3195" i="1"/>
  <c r="L3194" i="1"/>
  <c r="K3182" i="1"/>
  <c r="K3177" i="1"/>
  <c r="L3176" i="1"/>
  <c r="K3168" i="1"/>
  <c r="K3163" i="1"/>
  <c r="L3162" i="1"/>
  <c r="K3143" i="1"/>
  <c r="L3142" i="1"/>
  <c r="K4326" i="1"/>
  <c r="K4321" i="1"/>
  <c r="K4310" i="1"/>
  <c r="K4305" i="1"/>
  <c r="K4294" i="1"/>
  <c r="K4289" i="1"/>
  <c r="K4278" i="1"/>
  <c r="K4273" i="1"/>
  <c r="K4262" i="1"/>
  <c r="K4257" i="1"/>
  <c r="K4246" i="1"/>
  <c r="K4241" i="1"/>
  <c r="K4230" i="1"/>
  <c r="K4225" i="1"/>
  <c r="K4214" i="1"/>
  <c r="K4209" i="1"/>
  <c r="K4198" i="1"/>
  <c r="K4193" i="1"/>
  <c r="K4182" i="1"/>
  <c r="K4177" i="1"/>
  <c r="K4166" i="1"/>
  <c r="K3977" i="1"/>
  <c r="K3950" i="1"/>
  <c r="K3945" i="1"/>
  <c r="K3934" i="1"/>
  <c r="K3929" i="1"/>
  <c r="K3918" i="1"/>
  <c r="K3913" i="1"/>
  <c r="K3902" i="1"/>
  <c r="K3897" i="1"/>
  <c r="K3886" i="1"/>
  <c r="K3881" i="1"/>
  <c r="K3870" i="1"/>
  <c r="K3865" i="1"/>
  <c r="K3249" i="1"/>
  <c r="L3248" i="1"/>
  <c r="K3101" i="1"/>
  <c r="L3101" i="1"/>
  <c r="K3085" i="1"/>
  <c r="L3085" i="1"/>
  <c r="K3081" i="1"/>
  <c r="L3080" i="1"/>
  <c r="K3841" i="1"/>
  <c r="K3825" i="1"/>
  <c r="K3809" i="1"/>
  <c r="K3793" i="1"/>
  <c r="K3777" i="1"/>
  <c r="K3761" i="1"/>
  <c r="K3745" i="1"/>
  <c r="K3729" i="1"/>
  <c r="K3713" i="1"/>
  <c r="K3697" i="1"/>
  <c r="K3681" i="1"/>
  <c r="K3665" i="1"/>
  <c r="K3649" i="1"/>
  <c r="K3633" i="1"/>
  <c r="L3632" i="1"/>
  <c r="K3617" i="1"/>
  <c r="L3616" i="1"/>
  <c r="K3601" i="1"/>
  <c r="L3600" i="1"/>
  <c r="K3585" i="1"/>
  <c r="L3584" i="1"/>
  <c r="K3569" i="1"/>
  <c r="L3568" i="1"/>
  <c r="K3533" i="1"/>
  <c r="L3532" i="1"/>
  <c r="K3527" i="1"/>
  <c r="L3526" i="1"/>
  <c r="K3521" i="1"/>
  <c r="L3520" i="1"/>
  <c r="K3501" i="1"/>
  <c r="L3500" i="1"/>
  <c r="K3495" i="1"/>
  <c r="L3494" i="1"/>
  <c r="K3489" i="1"/>
  <c r="L3488" i="1"/>
  <c r="K3469" i="1"/>
  <c r="L3468" i="1"/>
  <c r="K3463" i="1"/>
  <c r="L3462" i="1"/>
  <c r="K3457" i="1"/>
  <c r="L3456" i="1"/>
  <c r="K3427" i="1"/>
  <c r="L3426" i="1"/>
  <c r="K3411" i="1"/>
  <c r="L3410" i="1"/>
  <c r="K3295" i="1"/>
  <c r="L3294" i="1"/>
  <c r="K3255" i="1"/>
  <c r="L3254" i="1"/>
  <c r="K3241" i="1"/>
  <c r="L3240" i="1"/>
  <c r="K3227" i="1"/>
  <c r="L3226" i="1"/>
  <c r="K3201" i="1"/>
  <c r="L3200" i="1"/>
  <c r="K3183" i="1"/>
  <c r="L3182" i="1"/>
  <c r="K3169" i="1"/>
  <c r="L3168" i="1"/>
  <c r="K3155" i="1"/>
  <c r="L3154" i="1"/>
  <c r="K4315" i="1"/>
  <c r="K4299" i="1"/>
  <c r="K4283" i="1"/>
  <c r="K4267" i="1"/>
  <c r="K4251" i="1"/>
  <c r="K4235" i="1"/>
  <c r="K4219" i="1"/>
  <c r="K4203" i="1"/>
  <c r="K4187" i="1"/>
  <c r="K4171" i="1"/>
  <c r="K4160" i="1"/>
  <c r="K4154" i="1"/>
  <c r="K4128" i="1"/>
  <c r="K4122" i="1"/>
  <c r="K4096" i="1"/>
  <c r="K4090" i="1"/>
  <c r="K4082" i="1"/>
  <c r="K4074" i="1"/>
  <c r="K4066" i="1"/>
  <c r="K4058" i="1"/>
  <c r="K4050" i="1"/>
  <c r="K4042" i="1"/>
  <c r="K4034" i="1"/>
  <c r="K4026" i="1"/>
  <c r="K4019" i="1"/>
  <c r="K4012" i="1"/>
  <c r="K3998" i="1"/>
  <c r="K3969" i="1"/>
  <c r="K3962" i="1"/>
  <c r="K3955" i="1"/>
  <c r="K3939" i="1"/>
  <c r="K3923" i="1"/>
  <c r="K3907" i="1"/>
  <c r="K3891" i="1"/>
  <c r="K3875" i="1"/>
  <c r="K3859" i="1"/>
  <c r="M3026" i="1"/>
  <c r="K3281" i="1"/>
  <c r="L3280" i="1"/>
  <c r="K3267" i="1"/>
  <c r="L3266" i="1"/>
  <c r="K3247" i="1"/>
  <c r="L3246" i="1"/>
  <c r="K3207" i="1"/>
  <c r="L3206" i="1"/>
  <c r="K3175" i="1"/>
  <c r="L3174" i="1"/>
  <c r="K3135" i="1"/>
  <c r="L3134" i="1"/>
  <c r="K3105" i="1"/>
  <c r="L3105" i="1"/>
  <c r="K3089" i="1"/>
  <c r="L3089" i="1"/>
  <c r="O3043" i="1"/>
  <c r="O3042" i="1" s="1"/>
  <c r="L3058" i="1"/>
  <c r="K3637" i="1"/>
  <c r="L3636" i="1"/>
  <c r="K3621" i="1"/>
  <c r="L3620" i="1"/>
  <c r="K3605" i="1"/>
  <c r="L3604" i="1"/>
  <c r="K3589" i="1"/>
  <c r="L3588" i="1"/>
  <c r="K3573" i="1"/>
  <c r="L3572" i="1"/>
  <c r="K3525" i="1"/>
  <c r="L3524" i="1"/>
  <c r="K3519" i="1"/>
  <c r="L3518" i="1"/>
  <c r="K3513" i="1"/>
  <c r="L3512" i="1"/>
  <c r="K3498" i="1"/>
  <c r="K3493" i="1"/>
  <c r="L3492" i="1"/>
  <c r="K3487" i="1"/>
  <c r="L3486" i="1"/>
  <c r="K3481" i="1"/>
  <c r="L3480" i="1"/>
  <c r="K3461" i="1"/>
  <c r="L3460" i="1"/>
  <c r="K3455" i="1"/>
  <c r="L3454" i="1"/>
  <c r="K3449" i="1"/>
  <c r="L3448" i="1"/>
  <c r="K3431" i="1"/>
  <c r="L3430" i="1"/>
  <c r="K3415" i="1"/>
  <c r="L3414" i="1"/>
  <c r="K3287" i="1"/>
  <c r="L3286" i="1"/>
  <c r="K3273" i="1"/>
  <c r="L3272" i="1"/>
  <c r="K3259" i="1"/>
  <c r="L3258" i="1"/>
  <c r="K3233" i="1"/>
  <c r="L3232" i="1"/>
  <c r="K3219" i="1"/>
  <c r="L3218" i="1"/>
  <c r="K3199" i="1"/>
  <c r="L3198" i="1"/>
  <c r="K3193" i="1"/>
  <c r="L3192" i="1"/>
  <c r="K3187" i="1"/>
  <c r="L3186" i="1"/>
  <c r="K3161" i="1"/>
  <c r="L3160" i="1"/>
  <c r="K3147" i="1"/>
  <c r="L3146" i="1"/>
  <c r="K3133" i="1"/>
  <c r="K4146" i="1"/>
  <c r="K4114" i="1"/>
  <c r="K4088" i="1"/>
  <c r="K4080" i="1"/>
  <c r="K4072" i="1"/>
  <c r="K4064" i="1"/>
  <c r="K4056" i="1"/>
  <c r="K4048" i="1"/>
  <c r="K4040" i="1"/>
  <c r="K4032" i="1"/>
  <c r="K4010" i="1"/>
  <c r="K4003" i="1"/>
  <c r="K3996" i="1"/>
  <c r="K3982" i="1"/>
  <c r="M3034" i="1"/>
  <c r="M3030" i="1"/>
  <c r="K3467" i="1"/>
  <c r="L3466" i="1"/>
  <c r="K3425" i="1"/>
  <c r="L3424" i="1"/>
  <c r="K3299" i="1"/>
  <c r="L3298" i="1"/>
  <c r="K3279" i="1"/>
  <c r="L3278" i="1"/>
  <c r="K3264" i="1"/>
  <c r="K3239" i="1"/>
  <c r="L3238" i="1"/>
  <c r="K3225" i="1"/>
  <c r="L3224" i="1"/>
  <c r="K3211" i="1"/>
  <c r="L3210" i="1"/>
  <c r="K3167" i="1"/>
  <c r="L3166" i="1"/>
  <c r="K3153" i="1"/>
  <c r="L3152" i="1"/>
  <c r="K3139" i="1"/>
  <c r="L3138" i="1"/>
  <c r="K4318" i="1"/>
  <c r="K4313" i="1"/>
  <c r="K4302" i="1"/>
  <c r="K4297" i="1"/>
  <c r="K4286" i="1"/>
  <c r="K4281" i="1"/>
  <c r="K4270" i="1"/>
  <c r="K4265" i="1"/>
  <c r="K4254" i="1"/>
  <c r="K4249" i="1"/>
  <c r="K4238" i="1"/>
  <c r="K4233" i="1"/>
  <c r="K4222" i="1"/>
  <c r="K4217" i="1"/>
  <c r="K4206" i="1"/>
  <c r="K4201" i="1"/>
  <c r="K4190" i="1"/>
  <c r="K4185" i="1"/>
  <c r="K4174" i="1"/>
  <c r="K4169" i="1"/>
  <c r="K4009" i="1"/>
  <c r="K3953" i="1"/>
  <c r="K3942" i="1"/>
  <c r="K3937" i="1"/>
  <c r="K3926" i="1"/>
  <c r="K3921" i="1"/>
  <c r="K3910" i="1"/>
  <c r="K3905" i="1"/>
  <c r="K3894" i="1"/>
  <c r="K3889" i="1"/>
  <c r="K3878" i="1"/>
  <c r="K3873" i="1"/>
  <c r="K3862" i="1"/>
  <c r="K3857" i="1"/>
  <c r="M3043" i="1"/>
  <c r="M3039" i="1"/>
  <c r="K4156" i="1"/>
  <c r="K4148" i="1"/>
  <c r="K4140" i="1"/>
  <c r="K4132" i="1"/>
  <c r="K4124" i="1"/>
  <c r="K4116" i="1"/>
  <c r="K4108" i="1"/>
  <c r="K4100" i="1"/>
  <c r="K4076" i="1"/>
  <c r="K4158" i="1"/>
  <c r="K4150" i="1"/>
  <c r="K4142" i="1"/>
  <c r="K4134" i="1"/>
  <c r="K4126" i="1"/>
  <c r="K4118" i="1"/>
  <c r="K4110" i="1"/>
  <c r="K4102" i="1"/>
  <c r="K4094" i="1"/>
  <c r="K4091" i="1"/>
  <c r="K4087" i="1"/>
  <c r="K4083" i="1"/>
  <c r="K4020" i="1"/>
  <c r="K3988" i="1"/>
  <c r="K3956" i="1"/>
  <c r="K4021" i="1"/>
  <c r="K4013" i="1"/>
  <c r="K4005" i="1"/>
  <c r="K3997" i="1"/>
  <c r="K3989" i="1"/>
  <c r="K3981" i="1"/>
  <c r="K3973" i="1"/>
  <c r="K3965" i="1"/>
  <c r="K3957" i="1"/>
  <c r="K4023" i="1"/>
  <c r="K4015" i="1"/>
  <c r="K4007" i="1"/>
  <c r="K3999" i="1"/>
  <c r="K3991" i="1"/>
  <c r="K3983" i="1"/>
  <c r="K3975" i="1"/>
  <c r="K3967" i="1"/>
  <c r="K3959" i="1"/>
  <c r="K3293" i="1"/>
  <c r="K3292" i="1"/>
  <c r="K3277" i="1"/>
  <c r="K3276" i="1"/>
  <c r="K3261" i="1"/>
  <c r="K3260" i="1"/>
  <c r="K3245" i="1"/>
  <c r="K3244" i="1"/>
  <c r="K3229" i="1"/>
  <c r="K3228" i="1"/>
  <c r="K3213" i="1"/>
  <c r="K3212" i="1"/>
  <c r="K3197" i="1"/>
  <c r="K3196" i="1"/>
  <c r="K3173" i="1"/>
  <c r="K3172" i="1"/>
  <c r="K3157" i="1"/>
  <c r="K3156" i="1"/>
  <c r="K3141" i="1"/>
  <c r="K31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294" i="1"/>
  <c r="K3278" i="1"/>
  <c r="K3262" i="1"/>
  <c r="K3246" i="1"/>
  <c r="K3230" i="1"/>
  <c r="K3214" i="1"/>
  <c r="K3198" i="1"/>
  <c r="K3174" i="1"/>
  <c r="K3158" i="1"/>
  <c r="K3142" i="1"/>
  <c r="K3189" i="1"/>
  <c r="K3188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301" i="1"/>
  <c r="K3300" i="1"/>
  <c r="K3285" i="1"/>
  <c r="K3284" i="1"/>
  <c r="K3269" i="1"/>
  <c r="K3268" i="1"/>
  <c r="K3253" i="1"/>
  <c r="K3252" i="1"/>
  <c r="K3237" i="1"/>
  <c r="K3236" i="1"/>
  <c r="K3221" i="1"/>
  <c r="K3220" i="1"/>
  <c r="K3205" i="1"/>
  <c r="K3204" i="1"/>
  <c r="K3181" i="1"/>
  <c r="K3180" i="1"/>
  <c r="K3165" i="1"/>
  <c r="K3164" i="1"/>
  <c r="K3149" i="1"/>
  <c r="K3148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78" i="1"/>
  <c r="K3170" i="1"/>
  <c r="K3162" i="1"/>
  <c r="K3154" i="1"/>
  <c r="K3146" i="1"/>
  <c r="K3138" i="1"/>
  <c r="K3061" i="1"/>
  <c r="K3050" i="1"/>
  <c r="L3050" i="1" s="1"/>
  <c r="K3057" i="1"/>
  <c r="K3065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B6" i="2"/>
  <c r="I306" i="6" l="1"/>
  <c r="I12" i="6"/>
  <c r="K12" i="6" s="1"/>
  <c r="O3044" i="1"/>
  <c r="M3120" i="1"/>
  <c r="M3127" i="1"/>
  <c r="L3051" i="1"/>
  <c r="H12" i="2"/>
  <c r="J12" i="2" s="1"/>
  <c r="K12" i="2" s="1"/>
  <c r="L12" i="2" s="1"/>
  <c r="N12" i="2" s="1"/>
  <c r="C3" i="2"/>
  <c r="C2" i="2"/>
  <c r="B2" i="2"/>
  <c r="A3" i="2"/>
  <c r="A2" i="2"/>
  <c r="A1" i="2"/>
  <c r="N306" i="6" l="1"/>
  <c r="O306" i="6" s="1"/>
  <c r="K306" i="6"/>
  <c r="N12" i="6"/>
  <c r="O12" i="6" s="1"/>
  <c r="L12" i="6"/>
  <c r="N1053" i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51" i="1"/>
  <c r="J1053" i="1"/>
  <c r="J2217" i="1"/>
  <c r="J2221" i="1"/>
  <c r="J2326" i="1"/>
  <c r="J2328" i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N61" i="1"/>
  <c r="O61" i="1" s="1"/>
  <c r="N60" i="1"/>
  <c r="O60" i="1" s="1"/>
  <c r="J69" i="1"/>
  <c r="I74" i="1"/>
  <c r="J70" i="1" s="1"/>
  <c r="J71" i="1" s="1"/>
  <c r="N70" i="1"/>
  <c r="U80" i="1"/>
  <c r="S76" i="1"/>
  <c r="U79" i="1"/>
  <c r="U78" i="1"/>
  <c r="U77" i="1"/>
  <c r="U76" i="1"/>
  <c r="U75" i="1"/>
  <c r="U74" i="1"/>
  <c r="U73" i="1"/>
  <c r="P75" i="1"/>
  <c r="Q75" i="1"/>
  <c r="P1276" i="1"/>
  <c r="J1277" i="1"/>
  <c r="N1281" i="1"/>
  <c r="I1281" i="1"/>
  <c r="J1273" i="1" s="1"/>
  <c r="I1722" i="1"/>
  <c r="I1719" i="1"/>
  <c r="I1717" i="1"/>
  <c r="I1203" i="1"/>
  <c r="I1199" i="1"/>
  <c r="I1195" i="1"/>
  <c r="I1190" i="1"/>
  <c r="I1186" i="1"/>
  <c r="I1182" i="1"/>
  <c r="I1177" i="1"/>
  <c r="I1173" i="1"/>
  <c r="I196" i="1"/>
  <c r="I166" i="1"/>
  <c r="I129" i="1"/>
  <c r="I75" i="1"/>
  <c r="L306" i="6" l="1"/>
  <c r="Q306" i="6"/>
  <c r="Q12" i="6"/>
  <c r="O74" i="1"/>
  <c r="Q76" i="1"/>
  <c r="Q77" i="1" s="1"/>
  <c r="Q78" i="1" s="1"/>
  <c r="Q79" i="1" s="1"/>
  <c r="Q80" i="1" s="1"/>
  <c r="Q81" i="1" s="1"/>
  <c r="Q82" i="1" s="1"/>
  <c r="O1281" i="1"/>
  <c r="O1282" i="1" s="1"/>
  <c r="I307" i="6" l="1"/>
  <c r="I13" i="6"/>
  <c r="K13" i="6" s="1"/>
  <c r="J78" i="1"/>
  <c r="K307" i="6" l="1"/>
  <c r="N307" i="6"/>
  <c r="O307" i="6" s="1"/>
  <c r="N13" i="6"/>
  <c r="O13" i="6" s="1"/>
  <c r="L13" i="6"/>
  <c r="L307" i="6" l="1"/>
  <c r="Q307" i="6"/>
  <c r="Q13" i="6"/>
  <c r="I308" i="6" l="1"/>
  <c r="I14" i="6"/>
  <c r="N308" i="6" l="1"/>
  <c r="O308" i="6" s="1"/>
  <c r="K308" i="6"/>
  <c r="N14" i="6"/>
  <c r="O14" i="6" s="1"/>
  <c r="K14" i="6"/>
  <c r="L14" i="6" s="1"/>
  <c r="L308" i="6" l="1"/>
  <c r="Q308" i="6"/>
  <c r="Q14" i="6"/>
  <c r="I15" i="6" s="1"/>
  <c r="I309" i="6" l="1"/>
  <c r="N15" i="6"/>
  <c r="O15" i="6" s="1"/>
  <c r="K15" i="6"/>
  <c r="K309" i="6" l="1"/>
  <c r="N309" i="6"/>
  <c r="O309" i="6" s="1"/>
  <c r="Q15" i="6"/>
  <c r="I16" i="6" s="1"/>
  <c r="L15" i="6"/>
  <c r="L309" i="6" l="1"/>
  <c r="Q309" i="6"/>
  <c r="N16" i="6"/>
  <c r="O16" i="6" s="1"/>
  <c r="K16" i="6"/>
  <c r="I310" i="6" l="1"/>
  <c r="L16" i="6"/>
  <c r="Q16" i="6"/>
  <c r="I17" i="6" s="1"/>
  <c r="N310" i="6" l="1"/>
  <c r="O310" i="6" s="1"/>
  <c r="K310" i="6"/>
  <c r="N17" i="6"/>
  <c r="O17" i="6" s="1"/>
  <c r="K17" i="6"/>
  <c r="L17" i="6" s="1"/>
  <c r="Q17" i="6"/>
  <c r="L310" i="6" l="1"/>
  <c r="Q310" i="6"/>
  <c r="I18" i="6"/>
  <c r="I311" i="6" l="1"/>
  <c r="N18" i="6"/>
  <c r="O18" i="6" s="1"/>
  <c r="K18" i="6"/>
  <c r="L18" i="6" s="1"/>
  <c r="K311" i="6" l="1"/>
  <c r="N311" i="6"/>
  <c r="O311" i="6" s="1"/>
  <c r="Q18" i="6"/>
  <c r="L311" i="6" l="1"/>
  <c r="Q311" i="6"/>
  <c r="I19" i="6"/>
  <c r="I312" i="6" l="1"/>
  <c r="N19" i="6"/>
  <c r="O19" i="6" s="1"/>
  <c r="K19" i="6"/>
  <c r="L19" i="6" s="1"/>
  <c r="N312" i="6" l="1"/>
  <c r="O312" i="6" s="1"/>
  <c r="K312" i="6"/>
  <c r="Q19" i="6"/>
  <c r="L312" i="6" l="1"/>
  <c r="Q312" i="6"/>
  <c r="I20" i="6"/>
  <c r="I313" i="6" l="1"/>
  <c r="N20" i="6"/>
  <c r="O20" i="6" s="1"/>
  <c r="K20" i="6"/>
  <c r="L20" i="6" s="1"/>
  <c r="K313" i="6" l="1"/>
  <c r="N313" i="6"/>
  <c r="O313" i="6" s="1"/>
  <c r="Q20" i="6"/>
  <c r="L313" i="6" l="1"/>
  <c r="Q313" i="6"/>
  <c r="I21" i="6"/>
  <c r="I314" i="6" l="1"/>
  <c r="N21" i="6"/>
  <c r="O21" i="6" s="1"/>
  <c r="K21" i="6"/>
  <c r="L21" i="6" s="1"/>
  <c r="N314" i="6" l="1"/>
  <c r="O314" i="6" s="1"/>
  <c r="K314" i="6"/>
  <c r="Q21" i="6"/>
  <c r="L314" i="6" l="1"/>
  <c r="Q314" i="6"/>
  <c r="I22" i="6"/>
  <c r="I315" i="6" l="1"/>
  <c r="N22" i="6"/>
  <c r="O22" i="6" s="1"/>
  <c r="K22" i="6"/>
  <c r="Q22" i="6" s="1"/>
  <c r="I23" i="6" s="1"/>
  <c r="K315" i="6" l="1"/>
  <c r="N315" i="6"/>
  <c r="O315" i="6" s="1"/>
  <c r="N23" i="6"/>
  <c r="O23" i="6" s="1"/>
  <c r="L22" i="6"/>
  <c r="K23" i="6" s="1"/>
  <c r="L315" i="6" l="1"/>
  <c r="Q315" i="6"/>
  <c r="Q23" i="6"/>
  <c r="I24" i="6" s="1"/>
  <c r="L23" i="6"/>
  <c r="I316" i="6" l="1"/>
  <c r="N24" i="6"/>
  <c r="O24" i="6" s="1"/>
  <c r="K24" i="6"/>
  <c r="L24" i="6" s="1"/>
  <c r="N316" i="6" l="1"/>
  <c r="O316" i="6" s="1"/>
  <c r="K316" i="6"/>
  <c r="Q24" i="6"/>
  <c r="I25" i="6"/>
  <c r="L316" i="6" l="1"/>
  <c r="Q316" i="6"/>
  <c r="N25" i="6"/>
  <c r="O25" i="6" s="1"/>
  <c r="K25" i="6"/>
  <c r="L25" i="6" s="1"/>
  <c r="I317" i="6" l="1"/>
  <c r="Q25" i="6"/>
  <c r="K317" i="6" l="1"/>
  <c r="N317" i="6"/>
  <c r="O317" i="6" s="1"/>
  <c r="I26" i="6"/>
  <c r="L317" i="6" l="1"/>
  <c r="Q317" i="6"/>
  <c r="N26" i="6"/>
  <c r="O26" i="6" s="1"/>
  <c r="K26" i="6"/>
  <c r="L26" i="6" s="1"/>
  <c r="I318" i="6" l="1"/>
  <c r="Q26" i="6"/>
  <c r="N318" i="6" l="1"/>
  <c r="O318" i="6" s="1"/>
  <c r="K318" i="6"/>
  <c r="I27" i="6"/>
  <c r="L318" i="6" l="1"/>
  <c r="Q318" i="6"/>
  <c r="N27" i="6"/>
  <c r="O27" i="6" s="1"/>
  <c r="K27" i="6"/>
  <c r="L27" i="6" s="1"/>
  <c r="I319" i="6" l="1"/>
  <c r="Q27" i="6"/>
  <c r="K319" i="6" l="1"/>
  <c r="N319" i="6"/>
  <c r="O319" i="6" s="1"/>
  <c r="I28" i="6"/>
  <c r="L319" i="6" l="1"/>
  <c r="Q319" i="6"/>
  <c r="N28" i="6"/>
  <c r="O28" i="6" s="1"/>
  <c r="K28" i="6"/>
  <c r="L28" i="6" s="1"/>
  <c r="I320" i="6" l="1"/>
  <c r="Q28" i="6"/>
  <c r="N320" i="6" l="1"/>
  <c r="O320" i="6" s="1"/>
  <c r="K320" i="6"/>
  <c r="I29" i="6"/>
  <c r="L320" i="6" l="1"/>
  <c r="Q320" i="6"/>
  <c r="N29" i="6"/>
  <c r="O29" i="6" s="1"/>
  <c r="K29" i="6"/>
  <c r="L29" i="6" s="1"/>
  <c r="I321" i="6" l="1"/>
  <c r="Q29" i="6"/>
  <c r="K321" i="6" l="1"/>
  <c r="N321" i="6"/>
  <c r="O321" i="6" s="1"/>
  <c r="I30" i="6"/>
  <c r="L321" i="6" l="1"/>
  <c r="Q321" i="6"/>
  <c r="N30" i="6"/>
  <c r="O30" i="6" s="1"/>
  <c r="K30" i="6"/>
  <c r="Q30" i="6" s="1"/>
  <c r="I31" i="6" s="1"/>
  <c r="I322" i="6" l="1"/>
  <c r="N31" i="6"/>
  <c r="O31" i="6" s="1"/>
  <c r="K31" i="6"/>
  <c r="Q31" i="6" s="1"/>
  <c r="I32" i="6" s="1"/>
  <c r="L30" i="6"/>
  <c r="N322" i="6" l="1"/>
  <c r="O322" i="6" s="1"/>
  <c r="K322" i="6"/>
  <c r="N32" i="6"/>
  <c r="O32" i="6" s="1"/>
  <c r="K32" i="6"/>
  <c r="Q32" i="6" s="1"/>
  <c r="I33" i="6" s="1"/>
  <c r="L31" i="6"/>
  <c r="L322" i="6" l="1"/>
  <c r="Q322" i="6"/>
  <c r="N33" i="6"/>
  <c r="O33" i="6" s="1"/>
  <c r="L32" i="6"/>
  <c r="K33" i="6" s="1"/>
  <c r="L33" i="6" s="1"/>
  <c r="I323" i="6" l="1"/>
  <c r="Q33" i="6"/>
  <c r="K323" i="6" l="1"/>
  <c r="N323" i="6"/>
  <c r="O323" i="6" s="1"/>
  <c r="I34" i="6"/>
  <c r="L323" i="6" l="1"/>
  <c r="Q323" i="6"/>
  <c r="N34" i="6"/>
  <c r="O34" i="6" s="1"/>
  <c r="K34" i="6"/>
  <c r="L34" i="6" s="1"/>
  <c r="I324" i="6" l="1"/>
  <c r="Q34" i="6"/>
  <c r="N324" i="6" l="1"/>
  <c r="O324" i="6" s="1"/>
  <c r="K324" i="6"/>
  <c r="I35" i="6"/>
  <c r="L324" i="6" l="1"/>
  <c r="Q324" i="6"/>
  <c r="N35" i="6"/>
  <c r="O35" i="6" s="1"/>
  <c r="K35" i="6"/>
  <c r="L35" i="6" s="1"/>
  <c r="I325" i="6" l="1"/>
  <c r="Q35" i="6"/>
  <c r="K325" i="6" l="1"/>
  <c r="N325" i="6"/>
  <c r="O325" i="6" s="1"/>
  <c r="I36" i="6"/>
  <c r="L325" i="6" l="1"/>
  <c r="Q325" i="6"/>
  <c r="N36" i="6"/>
  <c r="O36" i="6" s="1"/>
  <c r="K36" i="6"/>
  <c r="L36" i="6" s="1"/>
  <c r="I326" i="6" l="1"/>
  <c r="Q36" i="6"/>
  <c r="N326" i="6" l="1"/>
  <c r="O326" i="6" s="1"/>
  <c r="K326" i="6"/>
  <c r="I37" i="6"/>
  <c r="L326" i="6" l="1"/>
  <c r="Q326" i="6"/>
  <c r="N37" i="6"/>
  <c r="O37" i="6" s="1"/>
  <c r="K37" i="6"/>
  <c r="L37" i="6" s="1"/>
  <c r="I327" i="6" l="1"/>
  <c r="Q37" i="6"/>
  <c r="K327" i="6" l="1"/>
  <c r="N327" i="6"/>
  <c r="O327" i="6" s="1"/>
  <c r="I38" i="6"/>
  <c r="L327" i="6" l="1"/>
  <c r="Q327" i="6"/>
  <c r="N38" i="6"/>
  <c r="O38" i="6" s="1"/>
  <c r="K38" i="6"/>
  <c r="Q38" i="6" s="1"/>
  <c r="I39" i="6" s="1"/>
  <c r="I328" i="6" l="1"/>
  <c r="N39" i="6"/>
  <c r="O39" i="6" s="1"/>
  <c r="L38" i="6"/>
  <c r="K39" i="6" s="1"/>
  <c r="N328" i="6" l="1"/>
  <c r="O328" i="6" s="1"/>
  <c r="K328" i="6"/>
  <c r="Q39" i="6"/>
  <c r="I40" i="6" s="1"/>
  <c r="L39" i="6"/>
  <c r="L328" i="6" l="1"/>
  <c r="Q328" i="6"/>
  <c r="N40" i="6"/>
  <c r="O40" i="6" s="1"/>
  <c r="K40" i="6"/>
  <c r="L40" i="6" s="1"/>
  <c r="I329" i="6" l="1"/>
  <c r="Q40" i="6"/>
  <c r="I41" i="6"/>
  <c r="K329" i="6" l="1"/>
  <c r="N329" i="6"/>
  <c r="O329" i="6" s="1"/>
  <c r="N41" i="6"/>
  <c r="O41" i="6" s="1"/>
  <c r="K41" i="6"/>
  <c r="L41" i="6" s="1"/>
  <c r="L329" i="6" l="1"/>
  <c r="Q329" i="6"/>
  <c r="Q41" i="6"/>
  <c r="I330" i="6" l="1"/>
  <c r="I42" i="6"/>
  <c r="N330" i="6" l="1"/>
  <c r="O330" i="6" s="1"/>
  <c r="K330" i="6"/>
  <c r="N42" i="6"/>
  <c r="O42" i="6" s="1"/>
  <c r="K42" i="6"/>
  <c r="L42" i="6" s="1"/>
  <c r="L330" i="6" l="1"/>
  <c r="Q330" i="6"/>
  <c r="Q42" i="6"/>
  <c r="I331" i="6" l="1"/>
  <c r="I43" i="6"/>
  <c r="K331" i="6" l="1"/>
  <c r="N331" i="6"/>
  <c r="O331" i="6" s="1"/>
  <c r="N43" i="6"/>
  <c r="O43" i="6" s="1"/>
  <c r="K43" i="6"/>
  <c r="L43" i="6" s="1"/>
  <c r="L331" i="6" l="1"/>
  <c r="Q331" i="6"/>
  <c r="Q43" i="6"/>
  <c r="I332" i="6" l="1"/>
  <c r="I44" i="6"/>
  <c r="N332" i="6" l="1"/>
  <c r="O332" i="6" s="1"/>
  <c r="K332" i="6"/>
  <c r="N44" i="6"/>
  <c r="O44" i="6" s="1"/>
  <c r="K44" i="6"/>
  <c r="L44" i="6" s="1"/>
  <c r="L332" i="6" l="1"/>
  <c r="Q332" i="6"/>
  <c r="Q44" i="6"/>
  <c r="I333" i="6" l="1"/>
  <c r="I45" i="6"/>
  <c r="K333" i="6" l="1"/>
  <c r="N333" i="6"/>
  <c r="O333" i="6" s="1"/>
  <c r="N45" i="6"/>
  <c r="O45" i="6" s="1"/>
  <c r="K45" i="6"/>
  <c r="L45" i="6" s="1"/>
  <c r="L333" i="6" l="1"/>
  <c r="Q333" i="6"/>
  <c r="Q45" i="6"/>
  <c r="I334" i="6" l="1"/>
  <c r="I46" i="6"/>
  <c r="N334" i="6" l="1"/>
  <c r="O334" i="6" s="1"/>
  <c r="K334" i="6"/>
  <c r="N46" i="6"/>
  <c r="O46" i="6" s="1"/>
  <c r="K46" i="6"/>
  <c r="Q46" i="6" s="1"/>
  <c r="I47" i="6" s="1"/>
  <c r="L334" i="6" l="1"/>
  <c r="Q334" i="6"/>
  <c r="N47" i="6"/>
  <c r="O47" i="6" s="1"/>
  <c r="L46" i="6"/>
  <c r="K47" i="6" s="1"/>
  <c r="I335" i="6" l="1"/>
  <c r="Q47" i="6"/>
  <c r="I48" i="6" s="1"/>
  <c r="L47" i="6"/>
  <c r="K335" i="6" l="1"/>
  <c r="N335" i="6"/>
  <c r="O335" i="6" s="1"/>
  <c r="N48" i="6"/>
  <c r="O48" i="6" s="1"/>
  <c r="K48" i="6"/>
  <c r="L48" i="6" s="1"/>
  <c r="L335" i="6" l="1"/>
  <c r="Q335" i="6"/>
  <c r="Q48" i="6"/>
  <c r="I49" i="6"/>
  <c r="I336" i="6" l="1"/>
  <c r="N49" i="6"/>
  <c r="O49" i="6" s="1"/>
  <c r="K49" i="6"/>
  <c r="L49" i="6" s="1"/>
  <c r="N336" i="6" l="1"/>
  <c r="O336" i="6" s="1"/>
  <c r="K336" i="6"/>
  <c r="Q49" i="6"/>
  <c r="L336" i="6" l="1"/>
  <c r="Q336" i="6"/>
  <c r="I50" i="6"/>
  <c r="I337" i="6" l="1"/>
  <c r="N50" i="6"/>
  <c r="O50" i="6" s="1"/>
  <c r="K50" i="6"/>
  <c r="L50" i="6" s="1"/>
  <c r="K337" i="6" l="1"/>
  <c r="N337" i="6"/>
  <c r="O337" i="6" s="1"/>
  <c r="Q50" i="6"/>
  <c r="L337" i="6" l="1"/>
  <c r="Q337" i="6"/>
  <c r="I51" i="6"/>
  <c r="I338" i="6" l="1"/>
  <c r="N51" i="6"/>
  <c r="O51" i="6" s="1"/>
  <c r="K51" i="6"/>
  <c r="L51" i="6" s="1"/>
  <c r="N338" i="6" l="1"/>
  <c r="O338" i="6" s="1"/>
  <c r="K338" i="6"/>
  <c r="Q51" i="6"/>
  <c r="L338" i="6" l="1"/>
  <c r="Q338" i="6"/>
  <c r="I52" i="6"/>
  <c r="I339" i="6" l="1"/>
  <c r="N52" i="6"/>
  <c r="O52" i="6" s="1"/>
  <c r="K52" i="6"/>
  <c r="L52" i="6" s="1"/>
  <c r="K339" i="6" l="1"/>
  <c r="N339" i="6"/>
  <c r="O339" i="6" s="1"/>
  <c r="Q52" i="6"/>
  <c r="L339" i="6" l="1"/>
  <c r="Q339" i="6"/>
  <c r="I53" i="6"/>
  <c r="I340" i="6" l="1"/>
  <c r="N53" i="6"/>
  <c r="O53" i="6" s="1"/>
  <c r="K53" i="6"/>
  <c r="L53" i="6" s="1"/>
  <c r="N340" i="6" l="1"/>
  <c r="O340" i="6" s="1"/>
  <c r="K340" i="6"/>
  <c r="Q53" i="6"/>
  <c r="L340" i="6" l="1"/>
  <c r="Q340" i="6"/>
  <c r="I54" i="6"/>
  <c r="I341" i="6" l="1"/>
  <c r="N54" i="6"/>
  <c r="O54" i="6" s="1"/>
  <c r="K54" i="6"/>
  <c r="Q54" i="6" s="1"/>
  <c r="I55" i="6" s="1"/>
  <c r="K341" i="6" l="1"/>
  <c r="N341" i="6"/>
  <c r="O341" i="6" s="1"/>
  <c r="N55" i="6"/>
  <c r="O55" i="6" s="1"/>
  <c r="L54" i="6"/>
  <c r="K55" i="6" s="1"/>
  <c r="L341" i="6" l="1"/>
  <c r="Q341" i="6"/>
  <c r="Q55" i="6"/>
  <c r="I56" i="6" s="1"/>
  <c r="L55" i="6"/>
  <c r="I342" i="6" l="1"/>
  <c r="N56" i="6"/>
  <c r="O56" i="6" s="1"/>
  <c r="K56" i="6"/>
  <c r="L56" i="6" s="1"/>
  <c r="N342" i="6" l="1"/>
  <c r="O342" i="6" s="1"/>
  <c r="K342" i="6"/>
  <c r="Q56" i="6"/>
  <c r="I57" i="6"/>
  <c r="L342" i="6" l="1"/>
  <c r="Q342" i="6"/>
  <c r="N57" i="6"/>
  <c r="O57" i="6" s="1"/>
  <c r="K57" i="6"/>
  <c r="L57" i="6" s="1"/>
  <c r="I343" i="6" l="1"/>
  <c r="Q57" i="6"/>
  <c r="K343" i="6" l="1"/>
  <c r="N343" i="6"/>
  <c r="O343" i="6" s="1"/>
  <c r="I58" i="6"/>
  <c r="L343" i="6" l="1"/>
  <c r="Q343" i="6"/>
  <c r="N58" i="6"/>
  <c r="O58" i="6" s="1"/>
  <c r="K58" i="6"/>
  <c r="L58" i="6" s="1"/>
  <c r="I344" i="6" l="1"/>
  <c r="Q58" i="6"/>
  <c r="N344" i="6" l="1"/>
  <c r="O344" i="6" s="1"/>
  <c r="K344" i="6"/>
  <c r="I59" i="6"/>
  <c r="L344" i="6" l="1"/>
  <c r="Q344" i="6"/>
  <c r="N59" i="6"/>
  <c r="O59" i="6" s="1"/>
  <c r="K59" i="6"/>
  <c r="L59" i="6" s="1"/>
  <c r="I345" i="6" l="1"/>
  <c r="Q59" i="6"/>
  <c r="K345" i="6" l="1"/>
  <c r="N345" i="6"/>
  <c r="O345" i="6" s="1"/>
  <c r="I60" i="6"/>
  <c r="L345" i="6" l="1"/>
  <c r="Q345" i="6"/>
  <c r="N60" i="6"/>
  <c r="O60" i="6" s="1"/>
  <c r="K60" i="6"/>
  <c r="L60" i="6" s="1"/>
  <c r="I346" i="6" l="1"/>
  <c r="Q60" i="6"/>
  <c r="N346" i="6" l="1"/>
  <c r="O346" i="6" s="1"/>
  <c r="K346" i="6"/>
  <c r="I61" i="6"/>
  <c r="L346" i="6" l="1"/>
  <c r="Q346" i="6"/>
  <c r="N61" i="6"/>
  <c r="O61" i="6" s="1"/>
  <c r="K61" i="6"/>
  <c r="L61" i="6" s="1"/>
  <c r="I347" i="6" l="1"/>
  <c r="Q61" i="6"/>
  <c r="K347" i="6" l="1"/>
  <c r="N347" i="6"/>
  <c r="O347" i="6" s="1"/>
  <c r="I62" i="6"/>
  <c r="L347" i="6" l="1"/>
  <c r="Q347" i="6"/>
  <c r="N62" i="6"/>
  <c r="O62" i="6" s="1"/>
  <c r="K62" i="6"/>
  <c r="Q62" i="6" s="1"/>
  <c r="I63" i="6" s="1"/>
  <c r="I348" i="6" l="1"/>
  <c r="N63" i="6"/>
  <c r="O63" i="6" s="1"/>
  <c r="L62" i="6"/>
  <c r="K63" i="6" s="1"/>
  <c r="N348" i="6" l="1"/>
  <c r="O348" i="6" s="1"/>
  <c r="K348" i="6"/>
  <c r="Q63" i="6"/>
  <c r="I64" i="6" s="1"/>
  <c r="L63" i="6"/>
  <c r="L348" i="6" l="1"/>
  <c r="Q348" i="6"/>
  <c r="N64" i="6"/>
  <c r="O64" i="6" s="1"/>
  <c r="K64" i="6"/>
  <c r="I349" i="6" l="1"/>
  <c r="L64" i="6"/>
  <c r="Q64" i="6"/>
  <c r="I65" i="6" s="1"/>
  <c r="K349" i="6" l="1"/>
  <c r="N349" i="6"/>
  <c r="O349" i="6" s="1"/>
  <c r="N65" i="6"/>
  <c r="O65" i="6" s="1"/>
  <c r="K65" i="6"/>
  <c r="L349" i="6" l="1"/>
  <c r="Q349" i="6"/>
  <c r="L65" i="6"/>
  <c r="Q65" i="6"/>
  <c r="I66" i="6" s="1"/>
  <c r="I350" i="6" l="1"/>
  <c r="N66" i="6"/>
  <c r="O66" i="6" s="1"/>
  <c r="K66" i="6"/>
  <c r="L66" i="6" s="1"/>
  <c r="N350" i="6" l="1"/>
  <c r="O350" i="6" s="1"/>
  <c r="K350" i="6"/>
  <c r="Q66" i="6"/>
  <c r="I67" i="6"/>
  <c r="L350" i="6" l="1"/>
  <c r="Q350" i="6"/>
  <c r="N67" i="6"/>
  <c r="O67" i="6" s="1"/>
  <c r="K67" i="6"/>
  <c r="L67" i="6" s="1"/>
  <c r="I351" i="6" l="1"/>
  <c r="Q67" i="6"/>
  <c r="K351" i="6" l="1"/>
  <c r="N351" i="6"/>
  <c r="O351" i="6" s="1"/>
  <c r="I68" i="6"/>
  <c r="L351" i="6" l="1"/>
  <c r="Q351" i="6"/>
  <c r="N68" i="6"/>
  <c r="O68" i="6" s="1"/>
  <c r="K68" i="6"/>
  <c r="L68" i="6" s="1"/>
  <c r="I352" i="6" l="1"/>
  <c r="Q68" i="6"/>
  <c r="N352" i="6" l="1"/>
  <c r="O352" i="6" s="1"/>
  <c r="K352" i="6"/>
  <c r="I69" i="6"/>
  <c r="L352" i="6" l="1"/>
  <c r="Q352" i="6"/>
  <c r="N69" i="6"/>
  <c r="O69" i="6" s="1"/>
  <c r="K69" i="6"/>
  <c r="L69" i="6" s="1"/>
  <c r="I353" i="6" l="1"/>
  <c r="Q69" i="6"/>
  <c r="K353" i="6" l="1"/>
  <c r="N353" i="6"/>
  <c r="O353" i="6" s="1"/>
  <c r="I70" i="6"/>
  <c r="L353" i="6" l="1"/>
  <c r="Q353" i="6"/>
  <c r="N70" i="6"/>
  <c r="O70" i="6" s="1"/>
  <c r="K70" i="6"/>
  <c r="Q70" i="6" s="1"/>
  <c r="I71" i="6" s="1"/>
  <c r="I354" i="6" l="1"/>
  <c r="N71" i="6"/>
  <c r="O71" i="6" s="1"/>
  <c r="L70" i="6"/>
  <c r="K71" i="6" s="1"/>
  <c r="N354" i="6" l="1"/>
  <c r="O354" i="6" s="1"/>
  <c r="K354" i="6"/>
  <c r="L71" i="6"/>
  <c r="Q71" i="6"/>
  <c r="I72" i="6" s="1"/>
  <c r="L354" i="6" l="1"/>
  <c r="Q354" i="6"/>
  <c r="N72" i="6"/>
  <c r="O72" i="6" s="1"/>
  <c r="K72" i="6"/>
  <c r="L72" i="6" s="1"/>
  <c r="I355" i="6" l="1"/>
  <c r="Q72" i="6"/>
  <c r="I73" i="6"/>
  <c r="K355" i="6" l="1"/>
  <c r="N355" i="6"/>
  <c r="O355" i="6" s="1"/>
  <c r="N73" i="6"/>
  <c r="O73" i="6" s="1"/>
  <c r="K73" i="6"/>
  <c r="L73" i="6" s="1"/>
  <c r="L355" i="6" l="1"/>
  <c r="Q355" i="6"/>
  <c r="Q73" i="6"/>
  <c r="I356" i="6" l="1"/>
  <c r="I74" i="6"/>
  <c r="N356" i="6" l="1"/>
  <c r="O356" i="6" s="1"/>
  <c r="K356" i="6"/>
  <c r="N74" i="6"/>
  <c r="O74" i="6" s="1"/>
  <c r="K74" i="6"/>
  <c r="L74" i="6" s="1"/>
  <c r="L356" i="6" l="1"/>
  <c r="Q356" i="6"/>
  <c r="Q74" i="6"/>
  <c r="I357" i="6" l="1"/>
  <c r="I75" i="6"/>
  <c r="K357" i="6" l="1"/>
  <c r="N357" i="6"/>
  <c r="O357" i="6" s="1"/>
  <c r="N75" i="6"/>
  <c r="O75" i="6" s="1"/>
  <c r="K75" i="6"/>
  <c r="L75" i="6" s="1"/>
  <c r="L357" i="6" l="1"/>
  <c r="Q357" i="6"/>
  <c r="Q75" i="6"/>
  <c r="I358" i="6" l="1"/>
  <c r="I76" i="6"/>
  <c r="N358" i="6" l="1"/>
  <c r="O358" i="6" s="1"/>
  <c r="K358" i="6"/>
  <c r="N76" i="6"/>
  <c r="O76" i="6" s="1"/>
  <c r="K76" i="6"/>
  <c r="L76" i="6" s="1"/>
  <c r="L358" i="6" l="1"/>
  <c r="Q358" i="6"/>
  <c r="Q76" i="6"/>
  <c r="I359" i="6" l="1"/>
  <c r="I77" i="6"/>
  <c r="K359" i="6" l="1"/>
  <c r="N359" i="6"/>
  <c r="O359" i="6" s="1"/>
  <c r="N77" i="6"/>
  <c r="O77" i="6" s="1"/>
  <c r="K77" i="6"/>
  <c r="L77" i="6" s="1"/>
  <c r="L359" i="6" l="1"/>
  <c r="Q359" i="6"/>
  <c r="Q77" i="6"/>
  <c r="I360" i="6" l="1"/>
  <c r="I78" i="6"/>
  <c r="N360" i="6" l="1"/>
  <c r="O360" i="6" s="1"/>
  <c r="K360" i="6"/>
  <c r="N78" i="6"/>
  <c r="O78" i="6" s="1"/>
  <c r="K78" i="6"/>
  <c r="Q78" i="6" s="1"/>
  <c r="I79" i="6" s="1"/>
  <c r="L360" i="6" l="1"/>
  <c r="Q360" i="6"/>
  <c r="N79" i="6"/>
  <c r="O79" i="6" s="1"/>
  <c r="K79" i="6"/>
  <c r="Q79" i="6" s="1"/>
  <c r="I80" i="6" s="1"/>
  <c r="L78" i="6"/>
  <c r="I361" i="6" l="1"/>
  <c r="N80" i="6"/>
  <c r="O80" i="6" s="1"/>
  <c r="L79" i="6"/>
  <c r="K80" i="6" s="1"/>
  <c r="L80" i="6" s="1"/>
  <c r="K361" i="6" l="1"/>
  <c r="N361" i="6"/>
  <c r="O361" i="6" s="1"/>
  <c r="Q80" i="6"/>
  <c r="L361" i="6" l="1"/>
  <c r="Q361" i="6"/>
  <c r="I81" i="6"/>
  <c r="I362" i="6" l="1"/>
  <c r="N81" i="6"/>
  <c r="O81" i="6" s="1"/>
  <c r="K81" i="6"/>
  <c r="L81" i="6" s="1"/>
  <c r="N362" i="6" l="1"/>
  <c r="O362" i="6" s="1"/>
  <c r="K362" i="6"/>
  <c r="Q81" i="6"/>
  <c r="L362" i="6" l="1"/>
  <c r="Q362" i="6"/>
  <c r="I82" i="6"/>
  <c r="I363" i="6" l="1"/>
  <c r="N82" i="6"/>
  <c r="O82" i="6" s="1"/>
  <c r="K82" i="6"/>
  <c r="L82" i="6" s="1"/>
  <c r="K363" i="6" l="1"/>
  <c r="N363" i="6"/>
  <c r="O363" i="6" s="1"/>
  <c r="Q82" i="6"/>
  <c r="L363" i="6" l="1"/>
  <c r="Q363" i="6"/>
  <c r="I83" i="6"/>
  <c r="I364" i="6" l="1"/>
  <c r="N83" i="6"/>
  <c r="O83" i="6" s="1"/>
  <c r="K83" i="6"/>
  <c r="L83" i="6" s="1"/>
  <c r="N364" i="6" l="1"/>
  <c r="O364" i="6" s="1"/>
  <c r="K364" i="6"/>
  <c r="Q83" i="6"/>
  <c r="L364" i="6" l="1"/>
  <c r="Q364" i="6"/>
  <c r="I84" i="6"/>
  <c r="I365" i="6" l="1"/>
  <c r="N84" i="6"/>
  <c r="O84" i="6" s="1"/>
  <c r="K84" i="6"/>
  <c r="L84" i="6" s="1"/>
  <c r="K365" i="6" l="1"/>
  <c r="N365" i="6"/>
  <c r="O365" i="6" s="1"/>
  <c r="Q84" i="6"/>
  <c r="L365" i="6" l="1"/>
  <c r="Q365" i="6"/>
  <c r="I85" i="6"/>
  <c r="I366" i="6" l="1"/>
  <c r="N85" i="6"/>
  <c r="O85" i="6" s="1"/>
  <c r="K85" i="6"/>
  <c r="L85" i="6" s="1"/>
  <c r="N366" i="6" l="1"/>
  <c r="O366" i="6" s="1"/>
  <c r="K366" i="6"/>
  <c r="Q85" i="6"/>
  <c r="L366" i="6" l="1"/>
  <c r="Q366" i="6"/>
  <c r="I86" i="6"/>
  <c r="I367" i="6" l="1"/>
  <c r="N86" i="6"/>
  <c r="O86" i="6" s="1"/>
  <c r="K86" i="6"/>
  <c r="Q86" i="6" s="1"/>
  <c r="I87" i="6" s="1"/>
  <c r="K367" i="6" l="1"/>
  <c r="N367" i="6"/>
  <c r="O367" i="6" s="1"/>
  <c r="N87" i="6"/>
  <c r="O87" i="6" s="1"/>
  <c r="L86" i="6"/>
  <c r="K87" i="6" s="1"/>
  <c r="L367" i="6" l="1"/>
  <c r="Q367" i="6"/>
  <c r="Q87" i="6"/>
  <c r="I88" i="6" s="1"/>
  <c r="L87" i="6"/>
  <c r="I368" i="6" l="1"/>
  <c r="N88" i="6"/>
  <c r="O88" i="6" s="1"/>
  <c r="K88" i="6"/>
  <c r="L88" i="6" s="1"/>
  <c r="N368" i="6" l="1"/>
  <c r="O368" i="6" s="1"/>
  <c r="K368" i="6"/>
  <c r="Q88" i="6"/>
  <c r="I89" i="6"/>
  <c r="L368" i="6" l="1"/>
  <c r="Q368" i="6"/>
  <c r="N89" i="6"/>
  <c r="O89" i="6" s="1"/>
  <c r="K89" i="6"/>
  <c r="L89" i="6" s="1"/>
  <c r="I369" i="6" l="1"/>
  <c r="Q89" i="6"/>
  <c r="K369" i="6" l="1"/>
  <c r="N369" i="6"/>
  <c r="O369" i="6" s="1"/>
  <c r="I90" i="6"/>
  <c r="L369" i="6" l="1"/>
  <c r="Q369" i="6"/>
  <c r="N90" i="6"/>
  <c r="O90" i="6" s="1"/>
  <c r="K90" i="6"/>
  <c r="L90" i="6" s="1"/>
  <c r="I370" i="6" l="1"/>
  <c r="Q90" i="6"/>
  <c r="N370" i="6" l="1"/>
  <c r="O370" i="6" s="1"/>
  <c r="K370" i="6"/>
  <c r="I91" i="6"/>
  <c r="L370" i="6" l="1"/>
  <c r="Q370" i="6"/>
  <c r="N91" i="6"/>
  <c r="O91" i="6" s="1"/>
  <c r="K91" i="6"/>
  <c r="L91" i="6" s="1"/>
  <c r="I371" i="6" l="1"/>
  <c r="Q91" i="6"/>
  <c r="K371" i="6" l="1"/>
  <c r="N371" i="6"/>
  <c r="O371" i="6" s="1"/>
  <c r="I92" i="6"/>
  <c r="L371" i="6" l="1"/>
  <c r="Q371" i="6"/>
  <c r="N92" i="6"/>
  <c r="O92" i="6" s="1"/>
  <c r="K92" i="6"/>
  <c r="L92" i="6" s="1"/>
  <c r="I372" i="6" l="1"/>
  <c r="Q92" i="6"/>
  <c r="N372" i="6" l="1"/>
  <c r="O372" i="6" s="1"/>
  <c r="K372" i="6"/>
  <c r="I93" i="6"/>
  <c r="L372" i="6" l="1"/>
  <c r="Q372" i="6"/>
  <c r="N93" i="6"/>
  <c r="O93" i="6" s="1"/>
  <c r="K93" i="6"/>
  <c r="L93" i="6" s="1"/>
  <c r="I373" i="6" l="1"/>
  <c r="Q93" i="6"/>
  <c r="K373" i="6" l="1"/>
  <c r="N373" i="6"/>
  <c r="O373" i="6" s="1"/>
  <c r="I94" i="6"/>
  <c r="L373" i="6" l="1"/>
  <c r="Q373" i="6"/>
  <c r="N94" i="6"/>
  <c r="O94" i="6" s="1"/>
  <c r="K94" i="6"/>
  <c r="Q94" i="6"/>
  <c r="I95" i="6" s="1"/>
  <c r="L94" i="6"/>
  <c r="I374" i="6" l="1"/>
  <c r="N95" i="6"/>
  <c r="O95" i="6" s="1"/>
  <c r="K95" i="6"/>
  <c r="Q95" i="6" s="1"/>
  <c r="I96" i="6" s="1"/>
  <c r="N374" i="6" l="1"/>
  <c r="O374" i="6" s="1"/>
  <c r="K374" i="6"/>
  <c r="N96" i="6"/>
  <c r="O96" i="6" s="1"/>
  <c r="K96" i="6"/>
  <c r="Q96" i="6" s="1"/>
  <c r="I97" i="6" s="1"/>
  <c r="L95" i="6"/>
  <c r="L374" i="6" l="1"/>
  <c r="Q374" i="6"/>
  <c r="N97" i="6"/>
  <c r="O97" i="6" s="1"/>
  <c r="K97" i="6"/>
  <c r="L97" i="6" s="1"/>
  <c r="L96" i="6"/>
  <c r="I375" i="6" l="1"/>
  <c r="Q97" i="6"/>
  <c r="K375" i="6" l="1"/>
  <c r="N375" i="6"/>
  <c r="O375" i="6" s="1"/>
  <c r="I98" i="6"/>
  <c r="L375" i="6" l="1"/>
  <c r="Q375" i="6"/>
  <c r="N98" i="6"/>
  <c r="O98" i="6" s="1"/>
  <c r="K98" i="6"/>
  <c r="L98" i="6" s="1"/>
  <c r="I376" i="6" l="1"/>
  <c r="Q98" i="6"/>
  <c r="N376" i="6" l="1"/>
  <c r="O376" i="6" s="1"/>
  <c r="K376" i="6"/>
  <c r="I99" i="6"/>
  <c r="L376" i="6" l="1"/>
  <c r="Q376" i="6"/>
  <c r="N99" i="6"/>
  <c r="O99" i="6" s="1"/>
  <c r="K99" i="6"/>
  <c r="L99" i="6"/>
  <c r="I377" i="6" l="1"/>
  <c r="Q99" i="6"/>
  <c r="K377" i="6" l="1"/>
  <c r="N377" i="6"/>
  <c r="O377" i="6" s="1"/>
  <c r="I100" i="6"/>
  <c r="L377" i="6" l="1"/>
  <c r="Q377" i="6"/>
  <c r="N100" i="6"/>
  <c r="O100" i="6" s="1"/>
  <c r="K100" i="6"/>
  <c r="L100" i="6"/>
  <c r="I378" i="6" l="1"/>
  <c r="Q100" i="6"/>
  <c r="N378" i="6" l="1"/>
  <c r="O378" i="6" s="1"/>
  <c r="K378" i="6"/>
  <c r="I101" i="6"/>
  <c r="L378" i="6" l="1"/>
  <c r="Q378" i="6"/>
  <c r="N101" i="6"/>
  <c r="O101" i="6" s="1"/>
  <c r="K101" i="6"/>
  <c r="L101" i="6" s="1"/>
  <c r="I379" i="6" l="1"/>
  <c r="Q101" i="6"/>
  <c r="K379" i="6" l="1"/>
  <c r="N379" i="6"/>
  <c r="O379" i="6" s="1"/>
  <c r="I102" i="6"/>
  <c r="L379" i="6" l="1"/>
  <c r="Q379" i="6"/>
  <c r="N102" i="6"/>
  <c r="O102" i="6" s="1"/>
  <c r="K102" i="6"/>
  <c r="L102" i="6"/>
  <c r="I380" i="6" l="1"/>
  <c r="Q102" i="6"/>
  <c r="I103" i="6" s="1"/>
  <c r="N380" i="6" l="1"/>
  <c r="O380" i="6" s="1"/>
  <c r="K380" i="6"/>
  <c r="N103" i="6"/>
  <c r="O103" i="6" s="1"/>
  <c r="K103" i="6"/>
  <c r="L103" i="6" s="1"/>
  <c r="L380" i="6" l="1"/>
  <c r="Q380" i="6"/>
  <c r="Q103" i="6"/>
  <c r="I104" i="6" s="1"/>
  <c r="I381" i="6" l="1"/>
  <c r="N104" i="6"/>
  <c r="O104" i="6" s="1"/>
  <c r="K104" i="6"/>
  <c r="K381" i="6" l="1"/>
  <c r="N381" i="6"/>
  <c r="O381" i="6" s="1"/>
  <c r="L104" i="6"/>
  <c r="Q104" i="6"/>
  <c r="I105" i="6" s="1"/>
  <c r="L381" i="6" l="1"/>
  <c r="Q381" i="6"/>
  <c r="N105" i="6"/>
  <c r="O105" i="6" s="1"/>
  <c r="K105" i="6"/>
  <c r="L105" i="6" s="1"/>
  <c r="Q105" i="6"/>
  <c r="I382" i="6" l="1"/>
  <c r="I106" i="6"/>
  <c r="N382" i="6" l="1"/>
  <c r="O382" i="6" s="1"/>
  <c r="K382" i="6"/>
  <c r="N106" i="6"/>
  <c r="O106" i="6" s="1"/>
  <c r="K106" i="6"/>
  <c r="L106" i="6"/>
  <c r="L382" i="6" l="1"/>
  <c r="Q382" i="6"/>
  <c r="Q106" i="6"/>
  <c r="I383" i="6" l="1"/>
  <c r="I107" i="6"/>
  <c r="K383" i="6" l="1"/>
  <c r="N383" i="6"/>
  <c r="O383" i="6" s="1"/>
  <c r="N107" i="6"/>
  <c r="O107" i="6" s="1"/>
  <c r="K107" i="6"/>
  <c r="L107" i="6"/>
  <c r="L383" i="6" l="1"/>
  <c r="Q383" i="6"/>
  <c r="Q107" i="6"/>
  <c r="I384" i="6" l="1"/>
  <c r="I108" i="6"/>
  <c r="N384" i="6" l="1"/>
  <c r="O384" i="6" s="1"/>
  <c r="K384" i="6"/>
  <c r="N108" i="6"/>
  <c r="O108" i="6" s="1"/>
  <c r="K108" i="6"/>
  <c r="L108" i="6"/>
  <c r="L384" i="6" l="1"/>
  <c r="Q384" i="6"/>
  <c r="Q108" i="6"/>
  <c r="I385" i="6" l="1"/>
  <c r="I109" i="6"/>
  <c r="K385" i="6" l="1"/>
  <c r="N385" i="6"/>
  <c r="O385" i="6" s="1"/>
  <c r="N109" i="6"/>
  <c r="O109" i="6" s="1"/>
  <c r="K109" i="6"/>
  <c r="L109" i="6" s="1"/>
  <c r="L385" i="6" l="1"/>
  <c r="Q385" i="6"/>
  <c r="Q109" i="6"/>
  <c r="I386" i="6" l="1"/>
  <c r="I110" i="6"/>
  <c r="N386" i="6" l="1"/>
  <c r="O386" i="6" s="1"/>
  <c r="K386" i="6"/>
  <c r="N110" i="6"/>
  <c r="O110" i="6" s="1"/>
  <c r="K110" i="6"/>
  <c r="L110" i="6"/>
  <c r="L386" i="6" l="1"/>
  <c r="Q386" i="6"/>
  <c r="Q110" i="6"/>
  <c r="I111" i="6" s="1"/>
  <c r="I387" i="6" l="1"/>
  <c r="N111" i="6"/>
  <c r="O111" i="6" s="1"/>
  <c r="K111" i="6"/>
  <c r="K387" i="6" l="1"/>
  <c r="N387" i="6"/>
  <c r="O387" i="6" s="1"/>
  <c r="Q111" i="6"/>
  <c r="L111" i="6"/>
  <c r="L387" i="6" l="1"/>
  <c r="Q387" i="6"/>
  <c r="I112" i="6"/>
  <c r="I388" i="6" l="1"/>
  <c r="N112" i="6"/>
  <c r="O112" i="6" s="1"/>
  <c r="K112" i="6"/>
  <c r="N388" i="6" l="1"/>
  <c r="O388" i="6" s="1"/>
  <c r="K388" i="6"/>
  <c r="L112" i="6"/>
  <c r="Q112" i="6"/>
  <c r="L388" i="6" l="1"/>
  <c r="Q388" i="6"/>
  <c r="I113" i="6"/>
  <c r="I389" i="6" l="1"/>
  <c r="N113" i="6"/>
  <c r="O113" i="6" s="1"/>
  <c r="K113" i="6"/>
  <c r="K389" i="6" l="1"/>
  <c r="N389" i="6"/>
  <c r="O389" i="6" s="1"/>
  <c r="L113" i="6"/>
  <c r="Q113" i="6"/>
  <c r="L389" i="6" l="1"/>
  <c r="Q389" i="6"/>
  <c r="I114" i="6"/>
  <c r="I390" i="6" l="1"/>
  <c r="N114" i="6"/>
  <c r="O114" i="6" s="1"/>
  <c r="K114" i="6"/>
  <c r="N390" i="6" l="1"/>
  <c r="O390" i="6" s="1"/>
  <c r="K390" i="6"/>
  <c r="L114" i="6"/>
  <c r="Q114" i="6"/>
  <c r="L390" i="6" l="1"/>
  <c r="Q390" i="6"/>
  <c r="I115" i="6"/>
  <c r="I391" i="6" l="1"/>
  <c r="N115" i="6"/>
  <c r="O115" i="6" s="1"/>
  <c r="K115" i="6"/>
  <c r="K391" i="6" l="1"/>
  <c r="N391" i="6"/>
  <c r="O391" i="6" s="1"/>
  <c r="L115" i="6"/>
  <c r="Q115" i="6"/>
  <c r="L391" i="6" l="1"/>
  <c r="Q391" i="6"/>
  <c r="I116" i="6"/>
  <c r="I392" i="6" l="1"/>
  <c r="N116" i="6"/>
  <c r="O116" i="6" s="1"/>
  <c r="K116" i="6"/>
  <c r="N392" i="6" l="1"/>
  <c r="O392" i="6" s="1"/>
  <c r="K392" i="6"/>
  <c r="L116" i="6"/>
  <c r="Q116" i="6"/>
  <c r="L392" i="6" l="1"/>
  <c r="Q392" i="6"/>
  <c r="I117" i="6"/>
  <c r="I393" i="6" l="1"/>
  <c r="N117" i="6"/>
  <c r="O117" i="6" s="1"/>
  <c r="K117" i="6"/>
  <c r="K393" i="6" l="1"/>
  <c r="N393" i="6"/>
  <c r="O393" i="6" s="1"/>
  <c r="L117" i="6"/>
  <c r="Q117" i="6"/>
  <c r="L393" i="6" l="1"/>
  <c r="Q393" i="6"/>
  <c r="I118" i="6"/>
  <c r="I394" i="6" l="1"/>
  <c r="N118" i="6"/>
  <c r="O118" i="6" s="1"/>
  <c r="K118" i="6"/>
  <c r="N394" i="6" l="1"/>
  <c r="O394" i="6" s="1"/>
  <c r="K394" i="6"/>
  <c r="L118" i="6"/>
  <c r="Q118" i="6"/>
  <c r="L394" i="6" l="1"/>
  <c r="Q394" i="6"/>
  <c r="I119" i="6"/>
  <c r="I395" i="6" l="1"/>
  <c r="N119" i="6"/>
  <c r="O119" i="6" s="1"/>
  <c r="K119" i="6"/>
  <c r="K395" i="6" l="1"/>
  <c r="N395" i="6"/>
  <c r="O395" i="6" s="1"/>
  <c r="L119" i="6"/>
  <c r="Q119" i="6"/>
  <c r="L395" i="6" l="1"/>
  <c r="Q395" i="6"/>
  <c r="I120" i="6"/>
  <c r="I396" i="6" l="1"/>
  <c r="N120" i="6"/>
  <c r="O120" i="6" s="1"/>
  <c r="K120" i="6"/>
  <c r="N396" i="6" l="1"/>
  <c r="O396" i="6" s="1"/>
  <c r="K396" i="6"/>
  <c r="L120" i="6"/>
  <c r="Q120" i="6"/>
  <c r="L396" i="6" l="1"/>
  <c r="Q396" i="6"/>
  <c r="I121" i="6"/>
  <c r="I397" i="6" l="1"/>
  <c r="N121" i="6"/>
  <c r="O121" i="6" s="1"/>
  <c r="K121" i="6"/>
  <c r="K397" i="6" l="1"/>
  <c r="N397" i="6"/>
  <c r="O397" i="6" s="1"/>
  <c r="L121" i="6"/>
  <c r="Q121" i="6"/>
  <c r="L397" i="6" l="1"/>
  <c r="Q397" i="6"/>
  <c r="I122" i="6"/>
  <c r="I398" i="6" l="1"/>
  <c r="N122" i="6"/>
  <c r="O122" i="6" s="1"/>
  <c r="K122" i="6"/>
  <c r="N398" i="6" l="1"/>
  <c r="O398" i="6" s="1"/>
  <c r="K398" i="6"/>
  <c r="L122" i="6"/>
  <c r="Q122" i="6"/>
  <c r="L398" i="6" l="1"/>
  <c r="Q398" i="6"/>
  <c r="I123" i="6"/>
  <c r="I399" i="6" l="1"/>
  <c r="N123" i="6"/>
  <c r="O123" i="6" s="1"/>
  <c r="K123" i="6"/>
  <c r="K399" i="6" l="1"/>
  <c r="N399" i="6"/>
  <c r="O399" i="6" s="1"/>
  <c r="L123" i="6"/>
  <c r="Q123" i="6"/>
  <c r="L399" i="6" l="1"/>
  <c r="Q399" i="6"/>
  <c r="I124" i="6"/>
  <c r="I400" i="6" l="1"/>
  <c r="N124" i="6"/>
  <c r="O124" i="6" s="1"/>
  <c r="K124" i="6"/>
  <c r="N400" i="6" l="1"/>
  <c r="O400" i="6" s="1"/>
  <c r="K400" i="6"/>
  <c r="L124" i="6"/>
  <c r="Q124" i="6"/>
  <c r="L400" i="6" l="1"/>
  <c r="Q400" i="6"/>
  <c r="I125" i="6"/>
  <c r="I401" i="6" l="1"/>
  <c r="N125" i="6"/>
  <c r="O125" i="6" s="1"/>
  <c r="K125" i="6"/>
  <c r="K401" i="6" l="1"/>
  <c r="N401" i="6"/>
  <c r="O401" i="6" s="1"/>
  <c r="L125" i="6"/>
  <c r="Q125" i="6"/>
  <c r="L401" i="6" l="1"/>
  <c r="Q401" i="6"/>
  <c r="I126" i="6"/>
  <c r="I402" i="6" l="1"/>
  <c r="N126" i="6"/>
  <c r="O126" i="6" s="1"/>
  <c r="K126" i="6"/>
  <c r="N402" i="6" l="1"/>
  <c r="O402" i="6" s="1"/>
  <c r="K402" i="6"/>
  <c r="L126" i="6"/>
  <c r="Q126" i="6"/>
  <c r="L402" i="6" l="1"/>
  <c r="Q402" i="6"/>
  <c r="I127" i="6"/>
  <c r="I403" i="6" l="1"/>
  <c r="N127" i="6"/>
  <c r="O127" i="6" s="1"/>
  <c r="K127" i="6"/>
  <c r="K403" i="6" l="1"/>
  <c r="N403" i="6"/>
  <c r="O403" i="6" s="1"/>
  <c r="L127" i="6"/>
  <c r="Q127" i="6"/>
  <c r="L403" i="6" l="1"/>
  <c r="Q403" i="6"/>
  <c r="I128" i="6"/>
  <c r="I404" i="6" l="1"/>
  <c r="N128" i="6"/>
  <c r="O128" i="6" s="1"/>
  <c r="K128" i="6"/>
  <c r="N404" i="6" l="1"/>
  <c r="O404" i="6" s="1"/>
  <c r="K404" i="6"/>
  <c r="L128" i="6"/>
  <c r="Q128" i="6"/>
  <c r="L404" i="6" l="1"/>
  <c r="Q404" i="6"/>
  <c r="I129" i="6"/>
  <c r="I405" i="6" l="1"/>
  <c r="N129" i="6"/>
  <c r="O129" i="6" s="1"/>
  <c r="K129" i="6"/>
  <c r="K405" i="6" l="1"/>
  <c r="N405" i="6"/>
  <c r="O405" i="6" s="1"/>
  <c r="L129" i="6"/>
  <c r="Q129" i="6"/>
  <c r="L405" i="6" l="1"/>
  <c r="Q405" i="6"/>
  <c r="I130" i="6"/>
  <c r="I406" i="6" l="1"/>
  <c r="N130" i="6"/>
  <c r="O130" i="6" s="1"/>
  <c r="K130" i="6"/>
  <c r="N406" i="6" l="1"/>
  <c r="O406" i="6" s="1"/>
  <c r="K406" i="6"/>
  <c r="L130" i="6"/>
  <c r="Q130" i="6"/>
  <c r="L406" i="6" l="1"/>
  <c r="Q406" i="6"/>
  <c r="I131" i="6"/>
  <c r="I407" i="6" l="1"/>
  <c r="N131" i="6"/>
  <c r="O131" i="6" s="1"/>
  <c r="K131" i="6"/>
  <c r="K407" i="6" l="1"/>
  <c r="N407" i="6"/>
  <c r="O407" i="6" s="1"/>
  <c r="L131" i="6"/>
  <c r="Q131" i="6"/>
  <c r="L407" i="6" l="1"/>
  <c r="Q407" i="6"/>
  <c r="I132" i="6"/>
  <c r="I408" i="6" l="1"/>
  <c r="N132" i="6"/>
  <c r="O132" i="6" s="1"/>
  <c r="K132" i="6"/>
  <c r="N408" i="6" l="1"/>
  <c r="O408" i="6" s="1"/>
  <c r="K408" i="6"/>
  <c r="L132" i="6"/>
  <c r="Q132" i="6"/>
  <c r="L408" i="6" l="1"/>
  <c r="Q408" i="6"/>
  <c r="I133" i="6"/>
  <c r="I409" i="6" l="1"/>
  <c r="N133" i="6"/>
  <c r="O133" i="6" s="1"/>
  <c r="K133" i="6"/>
  <c r="K409" i="6" l="1"/>
  <c r="N409" i="6"/>
  <c r="O409" i="6" s="1"/>
  <c r="L133" i="6"/>
  <c r="Q133" i="6"/>
  <c r="L409" i="6" l="1"/>
  <c r="Q409" i="6"/>
  <c r="I134" i="6"/>
  <c r="I410" i="6" l="1"/>
  <c r="N134" i="6"/>
  <c r="O134" i="6" s="1"/>
  <c r="K134" i="6"/>
  <c r="N410" i="6" l="1"/>
  <c r="O410" i="6" s="1"/>
  <c r="K410" i="6"/>
  <c r="L134" i="6"/>
  <c r="Q134" i="6"/>
  <c r="L410" i="6" l="1"/>
  <c r="Q410" i="6"/>
  <c r="I135" i="6"/>
  <c r="I411" i="6" l="1"/>
  <c r="N135" i="6"/>
  <c r="O135" i="6" s="1"/>
  <c r="K135" i="6"/>
  <c r="K411" i="6" l="1"/>
  <c r="N411" i="6"/>
  <c r="O411" i="6" s="1"/>
  <c r="L135" i="6"/>
  <c r="Q135" i="6"/>
  <c r="L411" i="6" l="1"/>
  <c r="Q411" i="6"/>
  <c r="I136" i="6"/>
  <c r="I412" i="6" l="1"/>
  <c r="N136" i="6"/>
  <c r="O136" i="6" s="1"/>
  <c r="K136" i="6"/>
  <c r="N412" i="6" l="1"/>
  <c r="O412" i="6" s="1"/>
  <c r="K412" i="6"/>
  <c r="L136" i="6"/>
  <c r="Q136" i="6"/>
  <c r="L412" i="6" l="1"/>
  <c r="Q412" i="6"/>
  <c r="I137" i="6"/>
  <c r="I413" i="6" l="1"/>
  <c r="N137" i="6"/>
  <c r="O137" i="6" s="1"/>
  <c r="K137" i="6"/>
  <c r="K413" i="6" l="1"/>
  <c r="N413" i="6"/>
  <c r="O413" i="6" s="1"/>
  <c r="L137" i="6"/>
  <c r="Q137" i="6"/>
  <c r="L413" i="6" l="1"/>
  <c r="Q413" i="6"/>
  <c r="I138" i="6"/>
  <c r="I414" i="6" l="1"/>
  <c r="N138" i="6"/>
  <c r="O138" i="6" s="1"/>
  <c r="K138" i="6"/>
  <c r="N414" i="6" l="1"/>
  <c r="O414" i="6" s="1"/>
  <c r="K414" i="6"/>
  <c r="L138" i="6"/>
  <c r="Q138" i="6"/>
  <c r="L414" i="6" l="1"/>
  <c r="Q414" i="6"/>
  <c r="I139" i="6"/>
  <c r="I415" i="6" l="1"/>
  <c r="N139" i="6"/>
  <c r="O139" i="6" s="1"/>
  <c r="K139" i="6"/>
  <c r="K415" i="6" l="1"/>
  <c r="N415" i="6"/>
  <c r="O415" i="6" s="1"/>
  <c r="L139" i="6"/>
  <c r="Q139" i="6"/>
  <c r="L415" i="6" l="1"/>
  <c r="Q415" i="6"/>
  <c r="I140" i="6"/>
  <c r="I416" i="6" l="1"/>
  <c r="N140" i="6"/>
  <c r="O140" i="6" s="1"/>
  <c r="K140" i="6"/>
  <c r="K416" i="6" l="1"/>
  <c r="N416" i="6"/>
  <c r="O416" i="6" s="1"/>
  <c r="L140" i="6"/>
  <c r="Q140" i="6"/>
  <c r="L416" i="6" l="1"/>
  <c r="Q416" i="6"/>
  <c r="I141" i="6"/>
  <c r="I417" i="6" l="1"/>
  <c r="N141" i="6"/>
  <c r="O141" i="6" s="1"/>
  <c r="K141" i="6"/>
  <c r="K417" i="6" l="1"/>
  <c r="N417" i="6"/>
  <c r="O417" i="6" s="1"/>
  <c r="L141" i="6"/>
  <c r="Q141" i="6"/>
  <c r="L417" i="6" l="1"/>
  <c r="Q417" i="6"/>
  <c r="I142" i="6"/>
  <c r="I418" i="6" l="1"/>
  <c r="N142" i="6"/>
  <c r="O142" i="6" s="1"/>
  <c r="K142" i="6"/>
  <c r="K418" i="6" l="1"/>
  <c r="N418" i="6"/>
  <c r="O418" i="6" s="1"/>
  <c r="L142" i="6"/>
  <c r="Q142" i="6"/>
  <c r="L418" i="6" l="1"/>
  <c r="Q418" i="6"/>
  <c r="I143" i="6"/>
  <c r="I419" i="6" l="1"/>
  <c r="N143" i="6"/>
  <c r="O143" i="6" s="1"/>
  <c r="K143" i="6"/>
  <c r="K419" i="6" l="1"/>
  <c r="N419" i="6"/>
  <c r="O419" i="6" s="1"/>
  <c r="L143" i="6"/>
  <c r="Q143" i="6"/>
  <c r="L419" i="6" l="1"/>
  <c r="Q419" i="6"/>
  <c r="I144" i="6"/>
  <c r="I420" i="6" l="1"/>
  <c r="N144" i="6"/>
  <c r="O144" i="6" s="1"/>
  <c r="K144" i="6"/>
  <c r="N420" i="6" l="1"/>
  <c r="O420" i="6" s="1"/>
  <c r="K420" i="6"/>
  <c r="L144" i="6"/>
  <c r="Q144" i="6"/>
  <c r="L420" i="6" l="1"/>
  <c r="Q420" i="6"/>
  <c r="I145" i="6"/>
  <c r="I421" i="6" l="1"/>
  <c r="N145" i="6"/>
  <c r="O145" i="6" s="1"/>
  <c r="K145" i="6"/>
  <c r="N421" i="6" l="1"/>
  <c r="O421" i="6" s="1"/>
  <c r="K421" i="6"/>
  <c r="L145" i="6"/>
  <c r="Q145" i="6"/>
  <c r="L421" i="6" l="1"/>
  <c r="Q421" i="6"/>
  <c r="I146" i="6"/>
  <c r="I422" i="6" l="1"/>
  <c r="N146" i="6"/>
  <c r="O146" i="6" s="1"/>
  <c r="K146" i="6"/>
  <c r="N422" i="6" l="1"/>
  <c r="O422" i="6" s="1"/>
  <c r="K422" i="6"/>
  <c r="L146" i="6"/>
  <c r="Q146" i="6"/>
  <c r="L422" i="6" l="1"/>
  <c r="Q422" i="6"/>
  <c r="I147" i="6"/>
  <c r="I423" i="6" l="1"/>
  <c r="N147" i="6"/>
  <c r="O147" i="6" s="1"/>
  <c r="K147" i="6"/>
  <c r="K423" i="6" l="1"/>
  <c r="N423" i="6"/>
  <c r="O423" i="6" s="1"/>
  <c r="L147" i="6"/>
  <c r="Q147" i="6"/>
  <c r="L423" i="6" l="1"/>
  <c r="Q423" i="6"/>
  <c r="I148" i="6"/>
  <c r="I424" i="6" l="1"/>
  <c r="N148" i="6"/>
  <c r="O148" i="6" s="1"/>
  <c r="K148" i="6"/>
  <c r="K424" i="6" l="1"/>
  <c r="N424" i="6"/>
  <c r="O424" i="6" s="1"/>
  <c r="L148" i="6"/>
  <c r="Q148" i="6"/>
  <c r="L424" i="6" l="1"/>
  <c r="Q424" i="6"/>
  <c r="I149" i="6"/>
  <c r="I425" i="6" l="1"/>
  <c r="N149" i="6"/>
  <c r="O149" i="6" s="1"/>
  <c r="K149" i="6"/>
  <c r="K425" i="6" l="1"/>
  <c r="N425" i="6"/>
  <c r="O425" i="6" s="1"/>
  <c r="L149" i="6"/>
  <c r="Q149" i="6"/>
  <c r="L425" i="6" l="1"/>
  <c r="Q425" i="6"/>
  <c r="I150" i="6"/>
  <c r="I426" i="6" l="1"/>
  <c r="N150" i="6"/>
  <c r="O150" i="6" s="1"/>
  <c r="K150" i="6"/>
  <c r="K426" i="6" l="1"/>
  <c r="N426" i="6"/>
  <c r="O426" i="6" s="1"/>
  <c r="L150" i="6"/>
  <c r="Q150" i="6"/>
  <c r="L426" i="6" l="1"/>
  <c r="Q426" i="6"/>
  <c r="I151" i="6"/>
  <c r="I427" i="6" l="1"/>
  <c r="N151" i="6"/>
  <c r="O151" i="6" s="1"/>
  <c r="K151" i="6"/>
  <c r="K427" i="6" l="1"/>
  <c r="N427" i="6"/>
  <c r="O427" i="6" s="1"/>
  <c r="L151" i="6"/>
  <c r="Q151" i="6"/>
  <c r="L427" i="6" l="1"/>
  <c r="Q427" i="6"/>
  <c r="I152" i="6"/>
  <c r="I428" i="6" l="1"/>
  <c r="N152" i="6"/>
  <c r="O152" i="6" s="1"/>
  <c r="K152" i="6"/>
  <c r="N428" i="6" l="1"/>
  <c r="O428" i="6" s="1"/>
  <c r="K428" i="6"/>
  <c r="L152" i="6"/>
  <c r="Q152" i="6"/>
  <c r="L428" i="6" l="1"/>
  <c r="Q428" i="6"/>
  <c r="I153" i="6"/>
  <c r="I429" i="6" l="1"/>
  <c r="N153" i="6"/>
  <c r="O153" i="6" s="1"/>
  <c r="K153" i="6"/>
  <c r="N429" i="6" l="1"/>
  <c r="O429" i="6" s="1"/>
  <c r="K429" i="6"/>
  <c r="L153" i="6"/>
  <c r="Q153" i="6"/>
  <c r="L429" i="6" l="1"/>
  <c r="Q429" i="6"/>
  <c r="I154" i="6"/>
  <c r="I430" i="6" l="1"/>
  <c r="N154" i="6"/>
  <c r="O154" i="6" s="1"/>
  <c r="K154" i="6"/>
  <c r="N430" i="6" l="1"/>
  <c r="O430" i="6" s="1"/>
  <c r="K430" i="6"/>
  <c r="L154" i="6"/>
  <c r="Q154" i="6"/>
  <c r="L430" i="6" l="1"/>
  <c r="Q430" i="6"/>
  <c r="I155" i="6"/>
  <c r="I431" i="6" l="1"/>
  <c r="N155" i="6"/>
  <c r="O155" i="6" s="1"/>
  <c r="K155" i="6"/>
  <c r="N431" i="6" l="1"/>
  <c r="O431" i="6" s="1"/>
  <c r="K431" i="6"/>
  <c r="L155" i="6"/>
  <c r="Q155" i="6"/>
  <c r="L431" i="6" l="1"/>
  <c r="Q431" i="6"/>
  <c r="I156" i="6"/>
  <c r="I432" i="6" l="1"/>
  <c r="N156" i="6"/>
  <c r="O156" i="6" s="1"/>
  <c r="K156" i="6"/>
  <c r="K432" i="6" l="1"/>
  <c r="N432" i="6"/>
  <c r="O432" i="6" s="1"/>
  <c r="L156" i="6"/>
  <c r="Q156" i="6"/>
  <c r="L432" i="6" l="1"/>
  <c r="Q432" i="6"/>
  <c r="I157" i="6"/>
  <c r="I433" i="6" l="1"/>
  <c r="N157" i="6"/>
  <c r="O157" i="6" s="1"/>
  <c r="K157" i="6"/>
  <c r="K433" i="6" l="1"/>
  <c r="N433" i="6"/>
  <c r="O433" i="6" s="1"/>
  <c r="L157" i="6"/>
  <c r="Q157" i="6"/>
  <c r="L433" i="6" l="1"/>
  <c r="Q433" i="6"/>
  <c r="I158" i="6"/>
  <c r="I434" i="6" l="1"/>
  <c r="N158" i="6"/>
  <c r="O158" i="6" s="1"/>
  <c r="K158" i="6"/>
  <c r="K434" i="6" l="1"/>
  <c r="N434" i="6"/>
  <c r="O434" i="6" s="1"/>
  <c r="L158" i="6"/>
  <c r="Q158" i="6"/>
  <c r="L434" i="6" l="1"/>
  <c r="Q434" i="6"/>
  <c r="I159" i="6"/>
  <c r="I435" i="6" l="1"/>
  <c r="N159" i="6"/>
  <c r="O159" i="6" s="1"/>
  <c r="K159" i="6"/>
  <c r="N435" i="6" l="1"/>
  <c r="O435" i="6" s="1"/>
  <c r="K435" i="6"/>
  <c r="L159" i="6"/>
  <c r="Q159" i="6"/>
  <c r="L435" i="6" l="1"/>
  <c r="Q435" i="6"/>
  <c r="I160" i="6"/>
  <c r="I436" i="6" l="1"/>
  <c r="N160" i="6"/>
  <c r="O160" i="6" s="1"/>
  <c r="K160" i="6"/>
  <c r="N436" i="6" l="1"/>
  <c r="O436" i="6" s="1"/>
  <c r="K436" i="6"/>
  <c r="L160" i="6"/>
  <c r="Q160" i="6"/>
  <c r="L436" i="6" l="1"/>
  <c r="Q436" i="6"/>
  <c r="I161" i="6"/>
  <c r="I437" i="6" l="1"/>
  <c r="N161" i="6"/>
  <c r="O161" i="6" s="1"/>
  <c r="K161" i="6"/>
  <c r="N437" i="6" l="1"/>
  <c r="O437" i="6" s="1"/>
  <c r="K437" i="6"/>
  <c r="L161" i="6"/>
  <c r="Q161" i="6"/>
  <c r="L437" i="6" l="1"/>
  <c r="Q437" i="6"/>
  <c r="I162" i="6"/>
  <c r="I438" i="6" l="1"/>
  <c r="N162" i="6"/>
  <c r="O162" i="6" s="1"/>
  <c r="K162" i="6"/>
  <c r="N438" i="6" l="1"/>
  <c r="O438" i="6" s="1"/>
  <c r="K438" i="6"/>
  <c r="L162" i="6"/>
  <c r="Q162" i="6"/>
  <c r="L438" i="6" l="1"/>
  <c r="Q438" i="6"/>
  <c r="I163" i="6"/>
  <c r="I439" i="6" l="1"/>
  <c r="N163" i="6"/>
  <c r="O163" i="6" s="1"/>
  <c r="K163" i="6"/>
  <c r="K439" i="6" l="1"/>
  <c r="N439" i="6"/>
  <c r="O439" i="6" s="1"/>
  <c r="L163" i="6"/>
  <c r="Q163" i="6"/>
  <c r="L439" i="6" l="1"/>
  <c r="Q439" i="6"/>
  <c r="I164" i="6"/>
  <c r="I440" i="6" l="1"/>
  <c r="N164" i="6"/>
  <c r="O164" i="6" s="1"/>
  <c r="K164" i="6"/>
  <c r="K440" i="6" l="1"/>
  <c r="N440" i="6"/>
  <c r="O440" i="6" s="1"/>
  <c r="L164" i="6"/>
  <c r="Q164" i="6"/>
  <c r="L440" i="6" l="1"/>
  <c r="Q440" i="6"/>
  <c r="I165" i="6"/>
  <c r="I441" i="6" l="1"/>
  <c r="N165" i="6"/>
  <c r="O165" i="6" s="1"/>
  <c r="K165" i="6"/>
  <c r="K441" i="6" l="1"/>
  <c r="N441" i="6"/>
  <c r="O441" i="6" s="1"/>
  <c r="L165" i="6"/>
  <c r="Q165" i="6"/>
  <c r="L441" i="6" l="1"/>
  <c r="Q441" i="6"/>
  <c r="I166" i="6"/>
  <c r="I442" i="6" l="1"/>
  <c r="N166" i="6"/>
  <c r="O166" i="6" s="1"/>
  <c r="K166" i="6"/>
  <c r="K442" i="6" l="1"/>
  <c r="N442" i="6"/>
  <c r="O442" i="6" s="1"/>
  <c r="L166" i="6"/>
  <c r="Q166" i="6"/>
  <c r="L442" i="6" l="1"/>
  <c r="Q442" i="6"/>
  <c r="I167" i="6"/>
  <c r="I443" i="6" l="1"/>
  <c r="N167" i="6"/>
  <c r="O167" i="6" s="1"/>
  <c r="K167" i="6"/>
  <c r="K443" i="6" l="1"/>
  <c r="N443" i="6"/>
  <c r="O443" i="6" s="1"/>
  <c r="L167" i="6"/>
  <c r="Q167" i="6"/>
  <c r="L443" i="6" l="1"/>
  <c r="Q443" i="6"/>
  <c r="I168" i="6"/>
  <c r="I444" i="6" l="1"/>
  <c r="N168" i="6"/>
  <c r="O168" i="6" s="1"/>
  <c r="K168" i="6"/>
  <c r="N444" i="6" l="1"/>
  <c r="O444" i="6" s="1"/>
  <c r="K444" i="6"/>
  <c r="L168" i="6"/>
  <c r="Q168" i="6"/>
  <c r="L444" i="6" l="1"/>
  <c r="Q444" i="6"/>
  <c r="I169" i="6"/>
  <c r="I445" i="6" l="1"/>
  <c r="N169" i="6"/>
  <c r="O169" i="6" s="1"/>
  <c r="K169" i="6"/>
  <c r="K445" i="6" l="1"/>
  <c r="N445" i="6"/>
  <c r="O445" i="6" s="1"/>
  <c r="L169" i="6"/>
  <c r="Q169" i="6"/>
  <c r="L445" i="6" l="1"/>
  <c r="Q445" i="6"/>
  <c r="I170" i="6"/>
  <c r="I446" i="6" l="1"/>
  <c r="N170" i="6"/>
  <c r="O170" i="6" s="1"/>
  <c r="K170" i="6"/>
  <c r="N446" i="6" l="1"/>
  <c r="O446" i="6" s="1"/>
  <c r="K446" i="6"/>
  <c r="L170" i="6"/>
  <c r="Q170" i="6"/>
  <c r="L446" i="6" l="1"/>
  <c r="Q446" i="6"/>
  <c r="I171" i="6"/>
  <c r="I447" i="6" l="1"/>
  <c r="N171" i="6"/>
  <c r="O171" i="6" s="1"/>
  <c r="K171" i="6"/>
  <c r="K447" i="6" l="1"/>
  <c r="N447" i="6"/>
  <c r="O447" i="6" s="1"/>
  <c r="L171" i="6"/>
  <c r="Q171" i="6"/>
  <c r="L447" i="6" l="1"/>
  <c r="Q447" i="6"/>
  <c r="I172" i="6"/>
  <c r="I448" i="6" l="1"/>
  <c r="N172" i="6"/>
  <c r="O172" i="6" s="1"/>
  <c r="K172" i="6"/>
  <c r="N448" i="6" l="1"/>
  <c r="O448" i="6" s="1"/>
  <c r="K448" i="6"/>
  <c r="L172" i="6"/>
  <c r="Q172" i="6"/>
  <c r="L448" i="6" l="1"/>
  <c r="Q448" i="6"/>
  <c r="I173" i="6"/>
  <c r="I449" i="6" l="1"/>
  <c r="N173" i="6"/>
  <c r="O173" i="6" s="1"/>
  <c r="K173" i="6"/>
  <c r="K449" i="6" l="1"/>
  <c r="N449" i="6"/>
  <c r="O449" i="6" s="1"/>
  <c r="L173" i="6"/>
  <c r="Q173" i="6"/>
  <c r="L449" i="6" l="1"/>
  <c r="Q449" i="6"/>
  <c r="I174" i="6"/>
  <c r="I450" i="6" l="1"/>
  <c r="N174" i="6"/>
  <c r="O174" i="6" s="1"/>
  <c r="K174" i="6"/>
  <c r="N450" i="6" l="1"/>
  <c r="O450" i="6" s="1"/>
  <c r="K450" i="6"/>
  <c r="L174" i="6"/>
  <c r="Q174" i="6"/>
  <c r="L450" i="6" l="1"/>
  <c r="Q450" i="6"/>
  <c r="I175" i="6"/>
  <c r="I451" i="6" l="1"/>
  <c r="N175" i="6"/>
  <c r="O175" i="6" s="1"/>
  <c r="K175" i="6"/>
  <c r="K451" i="6" l="1"/>
  <c r="N451" i="6"/>
  <c r="O451" i="6" s="1"/>
  <c r="L175" i="6"/>
  <c r="Q175" i="6"/>
  <c r="L451" i="6" l="1"/>
  <c r="Q451" i="6"/>
  <c r="I176" i="6"/>
  <c r="I452" i="6" l="1"/>
  <c r="N176" i="6"/>
  <c r="O176" i="6" s="1"/>
  <c r="K176" i="6"/>
  <c r="N452" i="6" l="1"/>
  <c r="O452" i="6" s="1"/>
  <c r="K452" i="6"/>
  <c r="L176" i="6"/>
  <c r="Q176" i="6"/>
  <c r="L452" i="6" l="1"/>
  <c r="Q452" i="6"/>
  <c r="I177" i="6"/>
  <c r="I453" i="6" l="1"/>
  <c r="N177" i="6"/>
  <c r="O177" i="6" s="1"/>
  <c r="K177" i="6"/>
  <c r="K453" i="6" l="1"/>
  <c r="N453" i="6"/>
  <c r="O453" i="6" s="1"/>
  <c r="L177" i="6"/>
  <c r="Q177" i="6"/>
  <c r="L453" i="6" l="1"/>
  <c r="Q453" i="6"/>
  <c r="I178" i="6"/>
  <c r="I454" i="6" l="1"/>
  <c r="N178" i="6"/>
  <c r="O178" i="6" s="1"/>
  <c r="K178" i="6"/>
  <c r="N454" i="6" l="1"/>
  <c r="O454" i="6" s="1"/>
  <c r="K454" i="6"/>
  <c r="L178" i="6"/>
  <c r="Q178" i="6"/>
  <c r="L454" i="6" l="1"/>
  <c r="Q454" i="6"/>
  <c r="I179" i="6"/>
  <c r="I455" i="6" l="1"/>
  <c r="N179" i="6"/>
  <c r="O179" i="6" s="1"/>
  <c r="K179" i="6"/>
  <c r="K455" i="6" l="1"/>
  <c r="N455" i="6"/>
  <c r="O455" i="6" s="1"/>
  <c r="L179" i="6"/>
  <c r="Q179" i="6"/>
  <c r="L455" i="6" l="1"/>
  <c r="Q455" i="6"/>
  <c r="I180" i="6"/>
  <c r="I456" i="6" l="1"/>
  <c r="N180" i="6"/>
  <c r="O180" i="6" s="1"/>
  <c r="K180" i="6"/>
  <c r="N456" i="6" l="1"/>
  <c r="O456" i="6" s="1"/>
  <c r="K456" i="6"/>
  <c r="L180" i="6"/>
  <c r="Q180" i="6"/>
  <c r="L456" i="6" l="1"/>
  <c r="Q456" i="6"/>
  <c r="I181" i="6"/>
  <c r="I457" i="6" l="1"/>
  <c r="N181" i="6"/>
  <c r="O181" i="6" s="1"/>
  <c r="K181" i="6"/>
  <c r="K457" i="6" l="1"/>
  <c r="N457" i="6"/>
  <c r="O457" i="6" s="1"/>
  <c r="L181" i="6"/>
  <c r="Q181" i="6"/>
  <c r="L457" i="6" l="1"/>
  <c r="Q457" i="6"/>
  <c r="I182" i="6"/>
  <c r="I458" i="6" l="1"/>
  <c r="N182" i="6"/>
  <c r="O182" i="6" s="1"/>
  <c r="K182" i="6"/>
  <c r="N458" i="6" l="1"/>
  <c r="O458" i="6" s="1"/>
  <c r="K458" i="6"/>
  <c r="L182" i="6"/>
  <c r="Q182" i="6"/>
  <c r="L458" i="6" l="1"/>
  <c r="Q458" i="6"/>
  <c r="I183" i="6"/>
  <c r="I459" i="6" l="1"/>
  <c r="N183" i="6"/>
  <c r="O183" i="6" s="1"/>
  <c r="K183" i="6"/>
  <c r="K459" i="6" l="1"/>
  <c r="N459" i="6"/>
  <c r="O459" i="6" s="1"/>
  <c r="L183" i="6"/>
  <c r="Q183" i="6"/>
  <c r="L459" i="6" l="1"/>
  <c r="Q459" i="6"/>
  <c r="I184" i="6"/>
  <c r="I460" i="6" l="1"/>
  <c r="N184" i="6"/>
  <c r="O184" i="6" s="1"/>
  <c r="K184" i="6"/>
  <c r="N460" i="6" l="1"/>
  <c r="O460" i="6" s="1"/>
  <c r="K460" i="6"/>
  <c r="L184" i="6"/>
  <c r="Q184" i="6"/>
  <c r="L460" i="6" l="1"/>
  <c r="Q460" i="6"/>
  <c r="I185" i="6"/>
  <c r="I461" i="6" l="1"/>
  <c r="N185" i="6"/>
  <c r="O185" i="6" s="1"/>
  <c r="K185" i="6"/>
  <c r="N461" i="6" l="1"/>
  <c r="O461" i="6" s="1"/>
  <c r="K461" i="6"/>
  <c r="L185" i="6"/>
  <c r="Q185" i="6"/>
  <c r="L461" i="6" l="1"/>
  <c r="Q461" i="6"/>
  <c r="I186" i="6"/>
  <c r="I462" i="6" l="1"/>
  <c r="N186" i="6"/>
  <c r="O186" i="6" s="1"/>
  <c r="K186" i="6"/>
  <c r="N462" i="6" l="1"/>
  <c r="O462" i="6" s="1"/>
  <c r="K462" i="6"/>
  <c r="L186" i="6"/>
  <c r="Q186" i="6"/>
  <c r="L462" i="6" l="1"/>
  <c r="Q462" i="6"/>
  <c r="I187" i="6"/>
  <c r="I463" i="6" l="1"/>
  <c r="N187" i="6"/>
  <c r="O187" i="6" s="1"/>
  <c r="K187" i="6"/>
  <c r="K463" i="6" l="1"/>
  <c r="N463" i="6"/>
  <c r="O463" i="6" s="1"/>
  <c r="L187" i="6"/>
  <c r="Q187" i="6"/>
  <c r="L463" i="6" l="1"/>
  <c r="Q463" i="6"/>
  <c r="I188" i="6"/>
  <c r="I464" i="6" l="1"/>
  <c r="N188" i="6"/>
  <c r="O188" i="6" s="1"/>
  <c r="K188" i="6"/>
  <c r="N464" i="6" l="1"/>
  <c r="O464" i="6" s="1"/>
  <c r="K464" i="6"/>
  <c r="L188" i="6"/>
  <c r="Q188" i="6"/>
  <c r="L464" i="6" l="1"/>
  <c r="Q464" i="6"/>
  <c r="I189" i="6"/>
  <c r="I465" i="6" l="1"/>
  <c r="N189" i="6"/>
  <c r="O189" i="6" s="1"/>
  <c r="K189" i="6"/>
  <c r="N465" i="6" l="1"/>
  <c r="O465" i="6" s="1"/>
  <c r="K465" i="6"/>
  <c r="L189" i="6"/>
  <c r="Q189" i="6"/>
  <c r="L465" i="6" l="1"/>
  <c r="Q465" i="6"/>
  <c r="I190" i="6"/>
  <c r="I466" i="6" l="1"/>
  <c r="N190" i="6"/>
  <c r="O190" i="6" s="1"/>
  <c r="K190" i="6"/>
  <c r="K466" i="6" l="1"/>
  <c r="N466" i="6"/>
  <c r="O466" i="6" s="1"/>
  <c r="L190" i="6"/>
  <c r="Q190" i="6"/>
  <c r="L466" i="6" l="1"/>
  <c r="Q466" i="6"/>
  <c r="I191" i="6"/>
  <c r="I467" i="6" l="1"/>
  <c r="N191" i="6"/>
  <c r="O191" i="6" s="1"/>
  <c r="K191" i="6"/>
  <c r="K467" i="6" l="1"/>
  <c r="N467" i="6"/>
  <c r="O467" i="6" s="1"/>
  <c r="L191" i="6"/>
  <c r="Q191" i="6"/>
  <c r="L467" i="6" l="1"/>
  <c r="Q467" i="6"/>
  <c r="I192" i="6"/>
  <c r="I468" i="6" l="1"/>
  <c r="N192" i="6"/>
  <c r="O192" i="6" s="1"/>
  <c r="K192" i="6"/>
  <c r="N468" i="6" l="1"/>
  <c r="O468" i="6" s="1"/>
  <c r="K468" i="6"/>
  <c r="L192" i="6"/>
  <c r="Q192" i="6"/>
  <c r="L468" i="6" l="1"/>
  <c r="Q468" i="6"/>
  <c r="I193" i="6"/>
  <c r="I469" i="6" l="1"/>
  <c r="N193" i="6"/>
  <c r="O193" i="6" s="1"/>
  <c r="K193" i="6"/>
  <c r="K469" i="6" l="1"/>
  <c r="N469" i="6"/>
  <c r="O469" i="6" s="1"/>
  <c r="L193" i="6"/>
  <c r="Q193" i="6"/>
  <c r="L469" i="6" l="1"/>
  <c r="Q469" i="6"/>
  <c r="I194" i="6"/>
  <c r="I470" i="6" l="1"/>
  <c r="N194" i="6"/>
  <c r="O194" i="6" s="1"/>
  <c r="K194" i="6"/>
  <c r="N470" i="6" l="1"/>
  <c r="O470" i="6" s="1"/>
  <c r="K470" i="6"/>
  <c r="L194" i="6"/>
  <c r="Q194" i="6"/>
  <c r="L470" i="6" l="1"/>
  <c r="Q470" i="6"/>
  <c r="I195" i="6"/>
  <c r="I471" i="6" l="1"/>
  <c r="N195" i="6"/>
  <c r="O195" i="6" s="1"/>
  <c r="K195" i="6"/>
  <c r="K471" i="6" l="1"/>
  <c r="N471" i="6"/>
  <c r="O471" i="6" s="1"/>
  <c r="L195" i="6"/>
  <c r="Q195" i="6"/>
  <c r="L471" i="6" l="1"/>
  <c r="Q471" i="6"/>
  <c r="I196" i="6"/>
  <c r="I472" i="6" l="1"/>
  <c r="N196" i="6"/>
  <c r="O196" i="6" s="1"/>
  <c r="K196" i="6"/>
  <c r="N472" i="6" l="1"/>
  <c r="O472" i="6" s="1"/>
  <c r="K472" i="6"/>
  <c r="L196" i="6"/>
  <c r="Q196" i="6"/>
  <c r="L472" i="6" l="1"/>
  <c r="Q472" i="6"/>
  <c r="I197" i="6"/>
  <c r="I473" i="6" l="1"/>
  <c r="N197" i="6"/>
  <c r="O197" i="6" s="1"/>
  <c r="K197" i="6"/>
  <c r="K473" i="6" l="1"/>
  <c r="N473" i="6"/>
  <c r="O473" i="6" s="1"/>
  <c r="L197" i="6"/>
  <c r="Q197" i="6"/>
  <c r="L473" i="6" l="1"/>
  <c r="Q473" i="6"/>
  <c r="I198" i="6"/>
  <c r="I474" i="6" l="1"/>
  <c r="N198" i="6"/>
  <c r="O198" i="6" s="1"/>
  <c r="K198" i="6"/>
  <c r="K474" i="6" l="1"/>
  <c r="N474" i="6"/>
  <c r="O474" i="6" s="1"/>
  <c r="L198" i="6"/>
  <c r="Q198" i="6"/>
  <c r="L474" i="6" l="1"/>
  <c r="Q474" i="6"/>
  <c r="I199" i="6"/>
  <c r="I475" i="6" l="1"/>
  <c r="N199" i="6"/>
  <c r="O199" i="6" s="1"/>
  <c r="K199" i="6"/>
  <c r="N475" i="6" l="1"/>
  <c r="O475" i="6" s="1"/>
  <c r="K475" i="6"/>
  <c r="L199" i="6"/>
  <c r="Q199" i="6"/>
  <c r="L475" i="6" l="1"/>
  <c r="Q475" i="6"/>
  <c r="I200" i="6"/>
  <c r="I476" i="6" l="1"/>
  <c r="N200" i="6"/>
  <c r="O200" i="6" s="1"/>
  <c r="K200" i="6"/>
  <c r="N476" i="6" l="1"/>
  <c r="O476" i="6" s="1"/>
  <c r="K476" i="6"/>
  <c r="L200" i="6"/>
  <c r="Q200" i="6"/>
  <c r="L476" i="6" l="1"/>
  <c r="Q476" i="6"/>
  <c r="I201" i="6"/>
  <c r="I477" i="6" l="1"/>
  <c r="N201" i="6"/>
  <c r="O201" i="6" s="1"/>
  <c r="K201" i="6"/>
  <c r="K477" i="6" l="1"/>
  <c r="N477" i="6"/>
  <c r="O477" i="6" s="1"/>
  <c r="L201" i="6"/>
  <c r="Q201" i="6"/>
  <c r="L477" i="6" l="1"/>
  <c r="Q477" i="6"/>
  <c r="I202" i="6"/>
  <c r="I478" i="6" l="1"/>
  <c r="N202" i="6"/>
  <c r="O202" i="6" s="1"/>
  <c r="K202" i="6"/>
  <c r="K478" i="6" l="1"/>
  <c r="N478" i="6"/>
  <c r="O478" i="6" s="1"/>
  <c r="L202" i="6"/>
  <c r="Q202" i="6"/>
  <c r="L478" i="6" l="1"/>
  <c r="Q478" i="6"/>
  <c r="I203" i="6"/>
  <c r="I479" i="6" l="1"/>
  <c r="N203" i="6"/>
  <c r="O203" i="6" s="1"/>
  <c r="K203" i="6"/>
  <c r="K479" i="6" l="1"/>
  <c r="N479" i="6"/>
  <c r="O479" i="6" s="1"/>
  <c r="L203" i="6"/>
  <c r="Q203" i="6"/>
  <c r="L479" i="6" l="1"/>
  <c r="Q479" i="6"/>
  <c r="I204" i="6"/>
  <c r="I480" i="6" l="1"/>
  <c r="N204" i="6"/>
  <c r="O204" i="6" s="1"/>
  <c r="K204" i="6"/>
  <c r="K480" i="6" l="1"/>
  <c r="N480" i="6"/>
  <c r="O480" i="6" s="1"/>
  <c r="L204" i="6"/>
  <c r="Q204" i="6"/>
  <c r="L480" i="6" l="1"/>
  <c r="Q480" i="6"/>
  <c r="I205" i="6"/>
  <c r="I481" i="6" l="1"/>
  <c r="N205" i="6"/>
  <c r="O205" i="6" s="1"/>
  <c r="K205" i="6"/>
  <c r="N481" i="6" l="1"/>
  <c r="O481" i="6" s="1"/>
  <c r="K481" i="6"/>
  <c r="L205" i="6"/>
  <c r="Q205" i="6"/>
  <c r="L481" i="6" l="1"/>
  <c r="Q481" i="6"/>
  <c r="I206" i="6"/>
  <c r="I482" i="6" l="1"/>
  <c r="N206" i="6"/>
  <c r="O206" i="6" s="1"/>
  <c r="K206" i="6"/>
  <c r="N482" i="6" l="1"/>
  <c r="O482" i="6" s="1"/>
  <c r="K482" i="6"/>
  <c r="L206" i="6"/>
  <c r="Q206" i="6"/>
  <c r="L482" i="6" l="1"/>
  <c r="Q482" i="6"/>
  <c r="I207" i="6"/>
  <c r="I483" i="6" l="1"/>
  <c r="N207" i="6"/>
  <c r="O207" i="6" s="1"/>
  <c r="K207" i="6"/>
  <c r="N483" i="6" l="1"/>
  <c r="O483" i="6" s="1"/>
  <c r="K483" i="6"/>
  <c r="L207" i="6"/>
  <c r="Q207" i="6"/>
  <c r="L483" i="6" l="1"/>
  <c r="Q483" i="6"/>
  <c r="I208" i="6"/>
  <c r="I484" i="6" l="1"/>
  <c r="N208" i="6"/>
  <c r="O208" i="6" s="1"/>
  <c r="K208" i="6"/>
  <c r="N484" i="6" l="1"/>
  <c r="O484" i="6" s="1"/>
  <c r="K484" i="6"/>
  <c r="L208" i="6"/>
  <c r="Q208" i="6"/>
  <c r="L484" i="6" l="1"/>
  <c r="Q484" i="6"/>
  <c r="I209" i="6"/>
  <c r="I485" i="6" l="1"/>
  <c r="N209" i="6"/>
  <c r="O209" i="6" s="1"/>
  <c r="K209" i="6"/>
  <c r="N485" i="6" l="1"/>
  <c r="O485" i="6" s="1"/>
  <c r="K485" i="6"/>
  <c r="L209" i="6"/>
  <c r="Q209" i="6"/>
  <c r="L485" i="6" l="1"/>
  <c r="Q485" i="6"/>
  <c r="I210" i="6"/>
  <c r="I486" i="6" l="1"/>
  <c r="N210" i="6"/>
  <c r="O210" i="6" s="1"/>
  <c r="K210" i="6"/>
  <c r="K486" i="6" l="1"/>
  <c r="N486" i="6"/>
  <c r="O486" i="6" s="1"/>
  <c r="L210" i="6"/>
  <c r="Q210" i="6"/>
  <c r="L486" i="6" l="1"/>
  <c r="Q486" i="6"/>
  <c r="I211" i="6"/>
  <c r="I487" i="6" l="1"/>
  <c r="N211" i="6"/>
  <c r="O211" i="6" s="1"/>
  <c r="K211" i="6"/>
  <c r="K487" i="6" l="1"/>
  <c r="N487" i="6"/>
  <c r="O487" i="6" s="1"/>
  <c r="L211" i="6"/>
  <c r="Q211" i="6"/>
  <c r="L487" i="6" l="1"/>
  <c r="Q487" i="6"/>
  <c r="I212" i="6"/>
  <c r="I488" i="6" l="1"/>
  <c r="N212" i="6"/>
  <c r="O212" i="6" s="1"/>
  <c r="K212" i="6"/>
  <c r="N488" i="6" l="1"/>
  <c r="O488" i="6" s="1"/>
  <c r="K488" i="6"/>
  <c r="L212" i="6"/>
  <c r="Q212" i="6"/>
  <c r="L488" i="6" l="1"/>
  <c r="Q488" i="6"/>
  <c r="I213" i="6"/>
  <c r="I489" i="6" l="1"/>
  <c r="N213" i="6"/>
  <c r="O213" i="6" s="1"/>
  <c r="K213" i="6"/>
  <c r="N489" i="6" l="1"/>
  <c r="O489" i="6" s="1"/>
  <c r="K489" i="6"/>
  <c r="L213" i="6"/>
  <c r="Q213" i="6"/>
  <c r="L489" i="6" l="1"/>
  <c r="Q489" i="6"/>
  <c r="I214" i="6"/>
  <c r="I490" i="6" l="1"/>
  <c r="N214" i="6"/>
  <c r="O214" i="6" s="1"/>
  <c r="K214" i="6"/>
  <c r="K490" i="6" l="1"/>
  <c r="N490" i="6"/>
  <c r="O490" i="6" s="1"/>
  <c r="L214" i="6"/>
  <c r="Q214" i="6"/>
  <c r="L490" i="6" l="1"/>
  <c r="Q490" i="6"/>
  <c r="I215" i="6"/>
  <c r="I491" i="6" l="1"/>
  <c r="N215" i="6"/>
  <c r="O215" i="6" s="1"/>
  <c r="K215" i="6"/>
  <c r="N491" i="6" l="1"/>
  <c r="O491" i="6" s="1"/>
  <c r="K491" i="6"/>
  <c r="L215" i="6"/>
  <c r="Q215" i="6"/>
  <c r="L491" i="6" l="1"/>
  <c r="Q491" i="6"/>
  <c r="I216" i="6"/>
  <c r="I492" i="6" l="1"/>
  <c r="N216" i="6"/>
  <c r="O216" i="6" s="1"/>
  <c r="K216" i="6"/>
  <c r="N492" i="6" l="1"/>
  <c r="O492" i="6" s="1"/>
  <c r="K492" i="6"/>
  <c r="L216" i="6"/>
  <c r="Q216" i="6"/>
  <c r="L492" i="6" l="1"/>
  <c r="Q492" i="6"/>
  <c r="I217" i="6"/>
  <c r="I493" i="6" l="1"/>
  <c r="N217" i="6"/>
  <c r="O217" i="6" s="1"/>
  <c r="K217" i="6"/>
  <c r="K493" i="6" l="1"/>
  <c r="N493" i="6"/>
  <c r="O493" i="6" s="1"/>
  <c r="L217" i="6"/>
  <c r="Q217" i="6"/>
  <c r="L493" i="6" l="1"/>
  <c r="Q493" i="6"/>
  <c r="I218" i="6"/>
  <c r="I494" i="6" l="1"/>
  <c r="N218" i="6"/>
  <c r="O218" i="6" s="1"/>
  <c r="K218" i="6"/>
  <c r="K494" i="6" l="1"/>
  <c r="N494" i="6"/>
  <c r="O494" i="6" s="1"/>
  <c r="L218" i="6"/>
  <c r="Q218" i="6"/>
  <c r="L494" i="6" l="1"/>
  <c r="Q494" i="6"/>
  <c r="I219" i="6"/>
  <c r="I495" i="6" l="1"/>
  <c r="N219" i="6"/>
  <c r="O219" i="6" s="1"/>
  <c r="K219" i="6"/>
  <c r="K495" i="6" l="1"/>
  <c r="N495" i="6"/>
  <c r="O495" i="6" s="1"/>
  <c r="L219" i="6"/>
  <c r="Q219" i="6"/>
  <c r="L495" i="6" l="1"/>
  <c r="Q495" i="6"/>
  <c r="I220" i="6"/>
  <c r="I496" i="6" l="1"/>
  <c r="N220" i="6"/>
  <c r="O220" i="6" s="1"/>
  <c r="K220" i="6"/>
  <c r="K496" i="6" l="1"/>
  <c r="N496" i="6"/>
  <c r="O496" i="6" s="1"/>
  <c r="L220" i="6"/>
  <c r="Q220" i="6"/>
  <c r="L496" i="6" l="1"/>
  <c r="Q496" i="6"/>
  <c r="I221" i="6"/>
  <c r="I497" i="6" l="1"/>
  <c r="N221" i="6"/>
  <c r="O221" i="6" s="1"/>
  <c r="K221" i="6"/>
  <c r="N497" i="6" l="1"/>
  <c r="O497" i="6" s="1"/>
  <c r="K497" i="6"/>
  <c r="L221" i="6"/>
  <c r="Q221" i="6"/>
  <c r="L497" i="6" l="1"/>
  <c r="Q497" i="6"/>
  <c r="I222" i="6"/>
  <c r="I498" i="6" l="1"/>
  <c r="N222" i="6"/>
  <c r="O222" i="6" s="1"/>
  <c r="K222" i="6"/>
  <c r="K498" i="6" l="1"/>
  <c r="N498" i="6"/>
  <c r="O498" i="6" s="1"/>
  <c r="L222" i="6"/>
  <c r="Q222" i="6"/>
  <c r="L498" i="6" l="1"/>
  <c r="Q498" i="6"/>
  <c r="I223" i="6"/>
  <c r="I499" i="6" l="1"/>
  <c r="N223" i="6"/>
  <c r="O223" i="6" s="1"/>
  <c r="K223" i="6"/>
  <c r="N499" i="6" l="1"/>
  <c r="O499" i="6" s="1"/>
  <c r="K499" i="6"/>
  <c r="L223" i="6"/>
  <c r="Q223" i="6"/>
  <c r="L499" i="6" l="1"/>
  <c r="Q499" i="6"/>
  <c r="I224" i="6"/>
  <c r="I500" i="6" l="1"/>
  <c r="N224" i="6"/>
  <c r="O224" i="6" s="1"/>
  <c r="K224" i="6"/>
  <c r="N500" i="6" l="1"/>
  <c r="O500" i="6" s="1"/>
  <c r="K500" i="6"/>
  <c r="L224" i="6"/>
  <c r="Q224" i="6"/>
  <c r="L500" i="6" l="1"/>
  <c r="Q500" i="6"/>
  <c r="I225" i="6"/>
  <c r="I501" i="6" l="1"/>
  <c r="N225" i="6"/>
  <c r="O225" i="6" s="1"/>
  <c r="K225" i="6"/>
  <c r="N501" i="6" l="1"/>
  <c r="O501" i="6" s="1"/>
  <c r="K501" i="6"/>
  <c r="L225" i="6"/>
  <c r="Q225" i="6"/>
  <c r="L501" i="6" l="1"/>
  <c r="Q501" i="6"/>
  <c r="I226" i="6"/>
  <c r="I502" i="6" l="1"/>
  <c r="N226" i="6"/>
  <c r="O226" i="6" s="1"/>
  <c r="K226" i="6"/>
  <c r="K502" i="6" l="1"/>
  <c r="N502" i="6"/>
  <c r="O502" i="6" s="1"/>
  <c r="L226" i="6"/>
  <c r="Q226" i="6"/>
  <c r="L502" i="6" l="1"/>
  <c r="Q502" i="6"/>
  <c r="I227" i="6"/>
  <c r="I503" i="6" l="1"/>
  <c r="N227" i="6"/>
  <c r="O227" i="6" s="1"/>
  <c r="K227" i="6"/>
  <c r="K503" i="6" l="1"/>
  <c r="N503" i="6"/>
  <c r="O503" i="6" s="1"/>
  <c r="L227" i="6"/>
  <c r="Q227" i="6"/>
  <c r="L503" i="6" l="1"/>
  <c r="Q503" i="6"/>
  <c r="I228" i="6"/>
  <c r="I504" i="6" l="1"/>
  <c r="N228" i="6"/>
  <c r="O228" i="6" s="1"/>
  <c r="K228" i="6"/>
  <c r="N504" i="6" l="1"/>
  <c r="O504" i="6" s="1"/>
  <c r="K504" i="6"/>
  <c r="L228" i="6"/>
  <c r="Q228" i="6"/>
  <c r="L504" i="6" l="1"/>
  <c r="Q504" i="6"/>
  <c r="I229" i="6"/>
  <c r="I505" i="6" l="1"/>
  <c r="N229" i="6"/>
  <c r="O229" i="6" s="1"/>
  <c r="K229" i="6"/>
  <c r="K505" i="6" l="1"/>
  <c r="N505" i="6"/>
  <c r="O505" i="6" s="1"/>
  <c r="L229" i="6"/>
  <c r="Q229" i="6"/>
  <c r="L505" i="6" l="1"/>
  <c r="Q505" i="6"/>
  <c r="I230" i="6"/>
  <c r="I506" i="6" l="1"/>
  <c r="N230" i="6"/>
  <c r="O230" i="6" s="1"/>
  <c r="K230" i="6"/>
  <c r="K506" i="6" l="1"/>
  <c r="N506" i="6"/>
  <c r="O506" i="6" s="1"/>
  <c r="L230" i="6"/>
  <c r="Q230" i="6"/>
  <c r="L506" i="6" l="1"/>
  <c r="Q506" i="6"/>
  <c r="I231" i="6"/>
  <c r="I507" i="6" l="1"/>
  <c r="N231" i="6"/>
  <c r="O231" i="6" s="1"/>
  <c r="K231" i="6"/>
  <c r="N507" i="6" l="1"/>
  <c r="O507" i="6" s="1"/>
  <c r="K507" i="6"/>
  <c r="L231" i="6"/>
  <c r="Q231" i="6"/>
  <c r="L507" i="6" l="1"/>
  <c r="Q507" i="6"/>
  <c r="I232" i="6"/>
  <c r="I508" i="6" l="1"/>
  <c r="N232" i="6"/>
  <c r="O232" i="6" s="1"/>
  <c r="K232" i="6"/>
  <c r="N508" i="6" l="1"/>
  <c r="O508" i="6" s="1"/>
  <c r="K508" i="6"/>
  <c r="L232" i="6"/>
  <c r="Q232" i="6"/>
  <c r="L508" i="6" l="1"/>
  <c r="Q508" i="6"/>
  <c r="I233" i="6"/>
  <c r="I509" i="6" l="1"/>
  <c r="N233" i="6"/>
  <c r="O233" i="6" s="1"/>
  <c r="K233" i="6"/>
  <c r="K509" i="6" l="1"/>
  <c r="N509" i="6"/>
  <c r="O509" i="6" s="1"/>
  <c r="L233" i="6"/>
  <c r="Q233" i="6"/>
  <c r="L509" i="6" l="1"/>
  <c r="Q509" i="6"/>
  <c r="I234" i="6"/>
  <c r="I510" i="6" l="1"/>
  <c r="N234" i="6"/>
  <c r="O234" i="6" s="1"/>
  <c r="K234" i="6"/>
  <c r="K510" i="6" l="1"/>
  <c r="N510" i="6"/>
  <c r="O510" i="6" s="1"/>
  <c r="L234" i="6"/>
  <c r="Q234" i="6"/>
  <c r="L510" i="6" l="1"/>
  <c r="Q510" i="6"/>
  <c r="I235" i="6"/>
  <c r="I511" i="6" l="1"/>
  <c r="N235" i="6"/>
  <c r="O235" i="6" s="1"/>
  <c r="K235" i="6"/>
  <c r="K511" i="6" l="1"/>
  <c r="N511" i="6"/>
  <c r="O511" i="6" s="1"/>
  <c r="L235" i="6"/>
  <c r="Q235" i="6"/>
  <c r="L511" i="6" l="1"/>
  <c r="Q511" i="6"/>
  <c r="I236" i="6"/>
  <c r="I512" i="6" l="1"/>
  <c r="N236" i="6"/>
  <c r="O236" i="6" s="1"/>
  <c r="K236" i="6"/>
  <c r="K512" i="6" l="1"/>
  <c r="N512" i="6"/>
  <c r="O512" i="6" s="1"/>
  <c r="L236" i="6"/>
  <c r="Q236" i="6"/>
  <c r="L512" i="6" l="1"/>
  <c r="Q512" i="6"/>
  <c r="I237" i="6"/>
  <c r="I513" i="6" l="1"/>
  <c r="N237" i="6"/>
  <c r="O237" i="6" s="1"/>
  <c r="K237" i="6"/>
  <c r="N513" i="6" l="1"/>
  <c r="O513" i="6" s="1"/>
  <c r="K513" i="6"/>
  <c r="L237" i="6"/>
  <c r="Q237" i="6"/>
  <c r="L513" i="6" l="1"/>
  <c r="Q513" i="6"/>
  <c r="I238" i="6"/>
  <c r="I514" i="6" l="1"/>
  <c r="N238" i="6"/>
  <c r="O238" i="6" s="1"/>
  <c r="K238" i="6"/>
  <c r="N514" i="6" l="1"/>
  <c r="O514" i="6" s="1"/>
  <c r="K514" i="6"/>
  <c r="L238" i="6"/>
  <c r="Q238" i="6"/>
  <c r="L514" i="6" l="1"/>
  <c r="Q514" i="6"/>
  <c r="I239" i="6"/>
  <c r="I515" i="6" l="1"/>
  <c r="N239" i="6"/>
  <c r="O239" i="6" s="1"/>
  <c r="K239" i="6"/>
  <c r="N515" i="6" l="1"/>
  <c r="O515" i="6" s="1"/>
  <c r="K515" i="6"/>
  <c r="L239" i="6"/>
  <c r="Q239" i="6"/>
  <c r="L515" i="6" l="1"/>
  <c r="Q515" i="6"/>
  <c r="I240" i="6"/>
  <c r="I516" i="6" l="1"/>
  <c r="N240" i="6"/>
  <c r="O240" i="6" s="1"/>
  <c r="K240" i="6"/>
  <c r="N516" i="6" l="1"/>
  <c r="O516" i="6" s="1"/>
  <c r="K516" i="6"/>
  <c r="L240" i="6"/>
  <c r="Q240" i="6"/>
  <c r="L516" i="6" l="1"/>
  <c r="Q516" i="6"/>
  <c r="I241" i="6"/>
  <c r="I517" i="6" l="1"/>
  <c r="I242" i="6"/>
  <c r="K517" i="6" l="1"/>
  <c r="N517" i="6"/>
  <c r="O517" i="6" s="1"/>
  <c r="K242" i="6"/>
  <c r="N242" i="6"/>
  <c r="O242" i="6" s="1"/>
  <c r="L517" i="6" l="1"/>
  <c r="Q517" i="6"/>
  <c r="L242" i="6"/>
  <c r="Q242" i="6"/>
  <c r="I518" i="6" l="1"/>
  <c r="I243" i="6"/>
  <c r="K518" i="6" l="1"/>
  <c r="N518" i="6"/>
  <c r="O518" i="6" s="1"/>
  <c r="K243" i="6"/>
  <c r="N243" i="6"/>
  <c r="O243" i="6" s="1"/>
  <c r="L518" i="6" l="1"/>
  <c r="Q518" i="6"/>
  <c r="L243" i="6"/>
  <c r="Q243" i="6"/>
  <c r="I519" i="6" l="1"/>
  <c r="I244" i="6"/>
  <c r="K519" i="6" l="1"/>
  <c r="N519" i="6"/>
  <c r="O519" i="6" s="1"/>
  <c r="N244" i="6"/>
  <c r="O244" i="6" s="1"/>
  <c r="K244" i="6"/>
  <c r="L519" i="6" l="1"/>
  <c r="Q519" i="6"/>
  <c r="L244" i="6"/>
  <c r="Q244" i="6"/>
  <c r="I520" i="6" l="1"/>
  <c r="I245" i="6"/>
  <c r="N520" i="6" l="1"/>
  <c r="O520" i="6" s="1"/>
  <c r="K520" i="6"/>
  <c r="K245" i="6"/>
  <c r="N245" i="6"/>
  <c r="O245" i="6" s="1"/>
  <c r="L520" i="6" l="1"/>
  <c r="Q520" i="6"/>
  <c r="L245" i="6"/>
  <c r="Q245" i="6"/>
  <c r="I521" i="6" l="1"/>
  <c r="I246" i="6"/>
  <c r="N521" i="6" l="1"/>
  <c r="O521" i="6" s="1"/>
  <c r="K521" i="6"/>
  <c r="K246" i="6"/>
  <c r="N246" i="6"/>
  <c r="O246" i="6" s="1"/>
  <c r="L521" i="6" l="1"/>
  <c r="Q521" i="6"/>
  <c r="L246" i="6"/>
  <c r="Q246" i="6"/>
  <c r="I522" i="6" l="1"/>
  <c r="I247" i="6"/>
  <c r="K522" i="6" l="1"/>
  <c r="N522" i="6"/>
  <c r="O522" i="6" s="1"/>
  <c r="N247" i="6"/>
  <c r="O247" i="6" s="1"/>
  <c r="K247" i="6"/>
  <c r="L522" i="6" l="1"/>
  <c r="Q522" i="6"/>
  <c r="L247" i="6"/>
  <c r="Q247" i="6"/>
  <c r="I523" i="6" l="1"/>
  <c r="I248" i="6"/>
  <c r="N523" i="6" l="1"/>
  <c r="O523" i="6" s="1"/>
  <c r="K523" i="6"/>
  <c r="K248" i="6"/>
  <c r="N248" i="6"/>
  <c r="O248" i="6" s="1"/>
  <c r="N249" i="6" s="1"/>
  <c r="O249" i="6" s="1"/>
  <c r="L523" i="6" l="1"/>
  <c r="Q523" i="6"/>
  <c r="L248" i="6"/>
  <c r="K249" i="6" s="1"/>
  <c r="L249" i="6" s="1"/>
  <c r="Q248" i="6"/>
  <c r="I524" i="6" l="1"/>
  <c r="Q249" i="6"/>
  <c r="N524" i="6" l="1"/>
  <c r="O524" i="6" s="1"/>
  <c r="K524" i="6"/>
  <c r="I250" i="6"/>
  <c r="L524" i="6" l="1"/>
  <c r="Q524" i="6"/>
  <c r="N250" i="6"/>
  <c r="O250" i="6" s="1"/>
  <c r="K250" i="6"/>
  <c r="I525" i="6" l="1"/>
  <c r="L250" i="6"/>
  <c r="Q250" i="6"/>
  <c r="K525" i="6" l="1"/>
  <c r="N525" i="6"/>
  <c r="O525" i="6" s="1"/>
  <c r="I251" i="6"/>
  <c r="N251" i="6" s="1"/>
  <c r="O251" i="6" s="1"/>
  <c r="K251" i="6"/>
  <c r="L251" i="6" s="1"/>
  <c r="L525" i="6" l="1"/>
  <c r="Q525" i="6"/>
  <c r="Q251" i="6"/>
  <c r="I526" i="6" l="1"/>
  <c r="I252" i="6"/>
  <c r="K526" i="6" l="1"/>
  <c r="N526" i="6"/>
  <c r="O526" i="6" s="1"/>
  <c r="K252" i="6"/>
  <c r="N252" i="6"/>
  <c r="O252" i="6" s="1"/>
  <c r="L526" i="6" l="1"/>
  <c r="Q526" i="6"/>
  <c r="L252" i="6"/>
  <c r="Q252" i="6"/>
  <c r="I527" i="6" l="1"/>
  <c r="I253" i="6"/>
  <c r="N253" i="6" s="1"/>
  <c r="O253" i="6" s="1"/>
  <c r="K253" i="6"/>
  <c r="L253" i="6" s="1"/>
  <c r="K527" i="6" l="1"/>
  <c r="N527" i="6"/>
  <c r="O527" i="6" s="1"/>
  <c r="Q253" i="6"/>
  <c r="L527" i="6" l="1"/>
  <c r="Q527" i="6"/>
  <c r="I254" i="6"/>
  <c r="I528" i="6" l="1"/>
  <c r="K254" i="6"/>
  <c r="N254" i="6"/>
  <c r="O254" i="6" s="1"/>
  <c r="K528" i="6" l="1"/>
  <c r="N528" i="6"/>
  <c r="O528" i="6" s="1"/>
  <c r="L254" i="6"/>
  <c r="Q254" i="6"/>
  <c r="L528" i="6" l="1"/>
  <c r="Q528" i="6"/>
  <c r="I255" i="6"/>
  <c r="N255" i="6" s="1"/>
  <c r="O255" i="6" s="1"/>
  <c r="K255" i="6"/>
  <c r="L255" i="6" s="1"/>
  <c r="I529" i="6" l="1"/>
  <c r="Q255" i="6"/>
  <c r="N529" i="6" l="1"/>
  <c r="O529" i="6" s="1"/>
  <c r="K529" i="6"/>
  <c r="I256" i="6"/>
  <c r="L529" i="6" l="1"/>
  <c r="Q529" i="6"/>
  <c r="K256" i="6"/>
  <c r="N256" i="6"/>
  <c r="O256" i="6" s="1"/>
  <c r="I530" i="6" l="1"/>
  <c r="L256" i="6"/>
  <c r="Q256" i="6"/>
  <c r="N530" i="6" l="1"/>
  <c r="O530" i="6" s="1"/>
  <c r="K530" i="6"/>
  <c r="I257" i="6"/>
  <c r="N257" i="6" s="1"/>
  <c r="O257" i="6" s="1"/>
  <c r="K257" i="6"/>
  <c r="L257" i="6" s="1"/>
  <c r="L530" i="6" l="1"/>
  <c r="Q530" i="6"/>
  <c r="Q257" i="6"/>
  <c r="I531" i="6" l="1"/>
  <c r="I258" i="6"/>
  <c r="N531" i="6" l="1"/>
  <c r="O531" i="6" s="1"/>
  <c r="K531" i="6"/>
  <c r="K258" i="6"/>
  <c r="N258" i="6"/>
  <c r="O258" i="6" s="1"/>
  <c r="L531" i="6" l="1"/>
  <c r="Q531" i="6"/>
  <c r="L258" i="6"/>
  <c r="Q258" i="6"/>
  <c r="I532" i="6" l="1"/>
  <c r="I259" i="6"/>
  <c r="N259" i="6" s="1"/>
  <c r="O259" i="6" s="1"/>
  <c r="K259" i="6"/>
  <c r="L259" i="6" s="1"/>
  <c r="K532" i="6" l="1"/>
  <c r="N532" i="6"/>
  <c r="O532" i="6" s="1"/>
  <c r="Q259" i="6"/>
  <c r="L532" i="6" l="1"/>
  <c r="Q532" i="6"/>
  <c r="I260" i="6"/>
  <c r="I533" i="6" l="1"/>
  <c r="K260" i="6"/>
  <c r="N260" i="6"/>
  <c r="O260" i="6" s="1"/>
  <c r="N533" i="6" l="1"/>
  <c r="O533" i="6" s="1"/>
  <c r="K533" i="6"/>
  <c r="L260" i="6"/>
  <c r="Q260" i="6"/>
  <c r="L533" i="6" l="1"/>
  <c r="Q533" i="6"/>
  <c r="I261" i="6"/>
  <c r="N261" i="6" s="1"/>
  <c r="O261" i="6" s="1"/>
  <c r="K261" i="6"/>
  <c r="L261" i="6" s="1"/>
  <c r="I534" i="6" l="1"/>
  <c r="Q261" i="6"/>
  <c r="K534" i="6" l="1"/>
  <c r="N534" i="6"/>
  <c r="O534" i="6" s="1"/>
  <c r="I262" i="6"/>
  <c r="L534" i="6" l="1"/>
  <c r="Q534" i="6"/>
  <c r="K262" i="6"/>
  <c r="N262" i="6"/>
  <c r="O262" i="6" s="1"/>
  <c r="I535" i="6" l="1"/>
  <c r="L262" i="6"/>
  <c r="Q262" i="6"/>
  <c r="N535" i="6" l="1"/>
  <c r="O535" i="6" s="1"/>
  <c r="K535" i="6"/>
  <c r="I263" i="6"/>
  <c r="N263" i="6" s="1"/>
  <c r="O263" i="6" s="1"/>
  <c r="K263" i="6"/>
  <c r="L263" i="6" s="1"/>
  <c r="L535" i="6" l="1"/>
  <c r="Q535" i="6"/>
  <c r="Q263" i="6"/>
  <c r="I536" i="6" l="1"/>
  <c r="I264" i="6"/>
  <c r="K536" i="6" l="1"/>
  <c r="N536" i="6"/>
  <c r="O536" i="6" s="1"/>
  <c r="K264" i="6"/>
  <c r="N264" i="6"/>
  <c r="O264" i="6" s="1"/>
  <c r="L536" i="6" l="1"/>
  <c r="Q536" i="6"/>
  <c r="L264" i="6"/>
  <c r="Q264" i="6"/>
  <c r="I537" i="6" l="1"/>
  <c r="I265" i="6"/>
  <c r="N265" i="6" s="1"/>
  <c r="O265" i="6" s="1"/>
  <c r="K265" i="6"/>
  <c r="L265" i="6" s="1"/>
  <c r="N537" i="6" l="1"/>
  <c r="O537" i="6" s="1"/>
  <c r="K537" i="6"/>
  <c r="Q265" i="6"/>
  <c r="L537" i="6" l="1"/>
  <c r="Q537" i="6"/>
  <c r="I266" i="6"/>
  <c r="I538" i="6" l="1"/>
  <c r="K266" i="6"/>
  <c r="N266" i="6"/>
  <c r="O266" i="6" s="1"/>
  <c r="K538" i="6" l="1"/>
  <c r="N538" i="6"/>
  <c r="O538" i="6" s="1"/>
  <c r="L266" i="6"/>
  <c r="Q266" i="6"/>
  <c r="L538" i="6" l="1"/>
  <c r="Q538" i="6"/>
  <c r="I267" i="6"/>
  <c r="N267" i="6" s="1"/>
  <c r="O267" i="6" s="1"/>
  <c r="K267" i="6"/>
  <c r="L267" i="6" s="1"/>
  <c r="I539" i="6" l="1"/>
  <c r="Q267" i="6"/>
  <c r="N539" i="6" l="1"/>
  <c r="O539" i="6" s="1"/>
  <c r="K539" i="6"/>
  <c r="I268" i="6"/>
  <c r="L539" i="6" l="1"/>
  <c r="Q539" i="6"/>
  <c r="K268" i="6"/>
  <c r="N268" i="6"/>
  <c r="O268" i="6" s="1"/>
  <c r="I540" i="6" l="1"/>
  <c r="L268" i="6"/>
  <c r="Q268" i="6"/>
  <c r="K540" i="6" l="1"/>
  <c r="N540" i="6"/>
  <c r="O540" i="6" s="1"/>
  <c r="I269" i="6"/>
  <c r="N269" i="6" s="1"/>
  <c r="O269" i="6" s="1"/>
  <c r="K269" i="6"/>
  <c r="L269" i="6" s="1"/>
  <c r="L540" i="6" l="1"/>
  <c r="Q540" i="6"/>
  <c r="Q269" i="6"/>
  <c r="I541" i="6" l="1"/>
  <c r="I270" i="6"/>
  <c r="N541" i="6" l="1"/>
  <c r="O541" i="6" s="1"/>
  <c r="K541" i="6"/>
  <c r="K270" i="6"/>
  <c r="N270" i="6"/>
  <c r="O270" i="6" s="1"/>
  <c r="L541" i="6" l="1"/>
  <c r="Q541" i="6"/>
  <c r="L270" i="6"/>
  <c r="Q270" i="6"/>
  <c r="I542" i="6" l="1"/>
  <c r="I271" i="6"/>
  <c r="N271" i="6" s="1"/>
  <c r="O271" i="6" s="1"/>
  <c r="K542" i="6" l="1"/>
  <c r="N542" i="6"/>
  <c r="O542" i="6" s="1"/>
  <c r="K271" i="6"/>
  <c r="L542" i="6" l="1"/>
  <c r="Q542" i="6"/>
  <c r="L271" i="6"/>
  <c r="Q271" i="6"/>
  <c r="I543" i="6" l="1"/>
  <c r="I272" i="6"/>
  <c r="N272" i="6" s="1"/>
  <c r="O272" i="6" s="1"/>
  <c r="N543" i="6" l="1"/>
  <c r="O543" i="6" s="1"/>
  <c r="K543" i="6"/>
  <c r="K272" i="6"/>
  <c r="L543" i="6" l="1"/>
  <c r="Q543" i="6"/>
  <c r="L272" i="6"/>
  <c r="Q272" i="6"/>
  <c r="I544" i="6" l="1"/>
  <c r="I273" i="6"/>
  <c r="N273" i="6" s="1"/>
  <c r="O273" i="6" s="1"/>
  <c r="K273" i="6"/>
  <c r="L273" i="6" s="1"/>
  <c r="K544" i="6" l="1"/>
  <c r="N544" i="6"/>
  <c r="O544" i="6" s="1"/>
  <c r="Q273" i="6"/>
  <c r="L544" i="6" l="1"/>
  <c r="Q544" i="6"/>
  <c r="I274" i="6"/>
  <c r="I545" i="6" l="1"/>
  <c r="K274" i="6"/>
  <c r="N274" i="6"/>
  <c r="O274" i="6" s="1"/>
  <c r="N545" i="6" l="1"/>
  <c r="O545" i="6" s="1"/>
  <c r="K545" i="6"/>
  <c r="L274" i="6"/>
  <c r="Q274" i="6"/>
  <c r="L545" i="6" l="1"/>
  <c r="Q545" i="6"/>
  <c r="I275" i="6"/>
  <c r="N275" i="6" s="1"/>
  <c r="O275" i="6" s="1"/>
  <c r="K275" i="6"/>
  <c r="L275" i="6" s="1"/>
  <c r="I546" i="6" l="1"/>
  <c r="Q275" i="6"/>
  <c r="K546" i="6" l="1"/>
  <c r="N546" i="6"/>
  <c r="O546" i="6" s="1"/>
  <c r="I276" i="6"/>
  <c r="L546" i="6" l="1"/>
  <c r="Q546" i="6"/>
  <c r="K276" i="6"/>
  <c r="N276" i="6"/>
  <c r="O276" i="6" s="1"/>
  <c r="I547" i="6" l="1"/>
  <c r="L276" i="6"/>
  <c r="Q276" i="6"/>
  <c r="N547" i="6" l="1"/>
  <c r="O547" i="6" s="1"/>
  <c r="K547" i="6"/>
  <c r="I277" i="6"/>
  <c r="N277" i="6" s="1"/>
  <c r="O277" i="6" s="1"/>
  <c r="K277" i="6"/>
  <c r="L277" i="6" s="1"/>
  <c r="L547" i="6" l="1"/>
  <c r="Q547" i="6"/>
  <c r="Q277" i="6"/>
  <c r="I548" i="6" l="1"/>
  <c r="I278" i="6"/>
  <c r="K548" i="6" l="1"/>
  <c r="N548" i="6"/>
  <c r="O548" i="6" s="1"/>
  <c r="K278" i="6"/>
  <c r="N278" i="6"/>
  <c r="O278" i="6" s="1"/>
  <c r="L548" i="6" l="1"/>
  <c r="Q548" i="6"/>
  <c r="L278" i="6"/>
  <c r="Q278" i="6"/>
  <c r="I549" i="6" l="1"/>
  <c r="I279" i="6"/>
  <c r="N279" i="6" s="1"/>
  <c r="O279" i="6" s="1"/>
  <c r="K279" i="6"/>
  <c r="L279" i="6" s="1"/>
  <c r="N549" i="6" l="1"/>
  <c r="O549" i="6" s="1"/>
  <c r="K549" i="6"/>
  <c r="Q279" i="6"/>
  <c r="L549" i="6" l="1"/>
  <c r="Q549" i="6"/>
  <c r="I280" i="6"/>
  <c r="I550" i="6" l="1"/>
  <c r="K280" i="6"/>
  <c r="N280" i="6"/>
  <c r="O280" i="6" s="1"/>
  <c r="K550" i="6" l="1"/>
  <c r="N550" i="6"/>
  <c r="O550" i="6" s="1"/>
  <c r="L280" i="6"/>
  <c r="Q280" i="6"/>
  <c r="L550" i="6" l="1"/>
  <c r="Q550" i="6"/>
  <c r="I281" i="6"/>
  <c r="N281" i="6" s="1"/>
  <c r="O281" i="6" s="1"/>
  <c r="K281" i="6"/>
  <c r="L281" i="6" s="1"/>
  <c r="I551" i="6" l="1"/>
  <c r="Q281" i="6"/>
  <c r="N551" i="6" l="1"/>
  <c r="O551" i="6" s="1"/>
  <c r="K551" i="6"/>
  <c r="I282" i="6"/>
  <c r="L551" i="6" l="1"/>
  <c r="Q551" i="6"/>
  <c r="K282" i="6"/>
  <c r="N282" i="6"/>
  <c r="O282" i="6" s="1"/>
  <c r="I552" i="6" l="1"/>
  <c r="L282" i="6"/>
  <c r="Q282" i="6"/>
  <c r="K552" i="6" l="1"/>
  <c r="N552" i="6"/>
  <c r="O552" i="6" s="1"/>
  <c r="I283" i="6"/>
  <c r="N283" i="6" s="1"/>
  <c r="O283" i="6" s="1"/>
  <c r="K283" i="6"/>
  <c r="L283" i="6" s="1"/>
  <c r="L552" i="6" l="1"/>
  <c r="Q552" i="6"/>
  <c r="Q283" i="6"/>
  <c r="I553" i="6" l="1"/>
  <c r="I284" i="6"/>
  <c r="N553" i="6" l="1"/>
  <c r="O553" i="6" s="1"/>
  <c r="K553" i="6"/>
  <c r="K284" i="6"/>
  <c r="N284" i="6"/>
  <c r="O284" i="6" s="1"/>
  <c r="L553" i="6" l="1"/>
  <c r="Q553" i="6"/>
  <c r="L284" i="6"/>
  <c r="Q284" i="6"/>
  <c r="I554" i="6" l="1"/>
  <c r="I285" i="6"/>
  <c r="N285" i="6" s="1"/>
  <c r="O285" i="6" s="1"/>
  <c r="K285" i="6"/>
  <c r="L285" i="6" s="1"/>
  <c r="K554" i="6" l="1"/>
  <c r="N554" i="6"/>
  <c r="O554" i="6" s="1"/>
  <c r="Q285" i="6"/>
  <c r="L554" i="6" l="1"/>
  <c r="Q554" i="6"/>
  <c r="I286" i="6"/>
  <c r="I555" i="6" l="1"/>
  <c r="K286" i="6"/>
  <c r="N286" i="6"/>
  <c r="O286" i="6" s="1"/>
  <c r="N555" i="6" l="1"/>
  <c r="O555" i="6" s="1"/>
  <c r="K555" i="6"/>
  <c r="L286" i="6"/>
  <c r="Q286" i="6"/>
  <c r="L555" i="6" l="1"/>
  <c r="Q555" i="6"/>
  <c r="I287" i="6"/>
  <c r="N287" i="6" s="1"/>
  <c r="O287" i="6" s="1"/>
  <c r="K287" i="6"/>
  <c r="L287" i="6" s="1"/>
  <c r="I556" i="6" l="1"/>
  <c r="Q287" i="6"/>
  <c r="K556" i="6" l="1"/>
  <c r="N556" i="6"/>
  <c r="O556" i="6" s="1"/>
  <c r="I288" i="6"/>
  <c r="L556" i="6" l="1"/>
  <c r="Q556" i="6"/>
  <c r="K288" i="6"/>
  <c r="N288" i="6"/>
  <c r="O288" i="6" s="1"/>
  <c r="I557" i="6" l="1"/>
  <c r="L288" i="6"/>
  <c r="Q288" i="6"/>
  <c r="N557" i="6" l="1"/>
  <c r="O557" i="6" s="1"/>
  <c r="K557" i="6"/>
  <c r="I289" i="6"/>
  <c r="N289" i="6" s="1"/>
  <c r="O289" i="6" s="1"/>
  <c r="K289" i="6"/>
  <c r="L289" i="6" s="1"/>
  <c r="L557" i="6" l="1"/>
  <c r="Q557" i="6"/>
  <c r="Q289" i="6"/>
  <c r="I558" i="6" l="1"/>
  <c r="I290" i="6"/>
  <c r="K558" i="6" l="1"/>
  <c r="N558" i="6"/>
  <c r="O558" i="6" s="1"/>
  <c r="N290" i="6"/>
  <c r="O290" i="6" s="1"/>
  <c r="K290" i="6"/>
  <c r="L558" i="6" l="1"/>
  <c r="Q558" i="6"/>
  <c r="L290" i="6"/>
  <c r="Q290" i="6"/>
  <c r="I559" i="6" l="1"/>
  <c r="I291" i="6"/>
  <c r="N291" i="6" s="1"/>
  <c r="O291" i="6" s="1"/>
  <c r="K291" i="6"/>
  <c r="L291" i="6" s="1"/>
  <c r="N559" i="6" l="1"/>
  <c r="O559" i="6" s="1"/>
  <c r="K559" i="6"/>
  <c r="Q291" i="6"/>
  <c r="L559" i="6" l="1"/>
  <c r="Q559" i="6"/>
  <c r="I292" i="6"/>
  <c r="I560" i="6" l="1"/>
  <c r="K292" i="6"/>
  <c r="N292" i="6"/>
  <c r="O292" i="6" s="1"/>
  <c r="K560" i="6" l="1"/>
  <c r="N560" i="6"/>
  <c r="O560" i="6" s="1"/>
  <c r="L292" i="6"/>
  <c r="Q292" i="6"/>
  <c r="L560" i="6" l="1"/>
  <c r="Q560" i="6"/>
  <c r="I293" i="6"/>
  <c r="N293" i="6" s="1"/>
  <c r="O293" i="6" s="1"/>
  <c r="K293" i="6"/>
  <c r="L293" i="6" s="1"/>
  <c r="I561" i="6" l="1"/>
  <c r="Q293" i="6"/>
  <c r="N561" i="6" l="1"/>
  <c r="O561" i="6" s="1"/>
  <c r="K561" i="6"/>
  <c r="I294" i="6"/>
  <c r="L561" i="6" l="1"/>
  <c r="Q561" i="6"/>
  <c r="K294" i="6"/>
  <c r="N294" i="6"/>
  <c r="O294" i="6" s="1"/>
  <c r="I562" i="6" l="1"/>
  <c r="L294" i="6"/>
  <c r="Q294" i="6"/>
  <c r="K562" i="6" l="1"/>
  <c r="N562" i="6"/>
  <c r="O562" i="6" s="1"/>
  <c r="I295" i="6"/>
  <c r="N295" i="6" s="1"/>
  <c r="O295" i="6" s="1"/>
  <c r="K295" i="6"/>
  <c r="L295" i="6" s="1"/>
  <c r="L562" i="6" l="1"/>
  <c r="Q562" i="6"/>
  <c r="Q295" i="6"/>
  <c r="I563" i="6" l="1"/>
  <c r="I296" i="6"/>
  <c r="N563" i="6" l="1"/>
  <c r="O563" i="6" s="1"/>
  <c r="K563" i="6"/>
  <c r="K296" i="6"/>
  <c r="N296" i="6"/>
  <c r="O296" i="6" s="1"/>
  <c r="L563" i="6" l="1"/>
  <c r="Q563" i="6"/>
  <c r="L296" i="6"/>
  <c r="Q296" i="6"/>
  <c r="I564" i="6" l="1"/>
  <c r="I297" i="6"/>
  <c r="N297" i="6" s="1"/>
  <c r="O297" i="6" s="1"/>
  <c r="K297" i="6"/>
  <c r="L297" i="6" s="1"/>
  <c r="K564" i="6" l="1"/>
  <c r="N564" i="6"/>
  <c r="O564" i="6" s="1"/>
  <c r="Q297" i="6"/>
  <c r="L564" i="6" l="1"/>
  <c r="Q564" i="6"/>
  <c r="I298" i="6"/>
  <c r="I565" i="6" l="1"/>
  <c r="K298" i="6"/>
  <c r="N298" i="6"/>
  <c r="O298" i="6" s="1"/>
  <c r="N565" i="6" l="1"/>
  <c r="O565" i="6" s="1"/>
  <c r="K565" i="6"/>
  <c r="L298" i="6"/>
  <c r="Q298" i="6"/>
  <c r="L565" i="6" l="1"/>
  <c r="Q565" i="6"/>
  <c r="I299" i="6"/>
  <c r="N299" i="6" s="1"/>
  <c r="O299" i="6" s="1"/>
  <c r="K299" i="6"/>
  <c r="L299" i="6" s="1"/>
  <c r="I566" i="6" l="1"/>
  <c r="Q299" i="6"/>
  <c r="K566" i="6" l="1"/>
  <c r="N566" i="6"/>
  <c r="O566" i="6" s="1"/>
  <c r="I300" i="6"/>
  <c r="L566" i="6" l="1"/>
  <c r="Q566" i="6"/>
  <c r="K300" i="6"/>
  <c r="N300" i="6"/>
  <c r="O300" i="6" s="1"/>
  <c r="I567" i="6" l="1"/>
  <c r="L300" i="6"/>
  <c r="Q300" i="6"/>
  <c r="N567" i="6" l="1"/>
  <c r="O567" i="6" s="1"/>
  <c r="K567" i="6"/>
  <c r="I301" i="6"/>
  <c r="N301" i="6" s="1"/>
  <c r="O301" i="6" s="1"/>
  <c r="K301" i="6"/>
  <c r="L301" i="6" s="1"/>
  <c r="L567" i="6" l="1"/>
  <c r="Q567" i="6"/>
  <c r="Q301" i="6"/>
  <c r="I568" i="6" l="1"/>
  <c r="K568" i="6" l="1"/>
  <c r="N568" i="6"/>
  <c r="O568" i="6" s="1"/>
  <c r="L568" i="6" l="1"/>
  <c r="Q568" i="6"/>
  <c r="I569" i="6" l="1"/>
  <c r="N569" i="6" l="1"/>
  <c r="O569" i="6" s="1"/>
  <c r="K569" i="6"/>
  <c r="L569" i="6" l="1"/>
  <c r="Q569" i="6"/>
  <c r="I570" i="6" l="1"/>
  <c r="K570" i="6" l="1"/>
  <c r="N570" i="6"/>
  <c r="O570" i="6" s="1"/>
  <c r="L570" i="6" l="1"/>
  <c r="Q570" i="6"/>
  <c r="I571" i="6" l="1"/>
  <c r="N571" i="6" l="1"/>
  <c r="O571" i="6" s="1"/>
  <c r="K571" i="6"/>
  <c r="L571" i="6" l="1"/>
  <c r="Q571" i="6"/>
  <c r="I572" i="6" l="1"/>
  <c r="K572" i="6" l="1"/>
  <c r="N572" i="6"/>
  <c r="O572" i="6" s="1"/>
  <c r="L572" i="6" l="1"/>
  <c r="Q572" i="6"/>
  <c r="I573" i="6" l="1"/>
  <c r="N573" i="6" l="1"/>
  <c r="O573" i="6" s="1"/>
  <c r="K573" i="6"/>
  <c r="L573" i="6" l="1"/>
  <c r="Q573" i="6"/>
  <c r="I574" i="6" l="1"/>
  <c r="K574" i="6" l="1"/>
  <c r="N574" i="6"/>
  <c r="O574" i="6" s="1"/>
  <c r="L574" i="6" l="1"/>
  <c r="Q574" i="6"/>
  <c r="I575" i="6" l="1"/>
  <c r="N575" i="6" l="1"/>
  <c r="O575" i="6" s="1"/>
  <c r="K575" i="6"/>
  <c r="L575" i="6" l="1"/>
  <c r="Q575" i="6"/>
  <c r="I576" i="6" l="1"/>
  <c r="K576" i="6" l="1"/>
  <c r="N576" i="6"/>
  <c r="O576" i="6" s="1"/>
  <c r="L576" i="6" l="1"/>
  <c r="Q576" i="6"/>
  <c r="I577" i="6" l="1"/>
  <c r="N577" i="6" l="1"/>
  <c r="O577" i="6" s="1"/>
  <c r="K577" i="6"/>
  <c r="L577" i="6" l="1"/>
  <c r="Q577" i="6"/>
  <c r="I578" i="6" l="1"/>
  <c r="K578" i="6" l="1"/>
  <c r="N578" i="6"/>
  <c r="O578" i="6" s="1"/>
  <c r="L578" i="6" l="1"/>
  <c r="Q578" i="6"/>
  <c r="I579" i="6" l="1"/>
  <c r="N579" i="6" l="1"/>
  <c r="O579" i="6" s="1"/>
  <c r="K579" i="6"/>
  <c r="L579" i="6" l="1"/>
  <c r="Q579" i="6"/>
  <c r="I580" i="6" l="1"/>
  <c r="K580" i="6" l="1"/>
  <c r="N580" i="6"/>
  <c r="O580" i="6" s="1"/>
  <c r="L580" i="6" l="1"/>
  <c r="Q580" i="6"/>
  <c r="I581" i="6" l="1"/>
  <c r="N581" i="6" l="1"/>
  <c r="O581" i="6" s="1"/>
  <c r="K581" i="6"/>
  <c r="L581" i="6" l="1"/>
  <c r="Q581" i="6"/>
  <c r="I582" i="6" l="1"/>
  <c r="K582" i="6" l="1"/>
  <c r="N582" i="6"/>
  <c r="O582" i="6" s="1"/>
  <c r="L582" i="6" l="1"/>
  <c r="Q582" i="6"/>
  <c r="I583" i="6" l="1"/>
  <c r="N583" i="6" l="1"/>
  <c r="O583" i="6" s="1"/>
  <c r="K583" i="6"/>
  <c r="L583" i="6" l="1"/>
  <c r="Q583" i="6"/>
  <c r="I584" i="6" l="1"/>
  <c r="K584" i="6" l="1"/>
  <c r="N584" i="6"/>
  <c r="O584" i="6" s="1"/>
  <c r="L584" i="6" l="1"/>
  <c r="Q584" i="6"/>
  <c r="I585" i="6" l="1"/>
  <c r="N585" i="6" l="1"/>
  <c r="O585" i="6" s="1"/>
  <c r="K585" i="6"/>
  <c r="L585" i="6" l="1"/>
  <c r="Q585" i="6"/>
  <c r="I586" i="6" l="1"/>
  <c r="K586" i="6" l="1"/>
  <c r="N586" i="6"/>
  <c r="O586" i="6" s="1"/>
  <c r="L586" i="6" l="1"/>
  <c r="Q586" i="6"/>
  <c r="I587" i="6" l="1"/>
  <c r="N587" i="6" l="1"/>
  <c r="O587" i="6" s="1"/>
  <c r="K587" i="6"/>
  <c r="L587" i="6" l="1"/>
  <c r="Q587" i="6"/>
  <c r="I588" i="6" l="1"/>
  <c r="K588" i="6" l="1"/>
  <c r="N588" i="6"/>
  <c r="O588" i="6" s="1"/>
  <c r="L588" i="6" l="1"/>
  <c r="Q588" i="6"/>
  <c r="I589" i="6" l="1"/>
  <c r="N589" i="6" l="1"/>
  <c r="O589" i="6" s="1"/>
  <c r="K589" i="6"/>
  <c r="L589" i="6" l="1"/>
  <c r="Q589" i="6"/>
  <c r="I590" i="6" l="1"/>
  <c r="K590" i="6" l="1"/>
  <c r="N590" i="6"/>
  <c r="O590" i="6" s="1"/>
  <c r="L590" i="6" l="1"/>
  <c r="Q590" i="6"/>
  <c r="I591" i="6" l="1"/>
  <c r="N591" i="6" l="1"/>
  <c r="O591" i="6" s="1"/>
  <c r="K591" i="6"/>
  <c r="L591" i="6" l="1"/>
  <c r="Q591" i="6"/>
  <c r="I592" i="6" l="1"/>
  <c r="K592" i="6" l="1"/>
  <c r="N592" i="6"/>
  <c r="O592" i="6" s="1"/>
  <c r="L592" i="6" l="1"/>
  <c r="Q592" i="6"/>
  <c r="I593" i="6" l="1"/>
  <c r="N593" i="6" l="1"/>
  <c r="O593" i="6" s="1"/>
  <c r="K593" i="6"/>
  <c r="L593" i="6" l="1"/>
  <c r="Q593" i="6"/>
  <c r="I594" i="6" l="1"/>
  <c r="K594" i="6" l="1"/>
  <c r="N594" i="6"/>
  <c r="O594" i="6" s="1"/>
  <c r="L594" i="6" l="1"/>
  <c r="Q594" i="6"/>
  <c r="I595" i="6" l="1"/>
  <c r="N595" i="6" l="1"/>
  <c r="O595" i="6" s="1"/>
  <c r="K595" i="6"/>
  <c r="L595" i="6" l="1"/>
  <c r="Q595" i="6"/>
  <c r="I596" i="6" l="1"/>
  <c r="K596" i="6" l="1"/>
  <c r="N596" i="6"/>
  <c r="O596" i="6" s="1"/>
  <c r="L596" i="6" l="1"/>
  <c r="Q596" i="6"/>
  <c r="I597" i="6" l="1"/>
  <c r="N597" i="6" l="1"/>
  <c r="O597" i="6" s="1"/>
  <c r="K597" i="6"/>
  <c r="L597" i="6" l="1"/>
  <c r="Q597" i="6"/>
  <c r="I598" i="6" l="1"/>
  <c r="K598" i="6" l="1"/>
  <c r="N598" i="6"/>
  <c r="O598" i="6" s="1"/>
  <c r="L598" i="6" l="1"/>
  <c r="Q598" i="6"/>
  <c r="I599" i="6" l="1"/>
  <c r="N599" i="6" l="1"/>
  <c r="O599" i="6" s="1"/>
  <c r="K599" i="6"/>
  <c r="L599" i="6" l="1"/>
  <c r="Q599" i="6"/>
  <c r="I600" i="6" l="1"/>
  <c r="K600" i="6" l="1"/>
  <c r="N600" i="6"/>
  <c r="O600" i="6" s="1"/>
  <c r="L600" i="6" l="1"/>
  <c r="Q600" i="6"/>
  <c r="I601" i="6" l="1"/>
  <c r="N601" i="6" l="1"/>
  <c r="O601" i="6" s="1"/>
  <c r="K601" i="6"/>
  <c r="L601" i="6" l="1"/>
  <c r="Q601" i="6"/>
  <c r="I602" i="6" l="1"/>
  <c r="K602" i="6" l="1"/>
  <c r="N602" i="6"/>
  <c r="O602" i="6" s="1"/>
  <c r="L602" i="6" l="1"/>
  <c r="Q602" i="6"/>
  <c r="I603" i="6" l="1"/>
  <c r="N603" i="6" l="1"/>
  <c r="O603" i="6" s="1"/>
  <c r="K603" i="6"/>
  <c r="L603" i="6" l="1"/>
  <c r="Q603" i="6"/>
  <c r="I604" i="6" l="1"/>
  <c r="K604" i="6" l="1"/>
  <c r="N604" i="6"/>
  <c r="O604" i="6" s="1"/>
  <c r="L604" i="6" l="1"/>
  <c r="Q604" i="6"/>
  <c r="I605" i="6" l="1"/>
  <c r="N605" i="6" l="1"/>
  <c r="O605" i="6" s="1"/>
  <c r="K605" i="6"/>
  <c r="L605" i="6" l="1"/>
  <c r="Q605" i="6"/>
  <c r="I606" i="6" l="1"/>
  <c r="K606" i="6" l="1"/>
  <c r="N606" i="6"/>
  <c r="O606" i="6" s="1"/>
  <c r="L606" i="6" l="1"/>
  <c r="Q606" i="6"/>
  <c r="I607" i="6" l="1"/>
  <c r="N607" i="6" l="1"/>
  <c r="O607" i="6" s="1"/>
  <c r="K607" i="6"/>
  <c r="L607" i="6" l="1"/>
  <c r="Q607" i="6"/>
  <c r="I608" i="6" l="1"/>
  <c r="K608" i="6" l="1"/>
  <c r="N608" i="6"/>
  <c r="O608" i="6" s="1"/>
  <c r="L608" i="6" l="1"/>
  <c r="Q608" i="6"/>
  <c r="I609" i="6" l="1"/>
  <c r="N609" i="6" l="1"/>
  <c r="O609" i="6" s="1"/>
  <c r="K609" i="6"/>
  <c r="L609" i="6" l="1"/>
  <c r="Q609" i="6"/>
  <c r="I610" i="6" l="1"/>
  <c r="K610" i="6" l="1"/>
  <c r="N610" i="6"/>
  <c r="O610" i="6" s="1"/>
  <c r="L610" i="6" l="1"/>
  <c r="Q610" i="6"/>
  <c r="I611" i="6" l="1"/>
  <c r="N611" i="6" l="1"/>
  <c r="O611" i="6" s="1"/>
  <c r="K611" i="6"/>
  <c r="L611" i="6" l="1"/>
  <c r="Q611" i="6"/>
  <c r="I612" i="6" l="1"/>
  <c r="K612" i="6" l="1"/>
  <c r="N612" i="6"/>
  <c r="O612" i="6" s="1"/>
  <c r="L612" i="6" l="1"/>
  <c r="Q612" i="6"/>
  <c r="I613" i="6" l="1"/>
  <c r="N613" i="6" l="1"/>
  <c r="O613" i="6" s="1"/>
  <c r="K613" i="6"/>
  <c r="L613" i="6" l="1"/>
  <c r="Q613" i="6"/>
  <c r="I614" i="6" l="1"/>
  <c r="K614" i="6" l="1"/>
  <c r="N614" i="6"/>
  <c r="O614" i="6" s="1"/>
  <c r="L614" i="6" l="1"/>
  <c r="Q614" i="6"/>
  <c r="I615" i="6" l="1"/>
  <c r="N615" i="6" l="1"/>
  <c r="O615" i="6" s="1"/>
  <c r="K615" i="6"/>
  <c r="L615" i="6" l="1"/>
  <c r="Q615" i="6"/>
  <c r="I616" i="6" l="1"/>
  <c r="K616" i="6" l="1"/>
  <c r="N616" i="6"/>
  <c r="O616" i="6" s="1"/>
  <c r="L616" i="6" l="1"/>
  <c r="Q616" i="6"/>
  <c r="I617" i="6" l="1"/>
  <c r="N617" i="6" l="1"/>
  <c r="O617" i="6" s="1"/>
  <c r="K617" i="6"/>
  <c r="L617" i="6" l="1"/>
  <c r="Q617" i="6"/>
  <c r="I618" i="6" l="1"/>
  <c r="K618" i="6" l="1"/>
  <c r="N618" i="6"/>
  <c r="O618" i="6" s="1"/>
  <c r="L618" i="6" l="1"/>
  <c r="Q618" i="6"/>
  <c r="I619" i="6" l="1"/>
  <c r="N619" i="6" l="1"/>
  <c r="O619" i="6" s="1"/>
  <c r="K619" i="6"/>
  <c r="L619" i="6" l="1"/>
  <c r="Q619" i="6"/>
  <c r="I620" i="6" l="1"/>
  <c r="K620" i="6" l="1"/>
  <c r="N620" i="6"/>
  <c r="O620" i="6" s="1"/>
  <c r="L620" i="6" l="1"/>
  <c r="Q620" i="6"/>
  <c r="I621" i="6" l="1"/>
  <c r="N621" i="6" l="1"/>
  <c r="O621" i="6" s="1"/>
  <c r="K621" i="6"/>
  <c r="L621" i="6" l="1"/>
  <c r="Q621" i="6"/>
  <c r="I622" i="6" l="1"/>
  <c r="K622" i="6" l="1"/>
  <c r="N622" i="6"/>
  <c r="O622" i="6" s="1"/>
  <c r="L622" i="6" l="1"/>
  <c r="Q622" i="6"/>
  <c r="I623" i="6" l="1"/>
  <c r="N623" i="6" l="1"/>
  <c r="O623" i="6" s="1"/>
  <c r="K623" i="6"/>
  <c r="L623" i="6" l="1"/>
  <c r="Q623" i="6"/>
  <c r="I624" i="6" l="1"/>
  <c r="K624" i="6" l="1"/>
  <c r="N624" i="6"/>
  <c r="O624" i="6" s="1"/>
  <c r="L624" i="6" l="1"/>
  <c r="Q624" i="6"/>
  <c r="I625" i="6" l="1"/>
  <c r="N625" i="6" l="1"/>
  <c r="O625" i="6" s="1"/>
  <c r="K625" i="6"/>
  <c r="L625" i="6" l="1"/>
  <c r="Q625" i="6"/>
  <c r="I626" i="6" l="1"/>
  <c r="K626" i="6" l="1"/>
  <c r="N626" i="6"/>
  <c r="O626" i="6" s="1"/>
  <c r="L626" i="6" l="1"/>
  <c r="Q626" i="6"/>
  <c r="I627" i="6" l="1"/>
  <c r="N627" i="6" l="1"/>
  <c r="O627" i="6" s="1"/>
  <c r="K627" i="6"/>
  <c r="L627" i="6" l="1"/>
  <c r="Q627" i="6"/>
  <c r="I628" i="6" l="1"/>
  <c r="K628" i="6" l="1"/>
  <c r="N628" i="6"/>
  <c r="O628" i="6" s="1"/>
  <c r="L628" i="6" l="1"/>
  <c r="Q628" i="6"/>
  <c r="I629" i="6" l="1"/>
  <c r="N629" i="6" l="1"/>
  <c r="O629" i="6" s="1"/>
  <c r="K629" i="6"/>
  <c r="L629" i="6" l="1"/>
  <c r="Q629" i="6"/>
  <c r="I630" i="6" l="1"/>
  <c r="K630" i="6" l="1"/>
  <c r="N630" i="6"/>
  <c r="O630" i="6" s="1"/>
  <c r="L630" i="6" l="1"/>
  <c r="Q630" i="6"/>
  <c r="I631" i="6" l="1"/>
  <c r="N631" i="6" l="1"/>
  <c r="O631" i="6" s="1"/>
  <c r="K631" i="6"/>
  <c r="L631" i="6" l="1"/>
  <c r="Q631" i="6"/>
  <c r="I632" i="6" l="1"/>
  <c r="K632" i="6" l="1"/>
  <c r="N632" i="6"/>
  <c r="O632" i="6" s="1"/>
  <c r="L632" i="6" l="1"/>
  <c r="Q632" i="6"/>
  <c r="I633" i="6" l="1"/>
  <c r="N633" i="6" l="1"/>
  <c r="O633" i="6" s="1"/>
  <c r="K633" i="6"/>
  <c r="L633" i="6" l="1"/>
  <c r="Q633" i="6"/>
  <c r="I634" i="6" l="1"/>
  <c r="K634" i="6" l="1"/>
  <c r="N634" i="6"/>
  <c r="O634" i="6" s="1"/>
  <c r="L634" i="6" l="1"/>
  <c r="Q634" i="6"/>
  <c r="I635" i="6" l="1"/>
  <c r="N635" i="6" l="1"/>
  <c r="O635" i="6" s="1"/>
  <c r="K635" i="6"/>
  <c r="L635" i="6" l="1"/>
  <c r="Q635" i="6"/>
  <c r="I636" i="6" l="1"/>
  <c r="K636" i="6" l="1"/>
  <c r="N636" i="6"/>
  <c r="O636" i="6" s="1"/>
  <c r="L636" i="6" l="1"/>
  <c r="Q636" i="6"/>
  <c r="I637" i="6" l="1"/>
  <c r="N637" i="6" l="1"/>
  <c r="O637" i="6" s="1"/>
  <c r="K637" i="6"/>
  <c r="L637" i="6" l="1"/>
  <c r="Q637" i="6"/>
  <c r="I638" i="6" l="1"/>
  <c r="K638" i="6" l="1"/>
  <c r="N638" i="6"/>
  <c r="O638" i="6" s="1"/>
  <c r="L638" i="6" l="1"/>
  <c r="Q638" i="6"/>
  <c r="I639" i="6" l="1"/>
  <c r="N639" i="6" l="1"/>
  <c r="O639" i="6" s="1"/>
  <c r="K639" i="6"/>
  <c r="L639" i="6" l="1"/>
  <c r="Q639" i="6"/>
  <c r="I640" i="6" l="1"/>
  <c r="K640" i="6" l="1"/>
  <c r="N640" i="6"/>
  <c r="O640" i="6" s="1"/>
  <c r="L640" i="6" l="1"/>
  <c r="Q640" i="6"/>
  <c r="I641" i="6" l="1"/>
  <c r="N641" i="6" l="1"/>
  <c r="O641" i="6" s="1"/>
  <c r="K641" i="6"/>
  <c r="L641" i="6" l="1"/>
  <c r="Q641" i="6"/>
  <c r="I642" i="6" l="1"/>
  <c r="K642" i="6" l="1"/>
  <c r="N642" i="6"/>
  <c r="O642" i="6" s="1"/>
  <c r="L642" i="6" l="1"/>
  <c r="Q642" i="6"/>
  <c r="I643" i="6" l="1"/>
  <c r="N643" i="6" l="1"/>
  <c r="O643" i="6" s="1"/>
  <c r="K643" i="6"/>
  <c r="L643" i="6" l="1"/>
  <c r="Q643" i="6"/>
  <c r="I644" i="6" l="1"/>
  <c r="K644" i="6" l="1"/>
  <c r="N644" i="6"/>
  <c r="O644" i="6" s="1"/>
  <c r="L644" i="6" l="1"/>
  <c r="Q644" i="6"/>
  <c r="I645" i="6" l="1"/>
  <c r="N645" i="6" l="1"/>
  <c r="O645" i="6" s="1"/>
  <c r="K645" i="6"/>
  <c r="L645" i="6" l="1"/>
  <c r="Q645" i="6"/>
  <c r="I646" i="6" l="1"/>
  <c r="K646" i="6" l="1"/>
  <c r="N646" i="6"/>
  <c r="O646" i="6" s="1"/>
  <c r="L646" i="6" l="1"/>
  <c r="Q646" i="6"/>
  <c r="I647" i="6" l="1"/>
  <c r="N647" i="6" l="1"/>
  <c r="O647" i="6" s="1"/>
  <c r="K647" i="6"/>
  <c r="L647" i="6" l="1"/>
  <c r="Q647" i="6"/>
  <c r="I648" i="6" l="1"/>
  <c r="K648" i="6" l="1"/>
  <c r="N648" i="6"/>
  <c r="O648" i="6" s="1"/>
  <c r="L648" i="6" l="1"/>
  <c r="Q648" i="6"/>
  <c r="I649" i="6" l="1"/>
  <c r="N649" i="6" l="1"/>
  <c r="O649" i="6" s="1"/>
  <c r="K649" i="6"/>
  <c r="L649" i="6" l="1"/>
  <c r="Q649" i="6"/>
  <c r="I650" i="6" l="1"/>
  <c r="K650" i="6" l="1"/>
  <c r="N650" i="6"/>
  <c r="O650" i="6" s="1"/>
  <c r="L650" i="6" l="1"/>
  <c r="Q650" i="6"/>
  <c r="I651" i="6" l="1"/>
  <c r="N651" i="6" l="1"/>
  <c r="O651" i="6" s="1"/>
  <c r="K651" i="6"/>
  <c r="L651" i="6" l="1"/>
  <c r="Q651" i="6"/>
  <c r="I652" i="6" l="1"/>
  <c r="K652" i="6" l="1"/>
  <c r="N652" i="6"/>
  <c r="O652" i="6" s="1"/>
  <c r="L652" i="6" l="1"/>
  <c r="Q652" i="6"/>
  <c r="I653" i="6" l="1"/>
  <c r="N653" i="6" l="1"/>
  <c r="O653" i="6" s="1"/>
  <c r="K653" i="6"/>
  <c r="L653" i="6" l="1"/>
  <c r="Q653" i="6"/>
  <c r="I654" i="6" l="1"/>
  <c r="K654" i="6" l="1"/>
  <c r="N654" i="6"/>
  <c r="O654" i="6" s="1"/>
  <c r="L654" i="6" l="1"/>
  <c r="Q654" i="6"/>
  <c r="I655" i="6" l="1"/>
  <c r="K655" i="6" l="1"/>
  <c r="N655" i="6"/>
  <c r="O655" i="6" s="1"/>
  <c r="L655" i="6" l="1"/>
  <c r="Q655" i="6"/>
  <c r="I656" i="6" l="1"/>
  <c r="K656" i="6" l="1"/>
  <c r="N656" i="6"/>
  <c r="O656" i="6" s="1"/>
  <c r="L656" i="6" l="1"/>
  <c r="Q656" i="6"/>
  <c r="I657" i="6" l="1"/>
  <c r="K657" i="6" l="1"/>
  <c r="N657" i="6"/>
  <c r="O657" i="6" s="1"/>
  <c r="L657" i="6" l="1"/>
  <c r="Q657" i="6"/>
  <c r="I658" i="6" l="1"/>
  <c r="N658" i="6" l="1"/>
  <c r="O658" i="6" s="1"/>
  <c r="K658" i="6"/>
  <c r="L658" i="6" l="1"/>
  <c r="Q658" i="6"/>
  <c r="I659" i="6" l="1"/>
  <c r="N659" i="6" l="1"/>
  <c r="O659" i="6" s="1"/>
  <c r="K659" i="6"/>
  <c r="L659" i="6" l="1"/>
  <c r="Q659" i="6"/>
  <c r="I660" i="6" l="1"/>
  <c r="N660" i="6" l="1"/>
  <c r="O660" i="6" s="1"/>
  <c r="K660" i="6"/>
  <c r="L660" i="6" l="1"/>
  <c r="Q660" i="6"/>
  <c r="I661" i="6" l="1"/>
  <c r="N661" i="6" l="1"/>
  <c r="O661" i="6" s="1"/>
  <c r="K661" i="6"/>
  <c r="L661" i="6" l="1"/>
  <c r="Q661" i="6"/>
  <c r="I662" i="6" l="1"/>
  <c r="K662" i="6" l="1"/>
  <c r="N662" i="6"/>
  <c r="O662" i="6" s="1"/>
  <c r="L662" i="6" l="1"/>
  <c r="Q662" i="6"/>
  <c r="I663" i="6" l="1"/>
  <c r="K663" i="6" l="1"/>
  <c r="N663" i="6"/>
  <c r="O663" i="6" s="1"/>
  <c r="L663" i="6" l="1"/>
  <c r="Q663" i="6"/>
  <c r="I664" i="6" l="1"/>
  <c r="K664" i="6" l="1"/>
  <c r="N664" i="6"/>
  <c r="O664" i="6" s="1"/>
  <c r="L664" i="6" l="1"/>
  <c r="Q664" i="6"/>
  <c r="I665" i="6" l="1"/>
  <c r="N665" i="6" l="1"/>
  <c r="O665" i="6" s="1"/>
  <c r="K665" i="6"/>
  <c r="L665" i="6" l="1"/>
  <c r="Q665" i="6"/>
  <c r="I666" i="6" l="1"/>
  <c r="N666" i="6" l="1"/>
  <c r="O666" i="6" s="1"/>
  <c r="K666" i="6"/>
  <c r="L666" i="6" l="1"/>
  <c r="Q666" i="6"/>
  <c r="I667" i="6" l="1"/>
  <c r="N667" i="6" l="1"/>
  <c r="O667" i="6" s="1"/>
  <c r="K667" i="6"/>
  <c r="L667" i="6" l="1"/>
  <c r="Q667" i="6"/>
  <c r="I668" i="6" l="1"/>
  <c r="N668" i="6" l="1"/>
  <c r="O668" i="6" s="1"/>
  <c r="K668" i="6"/>
  <c r="L668" i="6" l="1"/>
  <c r="Q668" i="6"/>
  <c r="I669" i="6" l="1"/>
  <c r="N669" i="6" l="1"/>
  <c r="O669" i="6" s="1"/>
  <c r="K669" i="6"/>
  <c r="L669" i="6" l="1"/>
  <c r="Q669" i="6"/>
  <c r="I670" i="6" l="1"/>
  <c r="N670" i="6" l="1"/>
  <c r="O670" i="6" s="1"/>
  <c r="K670" i="6"/>
  <c r="L670" i="6" l="1"/>
  <c r="Q670" i="6"/>
  <c r="I671" i="6" l="1"/>
  <c r="K671" i="6" l="1"/>
  <c r="N671" i="6"/>
  <c r="O671" i="6" s="1"/>
  <c r="L671" i="6" l="1"/>
  <c r="Q671" i="6"/>
  <c r="I672" i="6" l="1"/>
  <c r="K672" i="6" l="1"/>
  <c r="N672" i="6"/>
  <c r="O672" i="6" s="1"/>
  <c r="L672" i="6" l="1"/>
  <c r="Q672" i="6"/>
  <c r="I673" i="6" l="1"/>
  <c r="K673" i="6" l="1"/>
  <c r="N673" i="6"/>
  <c r="O673" i="6" s="1"/>
  <c r="L673" i="6" l="1"/>
  <c r="Q673" i="6"/>
  <c r="I674" i="6" l="1"/>
  <c r="K674" i="6" l="1"/>
  <c r="N674" i="6"/>
  <c r="O674" i="6" s="1"/>
  <c r="L674" i="6" l="1"/>
  <c r="Q674" i="6"/>
  <c r="I675" i="6" l="1"/>
  <c r="K675" i="6" l="1"/>
  <c r="N675" i="6"/>
  <c r="O675" i="6" s="1"/>
  <c r="L675" i="6" l="1"/>
  <c r="Q675" i="6"/>
  <c r="I676" i="6" l="1"/>
  <c r="N676" i="6" l="1"/>
  <c r="O676" i="6" s="1"/>
  <c r="K676" i="6"/>
  <c r="L676" i="6" l="1"/>
  <c r="Q676" i="6"/>
  <c r="I677" i="6" l="1"/>
  <c r="N677" i="6" l="1"/>
  <c r="O677" i="6" s="1"/>
  <c r="K677" i="6"/>
  <c r="L677" i="6" l="1"/>
  <c r="Q677" i="6"/>
  <c r="I678" i="6" l="1"/>
  <c r="N678" i="6" l="1"/>
  <c r="O678" i="6" s="1"/>
  <c r="K678" i="6"/>
  <c r="L678" i="6" l="1"/>
  <c r="Q678" i="6"/>
  <c r="I679" i="6" l="1"/>
  <c r="K679" i="6" l="1"/>
  <c r="N679" i="6"/>
  <c r="O679" i="6" s="1"/>
  <c r="L679" i="6" l="1"/>
  <c r="Q679" i="6"/>
  <c r="I680" i="6" l="1"/>
  <c r="K680" i="6" l="1"/>
  <c r="N680" i="6"/>
  <c r="O680" i="6" s="1"/>
  <c r="L680" i="6" l="1"/>
  <c r="Q680" i="6"/>
  <c r="I681" i="6" l="1"/>
  <c r="K681" i="6" l="1"/>
  <c r="N681" i="6"/>
  <c r="O681" i="6" s="1"/>
  <c r="L681" i="6" l="1"/>
  <c r="Q681" i="6"/>
  <c r="I682" i="6" l="1"/>
  <c r="K682" i="6" l="1"/>
  <c r="N682" i="6"/>
  <c r="O682" i="6" s="1"/>
  <c r="L682" i="6" l="1"/>
  <c r="Q682" i="6"/>
  <c r="I683" i="6" l="1"/>
  <c r="K683" i="6" l="1"/>
  <c r="N683" i="6"/>
  <c r="O683" i="6" s="1"/>
  <c r="L683" i="6" l="1"/>
  <c r="Q683" i="6"/>
  <c r="I684" i="6" l="1"/>
  <c r="N684" i="6" l="1"/>
  <c r="O684" i="6" s="1"/>
  <c r="K684" i="6"/>
  <c r="L684" i="6" l="1"/>
  <c r="Q684" i="6"/>
  <c r="I685" i="6" l="1"/>
  <c r="N685" i="6" l="1"/>
  <c r="O685" i="6" s="1"/>
  <c r="K685" i="6"/>
  <c r="L685" i="6" l="1"/>
  <c r="Q685" i="6"/>
  <c r="I686" i="6" l="1"/>
  <c r="N686" i="6" l="1"/>
  <c r="O686" i="6" s="1"/>
  <c r="K686" i="6"/>
  <c r="L686" i="6" l="1"/>
  <c r="Q686" i="6"/>
  <c r="I687" i="6" l="1"/>
  <c r="K687" i="6" l="1"/>
  <c r="N687" i="6"/>
  <c r="O687" i="6" s="1"/>
  <c r="L687" i="6" l="1"/>
  <c r="Q687" i="6"/>
  <c r="I688" i="6" l="1"/>
  <c r="K688" i="6" l="1"/>
  <c r="N688" i="6"/>
  <c r="O688" i="6" s="1"/>
  <c r="L688" i="6" l="1"/>
  <c r="Q688" i="6"/>
  <c r="I689" i="6" l="1"/>
  <c r="K689" i="6" l="1"/>
  <c r="N689" i="6"/>
  <c r="O689" i="6" s="1"/>
  <c r="L689" i="6" l="1"/>
  <c r="Q689" i="6"/>
  <c r="I690" i="6" l="1"/>
  <c r="K690" i="6" l="1"/>
  <c r="N690" i="6"/>
  <c r="O690" i="6" s="1"/>
  <c r="L690" i="6" l="1"/>
  <c r="Q690" i="6"/>
  <c r="I691" i="6" l="1"/>
  <c r="K691" i="6" l="1"/>
  <c r="N691" i="6"/>
  <c r="O691" i="6" s="1"/>
  <c r="L691" i="6" l="1"/>
  <c r="Q691" i="6"/>
  <c r="I692" i="6" l="1"/>
  <c r="N692" i="6" l="1"/>
  <c r="O692" i="6" s="1"/>
  <c r="K692" i="6"/>
  <c r="L692" i="6" l="1"/>
  <c r="Q692" i="6"/>
  <c r="I693" i="6" l="1"/>
  <c r="N693" i="6" l="1"/>
  <c r="O693" i="6" s="1"/>
  <c r="K693" i="6"/>
  <c r="L693" i="6" l="1"/>
  <c r="Q693" i="6"/>
  <c r="I694" i="6" l="1"/>
  <c r="N694" i="6" l="1"/>
  <c r="O694" i="6" s="1"/>
  <c r="K694" i="6"/>
  <c r="L694" i="6" l="1"/>
  <c r="Q694" i="6"/>
  <c r="I695" i="6" l="1"/>
  <c r="K695" i="6" l="1"/>
  <c r="N695" i="6"/>
  <c r="O695" i="6" s="1"/>
  <c r="L695" i="6" l="1"/>
  <c r="Q695" i="6"/>
  <c r="I696" i="6" l="1"/>
  <c r="K696" i="6" l="1"/>
  <c r="N696" i="6"/>
  <c r="O696" i="6" s="1"/>
  <c r="L696" i="6" l="1"/>
  <c r="Q696" i="6"/>
  <c r="I697" i="6" l="1"/>
  <c r="K697" i="6" l="1"/>
  <c r="N697" i="6"/>
  <c r="O697" i="6" s="1"/>
  <c r="L697" i="6" l="1"/>
  <c r="Q697" i="6"/>
  <c r="I698" i="6" l="1"/>
  <c r="K698" i="6" l="1"/>
  <c r="N698" i="6"/>
  <c r="O698" i="6" s="1"/>
  <c r="L698" i="6" l="1"/>
  <c r="Q698" i="6"/>
  <c r="I699" i="6" l="1"/>
  <c r="K699" i="6" l="1"/>
  <c r="N699" i="6"/>
  <c r="O699" i="6" s="1"/>
  <c r="L699" i="6" l="1"/>
  <c r="Q699" i="6"/>
  <c r="I700" i="6" l="1"/>
  <c r="N700" i="6" l="1"/>
  <c r="O700" i="6" s="1"/>
  <c r="K700" i="6"/>
  <c r="L700" i="6" l="1"/>
  <c r="Q700" i="6"/>
  <c r="I701" i="6" l="1"/>
  <c r="N701" i="6" l="1"/>
  <c r="O701" i="6" s="1"/>
  <c r="K701" i="6"/>
  <c r="L701" i="6" l="1"/>
  <c r="Q701" i="6"/>
  <c r="I702" i="6" l="1"/>
  <c r="N702" i="6" l="1"/>
  <c r="O702" i="6" s="1"/>
  <c r="K702" i="6"/>
  <c r="L702" i="6" l="1"/>
  <c r="Q702" i="6"/>
  <c r="I703" i="6" l="1"/>
  <c r="N703" i="6" l="1"/>
  <c r="O703" i="6" s="1"/>
  <c r="K703" i="6"/>
  <c r="L703" i="6" l="1"/>
  <c r="Q703" i="6"/>
  <c r="I704" i="6" l="1"/>
  <c r="K704" i="6" l="1"/>
  <c r="N704" i="6"/>
  <c r="O704" i="6" s="1"/>
  <c r="L704" i="6" l="1"/>
  <c r="Q704" i="6"/>
  <c r="I705" i="6" l="1"/>
  <c r="K705" i="6" l="1"/>
  <c r="N705" i="6"/>
  <c r="O705" i="6" s="1"/>
  <c r="L705" i="6" l="1"/>
  <c r="Q705" i="6"/>
  <c r="I706" i="6" l="1"/>
  <c r="K706" i="6" l="1"/>
  <c r="N706" i="6"/>
  <c r="O706" i="6" s="1"/>
  <c r="L706" i="6" l="1"/>
  <c r="Q706" i="6"/>
  <c r="I707" i="6" l="1"/>
  <c r="K707" i="6" l="1"/>
  <c r="N707" i="6"/>
  <c r="O707" i="6" s="1"/>
  <c r="L707" i="6" l="1"/>
  <c r="Q707" i="6"/>
  <c r="I708" i="6" l="1"/>
  <c r="N708" i="6" l="1"/>
  <c r="O708" i="6" s="1"/>
  <c r="K708" i="6"/>
  <c r="L708" i="6" l="1"/>
  <c r="Q708" i="6"/>
  <c r="I709" i="6" l="1"/>
  <c r="N709" i="6" l="1"/>
  <c r="O709" i="6" s="1"/>
  <c r="K709" i="6"/>
  <c r="L709" i="6" l="1"/>
  <c r="Q709" i="6"/>
  <c r="I710" i="6" l="1"/>
  <c r="N710" i="6" l="1"/>
  <c r="O710" i="6" s="1"/>
  <c r="K710" i="6"/>
  <c r="L710" i="6" l="1"/>
  <c r="Q710" i="6"/>
  <c r="I711" i="6" l="1"/>
  <c r="K711" i="6" l="1"/>
  <c r="N711" i="6"/>
  <c r="O711" i="6" s="1"/>
  <c r="L711" i="6" l="1"/>
  <c r="Q711" i="6"/>
  <c r="I712" i="6" l="1"/>
  <c r="K712" i="6" l="1"/>
  <c r="N712" i="6"/>
  <c r="O712" i="6" s="1"/>
  <c r="L712" i="6" l="1"/>
  <c r="Q712" i="6"/>
  <c r="I713" i="6" l="1"/>
  <c r="N713" i="6" l="1"/>
  <c r="O713" i="6" s="1"/>
  <c r="K713" i="6"/>
  <c r="L713" i="6" l="1"/>
  <c r="Q713" i="6"/>
  <c r="I714" i="6" l="1"/>
  <c r="K714" i="6" l="1"/>
  <c r="N714" i="6"/>
  <c r="O714" i="6" s="1"/>
  <c r="L714" i="6" l="1"/>
  <c r="Q714" i="6"/>
  <c r="I715" i="6" l="1"/>
  <c r="N715" i="6" l="1"/>
  <c r="O715" i="6" s="1"/>
  <c r="K715" i="6"/>
  <c r="L715" i="6" l="1"/>
  <c r="Q715" i="6"/>
  <c r="I716" i="6" l="1"/>
  <c r="K716" i="6" l="1"/>
  <c r="N716" i="6"/>
  <c r="O716" i="6" s="1"/>
  <c r="L716" i="6" l="1"/>
  <c r="Q716" i="6"/>
  <c r="I717" i="6" l="1"/>
  <c r="N717" i="6" l="1"/>
  <c r="O717" i="6" s="1"/>
  <c r="K717" i="6"/>
  <c r="L717" i="6" l="1"/>
  <c r="Q717" i="6"/>
  <c r="I718" i="6" l="1"/>
  <c r="K718" i="6" l="1"/>
  <c r="N718" i="6"/>
  <c r="O718" i="6" s="1"/>
  <c r="L718" i="6" l="1"/>
  <c r="Q718" i="6"/>
  <c r="I719" i="6" l="1"/>
  <c r="N719" i="6" l="1"/>
  <c r="O719" i="6" s="1"/>
  <c r="K719" i="6"/>
  <c r="L719" i="6" l="1"/>
  <c r="Q719" i="6"/>
  <c r="I720" i="6" l="1"/>
  <c r="K720" i="6" l="1"/>
  <c r="N720" i="6"/>
  <c r="O720" i="6" s="1"/>
  <c r="L720" i="6" l="1"/>
  <c r="Q720" i="6"/>
  <c r="I721" i="6" l="1"/>
  <c r="N721" i="6" l="1"/>
  <c r="O721" i="6" s="1"/>
  <c r="K721" i="6"/>
  <c r="L721" i="6" l="1"/>
  <c r="Q721" i="6"/>
  <c r="I722" i="6" l="1"/>
  <c r="K722" i="6" l="1"/>
  <c r="N722" i="6"/>
  <c r="O722" i="6" s="1"/>
  <c r="L722" i="6" l="1"/>
  <c r="Q722" i="6"/>
  <c r="I723" i="6" l="1"/>
  <c r="N723" i="6" l="1"/>
  <c r="O723" i="6" s="1"/>
  <c r="K723" i="6"/>
  <c r="L723" i="6" l="1"/>
  <c r="Q723" i="6"/>
  <c r="I724" i="6" l="1"/>
  <c r="K724" i="6" l="1"/>
  <c r="N724" i="6"/>
  <c r="O724" i="6" s="1"/>
  <c r="L724" i="6" l="1"/>
  <c r="Q724" i="6"/>
  <c r="I725" i="6" l="1"/>
  <c r="N725" i="6" l="1"/>
  <c r="O725" i="6" s="1"/>
  <c r="K725" i="6"/>
  <c r="L725" i="6" l="1"/>
  <c r="Q725" i="6"/>
  <c r="I726" i="6" l="1"/>
  <c r="K726" i="6" l="1"/>
  <c r="N726" i="6"/>
  <c r="O726" i="6" s="1"/>
  <c r="L726" i="6" l="1"/>
  <c r="Q726" i="6"/>
  <c r="I727" i="6" l="1"/>
  <c r="N727" i="6" l="1"/>
  <c r="O727" i="6" s="1"/>
  <c r="K727" i="6"/>
  <c r="L727" i="6" l="1"/>
  <c r="Q727" i="6"/>
  <c r="I728" i="6" l="1"/>
  <c r="K728" i="6" l="1"/>
  <c r="N728" i="6"/>
  <c r="O728" i="6" s="1"/>
  <c r="L728" i="6" l="1"/>
  <c r="Q728" i="6"/>
  <c r="I729" i="6" l="1"/>
  <c r="N729" i="6" l="1"/>
  <c r="O729" i="6" s="1"/>
  <c r="K729" i="6"/>
  <c r="L729" i="6" l="1"/>
  <c r="Q729" i="6"/>
  <c r="I730" i="6" l="1"/>
  <c r="K730" i="6" l="1"/>
  <c r="N730" i="6"/>
  <c r="O730" i="6" s="1"/>
  <c r="L730" i="6" l="1"/>
  <c r="Q730" i="6"/>
  <c r="I731" i="6" l="1"/>
  <c r="N731" i="6" l="1"/>
  <c r="O731" i="6" s="1"/>
  <c r="K731" i="6"/>
  <c r="L731" i="6" l="1"/>
  <c r="Q731" i="6"/>
  <c r="I732" i="6" l="1"/>
  <c r="K732" i="6" l="1"/>
  <c r="N732" i="6"/>
  <c r="O732" i="6" s="1"/>
  <c r="L732" i="6" l="1"/>
  <c r="Q732" i="6"/>
  <c r="I733" i="6" l="1"/>
  <c r="N733" i="6" l="1"/>
  <c r="O733" i="6" s="1"/>
  <c r="K733" i="6"/>
  <c r="L733" i="6" l="1"/>
  <c r="Q733" i="6"/>
  <c r="I734" i="6" l="1"/>
  <c r="K734" i="6" l="1"/>
  <c r="N734" i="6"/>
  <c r="O734" i="6" s="1"/>
  <c r="L734" i="6" l="1"/>
  <c r="Q734" i="6"/>
  <c r="I735" i="6" l="1"/>
  <c r="N735" i="6" l="1"/>
  <c r="O735" i="6" s="1"/>
  <c r="K735" i="6"/>
  <c r="L735" i="6" l="1"/>
  <c r="Q735" i="6"/>
  <c r="I736" i="6" l="1"/>
  <c r="K736" i="6" l="1"/>
  <c r="N736" i="6"/>
  <c r="O736" i="6" s="1"/>
  <c r="L736" i="6" l="1"/>
  <c r="Q736" i="6"/>
  <c r="I737" i="6" l="1"/>
  <c r="N737" i="6" l="1"/>
  <c r="O737" i="6" s="1"/>
  <c r="K737" i="6"/>
  <c r="L737" i="6" l="1"/>
  <c r="Q737" i="6"/>
  <c r="I738" i="6" l="1"/>
  <c r="K738" i="6" l="1"/>
  <c r="N738" i="6"/>
  <c r="O738" i="6" s="1"/>
  <c r="L738" i="6" l="1"/>
  <c r="Q738" i="6"/>
  <c r="I739" i="6" l="1"/>
  <c r="N739" i="6" l="1"/>
  <c r="O739" i="6" s="1"/>
  <c r="K739" i="6"/>
  <c r="L739" i="6" l="1"/>
  <c r="Q739" i="6"/>
  <c r="I740" i="6" l="1"/>
  <c r="K740" i="6" l="1"/>
  <c r="N740" i="6"/>
  <c r="O740" i="6" s="1"/>
  <c r="L740" i="6" l="1"/>
  <c r="Q740" i="6"/>
  <c r="I741" i="6" l="1"/>
  <c r="N741" i="6" l="1"/>
  <c r="O741" i="6" s="1"/>
  <c r="K741" i="6"/>
  <c r="L741" i="6" l="1"/>
  <c r="Q741" i="6"/>
  <c r="I742" i="6" l="1"/>
  <c r="K742" i="6" l="1"/>
  <c r="N742" i="6"/>
  <c r="O742" i="6" s="1"/>
  <c r="L742" i="6" l="1"/>
  <c r="Q742" i="6"/>
  <c r="I743" i="6" l="1"/>
  <c r="N743" i="6" l="1"/>
  <c r="O743" i="6" s="1"/>
  <c r="K743" i="6"/>
  <c r="L743" i="6" l="1"/>
  <c r="Q743" i="6"/>
  <c r="I744" i="6" l="1"/>
  <c r="K744" i="6" l="1"/>
  <c r="N744" i="6"/>
  <c r="O744" i="6" s="1"/>
  <c r="L744" i="6" l="1"/>
  <c r="Q744" i="6"/>
  <c r="I745" i="6" l="1"/>
  <c r="N745" i="6" l="1"/>
  <c r="O745" i="6" s="1"/>
  <c r="K745" i="6"/>
  <c r="L745" i="6" l="1"/>
  <c r="Q745" i="6"/>
  <c r="I746" i="6" l="1"/>
  <c r="K746" i="6" l="1"/>
  <c r="N746" i="6"/>
  <c r="O746" i="6" s="1"/>
  <c r="L746" i="6" l="1"/>
  <c r="Q746" i="6"/>
  <c r="I747" i="6" l="1"/>
  <c r="N747" i="6" l="1"/>
  <c r="O747" i="6" s="1"/>
  <c r="K747" i="6"/>
  <c r="L747" i="6" l="1"/>
  <c r="Q747" i="6"/>
  <c r="I748" i="6" l="1"/>
  <c r="K748" i="6" l="1"/>
  <c r="N748" i="6"/>
  <c r="O748" i="6" s="1"/>
  <c r="L748" i="6" l="1"/>
  <c r="Q748" i="6"/>
  <c r="I749" i="6" l="1"/>
  <c r="N749" i="6" l="1"/>
  <c r="O749" i="6" s="1"/>
  <c r="K749" i="6"/>
  <c r="L749" i="6" l="1"/>
  <c r="Q749" i="6"/>
  <c r="I750" i="6" l="1"/>
  <c r="K750" i="6" l="1"/>
  <c r="N750" i="6"/>
  <c r="O750" i="6" s="1"/>
  <c r="L750" i="6" l="1"/>
  <c r="Q750" i="6"/>
  <c r="I751" i="6" l="1"/>
  <c r="N751" i="6" l="1"/>
  <c r="O751" i="6" s="1"/>
  <c r="K751" i="6"/>
  <c r="L751" i="6" l="1"/>
  <c r="Q751" i="6"/>
  <c r="I752" i="6" l="1"/>
  <c r="K752" i="6" l="1"/>
  <c r="N752" i="6"/>
  <c r="O752" i="6" s="1"/>
  <c r="L752" i="6" l="1"/>
  <c r="Q752" i="6"/>
  <c r="I753" i="6" l="1"/>
  <c r="N753" i="6" l="1"/>
  <c r="O753" i="6" s="1"/>
  <c r="K753" i="6"/>
  <c r="L753" i="6" l="1"/>
  <c r="Q753" i="6"/>
  <c r="I754" i="6" l="1"/>
  <c r="K754" i="6" l="1"/>
  <c r="N754" i="6"/>
  <c r="O754" i="6" s="1"/>
  <c r="L754" i="6" l="1"/>
  <c r="Q754" i="6"/>
  <c r="I755" i="6" l="1"/>
  <c r="N755" i="6" l="1"/>
  <c r="O755" i="6" s="1"/>
  <c r="K755" i="6"/>
  <c r="L755" i="6" l="1"/>
  <c r="Q755" i="6"/>
  <c r="I756" i="6" l="1"/>
  <c r="K756" i="6" l="1"/>
  <c r="N756" i="6"/>
  <c r="O756" i="6" s="1"/>
  <c r="L756" i="6" l="1"/>
  <c r="Q756" i="6"/>
  <c r="I757" i="6" l="1"/>
  <c r="N757" i="6" l="1"/>
  <c r="O757" i="6" s="1"/>
  <c r="K757" i="6"/>
  <c r="L757" i="6" l="1"/>
  <c r="Q757" i="6"/>
  <c r="I758" i="6" l="1"/>
  <c r="K758" i="6" l="1"/>
  <c r="N758" i="6"/>
  <c r="O758" i="6" s="1"/>
  <c r="L758" i="6" l="1"/>
  <c r="Q758" i="6"/>
  <c r="I759" i="6" l="1"/>
  <c r="N759" i="6" l="1"/>
  <c r="O759" i="6" s="1"/>
  <c r="K759" i="6"/>
  <c r="L759" i="6" l="1"/>
  <c r="Q759" i="6"/>
  <c r="I760" i="6" l="1"/>
  <c r="K760" i="6" l="1"/>
  <c r="N760" i="6"/>
  <c r="O760" i="6" s="1"/>
  <c r="L760" i="6" l="1"/>
  <c r="Q760" i="6"/>
  <c r="I761" i="6" l="1"/>
  <c r="N761" i="6" l="1"/>
  <c r="O761" i="6" s="1"/>
  <c r="K761" i="6"/>
  <c r="L761" i="6" l="1"/>
  <c r="Q761" i="6"/>
  <c r="I762" i="6" l="1"/>
  <c r="K762" i="6" l="1"/>
  <c r="N762" i="6"/>
  <c r="O762" i="6" s="1"/>
  <c r="L762" i="6" l="1"/>
  <c r="Q762" i="6"/>
  <c r="I763" i="6" l="1"/>
  <c r="N763" i="6" l="1"/>
  <c r="O763" i="6" s="1"/>
  <c r="K763" i="6"/>
  <c r="L763" i="6" l="1"/>
  <c r="Q763" i="6"/>
  <c r="I764" i="6" l="1"/>
  <c r="K764" i="6" l="1"/>
  <c r="N764" i="6"/>
  <c r="O764" i="6" s="1"/>
  <c r="L764" i="6" l="1"/>
  <c r="Q764" i="6"/>
  <c r="I765" i="6" l="1"/>
  <c r="N765" i="6" l="1"/>
  <c r="O765" i="6" s="1"/>
  <c r="K765" i="6"/>
  <c r="L765" i="6" l="1"/>
  <c r="Q765" i="6"/>
  <c r="I766" i="6" l="1"/>
  <c r="K766" i="6" l="1"/>
  <c r="N766" i="6"/>
  <c r="O766" i="6" s="1"/>
  <c r="L766" i="6" l="1"/>
  <c r="Q766" i="6"/>
  <c r="I767" i="6" l="1"/>
  <c r="N767" i="6" l="1"/>
  <c r="O767" i="6" s="1"/>
  <c r="K767" i="6"/>
  <c r="L767" i="6" l="1"/>
  <c r="Q767" i="6"/>
  <c r="I768" i="6" l="1"/>
  <c r="K768" i="6" l="1"/>
  <c r="N768" i="6"/>
  <c r="O768" i="6" s="1"/>
  <c r="L768" i="6" l="1"/>
  <c r="Q768" i="6"/>
  <c r="I769" i="6" l="1"/>
  <c r="N769" i="6" l="1"/>
  <c r="O769" i="6" s="1"/>
  <c r="K769" i="6"/>
  <c r="L769" i="6" l="1"/>
  <c r="Q769" i="6"/>
  <c r="I770" i="6" l="1"/>
  <c r="K770" i="6" l="1"/>
  <c r="N770" i="6"/>
  <c r="O770" i="6" s="1"/>
  <c r="L770" i="6" l="1"/>
  <c r="Q770" i="6"/>
  <c r="I771" i="6" l="1"/>
  <c r="N771" i="6" l="1"/>
  <c r="O771" i="6" s="1"/>
  <c r="K771" i="6"/>
  <c r="L771" i="6" l="1"/>
  <c r="Q771" i="6"/>
  <c r="I772" i="6" l="1"/>
  <c r="K772" i="6" l="1"/>
  <c r="N772" i="6"/>
  <c r="O772" i="6" s="1"/>
  <c r="L772" i="6" l="1"/>
  <c r="Q772" i="6"/>
  <c r="I773" i="6" l="1"/>
  <c r="N773" i="6" l="1"/>
  <c r="O773" i="6" s="1"/>
  <c r="K773" i="6"/>
  <c r="L773" i="6" l="1"/>
  <c r="Q773" i="6"/>
  <c r="I774" i="6" l="1"/>
  <c r="K774" i="6" l="1"/>
  <c r="N774" i="6"/>
  <c r="O774" i="6" s="1"/>
  <c r="L774" i="6" l="1"/>
  <c r="Q774" i="6"/>
  <c r="I775" i="6" l="1"/>
  <c r="N775" i="6" l="1"/>
  <c r="O775" i="6" s="1"/>
  <c r="K775" i="6"/>
  <c r="L775" i="6" l="1"/>
  <c r="Q775" i="6"/>
  <c r="I776" i="6" l="1"/>
  <c r="K776" i="6" l="1"/>
  <c r="N776" i="6"/>
  <c r="O776" i="6" s="1"/>
  <c r="L776" i="6" l="1"/>
  <c r="Q776" i="6"/>
  <c r="I777" i="6" l="1"/>
  <c r="N777" i="6" l="1"/>
  <c r="O777" i="6" s="1"/>
  <c r="K777" i="6"/>
  <c r="L777" i="6" l="1"/>
  <c r="Q777" i="6"/>
  <c r="I778" i="6" l="1"/>
  <c r="K778" i="6" l="1"/>
  <c r="N778" i="6"/>
  <c r="O778" i="6" s="1"/>
  <c r="L778" i="6" l="1"/>
  <c r="Q778" i="6"/>
  <c r="I779" i="6" l="1"/>
  <c r="N779" i="6" l="1"/>
  <c r="O779" i="6" s="1"/>
  <c r="K779" i="6"/>
  <c r="L779" i="6" l="1"/>
  <c r="Q779" i="6"/>
  <c r="I780" i="6" l="1"/>
  <c r="K780" i="6" l="1"/>
  <c r="N780" i="6"/>
  <c r="O780" i="6" s="1"/>
  <c r="L780" i="6" l="1"/>
  <c r="Q780" i="6"/>
  <c r="I781" i="6" l="1"/>
  <c r="N781" i="6" l="1"/>
  <c r="O781" i="6" s="1"/>
  <c r="K781" i="6"/>
  <c r="L781" i="6" l="1"/>
  <c r="Q781" i="6"/>
  <c r="I782" i="6" l="1"/>
  <c r="K782" i="6" l="1"/>
  <c r="N782" i="6"/>
  <c r="O782" i="6" s="1"/>
  <c r="L782" i="6" l="1"/>
  <c r="Q782" i="6"/>
  <c r="I783" i="6" l="1"/>
  <c r="N783" i="6" l="1"/>
  <c r="O783" i="6" s="1"/>
  <c r="K783" i="6"/>
  <c r="L783" i="6" l="1"/>
  <c r="Q783" i="6"/>
  <c r="I784" i="6" l="1"/>
  <c r="K784" i="6" l="1"/>
  <c r="N784" i="6"/>
  <c r="O784" i="6" s="1"/>
  <c r="L784" i="6" l="1"/>
  <c r="Q784" i="6"/>
  <c r="I785" i="6" l="1"/>
  <c r="N785" i="6" l="1"/>
  <c r="O785" i="6" s="1"/>
  <c r="K785" i="6"/>
  <c r="L785" i="6" l="1"/>
  <c r="Q785" i="6"/>
  <c r="I786" i="6" l="1"/>
  <c r="K786" i="6" l="1"/>
  <c r="N786" i="6"/>
  <c r="O786" i="6" s="1"/>
  <c r="L786" i="6" l="1"/>
  <c r="Q786" i="6"/>
  <c r="I787" i="6" l="1"/>
  <c r="N787" i="6" l="1"/>
  <c r="O787" i="6" s="1"/>
  <c r="K787" i="6"/>
  <c r="L787" i="6" l="1"/>
  <c r="Q787" i="6"/>
  <c r="I788" i="6" l="1"/>
  <c r="K788" i="6" l="1"/>
  <c r="N788" i="6"/>
  <c r="O788" i="6" s="1"/>
  <c r="L788" i="6" l="1"/>
  <c r="Q788" i="6"/>
  <c r="I789" i="6" l="1"/>
  <c r="N789" i="6" l="1"/>
  <c r="O789" i="6" s="1"/>
  <c r="K789" i="6"/>
  <c r="L789" i="6" l="1"/>
  <c r="Q789" i="6"/>
  <c r="I790" i="6" l="1"/>
  <c r="K790" i="6" l="1"/>
  <c r="N790" i="6"/>
  <c r="O790" i="6" s="1"/>
  <c r="L790" i="6" l="1"/>
  <c r="Q790" i="6"/>
  <c r="I791" i="6" l="1"/>
  <c r="N791" i="6" l="1"/>
  <c r="O791" i="6" s="1"/>
  <c r="K791" i="6"/>
  <c r="L791" i="6" l="1"/>
  <c r="Q791" i="6"/>
  <c r="I792" i="6" l="1"/>
  <c r="K792" i="6" l="1"/>
  <c r="N792" i="6"/>
  <c r="O792" i="6" s="1"/>
  <c r="L792" i="6" l="1"/>
  <c r="Q792" i="6"/>
  <c r="I793" i="6" l="1"/>
  <c r="N793" i="6" l="1"/>
  <c r="O793" i="6" s="1"/>
  <c r="K793" i="6"/>
  <c r="L793" i="6" l="1"/>
  <c r="Q793" i="6"/>
  <c r="I794" i="6" l="1"/>
  <c r="K794" i="6" l="1"/>
  <c r="N794" i="6"/>
  <c r="O794" i="6" s="1"/>
  <c r="L794" i="6" l="1"/>
  <c r="Q794" i="6"/>
  <c r="I795" i="6" l="1"/>
  <c r="N795" i="6" l="1"/>
  <c r="O795" i="6" s="1"/>
  <c r="K795" i="6"/>
  <c r="L795" i="6" l="1"/>
  <c r="Q795" i="6"/>
  <c r="I796" i="6" l="1"/>
  <c r="K796" i="6" l="1"/>
  <c r="N796" i="6"/>
  <c r="O796" i="6" s="1"/>
  <c r="L796" i="6" l="1"/>
  <c r="Q796" i="6"/>
  <c r="I797" i="6" l="1"/>
  <c r="N797" i="6" l="1"/>
  <c r="O797" i="6" s="1"/>
  <c r="K797" i="6"/>
  <c r="L797" i="6" l="1"/>
  <c r="Q797" i="6"/>
  <c r="I798" i="6" l="1"/>
  <c r="K798" i="6" l="1"/>
  <c r="N798" i="6"/>
  <c r="O798" i="6" s="1"/>
  <c r="L798" i="6" l="1"/>
  <c r="Q798" i="6"/>
  <c r="I799" i="6" l="1"/>
  <c r="N799" i="6" l="1"/>
  <c r="O799" i="6" s="1"/>
  <c r="K799" i="6"/>
  <c r="L799" i="6" l="1"/>
  <c r="Q799" i="6"/>
  <c r="I800" i="6" l="1"/>
  <c r="K800" i="6" l="1"/>
  <c r="N800" i="6"/>
  <c r="O800" i="6" s="1"/>
  <c r="L800" i="6" l="1"/>
  <c r="Q800" i="6"/>
  <c r="I801" i="6" l="1"/>
  <c r="N801" i="6" l="1"/>
  <c r="O801" i="6" s="1"/>
  <c r="K801" i="6"/>
  <c r="L801" i="6" l="1"/>
  <c r="Q801" i="6"/>
  <c r="I802" i="6" l="1"/>
  <c r="K802" i="6" l="1"/>
  <c r="N802" i="6"/>
  <c r="O802" i="6" s="1"/>
  <c r="L802" i="6" l="1"/>
  <c r="Q802" i="6"/>
  <c r="I803" i="6" l="1"/>
  <c r="N803" i="6" l="1"/>
  <c r="O803" i="6" s="1"/>
  <c r="K803" i="6"/>
  <c r="L803" i="6" l="1"/>
  <c r="Q803" i="6"/>
  <c r="I804" i="6" l="1"/>
  <c r="K804" i="6" l="1"/>
  <c r="N804" i="6"/>
  <c r="O804" i="6" s="1"/>
  <c r="L804" i="6" l="1"/>
  <c r="Q804" i="6"/>
  <c r="I805" i="6" l="1"/>
  <c r="N805" i="6" l="1"/>
  <c r="O805" i="6" s="1"/>
  <c r="K805" i="6"/>
  <c r="L805" i="6" l="1"/>
  <c r="Q805" i="6"/>
  <c r="I806" i="6" l="1"/>
  <c r="K806" i="6" l="1"/>
  <c r="N806" i="6"/>
  <c r="O806" i="6" s="1"/>
  <c r="L806" i="6" l="1"/>
  <c r="Q806" i="6"/>
  <c r="I807" i="6" l="1"/>
  <c r="N807" i="6" l="1"/>
  <c r="O807" i="6" s="1"/>
  <c r="K807" i="6"/>
  <c r="L807" i="6" l="1"/>
  <c r="Q807" i="6"/>
  <c r="I808" i="6" l="1"/>
  <c r="K808" i="6" l="1"/>
  <c r="N808" i="6"/>
  <c r="O808" i="6" s="1"/>
  <c r="L808" i="6" l="1"/>
  <c r="Q808" i="6"/>
  <c r="I809" i="6" l="1"/>
  <c r="N809" i="6" l="1"/>
  <c r="O809" i="6" s="1"/>
  <c r="K809" i="6"/>
  <c r="L809" i="6" l="1"/>
  <c r="Q809" i="6"/>
  <c r="I810" i="6" l="1"/>
  <c r="K810" i="6" l="1"/>
  <c r="N810" i="6"/>
  <c r="O810" i="6" s="1"/>
  <c r="L810" i="6" l="1"/>
  <c r="Q810" i="6"/>
  <c r="I811" i="6" l="1"/>
  <c r="N811" i="6" l="1"/>
  <c r="O811" i="6" s="1"/>
  <c r="K811" i="6"/>
  <c r="L811" i="6" l="1"/>
  <c r="Q811" i="6"/>
  <c r="I812" i="6" l="1"/>
  <c r="K812" i="6" l="1"/>
  <c r="N812" i="6"/>
  <c r="O812" i="6" s="1"/>
  <c r="L812" i="6" l="1"/>
  <c r="Q812" i="6"/>
  <c r="I813" i="6" l="1"/>
  <c r="N813" i="6" l="1"/>
  <c r="O813" i="6" s="1"/>
  <c r="K813" i="6"/>
  <c r="L813" i="6" l="1"/>
  <c r="Q813" i="6"/>
  <c r="I814" i="6" l="1"/>
  <c r="K814" i="6" l="1"/>
  <c r="N814" i="6"/>
  <c r="O814" i="6" s="1"/>
  <c r="L814" i="6" l="1"/>
  <c r="Q814" i="6"/>
  <c r="I815" i="6" l="1"/>
  <c r="N815" i="6" l="1"/>
  <c r="O815" i="6" s="1"/>
  <c r="K815" i="6"/>
  <c r="L815" i="6" l="1"/>
  <c r="Q815" i="6"/>
  <c r="I816" i="6" l="1"/>
  <c r="K816" i="6" l="1"/>
  <c r="N816" i="6"/>
  <c r="O816" i="6" s="1"/>
  <c r="L816" i="6" l="1"/>
  <c r="Q816" i="6"/>
  <c r="I817" i="6" l="1"/>
  <c r="N817" i="6" l="1"/>
  <c r="O817" i="6" s="1"/>
  <c r="K817" i="6"/>
  <c r="L817" i="6" l="1"/>
  <c r="Q817" i="6"/>
  <c r="I818" i="6" l="1"/>
  <c r="K818" i="6" l="1"/>
  <c r="N818" i="6"/>
  <c r="O818" i="6" s="1"/>
  <c r="L818" i="6" l="1"/>
  <c r="Q818" i="6"/>
  <c r="I819" i="6" l="1"/>
  <c r="N819" i="6" l="1"/>
  <c r="O819" i="6" s="1"/>
  <c r="K819" i="6"/>
  <c r="L819" i="6" l="1"/>
  <c r="Q819" i="6"/>
  <c r="I820" i="6" l="1"/>
  <c r="K820" i="6" l="1"/>
  <c r="N820" i="6"/>
  <c r="O820" i="6" s="1"/>
  <c r="L820" i="6" l="1"/>
  <c r="Q820" i="6"/>
  <c r="I821" i="6" l="1"/>
  <c r="N821" i="6" l="1"/>
  <c r="O821" i="6" s="1"/>
  <c r="K821" i="6"/>
  <c r="L821" i="6" l="1"/>
  <c r="Q821" i="6"/>
  <c r="I822" i="6" l="1"/>
  <c r="K822" i="6" l="1"/>
  <c r="N822" i="6"/>
  <c r="O822" i="6" s="1"/>
  <c r="L822" i="6" l="1"/>
  <c r="Q822" i="6"/>
  <c r="I823" i="6" l="1"/>
  <c r="N823" i="6" l="1"/>
  <c r="O823" i="6" s="1"/>
  <c r="K823" i="6"/>
  <c r="L823" i="6" l="1"/>
  <c r="Q823" i="6"/>
  <c r="I824" i="6" l="1"/>
  <c r="K824" i="6" l="1"/>
  <c r="N824" i="6"/>
  <c r="O824" i="6" s="1"/>
  <c r="L824" i="6" l="1"/>
  <c r="Q824" i="6"/>
  <c r="I825" i="6" l="1"/>
  <c r="N825" i="6" l="1"/>
  <c r="O825" i="6" s="1"/>
  <c r="K825" i="6"/>
  <c r="L825" i="6" l="1"/>
  <c r="Q825" i="6"/>
  <c r="I826" i="6" l="1"/>
  <c r="K826" i="6" l="1"/>
  <c r="N826" i="6"/>
  <c r="O826" i="6" s="1"/>
  <c r="L826" i="6" l="1"/>
  <c r="Q826" i="6"/>
  <c r="I827" i="6" l="1"/>
  <c r="N827" i="6" l="1"/>
  <c r="O827" i="6" s="1"/>
  <c r="K827" i="6"/>
  <c r="L827" i="6" l="1"/>
  <c r="Q827" i="6"/>
  <c r="I828" i="6" l="1"/>
  <c r="K828" i="6" l="1"/>
  <c r="N828" i="6"/>
  <c r="O828" i="6" s="1"/>
  <c r="L828" i="6" l="1"/>
  <c r="Q828" i="6"/>
  <c r="I829" i="6" l="1"/>
  <c r="N829" i="6" l="1"/>
  <c r="O829" i="6" s="1"/>
  <c r="K829" i="6"/>
  <c r="L829" i="6" l="1"/>
  <c r="Q829" i="6"/>
  <c r="I830" i="6" l="1"/>
  <c r="K830" i="6" l="1"/>
  <c r="N830" i="6"/>
  <c r="O830" i="6" s="1"/>
  <c r="L830" i="6" l="1"/>
  <c r="Q830" i="6"/>
  <c r="I831" i="6" l="1"/>
  <c r="N831" i="6" l="1"/>
  <c r="O831" i="6" s="1"/>
  <c r="K831" i="6"/>
  <c r="L831" i="6" l="1"/>
  <c r="Q831" i="6"/>
  <c r="I832" i="6" l="1"/>
  <c r="K832" i="6" l="1"/>
  <c r="N832" i="6"/>
  <c r="O832" i="6" s="1"/>
  <c r="L832" i="6" l="1"/>
  <c r="Q832" i="6"/>
  <c r="I833" i="6" l="1"/>
  <c r="N833" i="6" l="1"/>
  <c r="O833" i="6" s="1"/>
  <c r="K833" i="6"/>
  <c r="L833" i="6" l="1"/>
  <c r="Q833" i="6"/>
  <c r="I834" i="6" l="1"/>
  <c r="K834" i="6" l="1"/>
  <c r="N834" i="6"/>
  <c r="O834" i="6" s="1"/>
  <c r="L834" i="6" l="1"/>
  <c r="Q834" i="6"/>
  <c r="I835" i="6" l="1"/>
  <c r="N835" i="6" l="1"/>
  <c r="O835" i="6" s="1"/>
  <c r="K835" i="6"/>
  <c r="L835" i="6" l="1"/>
  <c r="Q835" i="6"/>
  <c r="I836" i="6" l="1"/>
  <c r="K836" i="6" l="1"/>
  <c r="N836" i="6"/>
  <c r="O836" i="6" s="1"/>
  <c r="L836" i="6" l="1"/>
  <c r="Q836" i="6"/>
  <c r="I837" i="6" l="1"/>
  <c r="N837" i="6" l="1"/>
  <c r="O837" i="6" s="1"/>
  <c r="K837" i="6"/>
  <c r="L837" i="6" l="1"/>
  <c r="Q837" i="6"/>
  <c r="I838" i="6" l="1"/>
  <c r="K838" i="6" l="1"/>
  <c r="N838" i="6"/>
  <c r="O838" i="6" s="1"/>
  <c r="L838" i="6" l="1"/>
  <c r="Q838" i="6"/>
  <c r="I839" i="6" l="1"/>
  <c r="N839" i="6" l="1"/>
  <c r="O839" i="6" s="1"/>
  <c r="K839" i="6"/>
  <c r="L839" i="6" l="1"/>
  <c r="Q839" i="6"/>
  <c r="I840" i="6" l="1"/>
  <c r="K840" i="6" l="1"/>
  <c r="N840" i="6"/>
  <c r="O840" i="6" s="1"/>
  <c r="L840" i="6" l="1"/>
  <c r="Q840" i="6"/>
  <c r="I841" i="6" l="1"/>
  <c r="N841" i="6" l="1"/>
  <c r="O841" i="6" s="1"/>
  <c r="K841" i="6"/>
  <c r="L841" i="6" l="1"/>
  <c r="Q841" i="6"/>
  <c r="I842" i="6" l="1"/>
  <c r="K842" i="6" l="1"/>
  <c r="N842" i="6"/>
  <c r="O842" i="6" s="1"/>
  <c r="L842" i="6" l="1"/>
  <c r="Q842" i="6"/>
  <c r="I843" i="6" l="1"/>
  <c r="N843" i="6" l="1"/>
  <c r="O843" i="6" s="1"/>
  <c r="K843" i="6"/>
  <c r="L843" i="6" l="1"/>
  <c r="Q843" i="6"/>
  <c r="I844" i="6" l="1"/>
  <c r="K844" i="6" l="1"/>
  <c r="N844" i="6"/>
  <c r="O844" i="6" s="1"/>
  <c r="L844" i="6" l="1"/>
  <c r="Q844" i="6"/>
  <c r="I845" i="6" l="1"/>
  <c r="N845" i="6" l="1"/>
  <c r="O845" i="6" s="1"/>
  <c r="K845" i="6"/>
  <c r="L845" i="6" l="1"/>
  <c r="Q845" i="6"/>
  <c r="I846" i="6" l="1"/>
  <c r="K846" i="6" l="1"/>
  <c r="N846" i="6"/>
  <c r="O846" i="6" s="1"/>
  <c r="L846" i="6" l="1"/>
  <c r="Q846" i="6"/>
  <c r="I847" i="6" l="1"/>
  <c r="N847" i="6" l="1"/>
  <c r="O847" i="6" s="1"/>
  <c r="K847" i="6"/>
  <c r="L847" i="6" l="1"/>
  <c r="Q847" i="6"/>
  <c r="I848" i="6" l="1"/>
  <c r="K848" i="6" l="1"/>
  <c r="N848" i="6"/>
  <c r="O848" i="6" s="1"/>
  <c r="L848" i="6" l="1"/>
  <c r="Q848" i="6"/>
  <c r="I849" i="6" l="1"/>
  <c r="N849" i="6" l="1"/>
  <c r="O849" i="6" s="1"/>
  <c r="K849" i="6"/>
  <c r="L849" i="6" l="1"/>
  <c r="Q849" i="6"/>
  <c r="I850" i="6" l="1"/>
  <c r="K850" i="6" l="1"/>
  <c r="N850" i="6"/>
  <c r="O850" i="6" s="1"/>
  <c r="L850" i="6" l="1"/>
  <c r="Q850" i="6"/>
  <c r="I851" i="6" l="1"/>
  <c r="N851" i="6" l="1"/>
  <c r="O851" i="6" s="1"/>
  <c r="K851" i="6"/>
  <c r="L851" i="6" l="1"/>
  <c r="Q851" i="6"/>
  <c r="I852" i="6" l="1"/>
  <c r="K852" i="6" l="1"/>
  <c r="N852" i="6"/>
  <c r="O852" i="6" s="1"/>
  <c r="L852" i="6" l="1"/>
  <c r="Q852" i="6"/>
  <c r="I853" i="6" l="1"/>
  <c r="N853" i="6" l="1"/>
  <c r="O853" i="6" s="1"/>
  <c r="K853" i="6"/>
  <c r="L853" i="6" l="1"/>
  <c r="Q853" i="6"/>
  <c r="I854" i="6" l="1"/>
  <c r="K854" i="6" l="1"/>
  <c r="N854" i="6"/>
  <c r="O854" i="6" s="1"/>
  <c r="L854" i="6" l="1"/>
  <c r="Q854" i="6"/>
  <c r="I855" i="6" l="1"/>
  <c r="N855" i="6" l="1"/>
  <c r="O855" i="6" s="1"/>
  <c r="K855" i="6"/>
  <c r="L855" i="6" l="1"/>
  <c r="Q855" i="6"/>
  <c r="I856" i="6" l="1"/>
  <c r="K856" i="6" l="1"/>
  <c r="N856" i="6"/>
  <c r="O856" i="6" s="1"/>
  <c r="L856" i="6" l="1"/>
  <c r="Q856" i="6"/>
  <c r="I857" i="6" l="1"/>
  <c r="N857" i="6" l="1"/>
  <c r="O857" i="6" s="1"/>
  <c r="K857" i="6"/>
  <c r="L857" i="6" l="1"/>
  <c r="Q857" i="6"/>
  <c r="I858" i="6" l="1"/>
  <c r="K858" i="6" l="1"/>
  <c r="N858" i="6"/>
  <c r="O858" i="6" s="1"/>
  <c r="L858" i="6" l="1"/>
  <c r="Q858" i="6"/>
  <c r="I859" i="6" l="1"/>
  <c r="N859" i="6" l="1"/>
  <c r="O859" i="6" s="1"/>
  <c r="K859" i="6"/>
  <c r="L859" i="6" l="1"/>
  <c r="Q859" i="6"/>
  <c r="I860" i="6" l="1"/>
  <c r="K860" i="6" l="1"/>
  <c r="N860" i="6"/>
  <c r="O860" i="6" s="1"/>
  <c r="L860" i="6" l="1"/>
  <c r="Q860" i="6"/>
  <c r="I861" i="6" l="1"/>
  <c r="N861" i="6" l="1"/>
  <c r="O861" i="6" s="1"/>
  <c r="K861" i="6"/>
  <c r="L861" i="6" l="1"/>
  <c r="Q861" i="6"/>
  <c r="I862" i="6" l="1"/>
  <c r="K862" i="6" l="1"/>
  <c r="N862" i="6"/>
  <c r="O862" i="6" s="1"/>
  <c r="L862" i="6" l="1"/>
  <c r="Q862" i="6"/>
  <c r="I863" i="6" l="1"/>
  <c r="N863" i="6" l="1"/>
  <c r="O863" i="6" s="1"/>
  <c r="K863" i="6"/>
  <c r="L863" i="6" l="1"/>
  <c r="Q863" i="6"/>
  <c r="I864" i="6" l="1"/>
  <c r="K864" i="6" l="1"/>
  <c r="N864" i="6"/>
  <c r="O864" i="6" s="1"/>
  <c r="L864" i="6" l="1"/>
  <c r="Q864" i="6"/>
  <c r="I865" i="6" l="1"/>
  <c r="N865" i="6" l="1"/>
  <c r="O865" i="6" s="1"/>
  <c r="K865" i="6"/>
  <c r="L865" i="6" l="1"/>
  <c r="Q865" i="6"/>
  <c r="I866" i="6" l="1"/>
  <c r="K866" i="6" l="1"/>
  <c r="N866" i="6"/>
  <c r="O866" i="6" s="1"/>
  <c r="L866" i="6" l="1"/>
  <c r="Q866" i="6"/>
  <c r="I867" i="6" l="1"/>
  <c r="N867" i="6" l="1"/>
  <c r="O867" i="6" s="1"/>
  <c r="K867" i="6"/>
  <c r="L867" i="6" l="1"/>
  <c r="Q867" i="6"/>
  <c r="I868" i="6" l="1"/>
  <c r="K868" i="6" l="1"/>
  <c r="N868" i="6"/>
  <c r="O868" i="6" s="1"/>
  <c r="L868" i="6" l="1"/>
  <c r="Q868" i="6"/>
  <c r="I869" i="6" l="1"/>
  <c r="N869" i="6" l="1"/>
  <c r="O869" i="6" s="1"/>
  <c r="K869" i="6"/>
  <c r="L869" i="6" l="1"/>
  <c r="Q869" i="6"/>
  <c r="I870" i="6" l="1"/>
  <c r="K870" i="6" l="1"/>
  <c r="N870" i="6"/>
  <c r="O870" i="6" s="1"/>
  <c r="L870" i="6" l="1"/>
  <c r="Q870" i="6"/>
  <c r="I871" i="6" l="1"/>
  <c r="N871" i="6" l="1"/>
  <c r="O871" i="6" s="1"/>
  <c r="K871" i="6"/>
  <c r="L871" i="6" l="1"/>
  <c r="Q871" i="6"/>
  <c r="I872" i="6" l="1"/>
  <c r="K872" i="6" l="1"/>
  <c r="N872" i="6"/>
  <c r="O872" i="6" s="1"/>
  <c r="L872" i="6" l="1"/>
  <c r="Q872" i="6"/>
  <c r="I873" i="6" l="1"/>
  <c r="N873" i="6" l="1"/>
  <c r="O873" i="6" s="1"/>
  <c r="K873" i="6"/>
  <c r="L873" i="6" l="1"/>
  <c r="Q873" i="6"/>
  <c r="I874" i="6" l="1"/>
  <c r="K874" i="6" l="1"/>
  <c r="N874" i="6"/>
  <c r="O874" i="6" s="1"/>
  <c r="L874" i="6" l="1"/>
  <c r="Q874" i="6"/>
  <c r="I875" i="6" l="1"/>
  <c r="N875" i="6" l="1"/>
  <c r="O875" i="6" s="1"/>
  <c r="K875" i="6"/>
  <c r="L875" i="6" l="1"/>
  <c r="Q875" i="6"/>
  <c r="I876" i="6" l="1"/>
  <c r="K876" i="6" l="1"/>
  <c r="N876" i="6"/>
  <c r="O876" i="6" s="1"/>
  <c r="L876" i="6" l="1"/>
  <c r="Q876" i="6"/>
  <c r="I877" i="6" l="1"/>
  <c r="N877" i="6" l="1"/>
  <c r="O877" i="6" s="1"/>
  <c r="K877" i="6"/>
  <c r="L877" i="6" l="1"/>
  <c r="Q877" i="6"/>
  <c r="I878" i="6" l="1"/>
  <c r="K878" i="6" l="1"/>
  <c r="N878" i="6"/>
  <c r="O878" i="6" s="1"/>
  <c r="L878" i="6" l="1"/>
  <c r="Q878" i="6"/>
  <c r="I879" i="6" l="1"/>
  <c r="N879" i="6" l="1"/>
  <c r="O879" i="6" s="1"/>
  <c r="K879" i="6"/>
  <c r="L879" i="6" l="1"/>
  <c r="Q879" i="6"/>
  <c r="I880" i="6" l="1"/>
  <c r="K880" i="6" l="1"/>
  <c r="N880" i="6"/>
  <c r="O880" i="6" s="1"/>
  <c r="L880" i="6" l="1"/>
  <c r="Q880" i="6"/>
  <c r="I881" i="6" l="1"/>
  <c r="N881" i="6" l="1"/>
  <c r="O881" i="6" s="1"/>
  <c r="K881" i="6"/>
  <c r="L881" i="6" l="1"/>
  <c r="Q881" i="6"/>
  <c r="I882" i="6" l="1"/>
  <c r="K882" i="6" l="1"/>
  <c r="N882" i="6"/>
  <c r="O882" i="6" s="1"/>
  <c r="L882" i="6" l="1"/>
  <c r="Q882" i="6"/>
  <c r="I883" i="6" l="1"/>
  <c r="N883" i="6" l="1"/>
  <c r="O883" i="6" s="1"/>
  <c r="K883" i="6"/>
  <c r="L883" i="6" l="1"/>
  <c r="Q883" i="6"/>
  <c r="I884" i="6" l="1"/>
  <c r="K884" i="6" l="1"/>
  <c r="N884" i="6"/>
  <c r="O884" i="6" s="1"/>
  <c r="L884" i="6" l="1"/>
  <c r="Q884" i="6"/>
  <c r="I885" i="6" l="1"/>
  <c r="N885" i="6" l="1"/>
  <c r="O885" i="6" s="1"/>
  <c r="K885" i="6"/>
  <c r="L885" i="6" l="1"/>
  <c r="Q885" i="6"/>
  <c r="I886" i="6" l="1"/>
  <c r="K886" i="6" l="1"/>
  <c r="N886" i="6"/>
  <c r="O886" i="6" s="1"/>
  <c r="L886" i="6" l="1"/>
  <c r="Q886" i="6"/>
  <c r="I887" i="6" l="1"/>
  <c r="N887" i="6" l="1"/>
  <c r="O887" i="6" s="1"/>
  <c r="K887" i="6"/>
  <c r="L887" i="6" l="1"/>
  <c r="Q887" i="6"/>
  <c r="I888" i="6" l="1"/>
  <c r="K888" i="6" l="1"/>
  <c r="N888" i="6"/>
  <c r="O888" i="6" s="1"/>
  <c r="L888" i="6" l="1"/>
  <c r="Q888" i="6"/>
  <c r="I889" i="6" l="1"/>
  <c r="N889" i="6" l="1"/>
  <c r="O889" i="6" s="1"/>
  <c r="K889" i="6"/>
  <c r="L889" i="6" l="1"/>
  <c r="Q889" i="6"/>
  <c r="I890" i="6" l="1"/>
  <c r="K890" i="6" l="1"/>
  <c r="N890" i="6"/>
  <c r="O890" i="6" s="1"/>
  <c r="L890" i="6" l="1"/>
  <c r="Q890" i="6"/>
  <c r="I891" i="6" l="1"/>
  <c r="N891" i="6" l="1"/>
  <c r="O891" i="6" s="1"/>
  <c r="K891" i="6"/>
  <c r="L891" i="6" l="1"/>
  <c r="Q891" i="6"/>
  <c r="I892" i="6" l="1"/>
  <c r="K892" i="6" l="1"/>
  <c r="N892" i="6"/>
  <c r="O892" i="6" s="1"/>
  <c r="L892" i="6" l="1"/>
  <c r="Q892" i="6"/>
  <c r="I893" i="6" l="1"/>
  <c r="N893" i="6" l="1"/>
  <c r="O893" i="6" s="1"/>
  <c r="K893" i="6"/>
  <c r="L893" i="6" l="1"/>
  <c r="Q893" i="6"/>
  <c r="I894" i="6" l="1"/>
  <c r="K894" i="6" l="1"/>
  <c r="N894" i="6"/>
  <c r="O894" i="6" s="1"/>
  <c r="L894" i="6" l="1"/>
  <c r="Q894" i="6"/>
  <c r="I895" i="6" l="1"/>
  <c r="N895" i="6" l="1"/>
  <c r="O895" i="6" s="1"/>
  <c r="K895" i="6"/>
  <c r="L895" i="6" l="1"/>
  <c r="Q895" i="6"/>
  <c r="I896" i="6" l="1"/>
  <c r="K896" i="6" l="1"/>
  <c r="N896" i="6"/>
  <c r="O896" i="6" s="1"/>
  <c r="L896" i="6" l="1"/>
  <c r="Q896" i="6"/>
  <c r="I897" i="6" l="1"/>
  <c r="N897" i="6" l="1"/>
  <c r="O897" i="6" s="1"/>
  <c r="K897" i="6"/>
  <c r="L897" i="6" l="1"/>
  <c r="Q897" i="6"/>
  <c r="I898" i="6" l="1"/>
  <c r="K898" i="6" l="1"/>
  <c r="N898" i="6"/>
  <c r="O898" i="6" s="1"/>
  <c r="L898" i="6" l="1"/>
  <c r="Q898" i="6"/>
  <c r="I899" i="6" l="1"/>
  <c r="N899" i="6" l="1"/>
  <c r="O899" i="6" s="1"/>
  <c r="K899" i="6"/>
  <c r="L899" i="6" l="1"/>
  <c r="Q899" i="6"/>
  <c r="I900" i="6" l="1"/>
  <c r="K900" i="6" l="1"/>
  <c r="N900" i="6"/>
  <c r="O900" i="6" s="1"/>
  <c r="L900" i="6" l="1"/>
  <c r="Q900" i="6"/>
  <c r="I901" i="6" l="1"/>
  <c r="N901" i="6" l="1"/>
  <c r="O901" i="6" s="1"/>
  <c r="K901" i="6"/>
  <c r="L901" i="6" l="1"/>
  <c r="Q901" i="6"/>
  <c r="I902" i="6" l="1"/>
  <c r="K902" i="6" l="1"/>
  <c r="N902" i="6"/>
  <c r="O902" i="6" s="1"/>
  <c r="L902" i="6" l="1"/>
  <c r="Q902" i="6"/>
  <c r="I903" i="6" l="1"/>
  <c r="N903" i="6" l="1"/>
  <c r="O903" i="6" s="1"/>
  <c r="K903" i="6"/>
  <c r="L903" i="6" l="1"/>
  <c r="Q903" i="6"/>
  <c r="I904" i="6" l="1"/>
  <c r="K904" i="6" l="1"/>
  <c r="N904" i="6"/>
  <c r="O904" i="6" s="1"/>
  <c r="L904" i="6" l="1"/>
  <c r="Q904" i="6"/>
  <c r="I905" i="6" l="1"/>
  <c r="N905" i="6" l="1"/>
  <c r="O905" i="6" s="1"/>
  <c r="K905" i="6"/>
  <c r="L905" i="6" l="1"/>
  <c r="Q905" i="6"/>
  <c r="I906" i="6" l="1"/>
  <c r="K906" i="6" l="1"/>
  <c r="N906" i="6"/>
  <c r="O906" i="6" s="1"/>
  <c r="L906" i="6" l="1"/>
  <c r="Q906" i="6"/>
  <c r="I907" i="6" l="1"/>
  <c r="N907" i="6" l="1"/>
  <c r="O907" i="6" s="1"/>
  <c r="K907" i="6"/>
  <c r="L907" i="6" l="1"/>
  <c r="Q907" i="6"/>
  <c r="I908" i="6" l="1"/>
  <c r="K908" i="6" l="1"/>
  <c r="N908" i="6"/>
  <c r="O908" i="6" s="1"/>
  <c r="L908" i="6" l="1"/>
  <c r="Q908" i="6"/>
  <c r="I909" i="6" l="1"/>
  <c r="N909" i="6" l="1"/>
  <c r="O909" i="6" s="1"/>
  <c r="K909" i="6"/>
  <c r="L909" i="6" l="1"/>
  <c r="Q909" i="6"/>
  <c r="I910" i="6" l="1"/>
  <c r="K910" i="6" l="1"/>
  <c r="N910" i="6"/>
  <c r="O910" i="6" s="1"/>
  <c r="L910" i="6" l="1"/>
  <c r="Q910" i="6"/>
  <c r="I911" i="6" l="1"/>
  <c r="N911" i="6" l="1"/>
  <c r="O911" i="6" s="1"/>
  <c r="K911" i="6"/>
  <c r="L911" i="6" l="1"/>
  <c r="Q911" i="6"/>
  <c r="I912" i="6" l="1"/>
  <c r="K912" i="6" l="1"/>
  <c r="N912" i="6"/>
  <c r="O912" i="6" s="1"/>
  <c r="L912" i="6" l="1"/>
  <c r="Q912" i="6"/>
  <c r="I913" i="6" l="1"/>
  <c r="N913" i="6" l="1"/>
  <c r="O913" i="6" s="1"/>
  <c r="K913" i="6"/>
  <c r="L913" i="6" l="1"/>
  <c r="Q913" i="6"/>
  <c r="I914" i="6" l="1"/>
  <c r="K914" i="6" l="1"/>
  <c r="N914" i="6"/>
  <c r="O914" i="6" s="1"/>
  <c r="L914" i="6" l="1"/>
  <c r="Q914" i="6"/>
  <c r="I915" i="6" l="1"/>
  <c r="N915" i="6" l="1"/>
  <c r="O915" i="6" s="1"/>
  <c r="K915" i="6"/>
  <c r="L915" i="6" l="1"/>
  <c r="Q915" i="6"/>
  <c r="I916" i="6" l="1"/>
  <c r="K916" i="6" l="1"/>
  <c r="N916" i="6"/>
  <c r="O916" i="6" s="1"/>
  <c r="L916" i="6" l="1"/>
  <c r="Q916" i="6"/>
  <c r="I917" i="6" l="1"/>
  <c r="N917" i="6" l="1"/>
  <c r="O917" i="6" s="1"/>
  <c r="K917" i="6"/>
  <c r="L917" i="6" l="1"/>
  <c r="Q917" i="6"/>
  <c r="I918" i="6" l="1"/>
  <c r="K918" i="6" l="1"/>
  <c r="N918" i="6"/>
  <c r="O918" i="6" s="1"/>
  <c r="L918" i="6" l="1"/>
  <c r="Q918" i="6"/>
  <c r="I919" i="6" l="1"/>
  <c r="N919" i="6" l="1"/>
  <c r="O919" i="6" s="1"/>
  <c r="K919" i="6"/>
  <c r="L919" i="6" l="1"/>
  <c r="Q919" i="6"/>
  <c r="I920" i="6" l="1"/>
  <c r="K920" i="6" l="1"/>
  <c r="N920" i="6"/>
  <c r="O920" i="6" s="1"/>
  <c r="L920" i="6" l="1"/>
  <c r="Q920" i="6"/>
  <c r="I921" i="6" l="1"/>
  <c r="N921" i="6" l="1"/>
  <c r="O921" i="6" s="1"/>
  <c r="K921" i="6"/>
  <c r="L921" i="6" l="1"/>
  <c r="Q921" i="6"/>
  <c r="I922" i="6" l="1"/>
  <c r="K922" i="6" l="1"/>
  <c r="N922" i="6"/>
  <c r="O922" i="6" s="1"/>
  <c r="L922" i="6" l="1"/>
  <c r="Q922" i="6"/>
  <c r="I923" i="6" l="1"/>
  <c r="N923" i="6" l="1"/>
  <c r="O923" i="6" s="1"/>
  <c r="K923" i="6"/>
  <c r="L923" i="6" l="1"/>
  <c r="Q923" i="6"/>
  <c r="I924" i="6" l="1"/>
  <c r="K924" i="6" l="1"/>
  <c r="N924" i="6"/>
  <c r="O924" i="6" s="1"/>
  <c r="L924" i="6" l="1"/>
  <c r="Q924" i="6"/>
  <c r="I925" i="6" l="1"/>
  <c r="N925" i="6" l="1"/>
  <c r="O925" i="6" s="1"/>
  <c r="K925" i="6"/>
  <c r="L925" i="6" l="1"/>
  <c r="Q925" i="6"/>
  <c r="I926" i="6" l="1"/>
  <c r="K926" i="6" l="1"/>
  <c r="N926" i="6"/>
  <c r="O926" i="6" s="1"/>
  <c r="L926" i="6" l="1"/>
  <c r="Q926" i="6"/>
  <c r="I927" i="6" l="1"/>
  <c r="N927" i="6" l="1"/>
  <c r="O927" i="6" s="1"/>
  <c r="K927" i="6"/>
  <c r="L927" i="6" l="1"/>
  <c r="Q927" i="6"/>
  <c r="I928" i="6" l="1"/>
  <c r="K928" i="6" l="1"/>
  <c r="N928" i="6"/>
  <c r="O928" i="6" s="1"/>
  <c r="L928" i="6" l="1"/>
  <c r="Q928" i="6"/>
  <c r="I929" i="6" l="1"/>
  <c r="N929" i="6" l="1"/>
  <c r="O929" i="6" s="1"/>
  <c r="K929" i="6"/>
  <c r="L929" i="6" l="1"/>
  <c r="Q929" i="6"/>
  <c r="I930" i="6" l="1"/>
  <c r="K930" i="6" l="1"/>
  <c r="N930" i="6"/>
  <c r="O930" i="6" s="1"/>
  <c r="L930" i="6" l="1"/>
  <c r="Q930" i="6"/>
  <c r="I931" i="6" l="1"/>
  <c r="N931" i="6" l="1"/>
  <c r="O931" i="6" s="1"/>
  <c r="K931" i="6"/>
  <c r="L931" i="6" l="1"/>
  <c r="Q931" i="6"/>
  <c r="I932" i="6" l="1"/>
  <c r="K932" i="6" l="1"/>
  <c r="N932" i="6"/>
  <c r="O932" i="6" s="1"/>
  <c r="L932" i="6" l="1"/>
  <c r="Q932" i="6"/>
  <c r="I933" i="6" l="1"/>
  <c r="N933" i="6" l="1"/>
  <c r="O933" i="6" s="1"/>
  <c r="K933" i="6"/>
  <c r="L933" i="6" l="1"/>
  <c r="Q933" i="6"/>
  <c r="I934" i="6" l="1"/>
  <c r="K934" i="6" l="1"/>
  <c r="N934" i="6"/>
  <c r="O934" i="6" s="1"/>
  <c r="L934" i="6" l="1"/>
  <c r="Q934" i="6"/>
  <c r="I935" i="6" l="1"/>
  <c r="N935" i="6" l="1"/>
  <c r="O935" i="6" s="1"/>
  <c r="K935" i="6"/>
  <c r="L935" i="6" l="1"/>
  <c r="Q935" i="6"/>
  <c r="I936" i="6" l="1"/>
  <c r="K936" i="6" l="1"/>
  <c r="N936" i="6"/>
  <c r="O936" i="6" s="1"/>
  <c r="L936" i="6" l="1"/>
  <c r="Q936" i="6"/>
  <c r="I937" i="6" l="1"/>
  <c r="N937" i="6" l="1"/>
  <c r="O937" i="6" s="1"/>
  <c r="K937" i="6"/>
  <c r="L937" i="6" l="1"/>
  <c r="Q937" i="6"/>
  <c r="I938" i="6" l="1"/>
  <c r="K938" i="6" l="1"/>
  <c r="N938" i="6"/>
  <c r="O938" i="6" s="1"/>
  <c r="L938" i="6" l="1"/>
  <c r="Q938" i="6"/>
  <c r="I939" i="6" l="1"/>
  <c r="N939" i="6" l="1"/>
  <c r="O939" i="6" s="1"/>
  <c r="K939" i="6"/>
  <c r="L939" i="6" l="1"/>
  <c r="Q939" i="6"/>
  <c r="I940" i="6" l="1"/>
  <c r="K940" i="6" l="1"/>
  <c r="N940" i="6"/>
  <c r="O940" i="6" s="1"/>
  <c r="L940" i="6" l="1"/>
  <c r="Q940" i="6"/>
  <c r="I941" i="6" l="1"/>
  <c r="N941" i="6" l="1"/>
  <c r="O941" i="6" s="1"/>
  <c r="K941" i="6"/>
  <c r="L941" i="6" l="1"/>
  <c r="Q941" i="6"/>
  <c r="I942" i="6" l="1"/>
  <c r="K942" i="6" l="1"/>
  <c r="N942" i="6"/>
  <c r="O942" i="6" s="1"/>
  <c r="L942" i="6" l="1"/>
  <c r="Q942" i="6"/>
  <c r="I943" i="6" l="1"/>
  <c r="N943" i="6" l="1"/>
  <c r="O943" i="6" s="1"/>
  <c r="K943" i="6"/>
  <c r="L943" i="6" l="1"/>
  <c r="Q943" i="6"/>
  <c r="I944" i="6" l="1"/>
  <c r="K944" i="6" l="1"/>
  <c r="N944" i="6"/>
  <c r="O944" i="6" s="1"/>
  <c r="L944" i="6" l="1"/>
  <c r="Q944" i="6"/>
  <c r="I945" i="6" l="1"/>
  <c r="N945" i="6" l="1"/>
  <c r="O945" i="6" s="1"/>
  <c r="K945" i="6"/>
  <c r="L945" i="6" l="1"/>
  <c r="Q945" i="6"/>
  <c r="I946" i="6" l="1"/>
  <c r="N946" i="6" l="1"/>
  <c r="O946" i="6" s="1"/>
  <c r="K946" i="6"/>
  <c r="L946" i="6" l="1"/>
  <c r="Q946" i="6"/>
  <c r="I947" i="6" l="1"/>
  <c r="N947" i="6" l="1"/>
  <c r="O947" i="6" s="1"/>
  <c r="K947" i="6"/>
  <c r="L947" i="6" l="1"/>
  <c r="Q947" i="6"/>
  <c r="I948" i="6" l="1"/>
  <c r="N948" i="6" l="1"/>
  <c r="O948" i="6" s="1"/>
  <c r="K948" i="6"/>
  <c r="L948" i="6" l="1"/>
  <c r="Q948" i="6"/>
  <c r="I949" i="6" l="1"/>
  <c r="N949" i="6" l="1"/>
  <c r="O949" i="6" s="1"/>
  <c r="K949" i="6"/>
  <c r="L949" i="6" l="1"/>
  <c r="Q949" i="6"/>
  <c r="I950" i="6" l="1"/>
  <c r="K950" i="6" l="1"/>
  <c r="N950" i="6"/>
  <c r="O950" i="6" s="1"/>
  <c r="L950" i="6" l="1"/>
  <c r="Q950" i="6"/>
  <c r="I951" i="6" l="1"/>
  <c r="K951" i="6" l="1"/>
  <c r="N951" i="6"/>
  <c r="O951" i="6" s="1"/>
  <c r="L951" i="6" l="1"/>
  <c r="Q951" i="6"/>
  <c r="I952" i="6" l="1"/>
  <c r="N952" i="6" l="1"/>
  <c r="O952" i="6" s="1"/>
  <c r="K952" i="6"/>
  <c r="L952" i="6" l="1"/>
  <c r="Q952" i="6"/>
  <c r="I953" i="6" l="1"/>
  <c r="K953" i="6" l="1"/>
  <c r="N953" i="6"/>
  <c r="O953" i="6" s="1"/>
  <c r="L953" i="6" l="1"/>
  <c r="Q953" i="6"/>
  <c r="I954" i="6" l="1"/>
  <c r="N954" i="6" l="1"/>
  <c r="O954" i="6" s="1"/>
  <c r="K954" i="6"/>
  <c r="L954" i="6" l="1"/>
  <c r="Q954" i="6"/>
  <c r="I955" i="6" l="1"/>
  <c r="K955" i="6" l="1"/>
  <c r="N955" i="6"/>
  <c r="O955" i="6" s="1"/>
  <c r="L955" i="6" l="1"/>
  <c r="Q955" i="6"/>
  <c r="I956" i="6" l="1"/>
  <c r="N956" i="6" l="1"/>
  <c r="O956" i="6" s="1"/>
  <c r="K956" i="6"/>
  <c r="L956" i="6" l="1"/>
  <c r="Q956" i="6"/>
  <c r="I957" i="6" l="1"/>
  <c r="K957" i="6" l="1"/>
  <c r="N957" i="6"/>
  <c r="O957" i="6" s="1"/>
  <c r="L957" i="6" l="1"/>
  <c r="Q957" i="6"/>
  <c r="I958" i="6" l="1"/>
  <c r="N958" i="6" l="1"/>
  <c r="O958" i="6" s="1"/>
  <c r="K958" i="6"/>
  <c r="L958" i="6" l="1"/>
  <c r="Q958" i="6"/>
  <c r="I959" i="6" l="1"/>
  <c r="K959" i="6" l="1"/>
  <c r="N959" i="6"/>
  <c r="O959" i="6" s="1"/>
  <c r="L959" i="6" l="1"/>
  <c r="Q959" i="6"/>
  <c r="I960" i="6" l="1"/>
  <c r="N960" i="6" l="1"/>
  <c r="O960" i="6" s="1"/>
  <c r="K960" i="6"/>
  <c r="L960" i="6" l="1"/>
  <c r="Q960" i="6"/>
  <c r="I961" i="6" l="1"/>
  <c r="K961" i="6" l="1"/>
  <c r="N961" i="6"/>
  <c r="O961" i="6" s="1"/>
  <c r="L961" i="6" l="1"/>
  <c r="Q961" i="6"/>
  <c r="I962" i="6" l="1"/>
  <c r="N962" i="6" l="1"/>
  <c r="O962" i="6" s="1"/>
  <c r="K962" i="6"/>
  <c r="L962" i="6" l="1"/>
  <c r="Q962" i="6"/>
  <c r="I963" i="6" l="1"/>
  <c r="K963" i="6" l="1"/>
  <c r="N963" i="6"/>
  <c r="O963" i="6" s="1"/>
  <c r="L963" i="6" l="1"/>
  <c r="Q963" i="6"/>
  <c r="I964" i="6" l="1"/>
  <c r="N964" i="6" l="1"/>
  <c r="O964" i="6" s="1"/>
  <c r="K964" i="6"/>
  <c r="L964" i="6" l="1"/>
  <c r="Q964" i="6"/>
  <c r="I965" i="6" l="1"/>
  <c r="K965" i="6" l="1"/>
  <c r="N965" i="6"/>
  <c r="O965" i="6" s="1"/>
  <c r="L965" i="6" l="1"/>
  <c r="Q965" i="6"/>
  <c r="I966" i="6" l="1"/>
  <c r="N966" i="6" l="1"/>
  <c r="O966" i="6" s="1"/>
  <c r="K966" i="6"/>
  <c r="L966" i="6" l="1"/>
  <c r="Q966" i="6"/>
  <c r="I967" i="6" l="1"/>
  <c r="K967" i="6" l="1"/>
  <c r="N967" i="6"/>
  <c r="O967" i="6" s="1"/>
  <c r="L967" i="6" l="1"/>
  <c r="Q967" i="6"/>
  <c r="I968" i="6" l="1"/>
  <c r="N968" i="6" l="1"/>
  <c r="O968" i="6" s="1"/>
  <c r="K968" i="6"/>
  <c r="L968" i="6" l="1"/>
  <c r="Q968" i="6"/>
  <c r="I969" i="6" l="1"/>
  <c r="K969" i="6" l="1"/>
  <c r="N969" i="6"/>
  <c r="O969" i="6" s="1"/>
  <c r="L969" i="6" l="1"/>
  <c r="Q969" i="6"/>
  <c r="I970" i="6" l="1"/>
  <c r="N970" i="6" l="1"/>
  <c r="O970" i="6" s="1"/>
  <c r="K970" i="6"/>
  <c r="L970" i="6" l="1"/>
  <c r="Q970" i="6"/>
  <c r="I971" i="6" l="1"/>
  <c r="K971" i="6" l="1"/>
  <c r="N971" i="6"/>
  <c r="O971" i="6" s="1"/>
  <c r="L971" i="6" l="1"/>
  <c r="Q971" i="6"/>
  <c r="I972" i="6" l="1"/>
  <c r="N972" i="6" l="1"/>
  <c r="O972" i="6" s="1"/>
  <c r="K972" i="6"/>
  <c r="L972" i="6" l="1"/>
  <c r="Q972" i="6"/>
  <c r="I973" i="6" l="1"/>
  <c r="K973" i="6" l="1"/>
  <c r="N973" i="6"/>
  <c r="O973" i="6" s="1"/>
  <c r="L973" i="6" l="1"/>
  <c r="Q973" i="6"/>
  <c r="I974" i="6" l="1"/>
  <c r="N974" i="6" l="1"/>
  <c r="O974" i="6" s="1"/>
  <c r="K974" i="6"/>
  <c r="L974" i="6" l="1"/>
  <c r="Q974" i="6"/>
  <c r="I975" i="6" l="1"/>
  <c r="K975" i="6" l="1"/>
  <c r="N975" i="6"/>
  <c r="O975" i="6" s="1"/>
  <c r="L975" i="6" l="1"/>
  <c r="Q975" i="6"/>
  <c r="I976" i="6" l="1"/>
  <c r="N976" i="6" l="1"/>
  <c r="O976" i="6" s="1"/>
  <c r="K976" i="6"/>
  <c r="L976" i="6" l="1"/>
  <c r="Q976" i="6"/>
  <c r="I977" i="6" l="1"/>
  <c r="K977" i="6" l="1"/>
  <c r="N977" i="6"/>
  <c r="O977" i="6" s="1"/>
  <c r="L977" i="6" l="1"/>
  <c r="Q977" i="6"/>
  <c r="I978" i="6" l="1"/>
  <c r="N978" i="6" l="1"/>
  <c r="O978" i="6" s="1"/>
  <c r="K978" i="6"/>
  <c r="L978" i="6" l="1"/>
  <c r="Q978" i="6"/>
  <c r="I979" i="6" l="1"/>
  <c r="K979" i="6" l="1"/>
  <c r="N979" i="6"/>
  <c r="O979" i="6" s="1"/>
  <c r="L979" i="6" l="1"/>
  <c r="Q979" i="6"/>
  <c r="I980" i="6" l="1"/>
  <c r="N980" i="6" l="1"/>
  <c r="O980" i="6" s="1"/>
  <c r="K980" i="6"/>
  <c r="L980" i="6" l="1"/>
  <c r="Q980" i="6"/>
  <c r="I981" i="6" l="1"/>
  <c r="K981" i="6" l="1"/>
  <c r="N981" i="6"/>
  <c r="O981" i="6" s="1"/>
  <c r="L981" i="6" l="1"/>
  <c r="Q981" i="6"/>
  <c r="I982" i="6" l="1"/>
  <c r="N982" i="6" l="1"/>
  <c r="O982" i="6" s="1"/>
  <c r="K982" i="6"/>
  <c r="L982" i="6" l="1"/>
  <c r="Q982" i="6"/>
  <c r="I983" i="6" l="1"/>
  <c r="K983" i="6" l="1"/>
  <c r="N983" i="6"/>
  <c r="O983" i="6" s="1"/>
  <c r="L983" i="6" l="1"/>
  <c r="Q983" i="6"/>
  <c r="I984" i="6" l="1"/>
  <c r="N984" i="6" l="1"/>
  <c r="O984" i="6" s="1"/>
  <c r="K984" i="6"/>
  <c r="L984" i="6" l="1"/>
  <c r="Q984" i="6"/>
  <c r="I985" i="6" l="1"/>
  <c r="K985" i="6" l="1"/>
  <c r="N985" i="6"/>
  <c r="O985" i="6" s="1"/>
  <c r="L985" i="6" l="1"/>
  <c r="Q985" i="6"/>
  <c r="I986" i="6" l="1"/>
  <c r="N986" i="6" l="1"/>
  <c r="O986" i="6" s="1"/>
  <c r="K986" i="6"/>
  <c r="L986" i="6" l="1"/>
  <c r="Q986" i="6"/>
  <c r="I987" i="6" l="1"/>
  <c r="K987" i="6" l="1"/>
  <c r="N987" i="6"/>
  <c r="O987" i="6" s="1"/>
  <c r="L987" i="6" l="1"/>
  <c r="Q987" i="6"/>
  <c r="I988" i="6" l="1"/>
  <c r="N988" i="6" l="1"/>
  <c r="O988" i="6" s="1"/>
  <c r="K988" i="6"/>
  <c r="L988" i="6" l="1"/>
  <c r="Q988" i="6"/>
  <c r="I989" i="6" l="1"/>
  <c r="K989" i="6" l="1"/>
  <c r="N989" i="6"/>
  <c r="O989" i="6" s="1"/>
  <c r="L989" i="6" l="1"/>
  <c r="Q989" i="6"/>
  <c r="I990" i="6" l="1"/>
  <c r="N990" i="6" l="1"/>
  <c r="O990" i="6" s="1"/>
  <c r="K990" i="6"/>
  <c r="L990" i="6" l="1"/>
  <c r="Q990" i="6"/>
  <c r="I991" i="6" l="1"/>
  <c r="K991" i="6" l="1"/>
  <c r="N991" i="6"/>
  <c r="O991" i="6" s="1"/>
  <c r="L991" i="6" l="1"/>
  <c r="Q991" i="6"/>
  <c r="I992" i="6" l="1"/>
  <c r="N992" i="6" l="1"/>
  <c r="O992" i="6" s="1"/>
  <c r="K992" i="6"/>
  <c r="L992" i="6" l="1"/>
  <c r="Q992" i="6"/>
  <c r="I993" i="6" l="1"/>
  <c r="K993" i="6" l="1"/>
  <c r="N993" i="6"/>
  <c r="O993" i="6" s="1"/>
  <c r="L993" i="6" l="1"/>
  <c r="Q993" i="6"/>
  <c r="I994" i="6" l="1"/>
  <c r="N994" i="6" l="1"/>
  <c r="O994" i="6" s="1"/>
  <c r="K994" i="6"/>
  <c r="L994" i="6" l="1"/>
  <c r="Q994" i="6"/>
  <c r="I995" i="6" l="1"/>
  <c r="K995" i="6" l="1"/>
  <c r="N995" i="6"/>
  <c r="O995" i="6" s="1"/>
  <c r="L995" i="6" l="1"/>
  <c r="Q995" i="6"/>
  <c r="I996" i="6" l="1"/>
  <c r="N996" i="6" l="1"/>
  <c r="O996" i="6" s="1"/>
  <c r="K996" i="6"/>
  <c r="L996" i="6" l="1"/>
  <c r="Q996" i="6"/>
  <c r="I997" i="6" l="1"/>
  <c r="K997" i="6" l="1"/>
  <c r="N997" i="6"/>
  <c r="O997" i="6" s="1"/>
  <c r="L997" i="6" l="1"/>
  <c r="Q997" i="6"/>
  <c r="I998" i="6" l="1"/>
  <c r="N998" i="6" l="1"/>
  <c r="O998" i="6" s="1"/>
  <c r="K998" i="6"/>
  <c r="L998" i="6" l="1"/>
  <c r="Q998" i="6"/>
  <c r="I999" i="6" l="1"/>
  <c r="K999" i="6" l="1"/>
  <c r="N999" i="6"/>
  <c r="O999" i="6" s="1"/>
  <c r="L999" i="6" l="1"/>
  <c r="Q999" i="6"/>
  <c r="I1000" i="6" l="1"/>
  <c r="N1000" i="6" l="1"/>
  <c r="O1000" i="6" s="1"/>
  <c r="K1000" i="6"/>
  <c r="L1000" i="6" l="1"/>
  <c r="Q1000" i="6"/>
  <c r="I1001" i="6" l="1"/>
  <c r="K1001" i="6" l="1"/>
  <c r="N1001" i="6"/>
  <c r="O1001" i="6" s="1"/>
  <c r="L1001" i="6" l="1"/>
  <c r="Q1001" i="6"/>
  <c r="I1002" i="6" l="1"/>
  <c r="N1002" i="6" l="1"/>
  <c r="O1002" i="6" s="1"/>
  <c r="K1002" i="6"/>
  <c r="L1002" i="6" l="1"/>
  <c r="Q1002" i="6"/>
  <c r="I1003" i="6" l="1"/>
  <c r="K1003" i="6" l="1"/>
  <c r="N1003" i="6"/>
  <c r="O1003" i="6" s="1"/>
  <c r="L1003" i="6" l="1"/>
  <c r="Q1003" i="6"/>
  <c r="I1004" i="6" l="1"/>
  <c r="N1004" i="6" l="1"/>
  <c r="O1004" i="6" s="1"/>
  <c r="K1004" i="6"/>
  <c r="L1004" i="6" l="1"/>
  <c r="Q1004" i="6"/>
  <c r="I1005" i="6" l="1"/>
  <c r="K1005" i="6" l="1"/>
  <c r="N1005" i="6"/>
  <c r="O1005" i="6" s="1"/>
  <c r="L1005" i="6" l="1"/>
  <c r="Q1005" i="6"/>
  <c r="I1006" i="6" l="1"/>
  <c r="N1006" i="6" l="1"/>
  <c r="O1006" i="6" s="1"/>
  <c r="K1006" i="6"/>
  <c r="L1006" i="6" l="1"/>
  <c r="Q1006" i="6"/>
  <c r="I1007" i="6" l="1"/>
  <c r="K1007" i="6" l="1"/>
  <c r="N1007" i="6"/>
  <c r="O1007" i="6" s="1"/>
  <c r="L1007" i="6" l="1"/>
  <c r="Q1007" i="6"/>
  <c r="I1008" i="6" l="1"/>
  <c r="N1008" i="6" l="1"/>
  <c r="O1008" i="6" s="1"/>
  <c r="K1008" i="6"/>
  <c r="L1008" i="6" l="1"/>
  <c r="Q1008" i="6"/>
  <c r="I1009" i="6" l="1"/>
  <c r="K1009" i="6" l="1"/>
  <c r="N1009" i="6"/>
  <c r="O1009" i="6" s="1"/>
  <c r="L1009" i="6" l="1"/>
  <c r="Q1009" i="6"/>
  <c r="I1010" i="6" l="1"/>
  <c r="N1010" i="6" l="1"/>
  <c r="O1010" i="6" s="1"/>
  <c r="K1010" i="6"/>
  <c r="L1010" i="6" l="1"/>
  <c r="Q1010" i="6"/>
  <c r="I1011" i="6" l="1"/>
  <c r="K1011" i="6" l="1"/>
  <c r="N1011" i="6"/>
  <c r="O1011" i="6" s="1"/>
  <c r="L1011" i="6" l="1"/>
  <c r="Q1011" i="6"/>
  <c r="I1012" i="6" l="1"/>
  <c r="N1012" i="6" l="1"/>
  <c r="O1012" i="6" s="1"/>
  <c r="K1012" i="6"/>
  <c r="L1012" i="6" l="1"/>
  <c r="Q1012" i="6"/>
  <c r="I1013" i="6" l="1"/>
  <c r="K1013" i="6" l="1"/>
  <c r="N1013" i="6"/>
  <c r="O1013" i="6" s="1"/>
  <c r="L1013" i="6" l="1"/>
  <c r="Q1013" i="6"/>
  <c r="I1014" i="6" l="1"/>
  <c r="N1014" i="6" l="1"/>
  <c r="O1014" i="6" s="1"/>
  <c r="K1014" i="6"/>
  <c r="L1014" i="6" l="1"/>
  <c r="Q1014" i="6"/>
  <c r="I1015" i="6" l="1"/>
  <c r="K1015" i="6" l="1"/>
  <c r="N1015" i="6"/>
  <c r="O1015" i="6" s="1"/>
  <c r="L1015" i="6" l="1"/>
  <c r="Q1015" i="6"/>
  <c r="I1016" i="6" l="1"/>
  <c r="N1016" i="6" l="1"/>
  <c r="O1016" i="6" s="1"/>
  <c r="K1016" i="6"/>
  <c r="L1016" i="6" l="1"/>
  <c r="Q1016" i="6"/>
  <c r="I1017" i="6" l="1"/>
  <c r="K1017" i="6" l="1"/>
  <c r="N1017" i="6"/>
  <c r="O1017" i="6" s="1"/>
  <c r="L1017" i="6" l="1"/>
  <c r="Q1017" i="6"/>
  <c r="I1018" i="6" l="1"/>
  <c r="N1018" i="6" l="1"/>
  <c r="O1018" i="6" s="1"/>
  <c r="K1018" i="6"/>
  <c r="L1018" i="6" l="1"/>
  <c r="Q1018" i="6"/>
  <c r="I1019" i="6" l="1"/>
  <c r="K1019" i="6" l="1"/>
  <c r="N1019" i="6"/>
  <c r="O1019" i="6" s="1"/>
  <c r="L1019" i="6" l="1"/>
  <c r="Q1019" i="6"/>
  <c r="I1020" i="6" l="1"/>
  <c r="N1020" i="6" l="1"/>
  <c r="O1020" i="6" s="1"/>
  <c r="K1020" i="6"/>
  <c r="L1020" i="6" l="1"/>
  <c r="Q1020" i="6"/>
  <c r="I1021" i="6" l="1"/>
  <c r="K1021" i="6" l="1"/>
  <c r="N1021" i="6"/>
  <c r="O1021" i="6" s="1"/>
  <c r="L1021" i="6" l="1"/>
  <c r="Q1021" i="6"/>
  <c r="I1022" i="6" l="1"/>
  <c r="N1022" i="6" l="1"/>
  <c r="O1022" i="6" s="1"/>
  <c r="K1022" i="6"/>
  <c r="L1022" i="6" l="1"/>
  <c r="Q1022" i="6"/>
  <c r="I1023" i="6" l="1"/>
  <c r="K1023" i="6" l="1"/>
  <c r="N1023" i="6"/>
  <c r="O1023" i="6" s="1"/>
  <c r="L1023" i="6" l="1"/>
  <c r="Q1023" i="6"/>
  <c r="I1024" i="6" l="1"/>
  <c r="N1024" i="6" l="1"/>
  <c r="O1024" i="6" s="1"/>
  <c r="K1024" i="6"/>
  <c r="L1024" i="6" l="1"/>
  <c r="Q1024" i="6"/>
  <c r="I1025" i="6" l="1"/>
  <c r="K1025" i="6" l="1"/>
  <c r="N1025" i="6"/>
  <c r="O1025" i="6" s="1"/>
  <c r="L1025" i="6" l="1"/>
  <c r="Q1025" i="6"/>
  <c r="I1026" i="6" l="1"/>
  <c r="N1026" i="6" l="1"/>
  <c r="O1026" i="6" s="1"/>
  <c r="K1026" i="6"/>
  <c r="L1026" i="6" l="1"/>
  <c r="Q1026" i="6"/>
  <c r="I1027" i="6" l="1"/>
  <c r="K1027" i="6" l="1"/>
  <c r="N1027" i="6"/>
  <c r="O1027" i="6" s="1"/>
  <c r="L1027" i="6" l="1"/>
  <c r="Q1027" i="6"/>
  <c r="I1028" i="6" l="1"/>
  <c r="N1028" i="6" l="1"/>
  <c r="O1028" i="6" s="1"/>
  <c r="K1028" i="6"/>
  <c r="L1028" i="6" l="1"/>
  <c r="Q1028" i="6"/>
  <c r="I1029" i="6" l="1"/>
  <c r="K1029" i="6" l="1"/>
  <c r="N1029" i="6"/>
  <c r="O1029" i="6" s="1"/>
  <c r="L1029" i="6" l="1"/>
  <c r="Q1029" i="6"/>
  <c r="I1030" i="6" l="1"/>
  <c r="N1030" i="6" l="1"/>
  <c r="O1030" i="6" s="1"/>
  <c r="K1030" i="6"/>
  <c r="L1030" i="6" l="1"/>
  <c r="Q1030" i="6"/>
  <c r="I1031" i="6" l="1"/>
  <c r="K1031" i="6" l="1"/>
  <c r="N1031" i="6"/>
  <c r="O1031" i="6" s="1"/>
  <c r="L1031" i="6" l="1"/>
  <c r="Q1031" i="6"/>
  <c r="I1032" i="6" l="1"/>
  <c r="N1032" i="6" l="1"/>
  <c r="O1032" i="6" s="1"/>
  <c r="K1032" i="6"/>
  <c r="L1032" i="6" l="1"/>
  <c r="Q1032" i="6"/>
  <c r="I1033" i="6" l="1"/>
  <c r="K1033" i="6" l="1"/>
  <c r="N1033" i="6"/>
  <c r="O1033" i="6" s="1"/>
  <c r="L1033" i="6" l="1"/>
  <c r="Q1033" i="6"/>
  <c r="I1034" i="6" l="1"/>
  <c r="N1034" i="6" l="1"/>
  <c r="O1034" i="6" s="1"/>
  <c r="K1034" i="6"/>
  <c r="L1034" i="6" l="1"/>
  <c r="Q1034" i="6"/>
  <c r="I1035" i="6" l="1"/>
  <c r="K1035" i="6" l="1"/>
  <c r="N1035" i="6"/>
  <c r="O1035" i="6" s="1"/>
  <c r="L1035" i="6" l="1"/>
  <c r="Q1035" i="6"/>
  <c r="I1036" i="6" l="1"/>
  <c r="N1036" i="6" l="1"/>
  <c r="O1036" i="6" s="1"/>
  <c r="K1036" i="6"/>
  <c r="L1036" i="6" l="1"/>
  <c r="Q1036" i="6"/>
  <c r="I1037" i="6" l="1"/>
  <c r="K1037" i="6" l="1"/>
  <c r="N1037" i="6"/>
  <c r="O1037" i="6" s="1"/>
  <c r="L1037" i="6" l="1"/>
  <c r="Q1037" i="6"/>
  <c r="I1038" i="6" l="1"/>
  <c r="N1038" i="6" l="1"/>
  <c r="O1038" i="6" s="1"/>
  <c r="K1038" i="6"/>
  <c r="L1038" i="6" l="1"/>
  <c r="Q1038" i="6"/>
  <c r="I1039" i="6" l="1"/>
  <c r="K1039" i="6" l="1"/>
  <c r="N1039" i="6"/>
  <c r="O1039" i="6" s="1"/>
  <c r="L1039" i="6" l="1"/>
  <c r="Q1039" i="6"/>
  <c r="I1040" i="6" l="1"/>
  <c r="N1040" i="6" l="1"/>
  <c r="O1040" i="6" s="1"/>
  <c r="K1040" i="6"/>
  <c r="L1040" i="6" l="1"/>
  <c r="Q1040" i="6"/>
  <c r="I1041" i="6" l="1"/>
  <c r="K1041" i="6" l="1"/>
  <c r="N1041" i="6"/>
  <c r="O1041" i="6" s="1"/>
  <c r="L1041" i="6" l="1"/>
  <c r="Q1041" i="6"/>
  <c r="I1042" i="6" l="1"/>
  <c r="N1042" i="6" l="1"/>
  <c r="O1042" i="6" s="1"/>
  <c r="K1042" i="6"/>
  <c r="L1042" i="6" l="1"/>
  <c r="Q1042" i="6"/>
  <c r="I1043" i="6" l="1"/>
  <c r="K1043" i="6" l="1"/>
  <c r="N1043" i="6"/>
  <c r="O1043" i="6" s="1"/>
  <c r="L1043" i="6" l="1"/>
  <c r="Q1043" i="6"/>
  <c r="I1044" i="6" l="1"/>
  <c r="N1044" i="6" l="1"/>
  <c r="O1044" i="6" s="1"/>
  <c r="K1044" i="6"/>
  <c r="L1044" i="6" l="1"/>
  <c r="Q1044" i="6"/>
  <c r="I1045" i="6" l="1"/>
  <c r="K1045" i="6" l="1"/>
  <c r="N1045" i="6"/>
  <c r="O1045" i="6" s="1"/>
  <c r="L1045" i="6" l="1"/>
  <c r="Q1045" i="6"/>
  <c r="I1046" i="6" l="1"/>
  <c r="N1046" i="6" l="1"/>
  <c r="O1046" i="6" s="1"/>
  <c r="K1046" i="6"/>
  <c r="L1046" i="6" l="1"/>
  <c r="Q1046" i="6"/>
  <c r="I1047" i="6" l="1"/>
  <c r="K1047" i="6" l="1"/>
  <c r="N1047" i="6"/>
  <c r="O1047" i="6" s="1"/>
  <c r="L1047" i="6" l="1"/>
  <c r="Q1047" i="6"/>
  <c r="I1048" i="6" l="1"/>
  <c r="N1048" i="6" l="1"/>
  <c r="O1048" i="6" s="1"/>
  <c r="K1048" i="6"/>
  <c r="L1048" i="6" l="1"/>
  <c r="Q1048" i="6"/>
  <c r="I1049" i="6" l="1"/>
  <c r="K1049" i="6" l="1"/>
  <c r="N1049" i="6"/>
  <c r="O1049" i="6" s="1"/>
  <c r="L1049" i="6" l="1"/>
  <c r="Q1049" i="6"/>
  <c r="I1050" i="6" l="1"/>
  <c r="N1050" i="6" l="1"/>
  <c r="O1050" i="6" s="1"/>
  <c r="K1050" i="6"/>
  <c r="L1050" i="6" l="1"/>
  <c r="Q1050" i="6"/>
  <c r="I1051" i="6" l="1"/>
  <c r="K1051" i="6" l="1"/>
  <c r="N1051" i="6"/>
  <c r="O1051" i="6" s="1"/>
  <c r="L1051" i="6" l="1"/>
  <c r="Q1051" i="6"/>
  <c r="I1052" i="6" l="1"/>
  <c r="N1052" i="6" l="1"/>
  <c r="O1052" i="6" s="1"/>
  <c r="K1052" i="6"/>
  <c r="L1052" i="6" l="1"/>
  <c r="Q1052" i="6"/>
  <c r="I1053" i="6" l="1"/>
  <c r="K1053" i="6" l="1"/>
  <c r="N1053" i="6"/>
  <c r="O1053" i="6" s="1"/>
  <c r="L1053" i="6" l="1"/>
  <c r="Q1053" i="6"/>
  <c r="I1054" i="6" l="1"/>
  <c r="N1054" i="6" l="1"/>
  <c r="O1054" i="6" s="1"/>
  <c r="K1054" i="6"/>
  <c r="L1054" i="6" l="1"/>
  <c r="Q1054" i="6"/>
  <c r="I1055" i="6" l="1"/>
  <c r="K1055" i="6" l="1"/>
  <c r="N1055" i="6"/>
  <c r="O1055" i="6" s="1"/>
  <c r="L1055" i="6" l="1"/>
  <c r="Q1055" i="6"/>
  <c r="I1056" i="6" l="1"/>
  <c r="N1056" i="6" l="1"/>
  <c r="O1056" i="6" s="1"/>
  <c r="K1056" i="6"/>
  <c r="L1056" i="6" l="1"/>
  <c r="Q1056" i="6"/>
  <c r="I1057" i="6" l="1"/>
  <c r="K1057" i="6" l="1"/>
  <c r="N1057" i="6"/>
  <c r="O1057" i="6" s="1"/>
  <c r="L1057" i="6" l="1"/>
  <c r="Q1057" i="6"/>
  <c r="I1058" i="6" l="1"/>
  <c r="N1058" i="6" l="1"/>
  <c r="O1058" i="6" s="1"/>
  <c r="K1058" i="6"/>
  <c r="L1058" i="6" l="1"/>
  <c r="Q1058" i="6"/>
  <c r="I1059" i="6" l="1"/>
  <c r="K1059" i="6" l="1"/>
  <c r="N1059" i="6"/>
  <c r="O1059" i="6" s="1"/>
  <c r="L1059" i="6" l="1"/>
  <c r="Q1059" i="6"/>
  <c r="I1060" i="6" l="1"/>
  <c r="N1060" i="6" l="1"/>
  <c r="O1060" i="6" s="1"/>
  <c r="K1060" i="6"/>
  <c r="L1060" i="6" l="1"/>
  <c r="Q1060" i="6"/>
  <c r="I1061" i="6" l="1"/>
  <c r="K1061" i="6" l="1"/>
  <c r="N1061" i="6"/>
  <c r="O1061" i="6" s="1"/>
  <c r="L1061" i="6" l="1"/>
  <c r="Q1061" i="6"/>
  <c r="I1062" i="6" l="1"/>
  <c r="N1062" i="6" l="1"/>
  <c r="O1062" i="6" s="1"/>
  <c r="K1062" i="6"/>
  <c r="L1062" i="6" l="1"/>
  <c r="Q1062" i="6"/>
  <c r="I1063" i="6" l="1"/>
  <c r="K1063" i="6" l="1"/>
  <c r="N1063" i="6"/>
  <c r="O1063" i="6" s="1"/>
  <c r="L1063" i="6" l="1"/>
  <c r="Q1063" i="6"/>
  <c r="I1064" i="6" l="1"/>
  <c r="N1064" i="6" l="1"/>
  <c r="O1064" i="6" s="1"/>
  <c r="K1064" i="6"/>
  <c r="L1064" i="6" l="1"/>
  <c r="Q1064" i="6"/>
  <c r="I1065" i="6" l="1"/>
  <c r="K1065" i="6" l="1"/>
  <c r="N1065" i="6"/>
  <c r="O1065" i="6" s="1"/>
  <c r="L1065" i="6" l="1"/>
  <c r="Q1065" i="6"/>
  <c r="I1066" i="6" l="1"/>
  <c r="N1066" i="6" l="1"/>
  <c r="O1066" i="6" s="1"/>
  <c r="K1066" i="6"/>
  <c r="L1066" i="6" l="1"/>
  <c r="Q1066" i="6"/>
  <c r="I1067" i="6" l="1"/>
  <c r="K1067" i="6" l="1"/>
  <c r="N1067" i="6"/>
  <c r="O1067" i="6" s="1"/>
  <c r="L1067" i="6" l="1"/>
  <c r="Q1067" i="6"/>
  <c r="I1068" i="6" l="1"/>
  <c r="N1068" i="6" l="1"/>
  <c r="O1068" i="6" s="1"/>
  <c r="K1068" i="6"/>
  <c r="L1068" i="6" l="1"/>
  <c r="Q1068" i="6"/>
  <c r="I1069" i="6" l="1"/>
  <c r="K1069" i="6" l="1"/>
  <c r="N1069" i="6"/>
  <c r="O1069" i="6" s="1"/>
  <c r="L1069" i="6" l="1"/>
  <c r="Q1069" i="6"/>
  <c r="I1070" i="6" l="1"/>
  <c r="N1070" i="6" l="1"/>
  <c r="O1070" i="6" s="1"/>
  <c r="K1070" i="6"/>
  <c r="L1070" i="6" l="1"/>
  <c r="Q1070" i="6"/>
  <c r="I1071" i="6" l="1"/>
  <c r="K1071" i="6" l="1"/>
  <c r="N1071" i="6"/>
  <c r="O1071" i="6" s="1"/>
  <c r="L1071" i="6" l="1"/>
  <c r="Q1071" i="6"/>
  <c r="I1072" i="6" l="1"/>
  <c r="N1072" i="6" l="1"/>
  <c r="O1072" i="6" s="1"/>
  <c r="K1072" i="6"/>
  <c r="L1072" i="6" l="1"/>
  <c r="Q1072" i="6"/>
  <c r="I1073" i="6" l="1"/>
  <c r="K1073" i="6" l="1"/>
  <c r="N1073" i="6"/>
  <c r="O1073" i="6" s="1"/>
  <c r="L1073" i="6" l="1"/>
  <c r="Q1073" i="6"/>
  <c r="I1074" i="6" l="1"/>
  <c r="N1074" i="6" l="1"/>
  <c r="O1074" i="6" s="1"/>
  <c r="K1074" i="6"/>
  <c r="L1074" i="6" l="1"/>
  <c r="Q1074" i="6"/>
  <c r="I1075" i="6" l="1"/>
  <c r="K1075" i="6" l="1"/>
  <c r="N1075" i="6"/>
  <c r="O1075" i="6" s="1"/>
  <c r="L1075" i="6" l="1"/>
  <c r="Q1075" i="6"/>
  <c r="I1076" i="6" l="1"/>
  <c r="N1076" i="6" l="1"/>
  <c r="O1076" i="6" s="1"/>
  <c r="K1076" i="6"/>
  <c r="L1076" i="6" l="1"/>
  <c r="Q1076" i="6"/>
  <c r="I1077" i="6" l="1"/>
  <c r="K1077" i="6" l="1"/>
  <c r="N1077" i="6"/>
  <c r="O1077" i="6" s="1"/>
  <c r="L1077" i="6" l="1"/>
  <c r="Q1077" i="6"/>
  <c r="I1078" i="6" l="1"/>
  <c r="N1078" i="6" l="1"/>
  <c r="O1078" i="6" s="1"/>
  <c r="K1078" i="6"/>
  <c r="L1078" i="6" l="1"/>
  <c r="Q1078" i="6"/>
  <c r="I1079" i="6" l="1"/>
  <c r="K1079" i="6" l="1"/>
  <c r="N1079" i="6"/>
  <c r="O1079" i="6" s="1"/>
  <c r="L1079" i="6" l="1"/>
  <c r="Q1079" i="6"/>
  <c r="I1080" i="6" l="1"/>
  <c r="N1080" i="6" l="1"/>
  <c r="O1080" i="6" s="1"/>
  <c r="K1080" i="6"/>
  <c r="L1080" i="6" l="1"/>
  <c r="Q1080" i="6"/>
  <c r="I1081" i="6" l="1"/>
  <c r="K1081" i="6" l="1"/>
  <c r="N1081" i="6"/>
  <c r="O1081" i="6" s="1"/>
  <c r="L1081" i="6" l="1"/>
  <c r="Q1081" i="6"/>
  <c r="I1082" i="6" l="1"/>
  <c r="N1082" i="6" l="1"/>
  <c r="O1082" i="6" s="1"/>
  <c r="K1082" i="6"/>
  <c r="L1082" i="6" l="1"/>
  <c r="Q1082" i="6"/>
  <c r="I1083" i="6" l="1"/>
  <c r="K1083" i="6" l="1"/>
  <c r="N1083" i="6"/>
  <c r="O1083" i="6" s="1"/>
  <c r="L1083" i="6" l="1"/>
  <c r="Q1083" i="6"/>
  <c r="I1084" i="6" l="1"/>
  <c r="N1084" i="6" l="1"/>
  <c r="O1084" i="6" s="1"/>
  <c r="K1084" i="6"/>
  <c r="L1084" i="6" l="1"/>
  <c r="Q1084" i="6"/>
  <c r="I1085" i="6" l="1"/>
  <c r="K1085" i="6" l="1"/>
  <c r="N1085" i="6"/>
  <c r="O1085" i="6" s="1"/>
  <c r="L1085" i="6" l="1"/>
  <c r="Q1085" i="6"/>
  <c r="I1086" i="6" l="1"/>
  <c r="N1086" i="6" l="1"/>
  <c r="O1086" i="6" s="1"/>
  <c r="K1086" i="6"/>
  <c r="L1086" i="6" l="1"/>
  <c r="Q1086" i="6"/>
  <c r="I1087" i="6" l="1"/>
  <c r="K1087" i="6" l="1"/>
  <c r="N1087" i="6"/>
  <c r="O1087" i="6" s="1"/>
  <c r="L1087" i="6" l="1"/>
  <c r="Q1087" i="6"/>
  <c r="I1088" i="6" l="1"/>
  <c r="N1088" i="6" l="1"/>
  <c r="O1088" i="6" s="1"/>
  <c r="K1088" i="6"/>
  <c r="L1088" i="6" l="1"/>
  <c r="Q1088" i="6"/>
  <c r="I1089" i="6" l="1"/>
  <c r="K1089" i="6" l="1"/>
  <c r="N1089" i="6"/>
  <c r="O1089" i="6" s="1"/>
  <c r="L1089" i="6" l="1"/>
  <c r="Q1089" i="6"/>
  <c r="I1090" i="6" l="1"/>
  <c r="N1090" i="6" l="1"/>
  <c r="O1090" i="6" s="1"/>
  <c r="K1090" i="6"/>
  <c r="L1090" i="6" l="1"/>
  <c r="Q1090" i="6"/>
  <c r="I1091" i="6" l="1"/>
  <c r="K1091" i="6" l="1"/>
  <c r="N1091" i="6"/>
  <c r="O1091" i="6" s="1"/>
  <c r="L1091" i="6" l="1"/>
  <c r="Q1091" i="6"/>
  <c r="I1092" i="6" l="1"/>
  <c r="N1092" i="6" l="1"/>
  <c r="O1092" i="6" s="1"/>
  <c r="K1092" i="6"/>
  <c r="L1092" i="6" l="1"/>
  <c r="Q1092" i="6"/>
  <c r="I1093" i="6" l="1"/>
  <c r="K1093" i="6" l="1"/>
  <c r="N1093" i="6"/>
  <c r="O1093" i="6" s="1"/>
  <c r="L1093" i="6" l="1"/>
  <c r="Q1093" i="6"/>
  <c r="I1094" i="6" l="1"/>
  <c r="N1094" i="6" l="1"/>
  <c r="O1094" i="6" s="1"/>
  <c r="K1094" i="6"/>
  <c r="L1094" i="6" l="1"/>
  <c r="Q1094" i="6"/>
  <c r="I1095" i="6" l="1"/>
  <c r="K1095" i="6" l="1"/>
  <c r="N1095" i="6"/>
  <c r="O1095" i="6" s="1"/>
  <c r="L1095" i="6" l="1"/>
  <c r="Q1095" i="6"/>
  <c r="I1096" i="6" l="1"/>
  <c r="N1096" i="6" l="1"/>
  <c r="O1096" i="6" s="1"/>
  <c r="K1096" i="6"/>
  <c r="L1096" i="6" l="1"/>
  <c r="Q1096" i="6"/>
  <c r="I1097" i="6" l="1"/>
  <c r="K1097" i="6" l="1"/>
  <c r="N1097" i="6"/>
  <c r="O1097" i="6" s="1"/>
  <c r="L1097" i="6" l="1"/>
  <c r="Q1097" i="6"/>
  <c r="I1098" i="6" l="1"/>
  <c r="N1098" i="6" l="1"/>
  <c r="O1098" i="6" s="1"/>
  <c r="K1098" i="6"/>
  <c r="L1098" i="6" l="1"/>
  <c r="Q1098" i="6"/>
  <c r="I1099" i="6" l="1"/>
  <c r="K1099" i="6" l="1"/>
  <c r="N1099" i="6"/>
  <c r="O1099" i="6" s="1"/>
  <c r="L1099" i="6" l="1"/>
  <c r="Q1099" i="6"/>
  <c r="I1100" i="6" l="1"/>
  <c r="N1100" i="6" l="1"/>
  <c r="O1100" i="6" s="1"/>
  <c r="K1100" i="6"/>
  <c r="L1100" i="6" l="1"/>
  <c r="Q1100" i="6"/>
  <c r="I1101" i="6" l="1"/>
  <c r="K1101" i="6" l="1"/>
  <c r="N1101" i="6"/>
  <c r="O1101" i="6" s="1"/>
  <c r="L1101" i="6" l="1"/>
  <c r="Q1101" i="6"/>
  <c r="I1102" i="6" l="1"/>
  <c r="N1102" i="6" l="1"/>
  <c r="O1102" i="6" s="1"/>
  <c r="K1102" i="6"/>
  <c r="L1102" i="6" l="1"/>
  <c r="Q1102" i="6"/>
  <c r="I1103" i="6" l="1"/>
  <c r="K1103" i="6" l="1"/>
  <c r="N1103" i="6"/>
  <c r="O1103" i="6" s="1"/>
  <c r="L1103" i="6" l="1"/>
  <c r="Q1103" i="6"/>
  <c r="I1104" i="6" l="1"/>
  <c r="N1104" i="6" l="1"/>
  <c r="O1104" i="6" s="1"/>
  <c r="K1104" i="6"/>
  <c r="L1104" i="6" l="1"/>
  <c r="Q1104" i="6"/>
  <c r="I1105" i="6" l="1"/>
  <c r="K1105" i="6" l="1"/>
  <c r="N1105" i="6"/>
  <c r="O1105" i="6" s="1"/>
  <c r="L1105" i="6" l="1"/>
  <c r="Q1105" i="6"/>
  <c r="I1106" i="6" l="1"/>
  <c r="N1106" i="6" l="1"/>
  <c r="O1106" i="6" s="1"/>
  <c r="K1106" i="6"/>
  <c r="L1106" i="6" l="1"/>
  <c r="Q1106" i="6"/>
  <c r="I1107" i="6" l="1"/>
  <c r="K1107" i="6" l="1"/>
  <c r="N1107" i="6"/>
  <c r="O1107" i="6" s="1"/>
  <c r="L1107" i="6" l="1"/>
  <c r="Q1107" i="6"/>
  <c r="I1108" i="6" l="1"/>
  <c r="N1108" i="6" l="1"/>
  <c r="O1108" i="6" s="1"/>
  <c r="K1108" i="6"/>
  <c r="L1108" i="6" l="1"/>
  <c r="Q1108" i="6"/>
  <c r="I1109" i="6" l="1"/>
  <c r="K1109" i="6" l="1"/>
  <c r="N1109" i="6"/>
  <c r="O1109" i="6" s="1"/>
  <c r="L1109" i="6" l="1"/>
  <c r="Q1109" i="6"/>
  <c r="I1110" i="6" l="1"/>
  <c r="N1110" i="6" l="1"/>
  <c r="O1110" i="6" s="1"/>
  <c r="K1110" i="6"/>
  <c r="L1110" i="6" l="1"/>
  <c r="Q1110" i="6"/>
  <c r="I1111" i="6" l="1"/>
  <c r="K1111" i="6" l="1"/>
  <c r="N1111" i="6"/>
  <c r="O1111" i="6" s="1"/>
  <c r="L1111" i="6" l="1"/>
  <c r="Q1111" i="6"/>
  <c r="I1112" i="6" l="1"/>
  <c r="N1112" i="6" l="1"/>
  <c r="O1112" i="6" s="1"/>
  <c r="K1112" i="6"/>
  <c r="L1112" i="6" l="1"/>
  <c r="Q1112" i="6"/>
  <c r="I1113" i="6" l="1"/>
  <c r="K1113" i="6" l="1"/>
  <c r="N1113" i="6"/>
  <c r="O1113" i="6" s="1"/>
  <c r="L1113" i="6" l="1"/>
  <c r="Q1113" i="6"/>
  <c r="I1114" i="6" l="1"/>
  <c r="N1114" i="6" l="1"/>
  <c r="O1114" i="6" s="1"/>
  <c r="K1114" i="6"/>
  <c r="L1114" i="6" l="1"/>
  <c r="Q1114" i="6"/>
  <c r="I1115" i="6" l="1"/>
  <c r="K1115" i="6" l="1"/>
  <c r="N1115" i="6"/>
  <c r="O1115" i="6" s="1"/>
  <c r="L1115" i="6" l="1"/>
  <c r="Q1115" i="6"/>
  <c r="I1116" i="6" l="1"/>
  <c r="N1116" i="6" l="1"/>
  <c r="O1116" i="6" s="1"/>
  <c r="K1116" i="6"/>
  <c r="L1116" i="6" l="1"/>
  <c r="Q1116" i="6"/>
  <c r="I1117" i="6" l="1"/>
  <c r="K1117" i="6" l="1"/>
  <c r="N1117" i="6"/>
  <c r="O1117" i="6" s="1"/>
  <c r="L1117" i="6" l="1"/>
  <c r="Q1117" i="6"/>
  <c r="I1118" i="6" l="1"/>
  <c r="N1118" i="6" l="1"/>
  <c r="O1118" i="6" s="1"/>
  <c r="K1118" i="6"/>
  <c r="L1118" i="6" l="1"/>
  <c r="Q1118" i="6"/>
  <c r="I1119" i="6" l="1"/>
  <c r="K1119" i="6" l="1"/>
  <c r="N1119" i="6"/>
  <c r="O1119" i="6" s="1"/>
  <c r="L1119" i="6" l="1"/>
  <c r="Q1119" i="6"/>
  <c r="I1120" i="6" l="1"/>
  <c r="N1120" i="6" l="1"/>
  <c r="O1120" i="6" s="1"/>
  <c r="K1120" i="6"/>
  <c r="L1120" i="6" l="1"/>
  <c r="Q1120" i="6"/>
  <c r="I1121" i="6" l="1"/>
  <c r="K1121" i="6" l="1"/>
  <c r="N1121" i="6"/>
  <c r="O1121" i="6" s="1"/>
  <c r="L1121" i="6" l="1"/>
  <c r="Q1121" i="6"/>
  <c r="I1122" i="6" l="1"/>
  <c r="N1122" i="6" l="1"/>
  <c r="O1122" i="6" s="1"/>
  <c r="K1122" i="6"/>
  <c r="L1122" i="6" l="1"/>
  <c r="Q1122" i="6"/>
  <c r="I1123" i="6" l="1"/>
  <c r="K1123" i="6" l="1"/>
  <c r="N1123" i="6"/>
  <c r="O1123" i="6" s="1"/>
  <c r="L1123" i="6" l="1"/>
  <c r="Q1123" i="6"/>
  <c r="I1124" i="6" l="1"/>
  <c r="N1124" i="6" l="1"/>
  <c r="O1124" i="6" s="1"/>
  <c r="K1124" i="6"/>
  <c r="L1124" i="6" l="1"/>
  <c r="Q1124" i="6"/>
  <c r="I1125" i="6" l="1"/>
  <c r="K1125" i="6" l="1"/>
  <c r="N1125" i="6"/>
  <c r="O1125" i="6" s="1"/>
  <c r="L1125" i="6" l="1"/>
  <c r="Q1125" i="6"/>
  <c r="I1126" i="6" l="1"/>
  <c r="N1126" i="6" l="1"/>
  <c r="O1126" i="6" s="1"/>
  <c r="K1126" i="6"/>
  <c r="L1126" i="6" l="1"/>
  <c r="Q1126" i="6"/>
  <c r="I1127" i="6" l="1"/>
  <c r="K1127" i="6" l="1"/>
  <c r="N1127" i="6"/>
  <c r="O1127" i="6" s="1"/>
  <c r="L1127" i="6" l="1"/>
  <c r="Q1127" i="6"/>
  <c r="I1128" i="6" l="1"/>
  <c r="N1128" i="6" l="1"/>
  <c r="O1128" i="6" s="1"/>
  <c r="K1128" i="6"/>
  <c r="L1128" i="6" l="1"/>
  <c r="Q1128" i="6"/>
  <c r="I1129" i="6" l="1"/>
  <c r="K1129" i="6" l="1"/>
  <c r="N1129" i="6"/>
  <c r="O1129" i="6" s="1"/>
  <c r="L1129" i="6" l="1"/>
  <c r="Q1129" i="6"/>
  <c r="I1130" i="6" l="1"/>
  <c r="N1130" i="6" l="1"/>
  <c r="O1130" i="6" s="1"/>
  <c r="K1130" i="6"/>
  <c r="L1130" i="6" l="1"/>
  <c r="Q1130" i="6"/>
  <c r="I1131" i="6" l="1"/>
  <c r="K1131" i="6" l="1"/>
  <c r="N1131" i="6"/>
  <c r="O1131" i="6" s="1"/>
  <c r="L1131" i="6" l="1"/>
  <c r="Q1131" i="6"/>
  <c r="I1132" i="6" l="1"/>
  <c r="N1132" i="6" l="1"/>
  <c r="O1132" i="6" s="1"/>
  <c r="K1132" i="6"/>
  <c r="L1132" i="6" l="1"/>
  <c r="Q1132" i="6"/>
  <c r="I1133" i="6" l="1"/>
  <c r="K1133" i="6" l="1"/>
  <c r="N1133" i="6"/>
  <c r="O1133" i="6" s="1"/>
  <c r="L1133" i="6" l="1"/>
  <c r="Q1133" i="6"/>
  <c r="I1134" i="6" l="1"/>
  <c r="N1134" i="6" l="1"/>
  <c r="O1134" i="6" s="1"/>
  <c r="K1134" i="6"/>
  <c r="L1134" i="6" l="1"/>
  <c r="Q1134" i="6"/>
  <c r="I1135" i="6" l="1"/>
  <c r="K1135" i="6" l="1"/>
  <c r="N1135" i="6"/>
  <c r="O1135" i="6" s="1"/>
  <c r="L1135" i="6" l="1"/>
  <c r="Q1135" i="6"/>
  <c r="I1136" i="6" l="1"/>
  <c r="N1136" i="6" l="1"/>
  <c r="O1136" i="6" s="1"/>
  <c r="K1136" i="6"/>
  <c r="L1136" i="6" l="1"/>
  <c r="Q1136" i="6"/>
  <c r="I1137" i="6" l="1"/>
  <c r="K1137" i="6" l="1"/>
  <c r="N1137" i="6"/>
  <c r="O1137" i="6" s="1"/>
  <c r="L1137" i="6" l="1"/>
  <c r="Q1137" i="6"/>
  <c r="I1138" i="6" l="1"/>
  <c r="N1138" i="6" l="1"/>
  <c r="O1138" i="6" s="1"/>
  <c r="K1138" i="6"/>
  <c r="L1138" i="6" l="1"/>
  <c r="Q1138" i="6"/>
  <c r="I1139" i="6" l="1"/>
  <c r="K1139" i="6" l="1"/>
  <c r="N1139" i="6"/>
  <c r="O1139" i="6" s="1"/>
  <c r="L1139" i="6" l="1"/>
  <c r="Q1139" i="6"/>
  <c r="I1140" i="6" l="1"/>
  <c r="N1140" i="6" l="1"/>
  <c r="O1140" i="6" s="1"/>
  <c r="K1140" i="6"/>
  <c r="L1140" i="6" l="1"/>
  <c r="Q1140" i="6"/>
  <c r="I1141" i="6" l="1"/>
  <c r="K1141" i="6" l="1"/>
  <c r="N1141" i="6"/>
  <c r="O1141" i="6" s="1"/>
  <c r="L1141" i="6" l="1"/>
  <c r="Q1141" i="6"/>
  <c r="I1142" i="6" l="1"/>
  <c r="N1142" i="6" l="1"/>
  <c r="O1142" i="6" s="1"/>
  <c r="K1142" i="6"/>
  <c r="L1142" i="6" l="1"/>
  <c r="Q1142" i="6"/>
  <c r="I1143" i="6" l="1"/>
  <c r="K1143" i="6" l="1"/>
  <c r="N1143" i="6"/>
  <c r="O1143" i="6" s="1"/>
  <c r="L1143" i="6" l="1"/>
  <c r="Q1143" i="6"/>
  <c r="I1144" i="6" l="1"/>
  <c r="N1144" i="6" l="1"/>
  <c r="O1144" i="6" s="1"/>
  <c r="K1144" i="6"/>
  <c r="L1144" i="6" l="1"/>
  <c r="Q1144" i="6"/>
  <c r="I1145" i="6" l="1"/>
  <c r="K1145" i="6" l="1"/>
  <c r="N1145" i="6"/>
  <c r="O1145" i="6" s="1"/>
  <c r="L1145" i="6" l="1"/>
  <c r="Q1145" i="6"/>
  <c r="I1146" i="6" l="1"/>
  <c r="N1146" i="6" l="1"/>
  <c r="O1146" i="6" s="1"/>
  <c r="K1146" i="6"/>
  <c r="L1146" i="6" l="1"/>
  <c r="Q1146" i="6"/>
  <c r="I1147" i="6" l="1"/>
  <c r="K1147" i="6" l="1"/>
  <c r="N1147" i="6"/>
  <c r="O1147" i="6" s="1"/>
  <c r="L1147" i="6" l="1"/>
  <c r="Q1147" i="6"/>
  <c r="I1148" i="6" l="1"/>
  <c r="N1148" i="6" l="1"/>
  <c r="O1148" i="6" s="1"/>
  <c r="K1148" i="6"/>
  <c r="L1148" i="6" l="1"/>
  <c r="Q1148" i="6"/>
  <c r="I1149" i="6" l="1"/>
  <c r="K1149" i="6" l="1"/>
  <c r="N1149" i="6"/>
  <c r="O1149" i="6" s="1"/>
  <c r="L1149" i="6" l="1"/>
  <c r="Q1149" i="6"/>
  <c r="I1150" i="6" l="1"/>
  <c r="N1150" i="6" l="1"/>
  <c r="O1150" i="6" s="1"/>
  <c r="K1150" i="6"/>
  <c r="L1150" i="6" l="1"/>
  <c r="Q1150" i="6"/>
  <c r="I1151" i="6" l="1"/>
  <c r="K1151" i="6" l="1"/>
  <c r="N1151" i="6"/>
  <c r="O1151" i="6" s="1"/>
  <c r="L1151" i="6" l="1"/>
  <c r="Q1151" i="6"/>
  <c r="I1152" i="6" l="1"/>
  <c r="N1152" i="6" l="1"/>
  <c r="O1152" i="6" s="1"/>
  <c r="K1152" i="6"/>
  <c r="L1152" i="6" l="1"/>
  <c r="Q1152" i="6"/>
  <c r="I1153" i="6" l="1"/>
  <c r="K1153" i="6" l="1"/>
  <c r="N1153" i="6"/>
  <c r="O1153" i="6" s="1"/>
  <c r="L1153" i="6" l="1"/>
  <c r="Q1153" i="6"/>
  <c r="I1154" i="6" l="1"/>
  <c r="N1154" i="6" l="1"/>
  <c r="O1154" i="6" s="1"/>
  <c r="K1154" i="6"/>
  <c r="L1154" i="6" l="1"/>
  <c r="Q1154" i="6"/>
  <c r="I1155" i="6" l="1"/>
  <c r="K1155" i="6" l="1"/>
  <c r="N1155" i="6"/>
  <c r="O1155" i="6" s="1"/>
  <c r="L1155" i="6" l="1"/>
  <c r="Q1155" i="6"/>
  <c r="I1156" i="6" l="1"/>
  <c r="N1156" i="6" l="1"/>
  <c r="O1156" i="6" s="1"/>
  <c r="K1156" i="6"/>
  <c r="L1156" i="6" l="1"/>
  <c r="Q1156" i="6"/>
  <c r="I1157" i="6" l="1"/>
  <c r="K1157" i="6" l="1"/>
  <c r="N1157" i="6"/>
  <c r="O1157" i="6" s="1"/>
  <c r="L1157" i="6" l="1"/>
  <c r="Q1157" i="6"/>
  <c r="I1158" i="6" l="1"/>
  <c r="N1158" i="6" l="1"/>
  <c r="O1158" i="6" s="1"/>
  <c r="K1158" i="6"/>
  <c r="L1158" i="6" l="1"/>
  <c r="Q1158" i="6"/>
  <c r="I1159" i="6" l="1"/>
  <c r="K1159" i="6" l="1"/>
  <c r="N1159" i="6"/>
  <c r="O1159" i="6" s="1"/>
  <c r="L1159" i="6" l="1"/>
  <c r="Q1159" i="6"/>
  <c r="I1160" i="6" l="1"/>
  <c r="N1160" i="6" l="1"/>
  <c r="O1160" i="6" s="1"/>
  <c r="K1160" i="6"/>
  <c r="L1160" i="6" l="1"/>
  <c r="Q1160" i="6"/>
  <c r="I1161" i="6" l="1"/>
  <c r="K1161" i="6" l="1"/>
  <c r="N1161" i="6"/>
  <c r="O1161" i="6" s="1"/>
  <c r="L1161" i="6" l="1"/>
  <c r="Q1161" i="6"/>
  <c r="I1162" i="6" l="1"/>
  <c r="N1162" i="6" l="1"/>
  <c r="O1162" i="6" s="1"/>
  <c r="K1162" i="6"/>
  <c r="L1162" i="6" l="1"/>
  <c r="Q1162" i="6"/>
  <c r="I1163" i="6" l="1"/>
  <c r="K1163" i="6" l="1"/>
  <c r="N1163" i="6"/>
  <c r="O1163" i="6" s="1"/>
  <c r="L1163" i="6" l="1"/>
  <c r="Q1163" i="6"/>
  <c r="I1164" i="6" l="1"/>
  <c r="N1164" i="6" l="1"/>
  <c r="O1164" i="6" s="1"/>
  <c r="K1164" i="6"/>
  <c r="L1164" i="6" l="1"/>
  <c r="Q1164" i="6"/>
  <c r="I1165" i="6" l="1"/>
  <c r="K1165" i="6" l="1"/>
  <c r="N1165" i="6"/>
  <c r="O1165" i="6" s="1"/>
  <c r="L1165" i="6" l="1"/>
  <c r="Q1165" i="6"/>
  <c r="I1166" i="6" l="1"/>
  <c r="N1166" i="6" l="1"/>
  <c r="O1166" i="6" s="1"/>
  <c r="K1166" i="6"/>
  <c r="L1166" i="6" l="1"/>
  <c r="Q1166" i="6"/>
  <c r="I1167" i="6" l="1"/>
  <c r="K1167" i="6" l="1"/>
  <c r="N1167" i="6"/>
  <c r="O1167" i="6" s="1"/>
  <c r="L1167" i="6" l="1"/>
  <c r="Q1167" i="6"/>
  <c r="I1168" i="6" l="1"/>
  <c r="N1168" i="6" l="1"/>
  <c r="O1168" i="6" s="1"/>
  <c r="K1168" i="6"/>
  <c r="L1168" i="6" l="1"/>
  <c r="Q1168" i="6"/>
  <c r="I1169" i="6" l="1"/>
  <c r="K1169" i="6" l="1"/>
  <c r="N1169" i="6"/>
  <c r="O1169" i="6" s="1"/>
  <c r="L1169" i="6" l="1"/>
  <c r="Q1169" i="6"/>
  <c r="I1170" i="6" l="1"/>
  <c r="N1170" i="6" l="1"/>
  <c r="O1170" i="6" s="1"/>
  <c r="K1170" i="6"/>
  <c r="L1170" i="6" l="1"/>
  <c r="Q1170" i="6"/>
  <c r="I1171" i="6" l="1"/>
  <c r="K1171" i="6" l="1"/>
  <c r="N1171" i="6"/>
  <c r="O1171" i="6" s="1"/>
  <c r="L1171" i="6" l="1"/>
  <c r="Q1171" i="6"/>
  <c r="I1172" i="6" l="1"/>
  <c r="N1172" i="6" l="1"/>
  <c r="O1172" i="6" s="1"/>
  <c r="K1172" i="6"/>
  <c r="L1172" i="6" l="1"/>
  <c r="Q1172" i="6"/>
  <c r="I1173" i="6" l="1"/>
  <c r="K1173" i="6" l="1"/>
  <c r="N1173" i="6"/>
  <c r="O1173" i="6" s="1"/>
  <c r="L1173" i="6" l="1"/>
  <c r="Q1173" i="6"/>
  <c r="I1174" i="6" l="1"/>
  <c r="N1174" i="6" l="1"/>
  <c r="O1174" i="6" s="1"/>
  <c r="K1174" i="6"/>
  <c r="L1174" i="6" l="1"/>
  <c r="Q1174" i="6"/>
  <c r="I1175" i="6" l="1"/>
  <c r="K1175" i="6" l="1"/>
  <c r="N1175" i="6"/>
  <c r="O1175" i="6" s="1"/>
  <c r="L1175" i="6" l="1"/>
  <c r="Q1175" i="6"/>
  <c r="I1176" i="6" l="1"/>
  <c r="N1176" i="6" l="1"/>
  <c r="O1176" i="6" s="1"/>
  <c r="K1176" i="6"/>
  <c r="L1176" i="6" l="1"/>
  <c r="Q1176" i="6"/>
  <c r="I1177" i="6" l="1"/>
  <c r="K1177" i="6" l="1"/>
  <c r="N1177" i="6"/>
  <c r="O1177" i="6" s="1"/>
  <c r="L1177" i="6" l="1"/>
  <c r="Q1177" i="6"/>
  <c r="I1178" i="6" l="1"/>
  <c r="N1178" i="6" l="1"/>
  <c r="O1178" i="6" s="1"/>
  <c r="K1178" i="6"/>
  <c r="L1178" i="6" l="1"/>
  <c r="Q1178" i="6"/>
  <c r="I1179" i="6" l="1"/>
  <c r="K1179" i="6" l="1"/>
  <c r="N1179" i="6"/>
  <c r="O1179" i="6" s="1"/>
  <c r="L1179" i="6" l="1"/>
  <c r="Q1179" i="6"/>
  <c r="I1180" i="6" l="1"/>
  <c r="N1180" i="6" l="1"/>
  <c r="O1180" i="6" s="1"/>
  <c r="K1180" i="6"/>
  <c r="L1180" i="6" l="1"/>
  <c r="Q1180" i="6"/>
  <c r="I1181" i="6" l="1"/>
  <c r="K1181" i="6" l="1"/>
  <c r="N1181" i="6"/>
  <c r="O1181" i="6" s="1"/>
  <c r="L1181" i="6" l="1"/>
  <c r="Q1181" i="6"/>
  <c r="I1182" i="6" l="1"/>
  <c r="N1182" i="6" l="1"/>
  <c r="O1182" i="6" s="1"/>
  <c r="K1182" i="6"/>
  <c r="L1182" i="6" l="1"/>
  <c r="Q1182" i="6"/>
  <c r="I1183" i="6" l="1"/>
  <c r="K1183" i="6" l="1"/>
  <c r="N1183" i="6"/>
  <c r="O1183" i="6" s="1"/>
  <c r="L1183" i="6" l="1"/>
  <c r="Q1183" i="6"/>
  <c r="I1184" i="6" l="1"/>
  <c r="N1184" i="6" l="1"/>
  <c r="O1184" i="6" s="1"/>
  <c r="K1184" i="6"/>
  <c r="L1184" i="6" l="1"/>
  <c r="Q1184" i="6"/>
  <c r="I1185" i="6" l="1"/>
  <c r="K1185" i="6" l="1"/>
  <c r="N1185" i="6"/>
  <c r="O1185" i="6" s="1"/>
  <c r="L1185" i="6" l="1"/>
  <c r="Q1185" i="6"/>
  <c r="I1186" i="6" l="1"/>
  <c r="N1186" i="6" l="1"/>
  <c r="O1186" i="6" s="1"/>
  <c r="K1186" i="6"/>
  <c r="L1186" i="6" l="1"/>
  <c r="Q1186" i="6"/>
  <c r="I1187" i="6" l="1"/>
  <c r="K1187" i="6" l="1"/>
  <c r="N1187" i="6"/>
  <c r="O1187" i="6" s="1"/>
  <c r="L1187" i="6" l="1"/>
  <c r="Q1187" i="6"/>
  <c r="I1188" i="6" l="1"/>
  <c r="N1188" i="6" l="1"/>
  <c r="O1188" i="6" s="1"/>
  <c r="K1188" i="6"/>
  <c r="L1188" i="6" l="1"/>
  <c r="Q1188" i="6"/>
  <c r="I1189" i="6" l="1"/>
  <c r="K1189" i="6" l="1"/>
  <c r="N1189" i="6"/>
  <c r="O1189" i="6" s="1"/>
  <c r="L1189" i="6" l="1"/>
  <c r="Q1189" i="6"/>
  <c r="I1190" i="6" l="1"/>
  <c r="N1190" i="6" l="1"/>
  <c r="O1190" i="6" s="1"/>
  <c r="K1190" i="6"/>
  <c r="L1190" i="6" l="1"/>
  <c r="Q1190" i="6"/>
  <c r="I1191" i="6" l="1"/>
  <c r="K1191" i="6" l="1"/>
  <c r="N1191" i="6"/>
  <c r="O1191" i="6" s="1"/>
  <c r="L1191" i="6" l="1"/>
  <c r="Q1191" i="6"/>
  <c r="I1192" i="6" l="1"/>
  <c r="N1192" i="6" l="1"/>
  <c r="O1192" i="6" s="1"/>
  <c r="K1192" i="6"/>
  <c r="L1192" i="6" l="1"/>
  <c r="Q1192" i="6"/>
  <c r="I1193" i="6" l="1"/>
  <c r="K1193" i="6" l="1"/>
  <c r="N1193" i="6"/>
  <c r="O1193" i="6" s="1"/>
  <c r="L1193" i="6" l="1"/>
  <c r="Q1193" i="6"/>
  <c r="I1194" i="6" l="1"/>
  <c r="N1194" i="6" l="1"/>
  <c r="O1194" i="6" s="1"/>
  <c r="K1194" i="6"/>
  <c r="L1194" i="6" l="1"/>
  <c r="Q1194" i="6"/>
  <c r="I1195" i="6" l="1"/>
  <c r="K1195" i="6" l="1"/>
  <c r="N1195" i="6"/>
  <c r="O1195" i="6" s="1"/>
  <c r="L1195" i="6" l="1"/>
  <c r="Q1195" i="6"/>
  <c r="I1196" i="6" l="1"/>
  <c r="N1196" i="6" l="1"/>
  <c r="O1196" i="6" s="1"/>
  <c r="K1196" i="6"/>
  <c r="L1196" i="6" l="1"/>
  <c r="Q1196" i="6"/>
  <c r="I1197" i="6" l="1"/>
  <c r="K1197" i="6" l="1"/>
  <c r="N1197" i="6"/>
  <c r="O1197" i="6" s="1"/>
  <c r="L1197" i="6" l="1"/>
  <c r="Q1197" i="6"/>
  <c r="I1198" i="6" l="1"/>
  <c r="N1198" i="6" l="1"/>
  <c r="O1198" i="6" s="1"/>
  <c r="K1198" i="6"/>
  <c r="L1198" i="6" l="1"/>
  <c r="Q1198" i="6"/>
  <c r="I1199" i="6" l="1"/>
  <c r="K1199" i="6" l="1"/>
  <c r="N1199" i="6"/>
  <c r="O1199" i="6" s="1"/>
  <c r="L1199" i="6" l="1"/>
  <c r="Q1199" i="6"/>
  <c r="I1200" i="6" l="1"/>
  <c r="N1200" i="6" l="1"/>
  <c r="O1200" i="6" s="1"/>
  <c r="K1200" i="6"/>
  <c r="L1200" i="6" l="1"/>
  <c r="Q1200" i="6"/>
  <c r="I1201" i="6" l="1"/>
  <c r="K1201" i="6" l="1"/>
  <c r="N1201" i="6"/>
  <c r="O1201" i="6" s="1"/>
  <c r="L1201" i="6" l="1"/>
  <c r="Q1201" i="6"/>
  <c r="I1202" i="6" l="1"/>
  <c r="N1202" i="6" l="1"/>
  <c r="O1202" i="6" s="1"/>
  <c r="K1202" i="6"/>
  <c r="L1202" i="6" l="1"/>
  <c r="Q1202" i="6"/>
  <c r="I1203" i="6" l="1"/>
  <c r="K1203" i="6" l="1"/>
  <c r="N1203" i="6"/>
  <c r="O1203" i="6" s="1"/>
  <c r="L1203" i="6" l="1"/>
  <c r="Q1203" i="6"/>
  <c r="I1204" i="6" l="1"/>
  <c r="N1204" i="6" l="1"/>
  <c r="O1204" i="6" s="1"/>
  <c r="K1204" i="6"/>
  <c r="L1204" i="6" l="1"/>
  <c r="Q1204" i="6"/>
  <c r="I1205" i="6" l="1"/>
  <c r="K1205" i="6" l="1"/>
  <c r="N1205" i="6"/>
  <c r="O1205" i="6" s="1"/>
  <c r="L1205" i="6" l="1"/>
  <c r="Q1205" i="6"/>
  <c r="I1206" i="6" l="1"/>
  <c r="N1206" i="6" l="1"/>
  <c r="O1206" i="6" s="1"/>
  <c r="K1206" i="6"/>
  <c r="L1206" i="6" l="1"/>
  <c r="Q1206" i="6"/>
  <c r="I1207" i="6" l="1"/>
  <c r="K1207" i="6" l="1"/>
  <c r="N1207" i="6"/>
  <c r="O1207" i="6" s="1"/>
  <c r="L1207" i="6" l="1"/>
  <c r="Q1207" i="6"/>
  <c r="I1208" i="6" l="1"/>
  <c r="N1208" i="6" l="1"/>
  <c r="O1208" i="6" s="1"/>
  <c r="K1208" i="6"/>
  <c r="L1208" i="6" l="1"/>
  <c r="Q1208" i="6"/>
  <c r="I1209" i="6" l="1"/>
  <c r="K1209" i="6" l="1"/>
  <c r="N1209" i="6"/>
  <c r="O1209" i="6" s="1"/>
  <c r="L1209" i="6" l="1"/>
  <c r="Q1209" i="6"/>
  <c r="I1210" i="6" l="1"/>
  <c r="N1210" i="6" l="1"/>
  <c r="O1210" i="6" s="1"/>
  <c r="K1210" i="6"/>
  <c r="L1210" i="6" l="1"/>
  <c r="Q1210" i="6"/>
  <c r="I1211" i="6" l="1"/>
  <c r="K1211" i="6" l="1"/>
  <c r="N1211" i="6"/>
  <c r="O1211" i="6" s="1"/>
  <c r="L1211" i="6" l="1"/>
  <c r="Q1211" i="6"/>
  <c r="I1212" i="6" l="1"/>
  <c r="N1212" i="6" l="1"/>
  <c r="O1212" i="6" s="1"/>
  <c r="K1212" i="6"/>
  <c r="L1212" i="6" l="1"/>
  <c r="Q1212" i="6"/>
  <c r="I1213" i="6" l="1"/>
  <c r="K1213" i="6" l="1"/>
  <c r="N1213" i="6"/>
  <c r="O1213" i="6" s="1"/>
  <c r="L1213" i="6" l="1"/>
  <c r="Q1213" i="6"/>
  <c r="I1214" i="6" l="1"/>
  <c r="N1214" i="6" l="1"/>
  <c r="O1214" i="6" s="1"/>
  <c r="K1214" i="6"/>
  <c r="L1214" i="6" l="1"/>
  <c r="Q1214" i="6"/>
  <c r="I1215" i="6" l="1"/>
  <c r="K1215" i="6" l="1"/>
  <c r="N1215" i="6"/>
  <c r="O1215" i="6" s="1"/>
  <c r="L1215" i="6" l="1"/>
  <c r="Q1215" i="6"/>
  <c r="I1216" i="6" l="1"/>
  <c r="N1216" i="6" l="1"/>
  <c r="O1216" i="6" s="1"/>
  <c r="K1216" i="6"/>
  <c r="L1216" i="6" l="1"/>
  <c r="Q1216" i="6"/>
  <c r="I1217" i="6" l="1"/>
  <c r="K1217" i="6" l="1"/>
  <c r="N1217" i="6"/>
  <c r="O1217" i="6" s="1"/>
  <c r="L1217" i="6" l="1"/>
  <c r="Q1217" i="6"/>
  <c r="I1218" i="6" l="1"/>
  <c r="N1218" i="6" l="1"/>
  <c r="O1218" i="6" s="1"/>
  <c r="K1218" i="6"/>
  <c r="L1218" i="6" l="1"/>
  <c r="Q1218" i="6"/>
  <c r="I1219" i="6" l="1"/>
  <c r="K1219" i="6" l="1"/>
  <c r="N1219" i="6"/>
  <c r="O1219" i="6" s="1"/>
  <c r="L1219" i="6" l="1"/>
  <c r="Q1219" i="6"/>
  <c r="I1220" i="6" l="1"/>
  <c r="N1220" i="6" l="1"/>
  <c r="O1220" i="6" s="1"/>
  <c r="K1220" i="6"/>
  <c r="L1220" i="6" l="1"/>
  <c r="Q1220" i="6"/>
  <c r="I1221" i="6" l="1"/>
  <c r="K1221" i="6" l="1"/>
  <c r="N1221" i="6"/>
  <c r="O1221" i="6" s="1"/>
  <c r="L1221" i="6" l="1"/>
  <c r="Q1221" i="6"/>
  <c r="I1222" i="6" l="1"/>
  <c r="N1222" i="6" l="1"/>
  <c r="O1222" i="6" s="1"/>
  <c r="K1222" i="6"/>
  <c r="L1222" i="6" l="1"/>
  <c r="Q1222" i="6"/>
  <c r="I1223" i="6" l="1"/>
  <c r="K1223" i="6" l="1"/>
  <c r="N1223" i="6"/>
  <c r="O1223" i="6" s="1"/>
  <c r="L1223" i="6" l="1"/>
  <c r="Q1223" i="6"/>
  <c r="I1224" i="6" l="1"/>
  <c r="N1224" i="6" l="1"/>
  <c r="O1224" i="6" s="1"/>
  <c r="K1224" i="6"/>
  <c r="L1224" i="6" l="1"/>
  <c r="Q1224" i="6"/>
  <c r="I1225" i="6" l="1"/>
  <c r="K1225" i="6" l="1"/>
  <c r="N1225" i="6"/>
  <c r="O1225" i="6" s="1"/>
  <c r="L1225" i="6" l="1"/>
  <c r="Q1225" i="6"/>
  <c r="I1226" i="6" l="1"/>
  <c r="N1226" i="6" l="1"/>
  <c r="O1226" i="6" s="1"/>
  <c r="K1226" i="6"/>
  <c r="L1226" i="6" l="1"/>
  <c r="Q1226" i="6"/>
  <c r="I1227" i="6" l="1"/>
  <c r="K1227" i="6" l="1"/>
  <c r="N1227" i="6"/>
  <c r="O1227" i="6" s="1"/>
  <c r="L1227" i="6" l="1"/>
  <c r="Q1227" i="6"/>
  <c r="I1228" i="6" l="1"/>
  <c r="N1228" i="6" l="1"/>
  <c r="O1228" i="6" s="1"/>
  <c r="K1228" i="6"/>
  <c r="L1228" i="6" l="1"/>
  <c r="Q1228" i="6"/>
  <c r="I1229" i="6" l="1"/>
  <c r="K1229" i="6" l="1"/>
  <c r="N1229" i="6"/>
  <c r="O1229" i="6" s="1"/>
  <c r="L1229" i="6" l="1"/>
  <c r="Q1229" i="6"/>
  <c r="I1230" i="6" l="1"/>
  <c r="N1230" i="6" l="1"/>
  <c r="O1230" i="6" s="1"/>
  <c r="K1230" i="6"/>
  <c r="L1230" i="6" l="1"/>
  <c r="Q1230" i="6"/>
  <c r="I1231" i="6" l="1"/>
  <c r="K1231" i="6" l="1"/>
  <c r="N1231" i="6"/>
  <c r="O1231" i="6" s="1"/>
  <c r="L1231" i="6" l="1"/>
  <c r="Q1231" i="6"/>
  <c r="I1232" i="6" l="1"/>
  <c r="N1232" i="6" l="1"/>
  <c r="O1232" i="6" s="1"/>
  <c r="K1232" i="6"/>
  <c r="L1232" i="6" l="1"/>
  <c r="Q1232" i="6"/>
  <c r="I1233" i="6" l="1"/>
  <c r="K1233" i="6" l="1"/>
  <c r="N1233" i="6"/>
  <c r="O1233" i="6" s="1"/>
  <c r="L1233" i="6" l="1"/>
  <c r="Q1233" i="6"/>
  <c r="I1234" i="6" l="1"/>
  <c r="N1234" i="6" l="1"/>
  <c r="O1234" i="6" s="1"/>
  <c r="K1234" i="6"/>
  <c r="L1234" i="6" l="1"/>
  <c r="Q1234" i="6"/>
  <c r="I1235" i="6" l="1"/>
  <c r="K1235" i="6" l="1"/>
  <c r="N1235" i="6"/>
  <c r="O1235" i="6" s="1"/>
  <c r="L1235" i="6" l="1"/>
  <c r="Q1235" i="6"/>
  <c r="I1236" i="6" l="1"/>
  <c r="N1236" i="6" l="1"/>
  <c r="O1236" i="6" s="1"/>
  <c r="K1236" i="6"/>
  <c r="L1236" i="6" l="1"/>
  <c r="Q1236" i="6"/>
  <c r="I1237" i="6" l="1"/>
  <c r="K1237" i="6" l="1"/>
  <c r="N1237" i="6"/>
  <c r="O1237" i="6" s="1"/>
  <c r="L1237" i="6" l="1"/>
  <c r="Q1237" i="6"/>
  <c r="I1238" i="6" l="1"/>
  <c r="N1238" i="6" l="1"/>
  <c r="O1238" i="6" s="1"/>
  <c r="K1238" i="6"/>
  <c r="L1238" i="6" l="1"/>
  <c r="Q1238" i="6"/>
  <c r="I1239" i="6" l="1"/>
  <c r="K1239" i="6" l="1"/>
  <c r="N1239" i="6"/>
  <c r="O1239" i="6" s="1"/>
  <c r="L1239" i="6" l="1"/>
  <c r="Q1239" i="6"/>
  <c r="I1240" i="6" l="1"/>
  <c r="N1240" i="6" l="1"/>
  <c r="O1240" i="6" s="1"/>
  <c r="K1240" i="6"/>
  <c r="L1240" i="6" l="1"/>
  <c r="Q1240" i="6"/>
  <c r="I1241" i="6" l="1"/>
  <c r="K1241" i="6" l="1"/>
  <c r="N1241" i="6"/>
  <c r="O1241" i="6" s="1"/>
  <c r="L1241" i="6" l="1"/>
  <c r="Q1241" i="6"/>
  <c r="I1242" i="6" l="1"/>
  <c r="N1242" i="6" l="1"/>
  <c r="O1242" i="6" s="1"/>
  <c r="K1242" i="6"/>
  <c r="L1242" i="6" l="1"/>
  <c r="Q1242" i="6"/>
  <c r="I1243" i="6" l="1"/>
  <c r="K1243" i="6" l="1"/>
  <c r="N1243" i="6"/>
  <c r="O1243" i="6" s="1"/>
  <c r="L1243" i="6" l="1"/>
  <c r="Q1243" i="6"/>
  <c r="I1244" i="6" l="1"/>
  <c r="N1244" i="6" l="1"/>
  <c r="O1244" i="6" s="1"/>
  <c r="K1244" i="6"/>
  <c r="L1244" i="6" l="1"/>
  <c r="Q1244" i="6"/>
  <c r="I1245" i="6" l="1"/>
  <c r="K1245" i="6" l="1"/>
  <c r="N1245" i="6"/>
  <c r="O1245" i="6" s="1"/>
  <c r="L1245" i="6" l="1"/>
  <c r="Q1245" i="6"/>
  <c r="I1246" i="6" l="1"/>
  <c r="N1246" i="6" l="1"/>
  <c r="O1246" i="6" s="1"/>
  <c r="K1246" i="6"/>
  <c r="L1246" i="6" l="1"/>
  <c r="Q1246" i="6"/>
  <c r="I1247" i="6" l="1"/>
  <c r="K1247" i="6" l="1"/>
  <c r="N1247" i="6"/>
  <c r="O1247" i="6" s="1"/>
  <c r="L1247" i="6" l="1"/>
  <c r="Q1247" i="6"/>
  <c r="I1248" i="6" l="1"/>
  <c r="N1248" i="6" l="1"/>
  <c r="O1248" i="6" s="1"/>
  <c r="K1248" i="6"/>
  <c r="L1248" i="6" l="1"/>
  <c r="Q1248" i="6"/>
  <c r="I1249" i="6" l="1"/>
  <c r="K1249" i="6" l="1"/>
  <c r="N1249" i="6"/>
  <c r="O1249" i="6" s="1"/>
  <c r="L1249" i="6" l="1"/>
  <c r="Q1249" i="6"/>
  <c r="I1250" i="6" l="1"/>
  <c r="N1250" i="6" l="1"/>
  <c r="O1250" i="6" s="1"/>
  <c r="K1250" i="6"/>
  <c r="L1250" i="6" l="1"/>
  <c r="Q1250" i="6"/>
  <c r="I1251" i="6" l="1"/>
  <c r="K1251" i="6" l="1"/>
  <c r="N1251" i="6"/>
  <c r="O1251" i="6" s="1"/>
  <c r="L1251" i="6" l="1"/>
  <c r="Q1251" i="6"/>
  <c r="I1252" i="6" l="1"/>
  <c r="N1252" i="6" l="1"/>
  <c r="O1252" i="6" s="1"/>
  <c r="K1252" i="6"/>
  <c r="L1252" i="6" l="1"/>
  <c r="Q1252" i="6"/>
  <c r="I1253" i="6" l="1"/>
  <c r="K1253" i="6" l="1"/>
  <c r="N1253" i="6"/>
  <c r="O1253" i="6" s="1"/>
  <c r="L1253" i="6" l="1"/>
  <c r="Q1253" i="6"/>
  <c r="I1254" i="6" l="1"/>
  <c r="N1254" i="6" l="1"/>
  <c r="O1254" i="6" s="1"/>
  <c r="K1254" i="6"/>
  <c r="L1254" i="6" l="1"/>
  <c r="Q1254" i="6"/>
  <c r="I1255" i="6" l="1"/>
  <c r="K1255" i="6" l="1"/>
  <c r="N1255" i="6"/>
  <c r="O1255" i="6" s="1"/>
  <c r="L1255" i="6" l="1"/>
  <c r="Q1255" i="6"/>
  <c r="I1256" i="6" l="1"/>
  <c r="N1256" i="6" l="1"/>
  <c r="O1256" i="6" s="1"/>
  <c r="K1256" i="6"/>
  <c r="L1256" i="6" l="1"/>
  <c r="Q1256" i="6"/>
  <c r="I1257" i="6" l="1"/>
  <c r="K1257" i="6" l="1"/>
  <c r="N1257" i="6"/>
  <c r="O1257" i="6" s="1"/>
  <c r="L1257" i="6" l="1"/>
  <c r="Q1257" i="6"/>
  <c r="I1258" i="6" l="1"/>
  <c r="N1258" i="6" l="1"/>
  <c r="O1258" i="6" s="1"/>
  <c r="K1258" i="6"/>
  <c r="L1258" i="6" l="1"/>
  <c r="Q1258" i="6"/>
  <c r="I1259" i="6" l="1"/>
  <c r="N1259" i="6" l="1"/>
  <c r="O1259" i="6" s="1"/>
  <c r="K1259" i="6"/>
  <c r="L1259" i="6" l="1"/>
  <c r="Q1259" i="6"/>
  <c r="I1260" i="6" l="1"/>
  <c r="N1260" i="6" l="1"/>
  <c r="O1260" i="6" s="1"/>
  <c r="K1260" i="6"/>
  <c r="L1260" i="6" l="1"/>
  <c r="Q1260" i="6"/>
  <c r="I1261" i="6" l="1"/>
  <c r="N1261" i="6" l="1"/>
  <c r="O1261" i="6" s="1"/>
  <c r="K1261" i="6"/>
  <c r="L1261" i="6" l="1"/>
  <c r="Q1261" i="6"/>
  <c r="I1262" i="6" l="1"/>
  <c r="N1262" i="6" l="1"/>
  <c r="O1262" i="6" s="1"/>
  <c r="K1262" i="6"/>
  <c r="L1262" i="6" l="1"/>
  <c r="Q1262" i="6"/>
  <c r="I1263" i="6" l="1"/>
  <c r="K1263" i="6" l="1"/>
  <c r="N1263" i="6"/>
  <c r="O1263" i="6" s="1"/>
  <c r="L1263" i="6" l="1"/>
  <c r="Q1263" i="6"/>
  <c r="I1264" i="6" l="1"/>
  <c r="K1264" i="6" l="1"/>
  <c r="N1264" i="6"/>
  <c r="O1264" i="6" s="1"/>
  <c r="L1264" i="6" l="1"/>
  <c r="Q1264" i="6"/>
  <c r="I1265" i="6" l="1"/>
  <c r="N1265" i="6" l="1"/>
  <c r="O1265" i="6" s="1"/>
  <c r="K1265" i="6"/>
  <c r="L1265" i="6" l="1"/>
  <c r="Q1265" i="6"/>
  <c r="I1266" i="6" l="1"/>
  <c r="K1266" i="6" l="1"/>
  <c r="N1266" i="6"/>
  <c r="O1266" i="6" s="1"/>
  <c r="L1266" i="6" l="1"/>
  <c r="Q1266" i="6"/>
  <c r="I1267" i="6" l="1"/>
  <c r="N1267" i="6" l="1"/>
  <c r="O1267" i="6" s="1"/>
  <c r="K1267" i="6"/>
  <c r="L1267" i="6" l="1"/>
  <c r="Q1267" i="6"/>
  <c r="I1268" i="6" l="1"/>
  <c r="N1268" i="6" l="1"/>
  <c r="O1268" i="6" s="1"/>
  <c r="K1268" i="6"/>
  <c r="L1268" i="6" l="1"/>
  <c r="Q1268" i="6"/>
  <c r="I1269" i="6" l="1"/>
  <c r="K1269" i="6" l="1"/>
  <c r="N1269" i="6"/>
  <c r="O1269" i="6" s="1"/>
  <c r="L1269" i="6" l="1"/>
  <c r="Q1269" i="6"/>
  <c r="I1270" i="6" l="1"/>
  <c r="K1270" i="6" l="1"/>
  <c r="N1270" i="6"/>
  <c r="O1270" i="6" s="1"/>
  <c r="L1270" i="6" l="1"/>
  <c r="Q1270" i="6"/>
  <c r="I1271" i="6" l="1"/>
  <c r="K1271" i="6" l="1"/>
  <c r="N1271" i="6"/>
  <c r="O1271" i="6" s="1"/>
  <c r="L1271" i="6" l="1"/>
  <c r="Q1271" i="6"/>
  <c r="I1272" i="6" l="1"/>
  <c r="N1272" i="6" l="1"/>
  <c r="O1272" i="6" s="1"/>
  <c r="K1272" i="6"/>
  <c r="L1272" i="6" l="1"/>
  <c r="Q1272" i="6"/>
  <c r="I1273" i="6" l="1"/>
  <c r="N1273" i="6" l="1"/>
  <c r="O1273" i="6" s="1"/>
  <c r="K1273" i="6"/>
  <c r="L1273" i="6" l="1"/>
  <c r="Q1273" i="6"/>
  <c r="I1274" i="6" l="1"/>
  <c r="N1274" i="6" l="1"/>
  <c r="O1274" i="6" s="1"/>
  <c r="K1274" i="6"/>
  <c r="L1274" i="6" l="1"/>
  <c r="Q1274" i="6"/>
  <c r="I1275" i="6" l="1"/>
  <c r="N1275" i="6" l="1"/>
  <c r="O1275" i="6" s="1"/>
  <c r="K1275" i="6"/>
  <c r="L1275" i="6" l="1"/>
  <c r="Q1275" i="6"/>
  <c r="I1276" i="6" l="1"/>
  <c r="N1276" i="6" l="1"/>
  <c r="O1276" i="6" s="1"/>
  <c r="K1276" i="6"/>
  <c r="L1276" i="6" l="1"/>
  <c r="Q1276" i="6"/>
  <c r="I1277" i="6" l="1"/>
  <c r="K1277" i="6" l="1"/>
  <c r="N1277" i="6"/>
  <c r="O1277" i="6" s="1"/>
  <c r="L1277" i="6" l="1"/>
  <c r="Q1277" i="6"/>
  <c r="I1278" i="6" l="1"/>
  <c r="K1278" i="6" l="1"/>
  <c r="N1278" i="6"/>
  <c r="O1278" i="6" s="1"/>
  <c r="L1278" i="6" l="1"/>
  <c r="Q1278" i="6"/>
  <c r="I1279" i="6" l="1"/>
  <c r="K1279" i="6" l="1"/>
  <c r="N1279" i="6"/>
  <c r="O1279" i="6" s="1"/>
  <c r="L1279" i="6" l="1"/>
  <c r="Q1279" i="6"/>
  <c r="I1280" i="6" l="1"/>
  <c r="N1280" i="6" l="1"/>
  <c r="O1280" i="6" s="1"/>
  <c r="K1280" i="6"/>
  <c r="L1280" i="6" l="1"/>
  <c r="Q1280" i="6"/>
  <c r="I1281" i="6" l="1"/>
  <c r="K1281" i="6" l="1"/>
  <c r="N1281" i="6"/>
  <c r="O1281" i="6" s="1"/>
  <c r="L1281" i="6" l="1"/>
  <c r="Q1281" i="6"/>
  <c r="I1282" i="6" l="1"/>
  <c r="K1282" i="6" l="1"/>
  <c r="N1282" i="6"/>
  <c r="O1282" i="6" s="1"/>
  <c r="L1282" i="6" l="1"/>
  <c r="Q1282" i="6"/>
  <c r="I1283" i="6" l="1"/>
  <c r="N1283" i="6" l="1"/>
  <c r="O1283" i="6" s="1"/>
  <c r="K1283" i="6"/>
  <c r="L1283" i="6" l="1"/>
  <c r="Q1283" i="6"/>
  <c r="I1284" i="6" l="1"/>
  <c r="N1284" i="6" l="1"/>
  <c r="O1284" i="6" s="1"/>
  <c r="K1284" i="6"/>
  <c r="L1284" i="6" l="1"/>
  <c r="Q1284" i="6"/>
  <c r="I1285" i="6" l="1"/>
  <c r="K1285" i="6" l="1"/>
  <c r="N1285" i="6"/>
  <c r="O1285" i="6" s="1"/>
  <c r="L1285" i="6" l="1"/>
  <c r="Q1285" i="6"/>
  <c r="I1286" i="6" l="1"/>
  <c r="K1286" i="6" l="1"/>
  <c r="N1286" i="6"/>
  <c r="O1286" i="6" s="1"/>
  <c r="L1286" i="6" l="1"/>
  <c r="Q1286" i="6"/>
  <c r="I1287" i="6" l="1"/>
  <c r="K1287" i="6" l="1"/>
  <c r="N1287" i="6"/>
  <c r="O1287" i="6" s="1"/>
  <c r="L1287" i="6" l="1"/>
  <c r="Q1287" i="6"/>
  <c r="I1288" i="6" l="1"/>
  <c r="N1288" i="6" l="1"/>
  <c r="O1288" i="6" s="1"/>
  <c r="K1288" i="6"/>
  <c r="L1288" i="6" l="1"/>
  <c r="Q1288" i="6"/>
  <c r="I1289" i="6" l="1"/>
  <c r="K1289" i="6" l="1"/>
  <c r="N1289" i="6"/>
  <c r="O1289" i="6" s="1"/>
  <c r="L1289" i="6" l="1"/>
  <c r="Q1289" i="6"/>
  <c r="I1290" i="6" l="1"/>
  <c r="K1290" i="6" l="1"/>
  <c r="N1290" i="6"/>
  <c r="O1290" i="6" s="1"/>
  <c r="L1290" i="6" l="1"/>
  <c r="Q1290" i="6"/>
  <c r="I1291" i="6" l="1"/>
  <c r="N1291" i="6" l="1"/>
  <c r="O1291" i="6" s="1"/>
  <c r="K1291" i="6"/>
  <c r="L1291" i="6" l="1"/>
  <c r="Q1291" i="6"/>
  <c r="I1292" i="6" l="1"/>
  <c r="N1292" i="6" l="1"/>
  <c r="O1292" i="6" s="1"/>
  <c r="K1292" i="6"/>
  <c r="L1292" i="6" l="1"/>
  <c r="Q1292" i="6"/>
  <c r="I1293" i="6" l="1"/>
  <c r="N1293" i="6" l="1"/>
  <c r="O1293" i="6" s="1"/>
  <c r="K1293" i="6"/>
  <c r="L1293" i="6" l="1"/>
  <c r="Q1293" i="6"/>
  <c r="I1294" i="6" l="1"/>
  <c r="K1294" i="6" l="1"/>
  <c r="N1294" i="6"/>
  <c r="O1294" i="6" s="1"/>
  <c r="L1294" i="6" l="1"/>
  <c r="Q1294" i="6"/>
  <c r="I1295" i="6" l="1"/>
  <c r="K1295" i="6" l="1"/>
  <c r="N1295" i="6"/>
  <c r="O1295" i="6" s="1"/>
  <c r="L1295" i="6" l="1"/>
  <c r="Q1295" i="6"/>
  <c r="I1296" i="6" l="1"/>
  <c r="K1296" i="6" l="1"/>
  <c r="N1296" i="6"/>
  <c r="O1296" i="6" s="1"/>
  <c r="L1296" i="6" l="1"/>
  <c r="Q1296" i="6"/>
  <c r="I1297" i="6" l="1"/>
  <c r="K1297" i="6" l="1"/>
  <c r="N1297" i="6"/>
  <c r="O1297" i="6" s="1"/>
  <c r="L1297" i="6" l="1"/>
  <c r="Q1297" i="6"/>
  <c r="I1298" i="6" l="1"/>
  <c r="N1298" i="6" l="1"/>
  <c r="O1298" i="6" s="1"/>
  <c r="K1298" i="6"/>
  <c r="L1298" i="6" l="1"/>
  <c r="Q1298" i="6"/>
  <c r="I1299" i="6" l="1"/>
  <c r="N1299" i="6" l="1"/>
  <c r="O1299" i="6" s="1"/>
  <c r="K1299" i="6"/>
  <c r="L1299" i="6" l="1"/>
  <c r="Q1299" i="6"/>
  <c r="I1300" i="6" l="1"/>
  <c r="N1300" i="6" l="1"/>
  <c r="O1300" i="6" s="1"/>
  <c r="K1300" i="6"/>
  <c r="L1300" i="6" l="1"/>
  <c r="Q1300" i="6"/>
  <c r="I1301" i="6" l="1"/>
  <c r="K1301" i="6" l="1"/>
  <c r="N1301" i="6"/>
  <c r="O1301" i="6" s="1"/>
  <c r="L1301" i="6" l="1"/>
  <c r="Q1301" i="6"/>
  <c r="I1302" i="6" l="1"/>
  <c r="K1302" i="6" l="1"/>
  <c r="N1302" i="6"/>
  <c r="O1302" i="6" s="1"/>
  <c r="L1302" i="6" l="1"/>
  <c r="Q1302" i="6"/>
  <c r="I1303" i="6" l="1"/>
  <c r="K1303" i="6" l="1"/>
  <c r="N1303" i="6"/>
  <c r="O1303" i="6" s="1"/>
  <c r="L1303" i="6" l="1"/>
  <c r="Q1303" i="6"/>
  <c r="I1304" i="6" l="1"/>
  <c r="K1304" i="6" l="1"/>
  <c r="N1304" i="6"/>
  <c r="O1304" i="6" s="1"/>
  <c r="L1304" i="6" l="1"/>
  <c r="Q1304" i="6"/>
  <c r="I1305" i="6" l="1"/>
  <c r="N1305" i="6" l="1"/>
  <c r="O1305" i="6" s="1"/>
  <c r="K1305" i="6"/>
  <c r="L1305" i="6" l="1"/>
  <c r="Q1305" i="6"/>
  <c r="I1306" i="6" l="1"/>
  <c r="N1306" i="6" l="1"/>
  <c r="O1306" i="6" s="1"/>
  <c r="K1306" i="6"/>
  <c r="L1306" i="6" l="1"/>
  <c r="Q1306" i="6"/>
  <c r="I1307" i="6" l="1"/>
  <c r="N1307" i="6" l="1"/>
  <c r="O1307" i="6" s="1"/>
  <c r="K1307" i="6"/>
  <c r="L1307" i="6" l="1"/>
  <c r="Q1307" i="6"/>
  <c r="I1308" i="6" l="1"/>
  <c r="N1308" i="6" l="1"/>
  <c r="O1308" i="6" s="1"/>
  <c r="K1308" i="6"/>
  <c r="L1308" i="6" l="1"/>
  <c r="Q1308" i="6"/>
  <c r="I1309" i="6" l="1"/>
  <c r="K1309" i="6" l="1"/>
  <c r="N1309" i="6"/>
  <c r="O1309" i="6" s="1"/>
  <c r="L1309" i="6" l="1"/>
  <c r="Q1309" i="6"/>
  <c r="I1310" i="6" l="1"/>
  <c r="K1310" i="6" l="1"/>
  <c r="N1310" i="6"/>
  <c r="O1310" i="6" s="1"/>
  <c r="L1310" i="6" l="1"/>
  <c r="Q1310" i="6"/>
  <c r="I1311" i="6" l="1"/>
  <c r="K1311" i="6" l="1"/>
  <c r="N1311" i="6"/>
  <c r="O1311" i="6" s="1"/>
  <c r="L1311" i="6" l="1"/>
  <c r="Q1311" i="6"/>
  <c r="I1312" i="6" l="1"/>
  <c r="N1312" i="6" l="1"/>
  <c r="O1312" i="6" s="1"/>
  <c r="K1312" i="6"/>
  <c r="L1312" i="6" l="1"/>
  <c r="Q1312" i="6"/>
  <c r="I1313" i="6" l="1"/>
  <c r="N1313" i="6" l="1"/>
  <c r="O1313" i="6" s="1"/>
  <c r="K1313" i="6"/>
  <c r="L1313" i="6" l="1"/>
  <c r="Q1313" i="6"/>
  <c r="I1314" i="6" l="1"/>
  <c r="K1314" i="6" l="1"/>
  <c r="N1314" i="6"/>
  <c r="O1314" i="6" s="1"/>
  <c r="L1314" i="6" l="1"/>
  <c r="Q1314" i="6"/>
  <c r="I1315" i="6" l="1"/>
  <c r="N1315" i="6" l="1"/>
  <c r="O1315" i="6" s="1"/>
  <c r="K1315" i="6"/>
  <c r="L1315" i="6" l="1"/>
  <c r="Q1315" i="6"/>
  <c r="I1316" i="6" l="1"/>
  <c r="N1316" i="6" l="1"/>
  <c r="O1316" i="6" s="1"/>
  <c r="K1316" i="6"/>
  <c r="L1316" i="6" l="1"/>
  <c r="Q1316" i="6"/>
  <c r="I1317" i="6" l="1"/>
  <c r="N1317" i="6" l="1"/>
  <c r="O1317" i="6" s="1"/>
  <c r="K1317" i="6"/>
  <c r="L1317" i="6" l="1"/>
  <c r="Q1317" i="6"/>
  <c r="I1318" i="6" l="1"/>
  <c r="K1318" i="6" l="1"/>
  <c r="N1318" i="6"/>
  <c r="O1318" i="6" s="1"/>
  <c r="L1318" i="6" l="1"/>
  <c r="Q1318" i="6"/>
  <c r="I1319" i="6" l="1"/>
  <c r="K1319" i="6" l="1"/>
  <c r="N1319" i="6"/>
  <c r="O1319" i="6" s="1"/>
  <c r="L1319" i="6" l="1"/>
  <c r="Q1319" i="6"/>
  <c r="I1320" i="6" l="1"/>
  <c r="N1320" i="6" l="1"/>
  <c r="O1320" i="6" s="1"/>
  <c r="K1320" i="6"/>
  <c r="L1320" i="6" l="1"/>
  <c r="Q1320" i="6"/>
  <c r="I1321" i="6" l="1"/>
  <c r="K1321" i="6" l="1"/>
  <c r="N1321" i="6"/>
  <c r="O1321" i="6" s="1"/>
  <c r="L1321" i="6" l="1"/>
  <c r="Q1321" i="6"/>
  <c r="I1322" i="6" l="1"/>
  <c r="K1322" i="6" l="1"/>
  <c r="N1322" i="6"/>
  <c r="O1322" i="6" s="1"/>
  <c r="L1322" i="6" l="1"/>
  <c r="Q1322" i="6"/>
  <c r="I1323" i="6" l="1"/>
  <c r="N1323" i="6" l="1"/>
  <c r="O1323" i="6" s="1"/>
  <c r="K1323" i="6"/>
  <c r="L1323" i="6" l="1"/>
  <c r="Q1323" i="6"/>
  <c r="I1324" i="6" l="1"/>
  <c r="N1324" i="6" l="1"/>
  <c r="O1324" i="6" s="1"/>
  <c r="K1324" i="6"/>
  <c r="L1324" i="6" l="1"/>
  <c r="Q1324" i="6"/>
  <c r="I1325" i="6" l="1"/>
  <c r="N1325" i="6" l="1"/>
  <c r="O1325" i="6" s="1"/>
  <c r="K1325" i="6"/>
  <c r="L1325" i="6" l="1"/>
  <c r="Q1325" i="6"/>
  <c r="I1326" i="6" l="1"/>
  <c r="K1326" i="6" l="1"/>
  <c r="N1326" i="6"/>
  <c r="O1326" i="6" s="1"/>
  <c r="L1326" i="6" l="1"/>
  <c r="Q1326" i="6"/>
  <c r="I1327" i="6" l="1"/>
  <c r="K1327" i="6" l="1"/>
  <c r="N1327" i="6"/>
  <c r="O1327" i="6" s="1"/>
  <c r="L1327" i="6" l="1"/>
  <c r="Q1327" i="6"/>
  <c r="I1328" i="6" l="1"/>
  <c r="K1328" i="6" l="1"/>
  <c r="N1328" i="6"/>
  <c r="O1328" i="6" s="1"/>
  <c r="L1328" i="6" l="1"/>
  <c r="Q1328" i="6"/>
  <c r="I1329" i="6" l="1"/>
  <c r="K1329" i="6" l="1"/>
  <c r="N1329" i="6"/>
  <c r="O1329" i="6" s="1"/>
  <c r="L1329" i="6" l="1"/>
  <c r="Q1329" i="6"/>
  <c r="I1330" i="6" l="1"/>
  <c r="K1330" i="6" l="1"/>
  <c r="N1330" i="6"/>
  <c r="O1330" i="6" s="1"/>
  <c r="L1330" i="6" l="1"/>
  <c r="Q1330" i="6"/>
  <c r="I1331" i="6" l="1"/>
  <c r="N1331" i="6" l="1"/>
  <c r="O1331" i="6" s="1"/>
  <c r="K1331" i="6"/>
  <c r="L1331" i="6" l="1"/>
  <c r="Q1331" i="6"/>
  <c r="I1332" i="6" l="1"/>
  <c r="N1332" i="6" l="1"/>
  <c r="O1332" i="6" s="1"/>
  <c r="K1332" i="6"/>
  <c r="L1332" i="6" l="1"/>
  <c r="Q1332" i="6"/>
  <c r="I1333" i="6" l="1"/>
  <c r="K1333" i="6" l="1"/>
  <c r="N1333" i="6"/>
  <c r="O1333" i="6" s="1"/>
  <c r="L1333" i="6" l="1"/>
  <c r="Q1333" i="6"/>
  <c r="I1334" i="6" l="1"/>
  <c r="K1334" i="6" l="1"/>
  <c r="N1334" i="6"/>
  <c r="O1334" i="6" s="1"/>
  <c r="L1334" i="6" l="1"/>
  <c r="Q1334" i="6"/>
  <c r="I1335" i="6" l="1"/>
  <c r="K1335" i="6" l="1"/>
  <c r="N1335" i="6"/>
  <c r="O1335" i="6" s="1"/>
  <c r="L1335" i="6" l="1"/>
  <c r="Q1335" i="6"/>
  <c r="I1336" i="6" l="1"/>
  <c r="N1336" i="6" l="1"/>
  <c r="O1336" i="6" s="1"/>
  <c r="K1336" i="6"/>
  <c r="L1336" i="6" l="1"/>
  <c r="Q1336" i="6"/>
  <c r="I1337" i="6" l="1"/>
  <c r="N1337" i="6" l="1"/>
  <c r="O1337" i="6" s="1"/>
  <c r="K1337" i="6"/>
  <c r="L1337" i="6" l="1"/>
  <c r="Q1337" i="6"/>
  <c r="I1338" i="6" l="1"/>
  <c r="N1338" i="6" l="1"/>
  <c r="O1338" i="6" s="1"/>
  <c r="K1338" i="6"/>
  <c r="L1338" i="6" l="1"/>
  <c r="Q1338" i="6"/>
  <c r="I1339" i="6" l="1"/>
  <c r="N1339" i="6" l="1"/>
  <c r="O1339" i="6" s="1"/>
  <c r="K1339" i="6"/>
  <c r="L1339" i="6" l="1"/>
  <c r="Q1339" i="6"/>
  <c r="I1340" i="6" l="1"/>
  <c r="N1340" i="6" l="1"/>
  <c r="O1340" i="6" s="1"/>
  <c r="K1340" i="6"/>
  <c r="L1340" i="6" l="1"/>
  <c r="Q1340" i="6"/>
  <c r="I1341" i="6" l="1"/>
  <c r="K1341" i="6" l="1"/>
  <c r="N1341" i="6"/>
  <c r="O1341" i="6" s="1"/>
  <c r="L1341" i="6" l="1"/>
  <c r="Q1341" i="6"/>
  <c r="I1342" i="6" l="1"/>
  <c r="K1342" i="6" l="1"/>
  <c r="N1342" i="6"/>
  <c r="O1342" i="6" s="1"/>
  <c r="L1342" i="6" l="1"/>
  <c r="Q1342" i="6"/>
  <c r="I1343" i="6" l="1"/>
  <c r="K1343" i="6" l="1"/>
  <c r="N1343" i="6"/>
  <c r="O1343" i="6" s="1"/>
  <c r="L1343" i="6" l="1"/>
  <c r="Q1343" i="6"/>
  <c r="I1344" i="6" l="1"/>
  <c r="N1344" i="6" l="1"/>
  <c r="O1344" i="6" s="1"/>
  <c r="K1344" i="6"/>
  <c r="L1344" i="6" l="1"/>
  <c r="Q1344" i="6"/>
  <c r="I1345" i="6" l="1"/>
  <c r="N1345" i="6" l="1"/>
  <c r="O1345" i="6" s="1"/>
  <c r="K1345" i="6"/>
  <c r="L1345" i="6" l="1"/>
  <c r="Q1345" i="6"/>
  <c r="I1346" i="6" l="1"/>
  <c r="N1346" i="6" l="1"/>
  <c r="O1346" i="6" s="1"/>
  <c r="K1346" i="6"/>
  <c r="L1346" i="6" l="1"/>
  <c r="Q1346" i="6"/>
  <c r="I1347" i="6" l="1"/>
  <c r="N1347" i="6" l="1"/>
  <c r="O1347" i="6" s="1"/>
  <c r="K1347" i="6"/>
  <c r="L1347" i="6" l="1"/>
  <c r="Q1347" i="6"/>
  <c r="I1348" i="6" l="1"/>
  <c r="N1348" i="6" l="1"/>
  <c r="O1348" i="6" s="1"/>
  <c r="K1348" i="6"/>
  <c r="L1348" i="6" l="1"/>
  <c r="Q1348" i="6"/>
  <c r="I1349" i="6" l="1"/>
  <c r="K1349" i="6" l="1"/>
  <c r="N1349" i="6"/>
  <c r="O1349" i="6" s="1"/>
  <c r="L1349" i="6" l="1"/>
  <c r="Q1349" i="6"/>
  <c r="I1350" i="6" l="1"/>
  <c r="K1350" i="6" l="1"/>
  <c r="N1350" i="6"/>
  <c r="O1350" i="6" s="1"/>
  <c r="L1350" i="6" l="1"/>
  <c r="Q1350" i="6"/>
  <c r="I1351" i="6" l="1"/>
  <c r="K1351" i="6" l="1"/>
  <c r="N1351" i="6"/>
  <c r="O1351" i="6" s="1"/>
  <c r="L1351" i="6" l="1"/>
  <c r="Q1351" i="6"/>
  <c r="I1352" i="6" l="1"/>
  <c r="K1352" i="6" l="1"/>
  <c r="N1352" i="6"/>
  <c r="O1352" i="6" s="1"/>
  <c r="L1352" i="6" l="1"/>
  <c r="Q1352" i="6"/>
  <c r="I1353" i="6" l="1"/>
  <c r="K1353" i="6" l="1"/>
  <c r="N1353" i="6"/>
  <c r="O1353" i="6" s="1"/>
  <c r="L1353" i="6" l="1"/>
  <c r="Q1353" i="6"/>
  <c r="I1354" i="6" l="1"/>
  <c r="K1354" i="6" l="1"/>
  <c r="N1354" i="6"/>
  <c r="O1354" i="6" s="1"/>
  <c r="L1354" i="6" l="1"/>
  <c r="Q1354" i="6"/>
  <c r="I1355" i="6" l="1"/>
  <c r="N1355" i="6" l="1"/>
  <c r="O1355" i="6" s="1"/>
  <c r="K1355" i="6"/>
  <c r="L1355" i="6" l="1"/>
  <c r="Q1355" i="6"/>
  <c r="I1356" i="6" l="1"/>
  <c r="N1356" i="6" l="1"/>
  <c r="O1356" i="6" s="1"/>
  <c r="K1356" i="6"/>
  <c r="L1356" i="6" l="1"/>
  <c r="Q1356" i="6"/>
  <c r="I1357" i="6" l="1"/>
  <c r="N1357" i="6" l="1"/>
  <c r="O1357" i="6" s="1"/>
  <c r="K1357" i="6"/>
  <c r="L1357" i="6" l="1"/>
  <c r="Q1357" i="6"/>
  <c r="I1358" i="6" l="1"/>
  <c r="K1358" i="6" l="1"/>
  <c r="N1358" i="6"/>
  <c r="O1358" i="6" s="1"/>
  <c r="L1358" i="6" l="1"/>
  <c r="Q1358" i="6"/>
  <c r="I1359" i="6" l="1"/>
  <c r="K1359" i="6" l="1"/>
  <c r="N1359" i="6"/>
  <c r="O1359" i="6" s="1"/>
  <c r="L1359" i="6" l="1"/>
  <c r="Q1359" i="6"/>
  <c r="I1360" i="6" l="1"/>
  <c r="K1360" i="6" l="1"/>
  <c r="N1360" i="6"/>
  <c r="O1360" i="6" s="1"/>
  <c r="L1360" i="6" l="1"/>
  <c r="Q1360" i="6"/>
  <c r="I1361" i="6" l="1"/>
  <c r="K1361" i="6" l="1"/>
  <c r="N1361" i="6"/>
  <c r="O1361" i="6" s="1"/>
  <c r="L1361" i="6" l="1"/>
  <c r="Q1361" i="6"/>
  <c r="I1362" i="6" l="1"/>
  <c r="N1362" i="6" l="1"/>
  <c r="O1362" i="6" s="1"/>
  <c r="K1362" i="6"/>
  <c r="L1362" i="6" l="1"/>
  <c r="Q1362" i="6"/>
  <c r="I1363" i="6" l="1"/>
  <c r="N1363" i="6" l="1"/>
  <c r="O1363" i="6" s="1"/>
  <c r="K1363" i="6"/>
  <c r="L1363" i="6" l="1"/>
  <c r="Q1363" i="6"/>
  <c r="I1364" i="6" l="1"/>
  <c r="N1364" i="6" l="1"/>
  <c r="O1364" i="6" s="1"/>
  <c r="K1364" i="6"/>
  <c r="L1364" i="6" l="1"/>
  <c r="Q1364" i="6"/>
  <c r="I1365" i="6" l="1"/>
  <c r="N1365" i="6" l="1"/>
  <c r="O1365" i="6" s="1"/>
  <c r="K1365" i="6"/>
  <c r="L1365" i="6" l="1"/>
  <c r="Q1365" i="6"/>
  <c r="I1366" i="6" l="1"/>
  <c r="K1366" i="6" l="1"/>
  <c r="N1366" i="6"/>
  <c r="O1366" i="6" s="1"/>
  <c r="L1366" i="6" l="1"/>
  <c r="Q1366" i="6"/>
  <c r="I1367" i="6" l="1"/>
  <c r="K1367" i="6" l="1"/>
  <c r="N1367" i="6"/>
  <c r="O1367" i="6" s="1"/>
  <c r="L1367" i="6" l="1"/>
  <c r="Q1367" i="6"/>
  <c r="I1368" i="6" l="1"/>
  <c r="K1368" i="6" l="1"/>
  <c r="N1368" i="6"/>
  <c r="O1368" i="6" s="1"/>
  <c r="L1368" i="6" l="1"/>
  <c r="Q1368" i="6"/>
  <c r="I1369" i="6" l="1"/>
  <c r="N1369" i="6" l="1"/>
  <c r="O1369" i="6" s="1"/>
  <c r="K1369" i="6"/>
  <c r="L1369" i="6" l="1"/>
  <c r="Q1369" i="6"/>
  <c r="I1370" i="6" l="1"/>
  <c r="N1370" i="6" l="1"/>
  <c r="O1370" i="6" s="1"/>
  <c r="K1370" i="6"/>
  <c r="L1370" i="6" l="1"/>
  <c r="Q1370" i="6"/>
  <c r="I1371" i="6" l="1"/>
  <c r="N1371" i="6" l="1"/>
  <c r="O1371" i="6" s="1"/>
  <c r="K1371" i="6"/>
  <c r="L1371" i="6" l="1"/>
  <c r="Q1371" i="6"/>
  <c r="I1372" i="6" l="1"/>
  <c r="N1372" i="6" l="1"/>
  <c r="O1372" i="6" s="1"/>
  <c r="K1372" i="6"/>
  <c r="L1372" i="6" l="1"/>
  <c r="Q1372" i="6"/>
  <c r="I1373" i="6" l="1"/>
  <c r="K1373" i="6" l="1"/>
  <c r="N1373" i="6"/>
  <c r="O1373" i="6" s="1"/>
  <c r="L1373" i="6" l="1"/>
  <c r="Q1373" i="6"/>
  <c r="I1374" i="6" l="1"/>
  <c r="K1374" i="6" l="1"/>
  <c r="N1374" i="6"/>
  <c r="O1374" i="6" s="1"/>
  <c r="L1374" i="6" l="1"/>
  <c r="Q1374" i="6"/>
  <c r="I1375" i="6" l="1"/>
  <c r="K1375" i="6" l="1"/>
  <c r="N1375" i="6"/>
  <c r="O1375" i="6" s="1"/>
  <c r="L1375" i="6" l="1"/>
  <c r="Q1375" i="6"/>
  <c r="I1376" i="6" l="1"/>
  <c r="N1376" i="6" l="1"/>
  <c r="O1376" i="6" s="1"/>
  <c r="K1376" i="6"/>
  <c r="L1376" i="6" l="1"/>
  <c r="Q1376" i="6"/>
  <c r="I1377" i="6" l="1"/>
  <c r="N1377" i="6" l="1"/>
  <c r="O1377" i="6" s="1"/>
  <c r="K1377" i="6"/>
  <c r="L1377" i="6" l="1"/>
  <c r="Q1377" i="6"/>
  <c r="I1378" i="6" l="1"/>
  <c r="K1378" i="6" l="1"/>
  <c r="N1378" i="6"/>
  <c r="O1378" i="6" s="1"/>
  <c r="L1378" i="6" l="1"/>
  <c r="Q1378" i="6"/>
  <c r="I1379" i="6" l="1"/>
  <c r="N1379" i="6" l="1"/>
  <c r="O1379" i="6" s="1"/>
  <c r="K1379" i="6"/>
  <c r="L1379" i="6" l="1"/>
  <c r="Q1379" i="6"/>
  <c r="I1380" i="6" l="1"/>
  <c r="N1380" i="6" l="1"/>
  <c r="O1380" i="6" s="1"/>
  <c r="K1380" i="6"/>
  <c r="L1380" i="6" l="1"/>
  <c r="Q1380" i="6"/>
  <c r="I1381" i="6" l="1"/>
  <c r="N1381" i="6" l="1"/>
  <c r="O1381" i="6" s="1"/>
  <c r="K1381" i="6"/>
  <c r="L1381" i="6" l="1"/>
  <c r="Q1381" i="6"/>
  <c r="I1382" i="6" l="1"/>
  <c r="K1382" i="6" l="1"/>
  <c r="N1382" i="6"/>
  <c r="O1382" i="6" s="1"/>
  <c r="L1382" i="6" l="1"/>
  <c r="Q1382" i="6"/>
  <c r="I1383" i="6" l="1"/>
  <c r="K1383" i="6" l="1"/>
  <c r="N1383" i="6"/>
  <c r="O1383" i="6" s="1"/>
  <c r="L1383" i="6" l="1"/>
  <c r="Q1383" i="6"/>
  <c r="I1384" i="6" l="1"/>
  <c r="N1384" i="6" l="1"/>
  <c r="O1384" i="6" s="1"/>
  <c r="K1384" i="6"/>
  <c r="L1384" i="6" l="1"/>
  <c r="Q1384" i="6"/>
  <c r="I1385" i="6" l="1"/>
  <c r="K1385" i="6" l="1"/>
  <c r="N1385" i="6"/>
  <c r="O1385" i="6" s="1"/>
  <c r="L1385" i="6" l="1"/>
  <c r="Q1385" i="6"/>
  <c r="I1386" i="6" l="1"/>
  <c r="K1386" i="6" l="1"/>
  <c r="N1386" i="6"/>
  <c r="O1386" i="6" s="1"/>
  <c r="L1386" i="6" l="1"/>
  <c r="Q1386" i="6"/>
  <c r="I1387" i="6" l="1"/>
  <c r="N1387" i="6" l="1"/>
  <c r="O1387" i="6" s="1"/>
  <c r="K1387" i="6"/>
  <c r="L1387" i="6" l="1"/>
  <c r="Q1387" i="6"/>
  <c r="I1388" i="6" l="1"/>
  <c r="N1388" i="6" l="1"/>
  <c r="O1388" i="6" s="1"/>
  <c r="K1388" i="6"/>
  <c r="L1388" i="6" l="1"/>
  <c r="Q1388" i="6"/>
  <c r="I1389" i="6" l="1"/>
  <c r="N1389" i="6" l="1"/>
  <c r="O1389" i="6" s="1"/>
  <c r="K1389" i="6"/>
  <c r="L1389" i="6" l="1"/>
  <c r="Q1389" i="6"/>
  <c r="I1390" i="6" l="1"/>
  <c r="K1390" i="6" l="1"/>
  <c r="N1390" i="6"/>
  <c r="O1390" i="6" s="1"/>
  <c r="L1390" i="6" l="1"/>
  <c r="Q1390" i="6"/>
  <c r="I1391" i="6" l="1"/>
  <c r="K1391" i="6" l="1"/>
  <c r="N1391" i="6"/>
  <c r="O1391" i="6" s="1"/>
  <c r="L1391" i="6" l="1"/>
  <c r="Q1391" i="6"/>
  <c r="I1392" i="6" l="1"/>
  <c r="K1392" i="6" l="1"/>
  <c r="N1392" i="6"/>
  <c r="O1392" i="6" s="1"/>
  <c r="L1392" i="6" l="1"/>
  <c r="Q1392" i="6"/>
  <c r="I1393" i="6" l="1"/>
  <c r="K1393" i="6" l="1"/>
  <c r="N1393" i="6"/>
  <c r="O1393" i="6" s="1"/>
  <c r="L1393" i="6" l="1"/>
  <c r="Q1393" i="6"/>
  <c r="I1394" i="6" l="1"/>
  <c r="K1394" i="6" l="1"/>
  <c r="N1394" i="6"/>
  <c r="O1394" i="6" s="1"/>
  <c r="L1394" i="6" l="1"/>
  <c r="Q1394" i="6"/>
  <c r="I1395" i="6" l="1"/>
  <c r="N1395" i="6" l="1"/>
  <c r="O1395" i="6" s="1"/>
  <c r="K1395" i="6"/>
  <c r="L1395" i="6" l="1"/>
  <c r="Q1395" i="6"/>
  <c r="I1396" i="6" l="1"/>
  <c r="N1396" i="6" l="1"/>
  <c r="O1396" i="6" s="1"/>
  <c r="K1396" i="6"/>
  <c r="L1396" i="6" l="1"/>
  <c r="Q1396" i="6"/>
  <c r="I1397" i="6" l="1"/>
  <c r="K1397" i="6" l="1"/>
  <c r="N1397" i="6"/>
  <c r="O1397" i="6" s="1"/>
  <c r="L1397" i="6" l="1"/>
  <c r="Q1397" i="6"/>
  <c r="I1398" i="6" l="1"/>
  <c r="K1398" i="6" l="1"/>
  <c r="N1398" i="6"/>
  <c r="O1398" i="6" s="1"/>
  <c r="L1398" i="6" l="1"/>
  <c r="Q1398" i="6"/>
  <c r="I1399" i="6" l="1"/>
  <c r="K1399" i="6" l="1"/>
  <c r="N1399" i="6"/>
  <c r="O1399" i="6" s="1"/>
  <c r="L1399" i="6" l="1"/>
  <c r="Q1399" i="6"/>
  <c r="I1400" i="6" l="1"/>
  <c r="N1400" i="6" l="1"/>
  <c r="O1400" i="6" s="1"/>
  <c r="K1400" i="6"/>
  <c r="L1400" i="6" l="1"/>
  <c r="Q1400" i="6"/>
  <c r="I1401" i="6" l="1"/>
  <c r="N1401" i="6" l="1"/>
  <c r="O1401" i="6" s="1"/>
  <c r="K1401" i="6"/>
  <c r="L1401" i="6" l="1"/>
  <c r="Q1401" i="6"/>
  <c r="I1402" i="6" l="1"/>
  <c r="N1402" i="6" l="1"/>
  <c r="O1402" i="6" s="1"/>
  <c r="K1402" i="6"/>
  <c r="L1402" i="6" l="1"/>
  <c r="Q1402" i="6"/>
  <c r="I1403" i="6" l="1"/>
  <c r="N1403" i="6" l="1"/>
  <c r="O1403" i="6" s="1"/>
  <c r="K1403" i="6"/>
  <c r="L1403" i="6" l="1"/>
  <c r="Q1403" i="6"/>
  <c r="I1404" i="6" l="1"/>
  <c r="N1404" i="6" l="1"/>
  <c r="O1404" i="6" s="1"/>
  <c r="K1404" i="6"/>
  <c r="L1404" i="6" l="1"/>
  <c r="Q1404" i="6"/>
  <c r="I1405" i="6" l="1"/>
  <c r="K1405" i="6" l="1"/>
  <c r="N1405" i="6"/>
  <c r="O1405" i="6" s="1"/>
  <c r="L1405" i="6" l="1"/>
  <c r="Q1405" i="6"/>
  <c r="I1406" i="6" l="1"/>
  <c r="K1406" i="6" l="1"/>
  <c r="N1406" i="6"/>
  <c r="O1406" i="6" s="1"/>
  <c r="L1406" i="6" l="1"/>
  <c r="Q1406" i="6"/>
  <c r="I1407" i="6" l="1"/>
  <c r="K1407" i="6" l="1"/>
  <c r="N1407" i="6"/>
  <c r="O1407" i="6" s="1"/>
  <c r="L1407" i="6" l="1"/>
  <c r="Q1407" i="6"/>
  <c r="I1408" i="6" l="1"/>
  <c r="N1408" i="6" l="1"/>
  <c r="O1408" i="6" s="1"/>
  <c r="K1408" i="6"/>
  <c r="L1408" i="6" l="1"/>
  <c r="Q1408" i="6"/>
  <c r="I1409" i="6" l="1"/>
  <c r="N1409" i="6" l="1"/>
  <c r="O1409" i="6" s="1"/>
  <c r="K1409" i="6"/>
  <c r="L1409" i="6" l="1"/>
  <c r="Q1409" i="6"/>
  <c r="I1410" i="6" l="1"/>
  <c r="N1410" i="6" l="1"/>
  <c r="O1410" i="6" s="1"/>
  <c r="K1410" i="6"/>
  <c r="L1410" i="6" l="1"/>
  <c r="Q1410" i="6"/>
  <c r="I1411" i="6" l="1"/>
  <c r="N1411" i="6" l="1"/>
  <c r="O1411" i="6" s="1"/>
  <c r="K1411" i="6"/>
  <c r="L1411" i="6" l="1"/>
  <c r="Q1411" i="6"/>
  <c r="I1412" i="6" l="1"/>
  <c r="N1412" i="6" l="1"/>
  <c r="O1412" i="6" s="1"/>
  <c r="K1412" i="6"/>
  <c r="L1412" i="6" l="1"/>
  <c r="Q1412" i="6"/>
  <c r="I1413" i="6" l="1"/>
  <c r="K1413" i="6" l="1"/>
  <c r="N1413" i="6"/>
  <c r="O1413" i="6" s="1"/>
  <c r="L1413" i="6" l="1"/>
  <c r="Q1413" i="6"/>
  <c r="I1414" i="6" l="1"/>
  <c r="K1414" i="6" l="1"/>
  <c r="N1414" i="6"/>
  <c r="O1414" i="6" s="1"/>
  <c r="L1414" i="6" l="1"/>
  <c r="Q1414" i="6"/>
  <c r="I1415" i="6" l="1"/>
  <c r="K1415" i="6" l="1"/>
  <c r="N1415" i="6"/>
  <c r="O1415" i="6" s="1"/>
  <c r="L1415" i="6" l="1"/>
  <c r="Q1415" i="6"/>
  <c r="I1416" i="6" l="1"/>
  <c r="K1416" i="6" l="1"/>
  <c r="N1416" i="6"/>
  <c r="O1416" i="6" s="1"/>
  <c r="L1416" i="6" l="1"/>
  <c r="Q1416" i="6"/>
  <c r="I1417" i="6" l="1"/>
  <c r="K1417" i="6" l="1"/>
  <c r="N1417" i="6"/>
  <c r="O1417" i="6" s="1"/>
  <c r="L1417" i="6" l="1"/>
  <c r="Q1417" i="6"/>
  <c r="I1418" i="6" l="1"/>
  <c r="K1418" i="6" l="1"/>
  <c r="N1418" i="6"/>
  <c r="O1418" i="6" s="1"/>
  <c r="L1418" i="6" l="1"/>
  <c r="Q1418" i="6"/>
  <c r="I1419" i="6" l="1"/>
  <c r="N1419" i="6" l="1"/>
  <c r="O1419" i="6" s="1"/>
  <c r="K1419" i="6"/>
  <c r="L1419" i="6" l="1"/>
  <c r="Q1419" i="6"/>
  <c r="I1420" i="6" l="1"/>
  <c r="N1420" i="6" l="1"/>
  <c r="O1420" i="6" s="1"/>
  <c r="K1420" i="6"/>
  <c r="L1420" i="6" l="1"/>
  <c r="Q1420" i="6"/>
  <c r="I1421" i="6" l="1"/>
  <c r="N1421" i="6" l="1"/>
  <c r="O1421" i="6" s="1"/>
  <c r="K1421" i="6"/>
  <c r="L1421" i="6" l="1"/>
  <c r="Q1421" i="6"/>
  <c r="I1422" i="6" l="1"/>
  <c r="K1422" i="6" l="1"/>
  <c r="N1422" i="6"/>
  <c r="O1422" i="6" s="1"/>
  <c r="L1422" i="6" l="1"/>
  <c r="Q1422" i="6"/>
  <c r="I1423" i="6" l="1"/>
  <c r="K1423" i="6" l="1"/>
  <c r="N1423" i="6"/>
  <c r="O1423" i="6" s="1"/>
  <c r="L1423" i="6" l="1"/>
  <c r="Q1423" i="6"/>
  <c r="I1424" i="6" l="1"/>
  <c r="N1424" i="6" l="1"/>
  <c r="O1424" i="6" s="1"/>
  <c r="K1424" i="6"/>
  <c r="L1424" i="6" l="1"/>
  <c r="Q1424" i="6"/>
  <c r="I1425" i="6" l="1"/>
  <c r="K1425" i="6" l="1"/>
  <c r="N1425" i="6"/>
  <c r="O1425" i="6" s="1"/>
  <c r="L1425" i="6" l="1"/>
  <c r="Q1425" i="6"/>
  <c r="I1426" i="6" l="1"/>
  <c r="N1426" i="6" l="1"/>
  <c r="O1426" i="6" s="1"/>
  <c r="K1426" i="6"/>
  <c r="L1426" i="6" l="1"/>
  <c r="Q1426" i="6"/>
  <c r="I1427" i="6" l="1"/>
  <c r="K1427" i="6" l="1"/>
  <c r="N1427" i="6"/>
  <c r="O1427" i="6" s="1"/>
  <c r="L1427" i="6" l="1"/>
  <c r="Q1427" i="6"/>
  <c r="I1428" i="6" l="1"/>
  <c r="N1428" i="6" l="1"/>
  <c r="O1428" i="6" s="1"/>
  <c r="K1428" i="6"/>
  <c r="L1428" i="6" l="1"/>
  <c r="Q1428" i="6"/>
  <c r="I1429" i="6" l="1"/>
  <c r="K1429" i="6" l="1"/>
  <c r="N1429" i="6"/>
  <c r="O1429" i="6" s="1"/>
  <c r="L1429" i="6" l="1"/>
  <c r="Q1429" i="6"/>
  <c r="I1430" i="6" l="1"/>
  <c r="N1430" i="6" l="1"/>
  <c r="O1430" i="6" s="1"/>
  <c r="K1430" i="6"/>
  <c r="L1430" i="6" l="1"/>
  <c r="Q1430" i="6"/>
  <c r="I1431" i="6" l="1"/>
  <c r="K1431" i="6" l="1"/>
  <c r="N1431" i="6"/>
  <c r="O1431" i="6" s="1"/>
  <c r="L1431" i="6" l="1"/>
  <c r="Q1431" i="6"/>
  <c r="I1432" i="6" l="1"/>
  <c r="N1432" i="6" l="1"/>
  <c r="O1432" i="6" s="1"/>
  <c r="K1432" i="6"/>
  <c r="L1432" i="6" l="1"/>
  <c r="Q1432" i="6"/>
  <c r="I1433" i="6" l="1"/>
  <c r="K1433" i="6" l="1"/>
  <c r="N1433" i="6"/>
  <c r="O1433" i="6" s="1"/>
  <c r="L1433" i="6" l="1"/>
  <c r="Q1433" i="6"/>
  <c r="I1434" i="6" l="1"/>
  <c r="N1434" i="6" l="1"/>
  <c r="O1434" i="6" s="1"/>
  <c r="K1434" i="6"/>
  <c r="L1434" i="6" l="1"/>
  <c r="Q1434" i="6"/>
  <c r="I1435" i="6" l="1"/>
  <c r="K1435" i="6" l="1"/>
  <c r="N1435" i="6"/>
  <c r="O1435" i="6" s="1"/>
  <c r="L1435" i="6" l="1"/>
  <c r="Q1435" i="6"/>
  <c r="I1436" i="6" l="1"/>
  <c r="N1436" i="6" l="1"/>
  <c r="O1436" i="6" s="1"/>
  <c r="K1436" i="6"/>
  <c r="L1436" i="6" l="1"/>
  <c r="Q1436" i="6"/>
  <c r="I1437" i="6" l="1"/>
  <c r="K1437" i="6" l="1"/>
  <c r="N1437" i="6"/>
  <c r="O1437" i="6" s="1"/>
  <c r="L1437" i="6" l="1"/>
  <c r="Q1437" i="6"/>
  <c r="I1438" i="6" l="1"/>
  <c r="N1438" i="6" l="1"/>
  <c r="O1438" i="6" s="1"/>
  <c r="K1438" i="6"/>
  <c r="L1438" i="6" l="1"/>
  <c r="Q1438" i="6"/>
  <c r="I1439" i="6" l="1"/>
  <c r="K1439" i="6" l="1"/>
  <c r="N1439" i="6"/>
  <c r="O1439" i="6" s="1"/>
  <c r="L1439" i="6" l="1"/>
  <c r="Q1439" i="6"/>
  <c r="I1440" i="6" l="1"/>
  <c r="N1440" i="6" l="1"/>
  <c r="O1440" i="6" s="1"/>
  <c r="K1440" i="6"/>
  <c r="L1440" i="6" l="1"/>
  <c r="Q1440" i="6"/>
  <c r="I1441" i="6" l="1"/>
  <c r="K1441" i="6" l="1"/>
  <c r="N1441" i="6"/>
  <c r="O1441" i="6" s="1"/>
  <c r="L1441" i="6" l="1"/>
  <c r="Q1441" i="6"/>
  <c r="I1442" i="6" l="1"/>
  <c r="N1442" i="6" l="1"/>
  <c r="O1442" i="6" s="1"/>
  <c r="K1442" i="6"/>
  <c r="L1442" i="6" l="1"/>
  <c r="Q1442" i="6"/>
  <c r="I1443" i="6" l="1"/>
  <c r="K1443" i="6" l="1"/>
  <c r="N1443" i="6"/>
  <c r="O1443" i="6" s="1"/>
  <c r="L1443" i="6" l="1"/>
  <c r="Q1443" i="6"/>
  <c r="I1444" i="6" l="1"/>
  <c r="N1444" i="6" l="1"/>
  <c r="O1444" i="6" s="1"/>
  <c r="K1444" i="6"/>
  <c r="L1444" i="6" l="1"/>
  <c r="Q1444" i="6"/>
  <c r="I1445" i="6" l="1"/>
  <c r="K1445" i="6" l="1"/>
  <c r="N1445" i="6"/>
  <c r="O1445" i="6" s="1"/>
  <c r="L1445" i="6" l="1"/>
  <c r="Q1445" i="6"/>
  <c r="I1446" i="6" l="1"/>
  <c r="N1446" i="6" l="1"/>
  <c r="O1446" i="6" s="1"/>
  <c r="K1446" i="6"/>
  <c r="L1446" i="6" l="1"/>
  <c r="Q1446" i="6"/>
  <c r="I1447" i="6" l="1"/>
  <c r="K1447" i="6" l="1"/>
  <c r="N1447" i="6"/>
  <c r="O1447" i="6" s="1"/>
  <c r="L1447" i="6" l="1"/>
  <c r="Q1447" i="6"/>
  <c r="I1448" i="6" l="1"/>
  <c r="N1448" i="6" l="1"/>
  <c r="O1448" i="6" s="1"/>
  <c r="K1448" i="6"/>
  <c r="L1448" i="6" l="1"/>
  <c r="Q1448" i="6"/>
  <c r="I1449" i="6" l="1"/>
  <c r="K1449" i="6" l="1"/>
  <c r="N1449" i="6"/>
  <c r="O1449" i="6" s="1"/>
  <c r="L1449" i="6" l="1"/>
  <c r="Q1449" i="6"/>
  <c r="I1450" i="6" l="1"/>
  <c r="N1450" i="6" l="1"/>
  <c r="O1450" i="6" s="1"/>
  <c r="K1450" i="6"/>
  <c r="L1450" i="6" l="1"/>
  <c r="Q1450" i="6"/>
  <c r="I1451" i="6" l="1"/>
  <c r="K1451" i="6" l="1"/>
  <c r="N1451" i="6"/>
  <c r="O1451" i="6" s="1"/>
  <c r="L1451" i="6" l="1"/>
  <c r="Q1451" i="6"/>
  <c r="I1452" i="6" l="1"/>
  <c r="N1452" i="6" l="1"/>
  <c r="O1452" i="6" s="1"/>
  <c r="K1452" i="6"/>
  <c r="L1452" i="6" l="1"/>
  <c r="Q1452" i="6"/>
  <c r="I1453" i="6" l="1"/>
  <c r="K1453" i="6" l="1"/>
  <c r="N1453" i="6"/>
  <c r="O1453" i="6" s="1"/>
  <c r="L1453" i="6" l="1"/>
  <c r="Q1453" i="6"/>
  <c r="I1454" i="6" l="1"/>
  <c r="N1454" i="6" l="1"/>
  <c r="O1454" i="6" s="1"/>
  <c r="K1454" i="6"/>
  <c r="L1454" i="6" l="1"/>
  <c r="Q1454" i="6"/>
  <c r="I1455" i="6" l="1"/>
  <c r="K1455" i="6" l="1"/>
  <c r="N1455" i="6"/>
  <c r="O1455" i="6" s="1"/>
  <c r="L1455" i="6" l="1"/>
  <c r="Q1455" i="6"/>
  <c r="I1456" i="6" l="1"/>
  <c r="N1456" i="6" l="1"/>
  <c r="O1456" i="6" s="1"/>
  <c r="K1456" i="6"/>
  <c r="L1456" i="6" l="1"/>
  <c r="Q1456" i="6"/>
  <c r="I1457" i="6" l="1"/>
  <c r="K1457" i="6" l="1"/>
  <c r="N1457" i="6"/>
  <c r="O1457" i="6" s="1"/>
  <c r="L1457" i="6" l="1"/>
  <c r="Q1457" i="6"/>
  <c r="I1458" i="6" l="1"/>
  <c r="N1458" i="6" l="1"/>
  <c r="O1458" i="6" s="1"/>
  <c r="K1458" i="6"/>
  <c r="L1458" i="6" l="1"/>
  <c r="Q1458" i="6"/>
  <c r="I1459" i="6" l="1"/>
  <c r="K1459" i="6" l="1"/>
  <c r="N1459" i="6"/>
  <c r="O1459" i="6" s="1"/>
  <c r="L1459" i="6" l="1"/>
  <c r="Q1459" i="6"/>
  <c r="I1460" i="6" l="1"/>
  <c r="N1460" i="6" l="1"/>
  <c r="O1460" i="6" s="1"/>
  <c r="K1460" i="6"/>
  <c r="L1460" i="6" l="1"/>
  <c r="Q1460" i="6"/>
  <c r="I1461" i="6" l="1"/>
  <c r="K1461" i="6" l="1"/>
  <c r="N1461" i="6"/>
  <c r="O1461" i="6" s="1"/>
  <c r="L1461" i="6" l="1"/>
  <c r="Q1461" i="6"/>
  <c r="I1462" i="6" l="1"/>
  <c r="N1462" i="6" l="1"/>
  <c r="O1462" i="6" s="1"/>
  <c r="K1462" i="6"/>
  <c r="L1462" i="6" l="1"/>
  <c r="Q1462" i="6"/>
  <c r="I1463" i="6" l="1"/>
  <c r="K1463" i="6" l="1"/>
  <c r="N1463" i="6"/>
  <c r="O1463" i="6" s="1"/>
  <c r="L1463" i="6" l="1"/>
  <c r="Q1463" i="6"/>
  <c r="I1464" i="6" l="1"/>
  <c r="N1464" i="6" l="1"/>
  <c r="O1464" i="6" s="1"/>
  <c r="K1464" i="6"/>
  <c r="L1464" i="6" l="1"/>
  <c r="Q1464" i="6"/>
  <c r="I1465" i="6" l="1"/>
  <c r="K1465" i="6" l="1"/>
  <c r="N1465" i="6"/>
  <c r="O1465" i="6" s="1"/>
  <c r="L1465" i="6" l="1"/>
  <c r="Q1465" i="6"/>
  <c r="I1466" i="6" l="1"/>
  <c r="N1466" i="6" l="1"/>
  <c r="O1466" i="6" s="1"/>
  <c r="K1466" i="6"/>
  <c r="L1466" i="6" l="1"/>
  <c r="Q1466" i="6"/>
  <c r="I1467" i="6" l="1"/>
  <c r="K1467" i="6" l="1"/>
  <c r="N1467" i="6"/>
  <c r="O1467" i="6" s="1"/>
  <c r="L1467" i="6" l="1"/>
  <c r="Q1467" i="6"/>
  <c r="I1468" i="6" l="1"/>
  <c r="N1468" i="6" l="1"/>
  <c r="O1468" i="6" s="1"/>
  <c r="K1468" i="6"/>
  <c r="L1468" i="6" l="1"/>
  <c r="Q1468" i="6"/>
  <c r="I1469" i="6" l="1"/>
  <c r="K1469" i="6" l="1"/>
  <c r="N1469" i="6"/>
  <c r="O1469" i="6" s="1"/>
  <c r="L1469" i="6" l="1"/>
  <c r="Q1469" i="6"/>
  <c r="I1470" i="6" l="1"/>
  <c r="N1470" i="6" l="1"/>
  <c r="O1470" i="6" s="1"/>
  <c r="K1470" i="6"/>
  <c r="L1470" i="6" l="1"/>
  <c r="Q1470" i="6"/>
  <c r="I1471" i="6" l="1"/>
  <c r="K1471" i="6" l="1"/>
  <c r="N1471" i="6"/>
  <c r="O1471" i="6" s="1"/>
  <c r="L1471" i="6" l="1"/>
  <c r="Q1471" i="6"/>
  <c r="I1472" i="6" l="1"/>
  <c r="N1472" i="6" l="1"/>
  <c r="O1472" i="6" s="1"/>
  <c r="K1472" i="6"/>
  <c r="L1472" i="6" l="1"/>
  <c r="Q1472" i="6"/>
  <c r="I1473" i="6" l="1"/>
  <c r="K1473" i="6" l="1"/>
  <c r="N1473" i="6"/>
  <c r="O1473" i="6" s="1"/>
  <c r="L1473" i="6" l="1"/>
  <c r="Q1473" i="6"/>
  <c r="I1474" i="6" l="1"/>
  <c r="N1474" i="6" l="1"/>
  <c r="O1474" i="6" s="1"/>
  <c r="K1474" i="6"/>
  <c r="L1474" i="6" l="1"/>
  <c r="Q1474" i="6"/>
  <c r="I1475" i="6" l="1"/>
  <c r="K1475" i="6" l="1"/>
  <c r="N1475" i="6"/>
  <c r="O1475" i="6" s="1"/>
  <c r="L1475" i="6" l="1"/>
  <c r="Q1475" i="6"/>
  <c r="I1476" i="6" l="1"/>
  <c r="N1476" i="6" l="1"/>
  <c r="O1476" i="6" s="1"/>
  <c r="K1476" i="6"/>
  <c r="L1476" i="6" l="1"/>
  <c r="Q1476" i="6"/>
  <c r="I1477" i="6" l="1"/>
  <c r="K1477" i="6" l="1"/>
  <c r="N1477" i="6"/>
  <c r="O1477" i="6" s="1"/>
  <c r="L1477" i="6" l="1"/>
  <c r="Q1477" i="6"/>
  <c r="I1478" i="6" l="1"/>
  <c r="N1478" i="6" l="1"/>
  <c r="O1478" i="6" s="1"/>
  <c r="K1478" i="6"/>
  <c r="L1478" i="6" l="1"/>
  <c r="Q1478" i="6"/>
  <c r="I1479" i="6" l="1"/>
  <c r="K1479" i="6" l="1"/>
  <c r="N1479" i="6"/>
  <c r="O1479" i="6" s="1"/>
  <c r="L1479" i="6" l="1"/>
  <c r="Q1479" i="6"/>
  <c r="I1480" i="6" l="1"/>
  <c r="N1480" i="6" l="1"/>
  <c r="O1480" i="6" s="1"/>
  <c r="K1480" i="6"/>
  <c r="L1480" i="6" l="1"/>
  <c r="Q1480" i="6"/>
  <c r="I1481" i="6" l="1"/>
  <c r="K1481" i="6" l="1"/>
  <c r="N1481" i="6"/>
  <c r="O1481" i="6" s="1"/>
  <c r="L1481" i="6" l="1"/>
  <c r="Q1481" i="6"/>
  <c r="I1482" i="6" l="1"/>
  <c r="N1482" i="6" l="1"/>
  <c r="O1482" i="6" s="1"/>
  <c r="K1482" i="6"/>
  <c r="L1482" i="6" l="1"/>
  <c r="Q1482" i="6"/>
  <c r="I1483" i="6" l="1"/>
  <c r="K1483" i="6" l="1"/>
  <c r="N1483" i="6"/>
  <c r="O1483" i="6" s="1"/>
  <c r="L1483" i="6" l="1"/>
  <c r="Q1483" i="6"/>
  <c r="I1484" i="6" l="1"/>
  <c r="N1484" i="6" l="1"/>
  <c r="O1484" i="6" s="1"/>
  <c r="K1484" i="6"/>
  <c r="L1484" i="6" l="1"/>
  <c r="Q1484" i="6"/>
  <c r="I1485" i="6" l="1"/>
  <c r="K1485" i="6" l="1"/>
  <c r="N1485" i="6"/>
  <c r="O1485" i="6" s="1"/>
  <c r="L1485" i="6" l="1"/>
  <c r="Q1485" i="6"/>
  <c r="I1486" i="6" l="1"/>
  <c r="N1486" i="6" l="1"/>
  <c r="O1486" i="6" s="1"/>
  <c r="K1486" i="6"/>
  <c r="L1486" i="6" l="1"/>
  <c r="Q1486" i="6"/>
  <c r="I1487" i="6" l="1"/>
  <c r="K1487" i="6" l="1"/>
  <c r="N1487" i="6"/>
  <c r="O1487" i="6" s="1"/>
  <c r="L1487" i="6" l="1"/>
  <c r="Q1487" i="6"/>
  <c r="I1488" i="6" l="1"/>
  <c r="N1488" i="6" l="1"/>
  <c r="O1488" i="6" s="1"/>
  <c r="K1488" i="6"/>
  <c r="L1488" i="6" l="1"/>
  <c r="Q1488" i="6"/>
  <c r="I1489" i="6" l="1"/>
  <c r="K1489" i="6" l="1"/>
  <c r="N1489" i="6"/>
  <c r="O1489" i="6" s="1"/>
  <c r="L1489" i="6" l="1"/>
  <c r="Q1489" i="6"/>
  <c r="I1490" i="6" l="1"/>
  <c r="N1490" i="6" l="1"/>
  <c r="O1490" i="6" s="1"/>
  <c r="K1490" i="6"/>
  <c r="L1490" i="6" l="1"/>
  <c r="Q1490" i="6"/>
  <c r="I1491" i="6" l="1"/>
  <c r="K1491" i="6" l="1"/>
  <c r="N1491" i="6"/>
  <c r="O1491" i="6" s="1"/>
  <c r="L1491" i="6" l="1"/>
  <c r="Q1491" i="6"/>
  <c r="I1492" i="6" l="1"/>
  <c r="N1492" i="6" l="1"/>
  <c r="O1492" i="6" s="1"/>
  <c r="K1492" i="6"/>
  <c r="L1492" i="6" l="1"/>
  <c r="Q1492" i="6"/>
  <c r="I1493" i="6" l="1"/>
  <c r="K1493" i="6" l="1"/>
  <c r="N1493" i="6"/>
  <c r="O1493" i="6" s="1"/>
  <c r="L1493" i="6" l="1"/>
  <c r="Q1493" i="6"/>
  <c r="I1494" i="6" l="1"/>
  <c r="N1494" i="6" l="1"/>
  <c r="O1494" i="6" s="1"/>
  <c r="K1494" i="6"/>
  <c r="L1494" i="6" l="1"/>
  <c r="Q1494" i="6"/>
  <c r="I1495" i="6" l="1"/>
  <c r="K1495" i="6" l="1"/>
  <c r="N1495" i="6"/>
  <c r="O1495" i="6" s="1"/>
  <c r="L1495" i="6" l="1"/>
  <c r="Q1495" i="6"/>
  <c r="I1496" i="6" l="1"/>
  <c r="N1496" i="6" l="1"/>
  <c r="O1496" i="6" s="1"/>
  <c r="K1496" i="6"/>
  <c r="L1496" i="6" l="1"/>
  <c r="Q1496" i="6"/>
  <c r="I1497" i="6" l="1"/>
  <c r="K1497" i="6" l="1"/>
  <c r="N1497" i="6"/>
  <c r="O1497" i="6" s="1"/>
  <c r="L1497" i="6" l="1"/>
  <c r="Q1497" i="6"/>
  <c r="I1498" i="6" l="1"/>
  <c r="N1498" i="6" l="1"/>
  <c r="O1498" i="6" s="1"/>
  <c r="K1498" i="6"/>
  <c r="L1498" i="6" l="1"/>
  <c r="Q1498" i="6"/>
  <c r="I1499" i="6" l="1"/>
  <c r="K1499" i="6" l="1"/>
  <c r="N1499" i="6"/>
  <c r="O1499" i="6" s="1"/>
  <c r="L1499" i="6" l="1"/>
  <c r="Q1499" i="6"/>
  <c r="I1500" i="6" l="1"/>
  <c r="N1500" i="6" l="1"/>
  <c r="O1500" i="6" s="1"/>
  <c r="K1500" i="6"/>
  <c r="L1500" i="6" l="1"/>
  <c r="Q1500" i="6"/>
  <c r="I1501" i="6" l="1"/>
  <c r="K1501" i="6" l="1"/>
  <c r="N1501" i="6"/>
  <c r="O1501" i="6" s="1"/>
  <c r="L1501" i="6" l="1"/>
  <c r="Q1501" i="6"/>
  <c r="I1502" i="6" l="1"/>
  <c r="N1502" i="6" l="1"/>
  <c r="O1502" i="6" s="1"/>
  <c r="K1502" i="6"/>
  <c r="L1502" i="6" l="1"/>
  <c r="Q1502" i="6"/>
  <c r="I1503" i="6" l="1"/>
  <c r="K1503" i="6" l="1"/>
  <c r="N1503" i="6"/>
  <c r="O1503" i="6" s="1"/>
  <c r="L1503" i="6" l="1"/>
  <c r="Q1503" i="6"/>
  <c r="I1504" i="6" l="1"/>
  <c r="N1504" i="6" l="1"/>
  <c r="O1504" i="6" s="1"/>
  <c r="K1504" i="6"/>
  <c r="L1504" i="6" l="1"/>
  <c r="Q1504" i="6"/>
  <c r="I1505" i="6" l="1"/>
  <c r="K1505" i="6" l="1"/>
  <c r="N1505" i="6"/>
  <c r="O1505" i="6" s="1"/>
  <c r="L1505" i="6" l="1"/>
  <c r="Q1505" i="6"/>
  <c r="I1506" i="6" l="1"/>
  <c r="N1506" i="6" l="1"/>
  <c r="O1506" i="6" s="1"/>
  <c r="K1506" i="6"/>
  <c r="L1506" i="6" l="1"/>
  <c r="Q1506" i="6"/>
  <c r="I1507" i="6" l="1"/>
  <c r="K1507" i="6" l="1"/>
  <c r="N1507" i="6"/>
  <c r="O1507" i="6" s="1"/>
  <c r="L1507" i="6" l="1"/>
  <c r="Q1507" i="6"/>
  <c r="I1508" i="6" l="1"/>
  <c r="N1508" i="6" l="1"/>
  <c r="O1508" i="6" s="1"/>
  <c r="K1508" i="6"/>
  <c r="L1508" i="6" l="1"/>
  <c r="Q1508" i="6"/>
  <c r="I1509" i="6" l="1"/>
  <c r="K1509" i="6" l="1"/>
  <c r="N1509" i="6"/>
  <c r="O1509" i="6" s="1"/>
  <c r="L1509" i="6" l="1"/>
  <c r="Q1509" i="6"/>
  <c r="I1510" i="6" l="1"/>
  <c r="N1510" i="6" l="1"/>
  <c r="O1510" i="6" s="1"/>
  <c r="K1510" i="6"/>
  <c r="L1510" i="6" l="1"/>
  <c r="Q1510" i="6"/>
  <c r="I1511" i="6" l="1"/>
  <c r="K1511" i="6" l="1"/>
  <c r="N1511" i="6"/>
  <c r="O1511" i="6" s="1"/>
  <c r="L1511" i="6" l="1"/>
  <c r="Q1511" i="6"/>
  <c r="I1512" i="6" l="1"/>
  <c r="N1512" i="6" l="1"/>
  <c r="O1512" i="6" s="1"/>
  <c r="K1512" i="6"/>
  <c r="L1512" i="6" l="1"/>
  <c r="Q1512" i="6"/>
  <c r="I1513" i="6" l="1"/>
  <c r="K1513" i="6" l="1"/>
  <c r="N1513" i="6"/>
  <c r="O1513" i="6" s="1"/>
  <c r="L1513" i="6" l="1"/>
  <c r="Q1513" i="6"/>
  <c r="I1514" i="6" l="1"/>
  <c r="N1514" i="6" l="1"/>
  <c r="O1514" i="6" s="1"/>
  <c r="K1514" i="6"/>
  <c r="L1514" i="6" l="1"/>
  <c r="Q1514" i="6"/>
  <c r="I1515" i="6" l="1"/>
  <c r="K1515" i="6" l="1"/>
  <c r="N1515" i="6"/>
  <c r="O1515" i="6" s="1"/>
  <c r="L1515" i="6" l="1"/>
  <c r="Q1515" i="6"/>
  <c r="I1516" i="6" l="1"/>
  <c r="N1516" i="6" l="1"/>
  <c r="O1516" i="6" s="1"/>
  <c r="K1516" i="6"/>
  <c r="L1516" i="6" l="1"/>
  <c r="Q1516" i="6"/>
  <c r="I1517" i="6" l="1"/>
  <c r="K1517" i="6" l="1"/>
  <c r="N1517" i="6"/>
  <c r="O1517" i="6" s="1"/>
  <c r="L1517" i="6" l="1"/>
  <c r="Q1517" i="6"/>
  <c r="I1518" i="6" l="1"/>
  <c r="N1518" i="6" l="1"/>
  <c r="O1518" i="6" s="1"/>
  <c r="K1518" i="6"/>
  <c r="L1518" i="6" l="1"/>
  <c r="Q1518" i="6"/>
  <c r="I1519" i="6" l="1"/>
  <c r="K1519" i="6" l="1"/>
  <c r="N1519" i="6"/>
  <c r="O1519" i="6" s="1"/>
  <c r="L1519" i="6" l="1"/>
  <c r="Q1519" i="6"/>
  <c r="I1520" i="6" l="1"/>
  <c r="N1520" i="6" l="1"/>
  <c r="O1520" i="6" s="1"/>
  <c r="K1520" i="6"/>
  <c r="L1520" i="6" l="1"/>
  <c r="Q1520" i="6"/>
  <c r="I1521" i="6" l="1"/>
  <c r="K1521" i="6" l="1"/>
  <c r="N1521" i="6"/>
  <c r="O1521" i="6" s="1"/>
  <c r="L1521" i="6" l="1"/>
  <c r="Q1521" i="6"/>
  <c r="I1522" i="6" l="1"/>
  <c r="N1522" i="6" l="1"/>
  <c r="O1522" i="6" s="1"/>
  <c r="K1522" i="6"/>
  <c r="L1522" i="6" l="1"/>
  <c r="Q1522" i="6"/>
  <c r="I1523" i="6" l="1"/>
  <c r="K1523" i="6" l="1"/>
  <c r="N1523" i="6"/>
  <c r="O1523" i="6" s="1"/>
  <c r="L1523" i="6" l="1"/>
  <c r="Q1523" i="6"/>
  <c r="I1524" i="6" l="1"/>
  <c r="N1524" i="6" l="1"/>
  <c r="O1524" i="6" s="1"/>
  <c r="K1524" i="6"/>
  <c r="L1524" i="6" l="1"/>
  <c r="Q1524" i="6"/>
  <c r="I1525" i="6" l="1"/>
  <c r="K1525" i="6" l="1"/>
  <c r="N1525" i="6"/>
  <c r="O1525" i="6" s="1"/>
  <c r="L1525" i="6" l="1"/>
  <c r="Q1525" i="6"/>
  <c r="I1526" i="6" l="1"/>
  <c r="N1526" i="6" l="1"/>
  <c r="O1526" i="6" s="1"/>
  <c r="K1526" i="6"/>
  <c r="L1526" i="6" l="1"/>
  <c r="Q1526" i="6"/>
  <c r="I1527" i="6" l="1"/>
  <c r="K1527" i="6" l="1"/>
  <c r="N1527" i="6"/>
  <c r="O1527" i="6" s="1"/>
  <c r="L1527" i="6" l="1"/>
  <c r="Q1527" i="6"/>
  <c r="I1528" i="6" l="1"/>
  <c r="N1528" i="6" l="1"/>
  <c r="O1528" i="6" s="1"/>
  <c r="K1528" i="6"/>
  <c r="L1528" i="6" l="1"/>
  <c r="Q1528" i="6"/>
  <c r="I1529" i="6" l="1"/>
  <c r="K1529" i="6" l="1"/>
  <c r="N1529" i="6"/>
  <c r="O1529" i="6" s="1"/>
  <c r="L1529" i="6" l="1"/>
  <c r="Q1529" i="6"/>
  <c r="I1530" i="6" l="1"/>
  <c r="N1530" i="6" l="1"/>
  <c r="O1530" i="6" s="1"/>
  <c r="K1530" i="6"/>
  <c r="L1530" i="6" l="1"/>
  <c r="Q1530" i="6"/>
  <c r="I1531" i="6" l="1"/>
  <c r="K1531" i="6" l="1"/>
  <c r="N1531" i="6"/>
  <c r="O1531" i="6" s="1"/>
  <c r="L1531" i="6" l="1"/>
  <c r="Q1531" i="6"/>
  <c r="I1532" i="6" l="1"/>
  <c r="N1532" i="6" l="1"/>
  <c r="O1532" i="6" s="1"/>
  <c r="K1532" i="6"/>
  <c r="L1532" i="6" l="1"/>
  <c r="Q1532" i="6"/>
  <c r="I1533" i="6" l="1"/>
  <c r="K1533" i="6" l="1"/>
  <c r="N1533" i="6"/>
  <c r="O1533" i="6" s="1"/>
  <c r="L1533" i="6" l="1"/>
  <c r="Q1533" i="6"/>
  <c r="I1534" i="6" l="1"/>
  <c r="N1534" i="6" l="1"/>
  <c r="O1534" i="6" s="1"/>
  <c r="K1534" i="6"/>
  <c r="L1534" i="6" l="1"/>
  <c r="Q1534" i="6"/>
  <c r="I1535" i="6" l="1"/>
  <c r="K1535" i="6" l="1"/>
  <c r="N1535" i="6"/>
  <c r="O1535" i="6" s="1"/>
  <c r="L1535" i="6" l="1"/>
  <c r="Q1535" i="6"/>
  <c r="I1536" i="6" l="1"/>
  <c r="N1536" i="6" l="1"/>
  <c r="O1536" i="6" s="1"/>
  <c r="K1536" i="6"/>
  <c r="L1536" i="6" l="1"/>
  <c r="Q1536" i="6"/>
  <c r="I1537" i="6" l="1"/>
  <c r="K1537" i="6" l="1"/>
  <c r="N1537" i="6"/>
  <c r="O1537" i="6" s="1"/>
  <c r="L1537" i="6" l="1"/>
  <c r="Q1537" i="6"/>
  <c r="I1538" i="6" l="1"/>
  <c r="N1538" i="6" l="1"/>
  <c r="O1538" i="6" s="1"/>
  <c r="K1538" i="6"/>
  <c r="L1538" i="6" l="1"/>
  <c r="Q1538" i="6"/>
  <c r="I1539" i="6" l="1"/>
  <c r="K1539" i="6" l="1"/>
  <c r="N1539" i="6"/>
  <c r="O1539" i="6" s="1"/>
  <c r="L1539" i="6" l="1"/>
  <c r="Q1539" i="6"/>
  <c r="I1540" i="6" l="1"/>
  <c r="N1540" i="6" l="1"/>
  <c r="O1540" i="6" s="1"/>
  <c r="K1540" i="6"/>
  <c r="L1540" i="6" l="1"/>
  <c r="Q1540" i="6"/>
  <c r="I1541" i="6" l="1"/>
  <c r="K1541" i="6" l="1"/>
  <c r="N1541" i="6"/>
  <c r="O1541" i="6" s="1"/>
  <c r="L1541" i="6" l="1"/>
  <c r="Q1541" i="6"/>
  <c r="I1542" i="6" l="1"/>
  <c r="N1542" i="6" l="1"/>
  <c r="O1542" i="6" s="1"/>
  <c r="K1542" i="6"/>
  <c r="L1542" i="6" l="1"/>
  <c r="Q1542" i="6"/>
  <c r="I1543" i="6" l="1"/>
  <c r="K1543" i="6" l="1"/>
  <c r="N1543" i="6"/>
  <c r="O1543" i="6" s="1"/>
  <c r="L1543" i="6" l="1"/>
  <c r="Q1543" i="6"/>
  <c r="I1544" i="6" l="1"/>
  <c r="N1544" i="6" l="1"/>
  <c r="O1544" i="6" s="1"/>
  <c r="K1544" i="6"/>
  <c r="L1544" i="6" l="1"/>
  <c r="Q1544" i="6"/>
  <c r="I1545" i="6" l="1"/>
  <c r="K1545" i="6" l="1"/>
  <c r="N1545" i="6"/>
  <c r="O1545" i="6" s="1"/>
  <c r="L1545" i="6" l="1"/>
  <c r="Q1545" i="6"/>
  <c r="I1546" i="6" l="1"/>
  <c r="N1546" i="6" l="1"/>
  <c r="O1546" i="6" s="1"/>
  <c r="K1546" i="6"/>
  <c r="L1546" i="6" l="1"/>
  <c r="Q1546" i="6"/>
  <c r="I1547" i="6" l="1"/>
  <c r="K1547" i="6" l="1"/>
  <c r="N1547" i="6"/>
  <c r="O1547" i="6" s="1"/>
  <c r="L1547" i="6" l="1"/>
  <c r="Q1547" i="6"/>
  <c r="I1548" i="6" l="1"/>
  <c r="N1548" i="6" l="1"/>
  <c r="O1548" i="6" s="1"/>
  <c r="K1548" i="6"/>
  <c r="L1548" i="6" l="1"/>
  <c r="Q1548" i="6"/>
  <c r="I1549" i="6" l="1"/>
  <c r="K1549" i="6" l="1"/>
  <c r="N1549" i="6"/>
  <c r="O1549" i="6" s="1"/>
  <c r="L1549" i="6" l="1"/>
  <c r="Q1549" i="6"/>
  <c r="I1550" i="6" l="1"/>
  <c r="N1550" i="6" l="1"/>
  <c r="O1550" i="6" s="1"/>
  <c r="K1550" i="6"/>
  <c r="L1550" i="6" l="1"/>
  <c r="Q1550" i="6"/>
  <c r="I1551" i="6" l="1"/>
  <c r="K1551" i="6" l="1"/>
  <c r="N1551" i="6"/>
  <c r="O1551" i="6" s="1"/>
  <c r="L1551" i="6" l="1"/>
  <c r="Q1551" i="6"/>
  <c r="I1552" i="6" l="1"/>
  <c r="N1552" i="6" l="1"/>
  <c r="O1552" i="6" s="1"/>
  <c r="K1552" i="6"/>
  <c r="L1552" i="6" l="1"/>
  <c r="Q1552" i="6"/>
  <c r="I1553" i="6" l="1"/>
  <c r="K1553" i="6" l="1"/>
  <c r="N1553" i="6"/>
  <c r="O1553" i="6" s="1"/>
  <c r="L1553" i="6" l="1"/>
  <c r="Q1553" i="6"/>
  <c r="I1554" i="6" l="1"/>
  <c r="N1554" i="6" l="1"/>
  <c r="O1554" i="6" s="1"/>
  <c r="K1554" i="6"/>
  <c r="L1554" i="6" l="1"/>
  <c r="Q1554" i="6"/>
  <c r="I1555" i="6" l="1"/>
  <c r="K1555" i="6" l="1"/>
  <c r="N1555" i="6"/>
  <c r="O1555" i="6" s="1"/>
  <c r="L1555" i="6" l="1"/>
  <c r="Q1555" i="6"/>
  <c r="I1556" i="6" l="1"/>
  <c r="N1556" i="6" l="1"/>
  <c r="O1556" i="6" s="1"/>
  <c r="K1556" i="6"/>
  <c r="L1556" i="6" l="1"/>
  <c r="Q1556" i="6"/>
  <c r="I1557" i="6" l="1"/>
  <c r="K1557" i="6" l="1"/>
  <c r="N1557" i="6"/>
  <c r="O1557" i="6" s="1"/>
  <c r="L1557" i="6" l="1"/>
  <c r="Q1557" i="6"/>
  <c r="I1558" i="6" l="1"/>
  <c r="N1558" i="6" l="1"/>
  <c r="O1558" i="6" s="1"/>
  <c r="K1558" i="6"/>
  <c r="L1558" i="6" l="1"/>
  <c r="Q1558" i="6"/>
  <c r="I1559" i="6" l="1"/>
  <c r="K1559" i="6" l="1"/>
  <c r="N1559" i="6"/>
  <c r="O1559" i="6" s="1"/>
  <c r="L1559" i="6" l="1"/>
  <c r="Q1559" i="6"/>
  <c r="I1560" i="6" l="1"/>
  <c r="N1560" i="6" l="1"/>
  <c r="O1560" i="6" s="1"/>
  <c r="K1560" i="6"/>
  <c r="L1560" i="6" l="1"/>
  <c r="Q1560" i="6"/>
  <c r="I1561" i="6" l="1"/>
  <c r="K1561" i="6" l="1"/>
  <c r="N1561" i="6"/>
  <c r="O1561" i="6" s="1"/>
  <c r="L1561" i="6" l="1"/>
  <c r="Q1561" i="6"/>
  <c r="I1562" i="6" l="1"/>
  <c r="N1562" i="6" l="1"/>
  <c r="O1562" i="6" s="1"/>
  <c r="K1562" i="6"/>
  <c r="L1562" i="6" l="1"/>
  <c r="Q1562" i="6"/>
  <c r="I1563" i="6" l="1"/>
  <c r="K1563" i="6" l="1"/>
  <c r="N1563" i="6"/>
  <c r="O1563" i="6" s="1"/>
  <c r="L1563" i="6" l="1"/>
  <c r="Q1563" i="6"/>
  <c r="I1564" i="6" l="1"/>
  <c r="N1564" i="6" l="1"/>
  <c r="O1564" i="6" s="1"/>
  <c r="K1564" i="6"/>
  <c r="L1564" i="6" l="1"/>
  <c r="Q1564" i="6"/>
  <c r="I1565" i="6" l="1"/>
  <c r="K1565" i="6" l="1"/>
  <c r="N1565" i="6"/>
  <c r="O1565" i="6" s="1"/>
  <c r="L1565" i="6" l="1"/>
  <c r="Q1565" i="6"/>
  <c r="I1566" i="6" l="1"/>
  <c r="N1566" i="6" l="1"/>
  <c r="O1566" i="6" s="1"/>
  <c r="K1566" i="6"/>
  <c r="L1566" i="6" l="1"/>
  <c r="Q1566" i="6"/>
  <c r="I1567" i="6" l="1"/>
  <c r="K1567" i="6" l="1"/>
  <c r="N1567" i="6"/>
  <c r="O1567" i="6" s="1"/>
  <c r="L1567" i="6" l="1"/>
  <c r="Q1567" i="6"/>
  <c r="I1568" i="6" l="1"/>
  <c r="N1568" i="6" l="1"/>
  <c r="O1568" i="6" s="1"/>
  <c r="K1568" i="6"/>
  <c r="L1568" i="6" l="1"/>
  <c r="Q1568" i="6"/>
  <c r="I1569" i="6" l="1"/>
  <c r="K1569" i="6" l="1"/>
  <c r="N1569" i="6"/>
  <c r="O1569" i="6" s="1"/>
  <c r="L1569" i="6" l="1"/>
  <c r="Q1569" i="6"/>
  <c r="I1570" i="6" l="1"/>
  <c r="N1570" i="6" l="1"/>
  <c r="O1570" i="6" s="1"/>
  <c r="K1570" i="6"/>
  <c r="L1570" i="6" l="1"/>
  <c r="Q1570" i="6"/>
  <c r="I1571" i="6" l="1"/>
  <c r="K1571" i="6" l="1"/>
  <c r="N1571" i="6"/>
  <c r="O1571" i="6" s="1"/>
  <c r="L1571" i="6" l="1"/>
  <c r="Q1571" i="6"/>
  <c r="I1572" i="6" l="1"/>
  <c r="N1572" i="6" l="1"/>
  <c r="O1572" i="6" s="1"/>
  <c r="K1572" i="6"/>
  <c r="L1572" i="6" l="1"/>
  <c r="Q1572" i="6"/>
  <c r="I1573" i="6" l="1"/>
  <c r="K1573" i="6" l="1"/>
  <c r="N1573" i="6"/>
  <c r="O1573" i="6" s="1"/>
  <c r="L1573" i="6" l="1"/>
  <c r="Q1573" i="6"/>
  <c r="I1574" i="6" l="1"/>
  <c r="N1574" i="6" l="1"/>
  <c r="O1574" i="6" s="1"/>
  <c r="K1574" i="6"/>
  <c r="L1574" i="6" l="1"/>
  <c r="Q1574" i="6"/>
  <c r="I1575" i="6" l="1"/>
  <c r="K1575" i="6" l="1"/>
  <c r="N1575" i="6"/>
  <c r="O1575" i="6" s="1"/>
  <c r="L1575" i="6" l="1"/>
  <c r="Q1575" i="6"/>
  <c r="I1576" i="6" l="1"/>
  <c r="N1576" i="6" l="1"/>
  <c r="O1576" i="6" s="1"/>
  <c r="K1576" i="6"/>
  <c r="L1576" i="6" l="1"/>
  <c r="Q1576" i="6"/>
  <c r="I1577" i="6" l="1"/>
  <c r="N1577" i="6" l="1"/>
  <c r="O1577" i="6" s="1"/>
  <c r="K1577" i="6"/>
  <c r="L1577" i="6" l="1"/>
  <c r="Q1577" i="6"/>
  <c r="I1578" i="6" l="1"/>
  <c r="K1578" i="6" l="1"/>
  <c r="N1578" i="6"/>
  <c r="O1578" i="6" s="1"/>
  <c r="L1578" i="6" l="1"/>
  <c r="Q1578" i="6"/>
  <c r="I1579" i="6" l="1"/>
  <c r="N1579" i="6" l="1"/>
  <c r="O1579" i="6" s="1"/>
  <c r="K1579" i="6"/>
  <c r="L1579" i="6" l="1"/>
  <c r="Q1579" i="6"/>
  <c r="I1580" i="6" l="1"/>
  <c r="K1580" i="6" l="1"/>
  <c r="N1580" i="6"/>
  <c r="O1580" i="6" s="1"/>
  <c r="L1580" i="6" l="1"/>
  <c r="Q1580" i="6"/>
  <c r="I1581" i="6" l="1"/>
  <c r="N1581" i="6" l="1"/>
  <c r="O1581" i="6" s="1"/>
  <c r="K1581" i="6"/>
  <c r="L1581" i="6" l="1"/>
  <c r="Q1581" i="6"/>
  <c r="I1582" i="6" l="1"/>
  <c r="K1582" i="6" l="1"/>
  <c r="N1582" i="6"/>
  <c r="O1582" i="6" s="1"/>
  <c r="L1582" i="6" l="1"/>
  <c r="Q1582" i="6"/>
  <c r="I1583" i="6" l="1"/>
  <c r="N1583" i="6" l="1"/>
  <c r="O1583" i="6" s="1"/>
  <c r="K1583" i="6"/>
  <c r="L1583" i="6" l="1"/>
  <c r="Q1583" i="6"/>
  <c r="I1584" i="6" l="1"/>
  <c r="K1584" i="6" l="1"/>
  <c r="N1584" i="6"/>
  <c r="O1584" i="6" s="1"/>
  <c r="L1584" i="6" l="1"/>
  <c r="Q1584" i="6"/>
  <c r="I1585" i="6" l="1"/>
  <c r="N1585" i="6" l="1"/>
  <c r="O1585" i="6" s="1"/>
  <c r="K1585" i="6"/>
  <c r="L1585" i="6" l="1"/>
  <c r="Q1585" i="6"/>
  <c r="I1586" i="6" l="1"/>
  <c r="K1586" i="6" l="1"/>
  <c r="N1586" i="6"/>
  <c r="O1586" i="6" s="1"/>
  <c r="L1586" i="6" l="1"/>
  <c r="Q1586" i="6"/>
  <c r="I1587" i="6" l="1"/>
  <c r="N1587" i="6" l="1"/>
  <c r="O1587" i="6" s="1"/>
  <c r="K1587" i="6"/>
  <c r="L1587" i="6" l="1"/>
  <c r="Q1587" i="6"/>
  <c r="I1588" i="6" l="1"/>
  <c r="K1588" i="6" l="1"/>
  <c r="N1588" i="6"/>
  <c r="O1588" i="6" s="1"/>
  <c r="L1588" i="6" l="1"/>
  <c r="Q1588" i="6"/>
  <c r="I1589" i="6" l="1"/>
  <c r="N1589" i="6" l="1"/>
  <c r="O1589" i="6" s="1"/>
  <c r="K1589" i="6"/>
  <c r="L1589" i="6" l="1"/>
  <c r="Q1589" i="6"/>
  <c r="I1590" i="6" l="1"/>
  <c r="K1590" i="6" l="1"/>
  <c r="N1590" i="6"/>
  <c r="O1590" i="6" s="1"/>
  <c r="L1590" i="6" l="1"/>
  <c r="Q1590" i="6"/>
  <c r="I1591" i="6" l="1"/>
  <c r="N1591" i="6" l="1"/>
  <c r="O1591" i="6" s="1"/>
  <c r="K1591" i="6"/>
  <c r="L1591" i="6" l="1"/>
  <c r="Q1591" i="6"/>
  <c r="I1592" i="6" l="1"/>
  <c r="K1592" i="6" l="1"/>
  <c r="N1592" i="6"/>
  <c r="O1592" i="6" s="1"/>
  <c r="L1592" i="6" l="1"/>
  <c r="Q1592" i="6"/>
  <c r="I1593" i="6" l="1"/>
  <c r="N1593" i="6" l="1"/>
  <c r="O1593" i="6" s="1"/>
  <c r="K1593" i="6"/>
  <c r="L1593" i="6" l="1"/>
  <c r="Q1593" i="6"/>
  <c r="I1594" i="6" l="1"/>
  <c r="K1594" i="6" l="1"/>
  <c r="N1594" i="6"/>
  <c r="O1594" i="6" s="1"/>
  <c r="L1594" i="6" l="1"/>
  <c r="Q1594" i="6"/>
  <c r="I1595" i="6" l="1"/>
  <c r="N1595" i="6" l="1"/>
  <c r="O1595" i="6" s="1"/>
  <c r="K1595" i="6"/>
  <c r="L1595" i="6" l="1"/>
  <c r="Q1595" i="6"/>
  <c r="I1596" i="6" l="1"/>
  <c r="K1596" i="6" l="1"/>
  <c r="N1596" i="6"/>
  <c r="O1596" i="6" s="1"/>
  <c r="L1596" i="6" l="1"/>
  <c r="Q1596" i="6"/>
  <c r="I1597" i="6" l="1"/>
  <c r="N1597" i="6" l="1"/>
  <c r="O1597" i="6" s="1"/>
  <c r="K1597" i="6"/>
  <c r="L1597" i="6" l="1"/>
  <c r="Q1597" i="6"/>
  <c r="I1598" i="6" l="1"/>
  <c r="K1598" i="6" l="1"/>
  <c r="N1598" i="6"/>
  <c r="O1598" i="6" s="1"/>
  <c r="L1598" i="6" l="1"/>
  <c r="Q1598" i="6"/>
  <c r="I1599" i="6" l="1"/>
  <c r="N1599" i="6" l="1"/>
  <c r="O1599" i="6" s="1"/>
  <c r="K1599" i="6"/>
  <c r="L1599" i="6" l="1"/>
  <c r="Q1599" i="6"/>
  <c r="I1600" i="6" l="1"/>
  <c r="K1600" i="6" l="1"/>
  <c r="N1600" i="6"/>
  <c r="O1600" i="6" s="1"/>
  <c r="L1600" i="6" l="1"/>
  <c r="Q1600" i="6"/>
  <c r="I1601" i="6" l="1"/>
  <c r="N1601" i="6" l="1"/>
  <c r="O1601" i="6" s="1"/>
  <c r="K1601" i="6"/>
  <c r="L1601" i="6" l="1"/>
  <c r="Q1601" i="6"/>
  <c r="I1602" i="6" l="1"/>
  <c r="K1602" i="6" l="1"/>
  <c r="N1602" i="6"/>
  <c r="O1602" i="6" s="1"/>
  <c r="L1602" i="6" l="1"/>
  <c r="Q1602" i="6"/>
  <c r="I1603" i="6" l="1"/>
  <c r="N1603" i="6" l="1"/>
  <c r="O1603" i="6" s="1"/>
  <c r="K1603" i="6"/>
  <c r="L1603" i="6" l="1"/>
  <c r="Q1603" i="6"/>
  <c r="I1604" i="6" l="1"/>
  <c r="K1604" i="6" l="1"/>
  <c r="N1604" i="6"/>
  <c r="O1604" i="6" s="1"/>
  <c r="L1604" i="6" l="1"/>
  <c r="Q1604" i="6"/>
  <c r="I1605" i="6" l="1"/>
  <c r="N1605" i="6" l="1"/>
  <c r="O1605" i="6" s="1"/>
  <c r="K1605" i="6"/>
  <c r="L1605" i="6" l="1"/>
  <c r="Q1605" i="6"/>
  <c r="I1606" i="6" l="1"/>
  <c r="K1606" i="6" l="1"/>
  <c r="N1606" i="6"/>
  <c r="O1606" i="6" s="1"/>
  <c r="L1606" i="6" l="1"/>
  <c r="Q1606" i="6"/>
  <c r="I1607" i="6" l="1"/>
  <c r="N1607" i="6" l="1"/>
  <c r="O1607" i="6" s="1"/>
  <c r="K1607" i="6"/>
  <c r="L1607" i="6" l="1"/>
  <c r="Q1607" i="6"/>
  <c r="I1608" i="6" l="1"/>
  <c r="K1608" i="6" l="1"/>
  <c r="N1608" i="6"/>
  <c r="O1608" i="6" s="1"/>
  <c r="L1608" i="6" l="1"/>
  <c r="Q1608" i="6"/>
  <c r="I1609" i="6" l="1"/>
  <c r="N1609" i="6" l="1"/>
  <c r="O1609" i="6" s="1"/>
  <c r="K1609" i="6"/>
  <c r="L1609" i="6" l="1"/>
  <c r="Q1609" i="6"/>
  <c r="I1610" i="6" l="1"/>
  <c r="K1610" i="6" l="1"/>
  <c r="N1610" i="6"/>
  <c r="O1610" i="6" s="1"/>
  <c r="L1610" i="6" l="1"/>
  <c r="Q1610" i="6"/>
  <c r="I1611" i="6" l="1"/>
  <c r="N1611" i="6" l="1"/>
  <c r="O1611" i="6" s="1"/>
  <c r="K1611" i="6"/>
  <c r="L1611" i="6" l="1"/>
  <c r="Q1611" i="6"/>
  <c r="I1612" i="6" l="1"/>
  <c r="K1612" i="6" l="1"/>
  <c r="N1612" i="6"/>
  <c r="O1612" i="6" s="1"/>
  <c r="L1612" i="6" l="1"/>
  <c r="Q1612" i="6"/>
  <c r="I1613" i="6" l="1"/>
  <c r="N1613" i="6" l="1"/>
  <c r="O1613" i="6" s="1"/>
  <c r="K1613" i="6"/>
  <c r="L1613" i="6" l="1"/>
  <c r="Q1613" i="6"/>
  <c r="I1614" i="6" l="1"/>
  <c r="K1614" i="6" l="1"/>
  <c r="N1614" i="6"/>
  <c r="O1614" i="6" s="1"/>
  <c r="L1614" i="6" l="1"/>
  <c r="Q1614" i="6"/>
  <c r="I1615" i="6" l="1"/>
  <c r="N1615" i="6" l="1"/>
  <c r="O1615" i="6" s="1"/>
  <c r="K1615" i="6"/>
  <c r="L1615" i="6" l="1"/>
  <c r="Q1615" i="6"/>
  <c r="I1616" i="6" l="1"/>
  <c r="K1616" i="6" l="1"/>
  <c r="N1616" i="6"/>
  <c r="O1616" i="6" s="1"/>
  <c r="L1616" i="6" l="1"/>
  <c r="Q1616" i="6"/>
  <c r="I1617" i="6" l="1"/>
  <c r="N1617" i="6" l="1"/>
  <c r="O1617" i="6" s="1"/>
  <c r="K1617" i="6"/>
  <c r="L1617" i="6" l="1"/>
  <c r="Q1617" i="6"/>
  <c r="I1618" i="6" l="1"/>
  <c r="K1618" i="6" l="1"/>
  <c r="N1618" i="6"/>
  <c r="O1618" i="6" s="1"/>
  <c r="L1618" i="6" l="1"/>
  <c r="Q1618" i="6"/>
  <c r="I1619" i="6" l="1"/>
  <c r="N1619" i="6" l="1"/>
  <c r="O1619" i="6" s="1"/>
  <c r="K1619" i="6"/>
  <c r="L1619" i="6" l="1"/>
  <c r="Q1619" i="6"/>
  <c r="I1620" i="6" l="1"/>
  <c r="K1620" i="6" l="1"/>
  <c r="N1620" i="6"/>
  <c r="O1620" i="6" s="1"/>
  <c r="L1620" i="6" l="1"/>
  <c r="Q1620" i="6"/>
  <c r="I1621" i="6" l="1"/>
  <c r="N1621" i="6" l="1"/>
  <c r="O1621" i="6" s="1"/>
  <c r="K1621" i="6"/>
  <c r="L1621" i="6" l="1"/>
  <c r="Q1621" i="6"/>
  <c r="I1622" i="6" l="1"/>
  <c r="K1622" i="6" l="1"/>
  <c r="N1622" i="6"/>
  <c r="O1622" i="6" s="1"/>
  <c r="L1622" i="6" l="1"/>
  <c r="Q1622" i="6"/>
  <c r="I1623" i="6" l="1"/>
  <c r="N1623" i="6" l="1"/>
  <c r="O1623" i="6" s="1"/>
  <c r="K1623" i="6"/>
  <c r="L1623" i="6" l="1"/>
  <c r="Q1623" i="6"/>
  <c r="I1624" i="6" l="1"/>
  <c r="K1624" i="6" l="1"/>
  <c r="N1624" i="6"/>
  <c r="O1624" i="6" s="1"/>
  <c r="L1624" i="6" l="1"/>
  <c r="Q1624" i="6"/>
  <c r="I1625" i="6" l="1"/>
  <c r="N1625" i="6" l="1"/>
  <c r="O1625" i="6" s="1"/>
  <c r="K1625" i="6"/>
  <c r="L1625" i="6" l="1"/>
  <c r="Q1625" i="6"/>
  <c r="I1626" i="6" l="1"/>
  <c r="K1626" i="6" l="1"/>
  <c r="N1626" i="6"/>
  <c r="O1626" i="6" s="1"/>
  <c r="L1626" i="6" l="1"/>
  <c r="Q1626" i="6"/>
  <c r="I1627" i="6" l="1"/>
  <c r="N1627" i="6" l="1"/>
  <c r="O1627" i="6" s="1"/>
  <c r="K1627" i="6"/>
  <c r="L1627" i="6" l="1"/>
  <c r="Q1627" i="6"/>
  <c r="I1628" i="6" l="1"/>
  <c r="K1628" i="6" l="1"/>
  <c r="N1628" i="6"/>
  <c r="O1628" i="6" s="1"/>
  <c r="L1628" i="6" l="1"/>
  <c r="Q1628" i="6"/>
  <c r="I1629" i="6" l="1"/>
  <c r="N1629" i="6" l="1"/>
  <c r="O1629" i="6" s="1"/>
  <c r="K1629" i="6"/>
  <c r="L1629" i="6" l="1"/>
  <c r="Q1629" i="6"/>
  <c r="I1630" i="6" l="1"/>
  <c r="K1630" i="6" l="1"/>
  <c r="N1630" i="6"/>
  <c r="O1630" i="6" s="1"/>
  <c r="L1630" i="6" l="1"/>
  <c r="Q1630" i="6"/>
  <c r="I1631" i="6" l="1"/>
  <c r="N1631" i="6" l="1"/>
  <c r="O1631" i="6" s="1"/>
  <c r="K1631" i="6"/>
  <c r="L1631" i="6" l="1"/>
  <c r="Q1631" i="6"/>
  <c r="I1632" i="6" l="1"/>
  <c r="K1632" i="6" l="1"/>
  <c r="N1632" i="6"/>
  <c r="O1632" i="6" s="1"/>
  <c r="L1632" i="6" l="1"/>
  <c r="Q1632" i="6"/>
  <c r="I1633" i="6" l="1"/>
  <c r="N1633" i="6" l="1"/>
  <c r="O1633" i="6" s="1"/>
  <c r="K1633" i="6"/>
  <c r="L1633" i="6" l="1"/>
  <c r="Q1633" i="6"/>
  <c r="I1634" i="6" l="1"/>
  <c r="K1634" i="6" l="1"/>
  <c r="N1634" i="6"/>
  <c r="O1634" i="6" s="1"/>
  <c r="L1634" i="6" l="1"/>
  <c r="Q1634" i="6"/>
  <c r="I1635" i="6" l="1"/>
  <c r="N1635" i="6" l="1"/>
  <c r="O1635" i="6" s="1"/>
  <c r="K1635" i="6"/>
  <c r="L1635" i="6" l="1"/>
  <c r="Q1635" i="6"/>
  <c r="I1636" i="6" l="1"/>
  <c r="K1636" i="6" l="1"/>
  <c r="N1636" i="6"/>
  <c r="O1636" i="6" s="1"/>
  <c r="L1636" i="6" l="1"/>
  <c r="Q1636" i="6"/>
  <c r="I1637" i="6" l="1"/>
  <c r="N1637" i="6" l="1"/>
  <c r="O1637" i="6" s="1"/>
  <c r="K1637" i="6"/>
  <c r="L1637" i="6" l="1"/>
  <c r="Q1637" i="6"/>
  <c r="I1638" i="6" l="1"/>
  <c r="K1638" i="6" l="1"/>
  <c r="N1638" i="6"/>
  <c r="O1638" i="6" s="1"/>
  <c r="L1638" i="6" l="1"/>
  <c r="Q1638" i="6"/>
  <c r="I1639" i="6" l="1"/>
  <c r="N1639" i="6" l="1"/>
  <c r="O1639" i="6" s="1"/>
  <c r="K1639" i="6"/>
  <c r="L1639" i="6" l="1"/>
  <c r="Q1639" i="6"/>
  <c r="I1640" i="6" l="1"/>
  <c r="K1640" i="6" l="1"/>
  <c r="N1640" i="6"/>
  <c r="O1640" i="6" s="1"/>
  <c r="L1640" i="6" l="1"/>
  <c r="Q1640" i="6"/>
  <c r="I1641" i="6" l="1"/>
  <c r="N1641" i="6" l="1"/>
  <c r="O1641" i="6" s="1"/>
  <c r="K1641" i="6"/>
  <c r="L1641" i="6" l="1"/>
  <c r="Q1641" i="6"/>
  <c r="I1642" i="6" l="1"/>
  <c r="K1642" i="6" l="1"/>
  <c r="N1642" i="6"/>
  <c r="O1642" i="6" s="1"/>
  <c r="L1642" i="6" l="1"/>
  <c r="Q1642" i="6"/>
  <c r="I1643" i="6" l="1"/>
  <c r="N1643" i="6" l="1"/>
  <c r="O1643" i="6" s="1"/>
  <c r="K1643" i="6"/>
  <c r="L1643" i="6" l="1"/>
  <c r="Q1643" i="6"/>
  <c r="I1644" i="6" l="1"/>
  <c r="K1644" i="6" l="1"/>
  <c r="N1644" i="6"/>
  <c r="O1644" i="6" s="1"/>
  <c r="L1644" i="6" l="1"/>
  <c r="Q1644" i="6"/>
  <c r="I1645" i="6" l="1"/>
  <c r="N1645" i="6" l="1"/>
  <c r="O1645" i="6" s="1"/>
  <c r="K1645" i="6"/>
  <c r="L1645" i="6" l="1"/>
  <c r="Q1645" i="6"/>
  <c r="I1646" i="6" l="1"/>
  <c r="K1646" i="6" l="1"/>
  <c r="N1646" i="6"/>
  <c r="O1646" i="6" s="1"/>
  <c r="L1646" i="6" l="1"/>
  <c r="Q1646" i="6"/>
  <c r="I1647" i="6" l="1"/>
  <c r="N1647" i="6" l="1"/>
  <c r="O1647" i="6" s="1"/>
  <c r="K1647" i="6"/>
  <c r="L1647" i="6" l="1"/>
  <c r="Q1647" i="6"/>
  <c r="I1648" i="6" l="1"/>
  <c r="K1648" i="6" l="1"/>
  <c r="N1648" i="6"/>
  <c r="O1648" i="6" s="1"/>
  <c r="L1648" i="6" l="1"/>
  <c r="Q1648" i="6"/>
  <c r="I1649" i="6" l="1"/>
  <c r="N1649" i="6" l="1"/>
  <c r="O1649" i="6" s="1"/>
  <c r="K1649" i="6"/>
  <c r="L1649" i="6" l="1"/>
  <c r="Q1649" i="6"/>
  <c r="I1650" i="6" l="1"/>
  <c r="K1650" i="6" l="1"/>
  <c r="N1650" i="6"/>
  <c r="O1650" i="6" s="1"/>
  <c r="L1650" i="6" l="1"/>
  <c r="Q1650" i="6"/>
  <c r="I1651" i="6" l="1"/>
  <c r="N1651" i="6" l="1"/>
  <c r="O1651" i="6" s="1"/>
  <c r="K1651" i="6"/>
  <c r="L1651" i="6" l="1"/>
  <c r="Q1651" i="6"/>
  <c r="I1652" i="6" l="1"/>
  <c r="K1652" i="6" l="1"/>
  <c r="N1652" i="6"/>
  <c r="O1652" i="6" s="1"/>
  <c r="L1652" i="6" l="1"/>
  <c r="Q1652" i="6"/>
  <c r="I1653" i="6" l="1"/>
  <c r="N1653" i="6" l="1"/>
  <c r="O1653" i="6" s="1"/>
  <c r="K1653" i="6"/>
  <c r="L1653" i="6" l="1"/>
  <c r="Q1653" i="6"/>
  <c r="I1654" i="6" l="1"/>
  <c r="K1654" i="6" l="1"/>
  <c r="N1654" i="6"/>
  <c r="O1654" i="6" s="1"/>
  <c r="L1654" i="6" l="1"/>
  <c r="Q1654" i="6"/>
  <c r="I1655" i="6" l="1"/>
  <c r="N1655" i="6" l="1"/>
  <c r="O1655" i="6" s="1"/>
  <c r="K1655" i="6"/>
  <c r="L1655" i="6" l="1"/>
  <c r="Q1655" i="6"/>
  <c r="I1656" i="6" l="1"/>
  <c r="K1656" i="6" l="1"/>
  <c r="N1656" i="6"/>
  <c r="O1656" i="6" s="1"/>
  <c r="L1656" i="6" l="1"/>
  <c r="Q1656" i="6"/>
  <c r="I1657" i="6" l="1"/>
  <c r="N1657" i="6" l="1"/>
  <c r="O1657" i="6" s="1"/>
  <c r="K1657" i="6"/>
  <c r="L1657" i="6" l="1"/>
  <c r="Q1657" i="6"/>
  <c r="I1658" i="6" l="1"/>
  <c r="K1658" i="6" l="1"/>
  <c r="N1658" i="6"/>
  <c r="O1658" i="6" s="1"/>
  <c r="L1658" i="6" l="1"/>
  <c r="Q1658" i="6"/>
  <c r="I1659" i="6" l="1"/>
  <c r="N1659" i="6" l="1"/>
  <c r="O1659" i="6" s="1"/>
  <c r="K1659" i="6"/>
  <c r="L1659" i="6" l="1"/>
  <c r="Q1659" i="6"/>
  <c r="I1660" i="6" l="1"/>
  <c r="K1660" i="6" l="1"/>
  <c r="N1660" i="6"/>
  <c r="O1660" i="6" s="1"/>
  <c r="L1660" i="6" l="1"/>
  <c r="Q1660" i="6"/>
  <c r="I1661" i="6" l="1"/>
  <c r="N1661" i="6" l="1"/>
  <c r="O1661" i="6" s="1"/>
  <c r="K1661" i="6"/>
  <c r="L1661" i="6" l="1"/>
  <c r="Q1661" i="6"/>
  <c r="I1662" i="6" l="1"/>
  <c r="K1662" i="6" l="1"/>
  <c r="N1662" i="6"/>
  <c r="O1662" i="6" s="1"/>
  <c r="L1662" i="6" l="1"/>
  <c r="Q1662" i="6"/>
  <c r="I1663" i="6" l="1"/>
  <c r="N1663" i="6" l="1"/>
  <c r="O1663" i="6" s="1"/>
  <c r="K1663" i="6"/>
  <c r="L1663" i="6" l="1"/>
  <c r="Q1663" i="6"/>
  <c r="I1664" i="6" l="1"/>
  <c r="K1664" i="6" l="1"/>
  <c r="N1664" i="6"/>
  <c r="O1664" i="6" s="1"/>
  <c r="L1664" i="6" l="1"/>
  <c r="Q1664" i="6"/>
  <c r="I1665" i="6" l="1"/>
  <c r="N1665" i="6" l="1"/>
  <c r="O1665" i="6" s="1"/>
  <c r="K1665" i="6"/>
  <c r="L1665" i="6" l="1"/>
  <c r="Q1665" i="6"/>
  <c r="I1666" i="6" l="1"/>
  <c r="K1666" i="6" l="1"/>
  <c r="N1666" i="6"/>
  <c r="O1666" i="6" s="1"/>
  <c r="L1666" i="6" l="1"/>
  <c r="Q1666" i="6"/>
  <c r="I1667" i="6" l="1"/>
  <c r="N1667" i="6" l="1"/>
  <c r="O1667" i="6" s="1"/>
  <c r="K1667" i="6"/>
  <c r="L1667" i="6" l="1"/>
  <c r="Q1667" i="6"/>
  <c r="I1668" i="6" l="1"/>
  <c r="K1668" i="6" l="1"/>
  <c r="N1668" i="6"/>
  <c r="O1668" i="6" s="1"/>
  <c r="L1668" i="6" l="1"/>
  <c r="Q1668" i="6"/>
  <c r="I1669" i="6" l="1"/>
  <c r="N1669" i="6" l="1"/>
  <c r="O1669" i="6" s="1"/>
  <c r="K1669" i="6"/>
  <c r="L1669" i="6" l="1"/>
  <c r="Q1669" i="6"/>
  <c r="I1670" i="6" l="1"/>
  <c r="K1670" i="6" l="1"/>
  <c r="N1670" i="6"/>
  <c r="O1670" i="6" s="1"/>
  <c r="L1670" i="6" l="1"/>
  <c r="Q1670" i="6"/>
  <c r="I1671" i="6" l="1"/>
  <c r="N1671" i="6" l="1"/>
  <c r="O1671" i="6" s="1"/>
  <c r="K1671" i="6"/>
  <c r="L1671" i="6" l="1"/>
  <c r="Q1671" i="6"/>
  <c r="I1672" i="6" l="1"/>
  <c r="K1672" i="6" l="1"/>
  <c r="N1672" i="6"/>
  <c r="O1672" i="6" s="1"/>
  <c r="L1672" i="6" l="1"/>
  <c r="Q1672" i="6"/>
  <c r="I1673" i="6" l="1"/>
  <c r="N1673" i="6" l="1"/>
  <c r="O1673" i="6" s="1"/>
  <c r="K1673" i="6"/>
  <c r="L1673" i="6" l="1"/>
  <c r="Q1673" i="6"/>
  <c r="I1674" i="6" l="1"/>
  <c r="K1674" i="6" l="1"/>
  <c r="N1674" i="6"/>
  <c r="O1674" i="6" s="1"/>
  <c r="L1674" i="6" l="1"/>
  <c r="Q1674" i="6"/>
  <c r="I1675" i="6" l="1"/>
  <c r="N1675" i="6" l="1"/>
  <c r="O1675" i="6" s="1"/>
  <c r="K1675" i="6"/>
  <c r="L1675" i="6" l="1"/>
  <c r="Q1675" i="6"/>
  <c r="I1676" i="6" l="1"/>
  <c r="K1676" i="6" l="1"/>
  <c r="N1676" i="6"/>
  <c r="O1676" i="6" s="1"/>
  <c r="L1676" i="6" l="1"/>
  <c r="Q1676" i="6"/>
  <c r="I1677" i="6" l="1"/>
  <c r="N1677" i="6" l="1"/>
  <c r="O1677" i="6" s="1"/>
  <c r="K1677" i="6"/>
  <c r="L1677" i="6" l="1"/>
  <c r="Q1677" i="6"/>
  <c r="I1678" i="6" l="1"/>
  <c r="K1678" i="6" l="1"/>
  <c r="N1678" i="6"/>
  <c r="O1678" i="6" s="1"/>
  <c r="L1678" i="6" l="1"/>
  <c r="Q1678" i="6"/>
  <c r="I1679" i="6" l="1"/>
  <c r="N1679" i="6" l="1"/>
  <c r="O1679" i="6" s="1"/>
  <c r="K1679" i="6"/>
  <c r="L1679" i="6" l="1"/>
  <c r="Q1679" i="6"/>
  <c r="I1680" i="6" l="1"/>
  <c r="K1680" i="6" l="1"/>
  <c r="N1680" i="6"/>
  <c r="O1680" i="6" s="1"/>
  <c r="L1680" i="6" l="1"/>
  <c r="Q1680" i="6"/>
  <c r="I1681" i="6" l="1"/>
  <c r="N1681" i="6" l="1"/>
  <c r="O1681" i="6" s="1"/>
  <c r="K1681" i="6"/>
  <c r="L1681" i="6" l="1"/>
  <c r="Q1681" i="6"/>
  <c r="I1682" i="6" l="1"/>
  <c r="K1682" i="6" l="1"/>
  <c r="N1682" i="6"/>
  <c r="O1682" i="6" s="1"/>
  <c r="L1682" i="6" l="1"/>
  <c r="Q1682" i="6"/>
  <c r="I1683" i="6" l="1"/>
  <c r="N1683" i="6" l="1"/>
  <c r="O1683" i="6" s="1"/>
  <c r="K1683" i="6"/>
  <c r="L1683" i="6" l="1"/>
  <c r="Q1683" i="6"/>
  <c r="I1684" i="6" l="1"/>
  <c r="K1684" i="6" l="1"/>
  <c r="N1684" i="6"/>
  <c r="O1684" i="6" s="1"/>
  <c r="L1684" i="6" l="1"/>
  <c r="Q1684" i="6"/>
  <c r="I1685" i="6" l="1"/>
  <c r="N1685" i="6" l="1"/>
  <c r="O1685" i="6" s="1"/>
  <c r="K1685" i="6"/>
  <c r="L1685" i="6" l="1"/>
  <c r="Q1685" i="6"/>
  <c r="I1686" i="6" l="1"/>
  <c r="K1686" i="6" l="1"/>
  <c r="N1686" i="6"/>
  <c r="O1686" i="6" s="1"/>
  <c r="L1686" i="6" l="1"/>
  <c r="Q1686" i="6"/>
  <c r="I1687" i="6" l="1"/>
  <c r="N1687" i="6" l="1"/>
  <c r="O1687" i="6" s="1"/>
  <c r="K1687" i="6"/>
  <c r="L1687" i="6" l="1"/>
  <c r="Q1687" i="6"/>
  <c r="I1688" i="6" l="1"/>
  <c r="K1688" i="6" l="1"/>
  <c r="N1688" i="6"/>
  <c r="O1688" i="6" s="1"/>
  <c r="L1688" i="6" l="1"/>
  <c r="Q1688" i="6"/>
  <c r="I1689" i="6" l="1"/>
  <c r="N1689" i="6" l="1"/>
  <c r="O1689" i="6" s="1"/>
  <c r="K1689" i="6"/>
  <c r="L1689" i="6" l="1"/>
  <c r="Q1689" i="6"/>
  <c r="I1690" i="6" l="1"/>
  <c r="K1690" i="6" l="1"/>
  <c r="N1690" i="6"/>
  <c r="O1690" i="6" s="1"/>
  <c r="L1690" i="6" l="1"/>
  <c r="Q1690" i="6"/>
  <c r="I1691" i="6" l="1"/>
  <c r="N1691" i="6" l="1"/>
  <c r="O1691" i="6" s="1"/>
  <c r="K1691" i="6"/>
  <c r="L1691" i="6" l="1"/>
  <c r="Q1691" i="6"/>
  <c r="I1692" i="6" l="1"/>
  <c r="K1692" i="6" l="1"/>
  <c r="N1692" i="6"/>
  <c r="O1692" i="6" s="1"/>
  <c r="L1692" i="6" l="1"/>
  <c r="Q1692" i="6"/>
  <c r="I1693" i="6" l="1"/>
  <c r="N1693" i="6" l="1"/>
  <c r="O1693" i="6" s="1"/>
  <c r="K1693" i="6"/>
  <c r="L1693" i="6" l="1"/>
  <c r="Q1693" i="6"/>
  <c r="I1694" i="6" l="1"/>
  <c r="K1694" i="6" l="1"/>
  <c r="N1694" i="6"/>
  <c r="O1694" i="6" s="1"/>
  <c r="L1694" i="6" l="1"/>
  <c r="Q1694" i="6"/>
  <c r="I1695" i="6" l="1"/>
  <c r="N1695" i="6" l="1"/>
  <c r="O1695" i="6" s="1"/>
  <c r="K1695" i="6"/>
  <c r="L1695" i="6" l="1"/>
  <c r="Q1695" i="6"/>
  <c r="I1696" i="6" l="1"/>
  <c r="K1696" i="6" l="1"/>
  <c r="N1696" i="6"/>
  <c r="O1696" i="6" s="1"/>
  <c r="L1696" i="6" l="1"/>
  <c r="Q1696" i="6"/>
  <c r="I1697" i="6" l="1"/>
  <c r="N1697" i="6" l="1"/>
  <c r="O1697" i="6" s="1"/>
  <c r="K1697" i="6"/>
  <c r="L1697" i="6" l="1"/>
  <c r="Q1697" i="6"/>
  <c r="I1698" i="6" l="1"/>
  <c r="K1698" i="6" l="1"/>
  <c r="N1698" i="6"/>
  <c r="O1698" i="6" s="1"/>
  <c r="L1698" i="6" l="1"/>
  <c r="Q1698" i="6"/>
  <c r="I1699" i="6" l="1"/>
  <c r="N1699" i="6" l="1"/>
  <c r="O1699" i="6" s="1"/>
  <c r="K1699" i="6"/>
  <c r="L1699" i="6" l="1"/>
  <c r="Q1699" i="6"/>
  <c r="I1700" i="6" l="1"/>
  <c r="K1700" i="6" l="1"/>
  <c r="N1700" i="6"/>
  <c r="O1700" i="6" s="1"/>
  <c r="L1700" i="6" l="1"/>
  <c r="Q1700" i="6"/>
  <c r="I1701" i="6" l="1"/>
  <c r="N1701" i="6" l="1"/>
  <c r="O1701" i="6" s="1"/>
  <c r="K1701" i="6"/>
  <c r="L1701" i="6" l="1"/>
  <c r="Q1701" i="6"/>
  <c r="I1702" i="6" l="1"/>
  <c r="K1702" i="6" l="1"/>
  <c r="N1702" i="6"/>
  <c r="O1702" i="6" s="1"/>
  <c r="L1702" i="6" l="1"/>
  <c r="Q1702" i="6"/>
  <c r="I1703" i="6" l="1"/>
  <c r="N1703" i="6" l="1"/>
  <c r="O1703" i="6" s="1"/>
  <c r="K1703" i="6"/>
  <c r="L1703" i="6" l="1"/>
  <c r="Q1703" i="6"/>
  <c r="I1704" i="6" l="1"/>
  <c r="K1704" i="6" l="1"/>
  <c r="N1704" i="6"/>
  <c r="O1704" i="6" s="1"/>
  <c r="L1704" i="6" l="1"/>
  <c r="Q1704" i="6"/>
  <c r="I1705" i="6" l="1"/>
  <c r="N1705" i="6" l="1"/>
  <c r="O1705" i="6" s="1"/>
  <c r="K1705" i="6"/>
  <c r="L1705" i="6" l="1"/>
  <c r="Q1705" i="6"/>
  <c r="I1706" i="6" l="1"/>
  <c r="K1706" i="6" l="1"/>
  <c r="N1706" i="6"/>
  <c r="O1706" i="6" s="1"/>
  <c r="L1706" i="6" l="1"/>
  <c r="Q1706" i="6"/>
  <c r="I1707" i="6" l="1"/>
  <c r="N1707" i="6" l="1"/>
  <c r="O1707" i="6" s="1"/>
  <c r="K1707" i="6"/>
  <c r="L1707" i="6" l="1"/>
  <c r="Q1707" i="6"/>
  <c r="I1708" i="6" l="1"/>
  <c r="K1708" i="6" l="1"/>
  <c r="N1708" i="6"/>
  <c r="O1708" i="6" s="1"/>
  <c r="L1708" i="6" l="1"/>
  <c r="Q1708" i="6"/>
  <c r="I1709" i="6" l="1"/>
  <c r="K1709" i="6" l="1"/>
  <c r="N1709" i="6"/>
  <c r="O1709" i="6" s="1"/>
  <c r="L1709" i="6" l="1"/>
  <c r="Q1709" i="6"/>
  <c r="I1710" i="6" l="1"/>
  <c r="K1710" i="6" l="1"/>
  <c r="N1710" i="6"/>
  <c r="O1710" i="6" s="1"/>
  <c r="L1710" i="6" l="1"/>
  <c r="Q1710" i="6"/>
  <c r="I1711" i="6" l="1"/>
  <c r="N1711" i="6" l="1"/>
  <c r="O1711" i="6" s="1"/>
  <c r="K1711" i="6"/>
  <c r="L1711" i="6" l="1"/>
  <c r="Q1711" i="6"/>
  <c r="I1712" i="6" l="1"/>
  <c r="K1712" i="6" l="1"/>
  <c r="N1712" i="6"/>
  <c r="O1712" i="6" s="1"/>
  <c r="L1712" i="6" l="1"/>
  <c r="Q1712" i="6"/>
  <c r="I1713" i="6" l="1"/>
  <c r="K1713" i="6" l="1"/>
  <c r="N1713" i="6"/>
  <c r="O1713" i="6" s="1"/>
  <c r="L1713" i="6" l="1"/>
  <c r="Q1713" i="6"/>
  <c r="I1714" i="6" l="1"/>
  <c r="K1714" i="6" l="1"/>
  <c r="N1714" i="6"/>
  <c r="O1714" i="6" s="1"/>
  <c r="L1714" i="6" l="1"/>
  <c r="Q1714" i="6"/>
  <c r="I1715" i="6" l="1"/>
  <c r="N1715" i="6" l="1"/>
  <c r="O1715" i="6" s="1"/>
  <c r="K1715" i="6"/>
  <c r="L1715" i="6" l="1"/>
  <c r="Q1715" i="6"/>
  <c r="I1716" i="6" l="1"/>
  <c r="N1716" i="6" l="1"/>
  <c r="O1716" i="6" s="1"/>
  <c r="K1716" i="6"/>
  <c r="L1716" i="6" l="1"/>
  <c r="Q1716" i="6"/>
  <c r="I1717" i="6" l="1"/>
  <c r="N1717" i="6" l="1"/>
  <c r="O1717" i="6" s="1"/>
  <c r="K1717" i="6"/>
  <c r="L1717" i="6" l="1"/>
  <c r="Q1717" i="6"/>
  <c r="I1718" i="6" l="1"/>
  <c r="K1718" i="6" l="1"/>
  <c r="N1718" i="6"/>
  <c r="O1718" i="6" s="1"/>
  <c r="L1718" i="6" l="1"/>
  <c r="Q1718" i="6"/>
  <c r="I1719" i="6" l="1"/>
  <c r="N1719" i="6" l="1"/>
  <c r="O1719" i="6" s="1"/>
  <c r="K1719" i="6"/>
  <c r="L1719" i="6" l="1"/>
  <c r="Q1719" i="6"/>
  <c r="I1720" i="6" l="1"/>
  <c r="N1720" i="6" l="1"/>
  <c r="O1720" i="6" s="1"/>
  <c r="K1720" i="6"/>
  <c r="L1720" i="6" l="1"/>
  <c r="Q1720" i="6"/>
  <c r="I1721" i="6" l="1"/>
  <c r="N1721" i="6" l="1"/>
  <c r="O1721" i="6" s="1"/>
  <c r="K1721" i="6"/>
  <c r="L1721" i="6" l="1"/>
  <c r="Q1721" i="6"/>
  <c r="I1722" i="6" l="1"/>
  <c r="K1722" i="6" l="1"/>
  <c r="N1722" i="6"/>
  <c r="O1722" i="6" s="1"/>
  <c r="L1722" i="6" l="1"/>
  <c r="Q1722" i="6"/>
  <c r="I1723" i="6" l="1"/>
  <c r="K1723" i="6" l="1"/>
  <c r="N1723" i="6"/>
  <c r="O1723" i="6" s="1"/>
  <c r="L1723" i="6" l="1"/>
  <c r="Q1723" i="6"/>
  <c r="I1724" i="6" l="1"/>
  <c r="N1724" i="6" l="1"/>
  <c r="O1724" i="6" s="1"/>
  <c r="K1724" i="6"/>
  <c r="L1724" i="6" l="1"/>
  <c r="Q1724" i="6"/>
  <c r="I1725" i="6" l="1"/>
  <c r="K1725" i="6" l="1"/>
  <c r="N1725" i="6"/>
  <c r="O1725" i="6" s="1"/>
  <c r="L1725" i="6" l="1"/>
  <c r="Q1725" i="6"/>
  <c r="I1726" i="6" l="1"/>
  <c r="N1726" i="6" l="1"/>
  <c r="O1726" i="6" s="1"/>
  <c r="K1726" i="6"/>
  <c r="L1726" i="6" l="1"/>
  <c r="Q1726" i="6"/>
  <c r="I1727" i="6" l="1"/>
  <c r="K1727" i="6" l="1"/>
  <c r="N1727" i="6"/>
  <c r="O1727" i="6" s="1"/>
  <c r="L1727" i="6" l="1"/>
  <c r="Q1727" i="6"/>
  <c r="I1728" i="6" l="1"/>
  <c r="N1728" i="6" l="1"/>
  <c r="O1728" i="6" s="1"/>
  <c r="K1728" i="6"/>
  <c r="L1728" i="6" l="1"/>
  <c r="Q1728" i="6"/>
  <c r="I1729" i="6" l="1"/>
  <c r="K1729" i="6" l="1"/>
  <c r="N1729" i="6"/>
  <c r="O1729" i="6" s="1"/>
  <c r="L1729" i="6" l="1"/>
  <c r="Q1729" i="6"/>
  <c r="I1730" i="6" l="1"/>
  <c r="N1730" i="6" l="1"/>
  <c r="O1730" i="6" s="1"/>
  <c r="K1730" i="6"/>
  <c r="L1730" i="6" l="1"/>
  <c r="Q1730" i="6"/>
  <c r="I1731" i="6" l="1"/>
  <c r="K1731" i="6" l="1"/>
  <c r="N1731" i="6"/>
  <c r="O1731" i="6" s="1"/>
  <c r="L1731" i="6" l="1"/>
  <c r="Q1731" i="6"/>
  <c r="I1732" i="6" l="1"/>
  <c r="N1732" i="6" l="1"/>
  <c r="O1732" i="6" s="1"/>
  <c r="K1732" i="6"/>
  <c r="L1732" i="6" l="1"/>
  <c r="Q1732" i="6"/>
  <c r="I1733" i="6" l="1"/>
  <c r="K1733" i="6" l="1"/>
  <c r="N1733" i="6"/>
  <c r="O1733" i="6" s="1"/>
  <c r="L1733" i="6" l="1"/>
  <c r="Q1733" i="6"/>
  <c r="I1734" i="6" l="1"/>
  <c r="N1734" i="6" l="1"/>
  <c r="O1734" i="6" s="1"/>
  <c r="K1734" i="6"/>
  <c r="L1734" i="6" l="1"/>
  <c r="Q1734" i="6"/>
  <c r="I1735" i="6" l="1"/>
  <c r="K1735" i="6" l="1"/>
  <c r="N1735" i="6"/>
  <c r="O1735" i="6" s="1"/>
  <c r="L1735" i="6" l="1"/>
  <c r="Q1735" i="6"/>
  <c r="I1736" i="6" l="1"/>
  <c r="N1736" i="6" l="1"/>
  <c r="O1736" i="6" s="1"/>
  <c r="K1736" i="6"/>
  <c r="L1736" i="6" l="1"/>
  <c r="Q1736" i="6"/>
  <c r="I1737" i="6" l="1"/>
  <c r="K1737" i="6" l="1"/>
  <c r="N1737" i="6"/>
  <c r="O1737" i="6" s="1"/>
  <c r="L1737" i="6" l="1"/>
  <c r="Q1737" i="6"/>
  <c r="I1738" i="6" l="1"/>
  <c r="N1738" i="6" l="1"/>
  <c r="O1738" i="6" s="1"/>
  <c r="K1738" i="6"/>
  <c r="L1738" i="6" l="1"/>
  <c r="Q1738" i="6"/>
  <c r="I1739" i="6" l="1"/>
  <c r="K1739" i="6" l="1"/>
  <c r="N1739" i="6"/>
  <c r="O1739" i="6" s="1"/>
  <c r="L1739" i="6" l="1"/>
  <c r="Q1739" i="6"/>
  <c r="I1740" i="6" l="1"/>
  <c r="N1740" i="6" l="1"/>
  <c r="O1740" i="6" s="1"/>
  <c r="K1740" i="6"/>
  <c r="L1740" i="6" l="1"/>
  <c r="Q1740" i="6"/>
  <c r="I1741" i="6" l="1"/>
  <c r="K1741" i="6" l="1"/>
  <c r="N1741" i="6"/>
  <c r="O1741" i="6" s="1"/>
  <c r="L1741" i="6" l="1"/>
  <c r="Q1741" i="6"/>
  <c r="I1742" i="6" l="1"/>
  <c r="N1742" i="6" l="1"/>
  <c r="O1742" i="6" s="1"/>
  <c r="K1742" i="6"/>
  <c r="L1742" i="6" l="1"/>
  <c r="Q1742" i="6"/>
  <c r="I1743" i="6" l="1"/>
  <c r="K1743" i="6" l="1"/>
  <c r="N1743" i="6"/>
  <c r="O1743" i="6" s="1"/>
  <c r="L1743" i="6" l="1"/>
  <c r="Q1743" i="6"/>
  <c r="I1744" i="6" l="1"/>
  <c r="N1744" i="6" l="1"/>
  <c r="O1744" i="6" s="1"/>
  <c r="K1744" i="6"/>
  <c r="L1744" i="6" l="1"/>
  <c r="Q1744" i="6"/>
  <c r="I1745" i="6" l="1"/>
  <c r="K1745" i="6" l="1"/>
  <c r="N1745" i="6"/>
  <c r="O1745" i="6" s="1"/>
  <c r="L1745" i="6" l="1"/>
  <c r="Q1745" i="6"/>
  <c r="I1746" i="6" l="1"/>
  <c r="N1746" i="6" l="1"/>
  <c r="O1746" i="6" s="1"/>
  <c r="K1746" i="6"/>
  <c r="L1746" i="6" l="1"/>
  <c r="Q1746" i="6"/>
  <c r="I1747" i="6" l="1"/>
  <c r="K1747" i="6" l="1"/>
  <c r="N1747" i="6"/>
  <c r="O1747" i="6" s="1"/>
  <c r="L1747" i="6" l="1"/>
  <c r="Q1747" i="6"/>
  <c r="I1748" i="6" l="1"/>
  <c r="N1748" i="6" l="1"/>
  <c r="O1748" i="6" s="1"/>
  <c r="K1748" i="6"/>
  <c r="L1748" i="6" l="1"/>
  <c r="Q1748" i="6"/>
  <c r="I1749" i="6" l="1"/>
  <c r="K1749" i="6" l="1"/>
  <c r="N1749" i="6"/>
  <c r="O1749" i="6" s="1"/>
  <c r="L1749" i="6" l="1"/>
  <c r="Q1749" i="6"/>
  <c r="I1750" i="6" l="1"/>
  <c r="N1750" i="6" l="1"/>
  <c r="O1750" i="6" s="1"/>
  <c r="K1750" i="6"/>
  <c r="L1750" i="6" l="1"/>
  <c r="Q1750" i="6"/>
  <c r="I1751" i="6" l="1"/>
  <c r="K1751" i="6" l="1"/>
  <c r="N1751" i="6"/>
  <c r="O1751" i="6" s="1"/>
  <c r="L1751" i="6" l="1"/>
  <c r="Q1751" i="6"/>
  <c r="I1752" i="6" l="1"/>
  <c r="N1752" i="6" l="1"/>
  <c r="O1752" i="6" s="1"/>
  <c r="K1752" i="6"/>
  <c r="L1752" i="6" l="1"/>
  <c r="Q1752" i="6"/>
  <c r="I1753" i="6" l="1"/>
  <c r="K1753" i="6" l="1"/>
  <c r="N1753" i="6"/>
  <c r="O1753" i="6" s="1"/>
  <c r="L1753" i="6" l="1"/>
  <c r="Q1753" i="6"/>
  <c r="I1754" i="6" l="1"/>
  <c r="N1754" i="6" l="1"/>
  <c r="O1754" i="6" s="1"/>
  <c r="K1754" i="6"/>
  <c r="L1754" i="6" l="1"/>
  <c r="Q1754" i="6"/>
  <c r="I1755" i="6" l="1"/>
  <c r="K1755" i="6" l="1"/>
  <c r="N1755" i="6"/>
  <c r="O1755" i="6" s="1"/>
  <c r="L1755" i="6" l="1"/>
  <c r="Q1755" i="6"/>
  <c r="I1756" i="6" l="1"/>
  <c r="N1756" i="6" l="1"/>
  <c r="O1756" i="6" s="1"/>
  <c r="K1756" i="6"/>
  <c r="L1756" i="6" l="1"/>
  <c r="Q1756" i="6"/>
  <c r="I1757" i="6" l="1"/>
  <c r="K1757" i="6" l="1"/>
  <c r="N1757" i="6"/>
  <c r="O1757" i="6" s="1"/>
  <c r="L1757" i="6" l="1"/>
  <c r="Q1757" i="6"/>
  <c r="I1758" i="6" l="1"/>
  <c r="N1758" i="6" l="1"/>
  <c r="O1758" i="6" s="1"/>
  <c r="K1758" i="6"/>
  <c r="L1758" i="6" l="1"/>
  <c r="Q1758" i="6"/>
  <c r="I1759" i="6" l="1"/>
  <c r="K1759" i="6" l="1"/>
  <c r="N1759" i="6"/>
  <c r="O1759" i="6" s="1"/>
  <c r="L1759" i="6" l="1"/>
  <c r="Q1759" i="6"/>
  <c r="I1760" i="6" l="1"/>
  <c r="N1760" i="6" l="1"/>
  <c r="O1760" i="6" s="1"/>
  <c r="K1760" i="6"/>
  <c r="L1760" i="6" l="1"/>
  <c r="Q1760" i="6"/>
  <c r="I1761" i="6" l="1"/>
  <c r="K1761" i="6" l="1"/>
  <c r="N1761" i="6"/>
  <c r="O1761" i="6" s="1"/>
  <c r="L1761" i="6" l="1"/>
  <c r="Q1761" i="6"/>
  <c r="I1762" i="6" l="1"/>
  <c r="N1762" i="6" l="1"/>
  <c r="O1762" i="6" s="1"/>
  <c r="K1762" i="6"/>
  <c r="L1762" i="6" l="1"/>
  <c r="Q1762" i="6"/>
  <c r="I1763" i="6" l="1"/>
  <c r="K1763" i="6" l="1"/>
  <c r="N1763" i="6"/>
  <c r="O1763" i="6" s="1"/>
  <c r="L1763" i="6" l="1"/>
  <c r="Q1763" i="6"/>
  <c r="I1764" i="6" l="1"/>
  <c r="N1764" i="6" l="1"/>
  <c r="O1764" i="6" s="1"/>
  <c r="K1764" i="6"/>
  <c r="L1764" i="6" l="1"/>
  <c r="Q1764" i="6"/>
  <c r="I1765" i="6" l="1"/>
  <c r="K1765" i="6" l="1"/>
  <c r="N1765" i="6"/>
  <c r="O1765" i="6" s="1"/>
  <c r="L1765" i="6" l="1"/>
  <c r="Q1765" i="6"/>
  <c r="I1766" i="6" l="1"/>
  <c r="N1766" i="6" l="1"/>
  <c r="O1766" i="6" s="1"/>
  <c r="K1766" i="6"/>
  <c r="L1766" i="6" l="1"/>
  <c r="Q1766" i="6"/>
  <c r="I1767" i="6" l="1"/>
  <c r="K1767" i="6" l="1"/>
  <c r="N1767" i="6"/>
  <c r="O1767" i="6" s="1"/>
  <c r="L1767" i="6" l="1"/>
  <c r="Q1767" i="6"/>
  <c r="I1768" i="6" l="1"/>
  <c r="N1768" i="6" l="1"/>
  <c r="O1768" i="6" s="1"/>
  <c r="K1768" i="6"/>
  <c r="L1768" i="6" l="1"/>
  <c r="Q1768" i="6"/>
  <c r="I1769" i="6" l="1"/>
  <c r="K1769" i="6" l="1"/>
  <c r="N1769" i="6"/>
  <c r="O1769" i="6" s="1"/>
  <c r="L1769" i="6" l="1"/>
  <c r="Q1769" i="6"/>
  <c r="I1770" i="6" l="1"/>
  <c r="N1770" i="6" l="1"/>
  <c r="O1770" i="6" s="1"/>
  <c r="K1770" i="6"/>
  <c r="L1770" i="6" l="1"/>
  <c r="Q1770" i="6"/>
  <c r="I1771" i="6" l="1"/>
  <c r="K1771" i="6" l="1"/>
  <c r="N1771" i="6"/>
  <c r="O1771" i="6" s="1"/>
  <c r="L1771" i="6" l="1"/>
  <c r="Q1771" i="6"/>
  <c r="I1772" i="6" l="1"/>
  <c r="N1772" i="6" l="1"/>
  <c r="O1772" i="6" s="1"/>
  <c r="K1772" i="6"/>
  <c r="L1772" i="6" l="1"/>
  <c r="Q1772" i="6"/>
  <c r="I1773" i="6" l="1"/>
  <c r="K1773" i="6" l="1"/>
  <c r="N1773" i="6"/>
  <c r="O1773" i="6" s="1"/>
  <c r="L1773" i="6" l="1"/>
  <c r="Q1773" i="6"/>
  <c r="I1774" i="6" l="1"/>
  <c r="N1774" i="6" l="1"/>
  <c r="O1774" i="6" s="1"/>
  <c r="K1774" i="6"/>
  <c r="L1774" i="6" l="1"/>
  <c r="Q1774" i="6"/>
  <c r="I1775" i="6" l="1"/>
  <c r="K1775" i="6" l="1"/>
  <c r="N1775" i="6"/>
  <c r="O1775" i="6" s="1"/>
  <c r="L1775" i="6" l="1"/>
  <c r="Q1775" i="6"/>
  <c r="I1776" i="6" l="1"/>
  <c r="N1776" i="6" l="1"/>
  <c r="O1776" i="6" s="1"/>
  <c r="K1776" i="6"/>
  <c r="L1776" i="6" l="1"/>
  <c r="Q1776" i="6"/>
  <c r="I1777" i="6" l="1"/>
  <c r="K1777" i="6" l="1"/>
  <c r="N1777" i="6"/>
  <c r="O1777" i="6" s="1"/>
  <c r="L1777" i="6" l="1"/>
  <c r="Q1777" i="6"/>
  <c r="I1778" i="6" l="1"/>
  <c r="N1778" i="6" l="1"/>
  <c r="O1778" i="6" s="1"/>
  <c r="K1778" i="6"/>
  <c r="L1778" i="6" l="1"/>
  <c r="Q1778" i="6"/>
  <c r="I1779" i="6" l="1"/>
  <c r="K1779" i="6" l="1"/>
  <c r="N1779" i="6"/>
  <c r="O1779" i="6" s="1"/>
  <c r="L1779" i="6" l="1"/>
  <c r="Q1779" i="6"/>
  <c r="I1780" i="6" l="1"/>
  <c r="N1780" i="6" l="1"/>
  <c r="O1780" i="6" s="1"/>
  <c r="K1780" i="6"/>
  <c r="L1780" i="6" l="1"/>
  <c r="Q1780" i="6"/>
  <c r="I1781" i="6" l="1"/>
  <c r="K1781" i="6" l="1"/>
  <c r="N1781" i="6"/>
  <c r="O1781" i="6" s="1"/>
  <c r="L1781" i="6" l="1"/>
  <c r="Q1781" i="6"/>
  <c r="I1782" i="6" l="1"/>
  <c r="N1782" i="6" l="1"/>
  <c r="O1782" i="6" s="1"/>
  <c r="K1782" i="6"/>
  <c r="L1782" i="6" l="1"/>
  <c r="Q1782" i="6"/>
  <c r="I1783" i="6" l="1"/>
  <c r="K1783" i="6" l="1"/>
  <c r="N1783" i="6"/>
  <c r="O1783" i="6" s="1"/>
  <c r="L1783" i="6" l="1"/>
  <c r="Q1783" i="6"/>
  <c r="I1784" i="6" l="1"/>
  <c r="N1784" i="6" l="1"/>
  <c r="O1784" i="6" s="1"/>
  <c r="K1784" i="6"/>
  <c r="L1784" i="6" l="1"/>
  <c r="Q1784" i="6"/>
  <c r="I1785" i="6" l="1"/>
  <c r="K1785" i="6" l="1"/>
  <c r="N1785" i="6"/>
  <c r="O1785" i="6" s="1"/>
  <c r="L1785" i="6" l="1"/>
  <c r="Q1785" i="6"/>
  <c r="I1786" i="6" l="1"/>
  <c r="N1786" i="6" l="1"/>
  <c r="O1786" i="6" s="1"/>
  <c r="K1786" i="6"/>
  <c r="L1786" i="6" l="1"/>
  <c r="Q1786" i="6"/>
  <c r="I1787" i="6" l="1"/>
  <c r="K1787" i="6" l="1"/>
  <c r="N1787" i="6"/>
  <c r="O1787" i="6" s="1"/>
  <c r="L1787" i="6" l="1"/>
  <c r="Q1787" i="6"/>
  <c r="I1788" i="6" l="1"/>
  <c r="N1788" i="6" l="1"/>
  <c r="O1788" i="6" s="1"/>
  <c r="K1788" i="6"/>
  <c r="L1788" i="6" l="1"/>
  <c r="Q1788" i="6"/>
  <c r="I1789" i="6" l="1"/>
  <c r="K1789" i="6" l="1"/>
  <c r="N1789" i="6"/>
  <c r="O1789" i="6" s="1"/>
  <c r="L1789" i="6" l="1"/>
  <c r="Q1789" i="6"/>
  <c r="I1790" i="6" l="1"/>
  <c r="N1790" i="6" l="1"/>
  <c r="O1790" i="6" s="1"/>
  <c r="K1790" i="6"/>
  <c r="L1790" i="6" l="1"/>
  <c r="Q1790" i="6"/>
  <c r="I1791" i="6" l="1"/>
  <c r="K1791" i="6" l="1"/>
  <c r="N1791" i="6"/>
  <c r="O1791" i="6" s="1"/>
  <c r="L1791" i="6" l="1"/>
  <c r="Q1791" i="6"/>
  <c r="I1792" i="6" l="1"/>
  <c r="N1792" i="6" l="1"/>
  <c r="O1792" i="6" s="1"/>
  <c r="K1792" i="6"/>
  <c r="L1792" i="6" l="1"/>
  <c r="Q1792" i="6"/>
  <c r="I1793" i="6" l="1"/>
  <c r="K1793" i="6" l="1"/>
  <c r="N1793" i="6"/>
  <c r="O1793" i="6" s="1"/>
  <c r="L1793" i="6" l="1"/>
  <c r="Q1793" i="6"/>
  <c r="I1794" i="6" l="1"/>
  <c r="N1794" i="6" l="1"/>
  <c r="O1794" i="6" s="1"/>
  <c r="K1794" i="6"/>
  <c r="L1794" i="6" l="1"/>
  <c r="Q1794" i="6"/>
  <c r="I1795" i="6" l="1"/>
  <c r="K1795" i="6" l="1"/>
  <c r="N1795" i="6"/>
  <c r="O1795" i="6" s="1"/>
  <c r="L1795" i="6" l="1"/>
  <c r="Q1795" i="6"/>
  <c r="I1796" i="6" l="1"/>
  <c r="N1796" i="6" l="1"/>
  <c r="O1796" i="6" s="1"/>
  <c r="K1796" i="6"/>
  <c r="L1796" i="6" l="1"/>
  <c r="Q1796" i="6"/>
  <c r="I1797" i="6" l="1"/>
  <c r="K1797" i="6" l="1"/>
  <c r="N1797" i="6"/>
  <c r="O1797" i="6" s="1"/>
  <c r="L1797" i="6" l="1"/>
  <c r="Q1797" i="6"/>
  <c r="I1798" i="6" l="1"/>
  <c r="N1798" i="6" l="1"/>
  <c r="O1798" i="6" s="1"/>
  <c r="K1798" i="6"/>
  <c r="L1798" i="6" l="1"/>
  <c r="Q1798" i="6"/>
  <c r="I1799" i="6" l="1"/>
  <c r="K1799" i="6" l="1"/>
  <c r="N1799" i="6"/>
  <c r="O1799" i="6" s="1"/>
  <c r="L1799" i="6" l="1"/>
  <c r="Q1799" i="6"/>
  <c r="I1800" i="6" l="1"/>
  <c r="N1800" i="6" l="1"/>
  <c r="O1800" i="6" s="1"/>
  <c r="K1800" i="6"/>
  <c r="L1800" i="6" l="1"/>
  <c r="Q1800" i="6"/>
  <c r="I1801" i="6" l="1"/>
  <c r="K1801" i="6" l="1"/>
  <c r="N1801" i="6"/>
  <c r="O1801" i="6" s="1"/>
  <c r="L1801" i="6" l="1"/>
  <c r="Q1801" i="6"/>
  <c r="I1802" i="6" l="1"/>
  <c r="N1802" i="6" l="1"/>
  <c r="O1802" i="6" s="1"/>
  <c r="K1802" i="6"/>
  <c r="L1802" i="6" l="1"/>
  <c r="Q1802" i="6"/>
  <c r="I1803" i="6" l="1"/>
  <c r="K1803" i="6" l="1"/>
  <c r="N1803" i="6"/>
  <c r="O1803" i="6" s="1"/>
  <c r="L1803" i="6" l="1"/>
  <c r="Q1803" i="6"/>
  <c r="I1804" i="6" l="1"/>
  <c r="N1804" i="6" l="1"/>
  <c r="O1804" i="6" s="1"/>
  <c r="K1804" i="6"/>
  <c r="L1804" i="6" l="1"/>
  <c r="Q1804" i="6"/>
  <c r="I1805" i="6" l="1"/>
  <c r="K1805" i="6" l="1"/>
  <c r="N1805" i="6"/>
  <c r="O1805" i="6" s="1"/>
  <c r="L1805" i="6" l="1"/>
  <c r="Q1805" i="6"/>
  <c r="I1806" i="6" l="1"/>
  <c r="N1806" i="6" l="1"/>
  <c r="O1806" i="6" s="1"/>
  <c r="K1806" i="6"/>
  <c r="L1806" i="6" l="1"/>
  <c r="Q1806" i="6"/>
  <c r="I1807" i="6" l="1"/>
  <c r="K1807" i="6" l="1"/>
  <c r="N1807" i="6"/>
  <c r="O1807" i="6" s="1"/>
  <c r="L1807" i="6" l="1"/>
  <c r="Q1807" i="6"/>
  <c r="I1808" i="6" l="1"/>
  <c r="N1808" i="6" l="1"/>
  <c r="O1808" i="6" s="1"/>
  <c r="K1808" i="6"/>
  <c r="L1808" i="6" l="1"/>
  <c r="Q1808" i="6"/>
  <c r="I1809" i="6" l="1"/>
  <c r="K1809" i="6" l="1"/>
  <c r="N1809" i="6"/>
  <c r="O1809" i="6" s="1"/>
  <c r="L1809" i="6" l="1"/>
  <c r="Q1809" i="6"/>
  <c r="I1810" i="6" l="1"/>
  <c r="N1810" i="6" l="1"/>
  <c r="O1810" i="6" s="1"/>
  <c r="K1810" i="6"/>
  <c r="L1810" i="6" l="1"/>
  <c r="Q1810" i="6"/>
  <c r="I1811" i="6" l="1"/>
  <c r="K1811" i="6" l="1"/>
  <c r="N1811" i="6"/>
  <c r="O1811" i="6" s="1"/>
  <c r="L1811" i="6" l="1"/>
  <c r="Q1811" i="6"/>
  <c r="I1812" i="6" l="1"/>
  <c r="N1812" i="6" l="1"/>
  <c r="O1812" i="6" s="1"/>
  <c r="K1812" i="6"/>
  <c r="L1812" i="6" l="1"/>
  <c r="Q1812" i="6"/>
  <c r="I1813" i="6" l="1"/>
  <c r="K1813" i="6" l="1"/>
  <c r="N1813" i="6"/>
  <c r="O1813" i="6" s="1"/>
  <c r="L1813" i="6" l="1"/>
  <c r="Q1813" i="6"/>
  <c r="I1814" i="6" l="1"/>
  <c r="N1814" i="6" l="1"/>
  <c r="O1814" i="6" s="1"/>
  <c r="K1814" i="6"/>
  <c r="L1814" i="6" l="1"/>
  <c r="Q1814" i="6"/>
  <c r="I1815" i="6" l="1"/>
  <c r="K1815" i="6" l="1"/>
  <c r="N1815" i="6"/>
  <c r="O1815" i="6" s="1"/>
  <c r="L1815" i="6" l="1"/>
  <c r="Q1815" i="6"/>
  <c r="I1816" i="6" l="1"/>
  <c r="N1816" i="6" l="1"/>
  <c r="O1816" i="6" s="1"/>
  <c r="K1816" i="6"/>
  <c r="L1816" i="6" l="1"/>
  <c r="Q1816" i="6"/>
  <c r="I1817" i="6" l="1"/>
  <c r="K1817" i="6" l="1"/>
  <c r="N1817" i="6"/>
  <c r="O1817" i="6" s="1"/>
  <c r="L1817" i="6" l="1"/>
  <c r="Q1817" i="6"/>
  <c r="I1818" i="6" l="1"/>
  <c r="N1818" i="6" l="1"/>
  <c r="O1818" i="6" s="1"/>
  <c r="K1818" i="6"/>
  <c r="L1818" i="6" l="1"/>
  <c r="Q1818" i="6"/>
  <c r="I1819" i="6" l="1"/>
  <c r="K1819" i="6" l="1"/>
  <c r="N1819" i="6"/>
  <c r="O1819" i="6" s="1"/>
  <c r="L1819" i="6" l="1"/>
  <c r="Q1819" i="6"/>
  <c r="I1820" i="6" l="1"/>
  <c r="N1820" i="6" l="1"/>
  <c r="O1820" i="6" s="1"/>
  <c r="K1820" i="6"/>
  <c r="L1820" i="6" l="1"/>
  <c r="Q1820" i="6"/>
  <c r="I1821" i="6" l="1"/>
  <c r="K1821" i="6" l="1"/>
  <c r="N1821" i="6"/>
  <c r="O1821" i="6" s="1"/>
  <c r="L1821" i="6" l="1"/>
  <c r="Q1821" i="6"/>
  <c r="I1822" i="6" l="1"/>
  <c r="N1822" i="6" l="1"/>
  <c r="O1822" i="6" s="1"/>
  <c r="K1822" i="6"/>
  <c r="L1822" i="6" l="1"/>
  <c r="Q1822" i="6"/>
  <c r="I1823" i="6" l="1"/>
  <c r="K1823" i="6" l="1"/>
  <c r="N1823" i="6"/>
  <c r="O1823" i="6" s="1"/>
  <c r="L1823" i="6" l="1"/>
  <c r="Q1823" i="6"/>
  <c r="I1824" i="6" l="1"/>
  <c r="N1824" i="6" l="1"/>
  <c r="O1824" i="6" s="1"/>
  <c r="K1824" i="6"/>
  <c r="L1824" i="6" l="1"/>
  <c r="Q1824" i="6"/>
  <c r="I1825" i="6" l="1"/>
  <c r="K1825" i="6" l="1"/>
  <c r="N1825" i="6"/>
  <c r="O1825" i="6" s="1"/>
  <c r="L1825" i="6" l="1"/>
  <c r="Q1825" i="6"/>
  <c r="I1826" i="6" l="1"/>
  <c r="N1826" i="6" l="1"/>
  <c r="O1826" i="6" s="1"/>
  <c r="K1826" i="6"/>
  <c r="L1826" i="6" l="1"/>
  <c r="Q1826" i="6"/>
  <c r="I1827" i="6" l="1"/>
  <c r="K1827" i="6" l="1"/>
  <c r="N1827" i="6"/>
  <c r="O1827" i="6" s="1"/>
  <c r="L1827" i="6" l="1"/>
  <c r="Q1827" i="6"/>
  <c r="I1828" i="6" l="1"/>
  <c r="N1828" i="6" l="1"/>
  <c r="O1828" i="6" s="1"/>
  <c r="K1828" i="6"/>
  <c r="L1828" i="6" l="1"/>
  <c r="Q1828" i="6"/>
  <c r="I1829" i="6" l="1"/>
  <c r="K1829" i="6" l="1"/>
  <c r="N1829" i="6"/>
  <c r="O1829" i="6" s="1"/>
  <c r="L1829" i="6" l="1"/>
  <c r="Q1829" i="6"/>
  <c r="I1830" i="6" l="1"/>
  <c r="N1830" i="6" l="1"/>
  <c r="O1830" i="6" s="1"/>
  <c r="K1830" i="6"/>
  <c r="L1830" i="6" l="1"/>
  <c r="Q1830" i="6"/>
  <c r="I1831" i="6" l="1"/>
  <c r="K1831" i="6" l="1"/>
  <c r="N1831" i="6"/>
  <c r="O1831" i="6" s="1"/>
  <c r="L1831" i="6" l="1"/>
  <c r="Q1831" i="6"/>
  <c r="I1832" i="6" l="1"/>
  <c r="N1832" i="6" l="1"/>
  <c r="O1832" i="6" s="1"/>
  <c r="K1832" i="6"/>
  <c r="L1832" i="6" l="1"/>
  <c r="Q1832" i="6"/>
  <c r="I1833" i="6" l="1"/>
  <c r="K1833" i="6" l="1"/>
  <c r="N1833" i="6"/>
  <c r="O1833" i="6" s="1"/>
  <c r="L1833" i="6" l="1"/>
  <c r="Q1833" i="6"/>
  <c r="I1834" i="6" l="1"/>
  <c r="N1834" i="6" l="1"/>
  <c r="O1834" i="6" s="1"/>
  <c r="K1834" i="6"/>
  <c r="L1834" i="6" l="1"/>
  <c r="Q1834" i="6"/>
  <c r="I1835" i="6" l="1"/>
  <c r="K1835" i="6" l="1"/>
  <c r="N1835" i="6"/>
  <c r="O1835" i="6" s="1"/>
  <c r="L1835" i="6" l="1"/>
  <c r="Q1835" i="6"/>
  <c r="I1836" i="6" l="1"/>
  <c r="N1836" i="6" l="1"/>
  <c r="O1836" i="6" s="1"/>
  <c r="K1836" i="6"/>
  <c r="L1836" i="6" l="1"/>
  <c r="Q1836" i="6"/>
  <c r="I1837" i="6" l="1"/>
  <c r="K1837" i="6" l="1"/>
  <c r="N1837" i="6"/>
  <c r="O1837" i="6" s="1"/>
  <c r="L1837" i="6" l="1"/>
  <c r="Q1837" i="6"/>
  <c r="I1838" i="6" l="1"/>
  <c r="N1838" i="6" l="1"/>
  <c r="O1838" i="6" s="1"/>
  <c r="K1838" i="6"/>
  <c r="L1838" i="6" l="1"/>
  <c r="Q1838" i="6"/>
  <c r="I1839" i="6" l="1"/>
  <c r="K1839" i="6" l="1"/>
  <c r="N1839" i="6"/>
  <c r="O1839" i="6" s="1"/>
  <c r="L1839" i="6" l="1"/>
  <c r="Q1839" i="6"/>
  <c r="I1840" i="6" l="1"/>
  <c r="N1840" i="6" l="1"/>
  <c r="O1840" i="6" s="1"/>
  <c r="K1840" i="6"/>
  <c r="L1840" i="6" l="1"/>
  <c r="Q1840" i="6"/>
  <c r="I1841" i="6" l="1"/>
  <c r="K1841" i="6" l="1"/>
  <c r="N1841" i="6"/>
  <c r="O1841" i="6" s="1"/>
  <c r="L1841" i="6" l="1"/>
  <c r="Q1841" i="6"/>
  <c r="I1842" i="6" l="1"/>
  <c r="N1842" i="6" l="1"/>
  <c r="O1842" i="6" s="1"/>
  <c r="K1842" i="6"/>
  <c r="L1842" i="6" l="1"/>
  <c r="Q1842" i="6"/>
  <c r="I1843" i="6" l="1"/>
  <c r="K1843" i="6" l="1"/>
  <c r="N1843" i="6"/>
  <c r="O1843" i="6" s="1"/>
  <c r="L1843" i="6" l="1"/>
  <c r="Q1843" i="6"/>
  <c r="I1844" i="6" l="1"/>
  <c r="N1844" i="6" l="1"/>
  <c r="O1844" i="6" s="1"/>
  <c r="K1844" i="6"/>
  <c r="L1844" i="6" l="1"/>
  <c r="Q1844" i="6"/>
  <c r="I1845" i="6" l="1"/>
  <c r="K1845" i="6" l="1"/>
  <c r="N1845" i="6"/>
  <c r="O1845" i="6" s="1"/>
  <c r="L1845" i="6" l="1"/>
  <c r="Q1845" i="6"/>
  <c r="I1846" i="6" l="1"/>
  <c r="N1846" i="6" l="1"/>
  <c r="O1846" i="6" s="1"/>
  <c r="K1846" i="6"/>
  <c r="L1846" i="6" l="1"/>
  <c r="Q1846" i="6"/>
  <c r="I1847" i="6" l="1"/>
  <c r="K1847" i="6" l="1"/>
  <c r="N1847" i="6"/>
  <c r="O1847" i="6" s="1"/>
  <c r="L1847" i="6" l="1"/>
  <c r="Q1847" i="6"/>
  <c r="I1848" i="6" l="1"/>
  <c r="N1848" i="6" l="1"/>
  <c r="O1848" i="6" s="1"/>
  <c r="K1848" i="6"/>
  <c r="L1848" i="6" l="1"/>
  <c r="Q1848" i="6"/>
  <c r="I1849" i="6" l="1"/>
  <c r="K1849" i="6" l="1"/>
  <c r="N1849" i="6"/>
  <c r="O1849" i="6" s="1"/>
  <c r="L1849" i="6" l="1"/>
  <c r="Q1849" i="6"/>
  <c r="I1850" i="6" l="1"/>
  <c r="N1850" i="6" l="1"/>
  <c r="O1850" i="6" s="1"/>
  <c r="K1850" i="6"/>
  <c r="L1850" i="6" l="1"/>
  <c r="Q1850" i="6"/>
  <c r="I1851" i="6" l="1"/>
  <c r="K1851" i="6" l="1"/>
  <c r="N1851" i="6"/>
  <c r="O1851" i="6" s="1"/>
  <c r="L1851" i="6" l="1"/>
  <c r="Q1851" i="6"/>
  <c r="I1852" i="6" l="1"/>
  <c r="N1852" i="6" l="1"/>
  <c r="O1852" i="6" s="1"/>
  <c r="K1852" i="6"/>
  <c r="L1852" i="6" l="1"/>
  <c r="Q1852" i="6"/>
  <c r="I1853" i="6" l="1"/>
  <c r="K1853" i="6" l="1"/>
  <c r="N1853" i="6"/>
  <c r="O1853" i="6" s="1"/>
  <c r="L1853" i="6" l="1"/>
  <c r="Q1853" i="6"/>
  <c r="I1854" i="6" l="1"/>
  <c r="N1854" i="6" l="1"/>
  <c r="O1854" i="6" s="1"/>
  <c r="K1854" i="6"/>
  <c r="L1854" i="6" l="1"/>
  <c r="Q1854" i="6"/>
  <c r="I1855" i="6" l="1"/>
  <c r="K1855" i="6" l="1"/>
  <c r="N1855" i="6"/>
  <c r="O1855" i="6" s="1"/>
  <c r="L1855" i="6" l="1"/>
  <c r="Q1855" i="6"/>
  <c r="I1856" i="6" l="1"/>
  <c r="N1856" i="6" l="1"/>
  <c r="O1856" i="6" s="1"/>
  <c r="K1856" i="6"/>
  <c r="L1856" i="6" l="1"/>
  <c r="Q1856" i="6"/>
  <c r="I1857" i="6" l="1"/>
  <c r="K1857" i="6" l="1"/>
  <c r="N1857" i="6"/>
  <c r="O1857" i="6" s="1"/>
  <c r="L1857" i="6" l="1"/>
  <c r="Q1857" i="6"/>
  <c r="I1858" i="6" l="1"/>
  <c r="N1858" i="6" l="1"/>
  <c r="O1858" i="6" s="1"/>
  <c r="K1858" i="6"/>
  <c r="L1858" i="6" l="1"/>
  <c r="Q1858" i="6"/>
  <c r="I1859" i="6" l="1"/>
  <c r="K1859" i="6" l="1"/>
  <c r="N1859" i="6"/>
  <c r="O1859" i="6" s="1"/>
  <c r="L1859" i="6" l="1"/>
  <c r="Q1859" i="6"/>
  <c r="I1860" i="6" l="1"/>
  <c r="N1860" i="6" l="1"/>
  <c r="O1860" i="6" s="1"/>
  <c r="K1860" i="6"/>
  <c r="L1860" i="6" l="1"/>
  <c r="Q1860" i="6"/>
  <c r="I1861" i="6" l="1"/>
  <c r="K1861" i="6" l="1"/>
  <c r="N1861" i="6"/>
  <c r="O1861" i="6" s="1"/>
  <c r="L1861" i="6" l="1"/>
  <c r="Q1861" i="6"/>
  <c r="I1862" i="6" l="1"/>
  <c r="N1862" i="6" l="1"/>
  <c r="O1862" i="6" s="1"/>
  <c r="K1862" i="6"/>
  <c r="L1862" i="6" l="1"/>
  <c r="Q1862" i="6"/>
  <c r="I1863" i="6" l="1"/>
  <c r="K1863" i="6" l="1"/>
  <c r="N1863" i="6"/>
  <c r="O1863" i="6" s="1"/>
  <c r="L1863" i="6" l="1"/>
  <c r="Q1863" i="6"/>
  <c r="I1864" i="6" l="1"/>
  <c r="N1864" i="6" l="1"/>
  <c r="O1864" i="6" s="1"/>
  <c r="K1864" i="6"/>
  <c r="L1864" i="6" l="1"/>
  <c r="Q1864" i="6"/>
  <c r="I1865" i="6" l="1"/>
  <c r="K1865" i="6" l="1"/>
  <c r="N1865" i="6"/>
  <c r="O1865" i="6" s="1"/>
  <c r="L1865" i="6" l="1"/>
  <c r="Q1865" i="6"/>
  <c r="I1866" i="6" l="1"/>
  <c r="N1866" i="6" l="1"/>
  <c r="O1866" i="6" s="1"/>
  <c r="K1866" i="6"/>
  <c r="L1866" i="6" l="1"/>
  <c r="Q1866" i="6"/>
  <c r="I1867" i="6" l="1"/>
  <c r="K1867" i="6" l="1"/>
  <c r="N1867" i="6"/>
  <c r="O1867" i="6" s="1"/>
  <c r="L1867" i="6" l="1"/>
  <c r="Q1867" i="6"/>
  <c r="I1868" i="6" l="1"/>
  <c r="N1868" i="6" l="1"/>
  <c r="O1868" i="6" s="1"/>
  <c r="K1868" i="6"/>
  <c r="L1868" i="6" l="1"/>
  <c r="Q1868" i="6"/>
  <c r="I1869" i="6" l="1"/>
  <c r="K1869" i="6" l="1"/>
  <c r="N1869" i="6"/>
  <c r="O1869" i="6" s="1"/>
  <c r="L1869" i="6" l="1"/>
  <c r="Q1869" i="6"/>
  <c r="I1870" i="6" l="1"/>
  <c r="N1870" i="6" l="1"/>
  <c r="O1870" i="6" s="1"/>
  <c r="K1870" i="6"/>
  <c r="L1870" i="6" l="1"/>
  <c r="Q1870" i="6"/>
  <c r="I1871" i="6" l="1"/>
  <c r="K1871" i="6" l="1"/>
  <c r="N1871" i="6"/>
  <c r="O1871" i="6" s="1"/>
  <c r="L1871" i="6" l="1"/>
  <c r="Q1871" i="6"/>
  <c r="I1872" i="6" l="1"/>
  <c r="N1872" i="6" l="1"/>
  <c r="O1872" i="6" s="1"/>
  <c r="K1872" i="6"/>
  <c r="L1872" i="6" l="1"/>
  <c r="Q1872" i="6"/>
  <c r="I1873" i="6" l="1"/>
  <c r="K1873" i="6" l="1"/>
  <c r="N1873" i="6"/>
  <c r="O1873" i="6" s="1"/>
  <c r="L1873" i="6" l="1"/>
  <c r="Q1873" i="6"/>
  <c r="I1874" i="6" l="1"/>
  <c r="N1874" i="6" l="1"/>
  <c r="O1874" i="6" s="1"/>
  <c r="K1874" i="6"/>
  <c r="L1874" i="6" l="1"/>
  <c r="Q1874" i="6"/>
  <c r="I1875" i="6" l="1"/>
  <c r="K1875" i="6" l="1"/>
  <c r="N1875" i="6"/>
  <c r="O1875" i="6" s="1"/>
  <c r="L1875" i="6" l="1"/>
  <c r="Q1875" i="6"/>
  <c r="I1876" i="6" l="1"/>
  <c r="N1876" i="6" l="1"/>
  <c r="O1876" i="6" s="1"/>
  <c r="K1876" i="6"/>
  <c r="L1876" i="6" l="1"/>
  <c r="Q1876" i="6"/>
  <c r="I1877" i="6" l="1"/>
  <c r="K1877" i="6" l="1"/>
  <c r="N1877" i="6"/>
  <c r="O1877" i="6" s="1"/>
  <c r="L1877" i="6" l="1"/>
  <c r="Q1877" i="6"/>
  <c r="I1878" i="6" l="1"/>
  <c r="N1878" i="6" l="1"/>
  <c r="O1878" i="6" s="1"/>
  <c r="K1878" i="6"/>
  <c r="L1878" i="6" l="1"/>
  <c r="Q1878" i="6"/>
  <c r="I1879" i="6" l="1"/>
  <c r="K1879" i="6" l="1"/>
  <c r="N1879" i="6"/>
  <c r="O1879" i="6" s="1"/>
  <c r="L1879" i="6" l="1"/>
  <c r="Q1879" i="6"/>
  <c r="I1880" i="6" l="1"/>
  <c r="N1880" i="6" l="1"/>
  <c r="O1880" i="6" s="1"/>
  <c r="K1880" i="6"/>
  <c r="L1880" i="6" l="1"/>
  <c r="Q1880" i="6"/>
  <c r="I1881" i="6" l="1"/>
  <c r="K1881" i="6" l="1"/>
  <c r="N1881" i="6"/>
  <c r="O1881" i="6" s="1"/>
  <c r="L1881" i="6" l="1"/>
  <c r="Q1881" i="6"/>
  <c r="I1882" i="6" l="1"/>
  <c r="N1882" i="6" l="1"/>
  <c r="O1882" i="6" s="1"/>
  <c r="K1882" i="6"/>
  <c r="L1882" i="6" l="1"/>
  <c r="Q1882" i="6"/>
  <c r="I1883" i="6" l="1"/>
  <c r="K1883" i="6" l="1"/>
  <c r="N1883" i="6"/>
  <c r="O1883" i="6" s="1"/>
  <c r="L1883" i="6" l="1"/>
  <c r="Q1883" i="6"/>
  <c r="I1884" i="6" l="1"/>
  <c r="N1884" i="6" l="1"/>
  <c r="O1884" i="6" s="1"/>
  <c r="K1884" i="6"/>
  <c r="L1884" i="6" l="1"/>
  <c r="Q1884" i="6"/>
  <c r="I1885" i="6" l="1"/>
  <c r="K1885" i="6" l="1"/>
  <c r="N1885" i="6"/>
  <c r="O1885" i="6" s="1"/>
  <c r="L1885" i="6" l="1"/>
  <c r="Q1885" i="6"/>
  <c r="I1886" i="6" l="1"/>
  <c r="N1886" i="6" l="1"/>
  <c r="O1886" i="6" s="1"/>
  <c r="K1886" i="6"/>
  <c r="L1886" i="6" l="1"/>
  <c r="Q1886" i="6"/>
  <c r="I1887" i="6" l="1"/>
  <c r="K1887" i="6" l="1"/>
  <c r="N1887" i="6"/>
  <c r="O1887" i="6" s="1"/>
  <c r="L1887" i="6" l="1"/>
  <c r="Q1887" i="6"/>
  <c r="I1888" i="6" l="1"/>
  <c r="N1888" i="6" l="1"/>
  <c r="O1888" i="6" s="1"/>
  <c r="K1888" i="6"/>
  <c r="L1888" i="6" l="1"/>
  <c r="Q1888" i="6"/>
  <c r="I1889" i="6" l="1"/>
  <c r="K1889" i="6" l="1"/>
  <c r="N1889" i="6"/>
  <c r="O1889" i="6" s="1"/>
  <c r="L1889" i="6" l="1"/>
  <c r="Q1889" i="6"/>
  <c r="I1890" i="6" l="1"/>
  <c r="N1890" i="6" l="1"/>
  <c r="O1890" i="6" s="1"/>
  <c r="K1890" i="6"/>
  <c r="L1890" i="6" l="1"/>
  <c r="Q1890" i="6"/>
  <c r="I1891" i="6" l="1"/>
  <c r="K1891" i="6" l="1"/>
  <c r="N1891" i="6"/>
  <c r="O1891" i="6" s="1"/>
  <c r="L1891" i="6" l="1"/>
  <c r="Q1891" i="6"/>
  <c r="I1892" i="6" l="1"/>
  <c r="N1892" i="6" l="1"/>
  <c r="O1892" i="6" s="1"/>
  <c r="K1892" i="6"/>
  <c r="L1892" i="6" l="1"/>
  <c r="Q1892" i="6"/>
  <c r="I1893" i="6" l="1"/>
  <c r="K1893" i="6" l="1"/>
  <c r="N1893" i="6"/>
  <c r="O1893" i="6" s="1"/>
  <c r="L1893" i="6" l="1"/>
  <c r="Q1893" i="6"/>
  <c r="I1894" i="6" l="1"/>
  <c r="N1894" i="6" l="1"/>
  <c r="O1894" i="6" s="1"/>
  <c r="K1894" i="6"/>
  <c r="L1894" i="6" l="1"/>
  <c r="Q1894" i="6"/>
  <c r="I1895" i="6" l="1"/>
  <c r="K1895" i="6" l="1"/>
  <c r="N1895" i="6"/>
  <c r="O1895" i="6" s="1"/>
  <c r="L1895" i="6" l="1"/>
  <c r="Q1895" i="6"/>
  <c r="I1896" i="6" l="1"/>
  <c r="N1896" i="6" l="1"/>
  <c r="O1896" i="6" s="1"/>
  <c r="K1896" i="6"/>
  <c r="L1896" i="6" l="1"/>
  <c r="Q1896" i="6"/>
  <c r="I1897" i="6" l="1"/>
  <c r="K1897" i="6" l="1"/>
  <c r="N1897" i="6"/>
  <c r="O1897" i="6" s="1"/>
  <c r="L1897" i="6" l="1"/>
  <c r="Q1897" i="6"/>
  <c r="I1898" i="6" l="1"/>
  <c r="N1898" i="6" l="1"/>
  <c r="O1898" i="6" s="1"/>
  <c r="K1898" i="6"/>
  <c r="L1898" i="6" l="1"/>
  <c r="Q1898" i="6"/>
  <c r="I1899" i="6" l="1"/>
  <c r="K1899" i="6" l="1"/>
  <c r="N1899" i="6"/>
  <c r="O1899" i="6" s="1"/>
  <c r="L1899" i="6" l="1"/>
  <c r="Q1899" i="6"/>
  <c r="I1900" i="6" l="1"/>
  <c r="N1900" i="6" l="1"/>
  <c r="O1900" i="6" s="1"/>
  <c r="K1900" i="6"/>
  <c r="L1900" i="6" l="1"/>
  <c r="Q1900" i="6"/>
  <c r="I1901" i="6" l="1"/>
  <c r="K1901" i="6" l="1"/>
  <c r="N1901" i="6"/>
  <c r="O1901" i="6" s="1"/>
  <c r="L1901" i="6" l="1"/>
  <c r="Q1901" i="6"/>
  <c r="I1902" i="6" l="1"/>
  <c r="N1902" i="6" l="1"/>
  <c r="O1902" i="6" s="1"/>
  <c r="K1902" i="6"/>
  <c r="L1902" i="6" l="1"/>
  <c r="Q1902" i="6"/>
  <c r="I1903" i="6" l="1"/>
  <c r="K1903" i="6" l="1"/>
  <c r="N1903" i="6"/>
  <c r="O1903" i="6" s="1"/>
  <c r="L1903" i="6" l="1"/>
  <c r="Q1903" i="6"/>
  <c r="I1904" i="6" l="1"/>
  <c r="N1904" i="6" l="1"/>
  <c r="O1904" i="6" s="1"/>
  <c r="K1904" i="6"/>
  <c r="L1904" i="6" l="1"/>
  <c r="Q1904" i="6"/>
  <c r="I1905" i="6" l="1"/>
  <c r="K1905" i="6" l="1"/>
  <c r="N1905" i="6"/>
  <c r="O1905" i="6" s="1"/>
  <c r="L1905" i="6" l="1"/>
  <c r="Q1905" i="6"/>
  <c r="I1906" i="6" l="1"/>
  <c r="N1906" i="6" l="1"/>
  <c r="O1906" i="6" s="1"/>
  <c r="K1906" i="6"/>
  <c r="L1906" i="6" l="1"/>
  <c r="Q1906" i="6"/>
  <c r="I1907" i="6" l="1"/>
  <c r="K1907" i="6" l="1"/>
  <c r="N1907" i="6"/>
  <c r="O1907" i="6" s="1"/>
  <c r="L1907" i="6" l="1"/>
  <c r="Q1907" i="6"/>
  <c r="I1908" i="6" l="1"/>
  <c r="N1908" i="6" l="1"/>
  <c r="O1908" i="6" s="1"/>
  <c r="K1908" i="6"/>
  <c r="L1908" i="6" l="1"/>
  <c r="Q1908" i="6"/>
  <c r="I1909" i="6" l="1"/>
  <c r="K1909" i="6" l="1"/>
  <c r="N1909" i="6"/>
  <c r="O1909" i="6" s="1"/>
  <c r="L1909" i="6" l="1"/>
  <c r="Q1909" i="6"/>
  <c r="I1910" i="6" l="1"/>
  <c r="N1910" i="6" l="1"/>
  <c r="O1910" i="6" s="1"/>
  <c r="K1910" i="6"/>
  <c r="L1910" i="6" l="1"/>
  <c r="Q1910" i="6"/>
  <c r="I1911" i="6" l="1"/>
  <c r="K1911" i="6" l="1"/>
  <c r="N1911" i="6"/>
  <c r="O1911" i="6" s="1"/>
  <c r="L1911" i="6" l="1"/>
  <c r="Q1911" i="6"/>
  <c r="I1912" i="6" l="1"/>
  <c r="N1912" i="6" l="1"/>
  <c r="O1912" i="6" s="1"/>
  <c r="K1912" i="6"/>
  <c r="L1912" i="6" l="1"/>
  <c r="Q1912" i="6"/>
  <c r="I1913" i="6" l="1"/>
  <c r="K1913" i="6" l="1"/>
  <c r="N1913" i="6"/>
  <c r="O1913" i="6" s="1"/>
  <c r="L1913" i="6" l="1"/>
  <c r="Q1913" i="6"/>
  <c r="I1914" i="6" l="1"/>
  <c r="N1914" i="6" l="1"/>
  <c r="O1914" i="6" s="1"/>
  <c r="K1914" i="6"/>
  <c r="L1914" i="6" l="1"/>
  <c r="Q1914" i="6"/>
  <c r="I1915" i="6" l="1"/>
  <c r="K1915" i="6" l="1"/>
  <c r="N1915" i="6"/>
  <c r="O1915" i="6" s="1"/>
  <c r="L1915" i="6" l="1"/>
  <c r="Q1915" i="6"/>
  <c r="I1916" i="6" l="1"/>
  <c r="N1916" i="6" l="1"/>
  <c r="O1916" i="6" s="1"/>
  <c r="K1916" i="6"/>
  <c r="L1916" i="6" l="1"/>
  <c r="Q1916" i="6"/>
  <c r="I1917" i="6" l="1"/>
  <c r="K1917" i="6" l="1"/>
  <c r="N1917" i="6"/>
  <c r="O1917" i="6" s="1"/>
  <c r="L1917" i="6" l="1"/>
  <c r="Q1917" i="6"/>
  <c r="I1918" i="6" l="1"/>
  <c r="N1918" i="6" l="1"/>
  <c r="O1918" i="6" s="1"/>
  <c r="K1918" i="6"/>
  <c r="L1918" i="6" l="1"/>
  <c r="Q1918" i="6"/>
  <c r="I1919" i="6" l="1"/>
  <c r="K1919" i="6" l="1"/>
  <c r="N1919" i="6"/>
  <c r="O1919" i="6" s="1"/>
  <c r="L1919" i="6" l="1"/>
  <c r="Q1919" i="6"/>
  <c r="I1920" i="6" l="1"/>
  <c r="N1920" i="6" l="1"/>
  <c r="O1920" i="6" s="1"/>
  <c r="K1920" i="6"/>
  <c r="L1920" i="6" l="1"/>
  <c r="Q1920" i="6"/>
  <c r="I1921" i="6" l="1"/>
  <c r="K1921" i="6" l="1"/>
  <c r="N1921" i="6"/>
  <c r="O1921" i="6" s="1"/>
  <c r="L1921" i="6" l="1"/>
  <c r="Q1921" i="6"/>
  <c r="I1922" i="6" l="1"/>
  <c r="N1922" i="6" l="1"/>
  <c r="O1922" i="6" s="1"/>
  <c r="K1922" i="6"/>
  <c r="L1922" i="6" l="1"/>
  <c r="Q1922" i="6"/>
  <c r="I1923" i="6" l="1"/>
  <c r="K1923" i="6" l="1"/>
  <c r="N1923" i="6"/>
  <c r="O1923" i="6" s="1"/>
  <c r="L1923" i="6" l="1"/>
  <c r="Q1923" i="6"/>
  <c r="I1924" i="6" l="1"/>
  <c r="N1924" i="6" l="1"/>
  <c r="O1924" i="6" s="1"/>
  <c r="K1924" i="6"/>
  <c r="L1924" i="6" l="1"/>
  <c r="Q1924" i="6"/>
  <c r="I1925" i="6" l="1"/>
  <c r="K1925" i="6" l="1"/>
  <c r="N1925" i="6"/>
  <c r="O1925" i="6" s="1"/>
  <c r="L1925" i="6" l="1"/>
  <c r="Q1925" i="6"/>
  <c r="I1926" i="6" l="1"/>
  <c r="N1926" i="6" l="1"/>
  <c r="O1926" i="6" s="1"/>
  <c r="K1926" i="6"/>
  <c r="L1926" i="6" l="1"/>
  <c r="Q1926" i="6"/>
  <c r="I1927" i="6" l="1"/>
  <c r="K1927" i="6" l="1"/>
  <c r="N1927" i="6"/>
  <c r="O1927" i="6" s="1"/>
  <c r="L1927" i="6" l="1"/>
  <c r="Q1927" i="6"/>
  <c r="I1928" i="6" l="1"/>
  <c r="N1928" i="6" l="1"/>
  <c r="O1928" i="6" s="1"/>
  <c r="K1928" i="6"/>
  <c r="L1928" i="6" l="1"/>
  <c r="Q1928" i="6"/>
  <c r="I1929" i="6" l="1"/>
  <c r="K1929" i="6" l="1"/>
  <c r="N1929" i="6"/>
  <c r="O1929" i="6" s="1"/>
  <c r="L1929" i="6" l="1"/>
  <c r="Q1929" i="6"/>
  <c r="I1930" i="6" l="1"/>
  <c r="N1930" i="6" l="1"/>
  <c r="O1930" i="6" s="1"/>
  <c r="K1930" i="6"/>
  <c r="L1930" i="6" l="1"/>
  <c r="Q1930" i="6"/>
  <c r="I1931" i="6" l="1"/>
  <c r="K1931" i="6" l="1"/>
  <c r="N1931" i="6"/>
  <c r="O1931" i="6" s="1"/>
  <c r="L1931" i="6" l="1"/>
  <c r="Q1931" i="6"/>
  <c r="I1932" i="6" l="1"/>
  <c r="N1932" i="6" l="1"/>
  <c r="O1932" i="6" s="1"/>
  <c r="K1932" i="6"/>
  <c r="L1932" i="6" l="1"/>
  <c r="Q1932" i="6"/>
  <c r="I1933" i="6" l="1"/>
  <c r="K1933" i="6" l="1"/>
  <c r="N1933" i="6"/>
  <c r="O1933" i="6" s="1"/>
  <c r="L1933" i="6" l="1"/>
  <c r="Q1933" i="6"/>
  <c r="I1934" i="6" l="1"/>
  <c r="N1934" i="6" l="1"/>
  <c r="O1934" i="6" s="1"/>
  <c r="K1934" i="6"/>
  <c r="L1934" i="6" l="1"/>
  <c r="Q1934" i="6"/>
  <c r="I1935" i="6" l="1"/>
  <c r="K1935" i="6" l="1"/>
  <c r="N1935" i="6"/>
  <c r="O1935" i="6" s="1"/>
  <c r="L1935" i="6" l="1"/>
  <c r="Q1935" i="6"/>
  <c r="I1936" i="6" l="1"/>
  <c r="N1936" i="6" l="1"/>
  <c r="O1936" i="6" s="1"/>
  <c r="K1936" i="6"/>
  <c r="L1936" i="6" l="1"/>
  <c r="Q1936" i="6"/>
  <c r="I1937" i="6" l="1"/>
  <c r="K1937" i="6" l="1"/>
  <c r="N1937" i="6"/>
  <c r="O1937" i="6" s="1"/>
  <c r="L1937" i="6" l="1"/>
  <c r="Q1937" i="6"/>
  <c r="I1938" i="6" l="1"/>
  <c r="N1938" i="6" l="1"/>
  <c r="O1938" i="6" s="1"/>
  <c r="K1938" i="6"/>
  <c r="L1938" i="6" l="1"/>
  <c r="Q1938" i="6"/>
  <c r="I1939" i="6" l="1"/>
  <c r="K1939" i="6" l="1"/>
  <c r="N1939" i="6"/>
  <c r="O1939" i="6" s="1"/>
  <c r="L1939" i="6" l="1"/>
  <c r="Q1939" i="6"/>
  <c r="I1940" i="6" l="1"/>
  <c r="N1940" i="6" l="1"/>
  <c r="O1940" i="6" s="1"/>
  <c r="K1940" i="6"/>
  <c r="L1940" i="6" l="1"/>
  <c r="Q1940" i="6"/>
  <c r="I1941" i="6" l="1"/>
  <c r="K1941" i="6" l="1"/>
  <c r="N1941" i="6"/>
  <c r="O1941" i="6" s="1"/>
  <c r="L1941" i="6" l="1"/>
  <c r="Q1941" i="6"/>
  <c r="I1942" i="6" l="1"/>
  <c r="N1942" i="6" l="1"/>
  <c r="O1942" i="6" s="1"/>
  <c r="K1942" i="6"/>
  <c r="L1942" i="6" l="1"/>
  <c r="Q1942" i="6"/>
  <c r="I1943" i="6" l="1"/>
  <c r="K1943" i="6" l="1"/>
  <c r="N1943" i="6"/>
  <c r="O1943" i="6" s="1"/>
  <c r="L1943" i="6" l="1"/>
  <c r="Q1943" i="6"/>
  <c r="I1944" i="6" l="1"/>
  <c r="N1944" i="6" l="1"/>
  <c r="O1944" i="6" s="1"/>
  <c r="K1944" i="6"/>
  <c r="L1944" i="6" l="1"/>
  <c r="Q1944" i="6"/>
  <c r="I1945" i="6" l="1"/>
  <c r="K1945" i="6" l="1"/>
  <c r="N1945" i="6"/>
  <c r="O1945" i="6" s="1"/>
  <c r="L1945" i="6" l="1"/>
  <c r="Q1945" i="6"/>
  <c r="I1946" i="6" l="1"/>
  <c r="N1946" i="6" l="1"/>
  <c r="O1946" i="6" s="1"/>
  <c r="K1946" i="6"/>
  <c r="L1946" i="6" l="1"/>
  <c r="Q1946" i="6"/>
  <c r="I1947" i="6" l="1"/>
  <c r="K1947" i="6" l="1"/>
  <c r="N1947" i="6"/>
  <c r="O1947" i="6" s="1"/>
  <c r="L1947" i="6" l="1"/>
  <c r="Q1947" i="6"/>
  <c r="I1948" i="6" l="1"/>
  <c r="N1948" i="6" l="1"/>
  <c r="O1948" i="6" s="1"/>
  <c r="K1948" i="6"/>
  <c r="L1948" i="6" l="1"/>
  <c r="Q1948" i="6"/>
  <c r="I1949" i="6" l="1"/>
  <c r="K1949" i="6" l="1"/>
  <c r="N1949" i="6"/>
  <c r="O1949" i="6" s="1"/>
  <c r="L1949" i="6" l="1"/>
  <c r="Q1949" i="6"/>
  <c r="I1950" i="6" l="1"/>
  <c r="N1950" i="6" l="1"/>
  <c r="O1950" i="6" s="1"/>
  <c r="K1950" i="6"/>
  <c r="L1950" i="6" l="1"/>
  <c r="Q1950" i="6"/>
  <c r="I1951" i="6" l="1"/>
  <c r="K1951" i="6" l="1"/>
  <c r="N1951" i="6"/>
  <c r="O1951" i="6" s="1"/>
  <c r="L1951" i="6" l="1"/>
  <c r="Q1951" i="6"/>
  <c r="I1952" i="6" l="1"/>
  <c r="N1952" i="6" l="1"/>
  <c r="O1952" i="6" s="1"/>
  <c r="K1952" i="6"/>
  <c r="L1952" i="6" l="1"/>
  <c r="Q1952" i="6"/>
  <c r="I1953" i="6" l="1"/>
  <c r="K1953" i="6" l="1"/>
  <c r="N1953" i="6"/>
  <c r="O1953" i="6" s="1"/>
  <c r="L1953" i="6" l="1"/>
  <c r="Q1953" i="6"/>
  <c r="I1954" i="6" l="1"/>
  <c r="N1954" i="6" l="1"/>
  <c r="O1954" i="6" s="1"/>
  <c r="K1954" i="6"/>
  <c r="L1954" i="6" l="1"/>
  <c r="Q1954" i="6"/>
  <c r="I1955" i="6" l="1"/>
  <c r="K1955" i="6" l="1"/>
  <c r="N1955" i="6"/>
  <c r="O1955" i="6" s="1"/>
  <c r="L1955" i="6" l="1"/>
  <c r="Q1955" i="6"/>
  <c r="I1956" i="6" l="1"/>
  <c r="N1956" i="6" l="1"/>
  <c r="O1956" i="6" s="1"/>
  <c r="K1956" i="6"/>
  <c r="L1956" i="6" l="1"/>
  <c r="Q1956" i="6"/>
  <c r="I1957" i="6" l="1"/>
  <c r="K1957" i="6" l="1"/>
  <c r="N1957" i="6"/>
  <c r="O1957" i="6" s="1"/>
  <c r="L1957" i="6" l="1"/>
  <c r="Q1957" i="6"/>
  <c r="I1958" i="6" l="1"/>
  <c r="N1958" i="6" l="1"/>
  <c r="O1958" i="6" s="1"/>
  <c r="K1958" i="6"/>
  <c r="L1958" i="6" l="1"/>
  <c r="Q1958" i="6"/>
  <c r="I1959" i="6" l="1"/>
  <c r="K1959" i="6" l="1"/>
  <c r="N1959" i="6"/>
  <c r="O1959" i="6" s="1"/>
  <c r="L1959" i="6" l="1"/>
  <c r="Q1959" i="6"/>
  <c r="I1960" i="6" l="1"/>
  <c r="N1960" i="6" l="1"/>
  <c r="O1960" i="6" s="1"/>
  <c r="K1960" i="6"/>
  <c r="L1960" i="6" l="1"/>
  <c r="Q1960" i="6"/>
  <c r="I1961" i="6" l="1"/>
  <c r="K1961" i="6" l="1"/>
  <c r="N1961" i="6"/>
  <c r="O1961" i="6" s="1"/>
  <c r="L1961" i="6" l="1"/>
  <c r="Q1961" i="6"/>
  <c r="I1962" i="6" l="1"/>
  <c r="N1962" i="6" l="1"/>
  <c r="O1962" i="6" s="1"/>
  <c r="K1962" i="6"/>
  <c r="L1962" i="6" l="1"/>
  <c r="Q1962" i="6"/>
  <c r="I1963" i="6" l="1"/>
  <c r="K1963" i="6" l="1"/>
  <c r="N1963" i="6"/>
  <c r="O1963" i="6" s="1"/>
  <c r="L1963" i="6" l="1"/>
  <c r="Q1963" i="6"/>
  <c r="I1964" i="6" l="1"/>
  <c r="N1964" i="6" l="1"/>
  <c r="O1964" i="6" s="1"/>
  <c r="K1964" i="6"/>
  <c r="L1964" i="6" l="1"/>
  <c r="Q1964" i="6"/>
  <c r="I1965" i="6" l="1"/>
  <c r="N1965" i="6" l="1"/>
  <c r="O1965" i="6" s="1"/>
  <c r="K1965" i="6"/>
  <c r="L1965" i="6" l="1"/>
  <c r="Q1965" i="6"/>
  <c r="I1966" i="6" l="1"/>
  <c r="K1966" i="6" l="1"/>
  <c r="N1966" i="6"/>
  <c r="O1966" i="6" s="1"/>
  <c r="L1966" i="6" l="1"/>
  <c r="Q1966" i="6"/>
  <c r="I1967" i="6" l="1"/>
  <c r="K1967" i="6" l="1"/>
  <c r="N1967" i="6"/>
  <c r="O1967" i="6" s="1"/>
  <c r="L1967" i="6" l="1"/>
  <c r="Q1967" i="6"/>
  <c r="I1968" i="6" l="1"/>
  <c r="N1968" i="6" l="1"/>
  <c r="O1968" i="6" s="1"/>
  <c r="K1968" i="6"/>
  <c r="L1968" i="6" l="1"/>
  <c r="Q1968" i="6"/>
  <c r="I1969" i="6" l="1"/>
  <c r="K1969" i="6" l="1"/>
  <c r="N1969" i="6"/>
  <c r="O1969" i="6" s="1"/>
  <c r="L1969" i="6" l="1"/>
  <c r="Q1969" i="6"/>
  <c r="I1970" i="6" l="1"/>
  <c r="K1970" i="6" l="1"/>
  <c r="N1970" i="6"/>
  <c r="O1970" i="6" s="1"/>
  <c r="L1970" i="6" l="1"/>
  <c r="Q1970" i="6"/>
  <c r="I1971" i="6" l="1"/>
  <c r="K1971" i="6" l="1"/>
  <c r="N1971" i="6"/>
  <c r="O1971" i="6" s="1"/>
  <c r="L1971" i="6" l="1"/>
  <c r="Q1971" i="6"/>
  <c r="I1972" i="6" l="1"/>
  <c r="N1972" i="6" l="1"/>
  <c r="O1972" i="6" s="1"/>
  <c r="K1972" i="6"/>
  <c r="L1972" i="6" l="1"/>
  <c r="Q1972" i="6"/>
  <c r="I1973" i="6" l="1"/>
  <c r="N1973" i="6" l="1"/>
  <c r="O1973" i="6" s="1"/>
  <c r="K1973" i="6"/>
  <c r="L1973" i="6" l="1"/>
  <c r="Q1973" i="6"/>
  <c r="I1974" i="6" l="1"/>
  <c r="N1974" i="6" l="1"/>
  <c r="O1974" i="6" s="1"/>
  <c r="K1974" i="6"/>
  <c r="L1974" i="6" l="1"/>
  <c r="Q1974" i="6"/>
  <c r="I1975" i="6" l="1"/>
  <c r="K1975" i="6" l="1"/>
  <c r="N1975" i="6"/>
  <c r="O1975" i="6" s="1"/>
  <c r="L1975" i="6" l="1"/>
  <c r="Q1975" i="6"/>
  <c r="I1976" i="6" l="1"/>
  <c r="N1976" i="6" l="1"/>
  <c r="O1976" i="6" s="1"/>
  <c r="K1976" i="6"/>
  <c r="L1976" i="6" l="1"/>
  <c r="Q1976" i="6"/>
  <c r="I1977" i="6" l="1"/>
  <c r="N1977" i="6" l="1"/>
  <c r="O1977" i="6" s="1"/>
  <c r="K1977" i="6"/>
  <c r="L1977" i="6" l="1"/>
  <c r="Q1977" i="6"/>
  <c r="I1978" i="6" l="1"/>
  <c r="K1978" i="6" l="1"/>
  <c r="N1978" i="6"/>
  <c r="O1978" i="6" s="1"/>
  <c r="L1978" i="6" l="1"/>
  <c r="Q1978" i="6"/>
  <c r="I1979" i="6" l="1"/>
  <c r="N1979" i="6" l="1"/>
  <c r="O1979" i="6" s="1"/>
  <c r="K1979" i="6"/>
  <c r="L1979" i="6" l="1"/>
  <c r="Q1979" i="6"/>
  <c r="I1980" i="6" l="1"/>
  <c r="N1980" i="6" l="1"/>
  <c r="O1980" i="6" s="1"/>
  <c r="K1980" i="6"/>
  <c r="L1980" i="6" l="1"/>
  <c r="Q1980" i="6"/>
  <c r="I1981" i="6" l="1"/>
  <c r="K1981" i="6" l="1"/>
  <c r="N1981" i="6"/>
  <c r="O1981" i="6" s="1"/>
  <c r="L1981" i="6" l="1"/>
  <c r="Q1981" i="6"/>
  <c r="I1982" i="6" l="1"/>
  <c r="K1982" i="6" l="1"/>
  <c r="N1982" i="6"/>
  <c r="O1982" i="6" s="1"/>
  <c r="L1982" i="6" l="1"/>
  <c r="Q1982" i="6"/>
  <c r="I1983" i="6" l="1"/>
  <c r="N1983" i="6" l="1"/>
  <c r="O1983" i="6" s="1"/>
  <c r="K1983" i="6"/>
  <c r="L1983" i="6" l="1"/>
  <c r="Q1983" i="6"/>
  <c r="I1984" i="6" l="1"/>
  <c r="K1984" i="6" l="1"/>
  <c r="N1984" i="6"/>
  <c r="O1984" i="6" s="1"/>
  <c r="L1984" i="6" l="1"/>
  <c r="Q1984" i="6"/>
  <c r="I1985" i="6" l="1"/>
  <c r="N1985" i="6" l="1"/>
  <c r="O1985" i="6" s="1"/>
  <c r="K1985" i="6"/>
  <c r="L1985" i="6" l="1"/>
  <c r="Q1985" i="6"/>
  <c r="I1986" i="6" l="1"/>
  <c r="K1986" i="6" l="1"/>
  <c r="N1986" i="6"/>
  <c r="O1986" i="6" s="1"/>
  <c r="L1986" i="6" l="1"/>
  <c r="Q1986" i="6"/>
  <c r="I1987" i="6" l="1"/>
  <c r="N1987" i="6" l="1"/>
  <c r="O1987" i="6" s="1"/>
  <c r="K1987" i="6"/>
  <c r="L1987" i="6" l="1"/>
  <c r="Q1987" i="6"/>
  <c r="I1988" i="6" l="1"/>
  <c r="K1988" i="6" l="1"/>
  <c r="N1988" i="6"/>
  <c r="O1988" i="6" s="1"/>
  <c r="L1988" i="6" l="1"/>
  <c r="Q1988" i="6"/>
  <c r="I1989" i="6" l="1"/>
  <c r="N1989" i="6" l="1"/>
  <c r="O1989" i="6" s="1"/>
  <c r="K1989" i="6"/>
  <c r="L1989" i="6" l="1"/>
  <c r="Q1989" i="6"/>
  <c r="I1990" i="6" l="1"/>
  <c r="K1990" i="6" l="1"/>
  <c r="N1990" i="6"/>
  <c r="O1990" i="6" s="1"/>
  <c r="L1990" i="6" l="1"/>
  <c r="Q1990" i="6"/>
  <c r="I1991" i="6" l="1"/>
  <c r="N1991" i="6" l="1"/>
  <c r="O1991" i="6" s="1"/>
  <c r="K1991" i="6"/>
  <c r="L1991" i="6" l="1"/>
  <c r="Q1991" i="6"/>
  <c r="I1992" i="6" l="1"/>
  <c r="K1992" i="6" l="1"/>
  <c r="N1992" i="6"/>
  <c r="O1992" i="6" s="1"/>
  <c r="L1992" i="6" l="1"/>
  <c r="Q1992" i="6"/>
  <c r="I1993" i="6" l="1"/>
  <c r="N1993" i="6" l="1"/>
  <c r="O1993" i="6" s="1"/>
  <c r="K1993" i="6"/>
  <c r="L1993" i="6" l="1"/>
  <c r="Q1993" i="6"/>
  <c r="I1994" i="6" l="1"/>
  <c r="K1994" i="6" l="1"/>
  <c r="N1994" i="6"/>
  <c r="O1994" i="6" s="1"/>
  <c r="L1994" i="6" l="1"/>
  <c r="Q1994" i="6"/>
  <c r="I1995" i="6" l="1"/>
  <c r="N1995" i="6" l="1"/>
  <c r="O1995" i="6" s="1"/>
  <c r="K1995" i="6"/>
  <c r="L1995" i="6" l="1"/>
  <c r="Q1995" i="6"/>
  <c r="I1996" i="6" l="1"/>
  <c r="K1996" i="6" l="1"/>
  <c r="N1996" i="6"/>
  <c r="O1996" i="6" s="1"/>
  <c r="L1996" i="6" l="1"/>
  <c r="Q1996" i="6"/>
  <c r="I1997" i="6" l="1"/>
  <c r="N1997" i="6" l="1"/>
  <c r="O1997" i="6" s="1"/>
  <c r="K1997" i="6"/>
  <c r="L1997" i="6" l="1"/>
  <c r="Q1997" i="6"/>
  <c r="I1998" i="6" l="1"/>
  <c r="K1998" i="6" l="1"/>
  <c r="N1998" i="6"/>
  <c r="O1998" i="6" s="1"/>
  <c r="L1998" i="6" l="1"/>
  <c r="Q1998" i="6"/>
  <c r="I1999" i="6" l="1"/>
  <c r="N1999" i="6" l="1"/>
  <c r="O1999" i="6" s="1"/>
  <c r="K1999" i="6"/>
  <c r="L1999" i="6" l="1"/>
  <c r="Q1999" i="6"/>
  <c r="I2000" i="6" l="1"/>
  <c r="K2000" i="6" l="1"/>
  <c r="N2000" i="6"/>
  <c r="O2000" i="6" s="1"/>
  <c r="L2000" i="6" l="1"/>
  <c r="Q2000" i="6"/>
  <c r="I2001" i="6" l="1"/>
  <c r="N2001" i="6" l="1"/>
  <c r="O2001" i="6" s="1"/>
  <c r="K2001" i="6"/>
  <c r="L2001" i="6" l="1"/>
  <c r="Q2001" i="6"/>
  <c r="I2002" i="6" l="1"/>
  <c r="K2002" i="6" l="1"/>
  <c r="N2002" i="6"/>
  <c r="O2002" i="6" s="1"/>
  <c r="L2002" i="6" l="1"/>
  <c r="Q2002" i="6"/>
  <c r="I2003" i="6" l="1"/>
  <c r="N2003" i="6" l="1"/>
  <c r="O2003" i="6" s="1"/>
  <c r="K2003" i="6"/>
  <c r="L2003" i="6" l="1"/>
  <c r="Q2003" i="6"/>
  <c r="I2004" i="6" l="1"/>
  <c r="K2004" i="6" l="1"/>
  <c r="N2004" i="6"/>
  <c r="O2004" i="6" s="1"/>
  <c r="L2004" i="6" l="1"/>
  <c r="Q2004" i="6"/>
  <c r="I2005" i="6" l="1"/>
  <c r="N2005" i="6" l="1"/>
  <c r="O2005" i="6" s="1"/>
  <c r="K2005" i="6"/>
  <c r="L2005" i="6" l="1"/>
  <c r="Q2005" i="6"/>
  <c r="I2006" i="6" l="1"/>
  <c r="K2006" i="6" l="1"/>
  <c r="N2006" i="6"/>
  <c r="O2006" i="6" s="1"/>
  <c r="L2006" i="6" l="1"/>
  <c r="Q2006" i="6"/>
  <c r="I2007" i="6" l="1"/>
  <c r="N2007" i="6" l="1"/>
  <c r="O2007" i="6" s="1"/>
  <c r="K2007" i="6"/>
  <c r="L2007" i="6" l="1"/>
  <c r="Q2007" i="6"/>
  <c r="I2008" i="6" l="1"/>
  <c r="K2008" i="6" l="1"/>
  <c r="N2008" i="6"/>
  <c r="O2008" i="6" s="1"/>
  <c r="L2008" i="6" l="1"/>
  <c r="Q2008" i="6"/>
  <c r="I2009" i="6" l="1"/>
  <c r="N2009" i="6" l="1"/>
  <c r="O2009" i="6" s="1"/>
  <c r="K2009" i="6"/>
  <c r="L2009" i="6" l="1"/>
  <c r="Q2009" i="6"/>
  <c r="I2010" i="6" l="1"/>
  <c r="K2010" i="6" l="1"/>
  <c r="N2010" i="6"/>
  <c r="O2010" i="6" s="1"/>
  <c r="L2010" i="6" l="1"/>
  <c r="Q2010" i="6"/>
  <c r="I2011" i="6" l="1"/>
  <c r="N2011" i="6" l="1"/>
  <c r="O2011" i="6" s="1"/>
  <c r="K2011" i="6"/>
  <c r="L2011" i="6" l="1"/>
  <c r="Q2011" i="6"/>
  <c r="I2012" i="6" l="1"/>
  <c r="K2012" i="6" l="1"/>
  <c r="N2012" i="6"/>
  <c r="O2012" i="6" s="1"/>
  <c r="L2012" i="6" l="1"/>
  <c r="Q2012" i="6"/>
  <c r="I2013" i="6" l="1"/>
  <c r="N2013" i="6" l="1"/>
  <c r="O2013" i="6" s="1"/>
  <c r="K2013" i="6"/>
  <c r="L2013" i="6" l="1"/>
  <c r="Q2013" i="6"/>
  <c r="I2014" i="6" l="1"/>
  <c r="K2014" i="6" l="1"/>
  <c r="N2014" i="6"/>
  <c r="O2014" i="6" s="1"/>
  <c r="L2014" i="6" l="1"/>
  <c r="Q2014" i="6"/>
  <c r="I2015" i="6" l="1"/>
  <c r="N2015" i="6" l="1"/>
  <c r="O2015" i="6" s="1"/>
  <c r="K2015" i="6"/>
  <c r="L2015" i="6" l="1"/>
  <c r="Q2015" i="6"/>
  <c r="I2016" i="6" l="1"/>
  <c r="K2016" i="6" l="1"/>
  <c r="N2016" i="6"/>
  <c r="O2016" i="6" s="1"/>
  <c r="L2016" i="6" l="1"/>
  <c r="Q2016" i="6"/>
  <c r="I2017" i="6" l="1"/>
  <c r="N2017" i="6" l="1"/>
  <c r="O2017" i="6" s="1"/>
  <c r="K2017" i="6"/>
  <c r="L2017" i="6" l="1"/>
  <c r="Q2017" i="6"/>
  <c r="I2018" i="6" l="1"/>
  <c r="K2018" i="6" l="1"/>
  <c r="N2018" i="6"/>
  <c r="O2018" i="6" s="1"/>
  <c r="L2018" i="6" l="1"/>
  <c r="Q2018" i="6"/>
  <c r="I2019" i="6" l="1"/>
  <c r="N2019" i="6" l="1"/>
  <c r="O2019" i="6" s="1"/>
  <c r="K2019" i="6"/>
  <c r="L2019" i="6" l="1"/>
  <c r="Q2019" i="6"/>
  <c r="I2020" i="6" l="1"/>
  <c r="K2020" i="6" l="1"/>
  <c r="N2020" i="6"/>
  <c r="O2020" i="6" s="1"/>
  <c r="L2020" i="6" l="1"/>
  <c r="Q2020" i="6"/>
  <c r="I2021" i="6" l="1"/>
  <c r="N2021" i="6" l="1"/>
  <c r="O2021" i="6" s="1"/>
  <c r="K2021" i="6"/>
  <c r="L2021" i="6" l="1"/>
  <c r="Q2021" i="6"/>
  <c r="I2022" i="6" l="1"/>
  <c r="K2022" i="6" l="1"/>
  <c r="N2022" i="6"/>
  <c r="O2022" i="6" s="1"/>
  <c r="L2022" i="6" l="1"/>
  <c r="Q2022" i="6"/>
  <c r="I2023" i="6" l="1"/>
  <c r="N2023" i="6" l="1"/>
  <c r="O2023" i="6" s="1"/>
  <c r="K2023" i="6"/>
  <c r="L2023" i="6" l="1"/>
  <c r="Q2023" i="6"/>
  <c r="I2024" i="6" l="1"/>
  <c r="K2024" i="6" l="1"/>
  <c r="N2024" i="6"/>
  <c r="O2024" i="6" s="1"/>
  <c r="L2024" i="6" l="1"/>
  <c r="Q2024" i="6"/>
  <c r="I2025" i="6" l="1"/>
  <c r="N2025" i="6" l="1"/>
  <c r="O2025" i="6" s="1"/>
  <c r="K2025" i="6"/>
  <c r="L2025" i="6" l="1"/>
  <c r="Q2025" i="6"/>
  <c r="I2026" i="6" l="1"/>
  <c r="K2026" i="6" l="1"/>
  <c r="N2026" i="6"/>
  <c r="O2026" i="6" s="1"/>
  <c r="L2026" i="6" l="1"/>
  <c r="Q2026" i="6"/>
  <c r="I2027" i="6" l="1"/>
  <c r="N2027" i="6" l="1"/>
  <c r="O2027" i="6" s="1"/>
  <c r="K2027" i="6"/>
  <c r="L2027" i="6" l="1"/>
  <c r="Q2027" i="6"/>
  <c r="I2028" i="6" l="1"/>
  <c r="K2028" i="6" l="1"/>
  <c r="N2028" i="6"/>
  <c r="O2028" i="6" s="1"/>
  <c r="L2028" i="6" l="1"/>
  <c r="Q2028" i="6"/>
  <c r="I2029" i="6" l="1"/>
  <c r="N2029" i="6" l="1"/>
  <c r="O2029" i="6" s="1"/>
  <c r="K2029" i="6"/>
  <c r="L2029" i="6" l="1"/>
  <c r="Q2029" i="6"/>
  <c r="I2030" i="6" l="1"/>
  <c r="K2030" i="6" l="1"/>
  <c r="N2030" i="6"/>
  <c r="O2030" i="6" s="1"/>
  <c r="L2030" i="6" l="1"/>
  <c r="Q2030" i="6"/>
  <c r="I2031" i="6" l="1"/>
  <c r="N2031" i="6" l="1"/>
  <c r="O2031" i="6" s="1"/>
  <c r="K2031" i="6"/>
  <c r="L2031" i="6" l="1"/>
  <c r="Q2031" i="6"/>
  <c r="I2032" i="6" l="1"/>
  <c r="K2032" i="6" l="1"/>
  <c r="N2032" i="6"/>
  <c r="O2032" i="6" s="1"/>
  <c r="L2032" i="6" l="1"/>
  <c r="Q2032" i="6"/>
  <c r="I2033" i="6" l="1"/>
  <c r="N2033" i="6" l="1"/>
  <c r="O2033" i="6" s="1"/>
  <c r="K2033" i="6"/>
  <c r="L2033" i="6" l="1"/>
  <c r="Q2033" i="6"/>
  <c r="I2034" i="6" l="1"/>
  <c r="K2034" i="6" l="1"/>
  <c r="N2034" i="6"/>
  <c r="O2034" i="6" s="1"/>
  <c r="L2034" i="6" l="1"/>
  <c r="Q2034" i="6"/>
  <c r="I2035" i="6" l="1"/>
  <c r="N2035" i="6" l="1"/>
  <c r="O2035" i="6" s="1"/>
  <c r="K2035" i="6"/>
  <c r="L2035" i="6" l="1"/>
  <c r="Q2035" i="6"/>
  <c r="I2036" i="6" l="1"/>
  <c r="K2036" i="6" l="1"/>
  <c r="N2036" i="6"/>
  <c r="O2036" i="6" s="1"/>
  <c r="L2036" i="6" l="1"/>
  <c r="Q2036" i="6"/>
  <c r="I2037" i="6" l="1"/>
  <c r="N2037" i="6" l="1"/>
  <c r="O2037" i="6" s="1"/>
  <c r="K2037" i="6"/>
  <c r="L2037" i="6" l="1"/>
  <c r="Q2037" i="6"/>
  <c r="I2038" i="6" l="1"/>
  <c r="K2038" i="6" l="1"/>
  <c r="N2038" i="6"/>
  <c r="O2038" i="6" s="1"/>
  <c r="L2038" i="6" l="1"/>
  <c r="Q2038" i="6"/>
  <c r="I2039" i="6" l="1"/>
  <c r="N2039" i="6" l="1"/>
  <c r="O2039" i="6" s="1"/>
  <c r="K2039" i="6"/>
  <c r="L2039" i="6" l="1"/>
  <c r="Q2039" i="6"/>
  <c r="I2040" i="6" l="1"/>
  <c r="K2040" i="6" l="1"/>
  <c r="N2040" i="6"/>
  <c r="O2040" i="6" s="1"/>
  <c r="L2040" i="6" l="1"/>
  <c r="Q2040" i="6"/>
  <c r="I2041" i="6" l="1"/>
  <c r="N2041" i="6" l="1"/>
  <c r="O2041" i="6" s="1"/>
  <c r="K2041" i="6"/>
  <c r="L2041" i="6" l="1"/>
  <c r="Q2041" i="6"/>
  <c r="I2042" i="6" l="1"/>
  <c r="K2042" i="6" l="1"/>
  <c r="N2042" i="6"/>
  <c r="O2042" i="6" s="1"/>
  <c r="L2042" i="6" l="1"/>
  <c r="Q2042" i="6"/>
  <c r="I2043" i="6" l="1"/>
  <c r="N2043" i="6" l="1"/>
  <c r="O2043" i="6" s="1"/>
  <c r="K2043" i="6"/>
  <c r="L2043" i="6" l="1"/>
  <c r="Q2043" i="6"/>
  <c r="I2044" i="6" l="1"/>
  <c r="K2044" i="6" l="1"/>
  <c r="N2044" i="6"/>
  <c r="O2044" i="6" s="1"/>
  <c r="L2044" i="6" l="1"/>
  <c r="Q2044" i="6"/>
  <c r="I2045" i="6" l="1"/>
  <c r="N2045" i="6" l="1"/>
  <c r="O2045" i="6" s="1"/>
  <c r="K2045" i="6"/>
  <c r="L2045" i="6" l="1"/>
  <c r="Q2045" i="6"/>
  <c r="I2046" i="6" l="1"/>
  <c r="K2046" i="6" l="1"/>
  <c r="N2046" i="6"/>
  <c r="O2046" i="6" s="1"/>
  <c r="L2046" i="6" l="1"/>
  <c r="Q2046" i="6"/>
  <c r="I2047" i="6" l="1"/>
  <c r="N2047" i="6" l="1"/>
  <c r="O2047" i="6" s="1"/>
  <c r="K2047" i="6"/>
  <c r="L2047" i="6" l="1"/>
  <c r="Q2047" i="6"/>
  <c r="I2048" i="6" l="1"/>
  <c r="K2048" i="6" l="1"/>
  <c r="N2048" i="6"/>
  <c r="O2048" i="6" s="1"/>
  <c r="L2048" i="6" l="1"/>
  <c r="Q2048" i="6"/>
  <c r="I2049" i="6" l="1"/>
  <c r="N2049" i="6" l="1"/>
  <c r="O2049" i="6" s="1"/>
  <c r="K2049" i="6"/>
  <c r="L2049" i="6" l="1"/>
  <c r="Q2049" i="6"/>
  <c r="I2050" i="6" l="1"/>
  <c r="K2050" i="6" l="1"/>
  <c r="N2050" i="6"/>
  <c r="O2050" i="6" s="1"/>
  <c r="L2050" i="6" l="1"/>
  <c r="Q2050" i="6"/>
  <c r="I2051" i="6" l="1"/>
  <c r="N2051" i="6" l="1"/>
  <c r="O2051" i="6" s="1"/>
  <c r="K2051" i="6"/>
  <c r="L2051" i="6" l="1"/>
  <c r="Q2051" i="6"/>
  <c r="I2052" i="6" l="1"/>
  <c r="K2052" i="6" l="1"/>
  <c r="N2052" i="6"/>
  <c r="O2052" i="6" s="1"/>
  <c r="L2052" i="6" l="1"/>
  <c r="Q2052" i="6"/>
  <c r="I2053" i="6" l="1"/>
  <c r="N2053" i="6" l="1"/>
  <c r="O2053" i="6" s="1"/>
  <c r="K2053" i="6"/>
  <c r="L2053" i="6" l="1"/>
  <c r="Q2053" i="6"/>
  <c r="I2054" i="6" l="1"/>
  <c r="K2054" i="6" l="1"/>
  <c r="N2054" i="6"/>
  <c r="O2054" i="6" s="1"/>
  <c r="L2054" i="6" l="1"/>
  <c r="Q2054" i="6"/>
  <c r="I2055" i="6" l="1"/>
  <c r="N2055" i="6" l="1"/>
  <c r="O2055" i="6" s="1"/>
  <c r="K2055" i="6"/>
  <c r="L2055" i="6" l="1"/>
  <c r="Q2055" i="6"/>
  <c r="I2056" i="6" l="1"/>
  <c r="K2056" i="6" l="1"/>
  <c r="N2056" i="6"/>
  <c r="O2056" i="6" s="1"/>
  <c r="L2056" i="6" l="1"/>
  <c r="Q2056" i="6"/>
  <c r="I2057" i="6" l="1"/>
  <c r="N2057" i="6" l="1"/>
  <c r="O2057" i="6" s="1"/>
  <c r="K2057" i="6"/>
  <c r="L2057" i="6" l="1"/>
  <c r="Q2057" i="6"/>
  <c r="I2058" i="6" l="1"/>
  <c r="K2058" i="6" l="1"/>
  <c r="N2058" i="6"/>
  <c r="O2058" i="6" s="1"/>
  <c r="L2058" i="6" l="1"/>
  <c r="Q2058" i="6"/>
  <c r="I2059" i="6" l="1"/>
  <c r="N2059" i="6" l="1"/>
  <c r="O2059" i="6" s="1"/>
  <c r="K2059" i="6"/>
  <c r="L2059" i="6" l="1"/>
  <c r="Q2059" i="6"/>
  <c r="I2060" i="6" l="1"/>
  <c r="K2060" i="6" l="1"/>
  <c r="N2060" i="6"/>
  <c r="O2060" i="6" s="1"/>
  <c r="L2060" i="6" l="1"/>
  <c r="Q2060" i="6"/>
  <c r="I2061" i="6" l="1"/>
  <c r="N2061" i="6" l="1"/>
  <c r="O2061" i="6" s="1"/>
  <c r="K2061" i="6"/>
  <c r="L2061" i="6" l="1"/>
  <c r="Q2061" i="6"/>
  <c r="I2062" i="6" l="1"/>
  <c r="K2062" i="6" l="1"/>
  <c r="N2062" i="6"/>
  <c r="O2062" i="6" s="1"/>
  <c r="L2062" i="6" l="1"/>
  <c r="Q2062" i="6"/>
  <c r="I2063" i="6" l="1"/>
  <c r="N2063" i="6" l="1"/>
  <c r="O2063" i="6" s="1"/>
  <c r="K2063" i="6"/>
  <c r="L2063" i="6" l="1"/>
  <c r="Q2063" i="6"/>
  <c r="I2064" i="6" l="1"/>
  <c r="K2064" i="6" l="1"/>
  <c r="N2064" i="6"/>
  <c r="O2064" i="6" s="1"/>
  <c r="L2064" i="6" l="1"/>
  <c r="Q2064" i="6"/>
  <c r="I2065" i="6" l="1"/>
  <c r="N2065" i="6" l="1"/>
  <c r="O2065" i="6" s="1"/>
  <c r="K2065" i="6"/>
  <c r="L2065" i="6" l="1"/>
  <c r="Q2065" i="6"/>
  <c r="I2066" i="6" l="1"/>
  <c r="K2066" i="6" l="1"/>
  <c r="N2066" i="6"/>
  <c r="O2066" i="6" s="1"/>
  <c r="L2066" i="6" l="1"/>
  <c r="Q2066" i="6"/>
  <c r="I2067" i="6" l="1"/>
  <c r="N2067" i="6" l="1"/>
  <c r="O2067" i="6" s="1"/>
  <c r="K2067" i="6"/>
  <c r="L2067" i="6" l="1"/>
  <c r="Q2067" i="6"/>
  <c r="I2068" i="6" l="1"/>
  <c r="K2068" i="6" l="1"/>
  <c r="N2068" i="6"/>
  <c r="O2068" i="6" s="1"/>
  <c r="L2068" i="6" l="1"/>
  <c r="Q2068" i="6"/>
  <c r="I2069" i="6" l="1"/>
  <c r="N2069" i="6" l="1"/>
  <c r="O2069" i="6" s="1"/>
  <c r="K2069" i="6"/>
  <c r="L2069" i="6" l="1"/>
  <c r="Q2069" i="6"/>
  <c r="I2070" i="6" l="1"/>
  <c r="K2070" i="6" l="1"/>
  <c r="N2070" i="6"/>
  <c r="O2070" i="6" s="1"/>
  <c r="L2070" i="6" l="1"/>
  <c r="Q2070" i="6"/>
  <c r="I2071" i="6" l="1"/>
  <c r="N2071" i="6" l="1"/>
  <c r="O2071" i="6" s="1"/>
  <c r="K2071" i="6"/>
  <c r="L2071" i="6" l="1"/>
  <c r="Q2071" i="6"/>
  <c r="I2072" i="6" l="1"/>
  <c r="K2072" i="6" l="1"/>
  <c r="N2072" i="6"/>
  <c r="O2072" i="6" s="1"/>
  <c r="L2072" i="6" l="1"/>
  <c r="Q2072" i="6"/>
  <c r="I2073" i="6" l="1"/>
  <c r="N2073" i="6" l="1"/>
  <c r="O2073" i="6" s="1"/>
  <c r="K2073" i="6"/>
  <c r="L2073" i="6" l="1"/>
  <c r="Q2073" i="6"/>
  <c r="I2074" i="6" l="1"/>
  <c r="K2074" i="6" l="1"/>
  <c r="N2074" i="6"/>
  <c r="O2074" i="6" s="1"/>
  <c r="L2074" i="6" l="1"/>
  <c r="Q2074" i="6"/>
  <c r="I2075" i="6" l="1"/>
  <c r="N2075" i="6" l="1"/>
  <c r="O2075" i="6" s="1"/>
  <c r="K2075" i="6"/>
  <c r="L2075" i="6" l="1"/>
  <c r="Q2075" i="6"/>
  <c r="I2076" i="6" l="1"/>
  <c r="K2076" i="6" l="1"/>
  <c r="N2076" i="6"/>
  <c r="O2076" i="6" s="1"/>
  <c r="L2076" i="6" l="1"/>
  <c r="Q2076" i="6"/>
  <c r="I2077" i="6" l="1"/>
  <c r="N2077" i="6" l="1"/>
  <c r="O2077" i="6" s="1"/>
  <c r="K2077" i="6"/>
  <c r="L2077" i="6" l="1"/>
  <c r="Q2077" i="6"/>
  <c r="I2078" i="6" l="1"/>
  <c r="K2078" i="6" l="1"/>
  <c r="N2078" i="6"/>
  <c r="O2078" i="6" s="1"/>
  <c r="L2078" i="6" l="1"/>
  <c r="Q2078" i="6"/>
  <c r="I2079" i="6" l="1"/>
  <c r="N2079" i="6" l="1"/>
  <c r="O2079" i="6" s="1"/>
  <c r="K2079" i="6"/>
  <c r="L2079" i="6" l="1"/>
  <c r="Q2079" i="6"/>
  <c r="I2080" i="6" l="1"/>
  <c r="K2080" i="6" l="1"/>
  <c r="N2080" i="6"/>
  <c r="O2080" i="6" s="1"/>
  <c r="L2080" i="6" l="1"/>
  <c r="Q2080" i="6"/>
  <c r="I2081" i="6" l="1"/>
  <c r="N2081" i="6" l="1"/>
  <c r="O2081" i="6" s="1"/>
  <c r="K2081" i="6"/>
  <c r="L2081" i="6" l="1"/>
  <c r="Q2081" i="6"/>
  <c r="I2082" i="6" l="1"/>
  <c r="K2082" i="6" l="1"/>
  <c r="N2082" i="6"/>
  <c r="O2082" i="6" s="1"/>
  <c r="L2082" i="6" l="1"/>
  <c r="Q2082" i="6"/>
  <c r="I2083" i="6" l="1"/>
  <c r="N2083" i="6" l="1"/>
  <c r="O2083" i="6" s="1"/>
  <c r="K2083" i="6"/>
  <c r="L2083" i="6" l="1"/>
  <c r="Q2083" i="6"/>
  <c r="I2084" i="6" l="1"/>
  <c r="K2084" i="6" l="1"/>
  <c r="N2084" i="6"/>
  <c r="O2084" i="6" s="1"/>
  <c r="L2084" i="6" l="1"/>
  <c r="Q2084" i="6"/>
  <c r="I2085" i="6" l="1"/>
  <c r="N2085" i="6" l="1"/>
  <c r="O2085" i="6" s="1"/>
  <c r="K2085" i="6"/>
  <c r="L2085" i="6" l="1"/>
  <c r="Q2085" i="6"/>
  <c r="I2086" i="6" l="1"/>
  <c r="K2086" i="6" l="1"/>
  <c r="N2086" i="6"/>
  <c r="O2086" i="6" s="1"/>
  <c r="L2086" i="6" l="1"/>
  <c r="Q2086" i="6"/>
  <c r="I2087" i="6" l="1"/>
  <c r="N2087" i="6" l="1"/>
  <c r="O2087" i="6" s="1"/>
  <c r="K2087" i="6"/>
  <c r="L2087" i="6" l="1"/>
  <c r="Q2087" i="6"/>
  <c r="I2088" i="6" l="1"/>
  <c r="K2088" i="6" l="1"/>
  <c r="N2088" i="6"/>
  <c r="O2088" i="6" s="1"/>
  <c r="L2088" i="6" l="1"/>
  <c r="Q2088" i="6"/>
  <c r="I2089" i="6" l="1"/>
  <c r="N2089" i="6" l="1"/>
  <c r="O2089" i="6" s="1"/>
  <c r="K2089" i="6"/>
  <c r="L2089" i="6" l="1"/>
  <c r="Q2089" i="6"/>
  <c r="I2090" i="6" l="1"/>
  <c r="K2090" i="6" l="1"/>
  <c r="N2090" i="6"/>
  <c r="O2090" i="6" s="1"/>
  <c r="L2090" i="6" l="1"/>
  <c r="Q2090" i="6"/>
  <c r="I2091" i="6" l="1"/>
  <c r="N2091" i="6" l="1"/>
  <c r="O2091" i="6" s="1"/>
  <c r="K2091" i="6"/>
  <c r="L2091" i="6" l="1"/>
  <c r="Q2091" i="6"/>
  <c r="I2092" i="6" l="1"/>
  <c r="K2092" i="6" l="1"/>
  <c r="N2092" i="6"/>
  <c r="O2092" i="6" s="1"/>
  <c r="L2092" i="6" l="1"/>
  <c r="Q2092" i="6"/>
  <c r="I2093" i="6" l="1"/>
  <c r="N2093" i="6" l="1"/>
  <c r="O2093" i="6" s="1"/>
  <c r="K2093" i="6"/>
  <c r="L2093" i="6" l="1"/>
  <c r="Q2093" i="6"/>
  <c r="I2094" i="6" l="1"/>
  <c r="K2094" i="6" l="1"/>
  <c r="N2094" i="6"/>
  <c r="O2094" i="6" s="1"/>
  <c r="L2094" i="6" l="1"/>
  <c r="Q2094" i="6"/>
  <c r="I2095" i="6" l="1"/>
  <c r="N2095" i="6" l="1"/>
  <c r="O2095" i="6" s="1"/>
  <c r="K2095" i="6"/>
  <c r="L2095" i="6" l="1"/>
  <c r="Q2095" i="6"/>
  <c r="I2096" i="6" l="1"/>
  <c r="K2096" i="6" l="1"/>
  <c r="N2096" i="6"/>
  <c r="O2096" i="6" s="1"/>
  <c r="L2096" i="6" l="1"/>
  <c r="Q2096" i="6"/>
  <c r="I2097" i="6" l="1"/>
  <c r="N2097" i="6" l="1"/>
  <c r="O2097" i="6" s="1"/>
  <c r="K2097" i="6"/>
  <c r="L2097" i="6" l="1"/>
  <c r="Q2097" i="6"/>
  <c r="I2098" i="6" l="1"/>
  <c r="K2098" i="6" l="1"/>
  <c r="N2098" i="6"/>
  <c r="O2098" i="6" s="1"/>
  <c r="L2098" i="6" l="1"/>
  <c r="Q2098" i="6"/>
  <c r="I2099" i="6" l="1"/>
  <c r="N2099" i="6" l="1"/>
  <c r="O2099" i="6" s="1"/>
  <c r="K2099" i="6"/>
  <c r="L2099" i="6" l="1"/>
  <c r="Q2099" i="6"/>
  <c r="I2100" i="6" l="1"/>
  <c r="K2100" i="6" l="1"/>
  <c r="N2100" i="6"/>
  <c r="O2100" i="6" s="1"/>
  <c r="L2100" i="6" l="1"/>
  <c r="Q2100" i="6"/>
  <c r="I2101" i="6" l="1"/>
  <c r="N2101" i="6" l="1"/>
  <c r="O2101" i="6" s="1"/>
  <c r="K2101" i="6"/>
  <c r="L2101" i="6" l="1"/>
  <c r="Q2101" i="6"/>
  <c r="I2102" i="6" l="1"/>
  <c r="K2102" i="6" l="1"/>
  <c r="N2102" i="6"/>
  <c r="O2102" i="6" s="1"/>
  <c r="L2102" i="6" l="1"/>
  <c r="Q2102" i="6"/>
  <c r="I2103" i="6" l="1"/>
  <c r="N2103" i="6" l="1"/>
  <c r="O2103" i="6" s="1"/>
  <c r="K2103" i="6"/>
  <c r="L2103" i="6" l="1"/>
  <c r="Q2103" i="6"/>
  <c r="I2104" i="6" l="1"/>
  <c r="K2104" i="6" l="1"/>
  <c r="N2104" i="6"/>
  <c r="O2104" i="6" s="1"/>
  <c r="L2104" i="6" l="1"/>
  <c r="Q2104" i="6"/>
  <c r="I2105" i="6" l="1"/>
  <c r="N2105" i="6" l="1"/>
  <c r="O2105" i="6" s="1"/>
  <c r="K2105" i="6"/>
  <c r="L2105" i="6" l="1"/>
  <c r="Q2105" i="6"/>
  <c r="I2106" i="6" l="1"/>
  <c r="K2106" i="6" l="1"/>
  <c r="N2106" i="6"/>
  <c r="O2106" i="6" s="1"/>
  <c r="L2106" i="6" l="1"/>
  <c r="Q2106" i="6"/>
  <c r="I2107" i="6" l="1"/>
  <c r="N2107" i="6" l="1"/>
  <c r="O2107" i="6" s="1"/>
  <c r="K2107" i="6"/>
  <c r="L2107" i="6" l="1"/>
  <c r="Q2107" i="6"/>
  <c r="I2108" i="6" l="1"/>
  <c r="K2108" i="6" l="1"/>
  <c r="N2108" i="6"/>
  <c r="O2108" i="6" s="1"/>
  <c r="L2108" i="6" l="1"/>
  <c r="Q2108" i="6"/>
  <c r="I2109" i="6" l="1"/>
  <c r="N2109" i="6" l="1"/>
  <c r="O2109" i="6" s="1"/>
  <c r="K2109" i="6"/>
  <c r="L2109" i="6" l="1"/>
  <c r="Q2109" i="6"/>
  <c r="I2110" i="6" l="1"/>
  <c r="K2110" i="6" l="1"/>
  <c r="N2110" i="6"/>
  <c r="O2110" i="6" s="1"/>
  <c r="L2110" i="6" l="1"/>
  <c r="Q2110" i="6"/>
  <c r="I2111" i="6" l="1"/>
  <c r="N2111" i="6" l="1"/>
  <c r="O2111" i="6" s="1"/>
  <c r="K2111" i="6"/>
  <c r="L2111" i="6" l="1"/>
  <c r="Q2111" i="6"/>
  <c r="I2112" i="6" l="1"/>
  <c r="K2112" i="6" l="1"/>
  <c r="N2112" i="6"/>
  <c r="O2112" i="6" s="1"/>
  <c r="L2112" i="6" l="1"/>
  <c r="Q2112" i="6"/>
  <c r="I2113" i="6" l="1"/>
  <c r="N2113" i="6" l="1"/>
  <c r="O2113" i="6" s="1"/>
  <c r="K2113" i="6"/>
  <c r="L2113" i="6" l="1"/>
  <c r="Q2113" i="6"/>
  <c r="I2114" i="6" l="1"/>
  <c r="K2114" i="6" l="1"/>
  <c r="N2114" i="6"/>
  <c r="O2114" i="6" s="1"/>
  <c r="L2114" i="6" l="1"/>
  <c r="Q2114" i="6"/>
  <c r="I2115" i="6" l="1"/>
  <c r="N2115" i="6" l="1"/>
  <c r="O2115" i="6" s="1"/>
  <c r="K2115" i="6"/>
  <c r="L2115" i="6" l="1"/>
  <c r="Q2115" i="6"/>
  <c r="I2116" i="6" l="1"/>
  <c r="K2116" i="6" l="1"/>
  <c r="N2116" i="6"/>
  <c r="O2116" i="6" s="1"/>
  <c r="L2116" i="6" l="1"/>
  <c r="Q2116" i="6"/>
  <c r="I2117" i="6" l="1"/>
  <c r="N2117" i="6" l="1"/>
  <c r="O2117" i="6" s="1"/>
  <c r="K2117" i="6"/>
  <c r="L2117" i="6" l="1"/>
  <c r="Q2117" i="6"/>
  <c r="I2118" i="6" l="1"/>
  <c r="K2118" i="6" l="1"/>
  <c r="N2118" i="6"/>
  <c r="O2118" i="6" s="1"/>
  <c r="L2118" i="6" l="1"/>
  <c r="Q2118" i="6"/>
  <c r="I2119" i="6" l="1"/>
  <c r="N2119" i="6" l="1"/>
  <c r="O2119" i="6" s="1"/>
  <c r="K2119" i="6"/>
  <c r="L2119" i="6" l="1"/>
  <c r="Q2119" i="6"/>
  <c r="I2120" i="6" l="1"/>
  <c r="K2120" i="6" l="1"/>
  <c r="N2120" i="6"/>
  <c r="O2120" i="6" s="1"/>
  <c r="L2120" i="6" l="1"/>
  <c r="Q2120" i="6"/>
  <c r="I2121" i="6" l="1"/>
  <c r="N2121" i="6" l="1"/>
  <c r="O2121" i="6" s="1"/>
  <c r="K2121" i="6"/>
  <c r="L2121" i="6" l="1"/>
  <c r="Q2121" i="6"/>
  <c r="I2122" i="6" l="1"/>
  <c r="K2122" i="6" l="1"/>
  <c r="N2122" i="6"/>
  <c r="O2122" i="6" s="1"/>
  <c r="L2122" i="6" l="1"/>
  <c r="Q2122" i="6"/>
  <c r="I2123" i="6" l="1"/>
  <c r="N2123" i="6" l="1"/>
  <c r="O2123" i="6" s="1"/>
  <c r="K2123" i="6"/>
  <c r="L2123" i="6" l="1"/>
  <c r="Q2123" i="6"/>
  <c r="I2124" i="6" l="1"/>
  <c r="K2124" i="6" l="1"/>
  <c r="N2124" i="6"/>
  <c r="O2124" i="6" s="1"/>
  <c r="L2124" i="6" l="1"/>
  <c r="Q2124" i="6"/>
  <c r="I2125" i="6" l="1"/>
  <c r="N2125" i="6" l="1"/>
  <c r="O2125" i="6" s="1"/>
  <c r="K2125" i="6"/>
  <c r="L2125" i="6" l="1"/>
  <c r="Q2125" i="6"/>
  <c r="I2126" i="6" l="1"/>
  <c r="K2126" i="6" l="1"/>
  <c r="N2126" i="6"/>
  <c r="O2126" i="6" s="1"/>
  <c r="L2126" i="6" l="1"/>
  <c r="Q2126" i="6"/>
  <c r="I2127" i="6" l="1"/>
  <c r="N2127" i="6" l="1"/>
  <c r="O2127" i="6" s="1"/>
  <c r="K2127" i="6"/>
  <c r="L2127" i="6" l="1"/>
  <c r="Q2127" i="6"/>
  <c r="I2128" i="6" l="1"/>
  <c r="K2128" i="6" l="1"/>
  <c r="N2128" i="6"/>
  <c r="O2128" i="6" s="1"/>
  <c r="L2128" i="6" l="1"/>
  <c r="Q2128" i="6"/>
  <c r="I2129" i="6" l="1"/>
  <c r="N2129" i="6" l="1"/>
  <c r="O2129" i="6" s="1"/>
  <c r="K2129" i="6"/>
  <c r="L2129" i="6" l="1"/>
  <c r="Q2129" i="6"/>
  <c r="I2130" i="6" l="1"/>
  <c r="K2130" i="6" l="1"/>
  <c r="N2130" i="6"/>
  <c r="O2130" i="6" s="1"/>
  <c r="L2130" i="6" l="1"/>
  <c r="Q2130" i="6"/>
  <c r="I2131" i="6" l="1"/>
  <c r="N2131" i="6" l="1"/>
  <c r="O2131" i="6" s="1"/>
  <c r="K2131" i="6"/>
  <c r="L2131" i="6" l="1"/>
  <c r="Q2131" i="6"/>
  <c r="I2132" i="6" l="1"/>
  <c r="K2132" i="6" l="1"/>
  <c r="N2132" i="6"/>
  <c r="O2132" i="6" s="1"/>
  <c r="L2132" i="6" l="1"/>
  <c r="Q2132" i="6"/>
  <c r="I2133" i="6" l="1"/>
  <c r="N2133" i="6" l="1"/>
  <c r="O2133" i="6" s="1"/>
  <c r="K2133" i="6"/>
  <c r="L2133" i="6" l="1"/>
  <c r="Q2133" i="6"/>
  <c r="I2134" i="6" l="1"/>
  <c r="K2134" i="6" l="1"/>
  <c r="N2134" i="6"/>
  <c r="O2134" i="6" s="1"/>
  <c r="L2134" i="6" l="1"/>
  <c r="Q2134" i="6"/>
  <c r="I2135" i="6" l="1"/>
  <c r="N2135" i="6" l="1"/>
  <c r="O2135" i="6" s="1"/>
  <c r="K2135" i="6"/>
  <c r="L2135" i="6" l="1"/>
  <c r="Q2135" i="6"/>
  <c r="I2136" i="6" l="1"/>
  <c r="K2136" i="6" l="1"/>
  <c r="N2136" i="6"/>
  <c r="O2136" i="6" s="1"/>
  <c r="L2136" i="6" l="1"/>
  <c r="Q2136" i="6"/>
  <c r="I2137" i="6" l="1"/>
  <c r="N2137" i="6" l="1"/>
  <c r="O2137" i="6" s="1"/>
  <c r="K2137" i="6"/>
  <c r="L2137" i="6" l="1"/>
  <c r="Q2137" i="6"/>
  <c r="I2138" i="6" l="1"/>
  <c r="K2138" i="6" l="1"/>
  <c r="N2138" i="6"/>
  <c r="O2138" i="6" s="1"/>
  <c r="L2138" i="6" l="1"/>
  <c r="Q2138" i="6"/>
  <c r="I2139" i="6" l="1"/>
  <c r="N2139" i="6" l="1"/>
  <c r="O2139" i="6" s="1"/>
  <c r="K2139" i="6"/>
  <c r="L2139" i="6" l="1"/>
  <c r="Q2139" i="6"/>
  <c r="I2140" i="6" l="1"/>
  <c r="K2140" i="6" l="1"/>
  <c r="N2140" i="6"/>
  <c r="O2140" i="6" s="1"/>
  <c r="L2140" i="6" l="1"/>
  <c r="Q2140" i="6"/>
  <c r="I2141" i="6" l="1"/>
  <c r="N2141" i="6" l="1"/>
  <c r="O2141" i="6" s="1"/>
  <c r="K2141" i="6"/>
  <c r="L2141" i="6" l="1"/>
  <c r="Q2141" i="6"/>
  <c r="I2142" i="6" l="1"/>
  <c r="K2142" i="6" l="1"/>
  <c r="N2142" i="6"/>
  <c r="O2142" i="6" s="1"/>
  <c r="L2142" i="6" l="1"/>
  <c r="Q2142" i="6"/>
  <c r="I2143" i="6" l="1"/>
  <c r="N2143" i="6" l="1"/>
  <c r="O2143" i="6" s="1"/>
  <c r="K2143" i="6"/>
  <c r="L2143" i="6" l="1"/>
  <c r="Q2143" i="6"/>
  <c r="I2144" i="6" l="1"/>
  <c r="K2144" i="6" l="1"/>
  <c r="N2144" i="6"/>
  <c r="O2144" i="6" s="1"/>
  <c r="L2144" i="6" l="1"/>
  <c r="Q2144" i="6"/>
  <c r="I2145" i="6" l="1"/>
  <c r="N2145" i="6" l="1"/>
  <c r="O2145" i="6" s="1"/>
  <c r="K2145" i="6"/>
  <c r="L2145" i="6" l="1"/>
  <c r="Q2145" i="6"/>
  <c r="I2146" i="6" l="1"/>
  <c r="K2146" i="6" l="1"/>
  <c r="N2146" i="6"/>
  <c r="O2146" i="6" s="1"/>
  <c r="L2146" i="6" l="1"/>
  <c r="Q2146" i="6"/>
  <c r="I2147" i="6" l="1"/>
  <c r="N2147" i="6" l="1"/>
  <c r="O2147" i="6" s="1"/>
  <c r="K2147" i="6"/>
  <c r="L2147" i="6" l="1"/>
  <c r="Q2147" i="6"/>
  <c r="I2148" i="6" l="1"/>
  <c r="K2148" i="6" l="1"/>
  <c r="N2148" i="6"/>
  <c r="O2148" i="6" s="1"/>
  <c r="L2148" i="6" l="1"/>
  <c r="Q2148" i="6"/>
  <c r="I2149" i="6" l="1"/>
  <c r="N2149" i="6" l="1"/>
  <c r="O2149" i="6" s="1"/>
  <c r="K2149" i="6"/>
  <c r="L2149" i="6" l="1"/>
  <c r="Q2149" i="6"/>
  <c r="I2150" i="6" l="1"/>
  <c r="K2150" i="6" l="1"/>
  <c r="N2150" i="6"/>
  <c r="O2150" i="6" s="1"/>
  <c r="L2150" i="6" l="1"/>
  <c r="Q2150" i="6"/>
  <c r="I2151" i="6" l="1"/>
  <c r="N2151" i="6" l="1"/>
  <c r="O2151" i="6" s="1"/>
  <c r="K2151" i="6"/>
  <c r="L2151" i="6" l="1"/>
  <c r="Q2151" i="6"/>
  <c r="I2152" i="6" l="1"/>
  <c r="K2152" i="6" l="1"/>
  <c r="N2152" i="6"/>
  <c r="O2152" i="6" s="1"/>
  <c r="L2152" i="6" l="1"/>
  <c r="Q2152" i="6"/>
  <c r="I2153" i="6" l="1"/>
  <c r="N2153" i="6" l="1"/>
  <c r="O2153" i="6" s="1"/>
  <c r="K2153" i="6"/>
  <c r="L2153" i="6" l="1"/>
  <c r="Q2153" i="6"/>
  <c r="I2154" i="6" l="1"/>
  <c r="K2154" i="6" l="1"/>
  <c r="N2154" i="6"/>
  <c r="O2154" i="6" s="1"/>
  <c r="L2154" i="6" l="1"/>
  <c r="Q2154" i="6"/>
  <c r="I2155" i="6" l="1"/>
  <c r="N2155" i="6" l="1"/>
  <c r="O2155" i="6" s="1"/>
  <c r="K2155" i="6"/>
  <c r="L2155" i="6" l="1"/>
  <c r="Q2155" i="6"/>
  <c r="I2156" i="6" l="1"/>
  <c r="K2156" i="6" l="1"/>
  <c r="N2156" i="6"/>
  <c r="O2156" i="6" s="1"/>
  <c r="L2156" i="6" l="1"/>
  <c r="Q2156" i="6"/>
  <c r="I2157" i="6" l="1"/>
  <c r="N2157" i="6" l="1"/>
  <c r="O2157" i="6" s="1"/>
  <c r="K2157" i="6"/>
  <c r="L2157" i="6" l="1"/>
  <c r="Q2157" i="6"/>
  <c r="I2158" i="6" l="1"/>
  <c r="K2158" i="6" l="1"/>
  <c r="N2158" i="6"/>
  <c r="O2158" i="6" s="1"/>
  <c r="L2158" i="6" l="1"/>
  <c r="Q2158" i="6"/>
  <c r="I2159" i="6" l="1"/>
  <c r="N2159" i="6" l="1"/>
  <c r="O2159" i="6" s="1"/>
  <c r="K2159" i="6"/>
  <c r="L2159" i="6" l="1"/>
  <c r="Q2159" i="6"/>
  <c r="I2160" i="6" l="1"/>
  <c r="K2160" i="6" l="1"/>
  <c r="N2160" i="6"/>
  <c r="O2160" i="6" s="1"/>
  <c r="L2160" i="6" l="1"/>
  <c r="Q2160" i="6"/>
  <c r="I2161" i="6" l="1"/>
  <c r="N2161" i="6" l="1"/>
  <c r="O2161" i="6" s="1"/>
  <c r="K2161" i="6"/>
  <c r="L2161" i="6" l="1"/>
  <c r="Q2161" i="6"/>
  <c r="I2162" i="6" l="1"/>
  <c r="K2162" i="6" l="1"/>
  <c r="N2162" i="6"/>
  <c r="O2162" i="6" s="1"/>
  <c r="L2162" i="6" l="1"/>
  <c r="Q2162" i="6"/>
  <c r="I2163" i="6" l="1"/>
  <c r="N2163" i="6" l="1"/>
  <c r="O2163" i="6" s="1"/>
  <c r="K2163" i="6"/>
  <c r="L2163" i="6" l="1"/>
  <c r="Q2163" i="6"/>
  <c r="I2164" i="6" l="1"/>
  <c r="K2164" i="6" l="1"/>
  <c r="N2164" i="6"/>
  <c r="O2164" i="6" s="1"/>
  <c r="L2164" i="6" l="1"/>
  <c r="Q2164" i="6"/>
  <c r="I2165" i="6" l="1"/>
  <c r="N2165" i="6" l="1"/>
  <c r="O2165" i="6" s="1"/>
  <c r="K2165" i="6"/>
  <c r="L2165" i="6" l="1"/>
  <c r="Q2165" i="6"/>
  <c r="I2166" i="6" l="1"/>
  <c r="K2166" i="6" l="1"/>
  <c r="N2166" i="6"/>
  <c r="O2166" i="6" s="1"/>
  <c r="L2166" i="6" l="1"/>
  <c r="Q2166" i="6"/>
  <c r="I2167" i="6" l="1"/>
  <c r="N2167" i="6" l="1"/>
  <c r="O2167" i="6" s="1"/>
  <c r="K2167" i="6"/>
  <c r="L2167" i="6" l="1"/>
  <c r="Q2167" i="6"/>
  <c r="I2168" i="6" l="1"/>
  <c r="K2168" i="6" l="1"/>
  <c r="N2168" i="6"/>
  <c r="O2168" i="6" s="1"/>
  <c r="L2168" i="6" l="1"/>
  <c r="Q2168" i="6"/>
  <c r="I2169" i="6" l="1"/>
  <c r="N2169" i="6" l="1"/>
  <c r="O2169" i="6" s="1"/>
  <c r="K2169" i="6"/>
  <c r="L2169" i="6" l="1"/>
  <c r="Q2169" i="6"/>
  <c r="I2170" i="6" l="1"/>
  <c r="K2170" i="6" l="1"/>
  <c r="N2170" i="6"/>
  <c r="O2170" i="6" s="1"/>
  <c r="L2170" i="6" l="1"/>
  <c r="Q2170" i="6"/>
  <c r="I2171" i="6" l="1"/>
  <c r="N2171" i="6" l="1"/>
  <c r="O2171" i="6" s="1"/>
  <c r="K2171" i="6"/>
  <c r="L2171" i="6" l="1"/>
  <c r="Q2171" i="6"/>
  <c r="I2172" i="6" l="1"/>
  <c r="K2172" i="6" l="1"/>
  <c r="N2172" i="6"/>
  <c r="O2172" i="6" s="1"/>
  <c r="L2172" i="6" l="1"/>
  <c r="Q2172" i="6"/>
  <c r="I2173" i="6" l="1"/>
  <c r="N2173" i="6" l="1"/>
  <c r="O2173" i="6" s="1"/>
  <c r="K2173" i="6"/>
  <c r="L2173" i="6" l="1"/>
  <c r="Q2173" i="6"/>
  <c r="I2174" i="6" l="1"/>
  <c r="K2174" i="6" l="1"/>
  <c r="N2174" i="6"/>
  <c r="O2174" i="6" s="1"/>
  <c r="L2174" i="6" l="1"/>
  <c r="Q2174" i="6"/>
  <c r="I2175" i="6" l="1"/>
  <c r="N2175" i="6" l="1"/>
  <c r="O2175" i="6" s="1"/>
  <c r="K2175" i="6"/>
  <c r="L2175" i="6" l="1"/>
  <c r="Q2175" i="6"/>
  <c r="I2176" i="6" l="1"/>
  <c r="K2176" i="6" l="1"/>
  <c r="N2176" i="6"/>
  <c r="O2176" i="6" s="1"/>
  <c r="L2176" i="6" l="1"/>
  <c r="Q2176" i="6"/>
  <c r="I2177" i="6" l="1"/>
  <c r="N2177" i="6" l="1"/>
  <c r="O2177" i="6" s="1"/>
  <c r="K2177" i="6"/>
  <c r="L2177" i="6" l="1"/>
  <c r="Q2177" i="6"/>
  <c r="I2178" i="6" l="1"/>
  <c r="K2178" i="6" l="1"/>
  <c r="N2178" i="6"/>
  <c r="O2178" i="6" s="1"/>
  <c r="L2178" i="6" l="1"/>
  <c r="Q2178" i="6"/>
  <c r="I2179" i="6" l="1"/>
  <c r="N2179" i="6" l="1"/>
  <c r="O2179" i="6" s="1"/>
  <c r="K2179" i="6"/>
  <c r="L2179" i="6" l="1"/>
  <c r="Q2179" i="6"/>
  <c r="I2180" i="6" l="1"/>
  <c r="K2180" i="6" l="1"/>
  <c r="N2180" i="6"/>
  <c r="O2180" i="6" s="1"/>
  <c r="L2180" i="6" l="1"/>
  <c r="Q2180" i="6"/>
  <c r="I2181" i="6" l="1"/>
  <c r="N2181" i="6" l="1"/>
  <c r="O2181" i="6" s="1"/>
  <c r="K2181" i="6"/>
  <c r="L2181" i="6" l="1"/>
  <c r="Q2181" i="6"/>
  <c r="I2182" i="6" l="1"/>
  <c r="K2182" i="6" l="1"/>
  <c r="N2182" i="6"/>
  <c r="O2182" i="6" s="1"/>
  <c r="L2182" i="6" l="1"/>
  <c r="Q2182" i="6"/>
  <c r="I2183" i="6" l="1"/>
  <c r="N2183" i="6" l="1"/>
  <c r="O2183" i="6" s="1"/>
  <c r="K2183" i="6"/>
  <c r="L2183" i="6" l="1"/>
  <c r="Q2183" i="6"/>
  <c r="I2184" i="6" l="1"/>
  <c r="K2184" i="6" l="1"/>
  <c r="N2184" i="6"/>
  <c r="O2184" i="6" s="1"/>
  <c r="L2184" i="6" l="1"/>
  <c r="Q2184" i="6"/>
  <c r="I2185" i="6" l="1"/>
  <c r="N2185" i="6" l="1"/>
  <c r="O2185" i="6" s="1"/>
  <c r="K2185" i="6"/>
  <c r="L2185" i="6" l="1"/>
  <c r="Q2185" i="6"/>
  <c r="I2186" i="6" l="1"/>
  <c r="K2186" i="6" l="1"/>
  <c r="N2186" i="6"/>
  <c r="O2186" i="6" s="1"/>
  <c r="L2186" i="6" l="1"/>
  <c r="Q2186" i="6"/>
  <c r="I2187" i="6" l="1"/>
  <c r="N2187" i="6" l="1"/>
  <c r="O2187" i="6" s="1"/>
  <c r="K2187" i="6"/>
  <c r="L2187" i="6" l="1"/>
  <c r="Q2187" i="6"/>
  <c r="I2188" i="6" l="1"/>
  <c r="K2188" i="6" l="1"/>
  <c r="N2188" i="6"/>
  <c r="O2188" i="6" s="1"/>
  <c r="L2188" i="6" l="1"/>
  <c r="Q2188" i="6"/>
  <c r="I2189" i="6" l="1"/>
  <c r="N2189" i="6" l="1"/>
  <c r="O2189" i="6" s="1"/>
  <c r="K2189" i="6"/>
  <c r="L2189" i="6" l="1"/>
  <c r="Q2189" i="6"/>
  <c r="I2190" i="6" l="1"/>
  <c r="K2190" i="6" l="1"/>
  <c r="N2190" i="6"/>
  <c r="O2190" i="6" s="1"/>
  <c r="L2190" i="6" l="1"/>
  <c r="Q2190" i="6"/>
  <c r="I2191" i="6" l="1"/>
  <c r="N2191" i="6" l="1"/>
  <c r="O2191" i="6" s="1"/>
  <c r="K2191" i="6"/>
  <c r="L2191" i="6" l="1"/>
  <c r="Q2191" i="6"/>
  <c r="I2192" i="6" l="1"/>
  <c r="K2192" i="6" l="1"/>
  <c r="N2192" i="6"/>
  <c r="O2192" i="6" s="1"/>
  <c r="L2192" i="6" l="1"/>
  <c r="Q2192" i="6"/>
  <c r="I2193" i="6" l="1"/>
  <c r="N2193" i="6" l="1"/>
  <c r="O2193" i="6" s="1"/>
  <c r="K2193" i="6"/>
  <c r="L2193" i="6" l="1"/>
  <c r="Q2193" i="6"/>
  <c r="I2194" i="6" l="1"/>
  <c r="K2194" i="6" l="1"/>
  <c r="N2194" i="6"/>
  <c r="O2194" i="6" s="1"/>
  <c r="L2194" i="6" l="1"/>
  <c r="Q2194" i="6"/>
  <c r="I2195" i="6" l="1"/>
  <c r="N2195" i="6" l="1"/>
  <c r="O2195" i="6" s="1"/>
  <c r="K2195" i="6"/>
  <c r="L2195" i="6" l="1"/>
  <c r="Q2195" i="6"/>
  <c r="I2196" i="6" l="1"/>
  <c r="K2196" i="6" l="1"/>
  <c r="N2196" i="6"/>
  <c r="O2196" i="6" s="1"/>
  <c r="L2196" i="6" l="1"/>
  <c r="Q2196" i="6"/>
  <c r="I2197" i="6" l="1"/>
  <c r="N2197" i="6" l="1"/>
  <c r="O2197" i="6" s="1"/>
  <c r="K2197" i="6"/>
  <c r="L2197" i="6" l="1"/>
  <c r="Q2197" i="6"/>
  <c r="I2198" i="6" l="1"/>
  <c r="K2198" i="6" l="1"/>
  <c r="N2198" i="6"/>
  <c r="O2198" i="6" s="1"/>
  <c r="L2198" i="6" l="1"/>
  <c r="Q2198" i="6"/>
  <c r="I2199" i="6" l="1"/>
  <c r="N2199" i="6" l="1"/>
  <c r="O2199" i="6" s="1"/>
  <c r="K2199" i="6"/>
  <c r="L2199" i="6" l="1"/>
  <c r="Q2199" i="6"/>
  <c r="I2200" i="6" l="1"/>
  <c r="K2200" i="6" l="1"/>
  <c r="N2200" i="6"/>
  <c r="O2200" i="6" s="1"/>
  <c r="L2200" i="6" l="1"/>
  <c r="Q2200" i="6"/>
  <c r="I2201" i="6" l="1"/>
  <c r="N2201" i="6" l="1"/>
  <c r="O2201" i="6" s="1"/>
  <c r="K2201" i="6"/>
  <c r="L2201" i="6" l="1"/>
  <c r="Q2201" i="6"/>
  <c r="I2202" i="6" l="1"/>
  <c r="K2202" i="6" l="1"/>
  <c r="N2202" i="6"/>
  <c r="O2202" i="6" s="1"/>
  <c r="L2202" i="6" l="1"/>
  <c r="Q2202" i="6"/>
  <c r="I2203" i="6" l="1"/>
  <c r="N2203" i="6" l="1"/>
  <c r="O2203" i="6" s="1"/>
  <c r="K2203" i="6"/>
  <c r="L2203" i="6" l="1"/>
  <c r="Q2203" i="6"/>
  <c r="I2204" i="6" l="1"/>
  <c r="K2204" i="6" l="1"/>
  <c r="N2204" i="6"/>
  <c r="O2204" i="6" s="1"/>
  <c r="L2204" i="6" l="1"/>
  <c r="Q2204" i="6"/>
  <c r="I2205" i="6" l="1"/>
  <c r="N2205" i="6" l="1"/>
  <c r="O2205" i="6" s="1"/>
  <c r="K2205" i="6"/>
  <c r="L2205" i="6" l="1"/>
  <c r="Q2205" i="6"/>
  <c r="I2206" i="6" l="1"/>
  <c r="K2206" i="6" l="1"/>
  <c r="N2206" i="6"/>
  <c r="O2206" i="6" s="1"/>
  <c r="L2206" i="6" l="1"/>
  <c r="Q2206" i="6"/>
  <c r="I2207" i="6" l="1"/>
  <c r="N2207" i="6" l="1"/>
  <c r="O2207" i="6" s="1"/>
  <c r="K2207" i="6"/>
  <c r="L2207" i="6" l="1"/>
  <c r="Q2207" i="6"/>
  <c r="I2208" i="6" l="1"/>
  <c r="K2208" i="6" l="1"/>
  <c r="N2208" i="6"/>
  <c r="O2208" i="6" s="1"/>
  <c r="L2208" i="6" l="1"/>
  <c r="Q2208" i="6"/>
  <c r="I2209" i="6" l="1"/>
  <c r="N2209" i="6" l="1"/>
  <c r="O2209" i="6" s="1"/>
  <c r="K2209" i="6"/>
  <c r="L2209" i="6" l="1"/>
  <c r="Q2209" i="6"/>
  <c r="I2210" i="6" l="1"/>
  <c r="K2210" i="6" l="1"/>
  <c r="N2210" i="6"/>
  <c r="O2210" i="6" s="1"/>
  <c r="L2210" i="6" l="1"/>
  <c r="Q2210" i="6"/>
  <c r="I2211" i="6" l="1"/>
  <c r="N2211" i="6" l="1"/>
  <c r="O2211" i="6" s="1"/>
  <c r="K2211" i="6"/>
  <c r="L2211" i="6" l="1"/>
  <c r="Q2211" i="6"/>
  <c r="I2212" i="6" l="1"/>
  <c r="K2212" i="6" l="1"/>
  <c r="N2212" i="6"/>
  <c r="O2212" i="6" s="1"/>
  <c r="L2212" i="6" l="1"/>
  <c r="Q2212" i="6"/>
  <c r="I2213" i="6" l="1"/>
  <c r="N2213" i="6" l="1"/>
  <c r="O2213" i="6" s="1"/>
  <c r="K2213" i="6"/>
  <c r="L2213" i="6" l="1"/>
  <c r="Q2213" i="6"/>
  <c r="I2214" i="6" l="1"/>
  <c r="K2214" i="6" l="1"/>
  <c r="N2214" i="6"/>
  <c r="O2214" i="6" s="1"/>
  <c r="L2214" i="6" l="1"/>
  <c r="Q2214" i="6"/>
  <c r="I2215" i="6" l="1"/>
  <c r="N2215" i="6" l="1"/>
  <c r="O2215" i="6" s="1"/>
  <c r="K2215" i="6"/>
  <c r="L2215" i="6" l="1"/>
  <c r="Q2215" i="6"/>
  <c r="I2216" i="6" l="1"/>
  <c r="K2216" i="6" l="1"/>
  <c r="N2216" i="6"/>
  <c r="O2216" i="6" s="1"/>
  <c r="L2216" i="6" l="1"/>
  <c r="Q2216" i="6"/>
  <c r="I2217" i="6" l="1"/>
  <c r="N2217" i="6" l="1"/>
  <c r="O2217" i="6" s="1"/>
  <c r="K2217" i="6"/>
  <c r="L2217" i="6" l="1"/>
  <c r="Q2217" i="6"/>
  <c r="I2218" i="6" l="1"/>
  <c r="K2218" i="6" l="1"/>
  <c r="N2218" i="6"/>
  <c r="O2218" i="6" s="1"/>
  <c r="L2218" i="6" l="1"/>
  <c r="Q2218" i="6"/>
  <c r="I2219" i="6" l="1"/>
  <c r="N2219" i="6" l="1"/>
  <c r="O2219" i="6" s="1"/>
  <c r="K2219" i="6"/>
  <c r="L2219" i="6" l="1"/>
  <c r="Q2219" i="6"/>
  <c r="I2220" i="6" l="1"/>
  <c r="K2220" i="6" l="1"/>
  <c r="N2220" i="6"/>
  <c r="O2220" i="6" s="1"/>
  <c r="L2220" i="6" l="1"/>
  <c r="Q2220" i="6"/>
  <c r="I2221" i="6" l="1"/>
  <c r="N2221" i="6" l="1"/>
  <c r="O2221" i="6" s="1"/>
  <c r="K2221" i="6"/>
  <c r="L2221" i="6" l="1"/>
  <c r="Q2221" i="6"/>
  <c r="I2222" i="6" l="1"/>
  <c r="K2222" i="6" l="1"/>
  <c r="N2222" i="6"/>
  <c r="O2222" i="6" s="1"/>
  <c r="L2222" i="6" l="1"/>
  <c r="Q2222" i="6"/>
  <c r="I2223" i="6" l="1"/>
  <c r="N2223" i="6" l="1"/>
  <c r="O2223" i="6" s="1"/>
  <c r="K2223" i="6"/>
  <c r="L2223" i="6" l="1"/>
  <c r="Q2223" i="6"/>
  <c r="I2224" i="6" l="1"/>
  <c r="K2224" i="6" l="1"/>
  <c r="N2224" i="6"/>
  <c r="O2224" i="6" s="1"/>
  <c r="L2224" i="6" l="1"/>
  <c r="Q2224" i="6"/>
  <c r="I2225" i="6" l="1"/>
  <c r="N2225" i="6" l="1"/>
  <c r="O2225" i="6" s="1"/>
  <c r="K2225" i="6"/>
  <c r="L2225" i="6" l="1"/>
  <c r="Q2225" i="6"/>
  <c r="I2226" i="6" l="1"/>
  <c r="K2226" i="6" l="1"/>
  <c r="N2226" i="6"/>
  <c r="O2226" i="6" s="1"/>
  <c r="L2226" i="6" l="1"/>
  <c r="Q2226" i="6"/>
  <c r="I2227" i="6" l="1"/>
  <c r="N2227" i="6" l="1"/>
  <c r="O2227" i="6" s="1"/>
  <c r="K2227" i="6"/>
  <c r="L2227" i="6" l="1"/>
  <c r="Q2227" i="6"/>
  <c r="I2228" i="6" l="1"/>
  <c r="K2228" i="6" l="1"/>
  <c r="N2228" i="6"/>
  <c r="O2228" i="6" s="1"/>
  <c r="L2228" i="6" l="1"/>
  <c r="Q2228" i="6"/>
  <c r="I2229" i="6" l="1"/>
  <c r="N2229" i="6" l="1"/>
  <c r="O2229" i="6" s="1"/>
  <c r="K2229" i="6"/>
  <c r="L2229" i="6" l="1"/>
  <c r="Q2229" i="6"/>
  <c r="I2230" i="6" l="1"/>
  <c r="K2230" i="6" l="1"/>
  <c r="N2230" i="6"/>
  <c r="O2230" i="6" s="1"/>
  <c r="L2230" i="6" l="1"/>
  <c r="Q2230" i="6"/>
  <c r="I2231" i="6" l="1"/>
  <c r="N2231" i="6" l="1"/>
  <c r="O2231" i="6" s="1"/>
  <c r="K2231" i="6"/>
  <c r="L2231" i="6" l="1"/>
  <c r="Q2231" i="6"/>
  <c r="I2232" i="6" l="1"/>
  <c r="K2232" i="6" l="1"/>
  <c r="N2232" i="6"/>
  <c r="O2232" i="6" s="1"/>
  <c r="L2232" i="6" l="1"/>
  <c r="Q2232" i="6"/>
  <c r="I2233" i="6" l="1"/>
  <c r="K2233" i="6" l="1"/>
  <c r="N2233" i="6"/>
  <c r="O2233" i="6" s="1"/>
  <c r="L2233" i="6" l="1"/>
  <c r="Q2233" i="6"/>
  <c r="I2234" i="6" l="1"/>
  <c r="K2234" i="6" l="1"/>
  <c r="N2234" i="6"/>
  <c r="O2234" i="6" s="1"/>
  <c r="L2234" i="6" l="1"/>
  <c r="Q2234" i="6"/>
  <c r="I2235" i="6" l="1"/>
  <c r="N2235" i="6" l="1"/>
  <c r="O2235" i="6" s="1"/>
  <c r="K2235" i="6"/>
  <c r="L2235" i="6" l="1"/>
  <c r="Q2235" i="6"/>
  <c r="I2236" i="6" l="1"/>
  <c r="N2236" i="6" l="1"/>
  <c r="O2236" i="6" s="1"/>
  <c r="K2236" i="6"/>
  <c r="L2236" i="6" l="1"/>
  <c r="Q2236" i="6"/>
  <c r="I2237" i="6" l="1"/>
  <c r="K2237" i="6" l="1"/>
  <c r="N2237" i="6"/>
  <c r="O2237" i="6" s="1"/>
  <c r="L2237" i="6" l="1"/>
  <c r="Q2237" i="6"/>
  <c r="I2238" i="6" l="1"/>
  <c r="K2238" i="6" l="1"/>
  <c r="N2238" i="6"/>
  <c r="O2238" i="6" s="1"/>
  <c r="L2238" i="6" l="1"/>
  <c r="Q2238" i="6"/>
  <c r="I2239" i="6" l="1"/>
  <c r="N2239" i="6" l="1"/>
  <c r="O2239" i="6" s="1"/>
  <c r="K2239" i="6"/>
  <c r="L2239" i="6" l="1"/>
  <c r="Q2239" i="6"/>
  <c r="I2240" i="6" l="1"/>
  <c r="N2240" i="6" l="1"/>
  <c r="O2240" i="6" s="1"/>
  <c r="K2240" i="6"/>
  <c r="L2240" i="6" l="1"/>
  <c r="Q2240" i="6"/>
  <c r="I2241" i="6" l="1"/>
  <c r="N2241" i="6" l="1"/>
  <c r="O2241" i="6" s="1"/>
  <c r="K2241" i="6"/>
  <c r="L2241" i="6" l="1"/>
  <c r="Q2241" i="6"/>
  <c r="I2242" i="6" l="1"/>
  <c r="K2242" i="6" l="1"/>
  <c r="N2242" i="6"/>
  <c r="O2242" i="6" s="1"/>
  <c r="L2242" i="6" l="1"/>
  <c r="Q2242" i="6"/>
  <c r="I2243" i="6" l="1"/>
  <c r="N2243" i="6" l="1"/>
  <c r="O2243" i="6" s="1"/>
  <c r="K2243" i="6"/>
  <c r="L2243" i="6" l="1"/>
  <c r="Q2243" i="6"/>
  <c r="I2244" i="6" l="1"/>
  <c r="N2244" i="6" l="1"/>
  <c r="O2244" i="6" s="1"/>
  <c r="K2244" i="6"/>
  <c r="L2244" i="6" l="1"/>
  <c r="Q2244" i="6"/>
  <c r="I2245" i="6" l="1"/>
  <c r="K2245" i="6" l="1"/>
  <c r="N2245" i="6"/>
  <c r="O2245" i="6" s="1"/>
  <c r="L2245" i="6" l="1"/>
  <c r="Q2245" i="6"/>
  <c r="I2246" i="6" l="1"/>
  <c r="K2246" i="6" l="1"/>
  <c r="N2246" i="6"/>
  <c r="O2246" i="6" s="1"/>
  <c r="L2246" i="6" l="1"/>
  <c r="Q2246" i="6"/>
  <c r="I2247" i="6" l="1"/>
  <c r="N2247" i="6" l="1"/>
  <c r="O2247" i="6" s="1"/>
  <c r="K2247" i="6"/>
  <c r="L2247" i="6" l="1"/>
  <c r="Q2247" i="6"/>
  <c r="I2248" i="6" l="1"/>
  <c r="K2248" i="6" l="1"/>
  <c r="N2248" i="6"/>
  <c r="O2248" i="6" s="1"/>
  <c r="L2248" i="6" l="1"/>
  <c r="Q2248" i="6"/>
  <c r="I2249" i="6" l="1"/>
  <c r="N2249" i="6" l="1"/>
  <c r="O2249" i="6" s="1"/>
  <c r="K2249" i="6"/>
  <c r="L2249" i="6" l="1"/>
  <c r="Q2249" i="6"/>
  <c r="I2250" i="6" l="1"/>
  <c r="K2250" i="6" l="1"/>
  <c r="N2250" i="6"/>
  <c r="O2250" i="6" s="1"/>
  <c r="L2250" i="6" l="1"/>
  <c r="Q2250" i="6"/>
  <c r="I2251" i="6" l="1"/>
  <c r="N2251" i="6" l="1"/>
  <c r="O2251" i="6" s="1"/>
  <c r="K2251" i="6"/>
  <c r="L2251" i="6" l="1"/>
  <c r="Q2251" i="6"/>
  <c r="I2252" i="6" l="1"/>
  <c r="N2252" i="6" l="1"/>
  <c r="O2252" i="6" s="1"/>
  <c r="K2252" i="6"/>
  <c r="L2252" i="6" l="1"/>
  <c r="Q2252" i="6"/>
  <c r="I2253" i="6" l="1"/>
  <c r="K2253" i="6" l="1"/>
  <c r="N2253" i="6"/>
  <c r="O2253" i="6" s="1"/>
  <c r="L2253" i="6" l="1"/>
  <c r="Q2253" i="6"/>
  <c r="I2254" i="6" l="1"/>
  <c r="N2254" i="6" l="1"/>
  <c r="O2254" i="6" s="1"/>
  <c r="K2254" i="6"/>
  <c r="L2254" i="6" l="1"/>
  <c r="Q2254" i="6"/>
  <c r="I2255" i="6" l="1"/>
  <c r="K2255" i="6" l="1"/>
  <c r="N2255" i="6"/>
  <c r="O2255" i="6" s="1"/>
  <c r="L2255" i="6" l="1"/>
  <c r="Q2255" i="6"/>
  <c r="I2256" i="6" l="1"/>
  <c r="N2256" i="6" l="1"/>
  <c r="O2256" i="6" s="1"/>
  <c r="K2256" i="6"/>
  <c r="L2256" i="6" l="1"/>
  <c r="Q2256" i="6"/>
  <c r="I2257" i="6" l="1"/>
  <c r="K2257" i="6" l="1"/>
  <c r="N2257" i="6"/>
  <c r="O2257" i="6" s="1"/>
  <c r="L2257" i="6" l="1"/>
  <c r="Q2257" i="6"/>
  <c r="I2258" i="6" l="1"/>
  <c r="N2258" i="6" l="1"/>
  <c r="O2258" i="6" s="1"/>
  <c r="K2258" i="6"/>
  <c r="L2258" i="6" l="1"/>
  <c r="Q2258" i="6"/>
  <c r="I2259" i="6" l="1"/>
  <c r="K2259" i="6" l="1"/>
  <c r="N2259" i="6"/>
  <c r="O2259" i="6" s="1"/>
  <c r="L2259" i="6" l="1"/>
  <c r="Q2259" i="6"/>
  <c r="I2260" i="6" l="1"/>
  <c r="N2260" i="6" l="1"/>
  <c r="O2260" i="6" s="1"/>
  <c r="K2260" i="6"/>
  <c r="L2260" i="6" l="1"/>
  <c r="Q2260" i="6"/>
  <c r="I2261" i="6" l="1"/>
  <c r="K2261" i="6" l="1"/>
  <c r="N2261" i="6"/>
  <c r="O2261" i="6" s="1"/>
  <c r="L2261" i="6" l="1"/>
  <c r="Q2261" i="6"/>
  <c r="I2262" i="6" l="1"/>
  <c r="N2262" i="6" l="1"/>
  <c r="O2262" i="6" s="1"/>
  <c r="K2262" i="6"/>
  <c r="L2262" i="6" l="1"/>
  <c r="Q2262" i="6"/>
  <c r="I2263" i="6" l="1"/>
  <c r="K2263" i="6" l="1"/>
  <c r="N2263" i="6"/>
  <c r="O2263" i="6" s="1"/>
  <c r="L2263" i="6" l="1"/>
  <c r="Q2263" i="6"/>
  <c r="I2264" i="6" l="1"/>
  <c r="N2264" i="6" l="1"/>
  <c r="O2264" i="6" s="1"/>
  <c r="K2264" i="6"/>
  <c r="L2264" i="6" l="1"/>
  <c r="Q2264" i="6"/>
  <c r="I2265" i="6" l="1"/>
  <c r="K2265" i="6" l="1"/>
  <c r="N2265" i="6"/>
  <c r="O2265" i="6" s="1"/>
  <c r="L2265" i="6" l="1"/>
  <c r="Q2265" i="6"/>
  <c r="I2266" i="6" l="1"/>
  <c r="N2266" i="6" l="1"/>
  <c r="O2266" i="6" s="1"/>
  <c r="K2266" i="6"/>
  <c r="L2266" i="6" l="1"/>
  <c r="Q2266" i="6"/>
  <c r="I2267" i="6" l="1"/>
  <c r="K2267" i="6" l="1"/>
  <c r="N2267" i="6"/>
  <c r="O2267" i="6" s="1"/>
  <c r="L2267" i="6" l="1"/>
  <c r="Q2267" i="6"/>
  <c r="I2268" i="6" l="1"/>
  <c r="N2268" i="6" l="1"/>
  <c r="O2268" i="6" s="1"/>
  <c r="K2268" i="6"/>
  <c r="L2268" i="6" l="1"/>
  <c r="Q2268" i="6"/>
  <c r="I2269" i="6" l="1"/>
  <c r="K2269" i="6" l="1"/>
  <c r="N2269" i="6"/>
  <c r="O2269" i="6" s="1"/>
  <c r="L2269" i="6" l="1"/>
  <c r="Q2269" i="6"/>
  <c r="I2270" i="6" l="1"/>
  <c r="N2270" i="6" l="1"/>
  <c r="O2270" i="6" s="1"/>
  <c r="K2270" i="6"/>
  <c r="L2270" i="6" l="1"/>
  <c r="Q2270" i="6"/>
  <c r="I2271" i="6" l="1"/>
  <c r="K2271" i="6" l="1"/>
  <c r="N2271" i="6"/>
  <c r="O2271" i="6" s="1"/>
  <c r="L2271" i="6" l="1"/>
  <c r="Q2271" i="6"/>
  <c r="I2272" i="6" l="1"/>
  <c r="N2272" i="6" l="1"/>
  <c r="O2272" i="6" s="1"/>
  <c r="K2272" i="6"/>
  <c r="L2272" i="6" l="1"/>
  <c r="Q2272" i="6"/>
  <c r="I2273" i="6" l="1"/>
  <c r="K2273" i="6" l="1"/>
  <c r="N2273" i="6"/>
  <c r="O2273" i="6" s="1"/>
  <c r="L2273" i="6" l="1"/>
  <c r="Q2273" i="6"/>
  <c r="I2274" i="6" l="1"/>
  <c r="K2274" i="6" l="1"/>
  <c r="N2274" i="6"/>
  <c r="O2274" i="6" s="1"/>
  <c r="L2274" i="6" l="1"/>
  <c r="Q2274" i="6"/>
  <c r="I2275" i="6" l="1"/>
  <c r="K2275" i="6" l="1"/>
  <c r="N2275" i="6"/>
  <c r="O2275" i="6" s="1"/>
  <c r="L2275" i="6" l="1"/>
  <c r="Q2275" i="6"/>
  <c r="I2276" i="6" l="1"/>
  <c r="N2276" i="6" l="1"/>
  <c r="O2276" i="6" s="1"/>
  <c r="K2276" i="6"/>
  <c r="L2276" i="6" l="1"/>
  <c r="Q2276" i="6"/>
  <c r="I2277" i="6" l="1"/>
  <c r="K2277" i="6" l="1"/>
  <c r="N2277" i="6"/>
  <c r="O2277" i="6" s="1"/>
  <c r="L2277" i="6" l="1"/>
  <c r="Q2277" i="6"/>
  <c r="I2278" i="6" l="1"/>
  <c r="K2278" i="6" l="1"/>
  <c r="N2278" i="6"/>
  <c r="O2278" i="6" s="1"/>
  <c r="L2278" i="6" l="1"/>
  <c r="Q2278" i="6"/>
  <c r="I2279" i="6" l="1"/>
  <c r="K2279" i="6" l="1"/>
  <c r="N2279" i="6"/>
  <c r="O2279" i="6" s="1"/>
  <c r="L2279" i="6" l="1"/>
  <c r="Q2279" i="6"/>
  <c r="I2280" i="6" l="1"/>
  <c r="N2280" i="6" l="1"/>
  <c r="O2280" i="6" s="1"/>
  <c r="K2280" i="6"/>
  <c r="L2280" i="6" l="1"/>
  <c r="Q2280" i="6"/>
  <c r="I2281" i="6" l="1"/>
  <c r="K2281" i="6" l="1"/>
  <c r="N2281" i="6"/>
  <c r="O2281" i="6" s="1"/>
  <c r="L2281" i="6" l="1"/>
  <c r="Q2281" i="6"/>
  <c r="I2282" i="6" l="1"/>
  <c r="K2282" i="6" l="1"/>
  <c r="N2282" i="6"/>
  <c r="O2282" i="6" s="1"/>
  <c r="L2282" i="6" l="1"/>
  <c r="Q2282" i="6"/>
  <c r="I2283" i="6" l="1"/>
  <c r="K2283" i="6" l="1"/>
  <c r="N2283" i="6"/>
  <c r="O2283" i="6" s="1"/>
  <c r="L2283" i="6" l="1"/>
  <c r="Q2283" i="6"/>
  <c r="I2284" i="6" l="1"/>
  <c r="N2284" i="6" l="1"/>
  <c r="O2284" i="6" s="1"/>
  <c r="K2284" i="6"/>
  <c r="L2284" i="6" l="1"/>
  <c r="Q2284" i="6"/>
  <c r="I2285" i="6" l="1"/>
  <c r="K2285" i="6" l="1"/>
  <c r="N2285" i="6"/>
  <c r="O2285" i="6" s="1"/>
  <c r="L2285" i="6" l="1"/>
  <c r="Q2285" i="6"/>
  <c r="I2286" i="6" l="1"/>
  <c r="K2286" i="6" l="1"/>
  <c r="N2286" i="6"/>
  <c r="O2286" i="6" s="1"/>
  <c r="L2286" i="6" l="1"/>
  <c r="Q2286" i="6"/>
  <c r="I2287" i="6" l="1"/>
  <c r="K2287" i="6" l="1"/>
  <c r="N2287" i="6"/>
  <c r="O2287" i="6" s="1"/>
  <c r="L2287" i="6" l="1"/>
  <c r="Q2287" i="6"/>
  <c r="I2288" i="6" l="1"/>
  <c r="N2288" i="6" l="1"/>
  <c r="O2288" i="6" s="1"/>
  <c r="K2288" i="6"/>
  <c r="L2288" i="6" l="1"/>
  <c r="Q2288" i="6"/>
  <c r="I2289" i="6" l="1"/>
  <c r="K2289" i="6" l="1"/>
  <c r="N2289" i="6"/>
  <c r="O2289" i="6" s="1"/>
  <c r="L2289" i="6" l="1"/>
  <c r="Q2289" i="6"/>
  <c r="I2290" i="6" l="1"/>
  <c r="N2290" i="6" l="1"/>
  <c r="O2290" i="6" s="1"/>
  <c r="K2290" i="6"/>
  <c r="L2290" i="6" l="1"/>
  <c r="Q2290" i="6"/>
  <c r="I2291" i="6" l="1"/>
  <c r="K2291" i="6" l="1"/>
  <c r="N2291" i="6"/>
  <c r="O2291" i="6" s="1"/>
  <c r="L2291" i="6" l="1"/>
  <c r="Q2291" i="6"/>
  <c r="I2292" i="6" l="1"/>
  <c r="N2292" i="6" l="1"/>
  <c r="O2292" i="6" s="1"/>
  <c r="K2292" i="6"/>
  <c r="L2292" i="6" l="1"/>
  <c r="Q2292" i="6"/>
  <c r="I2293" i="6" l="1"/>
  <c r="K2293" i="6" l="1"/>
  <c r="N2293" i="6"/>
  <c r="O2293" i="6" s="1"/>
  <c r="L2293" i="6" l="1"/>
  <c r="Q2293" i="6"/>
  <c r="I2294" i="6" l="1"/>
  <c r="K2294" i="6" l="1"/>
  <c r="N2294" i="6"/>
  <c r="O2294" i="6" s="1"/>
  <c r="L2294" i="6" l="1"/>
  <c r="Q2294" i="6"/>
  <c r="I2295" i="6" l="1"/>
  <c r="K2295" i="6" l="1"/>
  <c r="N2295" i="6"/>
  <c r="O2295" i="6" s="1"/>
  <c r="L2295" i="6" l="1"/>
  <c r="Q2295" i="6"/>
  <c r="I2296" i="6" l="1"/>
  <c r="K2296" i="6" l="1"/>
  <c r="N2296" i="6"/>
  <c r="O2296" i="6" s="1"/>
  <c r="L2296" i="6" l="1"/>
  <c r="Q2296" i="6"/>
  <c r="I2297" i="6" l="1"/>
  <c r="N2297" i="6" l="1"/>
  <c r="O2297" i="6" s="1"/>
  <c r="K2297" i="6"/>
  <c r="L2297" i="6" l="1"/>
  <c r="Q2297" i="6"/>
  <c r="I2298" i="6" l="1"/>
  <c r="N2298" i="6" l="1"/>
  <c r="O2298" i="6" s="1"/>
  <c r="K2298" i="6"/>
  <c r="L2298" i="6" l="1"/>
  <c r="Q2298" i="6"/>
  <c r="I2299" i="6" l="1"/>
  <c r="K2299" i="6" l="1"/>
  <c r="N2299" i="6"/>
  <c r="O2299" i="6" s="1"/>
  <c r="L2299" i="6" l="1"/>
  <c r="Q2299" i="6"/>
  <c r="I2300" i="6" l="1"/>
  <c r="K2300" i="6" l="1"/>
  <c r="N2300" i="6"/>
  <c r="O2300" i="6" s="1"/>
  <c r="L2300" i="6" l="1"/>
  <c r="Q2300" i="6"/>
  <c r="I2301" i="6" l="1"/>
  <c r="K2301" i="6" l="1"/>
  <c r="N2301" i="6"/>
  <c r="O2301" i="6" s="1"/>
  <c r="L2301" i="6" l="1"/>
  <c r="Q2301" i="6"/>
  <c r="I2302" i="6" l="1"/>
  <c r="K2302" i="6" l="1"/>
  <c r="N2302" i="6"/>
  <c r="O2302" i="6" s="1"/>
  <c r="L2302" i="6" l="1"/>
  <c r="Q2302" i="6"/>
  <c r="I2303" i="6" l="1"/>
  <c r="K2303" i="6" l="1"/>
  <c r="N2303" i="6"/>
  <c r="O2303" i="6" s="1"/>
  <c r="L2303" i="6" l="1"/>
  <c r="Q2303" i="6"/>
  <c r="I2304" i="6" l="1"/>
  <c r="N2304" i="6" l="1"/>
  <c r="O2304" i="6" s="1"/>
  <c r="K2304" i="6"/>
  <c r="L2304" i="6" l="1"/>
  <c r="Q2304" i="6"/>
  <c r="I2305" i="6" l="1"/>
  <c r="N2305" i="6" l="1"/>
  <c r="O2305" i="6" s="1"/>
  <c r="K2305" i="6"/>
  <c r="L2305" i="6" l="1"/>
  <c r="Q2305" i="6"/>
  <c r="I2306" i="6" l="1"/>
  <c r="K2306" i="6" l="1"/>
  <c r="N2306" i="6"/>
  <c r="O2306" i="6" s="1"/>
  <c r="L2306" i="6" l="1"/>
  <c r="Q2306" i="6"/>
  <c r="I2307" i="6" l="1"/>
  <c r="N2307" i="6" l="1"/>
  <c r="O2307" i="6" s="1"/>
  <c r="K2307" i="6"/>
  <c r="L2307" i="6" l="1"/>
  <c r="Q2307" i="6"/>
  <c r="I2308" i="6" l="1"/>
  <c r="K2308" i="6" l="1"/>
  <c r="N2308" i="6"/>
  <c r="O2308" i="6" s="1"/>
  <c r="L2308" i="6" l="1"/>
  <c r="Q2308" i="6"/>
  <c r="I2309" i="6" l="1"/>
  <c r="K2309" i="6" l="1"/>
  <c r="N2309" i="6"/>
  <c r="O2309" i="6" s="1"/>
  <c r="L2309" i="6" l="1"/>
  <c r="Q2309" i="6"/>
  <c r="I2310" i="6" l="1"/>
  <c r="K2310" i="6" l="1"/>
  <c r="N2310" i="6"/>
  <c r="O2310" i="6" s="1"/>
  <c r="L2310" i="6" l="1"/>
  <c r="Q2310" i="6"/>
  <c r="I2311" i="6" l="1"/>
  <c r="K2311" i="6" l="1"/>
  <c r="N2311" i="6"/>
  <c r="O2311" i="6" s="1"/>
  <c r="L2311" i="6" l="1"/>
  <c r="Q2311" i="6"/>
  <c r="I2312" i="6" l="1"/>
  <c r="N2312" i="6" l="1"/>
  <c r="O2312" i="6" s="1"/>
  <c r="K2312" i="6"/>
  <c r="L2312" i="6" l="1"/>
  <c r="Q2312" i="6"/>
  <c r="I2313" i="6" l="1"/>
  <c r="N2313" i="6" l="1"/>
  <c r="O2313" i="6" s="1"/>
  <c r="K2313" i="6"/>
  <c r="L2313" i="6" l="1"/>
  <c r="Q2313" i="6"/>
  <c r="I2314" i="6" l="1"/>
  <c r="N2314" i="6" l="1"/>
  <c r="O2314" i="6" s="1"/>
  <c r="K2314" i="6"/>
  <c r="L2314" i="6" l="1"/>
  <c r="Q2314" i="6"/>
  <c r="I2315" i="6" l="1"/>
  <c r="K2315" i="6" l="1"/>
  <c r="N2315" i="6"/>
  <c r="O2315" i="6" s="1"/>
  <c r="L2315" i="6" l="1"/>
  <c r="Q2315" i="6"/>
  <c r="I2316" i="6" l="1"/>
  <c r="K2316" i="6" l="1"/>
  <c r="N2316" i="6"/>
  <c r="O2316" i="6" s="1"/>
  <c r="L2316" i="6" l="1"/>
  <c r="Q2316" i="6"/>
  <c r="I2317" i="6" l="1"/>
  <c r="K2317" i="6" l="1"/>
  <c r="N2317" i="6"/>
  <c r="O2317" i="6" s="1"/>
  <c r="L2317" i="6" l="1"/>
  <c r="Q2317" i="6"/>
  <c r="I2318" i="6" l="1"/>
  <c r="K2318" i="6" l="1"/>
  <c r="N2318" i="6"/>
  <c r="O2318" i="6" s="1"/>
  <c r="L2318" i="6" l="1"/>
  <c r="Q2318" i="6"/>
  <c r="I2319" i="6" l="1"/>
  <c r="N2319" i="6" l="1"/>
  <c r="O2319" i="6" s="1"/>
  <c r="K2319" i="6"/>
  <c r="L2319" i="6" l="1"/>
  <c r="Q2319" i="6"/>
  <c r="I2320" i="6" l="1"/>
  <c r="N2320" i="6" l="1"/>
  <c r="O2320" i="6" s="1"/>
  <c r="K2320" i="6"/>
  <c r="L2320" i="6" l="1"/>
  <c r="Q2320" i="6"/>
  <c r="I2321" i="6" l="1"/>
  <c r="N2321" i="6" l="1"/>
  <c r="O2321" i="6" s="1"/>
  <c r="K2321" i="6"/>
  <c r="L2321" i="6" l="1"/>
  <c r="Q2321" i="6"/>
  <c r="I2322" i="6" l="1"/>
  <c r="K2322" i="6" l="1"/>
  <c r="N2322" i="6"/>
  <c r="O2322" i="6" s="1"/>
  <c r="L2322" i="6" l="1"/>
  <c r="Q2322" i="6"/>
  <c r="I2323" i="6" l="1"/>
  <c r="K2323" i="6" l="1"/>
  <c r="N2323" i="6"/>
  <c r="O2323" i="6" s="1"/>
  <c r="L2323" i="6" l="1"/>
  <c r="Q2323" i="6"/>
  <c r="I2324" i="6" l="1"/>
  <c r="K2324" i="6" l="1"/>
  <c r="N2324" i="6"/>
  <c r="O2324" i="6" s="1"/>
  <c r="L2324" i="6" l="1"/>
  <c r="Q2324" i="6"/>
  <c r="I2325" i="6" l="1"/>
  <c r="K2325" i="6" l="1"/>
  <c r="N2325" i="6"/>
  <c r="O2325" i="6" s="1"/>
  <c r="L2325" i="6" l="1"/>
  <c r="Q2325" i="6"/>
  <c r="I2326" i="6" l="1"/>
  <c r="K2326" i="6" l="1"/>
  <c r="N2326" i="6"/>
  <c r="O2326" i="6" s="1"/>
  <c r="L2326" i="6" l="1"/>
  <c r="Q2326" i="6"/>
  <c r="I2327" i="6" l="1"/>
  <c r="N2327" i="6" l="1"/>
  <c r="O2327" i="6" s="1"/>
  <c r="K2327" i="6"/>
  <c r="L2327" i="6" l="1"/>
  <c r="Q2327" i="6"/>
  <c r="I2328" i="6" l="1"/>
  <c r="N2328" i="6" l="1"/>
  <c r="O2328" i="6" s="1"/>
  <c r="K2328" i="6"/>
  <c r="L2328" i="6" l="1"/>
  <c r="Q2328" i="6"/>
  <c r="I2329" i="6" l="1"/>
  <c r="N2329" i="6" l="1"/>
  <c r="O2329" i="6" s="1"/>
  <c r="K2329" i="6"/>
  <c r="L2329" i="6" l="1"/>
  <c r="Q2329" i="6"/>
  <c r="I2330" i="6" l="1"/>
  <c r="N2330" i="6" l="1"/>
  <c r="O2330" i="6" s="1"/>
  <c r="K2330" i="6"/>
  <c r="L2330" i="6" l="1"/>
  <c r="Q2330" i="6"/>
  <c r="I2331" i="6" l="1"/>
  <c r="K2331" i="6" l="1"/>
  <c r="N2331" i="6"/>
  <c r="O2331" i="6" s="1"/>
  <c r="L2331" i="6" l="1"/>
  <c r="Q2331" i="6"/>
  <c r="I2332" i="6" l="1"/>
  <c r="K2332" i="6" l="1"/>
  <c r="N2332" i="6"/>
  <c r="O2332" i="6" s="1"/>
  <c r="L2332" i="6" l="1"/>
  <c r="Q2332" i="6"/>
  <c r="I2333" i="6" l="1"/>
  <c r="K2333" i="6" l="1"/>
  <c r="N2333" i="6"/>
  <c r="O2333" i="6" s="1"/>
  <c r="L2333" i="6" l="1"/>
  <c r="Q2333" i="6"/>
  <c r="I2334" i="6" l="1"/>
  <c r="K2334" i="6" l="1"/>
  <c r="N2334" i="6"/>
  <c r="O2334" i="6" s="1"/>
  <c r="L2334" i="6" l="1"/>
  <c r="Q2334" i="6"/>
  <c r="I2335" i="6" l="1"/>
  <c r="N2335" i="6" l="1"/>
  <c r="O2335" i="6" s="1"/>
  <c r="K2335" i="6"/>
  <c r="L2335" i="6" l="1"/>
  <c r="Q2335" i="6"/>
  <c r="I2336" i="6" l="1"/>
  <c r="N2336" i="6" l="1"/>
  <c r="O2336" i="6" s="1"/>
  <c r="K2336" i="6"/>
  <c r="L2336" i="6" l="1"/>
  <c r="Q2336" i="6"/>
  <c r="I2337" i="6" l="1"/>
  <c r="N2337" i="6" l="1"/>
  <c r="O2337" i="6" s="1"/>
  <c r="K2337" i="6"/>
  <c r="L2337" i="6" l="1"/>
  <c r="Q2337" i="6"/>
  <c r="I2338" i="6" l="1"/>
  <c r="K2338" i="6" l="1"/>
  <c r="N2338" i="6"/>
  <c r="O2338" i="6" s="1"/>
  <c r="L2338" i="6" l="1"/>
  <c r="Q2338" i="6"/>
  <c r="I2339" i="6" l="1"/>
  <c r="K2339" i="6" l="1"/>
  <c r="N2339" i="6"/>
  <c r="O2339" i="6" s="1"/>
  <c r="L2339" i="6" l="1"/>
  <c r="Q2339" i="6"/>
  <c r="I2340" i="6" l="1"/>
  <c r="K2340" i="6" l="1"/>
  <c r="N2340" i="6"/>
  <c r="O2340" i="6" s="1"/>
  <c r="L2340" i="6" l="1"/>
  <c r="Q2340" i="6"/>
  <c r="I2341" i="6" l="1"/>
  <c r="K2341" i="6" l="1"/>
  <c r="N2341" i="6"/>
  <c r="O2341" i="6" s="1"/>
  <c r="L2341" i="6" l="1"/>
  <c r="Q2341" i="6"/>
  <c r="I2342" i="6" l="1"/>
  <c r="K2342" i="6" l="1"/>
  <c r="N2342" i="6"/>
  <c r="O2342" i="6" s="1"/>
  <c r="L2342" i="6" l="1"/>
  <c r="Q2342" i="6"/>
  <c r="I2343" i="6" l="1"/>
  <c r="N2343" i="6" l="1"/>
  <c r="O2343" i="6" s="1"/>
  <c r="K2343" i="6"/>
  <c r="L2343" i="6" l="1"/>
  <c r="Q2343" i="6"/>
  <c r="I2344" i="6" l="1"/>
  <c r="N2344" i="6" l="1"/>
  <c r="O2344" i="6" s="1"/>
  <c r="K2344" i="6"/>
  <c r="L2344" i="6" l="1"/>
  <c r="Q2344" i="6"/>
  <c r="I2345" i="6" l="1"/>
  <c r="N2345" i="6" l="1"/>
  <c r="O2345" i="6" s="1"/>
  <c r="K2345" i="6"/>
  <c r="L2345" i="6" l="1"/>
  <c r="Q2345" i="6"/>
  <c r="I2346" i="6" l="1"/>
  <c r="N2346" i="6" l="1"/>
  <c r="O2346" i="6" s="1"/>
  <c r="K2346" i="6"/>
  <c r="L2346" i="6" l="1"/>
  <c r="Q2346" i="6"/>
  <c r="I2347" i="6" l="1"/>
  <c r="K2347" i="6" l="1"/>
  <c r="N2347" i="6"/>
  <c r="O2347" i="6" s="1"/>
  <c r="L2347" i="6" l="1"/>
  <c r="Q2347" i="6"/>
  <c r="I2348" i="6" l="1"/>
  <c r="K2348" i="6" l="1"/>
  <c r="N2348" i="6"/>
  <c r="O2348" i="6" s="1"/>
  <c r="L2348" i="6" l="1"/>
  <c r="Q2348" i="6"/>
  <c r="I2349" i="6" l="1"/>
  <c r="K2349" i="6" l="1"/>
  <c r="N2349" i="6"/>
  <c r="O2349" i="6" s="1"/>
  <c r="L2349" i="6" l="1"/>
  <c r="Q2349" i="6"/>
  <c r="I2350" i="6" l="1"/>
  <c r="K2350" i="6" l="1"/>
  <c r="N2350" i="6"/>
  <c r="O2350" i="6" s="1"/>
  <c r="L2350" i="6" l="1"/>
  <c r="Q2350" i="6"/>
  <c r="I2351" i="6" l="1"/>
  <c r="N2351" i="6" l="1"/>
  <c r="O2351" i="6" s="1"/>
  <c r="K2351" i="6"/>
  <c r="L2351" i="6" l="1"/>
  <c r="Q2351" i="6"/>
  <c r="I2352" i="6" l="1"/>
  <c r="N2352" i="6" l="1"/>
  <c r="O2352" i="6" s="1"/>
  <c r="K2352" i="6"/>
  <c r="L2352" i="6" l="1"/>
  <c r="Q2352" i="6"/>
  <c r="I2353" i="6" l="1"/>
  <c r="N2353" i="6" l="1"/>
  <c r="O2353" i="6" s="1"/>
  <c r="K2353" i="6"/>
  <c r="L2353" i="6" l="1"/>
  <c r="Q2353" i="6"/>
  <c r="I2354" i="6" l="1"/>
  <c r="K2354" i="6" l="1"/>
  <c r="N2354" i="6"/>
  <c r="O2354" i="6" s="1"/>
  <c r="L2354" i="6" l="1"/>
  <c r="Q2354" i="6"/>
  <c r="I2355" i="6" l="1"/>
  <c r="K2355" i="6" l="1"/>
  <c r="N2355" i="6"/>
  <c r="O2355" i="6" s="1"/>
  <c r="L2355" i="6" l="1"/>
  <c r="Q2355" i="6"/>
  <c r="I2356" i="6" l="1"/>
  <c r="K2356" i="6" l="1"/>
  <c r="N2356" i="6"/>
  <c r="O2356" i="6" s="1"/>
  <c r="L2356" i="6" l="1"/>
  <c r="Q2356" i="6"/>
  <c r="I2357" i="6" l="1"/>
  <c r="K2357" i="6" l="1"/>
  <c r="N2357" i="6"/>
  <c r="O2357" i="6" s="1"/>
  <c r="L2357" i="6" l="1"/>
  <c r="Q2357" i="6"/>
  <c r="I2358" i="6" l="1"/>
  <c r="K2358" i="6" l="1"/>
  <c r="N2358" i="6"/>
  <c r="O2358" i="6" s="1"/>
  <c r="L2358" i="6" l="1"/>
  <c r="Q2358" i="6"/>
  <c r="I2359" i="6" l="1"/>
  <c r="N2359" i="6" l="1"/>
  <c r="O2359" i="6" s="1"/>
  <c r="K2359" i="6"/>
  <c r="L2359" i="6" l="1"/>
  <c r="Q2359" i="6"/>
  <c r="I2360" i="6" l="1"/>
  <c r="N2360" i="6" l="1"/>
  <c r="O2360" i="6" s="1"/>
  <c r="K2360" i="6"/>
  <c r="L2360" i="6" l="1"/>
  <c r="Q2360" i="6"/>
  <c r="I2361" i="6" l="1"/>
  <c r="N2361" i="6" l="1"/>
  <c r="O2361" i="6" s="1"/>
  <c r="K2361" i="6"/>
  <c r="L2361" i="6" l="1"/>
  <c r="Q2361" i="6"/>
  <c r="I2362" i="6" l="1"/>
  <c r="N2362" i="6" l="1"/>
  <c r="O2362" i="6" s="1"/>
  <c r="K2362" i="6"/>
  <c r="L2362" i="6" l="1"/>
  <c r="Q2362" i="6"/>
  <c r="I2363" i="6" l="1"/>
  <c r="K2363" i="6" l="1"/>
  <c r="N2363" i="6"/>
  <c r="O2363" i="6" s="1"/>
  <c r="L2363" i="6" l="1"/>
  <c r="Q2363" i="6"/>
  <c r="I2364" i="6" l="1"/>
  <c r="K2364" i="6" l="1"/>
  <c r="N2364" i="6"/>
  <c r="O2364" i="6" s="1"/>
  <c r="L2364" i="6" l="1"/>
  <c r="Q2364" i="6"/>
  <c r="I2365" i="6" l="1"/>
  <c r="K2365" i="6" l="1"/>
  <c r="N2365" i="6"/>
  <c r="O2365" i="6" s="1"/>
  <c r="L2365" i="6" l="1"/>
  <c r="Q2365" i="6"/>
  <c r="I2366" i="6" l="1"/>
  <c r="K2366" i="6" l="1"/>
  <c r="N2366" i="6"/>
  <c r="O2366" i="6" s="1"/>
  <c r="L2366" i="6" l="1"/>
  <c r="Q2366" i="6"/>
  <c r="I2367" i="6" l="1"/>
  <c r="N2367" i="6" l="1"/>
  <c r="O2367" i="6" s="1"/>
  <c r="K2367" i="6"/>
  <c r="L2367" i="6" l="1"/>
  <c r="Q2367" i="6"/>
  <c r="I2368" i="6" l="1"/>
  <c r="N2368" i="6" l="1"/>
  <c r="O2368" i="6" s="1"/>
  <c r="K2368" i="6"/>
  <c r="L2368" i="6" l="1"/>
  <c r="Q2368" i="6"/>
  <c r="I2369" i="6" l="1"/>
  <c r="N2369" i="6" l="1"/>
  <c r="O2369" i="6" s="1"/>
  <c r="K2369" i="6"/>
  <c r="L2369" i="6" l="1"/>
  <c r="Q2369" i="6"/>
  <c r="I2370" i="6" l="1"/>
  <c r="K2370" i="6" l="1"/>
  <c r="N2370" i="6"/>
  <c r="O2370" i="6" s="1"/>
  <c r="L2370" i="6" l="1"/>
  <c r="Q2370" i="6"/>
  <c r="I2371" i="6" l="1"/>
  <c r="K2371" i="6" l="1"/>
  <c r="N2371" i="6"/>
  <c r="O2371" i="6" s="1"/>
  <c r="L2371" i="6" l="1"/>
  <c r="Q2371" i="6"/>
  <c r="I2372" i="6" l="1"/>
  <c r="K2372" i="6" l="1"/>
  <c r="N2372" i="6"/>
  <c r="O2372" i="6" s="1"/>
  <c r="L2372" i="6" l="1"/>
  <c r="Q2372" i="6"/>
  <c r="I2373" i="6" l="1"/>
  <c r="K2373" i="6" l="1"/>
  <c r="N2373" i="6"/>
  <c r="O2373" i="6" s="1"/>
  <c r="L2373" i="6" l="1"/>
  <c r="Q2373" i="6"/>
  <c r="I2374" i="6" l="1"/>
  <c r="K2374" i="6" l="1"/>
  <c r="N2374" i="6"/>
  <c r="O2374" i="6" s="1"/>
  <c r="L2374" i="6" l="1"/>
  <c r="Q2374" i="6"/>
  <c r="I2375" i="6" l="1"/>
  <c r="N2375" i="6" l="1"/>
  <c r="O2375" i="6" s="1"/>
  <c r="K2375" i="6"/>
  <c r="L2375" i="6" l="1"/>
  <c r="Q2375" i="6"/>
  <c r="I2376" i="6" l="1"/>
  <c r="N2376" i="6" l="1"/>
  <c r="O2376" i="6" s="1"/>
  <c r="K2376" i="6"/>
  <c r="L2376" i="6" l="1"/>
  <c r="Q2376" i="6"/>
  <c r="I2377" i="6" l="1"/>
  <c r="N2377" i="6" l="1"/>
  <c r="O2377" i="6" s="1"/>
  <c r="K2377" i="6"/>
  <c r="L2377" i="6" l="1"/>
  <c r="Q2377" i="6"/>
  <c r="I2378" i="6" l="1"/>
  <c r="N2378" i="6" l="1"/>
  <c r="O2378" i="6" s="1"/>
  <c r="K2378" i="6"/>
  <c r="L2378" i="6" l="1"/>
  <c r="Q2378" i="6"/>
  <c r="I2379" i="6" l="1"/>
  <c r="K2379" i="6" l="1"/>
  <c r="N2379" i="6"/>
  <c r="O2379" i="6" s="1"/>
  <c r="L2379" i="6" l="1"/>
  <c r="Q2379" i="6"/>
  <c r="I2380" i="6" l="1"/>
  <c r="K2380" i="6" l="1"/>
  <c r="N2380" i="6"/>
  <c r="O2380" i="6" s="1"/>
  <c r="L2380" i="6" l="1"/>
  <c r="Q2380" i="6"/>
  <c r="I2381" i="6" l="1"/>
  <c r="K2381" i="6" l="1"/>
  <c r="N2381" i="6"/>
  <c r="O2381" i="6" s="1"/>
  <c r="L2381" i="6" l="1"/>
  <c r="Q2381" i="6"/>
  <c r="I2382" i="6" l="1"/>
  <c r="K2382" i="6" l="1"/>
  <c r="N2382" i="6"/>
  <c r="O2382" i="6" s="1"/>
  <c r="L2382" i="6" l="1"/>
  <c r="Q2382" i="6"/>
  <c r="I2383" i="6" l="1"/>
  <c r="N2383" i="6" l="1"/>
  <c r="O2383" i="6" s="1"/>
  <c r="K2383" i="6"/>
  <c r="L2383" i="6" l="1"/>
  <c r="Q2383" i="6"/>
  <c r="I2384" i="6" l="1"/>
  <c r="N2384" i="6" l="1"/>
  <c r="O2384" i="6" s="1"/>
  <c r="K2384" i="6"/>
  <c r="L2384" i="6" l="1"/>
  <c r="Q2384" i="6"/>
  <c r="I2385" i="6" l="1"/>
  <c r="N2385" i="6" l="1"/>
  <c r="O2385" i="6" s="1"/>
  <c r="K2385" i="6"/>
  <c r="L2385" i="6" l="1"/>
  <c r="Q2385" i="6"/>
  <c r="I2386" i="6" l="1"/>
  <c r="K2386" i="6" l="1"/>
  <c r="N2386" i="6"/>
  <c r="O2386" i="6" s="1"/>
  <c r="L2386" i="6" l="1"/>
  <c r="Q2386" i="6"/>
  <c r="I2387" i="6" l="1"/>
  <c r="K2387" i="6" l="1"/>
  <c r="N2387" i="6"/>
  <c r="O2387" i="6" s="1"/>
  <c r="L2387" i="6" l="1"/>
  <c r="Q2387" i="6"/>
  <c r="I2388" i="6" l="1"/>
  <c r="K2388" i="6" l="1"/>
  <c r="N2388" i="6"/>
  <c r="O2388" i="6" s="1"/>
  <c r="L2388" i="6" l="1"/>
  <c r="Q2388" i="6"/>
  <c r="I2389" i="6" l="1"/>
  <c r="K2389" i="6" l="1"/>
  <c r="N2389" i="6"/>
  <c r="O2389" i="6" s="1"/>
  <c r="L2389" i="6" l="1"/>
  <c r="Q2389" i="6"/>
  <c r="I2390" i="6" l="1"/>
  <c r="K2390" i="6" l="1"/>
  <c r="N2390" i="6"/>
  <c r="O2390" i="6" s="1"/>
  <c r="L2390" i="6" l="1"/>
  <c r="Q2390" i="6"/>
  <c r="I2391" i="6" l="1"/>
  <c r="N2391" i="6" l="1"/>
  <c r="O2391" i="6" s="1"/>
  <c r="K2391" i="6"/>
  <c r="L2391" i="6" l="1"/>
  <c r="Q2391" i="6"/>
  <c r="I2392" i="6" l="1"/>
  <c r="N2392" i="6" l="1"/>
  <c r="O2392" i="6" s="1"/>
  <c r="K2392" i="6"/>
  <c r="L2392" i="6" l="1"/>
  <c r="Q2392" i="6"/>
  <c r="I2393" i="6" l="1"/>
  <c r="N2393" i="6" l="1"/>
  <c r="O2393" i="6" s="1"/>
  <c r="K2393" i="6"/>
  <c r="L2393" i="6" l="1"/>
  <c r="Q2393" i="6"/>
  <c r="I2394" i="6" l="1"/>
  <c r="N2394" i="6" l="1"/>
  <c r="O2394" i="6" s="1"/>
  <c r="K2394" i="6"/>
  <c r="L2394" i="6" l="1"/>
  <c r="Q2394" i="6"/>
  <c r="I2395" i="6" l="1"/>
  <c r="K2395" i="6" l="1"/>
  <c r="N2395" i="6"/>
  <c r="O2395" i="6" s="1"/>
  <c r="L2395" i="6" l="1"/>
  <c r="Q2395" i="6"/>
  <c r="I2396" i="6" l="1"/>
  <c r="K2396" i="6" l="1"/>
  <c r="N2396" i="6"/>
  <c r="O2396" i="6" s="1"/>
  <c r="L2396" i="6" l="1"/>
  <c r="Q2396" i="6"/>
  <c r="I2397" i="6" l="1"/>
  <c r="K2397" i="6" l="1"/>
  <c r="N2397" i="6"/>
  <c r="O2397" i="6" s="1"/>
  <c r="L2397" i="6" l="1"/>
  <c r="Q2397" i="6"/>
  <c r="I2398" i="6" l="1"/>
  <c r="K2398" i="6" l="1"/>
  <c r="N2398" i="6"/>
  <c r="O2398" i="6" s="1"/>
  <c r="L2398" i="6" l="1"/>
  <c r="Q2398" i="6"/>
  <c r="I2399" i="6" l="1"/>
  <c r="N2399" i="6" l="1"/>
  <c r="O2399" i="6" s="1"/>
  <c r="K2399" i="6"/>
  <c r="L2399" i="6" l="1"/>
  <c r="Q2399" i="6"/>
  <c r="I2400" i="6" l="1"/>
  <c r="N2400" i="6" l="1"/>
  <c r="O2400" i="6" s="1"/>
  <c r="K2400" i="6"/>
  <c r="L2400" i="6" l="1"/>
  <c r="Q2400" i="6"/>
  <c r="I2401" i="6" l="1"/>
  <c r="N2401" i="6" l="1"/>
  <c r="O2401" i="6" s="1"/>
  <c r="K2401" i="6"/>
  <c r="L2401" i="6" l="1"/>
  <c r="Q2401" i="6"/>
  <c r="I2402" i="6" l="1"/>
  <c r="K2402" i="6" l="1"/>
  <c r="N2402" i="6"/>
  <c r="O2402" i="6" s="1"/>
  <c r="L2402" i="6" l="1"/>
  <c r="Q2402" i="6"/>
  <c r="I2403" i="6" l="1"/>
  <c r="K2403" i="6" l="1"/>
  <c r="N2403" i="6"/>
  <c r="O2403" i="6" s="1"/>
  <c r="L2403" i="6" l="1"/>
  <c r="Q2403" i="6"/>
  <c r="I2404" i="6" l="1"/>
  <c r="K2404" i="6" l="1"/>
  <c r="N2404" i="6"/>
  <c r="O2404" i="6" s="1"/>
  <c r="L2404" i="6" l="1"/>
  <c r="Q2404" i="6"/>
  <c r="I2405" i="6" l="1"/>
  <c r="K2405" i="6" l="1"/>
  <c r="N2405" i="6"/>
  <c r="O2405" i="6" s="1"/>
  <c r="L2405" i="6" l="1"/>
  <c r="Q2405" i="6"/>
  <c r="I2406" i="6" l="1"/>
  <c r="K2406" i="6" l="1"/>
  <c r="N2406" i="6"/>
  <c r="O2406" i="6" s="1"/>
  <c r="L2406" i="6" l="1"/>
  <c r="Q2406" i="6"/>
  <c r="I2407" i="6" l="1"/>
  <c r="N2407" i="6" l="1"/>
  <c r="O2407" i="6" s="1"/>
  <c r="K2407" i="6"/>
  <c r="L2407" i="6" l="1"/>
  <c r="Q2407" i="6"/>
  <c r="I2408" i="6" l="1"/>
  <c r="N2408" i="6" l="1"/>
  <c r="O2408" i="6" s="1"/>
  <c r="K2408" i="6"/>
  <c r="L2408" i="6" l="1"/>
  <c r="Q2408" i="6"/>
  <c r="I2409" i="6" l="1"/>
  <c r="N2409" i="6" l="1"/>
  <c r="O2409" i="6" s="1"/>
  <c r="K2409" i="6"/>
  <c r="L2409" i="6" l="1"/>
  <c r="Q2409" i="6"/>
  <c r="I2410" i="6" l="1"/>
  <c r="N2410" i="6" l="1"/>
  <c r="O2410" i="6" s="1"/>
  <c r="K2410" i="6"/>
  <c r="L2410" i="6" l="1"/>
  <c r="Q2410" i="6"/>
  <c r="I2411" i="6" l="1"/>
  <c r="K2411" i="6" l="1"/>
  <c r="N2411" i="6"/>
  <c r="O2411" i="6" s="1"/>
  <c r="L2411" i="6" l="1"/>
  <c r="Q2411" i="6"/>
  <c r="I2412" i="6" l="1"/>
  <c r="K2412" i="6" l="1"/>
  <c r="N2412" i="6"/>
  <c r="O2412" i="6" s="1"/>
  <c r="L2412" i="6" l="1"/>
  <c r="Q2412" i="6"/>
  <c r="I2413" i="6" l="1"/>
  <c r="K2413" i="6" l="1"/>
  <c r="N2413" i="6"/>
  <c r="O2413" i="6" s="1"/>
  <c r="L2413" i="6" l="1"/>
  <c r="Q2413" i="6"/>
  <c r="I2414" i="6" l="1"/>
  <c r="K2414" i="6" l="1"/>
  <c r="N2414" i="6"/>
  <c r="O2414" i="6" s="1"/>
  <c r="L2414" i="6" l="1"/>
  <c r="Q2414" i="6"/>
  <c r="I2415" i="6" l="1"/>
  <c r="N2415" i="6" l="1"/>
  <c r="O2415" i="6" s="1"/>
  <c r="K2415" i="6"/>
  <c r="L2415" i="6" l="1"/>
  <c r="Q2415" i="6"/>
  <c r="I2416" i="6" l="1"/>
  <c r="N2416" i="6" l="1"/>
  <c r="O2416" i="6" s="1"/>
  <c r="K2416" i="6"/>
  <c r="L2416" i="6" l="1"/>
  <c r="Q2416" i="6"/>
  <c r="I2417" i="6" l="1"/>
  <c r="N2417" i="6" l="1"/>
  <c r="O2417" i="6" s="1"/>
  <c r="K2417" i="6"/>
  <c r="L2417" i="6" l="1"/>
  <c r="Q2417" i="6"/>
  <c r="I2418" i="6" l="1"/>
  <c r="K2418" i="6" l="1"/>
  <c r="N2418" i="6"/>
  <c r="O2418" i="6" s="1"/>
  <c r="L2418" i="6" l="1"/>
  <c r="Q2418" i="6"/>
  <c r="I2419" i="6" l="1"/>
  <c r="K2419" i="6" l="1"/>
  <c r="N2419" i="6"/>
  <c r="O2419" i="6" s="1"/>
  <c r="L2419" i="6" l="1"/>
  <c r="Q2419" i="6"/>
  <c r="I2420" i="6" l="1"/>
  <c r="K2420" i="6" l="1"/>
  <c r="N2420" i="6"/>
  <c r="O2420" i="6" s="1"/>
  <c r="L2420" i="6" l="1"/>
  <c r="Q2420" i="6"/>
  <c r="I2421" i="6" l="1"/>
  <c r="K2421" i="6" l="1"/>
  <c r="N2421" i="6"/>
  <c r="O2421" i="6" s="1"/>
  <c r="L2421" i="6" l="1"/>
  <c r="Q2421" i="6"/>
  <c r="I2422" i="6" l="1"/>
  <c r="N2422" i="6" l="1"/>
  <c r="O2422" i="6" s="1"/>
  <c r="K2422" i="6"/>
  <c r="L2422" i="6" l="1"/>
  <c r="Q2422" i="6"/>
  <c r="I2423" i="6" l="1"/>
  <c r="N2423" i="6" l="1"/>
  <c r="O2423" i="6" s="1"/>
  <c r="K2423" i="6"/>
  <c r="L2423" i="6" l="1"/>
  <c r="Q2423" i="6"/>
  <c r="I2424" i="6" l="1"/>
  <c r="N2424" i="6" l="1"/>
  <c r="O2424" i="6" s="1"/>
  <c r="K2424" i="6"/>
  <c r="L2424" i="6" l="1"/>
  <c r="Q2424" i="6"/>
  <c r="I2425" i="6" l="1"/>
  <c r="N2425" i="6" l="1"/>
  <c r="O2425" i="6" s="1"/>
  <c r="K2425" i="6"/>
  <c r="L2425" i="6" l="1"/>
  <c r="Q2425" i="6"/>
  <c r="I2426" i="6" l="1"/>
  <c r="N2426" i="6" l="1"/>
  <c r="O2426" i="6" s="1"/>
  <c r="K2426" i="6"/>
  <c r="L2426" i="6" l="1"/>
  <c r="Q2426" i="6"/>
  <c r="I2427" i="6" l="1"/>
  <c r="K2427" i="6" l="1"/>
  <c r="N2427" i="6"/>
  <c r="O2427" i="6" s="1"/>
  <c r="L2427" i="6" l="1"/>
  <c r="Q2427" i="6"/>
  <c r="I2428" i="6" l="1"/>
  <c r="K2428" i="6" l="1"/>
  <c r="N2428" i="6"/>
  <c r="O2428" i="6" s="1"/>
  <c r="L2428" i="6" l="1"/>
  <c r="Q2428" i="6"/>
  <c r="I2429" i="6" l="1"/>
  <c r="K2429" i="6" l="1"/>
  <c r="N2429" i="6"/>
  <c r="O2429" i="6" s="1"/>
  <c r="L2429" i="6" l="1"/>
  <c r="Q2429" i="6"/>
  <c r="I2430" i="6" l="1"/>
  <c r="K2430" i="6" l="1"/>
  <c r="N2430" i="6"/>
  <c r="O2430" i="6" s="1"/>
  <c r="L2430" i="6" l="1"/>
  <c r="Q2430" i="6"/>
  <c r="I2431" i="6" l="1"/>
  <c r="N2431" i="6" l="1"/>
  <c r="O2431" i="6" s="1"/>
  <c r="K2431" i="6"/>
  <c r="L2431" i="6" l="1"/>
  <c r="Q2431" i="6"/>
  <c r="I2432" i="6" l="1"/>
  <c r="N2432" i="6" l="1"/>
  <c r="O2432" i="6" s="1"/>
  <c r="K2432" i="6"/>
  <c r="L2432" i="6" l="1"/>
  <c r="Q2432" i="6"/>
  <c r="I2433" i="6" l="1"/>
  <c r="N2433" i="6" l="1"/>
  <c r="O2433" i="6" s="1"/>
  <c r="K2433" i="6"/>
  <c r="L2433" i="6" l="1"/>
  <c r="Q2433" i="6"/>
  <c r="I2434" i="6" l="1"/>
  <c r="K2434" i="6" l="1"/>
  <c r="N2434" i="6"/>
  <c r="O2434" i="6" s="1"/>
  <c r="L2434" i="6" l="1"/>
  <c r="Q2434" i="6"/>
  <c r="I2435" i="6" l="1"/>
  <c r="K2435" i="6" l="1"/>
  <c r="N2435" i="6"/>
  <c r="O2435" i="6" s="1"/>
  <c r="L2435" i="6" l="1"/>
  <c r="Q2435" i="6"/>
  <c r="I2436" i="6" l="1"/>
  <c r="K2436" i="6" l="1"/>
  <c r="N2436" i="6"/>
  <c r="O2436" i="6" s="1"/>
  <c r="L2436" i="6" l="1"/>
  <c r="Q2436" i="6"/>
  <c r="I2437" i="6" l="1"/>
  <c r="K2437" i="6" l="1"/>
  <c r="N2437" i="6"/>
  <c r="O2437" i="6" s="1"/>
  <c r="L2437" i="6" l="1"/>
  <c r="Q2437" i="6"/>
  <c r="I2438" i="6" l="1"/>
  <c r="N2438" i="6" l="1"/>
  <c r="O2438" i="6" s="1"/>
  <c r="K2438" i="6"/>
  <c r="L2438" i="6" l="1"/>
  <c r="Q2438" i="6"/>
  <c r="I2439" i="6" l="1"/>
  <c r="N2439" i="6" l="1"/>
  <c r="O2439" i="6" s="1"/>
  <c r="K2439" i="6"/>
  <c r="L2439" i="6" l="1"/>
  <c r="Q2439" i="6"/>
  <c r="I2440" i="6" l="1"/>
  <c r="N2440" i="6" l="1"/>
  <c r="O2440" i="6" s="1"/>
  <c r="K2440" i="6"/>
  <c r="L2440" i="6" l="1"/>
  <c r="Q2440" i="6"/>
  <c r="I2441" i="6" l="1"/>
  <c r="N2441" i="6" l="1"/>
  <c r="O2441" i="6" s="1"/>
  <c r="K2441" i="6"/>
  <c r="L2441" i="6" l="1"/>
  <c r="Q2441" i="6"/>
  <c r="I2442" i="6" l="1"/>
  <c r="N2442" i="6" l="1"/>
  <c r="O2442" i="6" s="1"/>
  <c r="K2442" i="6"/>
  <c r="L2442" i="6" l="1"/>
  <c r="Q2442" i="6"/>
  <c r="I2443" i="6" l="1"/>
  <c r="K2443" i="6" l="1"/>
  <c r="N2443" i="6"/>
  <c r="O2443" i="6" s="1"/>
  <c r="L2443" i="6" l="1"/>
  <c r="Q2443" i="6"/>
  <c r="I2444" i="6" l="1"/>
  <c r="K2444" i="6" l="1"/>
  <c r="N2444" i="6"/>
  <c r="O2444" i="6" s="1"/>
  <c r="L2444" i="6" l="1"/>
  <c r="Q2444" i="6"/>
  <c r="I2445" i="6" l="1"/>
  <c r="K2445" i="6" l="1"/>
  <c r="N2445" i="6"/>
  <c r="O2445" i="6" s="1"/>
  <c r="L2445" i="6" l="1"/>
  <c r="Q2445" i="6"/>
  <c r="I2446" i="6" l="1"/>
  <c r="K2446" i="6" l="1"/>
  <c r="N2446" i="6"/>
  <c r="O2446" i="6" s="1"/>
  <c r="L2446" i="6" l="1"/>
  <c r="Q2446" i="6"/>
  <c r="I2447" i="6" l="1"/>
  <c r="N2447" i="6" l="1"/>
  <c r="O2447" i="6" s="1"/>
  <c r="K2447" i="6"/>
  <c r="L2447" i="6" l="1"/>
  <c r="Q2447" i="6"/>
  <c r="I2448" i="6" l="1"/>
  <c r="N2448" i="6" l="1"/>
  <c r="O2448" i="6" s="1"/>
  <c r="K2448" i="6"/>
  <c r="L2448" i="6" l="1"/>
  <c r="Q2448" i="6"/>
  <c r="I2449" i="6" l="1"/>
  <c r="N2449" i="6" l="1"/>
  <c r="O2449" i="6" s="1"/>
  <c r="K2449" i="6"/>
  <c r="L2449" i="6" l="1"/>
  <c r="Q2449" i="6"/>
  <c r="I2450" i="6" l="1"/>
  <c r="K2450" i="6" l="1"/>
  <c r="N2450" i="6"/>
  <c r="O2450" i="6" s="1"/>
  <c r="L2450" i="6" l="1"/>
  <c r="Q2450" i="6"/>
  <c r="I2451" i="6" l="1"/>
  <c r="K2451" i="6" l="1"/>
  <c r="N2451" i="6"/>
  <c r="O2451" i="6" s="1"/>
  <c r="L2451" i="6" l="1"/>
  <c r="Q2451" i="6"/>
  <c r="I2452" i="6" l="1"/>
  <c r="K2452" i="6" l="1"/>
  <c r="N2452" i="6"/>
  <c r="O2452" i="6" s="1"/>
  <c r="L2452" i="6" l="1"/>
  <c r="Q2452" i="6"/>
  <c r="I2453" i="6" l="1"/>
  <c r="K2453" i="6" l="1"/>
  <c r="N2453" i="6"/>
  <c r="O2453" i="6" s="1"/>
  <c r="L2453" i="6" l="1"/>
  <c r="Q2453" i="6"/>
  <c r="I2454" i="6" l="1"/>
  <c r="N2454" i="6" l="1"/>
  <c r="O2454" i="6" s="1"/>
  <c r="K2454" i="6"/>
  <c r="L2454" i="6" l="1"/>
  <c r="Q2454" i="6"/>
  <c r="I2455" i="6" l="1"/>
  <c r="N2455" i="6" l="1"/>
  <c r="O2455" i="6" s="1"/>
  <c r="K2455" i="6"/>
  <c r="L2455" i="6" l="1"/>
  <c r="Q2455" i="6"/>
  <c r="I2456" i="6" l="1"/>
  <c r="N2456" i="6" l="1"/>
  <c r="O2456" i="6" s="1"/>
  <c r="K2456" i="6"/>
  <c r="L2456" i="6" l="1"/>
  <c r="Q2456" i="6"/>
  <c r="I2457" i="6" l="1"/>
  <c r="N2457" i="6" l="1"/>
  <c r="O2457" i="6" s="1"/>
  <c r="K2457" i="6"/>
  <c r="L2457" i="6" l="1"/>
  <c r="Q2457" i="6"/>
  <c r="I2458" i="6" l="1"/>
  <c r="N2458" i="6" l="1"/>
  <c r="O2458" i="6" s="1"/>
  <c r="K2458" i="6"/>
  <c r="L2458" i="6" l="1"/>
  <c r="Q2458" i="6"/>
  <c r="I2459" i="6" l="1"/>
  <c r="K2459" i="6" l="1"/>
  <c r="N2459" i="6"/>
  <c r="O2459" i="6" s="1"/>
  <c r="L2459" i="6" l="1"/>
  <c r="Q2459" i="6"/>
  <c r="I2460" i="6" l="1"/>
  <c r="K2460" i="6" l="1"/>
  <c r="N2460" i="6"/>
  <c r="O2460" i="6" s="1"/>
  <c r="L2460" i="6" l="1"/>
  <c r="Q2460" i="6"/>
  <c r="I2461" i="6" l="1"/>
  <c r="K2461" i="6" l="1"/>
  <c r="N2461" i="6"/>
  <c r="O2461" i="6" s="1"/>
  <c r="L2461" i="6" l="1"/>
  <c r="Q2461" i="6"/>
  <c r="I2462" i="6" l="1"/>
  <c r="K2462" i="6" l="1"/>
  <c r="N2462" i="6"/>
  <c r="O2462" i="6" s="1"/>
  <c r="L2462" i="6" l="1"/>
  <c r="Q2462" i="6"/>
  <c r="I2463" i="6" l="1"/>
  <c r="N2463" i="6" l="1"/>
  <c r="O2463" i="6" s="1"/>
  <c r="K2463" i="6"/>
  <c r="L2463" i="6" l="1"/>
  <c r="Q2463" i="6"/>
  <c r="I2464" i="6" l="1"/>
  <c r="N2464" i="6" l="1"/>
  <c r="O2464" i="6" s="1"/>
  <c r="K2464" i="6"/>
  <c r="L2464" i="6" l="1"/>
  <c r="Q2464" i="6"/>
  <c r="I2465" i="6" l="1"/>
  <c r="N2465" i="6" l="1"/>
  <c r="O2465" i="6" s="1"/>
  <c r="K2465" i="6"/>
  <c r="L2465" i="6" l="1"/>
  <c r="Q2465" i="6"/>
  <c r="I2466" i="6" l="1"/>
  <c r="K2466" i="6" l="1"/>
  <c r="N2466" i="6"/>
  <c r="O2466" i="6" s="1"/>
  <c r="L2466" i="6" l="1"/>
  <c r="Q2466" i="6"/>
  <c r="I2467" i="6" l="1"/>
  <c r="K2467" i="6" l="1"/>
  <c r="N2467" i="6"/>
  <c r="O2467" i="6" s="1"/>
  <c r="L2467" i="6" l="1"/>
  <c r="Q2467" i="6"/>
  <c r="I2468" i="6" l="1"/>
  <c r="K2468" i="6" l="1"/>
  <c r="N2468" i="6"/>
  <c r="O2468" i="6" s="1"/>
  <c r="L2468" i="6" l="1"/>
  <c r="Q2468" i="6"/>
  <c r="I2469" i="6" l="1"/>
  <c r="K2469" i="6" l="1"/>
  <c r="N2469" i="6"/>
  <c r="O2469" i="6" s="1"/>
  <c r="L2469" i="6" l="1"/>
  <c r="Q2469" i="6"/>
  <c r="I2470" i="6" l="1"/>
  <c r="N2470" i="6" l="1"/>
  <c r="O2470" i="6" s="1"/>
  <c r="K2470" i="6"/>
  <c r="L2470" i="6" l="1"/>
  <c r="Q2470" i="6"/>
  <c r="I2471" i="6" l="1"/>
  <c r="N2471" i="6" l="1"/>
  <c r="O2471" i="6" s="1"/>
  <c r="K2471" i="6"/>
  <c r="L2471" i="6" l="1"/>
  <c r="Q2471" i="6"/>
  <c r="I2472" i="6" l="1"/>
  <c r="N2472" i="6" l="1"/>
  <c r="O2472" i="6" s="1"/>
  <c r="K2472" i="6"/>
  <c r="L2472" i="6" l="1"/>
  <c r="Q2472" i="6"/>
  <c r="I2473" i="6" l="1"/>
  <c r="N2473" i="6" l="1"/>
  <c r="O2473" i="6" s="1"/>
  <c r="K2473" i="6"/>
  <c r="L2473" i="6" l="1"/>
  <c r="Q2473" i="6"/>
  <c r="I2474" i="6" l="1"/>
  <c r="N2474" i="6" l="1"/>
  <c r="O2474" i="6" s="1"/>
  <c r="K2474" i="6"/>
  <c r="L2474" i="6" l="1"/>
  <c r="Q2474" i="6"/>
  <c r="I2475" i="6" l="1"/>
  <c r="K2475" i="6" l="1"/>
  <c r="N2475" i="6"/>
  <c r="O2475" i="6" s="1"/>
  <c r="L2475" i="6" l="1"/>
  <c r="Q2475" i="6"/>
  <c r="I2476" i="6" l="1"/>
  <c r="K2476" i="6" l="1"/>
  <c r="N2476" i="6"/>
  <c r="O2476" i="6" s="1"/>
  <c r="L2476" i="6" l="1"/>
  <c r="Q2476" i="6"/>
  <c r="I2477" i="6" l="1"/>
  <c r="K2477" i="6" l="1"/>
  <c r="N2477" i="6"/>
  <c r="O2477" i="6" s="1"/>
  <c r="L2477" i="6" l="1"/>
  <c r="Q2477" i="6"/>
  <c r="I2478" i="6" l="1"/>
  <c r="K2478" i="6" l="1"/>
  <c r="N2478" i="6"/>
  <c r="O2478" i="6" s="1"/>
  <c r="L2478" i="6" l="1"/>
  <c r="Q2478" i="6"/>
  <c r="I2479" i="6" l="1"/>
  <c r="N2479" i="6" l="1"/>
  <c r="O2479" i="6" s="1"/>
  <c r="K2479" i="6"/>
  <c r="L2479" i="6" l="1"/>
  <c r="Q2479" i="6"/>
  <c r="I2480" i="6" l="1"/>
  <c r="N2480" i="6" l="1"/>
  <c r="O2480" i="6" s="1"/>
  <c r="K2480" i="6"/>
  <c r="L2480" i="6" l="1"/>
  <c r="Q2480" i="6"/>
  <c r="I2481" i="6" l="1"/>
  <c r="N2481" i="6" l="1"/>
  <c r="O2481" i="6" s="1"/>
  <c r="K2481" i="6"/>
  <c r="L2481" i="6" l="1"/>
  <c r="Q2481" i="6"/>
  <c r="I2482" i="6" l="1"/>
  <c r="K2482" i="6" l="1"/>
  <c r="N2482" i="6"/>
  <c r="O2482" i="6" s="1"/>
  <c r="L2482" i="6" l="1"/>
  <c r="Q2482" i="6"/>
  <c r="I2483" i="6" l="1"/>
  <c r="K2483" i="6" l="1"/>
  <c r="N2483" i="6"/>
  <c r="O2483" i="6" s="1"/>
  <c r="L2483" i="6" l="1"/>
  <c r="Q2483" i="6"/>
  <c r="I2484" i="6" l="1"/>
  <c r="K2484" i="6" l="1"/>
  <c r="N2484" i="6"/>
  <c r="O2484" i="6" s="1"/>
  <c r="L2484" i="6" l="1"/>
  <c r="Q2484" i="6"/>
  <c r="I2485" i="6" l="1"/>
  <c r="K2485" i="6" l="1"/>
  <c r="N2485" i="6"/>
  <c r="O2485" i="6" s="1"/>
  <c r="L2485" i="6" l="1"/>
  <c r="Q2485" i="6"/>
  <c r="I2486" i="6" l="1"/>
  <c r="N2486" i="6" l="1"/>
  <c r="O2486" i="6" s="1"/>
  <c r="K2486" i="6"/>
  <c r="L2486" i="6" l="1"/>
  <c r="Q2486" i="6"/>
  <c r="I2487" i="6" l="1"/>
  <c r="N2487" i="6" l="1"/>
  <c r="O2487" i="6" s="1"/>
  <c r="K2487" i="6"/>
  <c r="L2487" i="6" l="1"/>
  <c r="Q2487" i="6"/>
  <c r="I2488" i="6" l="1"/>
  <c r="N2488" i="6" l="1"/>
  <c r="O2488" i="6" s="1"/>
  <c r="K2488" i="6"/>
  <c r="L2488" i="6" l="1"/>
  <c r="Q2488" i="6"/>
  <c r="I2489" i="6" l="1"/>
  <c r="N2489" i="6" l="1"/>
  <c r="O2489" i="6" s="1"/>
  <c r="K2489" i="6"/>
  <c r="L2489" i="6" l="1"/>
  <c r="Q2489" i="6"/>
  <c r="I2490" i="6" l="1"/>
  <c r="N2490" i="6" l="1"/>
  <c r="O2490" i="6" s="1"/>
  <c r="K2490" i="6"/>
  <c r="L2490" i="6" l="1"/>
  <c r="Q2490" i="6"/>
  <c r="I2491" i="6" l="1"/>
  <c r="K2491" i="6" l="1"/>
  <c r="N2491" i="6"/>
  <c r="O2491" i="6" s="1"/>
  <c r="L2491" i="6" l="1"/>
  <c r="Q2491" i="6"/>
  <c r="I2492" i="6" l="1"/>
  <c r="K2492" i="6" l="1"/>
  <c r="N2492" i="6"/>
  <c r="O2492" i="6" s="1"/>
  <c r="L2492" i="6" l="1"/>
  <c r="Q2492" i="6"/>
  <c r="I2493" i="6" l="1"/>
  <c r="K2493" i="6" l="1"/>
  <c r="N2493" i="6"/>
  <c r="O2493" i="6" s="1"/>
  <c r="L2493" i="6" l="1"/>
  <c r="Q2493" i="6"/>
  <c r="I2494" i="6" l="1"/>
  <c r="K2494" i="6" l="1"/>
  <c r="N2494" i="6"/>
  <c r="O2494" i="6" s="1"/>
  <c r="L2494" i="6" l="1"/>
  <c r="Q2494" i="6"/>
  <c r="I2495" i="6" l="1"/>
  <c r="N2495" i="6" l="1"/>
  <c r="O2495" i="6" s="1"/>
  <c r="K2495" i="6"/>
  <c r="L2495" i="6" l="1"/>
  <c r="Q2495" i="6"/>
  <c r="I2496" i="6" l="1"/>
  <c r="N2496" i="6" l="1"/>
  <c r="O2496" i="6" s="1"/>
  <c r="K2496" i="6"/>
  <c r="L2496" i="6" l="1"/>
  <c r="Q2496" i="6"/>
  <c r="I2497" i="6" l="1"/>
  <c r="N2497" i="6" l="1"/>
  <c r="O2497" i="6" s="1"/>
  <c r="K2497" i="6"/>
  <c r="L2497" i="6" l="1"/>
  <c r="Q2497" i="6"/>
  <c r="I2498" i="6" l="1"/>
  <c r="K2498" i="6" l="1"/>
  <c r="N2498" i="6"/>
  <c r="O2498" i="6" s="1"/>
  <c r="L2498" i="6" l="1"/>
  <c r="Q2498" i="6"/>
  <c r="I2499" i="6" l="1"/>
  <c r="K2499" i="6" l="1"/>
  <c r="N2499" i="6"/>
  <c r="O2499" i="6" s="1"/>
  <c r="L2499" i="6" l="1"/>
  <c r="Q2499" i="6"/>
  <c r="I2500" i="6" l="1"/>
  <c r="K2500" i="6" l="1"/>
  <c r="N2500" i="6"/>
  <c r="O2500" i="6" s="1"/>
  <c r="L2500" i="6" l="1"/>
  <c r="Q2500" i="6"/>
  <c r="I2501" i="6" l="1"/>
  <c r="K2501" i="6" l="1"/>
  <c r="N2501" i="6"/>
  <c r="O2501" i="6" s="1"/>
  <c r="L2501" i="6" l="1"/>
  <c r="Q2501" i="6"/>
  <c r="I2502" i="6" l="1"/>
  <c r="N2502" i="6" l="1"/>
  <c r="O2502" i="6" s="1"/>
  <c r="K2502" i="6"/>
  <c r="L2502" i="6" l="1"/>
  <c r="Q2502" i="6"/>
  <c r="I2503" i="6" l="1"/>
  <c r="N2503" i="6" l="1"/>
  <c r="O2503" i="6" s="1"/>
  <c r="K2503" i="6"/>
  <c r="L2503" i="6" l="1"/>
  <c r="Q2503" i="6"/>
  <c r="I2504" i="6" l="1"/>
  <c r="N2504" i="6" l="1"/>
  <c r="O2504" i="6" s="1"/>
  <c r="K2504" i="6"/>
  <c r="L2504" i="6" l="1"/>
  <c r="Q2504" i="6"/>
  <c r="I2505" i="6" l="1"/>
  <c r="N2505" i="6" l="1"/>
  <c r="O2505" i="6" s="1"/>
  <c r="K2505" i="6"/>
  <c r="L2505" i="6" l="1"/>
  <c r="Q2505" i="6"/>
  <c r="I2506" i="6" l="1"/>
  <c r="N2506" i="6" l="1"/>
  <c r="O2506" i="6" s="1"/>
  <c r="K2506" i="6"/>
  <c r="L2506" i="6" l="1"/>
  <c r="Q2506" i="6"/>
  <c r="I2507" i="6" l="1"/>
  <c r="K2507" i="6" l="1"/>
  <c r="N2507" i="6"/>
  <c r="O2507" i="6" s="1"/>
  <c r="L2507" i="6" l="1"/>
  <c r="Q2507" i="6"/>
  <c r="I2508" i="6" l="1"/>
  <c r="K2508" i="6" l="1"/>
  <c r="N2508" i="6"/>
  <c r="O2508" i="6" s="1"/>
  <c r="L2508" i="6" l="1"/>
  <c r="Q2508" i="6"/>
  <c r="I2509" i="6" l="1"/>
  <c r="K2509" i="6" l="1"/>
  <c r="N2509" i="6"/>
  <c r="O2509" i="6" s="1"/>
  <c r="L2509" i="6" l="1"/>
  <c r="Q2509" i="6"/>
  <c r="I2510" i="6" l="1"/>
  <c r="K2510" i="6" l="1"/>
  <c r="N2510" i="6"/>
  <c r="O2510" i="6" s="1"/>
  <c r="L2510" i="6" l="1"/>
  <c r="Q2510" i="6"/>
  <c r="I2511" i="6" l="1"/>
  <c r="N2511" i="6" l="1"/>
  <c r="O2511" i="6" s="1"/>
  <c r="K2511" i="6"/>
  <c r="L2511" i="6" l="1"/>
  <c r="Q2511" i="6"/>
  <c r="I2512" i="6" l="1"/>
  <c r="N2512" i="6" l="1"/>
  <c r="O2512" i="6" s="1"/>
  <c r="K2512" i="6"/>
  <c r="L2512" i="6" l="1"/>
  <c r="Q2512" i="6"/>
  <c r="I2513" i="6" l="1"/>
  <c r="N2513" i="6" l="1"/>
  <c r="O2513" i="6" s="1"/>
  <c r="K2513" i="6"/>
  <c r="L2513" i="6" l="1"/>
  <c r="Q2513" i="6"/>
  <c r="I2514" i="6" l="1"/>
  <c r="K2514" i="6" l="1"/>
  <c r="N2514" i="6"/>
  <c r="O2514" i="6" s="1"/>
  <c r="L2514" i="6" l="1"/>
  <c r="Q2514" i="6"/>
  <c r="I2515" i="6" l="1"/>
  <c r="K2515" i="6" l="1"/>
  <c r="N2515" i="6"/>
  <c r="O2515" i="6" s="1"/>
  <c r="L2515" i="6" l="1"/>
  <c r="Q2515" i="6"/>
  <c r="I2516" i="6" l="1"/>
  <c r="K2516" i="6" l="1"/>
  <c r="N2516" i="6"/>
  <c r="O2516" i="6" s="1"/>
  <c r="L2516" i="6" l="1"/>
  <c r="Q2516" i="6"/>
  <c r="I2517" i="6" l="1"/>
  <c r="K2517" i="6" l="1"/>
  <c r="N2517" i="6"/>
  <c r="O2517" i="6" s="1"/>
  <c r="L2517" i="6" l="1"/>
  <c r="Q2517" i="6"/>
  <c r="I2518" i="6" l="1"/>
  <c r="N2518" i="6" l="1"/>
  <c r="O2518" i="6" s="1"/>
  <c r="K2518" i="6"/>
  <c r="L2518" i="6" l="1"/>
  <c r="Q2518" i="6"/>
  <c r="I2519" i="6" l="1"/>
  <c r="N2519" i="6" l="1"/>
  <c r="O2519" i="6" s="1"/>
  <c r="K2519" i="6"/>
  <c r="L2519" i="6" l="1"/>
  <c r="Q2519" i="6"/>
  <c r="I2520" i="6" l="1"/>
  <c r="N2520" i="6" l="1"/>
  <c r="O2520" i="6" s="1"/>
  <c r="K2520" i="6"/>
  <c r="L2520" i="6" l="1"/>
  <c r="Q2520" i="6"/>
  <c r="I2521" i="6" l="1"/>
  <c r="N2521" i="6" l="1"/>
  <c r="O2521" i="6" s="1"/>
  <c r="K2521" i="6"/>
  <c r="L2521" i="6" l="1"/>
  <c r="Q2521" i="6"/>
  <c r="I2522" i="6" l="1"/>
  <c r="N2522" i="6" l="1"/>
  <c r="O2522" i="6" s="1"/>
  <c r="K2522" i="6"/>
  <c r="L2522" i="6" l="1"/>
  <c r="Q2522" i="6"/>
  <c r="I2523" i="6" l="1"/>
  <c r="K2523" i="6" l="1"/>
  <c r="N2523" i="6"/>
  <c r="O2523" i="6" s="1"/>
  <c r="L2523" i="6" l="1"/>
  <c r="Q2523" i="6"/>
  <c r="I2524" i="6" l="1"/>
  <c r="K2524" i="6" l="1"/>
  <c r="N2524" i="6"/>
  <c r="O2524" i="6" s="1"/>
  <c r="L2524" i="6" l="1"/>
  <c r="Q2524" i="6"/>
  <c r="I2525" i="6" l="1"/>
  <c r="K2525" i="6" l="1"/>
  <c r="N2525" i="6"/>
  <c r="O2525" i="6" s="1"/>
  <c r="L2525" i="6" l="1"/>
  <c r="Q2525" i="6"/>
  <c r="I2526" i="6" l="1"/>
  <c r="K2526" i="6" l="1"/>
  <c r="N2526" i="6"/>
  <c r="O2526" i="6" s="1"/>
  <c r="L2526" i="6" l="1"/>
  <c r="Q2526" i="6"/>
  <c r="I2527" i="6" l="1"/>
  <c r="N2527" i="6" l="1"/>
  <c r="O2527" i="6" s="1"/>
  <c r="K2527" i="6"/>
  <c r="L2527" i="6" l="1"/>
  <c r="Q2527" i="6"/>
  <c r="I2528" i="6" l="1"/>
  <c r="N2528" i="6" l="1"/>
  <c r="O2528" i="6" s="1"/>
  <c r="K2528" i="6"/>
  <c r="L2528" i="6" l="1"/>
  <c r="Q2528" i="6"/>
  <c r="I2529" i="6" l="1"/>
  <c r="N2529" i="6" l="1"/>
  <c r="O2529" i="6" s="1"/>
  <c r="K2529" i="6"/>
  <c r="L2529" i="6" l="1"/>
  <c r="Q2529" i="6"/>
  <c r="I2530" i="6" l="1"/>
  <c r="K2530" i="6" l="1"/>
  <c r="N2530" i="6"/>
  <c r="O2530" i="6" s="1"/>
  <c r="L2530" i="6" l="1"/>
  <c r="Q2530" i="6"/>
  <c r="I2531" i="6" l="1"/>
  <c r="K2531" i="6" l="1"/>
  <c r="N2531" i="6"/>
  <c r="O2531" i="6" s="1"/>
  <c r="L2531" i="6" l="1"/>
  <c r="Q2531" i="6"/>
  <c r="I2532" i="6" l="1"/>
  <c r="K2532" i="6" l="1"/>
  <c r="N2532" i="6"/>
  <c r="O2532" i="6" s="1"/>
  <c r="L2532" i="6" l="1"/>
  <c r="Q2532" i="6"/>
  <c r="I2533" i="6" l="1"/>
  <c r="K2533" i="6" l="1"/>
  <c r="N2533" i="6"/>
  <c r="O2533" i="6" s="1"/>
  <c r="L2533" i="6" l="1"/>
  <c r="Q2533" i="6"/>
  <c r="I2534" i="6" l="1"/>
  <c r="N2534" i="6" l="1"/>
  <c r="O2534" i="6" s="1"/>
  <c r="K2534" i="6"/>
  <c r="L2534" i="6" l="1"/>
  <c r="Q2534" i="6"/>
  <c r="I2535" i="6" l="1"/>
  <c r="N2535" i="6" l="1"/>
  <c r="O2535" i="6" s="1"/>
  <c r="K2535" i="6"/>
  <c r="L2535" i="6" l="1"/>
  <c r="Q2535" i="6"/>
  <c r="I2536" i="6" l="1"/>
  <c r="N2536" i="6" l="1"/>
  <c r="O2536" i="6" s="1"/>
  <c r="K2536" i="6"/>
  <c r="L2536" i="6" l="1"/>
  <c r="Q2536" i="6"/>
  <c r="I2537" i="6" l="1"/>
  <c r="N2537" i="6" l="1"/>
  <c r="O2537" i="6" s="1"/>
  <c r="K2537" i="6"/>
  <c r="L2537" i="6" l="1"/>
  <c r="Q2537" i="6"/>
  <c r="I2538" i="6" l="1"/>
  <c r="N2538" i="6" l="1"/>
  <c r="O2538" i="6" s="1"/>
  <c r="K2538" i="6"/>
  <c r="L2538" i="6" l="1"/>
  <c r="Q2538" i="6"/>
  <c r="I2539" i="6" l="1"/>
  <c r="K2539" i="6" l="1"/>
  <c r="N2539" i="6"/>
  <c r="O2539" i="6" s="1"/>
  <c r="L2539" i="6" l="1"/>
  <c r="Q2539" i="6"/>
  <c r="I2540" i="6" l="1"/>
  <c r="K2540" i="6" l="1"/>
  <c r="N2540" i="6"/>
  <c r="O2540" i="6" s="1"/>
  <c r="L2540" i="6" l="1"/>
  <c r="Q2540" i="6"/>
  <c r="I2541" i="6" l="1"/>
  <c r="K2541" i="6" l="1"/>
  <c r="N2541" i="6"/>
  <c r="O2541" i="6" s="1"/>
  <c r="L2541" i="6" l="1"/>
  <c r="Q2541" i="6"/>
  <c r="I2542" i="6" l="1"/>
  <c r="K2542" i="6" l="1"/>
  <c r="N2542" i="6"/>
  <c r="O2542" i="6" s="1"/>
  <c r="L2542" i="6" l="1"/>
  <c r="Q2542" i="6"/>
  <c r="I2543" i="6" l="1"/>
  <c r="N2543" i="6" l="1"/>
  <c r="O2543" i="6" s="1"/>
  <c r="K2543" i="6"/>
  <c r="L2543" i="6" l="1"/>
  <c r="Q2543" i="6"/>
  <c r="I2544" i="6" l="1"/>
  <c r="N2544" i="6" l="1"/>
  <c r="O2544" i="6" s="1"/>
  <c r="K2544" i="6"/>
  <c r="L2544" i="6" l="1"/>
  <c r="Q2544" i="6"/>
  <c r="I2545" i="6" l="1"/>
  <c r="N2545" i="6" l="1"/>
  <c r="O2545" i="6" s="1"/>
  <c r="K2545" i="6"/>
  <c r="L2545" i="6" l="1"/>
  <c r="Q2545" i="6"/>
  <c r="I2546" i="6" l="1"/>
  <c r="K2546" i="6" l="1"/>
  <c r="N2546" i="6"/>
  <c r="O2546" i="6" s="1"/>
  <c r="L2546" i="6" l="1"/>
  <c r="Q2546" i="6"/>
  <c r="I2547" i="6" l="1"/>
  <c r="K2547" i="6" l="1"/>
  <c r="N2547" i="6"/>
  <c r="O2547" i="6" s="1"/>
  <c r="L2547" i="6" l="1"/>
  <c r="Q2547" i="6"/>
  <c r="I2548" i="6" l="1"/>
  <c r="K2548" i="6" l="1"/>
  <c r="N2548" i="6"/>
  <c r="O2548" i="6" s="1"/>
  <c r="L2548" i="6" l="1"/>
  <c r="Q2548" i="6"/>
  <c r="I2549" i="6" l="1"/>
  <c r="K2549" i="6" l="1"/>
  <c r="N2549" i="6"/>
  <c r="O2549" i="6" s="1"/>
  <c r="L2549" i="6" l="1"/>
  <c r="Q2549" i="6"/>
  <c r="I2550" i="6" l="1"/>
  <c r="N2550" i="6" l="1"/>
  <c r="O2550" i="6" s="1"/>
  <c r="K2550" i="6"/>
  <c r="L2550" i="6" l="1"/>
  <c r="Q2550" i="6"/>
  <c r="I2551" i="6" l="1"/>
  <c r="N2551" i="6" l="1"/>
  <c r="O2551" i="6" s="1"/>
  <c r="K2551" i="6"/>
  <c r="L2551" i="6" l="1"/>
  <c r="Q2551" i="6"/>
  <c r="I2552" i="6" l="1"/>
  <c r="N2552" i="6" l="1"/>
  <c r="O2552" i="6" s="1"/>
  <c r="K2552" i="6"/>
  <c r="L2552" i="6" l="1"/>
  <c r="Q2552" i="6"/>
  <c r="I2553" i="6" l="1"/>
  <c r="N2553" i="6" l="1"/>
  <c r="O2553" i="6" s="1"/>
  <c r="K2553" i="6"/>
  <c r="L2553" i="6" l="1"/>
  <c r="Q2553" i="6"/>
  <c r="I2554" i="6" l="1"/>
  <c r="N2554" i="6" l="1"/>
  <c r="O2554" i="6" s="1"/>
  <c r="K2554" i="6"/>
  <c r="L2554" i="6" l="1"/>
  <c r="Q2554" i="6"/>
  <c r="I2555" i="6" l="1"/>
  <c r="K2555" i="6" l="1"/>
  <c r="N2555" i="6"/>
  <c r="O2555" i="6" s="1"/>
  <c r="L2555" i="6" l="1"/>
  <c r="Q2555" i="6"/>
  <c r="I2556" i="6" l="1"/>
  <c r="K2556" i="6" l="1"/>
  <c r="N2556" i="6"/>
  <c r="O2556" i="6" s="1"/>
  <c r="L2556" i="6" l="1"/>
  <c r="Q2556" i="6"/>
  <c r="I2557" i="6" l="1"/>
  <c r="K2557" i="6" l="1"/>
  <c r="N2557" i="6"/>
  <c r="O2557" i="6" s="1"/>
  <c r="L2557" i="6" l="1"/>
  <c r="Q2557" i="6"/>
  <c r="I2558" i="6" l="1"/>
  <c r="K2558" i="6" l="1"/>
  <c r="N2558" i="6"/>
  <c r="O2558" i="6" s="1"/>
  <c r="L2558" i="6" l="1"/>
  <c r="Q2558" i="6"/>
  <c r="I2559" i="6" l="1"/>
  <c r="N2559" i="6" l="1"/>
  <c r="O2559" i="6" s="1"/>
  <c r="K2559" i="6"/>
  <c r="L2559" i="6" l="1"/>
  <c r="Q2559" i="6"/>
  <c r="I2560" i="6" l="1"/>
  <c r="N2560" i="6" l="1"/>
  <c r="O2560" i="6" s="1"/>
  <c r="K2560" i="6"/>
  <c r="L2560" i="6" l="1"/>
  <c r="Q2560" i="6"/>
  <c r="I2561" i="6" l="1"/>
  <c r="N2561" i="6" l="1"/>
  <c r="O2561" i="6" s="1"/>
  <c r="K2561" i="6"/>
  <c r="L2561" i="6" l="1"/>
  <c r="Q2561" i="6"/>
  <c r="I2562" i="6" l="1"/>
  <c r="K2562" i="6" l="1"/>
  <c r="N2562" i="6"/>
  <c r="O2562" i="6" s="1"/>
  <c r="L2562" i="6" l="1"/>
  <c r="Q2562" i="6"/>
  <c r="I2563" i="6" l="1"/>
  <c r="K2563" i="6" l="1"/>
  <c r="N2563" i="6"/>
  <c r="O2563" i="6" s="1"/>
  <c r="L2563" i="6" l="1"/>
  <c r="Q2563" i="6"/>
  <c r="I2564" i="6" l="1"/>
  <c r="K2564" i="6" l="1"/>
  <c r="N2564" i="6"/>
  <c r="O2564" i="6" s="1"/>
  <c r="L2564" i="6" l="1"/>
  <c r="Q2564" i="6"/>
  <c r="I2565" i="6" l="1"/>
  <c r="K2565" i="6" l="1"/>
  <c r="N2565" i="6"/>
  <c r="O2565" i="6" s="1"/>
  <c r="L2565" i="6" l="1"/>
  <c r="Q2565" i="6"/>
  <c r="I2566" i="6" l="1"/>
  <c r="N2566" i="6" l="1"/>
  <c r="O2566" i="6" s="1"/>
  <c r="K2566" i="6"/>
  <c r="L2566" i="6" l="1"/>
  <c r="Q2566" i="6"/>
  <c r="I2567" i="6" l="1"/>
  <c r="N2567" i="6" l="1"/>
  <c r="O2567" i="6" s="1"/>
  <c r="K2567" i="6"/>
  <c r="L2567" i="6" l="1"/>
  <c r="Q2567" i="6"/>
  <c r="I2568" i="6" l="1"/>
  <c r="N2568" i="6" l="1"/>
  <c r="O2568" i="6" s="1"/>
  <c r="K2568" i="6"/>
  <c r="L2568" i="6" l="1"/>
  <c r="Q2568" i="6"/>
  <c r="I2569" i="6" l="1"/>
  <c r="N2569" i="6" l="1"/>
  <c r="O2569" i="6" s="1"/>
  <c r="K2569" i="6"/>
  <c r="L2569" i="6" l="1"/>
  <c r="Q2569" i="6"/>
  <c r="I2570" i="6" l="1"/>
  <c r="N2570" i="6" l="1"/>
  <c r="O2570" i="6" s="1"/>
  <c r="K2570" i="6"/>
  <c r="L2570" i="6" l="1"/>
  <c r="Q2570" i="6"/>
  <c r="I2571" i="6" l="1"/>
  <c r="K2571" i="6" l="1"/>
  <c r="N2571" i="6"/>
  <c r="O2571" i="6" s="1"/>
  <c r="L2571" i="6" l="1"/>
  <c r="Q2571" i="6"/>
  <c r="I2572" i="6" l="1"/>
  <c r="K2572" i="6" l="1"/>
  <c r="N2572" i="6"/>
  <c r="O2572" i="6" s="1"/>
  <c r="L2572" i="6" l="1"/>
  <c r="Q2572" i="6"/>
  <c r="I2573" i="6" l="1"/>
  <c r="K2573" i="6" l="1"/>
  <c r="N2573" i="6"/>
  <c r="O2573" i="6" s="1"/>
  <c r="L2573" i="6" l="1"/>
  <c r="Q2573" i="6"/>
  <c r="I2574" i="6" l="1"/>
  <c r="K2574" i="6" l="1"/>
  <c r="N2574" i="6"/>
  <c r="O2574" i="6" s="1"/>
  <c r="L2574" i="6" l="1"/>
  <c r="Q2574" i="6"/>
  <c r="I2575" i="6" l="1"/>
  <c r="N2575" i="6" l="1"/>
  <c r="O2575" i="6" s="1"/>
  <c r="K2575" i="6"/>
  <c r="L2575" i="6" l="1"/>
  <c r="Q2575" i="6"/>
  <c r="I2576" i="6" l="1"/>
  <c r="N2576" i="6" l="1"/>
  <c r="O2576" i="6" s="1"/>
  <c r="K2576" i="6"/>
  <c r="L2576" i="6" l="1"/>
  <c r="Q2576" i="6"/>
  <c r="I2577" i="6" l="1"/>
  <c r="N2577" i="6" l="1"/>
  <c r="O2577" i="6" s="1"/>
  <c r="K2577" i="6"/>
  <c r="L2577" i="6" l="1"/>
  <c r="Q2577" i="6"/>
  <c r="I2578" i="6" l="1"/>
  <c r="K2578" i="6" l="1"/>
  <c r="N2578" i="6"/>
  <c r="O2578" i="6" s="1"/>
  <c r="L2578" i="6" l="1"/>
  <c r="Q2578" i="6"/>
  <c r="I2579" i="6" l="1"/>
  <c r="K2579" i="6" l="1"/>
  <c r="N2579" i="6"/>
  <c r="O2579" i="6" s="1"/>
  <c r="L2579" i="6" l="1"/>
  <c r="Q2579" i="6"/>
  <c r="I2580" i="6" l="1"/>
  <c r="K2580" i="6" l="1"/>
  <c r="N2580" i="6"/>
  <c r="O2580" i="6" s="1"/>
  <c r="L2580" i="6" l="1"/>
  <c r="Q2580" i="6"/>
  <c r="I2581" i="6" l="1"/>
  <c r="K2581" i="6" l="1"/>
  <c r="N2581" i="6"/>
  <c r="O2581" i="6" s="1"/>
  <c r="L2581" i="6" l="1"/>
  <c r="Q2581" i="6"/>
  <c r="I2582" i="6" l="1"/>
  <c r="N2582" i="6" l="1"/>
  <c r="O2582" i="6" s="1"/>
  <c r="K2582" i="6"/>
  <c r="L2582" i="6" l="1"/>
  <c r="Q2582" i="6"/>
  <c r="I2583" i="6" l="1"/>
  <c r="N2583" i="6" l="1"/>
  <c r="O2583" i="6" s="1"/>
  <c r="K2583" i="6"/>
  <c r="L2583" i="6" l="1"/>
  <c r="Q2583" i="6"/>
  <c r="I2584" i="6" l="1"/>
  <c r="N2584" i="6" l="1"/>
  <c r="O2584" i="6" s="1"/>
  <c r="K2584" i="6"/>
  <c r="L2584" i="6" l="1"/>
  <c r="Q2584" i="6"/>
  <c r="I2585" i="6" l="1"/>
  <c r="N2585" i="6" l="1"/>
  <c r="O2585" i="6" s="1"/>
  <c r="K2585" i="6"/>
  <c r="L2585" i="6" l="1"/>
  <c r="Q2585" i="6"/>
  <c r="I2586" i="6" l="1"/>
  <c r="N2586" i="6" l="1"/>
  <c r="O2586" i="6" s="1"/>
  <c r="K2586" i="6"/>
  <c r="L2586" i="6" l="1"/>
  <c r="Q2586" i="6"/>
  <c r="I2587" i="6" l="1"/>
  <c r="K2587" i="6" l="1"/>
  <c r="N2587" i="6"/>
  <c r="O2587" i="6" s="1"/>
  <c r="L2587" i="6" l="1"/>
  <c r="Q2587" i="6"/>
  <c r="I2588" i="6" l="1"/>
  <c r="K2588" i="6" l="1"/>
  <c r="N2588" i="6"/>
  <c r="O2588" i="6" s="1"/>
  <c r="L2588" i="6" l="1"/>
  <c r="Q2588" i="6"/>
  <c r="I2589" i="6" l="1"/>
  <c r="K2589" i="6" l="1"/>
  <c r="N2589" i="6"/>
  <c r="O2589" i="6" s="1"/>
  <c r="L2589" i="6" l="1"/>
  <c r="Q2589" i="6"/>
  <c r="I2590" i="6" l="1"/>
  <c r="K2590" i="6" l="1"/>
  <c r="N2590" i="6"/>
  <c r="O2590" i="6" s="1"/>
  <c r="L2590" i="6" l="1"/>
  <c r="Q2590" i="6"/>
  <c r="I2591" i="6" l="1"/>
  <c r="N2591" i="6" l="1"/>
  <c r="O2591" i="6" s="1"/>
  <c r="K2591" i="6"/>
  <c r="L2591" i="6" l="1"/>
  <c r="Q2591" i="6"/>
  <c r="I2592" i="6" l="1"/>
  <c r="N2592" i="6" l="1"/>
  <c r="O2592" i="6" s="1"/>
  <c r="K2592" i="6"/>
  <c r="L2592" i="6" l="1"/>
  <c r="Q2592" i="6"/>
  <c r="I2593" i="6" l="1"/>
  <c r="N2593" i="6" l="1"/>
  <c r="O2593" i="6" s="1"/>
  <c r="K2593" i="6"/>
  <c r="L2593" i="6" l="1"/>
  <c r="Q2593" i="6"/>
  <c r="I2594" i="6" l="1"/>
  <c r="K2594" i="6" l="1"/>
  <c r="N2594" i="6"/>
  <c r="O2594" i="6" s="1"/>
  <c r="L2594" i="6" l="1"/>
  <c r="Q2594" i="6"/>
  <c r="I2595" i="6" l="1"/>
  <c r="K2595" i="6" l="1"/>
  <c r="N2595" i="6"/>
  <c r="O2595" i="6" s="1"/>
  <c r="L2595" i="6" l="1"/>
  <c r="Q2595" i="6"/>
  <c r="I2596" i="6" l="1"/>
  <c r="K2596" i="6" l="1"/>
  <c r="N2596" i="6"/>
  <c r="O2596" i="6" s="1"/>
  <c r="L2596" i="6" l="1"/>
  <c r="Q2596" i="6"/>
  <c r="I2597" i="6" l="1"/>
  <c r="N2597" i="6" l="1"/>
  <c r="O2597" i="6" s="1"/>
  <c r="K2597" i="6"/>
  <c r="L2597" i="6" l="1"/>
  <c r="Q2597" i="6"/>
  <c r="I2598" i="6" l="1"/>
  <c r="K2598" i="6" l="1"/>
  <c r="N2598" i="6"/>
  <c r="O2598" i="6" s="1"/>
  <c r="L2598" i="6" l="1"/>
  <c r="Q2598" i="6"/>
  <c r="I2599" i="6" l="1"/>
  <c r="N2599" i="6" l="1"/>
  <c r="O2599" i="6" s="1"/>
  <c r="K2599" i="6"/>
  <c r="L2599" i="6" l="1"/>
  <c r="Q2599" i="6"/>
  <c r="I2600" i="6" l="1"/>
  <c r="K2600" i="6" l="1"/>
  <c r="N2600" i="6"/>
  <c r="O2600" i="6" s="1"/>
  <c r="L2600" i="6" l="1"/>
  <c r="Q2600" i="6"/>
  <c r="I2601" i="6" l="1"/>
  <c r="N2601" i="6" l="1"/>
  <c r="O2601" i="6" s="1"/>
  <c r="K2601" i="6"/>
  <c r="L2601" i="6" l="1"/>
  <c r="Q2601" i="6"/>
  <c r="I2602" i="6" l="1"/>
  <c r="K2602" i="6" l="1"/>
  <c r="N2602" i="6"/>
  <c r="O2602" i="6" s="1"/>
  <c r="L2602" i="6" l="1"/>
  <c r="Q2602" i="6"/>
  <c r="I2603" i="6" l="1"/>
  <c r="N2603" i="6" l="1"/>
  <c r="O2603" i="6" s="1"/>
  <c r="K2603" i="6"/>
  <c r="L2603" i="6" l="1"/>
  <c r="Q2603" i="6"/>
  <c r="I2604" i="6" l="1"/>
  <c r="K2604" i="6" l="1"/>
  <c r="N2604" i="6"/>
  <c r="O2604" i="6" s="1"/>
  <c r="L2604" i="6" l="1"/>
  <c r="Q2604" i="6"/>
  <c r="I2605" i="6" l="1"/>
  <c r="N2605" i="6" l="1"/>
  <c r="O2605" i="6" s="1"/>
  <c r="K2605" i="6"/>
  <c r="L2605" i="6" l="1"/>
  <c r="Q2605" i="6"/>
  <c r="I2606" i="6" l="1"/>
  <c r="K2606" i="6" l="1"/>
  <c r="N2606" i="6"/>
  <c r="O2606" i="6" s="1"/>
  <c r="L2606" i="6" l="1"/>
  <c r="Q2606" i="6"/>
  <c r="I2607" i="6" l="1"/>
  <c r="N2607" i="6" l="1"/>
  <c r="O2607" i="6" s="1"/>
  <c r="K2607" i="6"/>
  <c r="L2607" i="6" l="1"/>
  <c r="Q2607" i="6"/>
  <c r="I2608" i="6" l="1"/>
  <c r="K2608" i="6" l="1"/>
  <c r="N2608" i="6"/>
  <c r="O2608" i="6" s="1"/>
  <c r="L2608" i="6" l="1"/>
  <c r="Q2608" i="6"/>
  <c r="I2609" i="6" l="1"/>
  <c r="N2609" i="6" l="1"/>
  <c r="O2609" i="6" s="1"/>
  <c r="K2609" i="6"/>
  <c r="L2609" i="6" l="1"/>
  <c r="Q2609" i="6"/>
  <c r="I2610" i="6" l="1"/>
  <c r="K2610" i="6" l="1"/>
  <c r="N2610" i="6"/>
  <c r="O2610" i="6" s="1"/>
  <c r="L2610" i="6" l="1"/>
  <c r="Q2610" i="6"/>
  <c r="I2611" i="6" l="1"/>
  <c r="N2611" i="6" l="1"/>
  <c r="O2611" i="6" s="1"/>
  <c r="K2611" i="6"/>
  <c r="L2611" i="6" l="1"/>
  <c r="Q2611" i="6"/>
  <c r="I2612" i="6" l="1"/>
  <c r="K2612" i="6" l="1"/>
  <c r="N2612" i="6"/>
  <c r="O2612" i="6" s="1"/>
  <c r="L2612" i="6" l="1"/>
  <c r="Q2612" i="6"/>
  <c r="I2613" i="6" l="1"/>
  <c r="N2613" i="6" l="1"/>
  <c r="O2613" i="6" s="1"/>
  <c r="K2613" i="6"/>
  <c r="L2613" i="6" l="1"/>
  <c r="Q2613" i="6"/>
  <c r="I2614" i="6" l="1"/>
  <c r="K2614" i="6" l="1"/>
  <c r="N2614" i="6"/>
  <c r="O2614" i="6" s="1"/>
  <c r="L2614" i="6" l="1"/>
  <c r="Q2614" i="6"/>
  <c r="I2615" i="6" l="1"/>
  <c r="N2615" i="6" l="1"/>
  <c r="O2615" i="6" s="1"/>
  <c r="K2615" i="6"/>
  <c r="L2615" i="6" l="1"/>
  <c r="Q2615" i="6"/>
  <c r="I2616" i="6" l="1"/>
  <c r="K2616" i="6" l="1"/>
  <c r="N2616" i="6"/>
  <c r="O2616" i="6" s="1"/>
  <c r="L2616" i="6" l="1"/>
  <c r="Q2616" i="6"/>
  <c r="I2617" i="6" l="1"/>
  <c r="N2617" i="6" l="1"/>
  <c r="O2617" i="6" s="1"/>
  <c r="K2617" i="6"/>
  <c r="L2617" i="6" l="1"/>
  <c r="Q2617" i="6"/>
  <c r="I2618" i="6" l="1"/>
  <c r="K2618" i="6" l="1"/>
  <c r="N2618" i="6"/>
  <c r="O2618" i="6" s="1"/>
  <c r="L2618" i="6" l="1"/>
  <c r="Q2618" i="6"/>
  <c r="I2619" i="6" l="1"/>
  <c r="N2619" i="6" l="1"/>
  <c r="O2619" i="6" s="1"/>
  <c r="K2619" i="6"/>
  <c r="L2619" i="6" l="1"/>
  <c r="Q2619" i="6"/>
  <c r="I2620" i="6" l="1"/>
  <c r="K2620" i="6" l="1"/>
  <c r="N2620" i="6"/>
  <c r="O2620" i="6" s="1"/>
  <c r="L2620" i="6" l="1"/>
  <c r="Q2620" i="6"/>
  <c r="I2621" i="6" l="1"/>
  <c r="N2621" i="6" l="1"/>
  <c r="O2621" i="6" s="1"/>
  <c r="K2621" i="6"/>
  <c r="L2621" i="6" l="1"/>
  <c r="Q2621" i="6"/>
  <c r="I2622" i="6" l="1"/>
  <c r="K2622" i="6" l="1"/>
  <c r="N2622" i="6"/>
  <c r="O2622" i="6" s="1"/>
  <c r="L2622" i="6" l="1"/>
  <c r="Q2622" i="6"/>
  <c r="I2623" i="6" l="1"/>
  <c r="N2623" i="6" l="1"/>
  <c r="O2623" i="6" s="1"/>
  <c r="K2623" i="6"/>
  <c r="L2623" i="6" l="1"/>
  <c r="Q2623" i="6"/>
  <c r="I2624" i="6" l="1"/>
  <c r="K2624" i="6" l="1"/>
  <c r="N2624" i="6"/>
  <c r="O2624" i="6" s="1"/>
  <c r="L2624" i="6" l="1"/>
  <c r="Q2624" i="6"/>
  <c r="I2625" i="6" l="1"/>
  <c r="N2625" i="6" l="1"/>
  <c r="O2625" i="6" s="1"/>
  <c r="K2625" i="6"/>
  <c r="L2625" i="6" l="1"/>
  <c r="Q2625" i="6"/>
  <c r="I2626" i="6" l="1"/>
  <c r="K2626" i="6" l="1"/>
  <c r="N2626" i="6"/>
  <c r="O2626" i="6" s="1"/>
  <c r="L2626" i="6" l="1"/>
  <c r="Q2626" i="6"/>
  <c r="I2627" i="6" l="1"/>
  <c r="N2627" i="6" l="1"/>
  <c r="O2627" i="6" s="1"/>
  <c r="K2627" i="6"/>
  <c r="L2627" i="6" l="1"/>
  <c r="Q2627" i="6"/>
  <c r="I2628" i="6" l="1"/>
  <c r="K2628" i="6" l="1"/>
  <c r="N2628" i="6"/>
  <c r="O2628" i="6" s="1"/>
  <c r="L2628" i="6" l="1"/>
  <c r="Q2628" i="6"/>
  <c r="I2629" i="6" l="1"/>
  <c r="N2629" i="6" l="1"/>
  <c r="O2629" i="6" s="1"/>
  <c r="K2629" i="6"/>
  <c r="L2629" i="6" l="1"/>
  <c r="Q2629" i="6"/>
  <c r="I2630" i="6" l="1"/>
  <c r="K2630" i="6" l="1"/>
  <c r="N2630" i="6"/>
  <c r="O2630" i="6" s="1"/>
  <c r="L2630" i="6" l="1"/>
  <c r="Q2630" i="6"/>
  <c r="I2631" i="6" l="1"/>
  <c r="N2631" i="6" l="1"/>
  <c r="O2631" i="6" s="1"/>
  <c r="K2631" i="6"/>
  <c r="L2631" i="6" l="1"/>
  <c r="Q2631" i="6"/>
  <c r="I2632" i="6" l="1"/>
  <c r="K2632" i="6" l="1"/>
  <c r="N2632" i="6"/>
  <c r="O2632" i="6" s="1"/>
  <c r="L2632" i="6" l="1"/>
  <c r="Q2632" i="6"/>
  <c r="I2633" i="6" l="1"/>
  <c r="N2633" i="6" l="1"/>
  <c r="O2633" i="6" s="1"/>
  <c r="K2633" i="6"/>
  <c r="L2633" i="6" l="1"/>
  <c r="Q2633" i="6"/>
  <c r="I2634" i="6" l="1"/>
  <c r="K2634" i="6" l="1"/>
  <c r="N2634" i="6"/>
  <c r="O2634" i="6" s="1"/>
  <c r="L2634" i="6" l="1"/>
  <c r="Q2634" i="6"/>
  <c r="I2635" i="6" l="1"/>
  <c r="N2635" i="6" l="1"/>
  <c r="O2635" i="6" s="1"/>
  <c r="K2635" i="6"/>
  <c r="L2635" i="6" l="1"/>
  <c r="Q2635" i="6"/>
  <c r="I2636" i="6" l="1"/>
  <c r="K2636" i="6" l="1"/>
  <c r="N2636" i="6"/>
  <c r="O2636" i="6" s="1"/>
  <c r="L2636" i="6" l="1"/>
  <c r="Q2636" i="6"/>
  <c r="I2637" i="6" l="1"/>
  <c r="N2637" i="6" l="1"/>
  <c r="O2637" i="6" s="1"/>
  <c r="K2637" i="6"/>
  <c r="L2637" i="6" l="1"/>
  <c r="Q2637" i="6"/>
  <c r="I2638" i="6" l="1"/>
  <c r="K2638" i="6" l="1"/>
  <c r="N2638" i="6"/>
  <c r="O2638" i="6" s="1"/>
  <c r="L2638" i="6" l="1"/>
  <c r="Q2638" i="6"/>
  <c r="I2639" i="6" l="1"/>
  <c r="N2639" i="6" l="1"/>
  <c r="O2639" i="6" s="1"/>
  <c r="K2639" i="6"/>
  <c r="L2639" i="6" l="1"/>
  <c r="Q2639" i="6"/>
  <c r="I2640" i="6" l="1"/>
  <c r="K2640" i="6" l="1"/>
  <c r="N2640" i="6"/>
  <c r="O2640" i="6" s="1"/>
  <c r="L2640" i="6" l="1"/>
  <c r="Q2640" i="6"/>
  <c r="I2641" i="6" l="1"/>
  <c r="N2641" i="6" l="1"/>
  <c r="O2641" i="6" s="1"/>
  <c r="K2641" i="6"/>
  <c r="L2641" i="6" l="1"/>
  <c r="Q2641" i="6"/>
  <c r="I2642" i="6" l="1"/>
  <c r="K2642" i="6" l="1"/>
  <c r="N2642" i="6"/>
  <c r="O2642" i="6" s="1"/>
  <c r="L2642" i="6" l="1"/>
  <c r="Q2642" i="6"/>
  <c r="I2643" i="6" l="1"/>
  <c r="N2643" i="6" l="1"/>
  <c r="O2643" i="6" s="1"/>
  <c r="K2643" i="6"/>
  <c r="L2643" i="6" l="1"/>
  <c r="Q2643" i="6"/>
  <c r="I2644" i="6" l="1"/>
  <c r="K2644" i="6" l="1"/>
  <c r="N2644" i="6"/>
  <c r="O2644" i="6" s="1"/>
  <c r="L2644" i="6" l="1"/>
  <c r="Q2644" i="6"/>
  <c r="I2645" i="6" l="1"/>
  <c r="N2645" i="6" l="1"/>
  <c r="O2645" i="6" s="1"/>
  <c r="K2645" i="6"/>
  <c r="L2645" i="6" l="1"/>
  <c r="Q2645" i="6"/>
  <c r="I2646" i="6" l="1"/>
  <c r="K2646" i="6" l="1"/>
  <c r="N2646" i="6"/>
  <c r="O2646" i="6" s="1"/>
  <c r="L2646" i="6" l="1"/>
  <c r="Q2646" i="6"/>
  <c r="I2647" i="6" l="1"/>
  <c r="N2647" i="6" l="1"/>
  <c r="O2647" i="6" s="1"/>
  <c r="K2647" i="6"/>
  <c r="L2647" i="6" l="1"/>
  <c r="Q2647" i="6"/>
  <c r="I2648" i="6" l="1"/>
  <c r="K2648" i="6" l="1"/>
  <c r="N2648" i="6"/>
  <c r="O2648" i="6" s="1"/>
  <c r="L2648" i="6" l="1"/>
  <c r="Q2648" i="6"/>
  <c r="I2649" i="6" l="1"/>
  <c r="N2649" i="6" l="1"/>
  <c r="O2649" i="6" s="1"/>
  <c r="K2649" i="6"/>
  <c r="L2649" i="6" l="1"/>
  <c r="Q2649" i="6"/>
  <c r="I2650" i="6" l="1"/>
  <c r="K2650" i="6" l="1"/>
  <c r="N2650" i="6"/>
  <c r="O2650" i="6" s="1"/>
  <c r="L2650" i="6" l="1"/>
  <c r="Q2650" i="6"/>
  <c r="I2651" i="6" l="1"/>
  <c r="N2651" i="6" l="1"/>
  <c r="O2651" i="6" s="1"/>
  <c r="K2651" i="6"/>
  <c r="L2651" i="6" l="1"/>
  <c r="Q2651" i="6"/>
  <c r="I2652" i="6" l="1"/>
  <c r="K2652" i="6" l="1"/>
  <c r="N2652" i="6"/>
  <c r="O2652" i="6" s="1"/>
  <c r="L2652" i="6" l="1"/>
  <c r="Q2652" i="6"/>
  <c r="I2653" i="6" l="1"/>
  <c r="N2653" i="6" l="1"/>
  <c r="O2653" i="6" s="1"/>
  <c r="K2653" i="6"/>
  <c r="L2653" i="6" l="1"/>
  <c r="Q2653" i="6"/>
  <c r="I2654" i="6" l="1"/>
  <c r="K2654" i="6" l="1"/>
  <c r="N2654" i="6"/>
  <c r="O2654" i="6" s="1"/>
  <c r="L2654" i="6" l="1"/>
  <c r="Q2654" i="6"/>
  <c r="I2655" i="6" l="1"/>
  <c r="N2655" i="6" l="1"/>
  <c r="O2655" i="6" s="1"/>
  <c r="K2655" i="6"/>
  <c r="L2655" i="6" l="1"/>
  <c r="Q2655" i="6"/>
  <c r="I2656" i="6" l="1"/>
  <c r="K2656" i="6" l="1"/>
  <c r="N2656" i="6"/>
  <c r="O2656" i="6" s="1"/>
  <c r="L2656" i="6" l="1"/>
  <c r="Q2656" i="6"/>
  <c r="I2657" i="6" l="1"/>
  <c r="N2657" i="6" l="1"/>
  <c r="O2657" i="6" s="1"/>
  <c r="K2657" i="6"/>
  <c r="L2657" i="6" l="1"/>
  <c r="Q2657" i="6"/>
  <c r="I2658" i="6" l="1"/>
  <c r="K2658" i="6" l="1"/>
  <c r="N2658" i="6"/>
  <c r="O2658" i="6" s="1"/>
  <c r="L2658" i="6" l="1"/>
  <c r="Q2658" i="6"/>
  <c r="I2659" i="6" l="1"/>
  <c r="N2659" i="6" l="1"/>
  <c r="O2659" i="6" s="1"/>
  <c r="K2659" i="6"/>
  <c r="L2659" i="6" l="1"/>
  <c r="Q2659" i="6"/>
  <c r="I2660" i="6" l="1"/>
  <c r="K2660" i="6" l="1"/>
  <c r="N2660" i="6"/>
  <c r="O2660" i="6" s="1"/>
  <c r="L2660" i="6" l="1"/>
  <c r="Q2660" i="6"/>
  <c r="I2661" i="6" l="1"/>
  <c r="N2661" i="6" l="1"/>
  <c r="O2661" i="6" s="1"/>
  <c r="K2661" i="6"/>
  <c r="L2661" i="6" l="1"/>
  <c r="Q2661" i="6"/>
  <c r="I2662" i="6" l="1"/>
  <c r="K2662" i="6" l="1"/>
  <c r="N2662" i="6"/>
  <c r="O2662" i="6" s="1"/>
  <c r="L2662" i="6" l="1"/>
  <c r="Q2662" i="6"/>
  <c r="I2663" i="6" l="1"/>
  <c r="N2663" i="6" l="1"/>
  <c r="O2663" i="6" s="1"/>
  <c r="K2663" i="6"/>
  <c r="L2663" i="6" l="1"/>
  <c r="Q2663" i="6"/>
  <c r="I2664" i="6" l="1"/>
  <c r="K2664" i="6" l="1"/>
  <c r="N2664" i="6"/>
  <c r="O2664" i="6" s="1"/>
  <c r="L2664" i="6" l="1"/>
  <c r="Q2664" i="6"/>
  <c r="I2665" i="6" l="1"/>
  <c r="N2665" i="6" l="1"/>
  <c r="O2665" i="6" s="1"/>
  <c r="K2665" i="6"/>
  <c r="L2665" i="6" l="1"/>
  <c r="Q2665" i="6"/>
  <c r="I2666" i="6" l="1"/>
  <c r="K2666" i="6" l="1"/>
  <c r="N2666" i="6"/>
  <c r="O2666" i="6" s="1"/>
  <c r="L2666" i="6" l="1"/>
  <c r="Q2666" i="6"/>
  <c r="I2667" i="6" l="1"/>
  <c r="N2667" i="6" l="1"/>
  <c r="O2667" i="6" s="1"/>
  <c r="K2667" i="6"/>
  <c r="L2667" i="6" l="1"/>
  <c r="Q2667" i="6"/>
  <c r="I2668" i="6" l="1"/>
  <c r="K2668" i="6" l="1"/>
  <c r="N2668" i="6"/>
  <c r="O2668" i="6" s="1"/>
  <c r="L2668" i="6" l="1"/>
  <c r="Q2668" i="6"/>
  <c r="I2669" i="6" l="1"/>
  <c r="N2669" i="6" l="1"/>
  <c r="O2669" i="6" s="1"/>
  <c r="K2669" i="6"/>
  <c r="L2669" i="6" l="1"/>
  <c r="Q2669" i="6"/>
  <c r="I2670" i="6" l="1"/>
  <c r="K2670" i="6" l="1"/>
  <c r="N2670" i="6"/>
  <c r="O2670" i="6" s="1"/>
  <c r="L2670" i="6" l="1"/>
  <c r="Q2670" i="6"/>
  <c r="I2671" i="6" l="1"/>
  <c r="N2671" i="6" l="1"/>
  <c r="O2671" i="6" s="1"/>
  <c r="K2671" i="6"/>
  <c r="L2671" i="6" l="1"/>
  <c r="Q2671" i="6"/>
  <c r="I2672" i="6" l="1"/>
  <c r="K2672" i="6" l="1"/>
  <c r="N2672" i="6"/>
  <c r="O2672" i="6" s="1"/>
  <c r="L2672" i="6" l="1"/>
  <c r="Q2672" i="6"/>
  <c r="I2673" i="6" l="1"/>
  <c r="N2673" i="6" l="1"/>
  <c r="O2673" i="6" s="1"/>
  <c r="K2673" i="6"/>
  <c r="L2673" i="6" l="1"/>
  <c r="Q2673" i="6"/>
  <c r="I2674" i="6" l="1"/>
  <c r="K2674" i="6" l="1"/>
  <c r="N2674" i="6"/>
  <c r="O2674" i="6" s="1"/>
  <c r="L2674" i="6" l="1"/>
  <c r="Q2674" i="6"/>
  <c r="I2675" i="6" l="1"/>
  <c r="N2675" i="6" l="1"/>
  <c r="O2675" i="6" s="1"/>
  <c r="K2675" i="6"/>
  <c r="L2675" i="6" l="1"/>
  <c r="Q2675" i="6"/>
  <c r="I2676" i="6" l="1"/>
  <c r="K2676" i="6" l="1"/>
  <c r="N2676" i="6"/>
  <c r="O2676" i="6" s="1"/>
  <c r="L2676" i="6" l="1"/>
  <c r="Q2676" i="6"/>
  <c r="I2677" i="6" l="1"/>
  <c r="N2677" i="6" l="1"/>
  <c r="O2677" i="6" s="1"/>
  <c r="K2677" i="6"/>
  <c r="L2677" i="6" l="1"/>
  <c r="Q2677" i="6"/>
  <c r="I2678" i="6" l="1"/>
  <c r="K2678" i="6" l="1"/>
  <c r="N2678" i="6"/>
  <c r="O2678" i="6" s="1"/>
  <c r="L2678" i="6" l="1"/>
  <c r="Q2678" i="6"/>
  <c r="I2679" i="6" l="1"/>
  <c r="N2679" i="6" l="1"/>
  <c r="O2679" i="6" s="1"/>
  <c r="K2679" i="6"/>
  <c r="L2679" i="6" l="1"/>
  <c r="Q2679" i="6"/>
  <c r="I2680" i="6" l="1"/>
  <c r="K2680" i="6" l="1"/>
  <c r="N2680" i="6"/>
  <c r="O2680" i="6" s="1"/>
  <c r="L2680" i="6" l="1"/>
  <c r="Q2680" i="6"/>
  <c r="I2681" i="6" l="1"/>
  <c r="N2681" i="6" l="1"/>
  <c r="O2681" i="6" s="1"/>
  <c r="K2681" i="6"/>
  <c r="L2681" i="6" l="1"/>
  <c r="Q2681" i="6"/>
  <c r="I2682" i="6" l="1"/>
  <c r="K2682" i="6" l="1"/>
  <c r="N2682" i="6"/>
  <c r="O2682" i="6" s="1"/>
  <c r="L2682" i="6" l="1"/>
  <c r="Q2682" i="6"/>
  <c r="I2683" i="6" l="1"/>
  <c r="N2683" i="6" l="1"/>
  <c r="O2683" i="6" s="1"/>
  <c r="K2683" i="6"/>
  <c r="L2683" i="6" l="1"/>
  <c r="Q2683" i="6"/>
  <c r="I2684" i="6" l="1"/>
  <c r="K2684" i="6" l="1"/>
  <c r="N2684" i="6"/>
  <c r="O2684" i="6" s="1"/>
  <c r="L2684" i="6" l="1"/>
  <c r="Q2684" i="6"/>
  <c r="I2685" i="6" l="1"/>
  <c r="N2685" i="6" l="1"/>
  <c r="O2685" i="6" s="1"/>
  <c r="K2685" i="6"/>
  <c r="L2685" i="6" l="1"/>
  <c r="Q2685" i="6"/>
  <c r="I2686" i="6" l="1"/>
  <c r="K2686" i="6" l="1"/>
  <c r="N2686" i="6"/>
  <c r="O2686" i="6" s="1"/>
  <c r="L2686" i="6" l="1"/>
  <c r="Q2686" i="6"/>
  <c r="I2687" i="6" l="1"/>
  <c r="N2687" i="6" l="1"/>
  <c r="O2687" i="6" s="1"/>
  <c r="K2687" i="6"/>
  <c r="L2687" i="6" l="1"/>
  <c r="Q2687" i="6"/>
  <c r="I2688" i="6" l="1"/>
  <c r="K2688" i="6" l="1"/>
  <c r="N2688" i="6"/>
  <c r="O2688" i="6" s="1"/>
  <c r="L2688" i="6" l="1"/>
  <c r="Q2688" i="6"/>
  <c r="I2689" i="6" l="1"/>
  <c r="N2689" i="6" l="1"/>
  <c r="O2689" i="6" s="1"/>
  <c r="K2689" i="6"/>
  <c r="L2689" i="6" l="1"/>
  <c r="Q2689" i="6"/>
  <c r="I2690" i="6" l="1"/>
  <c r="K2690" i="6" l="1"/>
  <c r="N2690" i="6"/>
  <c r="O2690" i="6" s="1"/>
  <c r="L2690" i="6" l="1"/>
  <c r="Q2690" i="6"/>
  <c r="I2691" i="6" l="1"/>
  <c r="N2691" i="6" l="1"/>
  <c r="O2691" i="6" s="1"/>
  <c r="K2691" i="6"/>
  <c r="L2691" i="6" l="1"/>
  <c r="Q2691" i="6"/>
  <c r="I2692" i="6" l="1"/>
  <c r="K2692" i="6" l="1"/>
  <c r="N2692" i="6"/>
  <c r="O2692" i="6" s="1"/>
  <c r="L2692" i="6" l="1"/>
  <c r="Q2692" i="6"/>
  <c r="I2693" i="6" l="1"/>
  <c r="N2693" i="6" l="1"/>
  <c r="O2693" i="6" s="1"/>
  <c r="K2693" i="6"/>
  <c r="L2693" i="6" l="1"/>
  <c r="Q2693" i="6"/>
  <c r="I2694" i="6" l="1"/>
  <c r="K2694" i="6" l="1"/>
  <c r="N2694" i="6"/>
  <c r="O2694" i="6" s="1"/>
  <c r="L2694" i="6" l="1"/>
  <c r="Q2694" i="6"/>
  <c r="I2695" i="6" l="1"/>
  <c r="N2695" i="6" l="1"/>
  <c r="O2695" i="6" s="1"/>
  <c r="K2695" i="6"/>
  <c r="L2695" i="6" l="1"/>
  <c r="Q2695" i="6"/>
  <c r="I2696" i="6" l="1"/>
  <c r="K2696" i="6" l="1"/>
  <c r="N2696" i="6"/>
  <c r="O2696" i="6" s="1"/>
  <c r="L2696" i="6" l="1"/>
  <c r="Q2696" i="6"/>
  <c r="I2697" i="6" l="1"/>
  <c r="N2697" i="6" l="1"/>
  <c r="O2697" i="6" s="1"/>
  <c r="K2697" i="6"/>
  <c r="L2697" i="6" l="1"/>
  <c r="Q2697" i="6"/>
  <c r="I2698" i="6" l="1"/>
  <c r="K2698" i="6" l="1"/>
  <c r="N2698" i="6"/>
  <c r="O2698" i="6" s="1"/>
  <c r="L2698" i="6" l="1"/>
  <c r="Q2698" i="6"/>
  <c r="I2699" i="6" l="1"/>
  <c r="N2699" i="6" l="1"/>
  <c r="O2699" i="6" s="1"/>
  <c r="K2699" i="6"/>
  <c r="L2699" i="6" l="1"/>
  <c r="Q2699" i="6"/>
  <c r="I2700" i="6" l="1"/>
  <c r="K2700" i="6" l="1"/>
  <c r="N2700" i="6"/>
  <c r="O2700" i="6" s="1"/>
  <c r="L2700" i="6" l="1"/>
  <c r="Q2700" i="6"/>
  <c r="I2701" i="6" l="1"/>
  <c r="N2701" i="6" l="1"/>
  <c r="O2701" i="6" s="1"/>
  <c r="K2701" i="6"/>
  <c r="L2701" i="6" l="1"/>
  <c r="Q2701" i="6"/>
  <c r="I2702" i="6" l="1"/>
  <c r="K2702" i="6" l="1"/>
  <c r="N2702" i="6"/>
  <c r="O2702" i="6" s="1"/>
  <c r="L2702" i="6" l="1"/>
  <c r="Q2702" i="6"/>
  <c r="I2703" i="6" l="1"/>
  <c r="N2703" i="6" l="1"/>
  <c r="O2703" i="6" s="1"/>
  <c r="K2703" i="6"/>
  <c r="L2703" i="6" l="1"/>
  <c r="Q2703" i="6"/>
  <c r="I2704" i="6" l="1"/>
  <c r="K2704" i="6" l="1"/>
  <c r="N2704" i="6"/>
  <c r="O2704" i="6" s="1"/>
  <c r="L2704" i="6" l="1"/>
  <c r="Q2704" i="6"/>
  <c r="I2705" i="6" l="1"/>
  <c r="N2705" i="6" l="1"/>
  <c r="O2705" i="6" s="1"/>
  <c r="K2705" i="6"/>
  <c r="L2705" i="6" l="1"/>
  <c r="Q2705" i="6"/>
  <c r="I2706" i="6" l="1"/>
  <c r="K2706" i="6" l="1"/>
  <c r="N2706" i="6"/>
  <c r="O2706" i="6" s="1"/>
  <c r="L2706" i="6" l="1"/>
  <c r="Q2706" i="6"/>
  <c r="I2707" i="6" l="1"/>
  <c r="N2707" i="6" l="1"/>
  <c r="O2707" i="6" s="1"/>
  <c r="K2707" i="6"/>
  <c r="L2707" i="6" l="1"/>
  <c r="Q2707" i="6"/>
  <c r="I2708" i="6" l="1"/>
  <c r="K2708" i="6" l="1"/>
  <c r="N2708" i="6"/>
  <c r="O2708" i="6" s="1"/>
  <c r="L2708" i="6" l="1"/>
  <c r="Q2708" i="6"/>
  <c r="I2709" i="6" l="1"/>
  <c r="N2709" i="6" l="1"/>
  <c r="O2709" i="6" s="1"/>
  <c r="K2709" i="6"/>
  <c r="L2709" i="6" l="1"/>
  <c r="Q2709" i="6"/>
  <c r="I2710" i="6" l="1"/>
  <c r="K2710" i="6" l="1"/>
  <c r="N2710" i="6"/>
  <c r="O2710" i="6" s="1"/>
  <c r="L2710" i="6" l="1"/>
  <c r="Q2710" i="6"/>
  <c r="I2711" i="6" l="1"/>
  <c r="N2711" i="6" l="1"/>
  <c r="O2711" i="6" s="1"/>
  <c r="K2711" i="6"/>
  <c r="L2711" i="6" l="1"/>
  <c r="Q2711" i="6"/>
  <c r="I2712" i="6" l="1"/>
  <c r="K2712" i="6" l="1"/>
  <c r="N2712" i="6"/>
  <c r="O2712" i="6" s="1"/>
  <c r="L2712" i="6" l="1"/>
  <c r="Q2712" i="6"/>
  <c r="I2713" i="6" l="1"/>
  <c r="N2713" i="6" l="1"/>
  <c r="O2713" i="6" s="1"/>
  <c r="K2713" i="6"/>
  <c r="L2713" i="6" l="1"/>
  <c r="Q2713" i="6"/>
  <c r="I2714" i="6" l="1"/>
  <c r="K2714" i="6" l="1"/>
  <c r="N2714" i="6"/>
  <c r="O2714" i="6" s="1"/>
  <c r="L2714" i="6" l="1"/>
  <c r="Q2714" i="6"/>
  <c r="I2715" i="6" l="1"/>
  <c r="N2715" i="6" l="1"/>
  <c r="O2715" i="6" s="1"/>
  <c r="K2715" i="6"/>
  <c r="L2715" i="6" l="1"/>
  <c r="Q2715" i="6"/>
  <c r="I2716" i="6" l="1"/>
  <c r="K2716" i="6" l="1"/>
  <c r="N2716" i="6"/>
  <c r="O2716" i="6" s="1"/>
  <c r="L2716" i="6" l="1"/>
  <c r="Q2716" i="6"/>
  <c r="I2717" i="6" l="1"/>
  <c r="N2717" i="6" l="1"/>
  <c r="O2717" i="6" s="1"/>
  <c r="K2717" i="6"/>
  <c r="L2717" i="6" l="1"/>
  <c r="Q2717" i="6"/>
  <c r="I2718" i="6" l="1"/>
  <c r="K2718" i="6" l="1"/>
  <c r="N2718" i="6"/>
  <c r="O2718" i="6" s="1"/>
  <c r="L2718" i="6" l="1"/>
  <c r="Q2718" i="6"/>
  <c r="I2719" i="6" l="1"/>
  <c r="N2719" i="6" l="1"/>
  <c r="O2719" i="6" s="1"/>
  <c r="K2719" i="6"/>
  <c r="L2719" i="6" l="1"/>
  <c r="Q2719" i="6"/>
  <c r="I2720" i="6" l="1"/>
  <c r="K2720" i="6" l="1"/>
  <c r="N2720" i="6"/>
  <c r="O2720" i="6" s="1"/>
  <c r="L2720" i="6" l="1"/>
  <c r="Q2720" i="6"/>
  <c r="I2721" i="6" l="1"/>
  <c r="N2721" i="6" l="1"/>
  <c r="O2721" i="6" s="1"/>
  <c r="K2721" i="6"/>
  <c r="L2721" i="6" l="1"/>
  <c r="Q2721" i="6"/>
  <c r="I2722" i="6" l="1"/>
  <c r="K2722" i="6" l="1"/>
  <c r="N2722" i="6"/>
  <c r="O2722" i="6" s="1"/>
  <c r="L2722" i="6" l="1"/>
  <c r="Q2722" i="6"/>
  <c r="I2723" i="6" l="1"/>
  <c r="N2723" i="6" l="1"/>
  <c r="O2723" i="6" s="1"/>
  <c r="K2723" i="6"/>
  <c r="L2723" i="6" l="1"/>
  <c r="Q2723" i="6"/>
  <c r="I2724" i="6" l="1"/>
  <c r="K2724" i="6" l="1"/>
  <c r="N2724" i="6"/>
  <c r="O2724" i="6" s="1"/>
  <c r="L2724" i="6" l="1"/>
  <c r="Q2724" i="6"/>
  <c r="I2725" i="6" l="1"/>
  <c r="N2725" i="6" l="1"/>
  <c r="O2725" i="6" s="1"/>
  <c r="K2725" i="6"/>
  <c r="L2725" i="6" l="1"/>
  <c r="Q2725" i="6"/>
  <c r="I2726" i="6" l="1"/>
  <c r="K2726" i="6" l="1"/>
  <c r="N2726" i="6"/>
  <c r="O2726" i="6" s="1"/>
  <c r="L2726" i="6" l="1"/>
  <c r="Q2726" i="6"/>
  <c r="I2727" i="6" l="1"/>
  <c r="N2727" i="6" l="1"/>
  <c r="O2727" i="6" s="1"/>
  <c r="K2727" i="6"/>
  <c r="L2727" i="6" l="1"/>
  <c r="Q2727" i="6"/>
  <c r="I2728" i="6" l="1"/>
  <c r="K2728" i="6" l="1"/>
  <c r="N2728" i="6"/>
  <c r="O2728" i="6" s="1"/>
  <c r="L2728" i="6" l="1"/>
  <c r="Q2728" i="6"/>
  <c r="I2729" i="6" l="1"/>
  <c r="N2729" i="6" l="1"/>
  <c r="O2729" i="6" s="1"/>
  <c r="K2729" i="6"/>
  <c r="L2729" i="6" l="1"/>
  <c r="Q2729" i="6"/>
  <c r="I2730" i="6" l="1"/>
  <c r="K2730" i="6" l="1"/>
  <c r="N2730" i="6"/>
  <c r="O2730" i="6" s="1"/>
  <c r="L2730" i="6" l="1"/>
  <c r="Q2730" i="6"/>
  <c r="I2731" i="6" l="1"/>
  <c r="N2731" i="6" l="1"/>
  <c r="O2731" i="6" s="1"/>
  <c r="K2731" i="6"/>
  <c r="L2731" i="6" l="1"/>
  <c r="Q2731" i="6"/>
  <c r="I2732" i="6" l="1"/>
  <c r="K2732" i="6" l="1"/>
  <c r="N2732" i="6"/>
  <c r="O2732" i="6" s="1"/>
  <c r="L2732" i="6" l="1"/>
  <c r="Q2732" i="6"/>
  <c r="I2733" i="6" l="1"/>
  <c r="N2733" i="6" l="1"/>
  <c r="O2733" i="6" s="1"/>
  <c r="K2733" i="6"/>
  <c r="L2733" i="6" l="1"/>
  <c r="Q2733" i="6"/>
  <c r="I2734" i="6" l="1"/>
  <c r="K2734" i="6" l="1"/>
  <c r="N2734" i="6"/>
  <c r="O2734" i="6" s="1"/>
  <c r="L2734" i="6" l="1"/>
  <c r="Q2734" i="6"/>
  <c r="I2735" i="6" l="1"/>
  <c r="N2735" i="6" l="1"/>
  <c r="O2735" i="6" s="1"/>
  <c r="K2735" i="6"/>
  <c r="L2735" i="6" l="1"/>
  <c r="Q2735" i="6"/>
  <c r="I2736" i="6" l="1"/>
  <c r="K2736" i="6" l="1"/>
  <c r="N2736" i="6"/>
  <c r="O2736" i="6" s="1"/>
  <c r="L2736" i="6" l="1"/>
  <c r="Q2736" i="6"/>
  <c r="I2737" i="6" l="1"/>
  <c r="N2737" i="6" l="1"/>
  <c r="O2737" i="6" s="1"/>
  <c r="K2737" i="6"/>
  <c r="L2737" i="6" l="1"/>
  <c r="Q2737" i="6"/>
  <c r="I2738" i="6" l="1"/>
  <c r="K2738" i="6" l="1"/>
  <c r="N2738" i="6"/>
  <c r="O2738" i="6" s="1"/>
  <c r="L2738" i="6" l="1"/>
  <c r="Q2738" i="6"/>
  <c r="I2739" i="6" l="1"/>
  <c r="N2739" i="6" l="1"/>
  <c r="O2739" i="6" s="1"/>
  <c r="K2739" i="6"/>
  <c r="L2739" i="6" l="1"/>
  <c r="Q2739" i="6"/>
  <c r="I2740" i="6" l="1"/>
  <c r="K2740" i="6" l="1"/>
  <c r="N2740" i="6"/>
  <c r="O2740" i="6" s="1"/>
  <c r="L2740" i="6" l="1"/>
  <c r="Q2740" i="6"/>
  <c r="I2741" i="6" l="1"/>
  <c r="N2741" i="6" l="1"/>
  <c r="O2741" i="6" s="1"/>
  <c r="K2741" i="6"/>
  <c r="L2741" i="6" l="1"/>
  <c r="Q2741" i="6"/>
  <c r="I2742" i="6" l="1"/>
  <c r="K2742" i="6" l="1"/>
  <c r="N2742" i="6"/>
  <c r="O2742" i="6" s="1"/>
  <c r="L2742" i="6" l="1"/>
  <c r="Q2742" i="6"/>
  <c r="I2743" i="6" l="1"/>
  <c r="N2743" i="6" l="1"/>
  <c r="O2743" i="6" s="1"/>
  <c r="K2743" i="6"/>
  <c r="L2743" i="6" l="1"/>
  <c r="Q2743" i="6"/>
  <c r="I2744" i="6" l="1"/>
  <c r="K2744" i="6" l="1"/>
  <c r="N2744" i="6"/>
  <c r="O2744" i="6" s="1"/>
  <c r="L2744" i="6" l="1"/>
  <c r="Q2744" i="6"/>
  <c r="I2745" i="6" l="1"/>
  <c r="N2745" i="6" l="1"/>
  <c r="O2745" i="6" s="1"/>
  <c r="K2745" i="6"/>
  <c r="L2745" i="6" l="1"/>
  <c r="Q2745" i="6"/>
  <c r="I2746" i="6" l="1"/>
  <c r="K2746" i="6" l="1"/>
  <c r="N2746" i="6"/>
  <c r="O2746" i="6" s="1"/>
  <c r="L2746" i="6" l="1"/>
  <c r="Q2746" i="6"/>
  <c r="I2747" i="6" l="1"/>
  <c r="N2747" i="6" l="1"/>
  <c r="O2747" i="6" s="1"/>
  <c r="K2747" i="6"/>
  <c r="L2747" i="6" l="1"/>
  <c r="Q2747" i="6"/>
  <c r="I2748" i="6" l="1"/>
  <c r="K2748" i="6" l="1"/>
  <c r="N2748" i="6"/>
  <c r="O2748" i="6" s="1"/>
  <c r="L2748" i="6" l="1"/>
  <c r="Q2748" i="6"/>
  <c r="I2749" i="6" l="1"/>
  <c r="N2749" i="6" l="1"/>
  <c r="O2749" i="6" s="1"/>
  <c r="K2749" i="6"/>
  <c r="L2749" i="6" l="1"/>
  <c r="Q2749" i="6"/>
  <c r="I2750" i="6" l="1"/>
  <c r="K2750" i="6" l="1"/>
  <c r="N2750" i="6"/>
  <c r="O2750" i="6" s="1"/>
  <c r="L2750" i="6" l="1"/>
  <c r="Q2750" i="6"/>
  <c r="I2751" i="6" l="1"/>
  <c r="N2751" i="6" l="1"/>
  <c r="O2751" i="6" s="1"/>
  <c r="K2751" i="6"/>
  <c r="L2751" i="6" l="1"/>
  <c r="Q2751" i="6"/>
  <c r="I2752" i="6" l="1"/>
  <c r="K2752" i="6" l="1"/>
  <c r="N2752" i="6"/>
  <c r="O2752" i="6" s="1"/>
  <c r="L2752" i="6" l="1"/>
  <c r="Q2752" i="6"/>
  <c r="I2753" i="6" l="1"/>
  <c r="N2753" i="6" l="1"/>
  <c r="O2753" i="6" s="1"/>
  <c r="K2753" i="6"/>
  <c r="L2753" i="6" l="1"/>
  <c r="Q2753" i="6"/>
  <c r="I2754" i="6" l="1"/>
  <c r="K2754" i="6" l="1"/>
  <c r="N2754" i="6"/>
  <c r="O2754" i="6" s="1"/>
  <c r="L2754" i="6" l="1"/>
  <c r="Q2754" i="6"/>
  <c r="I2755" i="6" l="1"/>
  <c r="N2755" i="6" l="1"/>
  <c r="O2755" i="6" s="1"/>
  <c r="K2755" i="6"/>
  <c r="L2755" i="6" l="1"/>
  <c r="Q2755" i="6"/>
  <c r="I2756" i="6" l="1"/>
  <c r="K2756" i="6" l="1"/>
  <c r="N2756" i="6"/>
  <c r="O2756" i="6" s="1"/>
  <c r="L2756" i="6" l="1"/>
  <c r="Q2756" i="6"/>
  <c r="I2757" i="6" l="1"/>
  <c r="N2757" i="6" l="1"/>
  <c r="O2757" i="6" s="1"/>
  <c r="K2757" i="6"/>
  <c r="L2757" i="6" l="1"/>
  <c r="Q2757" i="6"/>
  <c r="I2758" i="6" l="1"/>
  <c r="K2758" i="6" l="1"/>
  <c r="N2758" i="6"/>
  <c r="O2758" i="6" s="1"/>
  <c r="L2758" i="6" l="1"/>
  <c r="Q2758" i="6"/>
  <c r="I2759" i="6" l="1"/>
  <c r="N2759" i="6" l="1"/>
  <c r="O2759" i="6" s="1"/>
  <c r="K2759" i="6"/>
  <c r="L2759" i="6" l="1"/>
  <c r="Q2759" i="6"/>
  <c r="I2760" i="6" l="1"/>
  <c r="K2760" i="6" l="1"/>
  <c r="N2760" i="6"/>
  <c r="O2760" i="6" s="1"/>
  <c r="L2760" i="6" l="1"/>
  <c r="Q2760" i="6"/>
  <c r="I2761" i="6" l="1"/>
  <c r="N2761" i="6" l="1"/>
  <c r="O2761" i="6" s="1"/>
  <c r="K2761" i="6"/>
  <c r="L2761" i="6" l="1"/>
  <c r="Q2761" i="6"/>
  <c r="I2762" i="6" l="1"/>
  <c r="K2762" i="6" l="1"/>
  <c r="N2762" i="6"/>
  <c r="O2762" i="6" s="1"/>
  <c r="L2762" i="6" l="1"/>
  <c r="Q2762" i="6"/>
  <c r="I2763" i="6" l="1"/>
  <c r="N2763" i="6" l="1"/>
  <c r="O2763" i="6" s="1"/>
  <c r="K2763" i="6"/>
  <c r="L2763" i="6" l="1"/>
  <c r="Q2763" i="6"/>
  <c r="I2764" i="6" l="1"/>
  <c r="K2764" i="6" l="1"/>
  <c r="N2764" i="6"/>
  <c r="O2764" i="6" s="1"/>
  <c r="L2764" i="6" l="1"/>
  <c r="Q2764" i="6"/>
  <c r="I2765" i="6" l="1"/>
  <c r="N2765" i="6" l="1"/>
  <c r="O2765" i="6" s="1"/>
  <c r="K2765" i="6"/>
  <c r="L2765" i="6" l="1"/>
  <c r="Q2765" i="6"/>
  <c r="I2766" i="6" l="1"/>
  <c r="K2766" i="6" l="1"/>
  <c r="N2766" i="6"/>
  <c r="O2766" i="6" s="1"/>
  <c r="L2766" i="6" l="1"/>
  <c r="Q2766" i="6"/>
  <c r="I2767" i="6" l="1"/>
  <c r="N2767" i="6" l="1"/>
  <c r="O2767" i="6" s="1"/>
  <c r="K2767" i="6"/>
  <c r="L2767" i="6" l="1"/>
  <c r="Q2767" i="6"/>
  <c r="I2768" i="6" l="1"/>
  <c r="K2768" i="6" l="1"/>
  <c r="N2768" i="6"/>
  <c r="O2768" i="6" s="1"/>
  <c r="L2768" i="6" l="1"/>
  <c r="Q2768" i="6"/>
  <c r="I2769" i="6" l="1"/>
  <c r="N2769" i="6" l="1"/>
  <c r="O2769" i="6" s="1"/>
  <c r="K2769" i="6"/>
  <c r="L2769" i="6" l="1"/>
  <c r="Q2769" i="6"/>
  <c r="I2770" i="6" l="1"/>
  <c r="K2770" i="6" l="1"/>
  <c r="N2770" i="6"/>
  <c r="O2770" i="6" s="1"/>
  <c r="L2770" i="6" l="1"/>
  <c r="Q2770" i="6"/>
  <c r="I2771" i="6" l="1"/>
  <c r="N2771" i="6" l="1"/>
  <c r="O2771" i="6" s="1"/>
  <c r="K2771" i="6"/>
  <c r="L2771" i="6" l="1"/>
  <c r="Q2771" i="6"/>
  <c r="I2772" i="6" l="1"/>
  <c r="K2772" i="6" l="1"/>
  <c r="N2772" i="6"/>
  <c r="O2772" i="6" s="1"/>
  <c r="L2772" i="6" l="1"/>
  <c r="Q2772" i="6"/>
  <c r="I2773" i="6" l="1"/>
  <c r="N2773" i="6" l="1"/>
  <c r="O2773" i="6" s="1"/>
  <c r="K2773" i="6"/>
  <c r="L2773" i="6" l="1"/>
  <c r="Q2773" i="6"/>
  <c r="I2774" i="6" l="1"/>
  <c r="K2774" i="6" l="1"/>
  <c r="N2774" i="6"/>
  <c r="O2774" i="6" s="1"/>
  <c r="L2774" i="6" l="1"/>
  <c r="Q2774" i="6"/>
  <c r="I2775" i="6" l="1"/>
  <c r="N2775" i="6" l="1"/>
  <c r="O2775" i="6" s="1"/>
  <c r="K2775" i="6"/>
  <c r="L2775" i="6" l="1"/>
  <c r="Q2775" i="6"/>
  <c r="I2776" i="6" l="1"/>
  <c r="K2776" i="6" l="1"/>
  <c r="N2776" i="6"/>
  <c r="O2776" i="6" s="1"/>
  <c r="L2776" i="6" l="1"/>
  <c r="Q2776" i="6"/>
  <c r="I2777" i="6" l="1"/>
  <c r="N2777" i="6" l="1"/>
  <c r="O2777" i="6" s="1"/>
  <c r="K2777" i="6"/>
  <c r="L2777" i="6" l="1"/>
  <c r="Q2777" i="6"/>
  <c r="I2778" i="6" l="1"/>
  <c r="K2778" i="6" l="1"/>
  <c r="N2778" i="6"/>
  <c r="O2778" i="6" s="1"/>
  <c r="L2778" i="6" l="1"/>
  <c r="Q2778" i="6"/>
  <c r="I2779" i="6" l="1"/>
  <c r="N2779" i="6" l="1"/>
  <c r="O2779" i="6" s="1"/>
  <c r="K2779" i="6"/>
  <c r="L2779" i="6" l="1"/>
  <c r="Q2779" i="6"/>
  <c r="I2780" i="6" l="1"/>
  <c r="K2780" i="6" l="1"/>
  <c r="N2780" i="6"/>
  <c r="O2780" i="6" s="1"/>
  <c r="L2780" i="6" l="1"/>
  <c r="Q2780" i="6"/>
  <c r="I2781" i="6" l="1"/>
  <c r="N2781" i="6" l="1"/>
  <c r="O2781" i="6" s="1"/>
  <c r="K2781" i="6"/>
  <c r="L2781" i="6" l="1"/>
  <c r="Q2781" i="6"/>
  <c r="I2782" i="6" l="1"/>
  <c r="K2782" i="6" l="1"/>
  <c r="N2782" i="6"/>
  <c r="O2782" i="6" s="1"/>
  <c r="L2782" i="6" l="1"/>
  <c r="Q2782" i="6"/>
  <c r="I2783" i="6" l="1"/>
  <c r="N2783" i="6" l="1"/>
  <c r="O2783" i="6" s="1"/>
  <c r="K2783" i="6"/>
  <c r="L2783" i="6" l="1"/>
  <c r="Q2783" i="6"/>
  <c r="I2784" i="6" l="1"/>
  <c r="K2784" i="6" l="1"/>
  <c r="N2784" i="6"/>
  <c r="O2784" i="6" s="1"/>
  <c r="L2784" i="6" l="1"/>
  <c r="Q2784" i="6"/>
  <c r="I2785" i="6" l="1"/>
  <c r="N2785" i="6" l="1"/>
  <c r="O2785" i="6" s="1"/>
  <c r="K2785" i="6"/>
  <c r="L2785" i="6" l="1"/>
  <c r="Q2785" i="6"/>
  <c r="I2786" i="6" l="1"/>
  <c r="K2786" i="6" l="1"/>
  <c r="N2786" i="6"/>
  <c r="O2786" i="6" s="1"/>
  <c r="L2786" i="6" l="1"/>
  <c r="Q2786" i="6"/>
  <c r="I2787" i="6" l="1"/>
  <c r="N2787" i="6" l="1"/>
  <c r="O2787" i="6" s="1"/>
  <c r="K2787" i="6"/>
  <c r="L2787" i="6" l="1"/>
  <c r="Q2787" i="6"/>
  <c r="I2788" i="6" l="1"/>
  <c r="K2788" i="6" l="1"/>
  <c r="N2788" i="6"/>
  <c r="O2788" i="6" s="1"/>
  <c r="L2788" i="6" l="1"/>
  <c r="Q2788" i="6"/>
  <c r="I2789" i="6" l="1"/>
  <c r="N2789" i="6" l="1"/>
  <c r="O2789" i="6" s="1"/>
  <c r="K2789" i="6"/>
  <c r="L2789" i="6" l="1"/>
  <c r="Q2789" i="6"/>
  <c r="I2790" i="6" l="1"/>
  <c r="K2790" i="6" l="1"/>
  <c r="N2790" i="6"/>
  <c r="O2790" i="6" s="1"/>
  <c r="L2790" i="6" l="1"/>
  <c r="Q2790" i="6"/>
  <c r="I2791" i="6" l="1"/>
  <c r="N2791" i="6" l="1"/>
  <c r="O2791" i="6" s="1"/>
  <c r="K2791" i="6"/>
  <c r="L2791" i="6" l="1"/>
  <c r="Q2791" i="6"/>
  <c r="I2792" i="6" l="1"/>
  <c r="K2792" i="6" l="1"/>
  <c r="N2792" i="6"/>
  <c r="O2792" i="6" s="1"/>
  <c r="L2792" i="6" l="1"/>
  <c r="Q2792" i="6"/>
  <c r="I2793" i="6" l="1"/>
  <c r="N2793" i="6" l="1"/>
  <c r="O2793" i="6" s="1"/>
  <c r="K2793" i="6"/>
  <c r="L2793" i="6" l="1"/>
  <c r="Q2793" i="6"/>
  <c r="I2794" i="6" l="1"/>
  <c r="K2794" i="6" l="1"/>
  <c r="N2794" i="6"/>
  <c r="O2794" i="6" s="1"/>
  <c r="L2794" i="6" l="1"/>
  <c r="Q2794" i="6"/>
  <c r="I2795" i="6" l="1"/>
  <c r="N2795" i="6" l="1"/>
  <c r="O2795" i="6" s="1"/>
  <c r="K2795" i="6"/>
  <c r="L2795" i="6" l="1"/>
  <c r="Q2795" i="6"/>
  <c r="I2796" i="6" l="1"/>
  <c r="K2796" i="6" l="1"/>
  <c r="N2796" i="6"/>
  <c r="O2796" i="6" s="1"/>
  <c r="L2796" i="6" l="1"/>
  <c r="Q2796" i="6"/>
  <c r="I2797" i="6" l="1"/>
  <c r="N2797" i="6" l="1"/>
  <c r="O2797" i="6" s="1"/>
  <c r="K2797" i="6"/>
  <c r="L2797" i="6" l="1"/>
  <c r="Q2797" i="6"/>
  <c r="I2798" i="6" l="1"/>
  <c r="K2798" i="6" l="1"/>
  <c r="N2798" i="6"/>
  <c r="O2798" i="6" s="1"/>
  <c r="L2798" i="6" l="1"/>
  <c r="Q2798" i="6"/>
  <c r="I2799" i="6" l="1"/>
  <c r="N2799" i="6" l="1"/>
  <c r="O2799" i="6" s="1"/>
  <c r="K2799" i="6"/>
  <c r="L2799" i="6" l="1"/>
  <c r="Q2799" i="6"/>
  <c r="I2800" i="6" l="1"/>
  <c r="K2800" i="6" l="1"/>
  <c r="N2800" i="6"/>
  <c r="O2800" i="6" s="1"/>
  <c r="L2800" i="6" l="1"/>
  <c r="Q2800" i="6"/>
  <c r="I2801" i="6" l="1"/>
  <c r="N2801" i="6" l="1"/>
  <c r="O2801" i="6" s="1"/>
  <c r="K2801" i="6"/>
  <c r="L2801" i="6" l="1"/>
  <c r="Q2801" i="6"/>
  <c r="I2802" i="6" l="1"/>
  <c r="K2802" i="6" l="1"/>
  <c r="N2802" i="6"/>
  <c r="O2802" i="6" s="1"/>
  <c r="L2802" i="6" l="1"/>
  <c r="Q2802" i="6"/>
  <c r="I2803" i="6" l="1"/>
  <c r="N2803" i="6" l="1"/>
  <c r="O2803" i="6" s="1"/>
  <c r="K2803" i="6"/>
  <c r="L2803" i="6" l="1"/>
  <c r="Q2803" i="6"/>
  <c r="I2804" i="6" l="1"/>
  <c r="K2804" i="6" l="1"/>
  <c r="N2804" i="6"/>
  <c r="O2804" i="6" s="1"/>
  <c r="L2804" i="6" l="1"/>
  <c r="Q2804" i="6"/>
  <c r="I2805" i="6" l="1"/>
  <c r="N2805" i="6" l="1"/>
  <c r="O2805" i="6" s="1"/>
  <c r="K2805" i="6"/>
  <c r="L2805" i="6" l="1"/>
  <c r="Q2805" i="6"/>
  <c r="I2806" i="6" l="1"/>
  <c r="K2806" i="6" l="1"/>
  <c r="N2806" i="6"/>
  <c r="O2806" i="6" s="1"/>
  <c r="L2806" i="6" l="1"/>
  <c r="Q2806" i="6"/>
  <c r="I2807" i="6" l="1"/>
  <c r="N2807" i="6" l="1"/>
  <c r="O2807" i="6" s="1"/>
  <c r="K2807" i="6"/>
  <c r="L2807" i="6" l="1"/>
  <c r="Q2807" i="6"/>
  <c r="I2808" i="6" l="1"/>
  <c r="K2808" i="6" l="1"/>
  <c r="N2808" i="6"/>
  <c r="O2808" i="6" s="1"/>
  <c r="L2808" i="6" l="1"/>
  <c r="Q2808" i="6"/>
  <c r="I2809" i="6" l="1"/>
  <c r="N2809" i="6" l="1"/>
  <c r="O2809" i="6" s="1"/>
  <c r="K2809" i="6"/>
  <c r="L2809" i="6" l="1"/>
  <c r="Q2809" i="6"/>
  <c r="I2810" i="6" l="1"/>
  <c r="K2810" i="6" l="1"/>
  <c r="N2810" i="6"/>
  <c r="O2810" i="6" s="1"/>
  <c r="L2810" i="6" l="1"/>
  <c r="Q2810" i="6"/>
  <c r="I2811" i="6" l="1"/>
  <c r="N2811" i="6" l="1"/>
  <c r="O2811" i="6" s="1"/>
  <c r="K2811" i="6"/>
  <c r="L2811" i="6" l="1"/>
  <c r="Q2811" i="6"/>
  <c r="I2812" i="6" l="1"/>
  <c r="K2812" i="6" l="1"/>
  <c r="N2812" i="6"/>
  <c r="O2812" i="6" s="1"/>
  <c r="L2812" i="6" l="1"/>
  <c r="Q2812" i="6"/>
  <c r="I2813" i="6" l="1"/>
  <c r="N2813" i="6" l="1"/>
  <c r="O2813" i="6" s="1"/>
  <c r="K2813" i="6"/>
  <c r="L2813" i="6" l="1"/>
  <c r="Q2813" i="6"/>
  <c r="I2814" i="6" l="1"/>
  <c r="K2814" i="6" l="1"/>
  <c r="N2814" i="6"/>
  <c r="O2814" i="6" s="1"/>
  <c r="L2814" i="6" l="1"/>
  <c r="Q2814" i="6"/>
  <c r="I2815" i="6" l="1"/>
  <c r="N2815" i="6" l="1"/>
  <c r="O2815" i="6" s="1"/>
  <c r="K2815" i="6"/>
  <c r="L2815" i="6" l="1"/>
  <c r="Q2815" i="6"/>
  <c r="I2816" i="6" l="1"/>
  <c r="K2816" i="6" l="1"/>
  <c r="N2816" i="6"/>
  <c r="O2816" i="6" s="1"/>
  <c r="L2816" i="6" l="1"/>
  <c r="Q2816" i="6"/>
  <c r="I2817" i="6" l="1"/>
  <c r="N2817" i="6" l="1"/>
  <c r="O2817" i="6" s="1"/>
  <c r="K2817" i="6"/>
  <c r="L2817" i="6" l="1"/>
  <c r="Q2817" i="6"/>
  <c r="I2818" i="6" l="1"/>
  <c r="K2818" i="6" l="1"/>
  <c r="N2818" i="6"/>
  <c r="O2818" i="6" s="1"/>
  <c r="L2818" i="6" l="1"/>
  <c r="Q2818" i="6"/>
  <c r="I2819" i="6" l="1"/>
  <c r="N2819" i="6" l="1"/>
  <c r="O2819" i="6" s="1"/>
  <c r="K2819" i="6"/>
  <c r="L2819" i="6" l="1"/>
  <c r="Q2819" i="6"/>
  <c r="I2820" i="6" l="1"/>
  <c r="K2820" i="6" l="1"/>
  <c r="N2820" i="6"/>
  <c r="O2820" i="6" s="1"/>
  <c r="L2820" i="6" l="1"/>
  <c r="Q2820" i="6"/>
  <c r="I2821" i="6" l="1"/>
  <c r="N2821" i="6" l="1"/>
  <c r="O2821" i="6" s="1"/>
  <c r="K2821" i="6"/>
  <c r="L2821" i="6" l="1"/>
  <c r="Q2821" i="6"/>
  <c r="I2822" i="6" l="1"/>
  <c r="K2822" i="6" l="1"/>
  <c r="N2822" i="6"/>
  <c r="O2822" i="6" s="1"/>
  <c r="L2822" i="6" l="1"/>
  <c r="Q2822" i="6"/>
  <c r="I2823" i="6" l="1"/>
  <c r="N2823" i="6" l="1"/>
  <c r="O2823" i="6" s="1"/>
  <c r="K2823" i="6"/>
  <c r="L2823" i="6" l="1"/>
  <c r="Q2823" i="6"/>
  <c r="I2824" i="6" l="1"/>
  <c r="K2824" i="6" l="1"/>
  <c r="N2824" i="6"/>
  <c r="O2824" i="6" s="1"/>
  <c r="L2824" i="6" l="1"/>
  <c r="Q2824" i="6"/>
  <c r="I2825" i="6" l="1"/>
  <c r="N2825" i="6" l="1"/>
  <c r="O2825" i="6" s="1"/>
  <c r="K2825" i="6"/>
  <c r="L2825" i="6" l="1"/>
  <c r="Q2825" i="6"/>
  <c r="I2826" i="6" l="1"/>
  <c r="K2826" i="6" l="1"/>
  <c r="N2826" i="6"/>
  <c r="O2826" i="6" s="1"/>
  <c r="L2826" i="6" l="1"/>
  <c r="Q2826" i="6"/>
  <c r="I2827" i="6" l="1"/>
  <c r="N2827" i="6" l="1"/>
  <c r="O2827" i="6" s="1"/>
  <c r="K2827" i="6"/>
  <c r="L2827" i="6" l="1"/>
  <c r="Q2827" i="6"/>
  <c r="I2828" i="6" l="1"/>
  <c r="K2828" i="6" l="1"/>
  <c r="N2828" i="6"/>
  <c r="O2828" i="6" s="1"/>
  <c r="L2828" i="6" l="1"/>
  <c r="Q2828" i="6"/>
  <c r="I2829" i="6" l="1"/>
  <c r="N2829" i="6" l="1"/>
  <c r="O2829" i="6" s="1"/>
  <c r="K2829" i="6"/>
  <c r="L2829" i="6" l="1"/>
  <c r="Q2829" i="6"/>
  <c r="I2830" i="6" l="1"/>
  <c r="K2830" i="6" l="1"/>
  <c r="N2830" i="6"/>
  <c r="O2830" i="6" s="1"/>
  <c r="L2830" i="6" l="1"/>
  <c r="Q2830" i="6"/>
  <c r="I2831" i="6" l="1"/>
  <c r="N2831" i="6" l="1"/>
  <c r="O2831" i="6" s="1"/>
  <c r="K2831" i="6"/>
  <c r="L2831" i="6" l="1"/>
  <c r="Q2831" i="6"/>
  <c r="I2832" i="6" l="1"/>
  <c r="K2832" i="6" l="1"/>
  <c r="N2832" i="6"/>
  <c r="O2832" i="6" s="1"/>
  <c r="L2832" i="6" l="1"/>
  <c r="Q2832" i="6"/>
  <c r="I2833" i="6" l="1"/>
  <c r="N2833" i="6" l="1"/>
  <c r="O2833" i="6" s="1"/>
  <c r="K2833" i="6"/>
  <c r="L2833" i="6" l="1"/>
  <c r="Q2833" i="6"/>
  <c r="I2834" i="6" l="1"/>
  <c r="K2834" i="6" l="1"/>
  <c r="N2834" i="6"/>
  <c r="O2834" i="6" s="1"/>
  <c r="L2834" i="6" l="1"/>
  <c r="Q2834" i="6"/>
  <c r="I2835" i="6" l="1"/>
  <c r="N2835" i="6" l="1"/>
  <c r="O2835" i="6" s="1"/>
  <c r="K2835" i="6"/>
  <c r="L2835" i="6" l="1"/>
  <c r="Q2835" i="6"/>
  <c r="I2836" i="6" l="1"/>
  <c r="K2836" i="6" l="1"/>
  <c r="N2836" i="6"/>
  <c r="O2836" i="6" s="1"/>
  <c r="L2836" i="6" l="1"/>
  <c r="Q2836" i="6"/>
  <c r="I2837" i="6" l="1"/>
  <c r="N2837" i="6" l="1"/>
  <c r="O2837" i="6" s="1"/>
  <c r="K2837" i="6"/>
  <c r="L2837" i="6" l="1"/>
  <c r="Q2837" i="6"/>
  <c r="I2838" i="6" l="1"/>
  <c r="K2838" i="6" l="1"/>
  <c r="N2838" i="6"/>
  <c r="O2838" i="6" s="1"/>
  <c r="L2838" i="6" l="1"/>
  <c r="Q2838" i="6"/>
  <c r="I2839" i="6" l="1"/>
  <c r="N2839" i="6" l="1"/>
  <c r="O2839" i="6" s="1"/>
  <c r="K2839" i="6"/>
  <c r="L2839" i="6" l="1"/>
  <c r="Q2839" i="6"/>
  <c r="I2840" i="6" l="1"/>
  <c r="K2840" i="6" l="1"/>
  <c r="N2840" i="6"/>
  <c r="O2840" i="6" s="1"/>
  <c r="L2840" i="6" l="1"/>
  <c r="Q2840" i="6"/>
  <c r="I2841" i="6" l="1"/>
  <c r="N2841" i="6" l="1"/>
  <c r="O2841" i="6" s="1"/>
  <c r="K2841" i="6"/>
  <c r="L2841" i="6" l="1"/>
  <c r="Q2841" i="6"/>
  <c r="I2842" i="6" l="1"/>
  <c r="K2842" i="6" l="1"/>
  <c r="N2842" i="6"/>
  <c r="O2842" i="6" s="1"/>
  <c r="L2842" i="6" l="1"/>
  <c r="Q2842" i="6"/>
  <c r="I2843" i="6" l="1"/>
  <c r="N2843" i="6" l="1"/>
  <c r="O2843" i="6" s="1"/>
  <c r="K2843" i="6"/>
  <c r="L2843" i="6" l="1"/>
  <c r="Q2843" i="6"/>
  <c r="I2844" i="6" l="1"/>
  <c r="K2844" i="6" l="1"/>
  <c r="N2844" i="6"/>
  <c r="O2844" i="6" s="1"/>
  <c r="L2844" i="6" l="1"/>
  <c r="Q2844" i="6"/>
  <c r="I2845" i="6" l="1"/>
  <c r="N2845" i="6" l="1"/>
  <c r="O2845" i="6" s="1"/>
  <c r="K2845" i="6"/>
  <c r="L2845" i="6" l="1"/>
  <c r="Q2845" i="6"/>
  <c r="I2846" i="6" l="1"/>
  <c r="K2846" i="6" l="1"/>
  <c r="N2846" i="6"/>
  <c r="O2846" i="6" s="1"/>
  <c r="L2846" i="6" l="1"/>
  <c r="Q2846" i="6"/>
  <c r="I2847" i="6" l="1"/>
  <c r="N2847" i="6" l="1"/>
  <c r="O2847" i="6" s="1"/>
  <c r="K2847" i="6"/>
  <c r="L2847" i="6" l="1"/>
  <c r="Q2847" i="6"/>
  <c r="I2848" i="6" l="1"/>
  <c r="K2848" i="6" l="1"/>
  <c r="N2848" i="6"/>
  <c r="O2848" i="6" s="1"/>
  <c r="L2848" i="6" l="1"/>
  <c r="Q2848" i="6"/>
  <c r="I2849" i="6" l="1"/>
  <c r="N2849" i="6" l="1"/>
  <c r="O2849" i="6" s="1"/>
  <c r="K2849" i="6"/>
  <c r="L2849" i="6" l="1"/>
  <c r="Q2849" i="6"/>
  <c r="I2850" i="6" l="1"/>
  <c r="K2850" i="6" l="1"/>
  <c r="N2850" i="6"/>
  <c r="O2850" i="6" s="1"/>
  <c r="L2850" i="6" l="1"/>
  <c r="Q2850" i="6"/>
  <c r="I2851" i="6" l="1"/>
  <c r="N2851" i="6" l="1"/>
  <c r="O2851" i="6" s="1"/>
  <c r="K2851" i="6"/>
  <c r="L2851" i="6" l="1"/>
  <c r="Q2851" i="6"/>
  <c r="I2852" i="6" l="1"/>
  <c r="K2852" i="6" l="1"/>
  <c r="N2852" i="6"/>
  <c r="O2852" i="6" s="1"/>
  <c r="L2852" i="6" l="1"/>
  <c r="Q2852" i="6"/>
  <c r="I2853" i="6" l="1"/>
  <c r="N2853" i="6" l="1"/>
  <c r="O2853" i="6" s="1"/>
  <c r="K2853" i="6"/>
  <c r="L2853" i="6" l="1"/>
  <c r="Q2853" i="6"/>
  <c r="I2854" i="6" l="1"/>
  <c r="K2854" i="6" l="1"/>
  <c r="N2854" i="6"/>
  <c r="O2854" i="6" s="1"/>
  <c r="L2854" i="6" l="1"/>
  <c r="Q2854" i="6"/>
  <c r="I2855" i="6" l="1"/>
  <c r="N2855" i="6" l="1"/>
  <c r="O2855" i="6" s="1"/>
  <c r="K2855" i="6"/>
  <c r="L2855" i="6" l="1"/>
  <c r="Q2855" i="6"/>
  <c r="I2856" i="6" l="1"/>
  <c r="K2856" i="6" l="1"/>
  <c r="N2856" i="6"/>
  <c r="O2856" i="6" s="1"/>
  <c r="L2856" i="6" l="1"/>
  <c r="Q2856" i="6"/>
  <c r="I2857" i="6" l="1"/>
  <c r="N2857" i="6" l="1"/>
  <c r="O2857" i="6" s="1"/>
  <c r="K2857" i="6"/>
  <c r="L2857" i="6" l="1"/>
  <c r="Q2857" i="6"/>
  <c r="I2858" i="6" l="1"/>
  <c r="K2858" i="6" l="1"/>
  <c r="N2858" i="6"/>
  <c r="O2858" i="6" s="1"/>
  <c r="L2858" i="6" l="1"/>
  <c r="Q2858" i="6"/>
  <c r="I2859" i="6" l="1"/>
  <c r="N2859" i="6" l="1"/>
  <c r="O2859" i="6" s="1"/>
  <c r="K2859" i="6"/>
  <c r="L2859" i="6" l="1"/>
  <c r="Q2859" i="6"/>
  <c r="I2860" i="6" l="1"/>
  <c r="K2860" i="6" l="1"/>
  <c r="N2860" i="6"/>
  <c r="O2860" i="6" s="1"/>
  <c r="L2860" i="6" l="1"/>
  <c r="Q2860" i="6"/>
  <c r="I2861" i="6" l="1"/>
  <c r="N2861" i="6" l="1"/>
  <c r="O2861" i="6" s="1"/>
  <c r="K2861" i="6"/>
  <c r="L2861" i="6" l="1"/>
  <c r="Q2861" i="6"/>
  <c r="I2862" i="6" l="1"/>
  <c r="K2862" i="6" l="1"/>
  <c r="N2862" i="6"/>
  <c r="O2862" i="6" s="1"/>
  <c r="L2862" i="6" l="1"/>
  <c r="Q2862" i="6"/>
  <c r="I2863" i="6" l="1"/>
  <c r="N2863" i="6" l="1"/>
  <c r="O2863" i="6" s="1"/>
  <c r="K2863" i="6"/>
  <c r="L2863" i="6" l="1"/>
  <c r="Q2863" i="6"/>
  <c r="I2864" i="6" l="1"/>
  <c r="K2864" i="6" l="1"/>
  <c r="N2864" i="6"/>
  <c r="O2864" i="6" s="1"/>
  <c r="L2864" i="6" l="1"/>
  <c r="Q2864" i="6"/>
  <c r="I2865" i="6" l="1"/>
  <c r="N2865" i="6" l="1"/>
  <c r="O2865" i="6" s="1"/>
  <c r="K2865" i="6"/>
  <c r="L2865" i="6" l="1"/>
  <c r="Q2865" i="6"/>
  <c r="I2866" i="6" l="1"/>
  <c r="K2866" i="6" l="1"/>
  <c r="N2866" i="6"/>
  <c r="O2866" i="6" s="1"/>
  <c r="L2866" i="6" l="1"/>
  <c r="Q2866" i="6"/>
  <c r="I2867" i="6" l="1"/>
  <c r="N2867" i="6" l="1"/>
  <c r="O2867" i="6" s="1"/>
  <c r="K2867" i="6"/>
  <c r="L2867" i="6" l="1"/>
  <c r="Q2867" i="6"/>
  <c r="I2868" i="6" l="1"/>
  <c r="K2868" i="6" l="1"/>
  <c r="N2868" i="6"/>
  <c r="O2868" i="6" s="1"/>
  <c r="L2868" i="6" l="1"/>
  <c r="Q2868" i="6"/>
  <c r="I2869" i="6" l="1"/>
  <c r="N2869" i="6" l="1"/>
  <c r="O2869" i="6" s="1"/>
  <c r="K2869" i="6"/>
  <c r="L2869" i="6" l="1"/>
  <c r="Q2869" i="6"/>
  <c r="I2870" i="6" l="1"/>
  <c r="K2870" i="6" l="1"/>
  <c r="N2870" i="6"/>
  <c r="O2870" i="6" s="1"/>
  <c r="L2870" i="6" l="1"/>
  <c r="Q2870" i="6"/>
  <c r="I2871" i="6" l="1"/>
  <c r="N2871" i="6" l="1"/>
  <c r="O2871" i="6" s="1"/>
  <c r="K2871" i="6"/>
  <c r="L2871" i="6" l="1"/>
  <c r="Q2871" i="6"/>
  <c r="I2872" i="6" l="1"/>
  <c r="K2872" i="6" l="1"/>
  <c r="N2872" i="6"/>
  <c r="O2872" i="6" s="1"/>
  <c r="L2872" i="6" l="1"/>
  <c r="Q2872" i="6"/>
  <c r="I2873" i="6" l="1"/>
  <c r="N2873" i="6" l="1"/>
  <c r="O2873" i="6" s="1"/>
  <c r="K2873" i="6"/>
  <c r="L2873" i="6" l="1"/>
  <c r="Q2873" i="6"/>
  <c r="I2874" i="6" l="1"/>
  <c r="K2874" i="6" l="1"/>
  <c r="N2874" i="6"/>
  <c r="O2874" i="6" s="1"/>
  <c r="L2874" i="6" l="1"/>
  <c r="Q2874" i="6"/>
  <c r="I2875" i="6" l="1"/>
  <c r="N2875" i="6" l="1"/>
  <c r="O2875" i="6" s="1"/>
  <c r="K2875" i="6"/>
  <c r="L2875" i="6" l="1"/>
  <c r="Q2875" i="6"/>
  <c r="I2876" i="6" l="1"/>
  <c r="K2876" i="6" l="1"/>
  <c r="N2876" i="6"/>
  <c r="O2876" i="6" s="1"/>
  <c r="L2876" i="6" l="1"/>
  <c r="Q2876" i="6"/>
  <c r="I2877" i="6" l="1"/>
  <c r="N2877" i="6" l="1"/>
  <c r="O2877" i="6" s="1"/>
  <c r="K2877" i="6"/>
  <c r="L2877" i="6" l="1"/>
  <c r="Q2877" i="6"/>
  <c r="I2878" i="6" l="1"/>
  <c r="K2878" i="6" l="1"/>
  <c r="N2878" i="6"/>
  <c r="O2878" i="6" s="1"/>
  <c r="L2878" i="6" l="1"/>
  <c r="Q2878" i="6"/>
  <c r="I2879" i="6" l="1"/>
  <c r="N2879" i="6" l="1"/>
  <c r="O2879" i="6" s="1"/>
  <c r="K2879" i="6"/>
  <c r="L2879" i="6" l="1"/>
  <c r="Q2879" i="6"/>
  <c r="I2880" i="6" l="1"/>
  <c r="K2880" i="6" l="1"/>
  <c r="N2880" i="6"/>
  <c r="O2880" i="6" s="1"/>
  <c r="L2880" i="6" l="1"/>
  <c r="Q2880" i="6"/>
  <c r="I2881" i="6" l="1"/>
  <c r="N2881" i="6" l="1"/>
  <c r="O2881" i="6" s="1"/>
  <c r="K2881" i="6"/>
  <c r="L2881" i="6" l="1"/>
  <c r="Q2881" i="6"/>
  <c r="I2882" i="6" l="1"/>
  <c r="K2882" i="6" l="1"/>
  <c r="N2882" i="6"/>
  <c r="O2882" i="6" s="1"/>
  <c r="L2882" i="6" l="1"/>
  <c r="Q2882" i="6"/>
  <c r="I2883" i="6" l="1"/>
  <c r="N2883" i="6" l="1"/>
  <c r="O2883" i="6" s="1"/>
  <c r="K2883" i="6"/>
  <c r="L2883" i="6" l="1"/>
  <c r="Q2883" i="6"/>
  <c r="I2884" i="6" l="1"/>
  <c r="K2884" i="6" l="1"/>
  <c r="N2884" i="6"/>
  <c r="O2884" i="6" s="1"/>
  <c r="L2884" i="6" l="1"/>
  <c r="Q2884" i="6"/>
  <c r="I2885" i="6" l="1"/>
  <c r="N2885" i="6" l="1"/>
  <c r="O2885" i="6" s="1"/>
  <c r="K2885" i="6"/>
  <c r="L2885" i="6" l="1"/>
  <c r="Q2885" i="6"/>
  <c r="I2886" i="6" l="1"/>
  <c r="K2886" i="6" l="1"/>
  <c r="N2886" i="6"/>
  <c r="O2886" i="6" s="1"/>
  <c r="L2886" i="6" l="1"/>
  <c r="Q2886" i="6"/>
  <c r="I2887" i="6" l="1"/>
  <c r="N2887" i="6" l="1"/>
  <c r="O2887" i="6" s="1"/>
  <c r="K2887" i="6"/>
  <c r="L2887" i="6" l="1"/>
  <c r="Q2887" i="6"/>
  <c r="I2888" i="6" l="1"/>
  <c r="K2888" i="6" l="1"/>
  <c r="N2888" i="6"/>
  <c r="O2888" i="6" s="1"/>
  <c r="L2888" i="6" l="1"/>
  <c r="Q2888" i="6"/>
  <c r="I2889" i="6" l="1"/>
  <c r="N2889" i="6" l="1"/>
  <c r="O2889" i="6" s="1"/>
  <c r="K2889" i="6"/>
  <c r="L2889" i="6" l="1"/>
  <c r="Q2889" i="6"/>
  <c r="I2890" i="6" l="1"/>
  <c r="K2890" i="6" l="1"/>
  <c r="N2890" i="6"/>
  <c r="O2890" i="6" s="1"/>
  <c r="L2890" i="6" l="1"/>
  <c r="Q2890" i="6"/>
  <c r="I2891" i="6" l="1"/>
  <c r="N2891" i="6" l="1"/>
  <c r="O2891" i="6" s="1"/>
  <c r="K2891" i="6"/>
  <c r="L2891" i="6" l="1"/>
  <c r="Q2891" i="6"/>
  <c r="I2892" i="6" l="1"/>
  <c r="K2892" i="6" l="1"/>
  <c r="N2892" i="6"/>
  <c r="O2892" i="6" s="1"/>
  <c r="L2892" i="6" l="1"/>
  <c r="Q2892" i="6"/>
  <c r="I2893" i="6" l="1"/>
  <c r="N2893" i="6" l="1"/>
  <c r="O2893" i="6" s="1"/>
  <c r="K2893" i="6"/>
  <c r="L2893" i="6" l="1"/>
  <c r="Q2893" i="6"/>
  <c r="I2894" i="6" l="1"/>
  <c r="K2894" i="6" l="1"/>
  <c r="N2894" i="6"/>
  <c r="O2894" i="6" s="1"/>
  <c r="L2894" i="6" l="1"/>
  <c r="Q2894" i="6"/>
  <c r="I2895" i="6" l="1"/>
  <c r="N2895" i="6" l="1"/>
  <c r="O2895" i="6" s="1"/>
  <c r="K2895" i="6"/>
  <c r="L2895" i="6" l="1"/>
  <c r="Q2895" i="6"/>
  <c r="I2896" i="6" l="1"/>
  <c r="K2896" i="6" l="1"/>
  <c r="N2896" i="6"/>
  <c r="O2896" i="6" s="1"/>
  <c r="L2896" i="6" l="1"/>
  <c r="Q2896" i="6"/>
  <c r="I2897" i="6" l="1"/>
  <c r="N2897" i="6" l="1"/>
  <c r="O2897" i="6" s="1"/>
  <c r="K2897" i="6"/>
  <c r="L2897" i="6" l="1"/>
  <c r="Q2897" i="6"/>
  <c r="I2898" i="6" l="1"/>
  <c r="K2898" i="6" l="1"/>
  <c r="N2898" i="6"/>
  <c r="O2898" i="6" s="1"/>
  <c r="L2898" i="6" l="1"/>
  <c r="Q2898" i="6"/>
  <c r="I2899" i="6" l="1"/>
  <c r="N2899" i="6" l="1"/>
  <c r="O2899" i="6" s="1"/>
  <c r="K2899" i="6"/>
  <c r="L2899" i="6" l="1"/>
  <c r="Q2899" i="6"/>
  <c r="I2900" i="6" l="1"/>
  <c r="K2900" i="6" l="1"/>
  <c r="N2900" i="6"/>
  <c r="O2900" i="6" s="1"/>
  <c r="L2900" i="6" l="1"/>
  <c r="Q2900" i="6"/>
  <c r="I2901" i="6" l="1"/>
  <c r="N2901" i="6" l="1"/>
  <c r="O2901" i="6" s="1"/>
  <c r="K2901" i="6"/>
  <c r="L2901" i="6" l="1"/>
  <c r="Q2901" i="6"/>
  <c r="I2902" i="6" l="1"/>
  <c r="K2902" i="6" l="1"/>
  <c r="N2902" i="6"/>
  <c r="O2902" i="6" s="1"/>
  <c r="L2902" i="6" l="1"/>
  <c r="Q2902" i="6"/>
  <c r="I2903" i="6" l="1"/>
  <c r="N2903" i="6" l="1"/>
  <c r="O2903" i="6" s="1"/>
  <c r="K2903" i="6"/>
  <c r="L2903" i="6" l="1"/>
  <c r="Q2903" i="6"/>
  <c r="I2904" i="6" l="1"/>
  <c r="K2904" i="6" l="1"/>
  <c r="N2904" i="6"/>
  <c r="O2904" i="6" s="1"/>
  <c r="L2904" i="6" l="1"/>
  <c r="Q2904" i="6"/>
  <c r="I2905" i="6" l="1"/>
  <c r="N2905" i="6" l="1"/>
  <c r="O2905" i="6" s="1"/>
  <c r="K2905" i="6"/>
  <c r="L2905" i="6" l="1"/>
  <c r="Q2905" i="6"/>
  <c r="I2906" i="6" l="1"/>
  <c r="K2906" i="6" l="1"/>
  <c r="N2906" i="6"/>
  <c r="O2906" i="6" s="1"/>
  <c r="L2906" i="6" l="1"/>
  <c r="Q2906" i="6"/>
  <c r="I2907" i="6" l="1"/>
  <c r="N2907" i="6" l="1"/>
  <c r="O2907" i="6" s="1"/>
  <c r="K2907" i="6"/>
  <c r="L2907" i="6" l="1"/>
  <c r="Q2907" i="6"/>
  <c r="I2908" i="6" l="1"/>
  <c r="K2908" i="6" l="1"/>
  <c r="N2908" i="6"/>
  <c r="O2908" i="6" s="1"/>
  <c r="L2908" i="6" l="1"/>
  <c r="Q2908" i="6"/>
  <c r="I2909" i="6" l="1"/>
  <c r="N2909" i="6" l="1"/>
  <c r="O2909" i="6" s="1"/>
  <c r="K2909" i="6"/>
  <c r="L2909" i="6" l="1"/>
  <c r="Q2909" i="6"/>
  <c r="I2910" i="6" l="1"/>
  <c r="K2910" i="6" l="1"/>
  <c r="N2910" i="6"/>
  <c r="O2910" i="6" s="1"/>
  <c r="L2910" i="6" l="1"/>
  <c r="Q2910" i="6"/>
  <c r="I2911" i="6" l="1"/>
  <c r="N2911" i="6" l="1"/>
  <c r="O2911" i="6" s="1"/>
  <c r="K2911" i="6"/>
  <c r="L2911" i="6" l="1"/>
  <c r="Q2911" i="6"/>
  <c r="I2912" i="6" l="1"/>
  <c r="K2912" i="6" l="1"/>
  <c r="N2912" i="6"/>
  <c r="O2912" i="6" s="1"/>
  <c r="L2912" i="6" l="1"/>
  <c r="Q2912" i="6"/>
  <c r="I2913" i="6" l="1"/>
  <c r="N2913" i="6" l="1"/>
  <c r="O2913" i="6" s="1"/>
  <c r="K2913" i="6"/>
  <c r="L2913" i="6" l="1"/>
  <c r="Q2913" i="6"/>
  <c r="I2914" i="6" l="1"/>
  <c r="K2914" i="6" l="1"/>
  <c r="N2914" i="6"/>
  <c r="O2914" i="6" s="1"/>
  <c r="L2914" i="6" l="1"/>
  <c r="Q2914" i="6"/>
  <c r="I2915" i="6" l="1"/>
  <c r="N2915" i="6" l="1"/>
  <c r="O2915" i="6" s="1"/>
  <c r="K2915" i="6"/>
  <c r="L2915" i="6" l="1"/>
  <c r="Q2915" i="6"/>
  <c r="I2916" i="6" l="1"/>
  <c r="K2916" i="6" l="1"/>
  <c r="N2916" i="6"/>
  <c r="O2916" i="6" s="1"/>
  <c r="L2916" i="6" l="1"/>
  <c r="Q2916" i="6"/>
  <c r="I2917" i="6" l="1"/>
  <c r="N2917" i="6" l="1"/>
  <c r="O2917" i="6" s="1"/>
  <c r="K2917" i="6"/>
  <c r="L2917" i="6" l="1"/>
  <c r="Q2917" i="6"/>
  <c r="I2918" i="6" l="1"/>
  <c r="K2918" i="6" l="1"/>
  <c r="N2918" i="6"/>
  <c r="O2918" i="6" s="1"/>
  <c r="L2918" i="6" l="1"/>
  <c r="Q2918" i="6"/>
  <c r="I2919" i="6" l="1"/>
  <c r="N2919" i="6" l="1"/>
  <c r="O2919" i="6" s="1"/>
  <c r="K2919" i="6"/>
  <c r="L2919" i="6" l="1"/>
  <c r="Q2919" i="6"/>
  <c r="I2920" i="6" l="1"/>
  <c r="K2920" i="6" l="1"/>
  <c r="N2920" i="6"/>
  <c r="O2920" i="6" s="1"/>
  <c r="L2920" i="6" l="1"/>
  <c r="Q2920" i="6"/>
  <c r="I2921" i="6" l="1"/>
  <c r="N2921" i="6" l="1"/>
  <c r="O2921" i="6" s="1"/>
  <c r="K2921" i="6"/>
  <c r="L2921" i="6" l="1"/>
  <c r="Q2921" i="6"/>
  <c r="I2922" i="6" l="1"/>
  <c r="K2922" i="6" l="1"/>
  <c r="N2922" i="6"/>
  <c r="O2922" i="6" s="1"/>
  <c r="L2922" i="6" l="1"/>
  <c r="Q2922" i="6"/>
  <c r="I2923" i="6" l="1"/>
  <c r="N2923" i="6" l="1"/>
  <c r="O2923" i="6" s="1"/>
  <c r="K2923" i="6"/>
  <c r="L2923" i="6" l="1"/>
  <c r="Q2923" i="6"/>
  <c r="I2924" i="6" l="1"/>
  <c r="K2924" i="6" l="1"/>
  <c r="N2924" i="6"/>
  <c r="O2924" i="6" s="1"/>
  <c r="L2924" i="6" l="1"/>
  <c r="Q2924" i="6"/>
  <c r="I2925" i="6" l="1"/>
  <c r="N2925" i="6" l="1"/>
  <c r="O2925" i="6" s="1"/>
  <c r="K2925" i="6"/>
  <c r="L2925" i="6" l="1"/>
  <c r="Q2925" i="6"/>
  <c r="I2926" i="6" l="1"/>
  <c r="K2926" i="6" l="1"/>
  <c r="N2926" i="6"/>
  <c r="O2926" i="6" s="1"/>
  <c r="L2926" i="6" l="1"/>
  <c r="Q2926" i="6"/>
  <c r="I2927" i="6" l="1"/>
  <c r="N2927" i="6" l="1"/>
  <c r="O2927" i="6" s="1"/>
  <c r="K2927" i="6"/>
  <c r="L2927" i="6" l="1"/>
  <c r="Q2927" i="6"/>
  <c r="I2928" i="6" l="1"/>
  <c r="K2928" i="6" l="1"/>
  <c r="N2928" i="6"/>
  <c r="O2928" i="6" s="1"/>
  <c r="L2928" i="6" l="1"/>
  <c r="Q2928" i="6"/>
  <c r="I2929" i="6" l="1"/>
  <c r="N2929" i="6" l="1"/>
  <c r="O2929" i="6" s="1"/>
  <c r="K2929" i="6"/>
  <c r="L2929" i="6" l="1"/>
  <c r="Q2929" i="6"/>
  <c r="I2930" i="6" l="1"/>
  <c r="K2930" i="6" l="1"/>
  <c r="N2930" i="6"/>
  <c r="O2930" i="6" s="1"/>
  <c r="L2930" i="6" l="1"/>
  <c r="Q2930" i="6"/>
  <c r="I2931" i="6" l="1"/>
  <c r="N2931" i="6" l="1"/>
  <c r="O2931" i="6" s="1"/>
  <c r="K2931" i="6"/>
  <c r="L2931" i="6" l="1"/>
  <c r="Q2931" i="6"/>
  <c r="I2932" i="6" l="1"/>
  <c r="K2932" i="6" l="1"/>
  <c r="N2932" i="6"/>
  <c r="O2932" i="6" s="1"/>
  <c r="L2932" i="6" l="1"/>
  <c r="Q2932" i="6"/>
  <c r="I2933" i="6" l="1"/>
  <c r="N2933" i="6" l="1"/>
  <c r="O2933" i="6" s="1"/>
  <c r="K2933" i="6"/>
  <c r="L2933" i="6" l="1"/>
  <c r="Q2933" i="6"/>
  <c r="I2934" i="6" l="1"/>
  <c r="K2934" i="6" l="1"/>
  <c r="N2934" i="6"/>
  <c r="O2934" i="6" s="1"/>
  <c r="L2934" i="6" l="1"/>
  <c r="Q2934" i="6"/>
  <c r="I2935" i="6" l="1"/>
  <c r="N2935" i="6" l="1"/>
  <c r="O2935" i="6" s="1"/>
  <c r="K2935" i="6"/>
  <c r="L2935" i="6" l="1"/>
  <c r="Q2935" i="6"/>
  <c r="I2936" i="6" l="1"/>
  <c r="K2936" i="6" l="1"/>
  <c r="N2936" i="6"/>
  <c r="O2936" i="6" s="1"/>
  <c r="L2936" i="6" l="1"/>
  <c r="Q2936" i="6"/>
  <c r="I2937" i="6" l="1"/>
  <c r="N2937" i="6" l="1"/>
  <c r="O2937" i="6" s="1"/>
  <c r="K2937" i="6"/>
  <c r="L2937" i="6" l="1"/>
  <c r="Q2937" i="6"/>
  <c r="I2938" i="6" l="1"/>
  <c r="K2938" i="6" l="1"/>
  <c r="N2938" i="6"/>
  <c r="O2938" i="6" s="1"/>
  <c r="L2938" i="6" l="1"/>
  <c r="Q2938" i="6"/>
  <c r="I2939" i="6" l="1"/>
  <c r="N2939" i="6" l="1"/>
  <c r="O2939" i="6" s="1"/>
  <c r="K2939" i="6"/>
  <c r="L2939" i="6" l="1"/>
  <c r="Q2939" i="6"/>
  <c r="I2940" i="6" l="1"/>
  <c r="K2940" i="6" l="1"/>
  <c r="N2940" i="6"/>
  <c r="O2940" i="6" s="1"/>
  <c r="L2940" i="6" l="1"/>
  <c r="Q2940" i="6"/>
  <c r="I2941" i="6" l="1"/>
  <c r="N2941" i="6" l="1"/>
  <c r="O2941" i="6" s="1"/>
  <c r="K2941" i="6"/>
  <c r="L2941" i="6" l="1"/>
  <c r="Q2941" i="6"/>
  <c r="I2942" i="6" l="1"/>
  <c r="K2942" i="6" l="1"/>
  <c r="N2942" i="6"/>
  <c r="O2942" i="6" s="1"/>
  <c r="L2942" i="6" l="1"/>
  <c r="Q2942" i="6"/>
  <c r="I2943" i="6" l="1"/>
  <c r="N2943" i="6" l="1"/>
  <c r="O2943" i="6" s="1"/>
  <c r="K2943" i="6"/>
  <c r="L2943" i="6" l="1"/>
  <c r="Q2943" i="6"/>
  <c r="I2944" i="6" l="1"/>
  <c r="K2944" i="6" l="1"/>
  <c r="N2944" i="6"/>
  <c r="O2944" i="6" s="1"/>
  <c r="L2944" i="6" l="1"/>
  <c r="Q2944" i="6"/>
  <c r="I2945" i="6" l="1"/>
  <c r="N2945" i="6" l="1"/>
  <c r="O2945" i="6" s="1"/>
  <c r="K2945" i="6"/>
  <c r="L2945" i="6" l="1"/>
  <c r="Q2945" i="6"/>
  <c r="I2946" i="6" l="1"/>
  <c r="K2946" i="6" l="1"/>
  <c r="N2946" i="6"/>
  <c r="O2946" i="6" s="1"/>
  <c r="L2946" i="6" l="1"/>
  <c r="Q2946" i="6"/>
  <c r="I2947" i="6" l="1"/>
  <c r="N2947" i="6" l="1"/>
  <c r="O2947" i="6" s="1"/>
  <c r="K2947" i="6"/>
  <c r="L2947" i="6" l="1"/>
  <c r="Q2947" i="6"/>
  <c r="I2948" i="6" l="1"/>
  <c r="K2948" i="6" l="1"/>
  <c r="N2948" i="6"/>
  <c r="O2948" i="6" s="1"/>
  <c r="L2948" i="6" l="1"/>
  <c r="Q2948" i="6"/>
  <c r="I2949" i="6" l="1"/>
  <c r="N2949" i="6" l="1"/>
  <c r="O2949" i="6" s="1"/>
  <c r="K2949" i="6"/>
  <c r="L2949" i="6" l="1"/>
  <c r="Q2949" i="6"/>
  <c r="I2950" i="6" l="1"/>
  <c r="K2950" i="6" l="1"/>
  <c r="N2950" i="6"/>
  <c r="O2950" i="6" s="1"/>
  <c r="L2950" i="6" l="1"/>
  <c r="Q2950" i="6"/>
  <c r="I2951" i="6" l="1"/>
  <c r="N2951" i="6" l="1"/>
  <c r="O2951" i="6" s="1"/>
  <c r="K2951" i="6"/>
  <c r="L2951" i="6" l="1"/>
  <c r="Q2951" i="6"/>
  <c r="I2952" i="6" l="1"/>
  <c r="K2952" i="6" l="1"/>
  <c r="N2952" i="6"/>
  <c r="O2952" i="6" s="1"/>
  <c r="L2952" i="6" l="1"/>
  <c r="Q2952" i="6"/>
  <c r="I2953" i="6" l="1"/>
  <c r="N2953" i="6" l="1"/>
  <c r="O2953" i="6" s="1"/>
  <c r="K2953" i="6"/>
  <c r="L2953" i="6" l="1"/>
  <c r="Q2953" i="6"/>
  <c r="I2954" i="6" l="1"/>
  <c r="K2954" i="6" l="1"/>
  <c r="N2954" i="6"/>
  <c r="O2954" i="6" s="1"/>
  <c r="L2954" i="6" l="1"/>
  <c r="Q2954" i="6"/>
  <c r="I2955" i="6" l="1"/>
  <c r="N2955" i="6" l="1"/>
  <c r="O2955" i="6" s="1"/>
  <c r="K2955" i="6"/>
  <c r="L2955" i="6" l="1"/>
  <c r="Q2955" i="6"/>
  <c r="I2956" i="6" l="1"/>
  <c r="K2956" i="6" l="1"/>
  <c r="N2956" i="6"/>
  <c r="O2956" i="6" s="1"/>
  <c r="L2956" i="6" l="1"/>
  <c r="Q2956" i="6"/>
  <c r="I2957" i="6" l="1"/>
  <c r="N2957" i="6" l="1"/>
  <c r="O2957" i="6" s="1"/>
  <c r="K2957" i="6"/>
  <c r="L2957" i="6" l="1"/>
  <c r="Q2957" i="6"/>
  <c r="I2958" i="6" l="1"/>
  <c r="K2958" i="6" l="1"/>
  <c r="N2958" i="6"/>
  <c r="O2958" i="6" s="1"/>
  <c r="L2958" i="6" l="1"/>
  <c r="Q2958" i="6"/>
  <c r="I2959" i="6" l="1"/>
  <c r="N2959" i="6" l="1"/>
  <c r="O2959" i="6" s="1"/>
  <c r="K2959" i="6"/>
  <c r="L2959" i="6" l="1"/>
  <c r="Q2959" i="6"/>
  <c r="I2960" i="6" l="1"/>
  <c r="K2960" i="6" l="1"/>
  <c r="N2960" i="6"/>
  <c r="O2960" i="6" s="1"/>
  <c r="L2960" i="6" l="1"/>
  <c r="Q2960" i="6"/>
  <c r="I2961" i="6" l="1"/>
  <c r="N2961" i="6" l="1"/>
  <c r="O2961" i="6" s="1"/>
  <c r="K2961" i="6"/>
  <c r="L2961" i="6" l="1"/>
  <c r="Q2961" i="6"/>
  <c r="I2962" i="6" l="1"/>
  <c r="K2962" i="6" l="1"/>
  <c r="N2962" i="6"/>
  <c r="O2962" i="6" s="1"/>
  <c r="L2962" i="6" l="1"/>
  <c r="Q2962" i="6"/>
  <c r="I2963" i="6" l="1"/>
  <c r="N2963" i="6" l="1"/>
  <c r="O2963" i="6" s="1"/>
  <c r="K2963" i="6"/>
  <c r="L2963" i="6" l="1"/>
  <c r="Q2963" i="6"/>
  <c r="I2964" i="6" l="1"/>
  <c r="K2964" i="6" l="1"/>
  <c r="N2964" i="6"/>
  <c r="O2964" i="6" s="1"/>
  <c r="L2964" i="6" l="1"/>
  <c r="Q2964" i="6"/>
  <c r="I2965" i="6" l="1"/>
  <c r="N2965" i="6" l="1"/>
  <c r="O2965" i="6" s="1"/>
  <c r="K2965" i="6"/>
  <c r="L2965" i="6" l="1"/>
  <c r="Q2965" i="6"/>
  <c r="I2966" i="6" l="1"/>
  <c r="K2966" i="6" l="1"/>
  <c r="N2966" i="6"/>
  <c r="O2966" i="6" s="1"/>
  <c r="L2966" i="6" l="1"/>
  <c r="Q2966" i="6"/>
  <c r="I2967" i="6" l="1"/>
  <c r="N2967" i="6" l="1"/>
  <c r="O2967" i="6" s="1"/>
  <c r="K2967" i="6"/>
  <c r="L2967" i="6" l="1"/>
  <c r="Q2967" i="6"/>
  <c r="I2968" i="6" l="1"/>
  <c r="K2968" i="6" l="1"/>
  <c r="N2968" i="6"/>
  <c r="O2968" i="6" s="1"/>
  <c r="L2968" i="6" l="1"/>
  <c r="Q2968" i="6"/>
  <c r="I2969" i="6" l="1"/>
  <c r="N2969" i="6" l="1"/>
  <c r="O2969" i="6" s="1"/>
  <c r="K2969" i="6"/>
  <c r="L2969" i="6" l="1"/>
  <c r="Q2969" i="6"/>
  <c r="I2970" i="6" l="1"/>
  <c r="K2970" i="6" l="1"/>
  <c r="N2970" i="6"/>
  <c r="O2970" i="6" s="1"/>
  <c r="L2970" i="6" l="1"/>
  <c r="Q2970" i="6"/>
  <c r="I2971" i="6" l="1"/>
  <c r="N2971" i="6" l="1"/>
  <c r="O2971" i="6" s="1"/>
  <c r="K2971" i="6"/>
  <c r="L2971" i="6" l="1"/>
  <c r="Q2971" i="6"/>
  <c r="I2972" i="6" l="1"/>
  <c r="K2972" i="6" l="1"/>
  <c r="N2972" i="6"/>
  <c r="O2972" i="6" s="1"/>
  <c r="L2972" i="6" l="1"/>
  <c r="Q2972" i="6"/>
  <c r="I2973" i="6" l="1"/>
  <c r="N2973" i="6" l="1"/>
  <c r="O2973" i="6" s="1"/>
  <c r="K2973" i="6"/>
  <c r="L2973" i="6" l="1"/>
  <c r="Q2973" i="6"/>
  <c r="I2974" i="6" l="1"/>
  <c r="K2974" i="6" l="1"/>
  <c r="N2974" i="6"/>
  <c r="O2974" i="6" s="1"/>
  <c r="L2974" i="6" l="1"/>
  <c r="Q2974" i="6"/>
  <c r="I2975" i="6" l="1"/>
  <c r="N2975" i="6" l="1"/>
  <c r="O2975" i="6" s="1"/>
  <c r="K2975" i="6"/>
  <c r="L2975" i="6" l="1"/>
  <c r="Q2975" i="6"/>
  <c r="I2976" i="6" l="1"/>
  <c r="K2976" i="6" l="1"/>
  <c r="N2976" i="6"/>
  <c r="O2976" i="6" s="1"/>
  <c r="L2976" i="6" l="1"/>
  <c r="Q2976" i="6"/>
  <c r="I2977" i="6" l="1"/>
  <c r="N2977" i="6" l="1"/>
  <c r="O2977" i="6" s="1"/>
  <c r="K2977" i="6"/>
  <c r="L2977" i="6" l="1"/>
  <c r="Q2977" i="6"/>
  <c r="I2978" i="6" l="1"/>
  <c r="K2978" i="6" l="1"/>
  <c r="N2978" i="6"/>
  <c r="O2978" i="6" s="1"/>
  <c r="L2978" i="6" l="1"/>
  <c r="Q2978" i="6"/>
  <c r="I2979" i="6" l="1"/>
  <c r="N2979" i="6" l="1"/>
  <c r="O2979" i="6" s="1"/>
  <c r="K2979" i="6"/>
  <c r="L2979" i="6" l="1"/>
  <c r="Q2979" i="6"/>
  <c r="I2980" i="6" l="1"/>
  <c r="K2980" i="6" l="1"/>
  <c r="N2980" i="6"/>
  <c r="O2980" i="6" s="1"/>
  <c r="L2980" i="6" l="1"/>
  <c r="Q2980" i="6"/>
  <c r="I2981" i="6" l="1"/>
  <c r="N2981" i="6" l="1"/>
  <c r="O2981" i="6" s="1"/>
  <c r="K2981" i="6"/>
  <c r="L2981" i="6" l="1"/>
  <c r="Q2981" i="6"/>
  <c r="I2982" i="6" l="1"/>
  <c r="K2982" i="6" l="1"/>
  <c r="N2982" i="6"/>
  <c r="O2982" i="6" s="1"/>
  <c r="L2982" i="6" l="1"/>
  <c r="Q2982" i="6"/>
  <c r="I2983" i="6" l="1"/>
  <c r="N2983" i="6" l="1"/>
  <c r="O2983" i="6" s="1"/>
  <c r="K2983" i="6"/>
  <c r="L2983" i="6" l="1"/>
  <c r="Q2983" i="6"/>
  <c r="I2984" i="6" l="1"/>
  <c r="K2984" i="6" l="1"/>
  <c r="N2984" i="6"/>
  <c r="O2984" i="6" s="1"/>
  <c r="L2984" i="6" l="1"/>
  <c r="Q2984" i="6"/>
  <c r="I2985" i="6" l="1"/>
  <c r="N2985" i="6" l="1"/>
  <c r="O2985" i="6" s="1"/>
  <c r="K2985" i="6"/>
  <c r="L2985" i="6" l="1"/>
  <c r="Q2985" i="6"/>
  <c r="I2986" i="6" l="1"/>
  <c r="K2986" i="6" l="1"/>
  <c r="N2986" i="6"/>
  <c r="O2986" i="6" s="1"/>
  <c r="L2986" i="6" l="1"/>
  <c r="Q2986" i="6"/>
  <c r="I2987" i="6" l="1"/>
  <c r="N2987" i="6" l="1"/>
  <c r="O2987" i="6" s="1"/>
  <c r="K2987" i="6"/>
  <c r="L2987" i="6" l="1"/>
  <c r="Q2987" i="6"/>
  <c r="I2988" i="6" l="1"/>
  <c r="K2988" i="6" l="1"/>
  <c r="N2988" i="6"/>
  <c r="O2988" i="6" s="1"/>
  <c r="L2988" i="6" l="1"/>
  <c r="Q2988" i="6"/>
  <c r="I2989" i="6" l="1"/>
  <c r="N2989" i="6" l="1"/>
  <c r="O2989" i="6" s="1"/>
  <c r="K2989" i="6"/>
  <c r="L2989" i="6" l="1"/>
  <c r="Q2989" i="6"/>
  <c r="I2990" i="6" l="1"/>
  <c r="K2990" i="6" l="1"/>
  <c r="N2990" i="6"/>
  <c r="O2990" i="6" s="1"/>
  <c r="L2990" i="6" l="1"/>
  <c r="Q2990" i="6"/>
  <c r="I2991" i="6" l="1"/>
  <c r="N2991" i="6" l="1"/>
  <c r="O2991" i="6" s="1"/>
  <c r="K2991" i="6"/>
  <c r="L2991" i="6" l="1"/>
  <c r="Q2991" i="6"/>
  <c r="I2992" i="6" l="1"/>
  <c r="K2992" i="6" l="1"/>
  <c r="N2992" i="6"/>
  <c r="O2992" i="6" s="1"/>
  <c r="L2992" i="6" l="1"/>
  <c r="Q2992" i="6"/>
  <c r="I2993" i="6" l="1"/>
  <c r="N2993" i="6" l="1"/>
  <c r="O2993" i="6" s="1"/>
  <c r="K2993" i="6"/>
  <c r="L2993" i="6" l="1"/>
  <c r="Q2993" i="6"/>
  <c r="I2994" i="6" l="1"/>
  <c r="K2994" i="6" l="1"/>
  <c r="N2994" i="6"/>
  <c r="O2994" i="6" s="1"/>
  <c r="L2994" i="6" l="1"/>
  <c r="Q2994" i="6"/>
  <c r="I2995" i="6" l="1"/>
  <c r="N2995" i="6" l="1"/>
  <c r="O2995" i="6" s="1"/>
  <c r="K2995" i="6"/>
  <c r="L2995" i="6" l="1"/>
  <c r="Q2995" i="6"/>
  <c r="I2996" i="6" l="1"/>
  <c r="K2996" i="6" l="1"/>
  <c r="N2996" i="6"/>
  <c r="O2996" i="6" s="1"/>
  <c r="L2996" i="6" l="1"/>
  <c r="Q2996" i="6"/>
  <c r="I2997" i="6" l="1"/>
  <c r="N2997" i="6" l="1"/>
  <c r="O2997" i="6" s="1"/>
  <c r="K2997" i="6"/>
  <c r="L2997" i="6" l="1"/>
  <c r="Q2997" i="6"/>
  <c r="I2998" i="6" l="1"/>
  <c r="K2998" i="6" l="1"/>
  <c r="N2998" i="6"/>
  <c r="O2998" i="6" s="1"/>
  <c r="L2998" i="6" l="1"/>
  <c r="Q2998" i="6"/>
  <c r="I2999" i="6" l="1"/>
  <c r="N2999" i="6" l="1"/>
  <c r="O2999" i="6" s="1"/>
  <c r="K2999" i="6"/>
  <c r="L2999" i="6" l="1"/>
  <c r="Q2999" i="6"/>
  <c r="I3000" i="6" l="1"/>
  <c r="K3000" i="6" l="1"/>
  <c r="N3000" i="6"/>
  <c r="O3000" i="6" s="1"/>
  <c r="L3000" i="6" l="1"/>
  <c r="Q3000" i="6"/>
  <c r="I3001" i="6" l="1"/>
  <c r="N3001" i="6" l="1"/>
  <c r="O3001" i="6" s="1"/>
  <c r="K3001" i="6"/>
  <c r="L3001" i="6" l="1"/>
  <c r="Q3001" i="6"/>
  <c r="I3002" i="6" l="1"/>
  <c r="K3002" i="6" l="1"/>
  <c r="N3002" i="6"/>
  <c r="O3002" i="6" s="1"/>
  <c r="L3002" i="6" l="1"/>
  <c r="Q3002" i="6"/>
  <c r="I3003" i="6" l="1"/>
  <c r="N3003" i="6" l="1"/>
  <c r="O3003" i="6" s="1"/>
  <c r="K3003" i="6"/>
  <c r="L3003" i="6" l="1"/>
  <c r="Q3003" i="6"/>
  <c r="I3004" i="6" l="1"/>
  <c r="K3004" i="6" l="1"/>
  <c r="N3004" i="6"/>
  <c r="O3004" i="6" s="1"/>
  <c r="L3004" i="6" l="1"/>
  <c r="Q3004" i="6"/>
  <c r="I3005" i="6" l="1"/>
  <c r="N3005" i="6" l="1"/>
  <c r="O3005" i="6" s="1"/>
  <c r="K3005" i="6"/>
  <c r="L3005" i="6" l="1"/>
  <c r="Q3005" i="6"/>
  <c r="I3006" i="6" l="1"/>
  <c r="K3006" i="6" l="1"/>
  <c r="N3006" i="6"/>
  <c r="O3006" i="6" s="1"/>
  <c r="L3006" i="6" l="1"/>
  <c r="Q3006" i="6"/>
  <c r="I3007" i="6" l="1"/>
  <c r="N3007" i="6" l="1"/>
  <c r="O3007" i="6" s="1"/>
  <c r="K3007" i="6"/>
  <c r="L3007" i="6" l="1"/>
  <c r="Q3007" i="6"/>
  <c r="I3008" i="6" l="1"/>
  <c r="K3008" i="6" l="1"/>
  <c r="N3008" i="6"/>
  <c r="O3008" i="6" s="1"/>
  <c r="L3008" i="6" l="1"/>
  <c r="Q3008" i="6"/>
  <c r="I3009" i="6" l="1"/>
  <c r="N3009" i="6" l="1"/>
  <c r="O3009" i="6" s="1"/>
  <c r="K3009" i="6"/>
  <c r="L3009" i="6" l="1"/>
  <c r="Q3009" i="6"/>
  <c r="I3010" i="6" l="1"/>
  <c r="K3010" i="6" l="1"/>
  <c r="N3010" i="6"/>
  <c r="O3010" i="6" s="1"/>
  <c r="L3010" i="6" l="1"/>
  <c r="Q3010" i="6"/>
  <c r="I3011" i="6" l="1"/>
  <c r="N3011" i="6" l="1"/>
  <c r="O3011" i="6" s="1"/>
  <c r="K3011" i="6"/>
  <c r="L3011" i="6" l="1"/>
  <c r="Q3011" i="6"/>
  <c r="I3012" i="6" l="1"/>
  <c r="K3012" i="6" l="1"/>
  <c r="N3012" i="6"/>
  <c r="O3012" i="6" s="1"/>
  <c r="L3012" i="6" l="1"/>
  <c r="Q3012" i="6"/>
  <c r="I3013" i="6" l="1"/>
  <c r="N3013" i="6" l="1"/>
  <c r="O3013" i="6" s="1"/>
  <c r="K3013" i="6"/>
  <c r="L3013" i="6" l="1"/>
  <c r="Q3013" i="6"/>
  <c r="I3014" i="6" l="1"/>
  <c r="K3014" i="6" l="1"/>
  <c r="N3014" i="6"/>
  <c r="O3014" i="6" s="1"/>
  <c r="L3014" i="6" l="1"/>
  <c r="Q3014" i="6"/>
  <c r="I3015" i="6" l="1"/>
  <c r="N3015" i="6" l="1"/>
  <c r="O3015" i="6" s="1"/>
  <c r="K3015" i="6"/>
  <c r="L3015" i="6" l="1"/>
  <c r="Q3015" i="6"/>
  <c r="I3016" i="6" l="1"/>
  <c r="K3016" i="6" l="1"/>
  <c r="N3016" i="6"/>
  <c r="O3016" i="6" s="1"/>
  <c r="L3016" i="6" l="1"/>
  <c r="Q3016" i="6"/>
  <c r="I3017" i="6" l="1"/>
  <c r="N3017" i="6" l="1"/>
  <c r="O3017" i="6" s="1"/>
  <c r="K3017" i="6"/>
  <c r="L3017" i="6" l="1"/>
  <c r="Q3017" i="6"/>
  <c r="I3018" i="6" l="1"/>
  <c r="K3018" i="6" l="1"/>
  <c r="N3018" i="6"/>
  <c r="O3018" i="6" s="1"/>
  <c r="L3018" i="6" l="1"/>
  <c r="Q3018" i="6"/>
  <c r="I3019" i="6" l="1"/>
  <c r="N3019" i="6" l="1"/>
  <c r="O3019" i="6" s="1"/>
  <c r="K3019" i="6"/>
  <c r="L3019" i="6" l="1"/>
  <c r="Q3019" i="6"/>
  <c r="I3020" i="6" l="1"/>
  <c r="K3020" i="6" l="1"/>
  <c r="N3020" i="6"/>
  <c r="O3020" i="6" s="1"/>
  <c r="L3020" i="6" l="1"/>
  <c r="Q3020" i="6"/>
  <c r="I3021" i="6" l="1"/>
  <c r="N3021" i="6" l="1"/>
  <c r="O3021" i="6" s="1"/>
  <c r="K3021" i="6"/>
  <c r="L3021" i="6" l="1"/>
  <c r="Q3021" i="6"/>
  <c r="I3022" i="6" l="1"/>
  <c r="K3022" i="6" l="1"/>
  <c r="N3022" i="6"/>
  <c r="O3022" i="6" s="1"/>
  <c r="L3022" i="6" l="1"/>
  <c r="Q3022" i="6"/>
  <c r="I3023" i="6" l="1"/>
  <c r="N3023" i="6" l="1"/>
  <c r="O3023" i="6" s="1"/>
  <c r="K3023" i="6"/>
  <c r="L3023" i="6" l="1"/>
  <c r="Q3023" i="6"/>
  <c r="I3024" i="6" l="1"/>
  <c r="K3024" i="6" l="1"/>
  <c r="N3024" i="6"/>
  <c r="O3024" i="6" s="1"/>
  <c r="L3024" i="6" l="1"/>
  <c r="Q3024" i="6"/>
  <c r="I3025" i="6" l="1"/>
  <c r="N3025" i="6" l="1"/>
  <c r="O3025" i="6" s="1"/>
  <c r="K3025" i="6"/>
  <c r="L3025" i="6" l="1"/>
  <c r="Q3025" i="6"/>
  <c r="I3026" i="6" l="1"/>
  <c r="K3026" i="6" l="1"/>
  <c r="N3026" i="6"/>
  <c r="O3026" i="6" s="1"/>
  <c r="L3026" i="6" l="1"/>
  <c r="Q3026" i="6"/>
  <c r="I3027" i="6" l="1"/>
  <c r="N3027" i="6" l="1"/>
  <c r="O3027" i="6" s="1"/>
  <c r="K3027" i="6"/>
  <c r="L3027" i="6" l="1"/>
  <c r="Q3027" i="6"/>
  <c r="I3028" i="6" l="1"/>
  <c r="K3028" i="6" l="1"/>
  <c r="N3028" i="6"/>
  <c r="O3028" i="6" s="1"/>
  <c r="L3028" i="6" l="1"/>
  <c r="Q3028" i="6"/>
  <c r="I3029" i="6" l="1"/>
  <c r="N3029" i="6" l="1"/>
  <c r="O3029" i="6" s="1"/>
  <c r="K3029" i="6"/>
  <c r="L3029" i="6" l="1"/>
  <c r="Q3029" i="6"/>
  <c r="I3030" i="6" l="1"/>
  <c r="K3030" i="6" l="1"/>
  <c r="N3030" i="6"/>
  <c r="O3030" i="6" s="1"/>
  <c r="L3030" i="6" l="1"/>
  <c r="Q3030" i="6"/>
  <c r="I3031" i="6" l="1"/>
  <c r="N3031" i="6" l="1"/>
  <c r="O3031" i="6" s="1"/>
  <c r="K3031" i="6"/>
  <c r="L3031" i="6" l="1"/>
  <c r="Q3031" i="6"/>
  <c r="I3032" i="6" l="1"/>
  <c r="K3032" i="6" l="1"/>
  <c r="N3032" i="6"/>
  <c r="O3032" i="6" s="1"/>
  <c r="L3032" i="6" l="1"/>
  <c r="Q3032" i="6"/>
  <c r="I3033" i="6" l="1"/>
  <c r="N3033" i="6" l="1"/>
  <c r="O3033" i="6" s="1"/>
  <c r="K3033" i="6"/>
  <c r="L3033" i="6" l="1"/>
  <c r="Q3033" i="6"/>
  <c r="I3034" i="6" l="1"/>
  <c r="K3034" i="6" l="1"/>
  <c r="N3034" i="6"/>
  <c r="O3034" i="6" s="1"/>
  <c r="L3034" i="6" l="1"/>
  <c r="Q3034" i="6"/>
  <c r="I3035" i="6" l="1"/>
  <c r="N3035" i="6" l="1"/>
  <c r="O3035" i="6" s="1"/>
  <c r="K3035" i="6"/>
  <c r="L3035" i="6" l="1"/>
  <c r="Q3035" i="6"/>
  <c r="I3036" i="6" l="1"/>
  <c r="K3036" i="6" l="1"/>
  <c r="N3036" i="6"/>
  <c r="O3036" i="6" s="1"/>
  <c r="L3036" i="6" l="1"/>
  <c r="Q3036" i="6"/>
  <c r="I3037" i="6" l="1"/>
  <c r="N3037" i="6" l="1"/>
  <c r="O3037" i="6" s="1"/>
  <c r="K3037" i="6"/>
  <c r="L3037" i="6" l="1"/>
  <c r="Q3037" i="6"/>
  <c r="I3038" i="6" l="1"/>
  <c r="K3038" i="6" l="1"/>
  <c r="N3038" i="6"/>
  <c r="O3038" i="6" s="1"/>
  <c r="L3038" i="6" l="1"/>
  <c r="Q3038" i="6"/>
  <c r="I3039" i="6" l="1"/>
  <c r="N3039" i="6" l="1"/>
  <c r="O3039" i="6" s="1"/>
  <c r="K3039" i="6"/>
  <c r="L3039" i="6" l="1"/>
  <c r="Q3039" i="6"/>
  <c r="I3040" i="6" l="1"/>
  <c r="K3040" i="6" l="1"/>
  <c r="N3040" i="6"/>
  <c r="O3040" i="6" s="1"/>
  <c r="L3040" i="6" l="1"/>
  <c r="Q3040" i="6"/>
  <c r="I3041" i="6" l="1"/>
  <c r="N3041" i="6" l="1"/>
  <c r="O3041" i="6" s="1"/>
  <c r="K3041" i="6"/>
  <c r="L3041" i="6" l="1"/>
  <c r="Q3041" i="6"/>
  <c r="I3042" i="6" l="1"/>
  <c r="K3042" i="6" l="1"/>
  <c r="N3042" i="6"/>
  <c r="O3042" i="6" s="1"/>
  <c r="L3042" i="6" l="1"/>
  <c r="Q3042" i="6"/>
  <c r="I3043" i="6" l="1"/>
  <c r="N3043" i="6" l="1"/>
  <c r="O3043" i="6" s="1"/>
  <c r="K3043" i="6"/>
  <c r="L3043" i="6" l="1"/>
  <c r="Q3043" i="6"/>
  <c r="I3044" i="6" l="1"/>
  <c r="K3044" i="6" l="1"/>
  <c r="N3044" i="6"/>
  <c r="O3044" i="6" s="1"/>
  <c r="L3044" i="6" l="1"/>
  <c r="Q3044" i="6"/>
  <c r="I3045" i="6" l="1"/>
  <c r="N3045" i="6" l="1"/>
  <c r="O3045" i="6" s="1"/>
  <c r="K3045" i="6"/>
  <c r="L3045" i="6" l="1"/>
  <c r="Q3045" i="6"/>
  <c r="I3046" i="6" l="1"/>
  <c r="K3046" i="6" l="1"/>
  <c r="N3046" i="6"/>
  <c r="O3046" i="6" s="1"/>
  <c r="L3046" i="6" l="1"/>
  <c r="Q3046" i="6"/>
  <c r="I3047" i="6" l="1"/>
  <c r="N3047" i="6" l="1"/>
  <c r="O3047" i="6" s="1"/>
  <c r="K3047" i="6"/>
  <c r="L3047" i="6" l="1"/>
  <c r="Q3047" i="6"/>
  <c r="I3048" i="6" l="1"/>
  <c r="K3048" i="6" l="1"/>
  <c r="N3048" i="6"/>
  <c r="O3048" i="6" s="1"/>
  <c r="L3048" i="6" l="1"/>
  <c r="Q3048" i="6"/>
  <c r="I3049" i="6" l="1"/>
  <c r="N3049" i="6" l="1"/>
  <c r="O3049" i="6" s="1"/>
  <c r="K3049" i="6"/>
  <c r="L3049" i="6" l="1"/>
  <c r="Q3049" i="6"/>
  <c r="I3050" i="6" l="1"/>
  <c r="K3050" i="6" l="1"/>
  <c r="N3050" i="6"/>
  <c r="O3050" i="6" s="1"/>
  <c r="L3050" i="6" l="1"/>
  <c r="Q3050" i="6"/>
  <c r="I3051" i="6" l="1"/>
  <c r="N3051" i="6" l="1"/>
  <c r="O3051" i="6" s="1"/>
  <c r="K3051" i="6"/>
  <c r="L3051" i="6" l="1"/>
  <c r="Q3051" i="6"/>
  <c r="I3052" i="6" l="1"/>
  <c r="K3052" i="6" l="1"/>
  <c r="N3052" i="6"/>
  <c r="O3052" i="6" s="1"/>
  <c r="L3052" i="6" l="1"/>
  <c r="Q3052" i="6"/>
  <c r="I3053" i="6" l="1"/>
  <c r="N3053" i="6" l="1"/>
  <c r="O3053" i="6" s="1"/>
  <c r="K3053" i="6"/>
  <c r="L3053" i="6" l="1"/>
  <c r="Q3053" i="6"/>
  <c r="I3054" i="6" l="1"/>
  <c r="K3054" i="6" l="1"/>
  <c r="N3054" i="6"/>
  <c r="O3054" i="6" s="1"/>
  <c r="L3054" i="6" l="1"/>
  <c r="Q3054" i="6"/>
  <c r="I3055" i="6" l="1"/>
  <c r="N3055" i="6" l="1"/>
  <c r="O3055" i="6" s="1"/>
  <c r="K3055" i="6"/>
  <c r="L3055" i="6" l="1"/>
  <c r="Q3055" i="6"/>
  <c r="I3056" i="6" l="1"/>
  <c r="K3056" i="6" l="1"/>
  <c r="N3056" i="6"/>
  <c r="O3056" i="6" s="1"/>
  <c r="L3056" i="6" l="1"/>
  <c r="Q3056" i="6"/>
  <c r="I3057" i="6" l="1"/>
  <c r="N3057" i="6" l="1"/>
  <c r="O3057" i="6" s="1"/>
  <c r="K3057" i="6"/>
  <c r="L3057" i="6" l="1"/>
  <c r="Q3057" i="6"/>
  <c r="I3058" i="6" l="1"/>
  <c r="K3058" i="6" l="1"/>
  <c r="N3058" i="6"/>
  <c r="O3058" i="6" s="1"/>
  <c r="L3058" i="6" l="1"/>
  <c r="Q3058" i="6"/>
  <c r="I3059" i="6" l="1"/>
  <c r="N3059" i="6" l="1"/>
  <c r="O3059" i="6" s="1"/>
  <c r="K3059" i="6"/>
  <c r="L3059" i="6" l="1"/>
  <c r="Q3059" i="6"/>
  <c r="I3060" i="6" l="1"/>
  <c r="K3060" i="6" l="1"/>
  <c r="N3060" i="6"/>
  <c r="O3060" i="6" s="1"/>
  <c r="L3060" i="6" l="1"/>
  <c r="Q3060" i="6"/>
  <c r="I3061" i="6" l="1"/>
  <c r="N3061" i="6" l="1"/>
  <c r="O3061" i="6" s="1"/>
  <c r="K3061" i="6"/>
  <c r="L3061" i="6" l="1"/>
  <c r="Q3061" i="6"/>
  <c r="I3062" i="6" l="1"/>
  <c r="K3062" i="6" l="1"/>
  <c r="N3062" i="6"/>
  <c r="O3062" i="6" s="1"/>
  <c r="L3062" i="6" l="1"/>
  <c r="Q3062" i="6"/>
  <c r="I3063" i="6" l="1"/>
  <c r="N3063" i="6" l="1"/>
  <c r="O3063" i="6" s="1"/>
  <c r="K3063" i="6"/>
  <c r="L3063" i="6" l="1"/>
  <c r="Q3063" i="6"/>
  <c r="I3064" i="6" l="1"/>
  <c r="K3064" i="6" l="1"/>
  <c r="N3064" i="6"/>
  <c r="O3064" i="6" s="1"/>
  <c r="L3064" i="6" l="1"/>
  <c r="Q3064" i="6"/>
  <c r="I3065" i="6" l="1"/>
  <c r="N3065" i="6" l="1"/>
  <c r="O3065" i="6" s="1"/>
  <c r="K3065" i="6"/>
  <c r="L3065" i="6" l="1"/>
  <c r="Q3065" i="6"/>
  <c r="I3066" i="6" l="1"/>
  <c r="K3066" i="6" l="1"/>
  <c r="N3066" i="6"/>
  <c r="O3066" i="6" s="1"/>
  <c r="L3066" i="6" l="1"/>
  <c r="Q3066" i="6"/>
  <c r="I3067" i="6" l="1"/>
  <c r="N3067" i="6" l="1"/>
  <c r="O3067" i="6" s="1"/>
  <c r="K3067" i="6"/>
  <c r="L3067" i="6" l="1"/>
  <c r="Q3067" i="6"/>
  <c r="I3068" i="6" l="1"/>
  <c r="K3068" i="6" l="1"/>
  <c r="N3068" i="6"/>
  <c r="O3068" i="6" s="1"/>
  <c r="L3068" i="6" l="1"/>
  <c r="Q3068" i="6"/>
  <c r="I3069" i="6" l="1"/>
  <c r="N3069" i="6" l="1"/>
  <c r="O3069" i="6" s="1"/>
  <c r="K3069" i="6"/>
  <c r="L3069" i="6" l="1"/>
  <c r="Q3069" i="6"/>
  <c r="I3070" i="6" l="1"/>
  <c r="K3070" i="6" l="1"/>
  <c r="N3070" i="6"/>
  <c r="O3070" i="6" s="1"/>
  <c r="L3070" i="6" l="1"/>
  <c r="Q3070" i="6"/>
  <c r="I3071" i="6" l="1"/>
  <c r="N3071" i="6" l="1"/>
  <c r="O3071" i="6" s="1"/>
  <c r="K3071" i="6"/>
  <c r="L3071" i="6" l="1"/>
  <c r="Q3071" i="6"/>
  <c r="I3072" i="6" l="1"/>
  <c r="K3072" i="6" l="1"/>
  <c r="N3072" i="6"/>
  <c r="O3072" i="6" s="1"/>
  <c r="L3072" i="6" l="1"/>
  <c r="Q3072" i="6"/>
  <c r="I3073" i="6" l="1"/>
  <c r="N3073" i="6" l="1"/>
  <c r="O3073" i="6" s="1"/>
  <c r="K3073" i="6"/>
  <c r="L3073" i="6" l="1"/>
  <c r="Q3073" i="6"/>
  <c r="I3074" i="6" l="1"/>
  <c r="K3074" i="6" l="1"/>
  <c r="N3074" i="6"/>
  <c r="O3074" i="6" s="1"/>
  <c r="L3074" i="6" l="1"/>
  <c r="Q3074" i="6"/>
  <c r="I3075" i="6" l="1"/>
  <c r="N3075" i="6" l="1"/>
  <c r="O3075" i="6" s="1"/>
  <c r="K3075" i="6"/>
  <c r="L3075" i="6" l="1"/>
  <c r="Q3075" i="6"/>
  <c r="I3076" i="6" l="1"/>
  <c r="K3076" i="6" l="1"/>
  <c r="N3076" i="6"/>
  <c r="O3076" i="6" s="1"/>
  <c r="L3076" i="6" l="1"/>
  <c r="Q3076" i="6"/>
  <c r="I3077" i="6" l="1"/>
  <c r="N3077" i="6" l="1"/>
  <c r="O3077" i="6" s="1"/>
  <c r="K3077" i="6"/>
  <c r="L3077" i="6" l="1"/>
  <c r="Q3077" i="6"/>
  <c r="I3078" i="6" l="1"/>
  <c r="K3078" i="6" l="1"/>
  <c r="N3078" i="6"/>
  <c r="O3078" i="6" s="1"/>
  <c r="L3078" i="6" l="1"/>
  <c r="Q3078" i="6"/>
  <c r="I3079" i="6" l="1"/>
  <c r="N3079" i="6" l="1"/>
  <c r="O3079" i="6" s="1"/>
  <c r="K3079" i="6"/>
  <c r="L3079" i="6" l="1"/>
  <c r="Q3079" i="6"/>
  <c r="I3080" i="6" l="1"/>
  <c r="K3080" i="6" l="1"/>
  <c r="N3080" i="6"/>
  <c r="O3080" i="6" s="1"/>
  <c r="L3080" i="6" l="1"/>
  <c r="Q3080" i="6"/>
  <c r="I3081" i="6" l="1"/>
  <c r="N3081" i="6" l="1"/>
  <c r="O3081" i="6" s="1"/>
  <c r="K3081" i="6"/>
  <c r="L3081" i="6" l="1"/>
  <c r="Q3081" i="6"/>
  <c r="I3082" i="6" l="1"/>
  <c r="K3082" i="6" l="1"/>
  <c r="N3082" i="6"/>
  <c r="O3082" i="6" s="1"/>
  <c r="L3082" i="6" l="1"/>
  <c r="Q3082" i="6"/>
  <c r="I3083" i="6" l="1"/>
  <c r="N3083" i="6" l="1"/>
  <c r="O3083" i="6" s="1"/>
  <c r="K3083" i="6"/>
  <c r="L3083" i="6" l="1"/>
  <c r="Q3083" i="6"/>
  <c r="I3084" i="6" l="1"/>
  <c r="K3084" i="6" l="1"/>
  <c r="N3084" i="6"/>
  <c r="O3084" i="6" s="1"/>
  <c r="L3084" i="6" l="1"/>
  <c r="Q3084" i="6"/>
  <c r="I3085" i="6" l="1"/>
  <c r="N3085" i="6" l="1"/>
  <c r="O3085" i="6" s="1"/>
  <c r="K3085" i="6"/>
  <c r="L3085" i="6" l="1"/>
  <c r="Q3085" i="6"/>
  <c r="I3086" i="6" l="1"/>
  <c r="K3086" i="6" l="1"/>
  <c r="N3086" i="6"/>
  <c r="O3086" i="6" s="1"/>
  <c r="L3086" i="6" l="1"/>
  <c r="Q3086" i="6"/>
  <c r="I3087" i="6" l="1"/>
  <c r="N3087" i="6" l="1"/>
  <c r="O3087" i="6" s="1"/>
  <c r="K3087" i="6"/>
  <c r="L3087" i="6" l="1"/>
  <c r="Q3087" i="6"/>
  <c r="I3088" i="6" l="1"/>
  <c r="K3088" i="6" l="1"/>
  <c r="N3088" i="6"/>
  <c r="O3088" i="6" s="1"/>
  <c r="L3088" i="6" l="1"/>
  <c r="Q3088" i="6"/>
  <c r="I3089" i="6" l="1"/>
  <c r="N3089" i="6" l="1"/>
  <c r="O3089" i="6" s="1"/>
  <c r="K3089" i="6"/>
  <c r="L3089" i="6" l="1"/>
  <c r="Q3089" i="6"/>
  <c r="I3090" i="6" l="1"/>
  <c r="K3090" i="6" l="1"/>
  <c r="N3090" i="6"/>
  <c r="O3090" i="6" s="1"/>
  <c r="L3090" i="6" l="1"/>
  <c r="Q3090" i="6"/>
  <c r="I3091" i="6" l="1"/>
  <c r="N3091" i="6" l="1"/>
  <c r="O3091" i="6" s="1"/>
  <c r="K3091" i="6"/>
  <c r="L3091" i="6" l="1"/>
  <c r="Q3091" i="6"/>
  <c r="I3092" i="6" l="1"/>
  <c r="K3092" i="6" l="1"/>
  <c r="N3092" i="6"/>
  <c r="O3092" i="6" s="1"/>
  <c r="L3092" i="6" l="1"/>
  <c r="Q3092" i="6"/>
  <c r="I3093" i="6" l="1"/>
  <c r="N3093" i="6" l="1"/>
  <c r="O3093" i="6" s="1"/>
  <c r="K3093" i="6"/>
  <c r="L3093" i="6" l="1"/>
  <c r="Q3093" i="6"/>
  <c r="I3094" i="6" l="1"/>
  <c r="K3094" i="6" l="1"/>
  <c r="N3094" i="6"/>
  <c r="O3094" i="6" s="1"/>
  <c r="L3094" i="6" l="1"/>
  <c r="Q3094" i="6"/>
  <c r="I3095" i="6" l="1"/>
  <c r="N3095" i="6" l="1"/>
  <c r="O3095" i="6" s="1"/>
  <c r="K3095" i="6"/>
  <c r="L3095" i="6" l="1"/>
  <c r="Q3095" i="6"/>
  <c r="I3096" i="6" l="1"/>
  <c r="K3096" i="6" l="1"/>
  <c r="N3096" i="6"/>
  <c r="O3096" i="6" s="1"/>
  <c r="L3096" i="6" l="1"/>
  <c r="Q3096" i="6"/>
  <c r="I3097" i="6" l="1"/>
  <c r="N3097" i="6" l="1"/>
  <c r="O3097" i="6" s="1"/>
  <c r="K3097" i="6"/>
  <c r="L3097" i="6" l="1"/>
  <c r="Q3097" i="6"/>
  <c r="I3098" i="6" l="1"/>
  <c r="K3098" i="6" l="1"/>
  <c r="N3098" i="6"/>
  <c r="O3098" i="6" s="1"/>
  <c r="L3098" i="6" l="1"/>
  <c r="Q3098" i="6"/>
  <c r="I3099" i="6" l="1"/>
  <c r="N3099" i="6" l="1"/>
  <c r="O3099" i="6" s="1"/>
  <c r="K3099" i="6"/>
  <c r="L3099" i="6" l="1"/>
  <c r="Q3099" i="6"/>
  <c r="I3100" i="6" l="1"/>
  <c r="K3100" i="6" l="1"/>
  <c r="N3100" i="6"/>
  <c r="O3100" i="6" s="1"/>
  <c r="L3100" i="6" l="1"/>
  <c r="Q3100" i="6"/>
  <c r="I3101" i="6" l="1"/>
  <c r="N3101" i="6" l="1"/>
  <c r="O3101" i="6" s="1"/>
  <c r="K3101" i="6"/>
  <c r="L3101" i="6" l="1"/>
  <c r="Q3101" i="6"/>
  <c r="I3102" i="6" l="1"/>
  <c r="K3102" i="6" l="1"/>
  <c r="N3102" i="6"/>
  <c r="O3102" i="6" s="1"/>
  <c r="L3102" i="6" l="1"/>
  <c r="Q3102" i="6"/>
  <c r="I3103" i="6" l="1"/>
  <c r="N3103" i="6" l="1"/>
  <c r="O3103" i="6" s="1"/>
  <c r="K3103" i="6"/>
  <c r="L3103" i="6" l="1"/>
  <c r="Q3103" i="6"/>
  <c r="I3104" i="6" l="1"/>
  <c r="K3104" i="6" l="1"/>
  <c r="N3104" i="6"/>
  <c r="O3104" i="6" s="1"/>
  <c r="L3104" i="6" l="1"/>
  <c r="Q3104" i="6"/>
  <c r="I3105" i="6" l="1"/>
  <c r="N3105" i="6" l="1"/>
  <c r="O3105" i="6" s="1"/>
  <c r="K3105" i="6"/>
  <c r="L3105" i="6" l="1"/>
  <c r="Q3105" i="6"/>
  <c r="I3106" i="6" l="1"/>
  <c r="K3106" i="6" l="1"/>
  <c r="N3106" i="6"/>
  <c r="O3106" i="6" s="1"/>
  <c r="L3106" i="6" l="1"/>
  <c r="Q3106" i="6"/>
  <c r="I3107" i="6" l="1"/>
  <c r="N3107" i="6" l="1"/>
  <c r="O3107" i="6" s="1"/>
  <c r="K3107" i="6"/>
  <c r="L3107" i="6" l="1"/>
  <c r="Q3107" i="6"/>
  <c r="I3108" i="6" l="1"/>
  <c r="K3108" i="6" l="1"/>
  <c r="N3108" i="6"/>
  <c r="O3108" i="6" s="1"/>
  <c r="L3108" i="6" l="1"/>
  <c r="Q3108" i="6"/>
  <c r="I3109" i="6" l="1"/>
  <c r="N3109" i="6" l="1"/>
  <c r="O3109" i="6" s="1"/>
  <c r="K3109" i="6"/>
  <c r="L3109" i="6" l="1"/>
  <c r="Q3109" i="6"/>
  <c r="I3110" i="6" l="1"/>
  <c r="K3110" i="6" l="1"/>
  <c r="N3110" i="6"/>
  <c r="O3110" i="6" s="1"/>
  <c r="L3110" i="6" l="1"/>
  <c r="Q3110" i="6"/>
  <c r="I3111" i="6" l="1"/>
  <c r="N3111" i="6" l="1"/>
  <c r="O3111" i="6" s="1"/>
  <c r="K3111" i="6"/>
  <c r="L3111" i="6" l="1"/>
  <c r="Q3111" i="6"/>
  <c r="I3112" i="6" l="1"/>
  <c r="K3112" i="6" l="1"/>
  <c r="N3112" i="6"/>
  <c r="O3112" i="6" s="1"/>
  <c r="L3112" i="6" l="1"/>
  <c r="Q3112" i="6"/>
  <c r="I3113" i="6" l="1"/>
  <c r="N3113" i="6" l="1"/>
  <c r="O3113" i="6" s="1"/>
  <c r="K3113" i="6"/>
  <c r="L3113" i="6" l="1"/>
  <c r="Q3113" i="6"/>
  <c r="I3114" i="6" l="1"/>
  <c r="K3114" i="6" l="1"/>
  <c r="N3114" i="6"/>
  <c r="O3114" i="6" s="1"/>
  <c r="L3114" i="6" l="1"/>
  <c r="Q3114" i="6"/>
  <c r="I3115" i="6" l="1"/>
  <c r="N3115" i="6" l="1"/>
  <c r="O3115" i="6" s="1"/>
  <c r="K3115" i="6"/>
  <c r="L3115" i="6" l="1"/>
  <c r="Q3115" i="6"/>
  <c r="I3116" i="6" l="1"/>
  <c r="K3116" i="6" l="1"/>
  <c r="N3116" i="6"/>
  <c r="O3116" i="6" s="1"/>
  <c r="L3116" i="6" l="1"/>
  <c r="Q3116" i="6"/>
  <c r="I3117" i="6" l="1"/>
  <c r="N3117" i="6" l="1"/>
  <c r="O3117" i="6" s="1"/>
  <c r="K3117" i="6"/>
  <c r="L3117" i="6" l="1"/>
  <c r="Q3117" i="6"/>
  <c r="I3118" i="6" l="1"/>
  <c r="K3118" i="6" l="1"/>
  <c r="N3118" i="6"/>
  <c r="O3118" i="6" s="1"/>
  <c r="L3118" i="6" l="1"/>
  <c r="Q3118" i="6"/>
  <c r="I3119" i="6" l="1"/>
  <c r="N3119" i="6" l="1"/>
  <c r="O3119" i="6" s="1"/>
  <c r="K3119" i="6"/>
  <c r="L3119" i="6" l="1"/>
  <c r="Q3119" i="6"/>
  <c r="I3120" i="6" l="1"/>
  <c r="K3120" i="6" l="1"/>
  <c r="N3120" i="6"/>
  <c r="O3120" i="6" s="1"/>
  <c r="L3120" i="6" l="1"/>
  <c r="Q3120" i="6"/>
  <c r="I3121" i="6" l="1"/>
  <c r="N3121" i="6" l="1"/>
  <c r="O3121" i="6" s="1"/>
  <c r="K3121" i="6"/>
  <c r="L3121" i="6" l="1"/>
  <c r="Q3121" i="6"/>
  <c r="I3122" i="6" l="1"/>
  <c r="K3122" i="6" l="1"/>
  <c r="N3122" i="6"/>
  <c r="O3122" i="6" s="1"/>
  <c r="L3122" i="6" l="1"/>
  <c r="Q3122" i="6"/>
  <c r="I3123" i="6" l="1"/>
  <c r="N3123" i="6" l="1"/>
  <c r="O3123" i="6" s="1"/>
  <c r="K3123" i="6"/>
  <c r="L3123" i="6" l="1"/>
  <c r="Q3123" i="6"/>
  <c r="I3124" i="6" l="1"/>
  <c r="K3124" i="6" l="1"/>
  <c r="N3124" i="6"/>
  <c r="O3124" i="6" s="1"/>
  <c r="L3124" i="6" l="1"/>
  <c r="Q3124" i="6"/>
  <c r="I3125" i="6" l="1"/>
  <c r="N3125" i="6" l="1"/>
  <c r="O3125" i="6" s="1"/>
  <c r="K3125" i="6"/>
  <c r="L3125" i="6" l="1"/>
  <c r="Q3125" i="6"/>
  <c r="I3126" i="6" l="1"/>
  <c r="K3126" i="6" l="1"/>
  <c r="N3126" i="6"/>
  <c r="O3126" i="6" s="1"/>
  <c r="L3126" i="6" l="1"/>
  <c r="Q3126" i="6"/>
  <c r="I3127" i="6" l="1"/>
  <c r="N3127" i="6" l="1"/>
  <c r="O3127" i="6" s="1"/>
  <c r="K3127" i="6"/>
  <c r="L3127" i="6" l="1"/>
  <c r="Q3127" i="6"/>
  <c r="I3128" i="6" l="1"/>
  <c r="K3128" i="6" l="1"/>
  <c r="N3128" i="6"/>
  <c r="O3128" i="6" s="1"/>
  <c r="L3128" i="6" l="1"/>
  <c r="Q3128" i="6"/>
  <c r="I3129" i="6" l="1"/>
  <c r="N3129" i="6" l="1"/>
  <c r="O3129" i="6" s="1"/>
  <c r="K3129" i="6"/>
  <c r="L3129" i="6" l="1"/>
  <c r="Q3129" i="6"/>
  <c r="I3130" i="6" l="1"/>
  <c r="K3130" i="6" l="1"/>
  <c r="N3130" i="6"/>
  <c r="O3130" i="6" s="1"/>
  <c r="L3130" i="6" l="1"/>
  <c r="Q3130" i="6"/>
  <c r="I3131" i="6" l="1"/>
  <c r="N3131" i="6" l="1"/>
  <c r="O3131" i="6" s="1"/>
  <c r="K3131" i="6"/>
  <c r="L3131" i="6" l="1"/>
  <c r="Q3131" i="6"/>
  <c r="I3132" i="6" l="1"/>
  <c r="K3132" i="6" l="1"/>
  <c r="N3132" i="6"/>
  <c r="O3132" i="6" s="1"/>
  <c r="L3132" i="6" l="1"/>
  <c r="Q3132" i="6"/>
  <c r="I3133" i="6" l="1"/>
  <c r="N3133" i="6" l="1"/>
  <c r="O3133" i="6" s="1"/>
  <c r="K3133" i="6"/>
  <c r="L3133" i="6" l="1"/>
  <c r="Q3133" i="6"/>
  <c r="I3134" i="6" l="1"/>
  <c r="K3134" i="6" l="1"/>
  <c r="N3134" i="6"/>
  <c r="O3134" i="6" s="1"/>
  <c r="L3134" i="6" l="1"/>
  <c r="Q3134" i="6"/>
  <c r="I3135" i="6" l="1"/>
  <c r="N3135" i="6" l="1"/>
  <c r="O3135" i="6" s="1"/>
  <c r="K3135" i="6"/>
  <c r="L3135" i="6" l="1"/>
  <c r="Q3135" i="6"/>
  <c r="I3136" i="6" l="1"/>
  <c r="K3136" i="6" l="1"/>
  <c r="N3136" i="6"/>
  <c r="O3136" i="6" s="1"/>
  <c r="L3136" i="6" l="1"/>
  <c r="Q3136" i="6"/>
  <c r="I3137" i="6" l="1"/>
  <c r="N3137" i="6" l="1"/>
  <c r="O3137" i="6" s="1"/>
  <c r="K3137" i="6"/>
  <c r="L3137" i="6" l="1"/>
  <c r="Q3137" i="6"/>
  <c r="I3138" i="6" l="1"/>
  <c r="K3138" i="6" l="1"/>
  <c r="N3138" i="6"/>
  <c r="O3138" i="6" s="1"/>
  <c r="L3138" i="6" l="1"/>
  <c r="Q3138" i="6"/>
  <c r="I3139" i="6" l="1"/>
  <c r="N3139" i="6" l="1"/>
  <c r="O3139" i="6" s="1"/>
  <c r="K3139" i="6"/>
  <c r="L3139" i="6" l="1"/>
  <c r="Q3139" i="6"/>
  <c r="I3140" i="6" l="1"/>
  <c r="K3140" i="6" l="1"/>
  <c r="N3140" i="6"/>
  <c r="O3140" i="6" s="1"/>
  <c r="L3140" i="6" l="1"/>
  <c r="Q3140" i="6"/>
  <c r="I3141" i="6" l="1"/>
  <c r="N3141" i="6" l="1"/>
  <c r="O3141" i="6" s="1"/>
  <c r="K3141" i="6"/>
  <c r="L3141" i="6" l="1"/>
  <c r="Q3141" i="6"/>
  <c r="I3142" i="6" l="1"/>
  <c r="K3142" i="6" l="1"/>
  <c r="N3142" i="6"/>
  <c r="O3142" i="6" s="1"/>
  <c r="L3142" i="6" l="1"/>
  <c r="Q3142" i="6"/>
  <c r="I3143" i="6" l="1"/>
  <c r="N3143" i="6" l="1"/>
  <c r="O3143" i="6" s="1"/>
  <c r="K3143" i="6"/>
  <c r="L3143" i="6" l="1"/>
  <c r="Q3143" i="6"/>
  <c r="I3144" i="6" l="1"/>
  <c r="K3144" i="6" l="1"/>
  <c r="N3144" i="6"/>
  <c r="O3144" i="6" s="1"/>
  <c r="L3144" i="6" l="1"/>
  <c r="Q3144" i="6"/>
  <c r="I3145" i="6" l="1"/>
  <c r="N3145" i="6" l="1"/>
  <c r="O3145" i="6" s="1"/>
  <c r="K3145" i="6"/>
  <c r="L3145" i="6" l="1"/>
  <c r="Q3145" i="6"/>
  <c r="I3146" i="6" l="1"/>
  <c r="K3146" i="6" l="1"/>
  <c r="N3146" i="6"/>
  <c r="O3146" i="6" s="1"/>
  <c r="L3146" i="6" l="1"/>
  <c r="Q3146" i="6"/>
  <c r="I3147" i="6" l="1"/>
  <c r="N3147" i="6" l="1"/>
  <c r="O3147" i="6" s="1"/>
  <c r="K3147" i="6"/>
  <c r="L3147" i="6" l="1"/>
  <c r="Q3147" i="6"/>
  <c r="I3148" i="6" l="1"/>
  <c r="K3148" i="6" l="1"/>
  <c r="N3148" i="6"/>
  <c r="O3148" i="6" s="1"/>
  <c r="L3148" i="6" l="1"/>
  <c r="Q3148" i="6"/>
  <c r="I3149" i="6" l="1"/>
  <c r="N3149" i="6" l="1"/>
  <c r="O3149" i="6" s="1"/>
  <c r="K3149" i="6"/>
  <c r="L3149" i="6" l="1"/>
  <c r="Q3149" i="6"/>
  <c r="I3150" i="6" l="1"/>
  <c r="K3150" i="6" l="1"/>
  <c r="N3150" i="6"/>
  <c r="O3150" i="6" s="1"/>
  <c r="L3150" i="6" l="1"/>
  <c r="Q3150" i="6"/>
  <c r="I3151" i="6" l="1"/>
  <c r="N3151" i="6" l="1"/>
  <c r="O3151" i="6" s="1"/>
  <c r="K3151" i="6"/>
  <c r="L3151" i="6" l="1"/>
  <c r="Q3151" i="6"/>
  <c r="I3152" i="6" l="1"/>
  <c r="K3152" i="6" l="1"/>
  <c r="N3152" i="6"/>
  <c r="O3152" i="6" s="1"/>
  <c r="L3152" i="6" l="1"/>
  <c r="Q3152" i="6"/>
  <c r="I3153" i="6" l="1"/>
  <c r="N3153" i="6" l="1"/>
  <c r="O3153" i="6" s="1"/>
  <c r="K3153" i="6"/>
  <c r="L3153" i="6" l="1"/>
  <c r="Q3153" i="6"/>
  <c r="I3154" i="6" l="1"/>
  <c r="K3154" i="6" l="1"/>
  <c r="N3154" i="6"/>
  <c r="O3154" i="6" s="1"/>
  <c r="L3154" i="6" l="1"/>
  <c r="Q3154" i="6"/>
  <c r="I3155" i="6" l="1"/>
  <c r="N3155" i="6" l="1"/>
  <c r="O3155" i="6" s="1"/>
  <c r="K3155" i="6"/>
  <c r="L3155" i="6" l="1"/>
  <c r="Q3155" i="6"/>
  <c r="I3156" i="6" l="1"/>
  <c r="K3156" i="6" l="1"/>
  <c r="N3156" i="6"/>
  <c r="O3156" i="6" s="1"/>
  <c r="L3156" i="6" l="1"/>
  <c r="Q3156" i="6"/>
  <c r="I3157" i="6" l="1"/>
  <c r="N3157" i="6" l="1"/>
  <c r="O3157" i="6" s="1"/>
  <c r="K3157" i="6"/>
  <c r="L3157" i="6" l="1"/>
  <c r="Q3157" i="6"/>
  <c r="I3158" i="6" l="1"/>
  <c r="K3158" i="6" l="1"/>
  <c r="N3158" i="6"/>
  <c r="O3158" i="6" s="1"/>
  <c r="L3158" i="6" l="1"/>
  <c r="Q3158" i="6"/>
  <c r="I3159" i="6" l="1"/>
  <c r="N3159" i="6" l="1"/>
  <c r="O3159" i="6" s="1"/>
  <c r="K3159" i="6"/>
  <c r="L3159" i="6" l="1"/>
  <c r="Q3159" i="6"/>
  <c r="I3160" i="6" l="1"/>
  <c r="K3160" i="6" l="1"/>
  <c r="N3160" i="6"/>
  <c r="O3160" i="6" s="1"/>
  <c r="L3160" i="6" l="1"/>
  <c r="Q3160" i="6"/>
  <c r="I3161" i="6" l="1"/>
  <c r="N3161" i="6" l="1"/>
  <c r="O3161" i="6" s="1"/>
  <c r="K3161" i="6"/>
  <c r="L3161" i="6" l="1"/>
  <c r="Q3161" i="6"/>
  <c r="I3162" i="6" l="1"/>
  <c r="K3162" i="6" l="1"/>
  <c r="N3162" i="6"/>
  <c r="O3162" i="6" s="1"/>
  <c r="L3162" i="6" l="1"/>
  <c r="Q3162" i="6"/>
  <c r="I3163" i="6" l="1"/>
  <c r="N3163" i="6" l="1"/>
  <c r="O3163" i="6" s="1"/>
  <c r="K3163" i="6"/>
  <c r="L3163" i="6" l="1"/>
  <c r="Q3163" i="6"/>
  <c r="I3164" i="6" l="1"/>
  <c r="K3164" i="6" l="1"/>
  <c r="N3164" i="6"/>
  <c r="O3164" i="6" s="1"/>
  <c r="L3164" i="6" l="1"/>
  <c r="Q3164" i="6"/>
  <c r="I3165" i="6" l="1"/>
  <c r="N3165" i="6" l="1"/>
  <c r="O3165" i="6" s="1"/>
  <c r="K3165" i="6"/>
  <c r="L3165" i="6" l="1"/>
  <c r="Q3165" i="6"/>
  <c r="I3166" i="6" l="1"/>
  <c r="K3166" i="6" l="1"/>
  <c r="N3166" i="6"/>
  <c r="O3166" i="6" s="1"/>
  <c r="L3166" i="6" l="1"/>
  <c r="Q3166" i="6"/>
  <c r="I3167" i="6" l="1"/>
  <c r="N3167" i="6" l="1"/>
  <c r="O3167" i="6" s="1"/>
  <c r="K3167" i="6"/>
  <c r="L3167" i="6" l="1"/>
  <c r="Q3167" i="6"/>
  <c r="I3168" i="6" l="1"/>
  <c r="K3168" i="6" l="1"/>
  <c r="N3168" i="6"/>
  <c r="O3168" i="6" s="1"/>
  <c r="L3168" i="6" l="1"/>
  <c r="Q3168" i="6"/>
  <c r="I3169" i="6" l="1"/>
  <c r="N3169" i="6" l="1"/>
  <c r="O3169" i="6" s="1"/>
  <c r="K3169" i="6"/>
  <c r="L3169" i="6" l="1"/>
  <c r="Q3169" i="6"/>
  <c r="I3170" i="6" l="1"/>
  <c r="K3170" i="6" l="1"/>
  <c r="N3170" i="6"/>
  <c r="O3170" i="6" s="1"/>
  <c r="L3170" i="6" l="1"/>
  <c r="Q3170" i="6"/>
  <c r="I3171" i="6" l="1"/>
  <c r="N3171" i="6" l="1"/>
  <c r="O3171" i="6" s="1"/>
  <c r="K3171" i="6"/>
  <c r="L3171" i="6" l="1"/>
  <c r="Q3171" i="6"/>
  <c r="I3172" i="6" l="1"/>
  <c r="K3172" i="6" l="1"/>
  <c r="N3172" i="6"/>
  <c r="O3172" i="6" s="1"/>
  <c r="L3172" i="6" l="1"/>
  <c r="Q3172" i="6"/>
  <c r="I3173" i="6" l="1"/>
  <c r="N3173" i="6" l="1"/>
  <c r="O3173" i="6" s="1"/>
  <c r="K3173" i="6"/>
  <c r="L3173" i="6" l="1"/>
  <c r="Q3173" i="6"/>
  <c r="I3174" i="6" l="1"/>
  <c r="K3174" i="6" l="1"/>
  <c r="N3174" i="6"/>
  <c r="O3174" i="6" s="1"/>
  <c r="L3174" i="6" l="1"/>
  <c r="Q3174" i="6"/>
  <c r="I3175" i="6" l="1"/>
  <c r="N3175" i="6" l="1"/>
  <c r="O3175" i="6" s="1"/>
  <c r="K3175" i="6"/>
  <c r="L3175" i="6" l="1"/>
  <c r="Q3175" i="6"/>
  <c r="I3176" i="6" l="1"/>
  <c r="K3176" i="6" l="1"/>
  <c r="N3176" i="6"/>
  <c r="O3176" i="6" s="1"/>
  <c r="L3176" i="6" l="1"/>
  <c r="Q3176" i="6"/>
  <c r="I3177" i="6" l="1"/>
  <c r="N3177" i="6" l="1"/>
  <c r="O3177" i="6" s="1"/>
  <c r="K3177" i="6"/>
  <c r="L3177" i="6" l="1"/>
  <c r="Q3177" i="6"/>
  <c r="I3178" i="6" l="1"/>
  <c r="K3178" i="6" l="1"/>
  <c r="N3178" i="6"/>
  <c r="O3178" i="6" s="1"/>
  <c r="L3178" i="6" l="1"/>
  <c r="Q3178" i="6"/>
  <c r="I3179" i="6" l="1"/>
  <c r="N3179" i="6" l="1"/>
  <c r="O3179" i="6" s="1"/>
  <c r="K3179" i="6"/>
  <c r="L3179" i="6" l="1"/>
  <c r="Q3179" i="6"/>
  <c r="I3180" i="6" l="1"/>
  <c r="K3180" i="6" l="1"/>
  <c r="N3180" i="6"/>
  <c r="O3180" i="6" s="1"/>
  <c r="L3180" i="6" l="1"/>
  <c r="Q3180" i="6"/>
  <c r="I3181" i="6" l="1"/>
  <c r="N3181" i="6" l="1"/>
  <c r="O3181" i="6" s="1"/>
  <c r="K3181" i="6"/>
  <c r="L3181" i="6" l="1"/>
  <c r="Q3181" i="6"/>
  <c r="I3182" i="6" l="1"/>
  <c r="K3182" i="6" l="1"/>
  <c r="N3182" i="6"/>
  <c r="O3182" i="6" s="1"/>
  <c r="L3182" i="6" l="1"/>
  <c r="Q3182" i="6"/>
  <c r="I3183" i="6" l="1"/>
  <c r="N3183" i="6" l="1"/>
  <c r="O3183" i="6" s="1"/>
  <c r="K3183" i="6"/>
  <c r="L3183" i="6" l="1"/>
  <c r="Q3183" i="6"/>
  <c r="I3184" i="6" l="1"/>
  <c r="K3184" i="6" l="1"/>
  <c r="N3184" i="6"/>
  <c r="O3184" i="6" s="1"/>
  <c r="L3184" i="6" l="1"/>
  <c r="Q3184" i="6"/>
  <c r="I3185" i="6" l="1"/>
  <c r="N3185" i="6" l="1"/>
  <c r="O3185" i="6" s="1"/>
  <c r="K3185" i="6"/>
  <c r="L3185" i="6" l="1"/>
  <c r="Q3185" i="6"/>
  <c r="I3186" i="6" l="1"/>
  <c r="K3186" i="6" l="1"/>
  <c r="N3186" i="6"/>
  <c r="O3186" i="6" s="1"/>
  <c r="L3186" i="6" l="1"/>
  <c r="Q3186" i="6"/>
  <c r="I3187" i="6" l="1"/>
  <c r="N3187" i="6" l="1"/>
  <c r="O3187" i="6" s="1"/>
  <c r="K3187" i="6"/>
  <c r="L3187" i="6" l="1"/>
  <c r="Q3187" i="6"/>
  <c r="I3188" i="6" l="1"/>
  <c r="K3188" i="6" l="1"/>
  <c r="N3188" i="6"/>
  <c r="O3188" i="6" s="1"/>
  <c r="L3188" i="6" l="1"/>
  <c r="Q3188" i="6"/>
  <c r="I3189" i="6" l="1"/>
  <c r="N3189" i="6" l="1"/>
  <c r="O3189" i="6" s="1"/>
  <c r="K3189" i="6"/>
  <c r="L3189" i="6" l="1"/>
  <c r="Q3189" i="6"/>
  <c r="I3190" i="6" l="1"/>
  <c r="K3190" i="6" l="1"/>
  <c r="N3190" i="6"/>
  <c r="O3190" i="6" s="1"/>
  <c r="L3190" i="6" l="1"/>
  <c r="Q3190" i="6"/>
  <c r="I3191" i="6" l="1"/>
  <c r="N3191" i="6" l="1"/>
  <c r="O3191" i="6" s="1"/>
  <c r="K3191" i="6"/>
  <c r="L3191" i="6" l="1"/>
  <c r="Q3191" i="6"/>
  <c r="I3192" i="6" l="1"/>
  <c r="K3192" i="6" l="1"/>
  <c r="N3192" i="6"/>
  <c r="O3192" i="6" s="1"/>
  <c r="L3192" i="6" l="1"/>
  <c r="Q3192" i="6"/>
  <c r="I3193" i="6" l="1"/>
  <c r="N3193" i="6" l="1"/>
  <c r="O3193" i="6" s="1"/>
  <c r="K3193" i="6"/>
  <c r="L3193" i="6" l="1"/>
  <c r="Q3193" i="6"/>
  <c r="I3194" i="6" l="1"/>
  <c r="K3194" i="6" l="1"/>
  <c r="N3194" i="6"/>
  <c r="O3194" i="6" s="1"/>
  <c r="L3194" i="6" l="1"/>
  <c r="Q3194" i="6"/>
  <c r="I3195" i="6" l="1"/>
  <c r="N3195" i="6" l="1"/>
  <c r="O3195" i="6" s="1"/>
  <c r="K3195" i="6"/>
  <c r="L3195" i="6" l="1"/>
  <c r="Q3195" i="6"/>
  <c r="I3196" i="6" l="1"/>
  <c r="K3196" i="6" l="1"/>
  <c r="N3196" i="6"/>
  <c r="O3196" i="6" s="1"/>
  <c r="L3196" i="6" l="1"/>
  <c r="Q3196" i="6"/>
  <c r="I3197" i="6" l="1"/>
  <c r="N3197" i="6" l="1"/>
  <c r="O3197" i="6" s="1"/>
  <c r="K3197" i="6"/>
  <c r="L3197" i="6" l="1"/>
  <c r="Q3197" i="6"/>
  <c r="I3198" i="6" l="1"/>
  <c r="K3198" i="6" l="1"/>
  <c r="N3198" i="6"/>
  <c r="O3198" i="6" s="1"/>
  <c r="L3198" i="6" l="1"/>
  <c r="Q3198" i="6"/>
  <c r="I3199" i="6" l="1"/>
  <c r="N3199" i="6" l="1"/>
  <c r="O3199" i="6" s="1"/>
  <c r="K3199" i="6"/>
  <c r="L3199" i="6" l="1"/>
  <c r="Q3199" i="6"/>
  <c r="I3200" i="6" l="1"/>
  <c r="K3200" i="6" l="1"/>
  <c r="N3200" i="6"/>
  <c r="O3200" i="6" s="1"/>
  <c r="L3200" i="6" l="1"/>
  <c r="Q3200" i="6"/>
  <c r="I3201" i="6" l="1"/>
  <c r="N3201" i="6" l="1"/>
  <c r="O3201" i="6" s="1"/>
  <c r="K3201" i="6"/>
  <c r="L3201" i="6" l="1"/>
  <c r="Q3201" i="6"/>
  <c r="I3202" i="6" l="1"/>
  <c r="K3202" i="6" l="1"/>
  <c r="N3202" i="6"/>
  <c r="O3202" i="6" s="1"/>
  <c r="L3202" i="6" l="1"/>
  <c r="Q3202" i="6"/>
  <c r="I3203" i="6" l="1"/>
  <c r="N3203" i="6" l="1"/>
  <c r="O3203" i="6" s="1"/>
  <c r="K3203" i="6"/>
  <c r="L3203" i="6" l="1"/>
  <c r="Q3203" i="6"/>
  <c r="I3204" i="6" l="1"/>
  <c r="K3204" i="6" l="1"/>
  <c r="N3204" i="6"/>
  <c r="O3204" i="6" s="1"/>
  <c r="L3204" i="6" l="1"/>
  <c r="Q3204" i="6"/>
  <c r="I3205" i="6" l="1"/>
  <c r="N3205" i="6" l="1"/>
  <c r="O3205" i="6" s="1"/>
  <c r="K3205" i="6"/>
  <c r="L3205" i="6" l="1"/>
  <c r="Q3205" i="6"/>
  <c r="I3206" i="6" l="1"/>
  <c r="K3206" i="6" l="1"/>
  <c r="N3206" i="6"/>
  <c r="O3206" i="6" s="1"/>
  <c r="L3206" i="6" l="1"/>
  <c r="Q3206" i="6"/>
  <c r="I3207" i="6" l="1"/>
  <c r="N3207" i="6" l="1"/>
  <c r="O3207" i="6" s="1"/>
  <c r="K3207" i="6"/>
  <c r="L3207" i="6" l="1"/>
  <c r="Q3207" i="6"/>
  <c r="I3208" i="6" l="1"/>
  <c r="K3208" i="6" l="1"/>
  <c r="N3208" i="6"/>
  <c r="O3208" i="6" s="1"/>
  <c r="L3208" i="6" l="1"/>
  <c r="Q3208" i="6"/>
  <c r="I3209" i="6" l="1"/>
  <c r="K3209" i="6" l="1"/>
  <c r="N3209" i="6"/>
  <c r="O3209" i="6" s="1"/>
  <c r="L3209" i="6" l="1"/>
  <c r="Q3209" i="6"/>
  <c r="I3210" i="6" l="1"/>
  <c r="K3210" i="6" l="1"/>
  <c r="N3210" i="6"/>
  <c r="O3210" i="6" s="1"/>
  <c r="L3210" i="6" l="1"/>
  <c r="Q3210" i="6"/>
  <c r="I3211" i="6" l="1"/>
  <c r="N3211" i="6" l="1"/>
  <c r="O3211" i="6" s="1"/>
  <c r="K3211" i="6"/>
  <c r="L3211" i="6" l="1"/>
  <c r="Q3211" i="6"/>
  <c r="I3212" i="6" l="1"/>
  <c r="K3212" i="6" l="1"/>
  <c r="N3212" i="6"/>
  <c r="O3212" i="6" s="1"/>
  <c r="L3212" i="6" l="1"/>
  <c r="Q3212" i="6"/>
  <c r="I3213" i="6" l="1"/>
  <c r="K3213" i="6" l="1"/>
  <c r="N3213" i="6"/>
  <c r="O3213" i="6" s="1"/>
  <c r="L3213" i="6" l="1"/>
  <c r="Q3213" i="6"/>
  <c r="I3214" i="6" l="1"/>
  <c r="K3214" i="6" l="1"/>
  <c r="N3214" i="6"/>
  <c r="O3214" i="6" s="1"/>
  <c r="L3214" i="6" l="1"/>
  <c r="Q3214" i="6"/>
  <c r="I3215" i="6" l="1"/>
  <c r="N3215" i="6" l="1"/>
  <c r="O3215" i="6" s="1"/>
  <c r="K3215" i="6"/>
  <c r="L3215" i="6" l="1"/>
  <c r="Q3215" i="6"/>
  <c r="I3216" i="6" l="1"/>
  <c r="K3216" i="6" l="1"/>
  <c r="N3216" i="6"/>
  <c r="O3216" i="6" s="1"/>
  <c r="L3216" i="6" l="1"/>
  <c r="Q3216" i="6"/>
  <c r="I3217" i="6" l="1"/>
  <c r="K3217" i="6" l="1"/>
  <c r="N3217" i="6"/>
  <c r="O3217" i="6" s="1"/>
  <c r="L3217" i="6" l="1"/>
  <c r="Q3217" i="6"/>
  <c r="I3218" i="6" l="1"/>
  <c r="K3218" i="6" l="1"/>
  <c r="N3218" i="6"/>
  <c r="O3218" i="6" s="1"/>
  <c r="L3218" i="6" l="1"/>
  <c r="Q3218" i="6"/>
  <c r="I3219" i="6" l="1"/>
  <c r="K3219" i="6" l="1"/>
  <c r="N3219" i="6"/>
  <c r="O3219" i="6" s="1"/>
  <c r="L3219" i="6" l="1"/>
  <c r="Q3219" i="6"/>
  <c r="I3220" i="6" l="1"/>
  <c r="N3220" i="6" l="1"/>
  <c r="O3220" i="6" s="1"/>
  <c r="K3220" i="6"/>
  <c r="L3220" i="6" l="1"/>
  <c r="Q3220" i="6"/>
  <c r="I3221" i="6" l="1"/>
  <c r="K3221" i="6" l="1"/>
  <c r="N3221" i="6"/>
  <c r="O3221" i="6" s="1"/>
  <c r="L3221" i="6" l="1"/>
  <c r="Q3221" i="6"/>
  <c r="I3222" i="6" l="1"/>
  <c r="N3222" i="6" l="1"/>
  <c r="O3222" i="6" s="1"/>
  <c r="K3222" i="6"/>
  <c r="L3222" i="6" l="1"/>
  <c r="Q3222" i="6"/>
  <c r="I3223" i="6" l="1"/>
  <c r="K3223" i="6" l="1"/>
  <c r="N3223" i="6"/>
  <c r="O3223" i="6" s="1"/>
  <c r="L3223" i="6" l="1"/>
  <c r="Q3223" i="6"/>
  <c r="I3224" i="6" l="1"/>
  <c r="N3224" i="6" l="1"/>
  <c r="O3224" i="6" s="1"/>
  <c r="K3224" i="6"/>
  <c r="L3224" i="6" l="1"/>
  <c r="Q3224" i="6"/>
  <c r="I3225" i="6" l="1"/>
  <c r="K3225" i="6" l="1"/>
  <c r="N3225" i="6"/>
  <c r="O3225" i="6" s="1"/>
  <c r="L3225" i="6" l="1"/>
  <c r="Q3225" i="6"/>
  <c r="I3226" i="6" l="1"/>
  <c r="N3226" i="6" l="1"/>
  <c r="O3226" i="6" s="1"/>
  <c r="K3226" i="6"/>
  <c r="L3226" i="6" l="1"/>
  <c r="Q3226" i="6"/>
  <c r="I3227" i="6" l="1"/>
  <c r="K3227" i="6" l="1"/>
  <c r="N3227" i="6"/>
  <c r="O3227" i="6" s="1"/>
  <c r="L3227" i="6" l="1"/>
  <c r="Q3227" i="6"/>
  <c r="I3228" i="6" l="1"/>
  <c r="N3228" i="6" l="1"/>
  <c r="O3228" i="6" s="1"/>
  <c r="K3228" i="6"/>
  <c r="L3228" i="6" l="1"/>
  <c r="Q3228" i="6"/>
  <c r="I3229" i="6" l="1"/>
  <c r="K3229" i="6" l="1"/>
  <c r="N3229" i="6"/>
  <c r="O3229" i="6" s="1"/>
  <c r="L3229" i="6" l="1"/>
  <c r="Q3229" i="6"/>
  <c r="I3230" i="6" l="1"/>
  <c r="N3230" i="6" l="1"/>
  <c r="O3230" i="6" s="1"/>
  <c r="K3230" i="6"/>
  <c r="L3230" i="6" l="1"/>
  <c r="Q3230" i="6"/>
  <c r="I3231" i="6" l="1"/>
  <c r="K3231" i="6" l="1"/>
  <c r="N3231" i="6"/>
  <c r="O3231" i="6" s="1"/>
  <c r="L3231" i="6" l="1"/>
  <c r="Q3231" i="6"/>
  <c r="I3232" i="6" l="1"/>
  <c r="N3232" i="6" l="1"/>
  <c r="O3232" i="6" s="1"/>
  <c r="K3232" i="6"/>
  <c r="L3232" i="6" l="1"/>
  <c r="Q3232" i="6"/>
  <c r="I3233" i="6" l="1"/>
  <c r="K3233" i="6" l="1"/>
  <c r="N3233" i="6"/>
  <c r="O3233" i="6" s="1"/>
  <c r="L3233" i="6" l="1"/>
  <c r="Q3233" i="6"/>
  <c r="I3234" i="6" l="1"/>
  <c r="N3234" i="6" l="1"/>
  <c r="O3234" i="6" s="1"/>
  <c r="K3234" i="6"/>
  <c r="L3234" i="6" l="1"/>
  <c r="Q3234" i="6"/>
  <c r="I3235" i="6" l="1"/>
  <c r="K3235" i="6" l="1"/>
  <c r="N3235" i="6"/>
  <c r="O3235" i="6" s="1"/>
  <c r="L3235" i="6" l="1"/>
  <c r="Q3235" i="6"/>
  <c r="I3236" i="6" l="1"/>
  <c r="N3236" i="6" l="1"/>
  <c r="O3236" i="6" s="1"/>
  <c r="K3236" i="6"/>
  <c r="L3236" i="6" l="1"/>
  <c r="Q3236" i="6"/>
  <c r="I3237" i="6" l="1"/>
  <c r="K3237" i="6" l="1"/>
  <c r="N3237" i="6"/>
  <c r="O3237" i="6" s="1"/>
  <c r="L3237" i="6" l="1"/>
  <c r="Q3237" i="6"/>
  <c r="I3238" i="6" l="1"/>
  <c r="N3238" i="6" l="1"/>
  <c r="O3238" i="6" s="1"/>
  <c r="K3238" i="6"/>
  <c r="L3238" i="6" l="1"/>
  <c r="Q3238" i="6"/>
  <c r="I3239" i="6" l="1"/>
  <c r="K3239" i="6" l="1"/>
  <c r="N3239" i="6"/>
  <c r="O3239" i="6" s="1"/>
  <c r="L3239" i="6" l="1"/>
  <c r="Q3239" i="6"/>
  <c r="I3240" i="6" l="1"/>
  <c r="N3240" i="6" l="1"/>
  <c r="O3240" i="6" s="1"/>
  <c r="K3240" i="6"/>
  <c r="L3240" i="6" l="1"/>
  <c r="Q3240" i="6"/>
  <c r="I3241" i="6" l="1"/>
  <c r="K3241" i="6" l="1"/>
  <c r="N3241" i="6"/>
  <c r="O3241" i="6" s="1"/>
  <c r="L3241" i="6" l="1"/>
  <c r="Q3241" i="6"/>
  <c r="I3242" i="6" l="1"/>
  <c r="N3242" i="6" l="1"/>
  <c r="O3242" i="6" s="1"/>
  <c r="K3242" i="6"/>
  <c r="L3242" i="6" l="1"/>
  <c r="Q3242" i="6"/>
  <c r="I3243" i="6" l="1"/>
  <c r="K3243" i="6" l="1"/>
  <c r="N3243" i="6"/>
  <c r="O3243" i="6" s="1"/>
  <c r="L3243" i="6" l="1"/>
  <c r="Q3243" i="6"/>
  <c r="I3244" i="6" l="1"/>
  <c r="N3244" i="6" l="1"/>
  <c r="O3244" i="6" s="1"/>
  <c r="K3244" i="6"/>
  <c r="L3244" i="6" l="1"/>
  <c r="Q3244" i="6"/>
  <c r="I3245" i="6" l="1"/>
  <c r="K3245" i="6" l="1"/>
  <c r="N3245" i="6"/>
  <c r="O3245" i="6" s="1"/>
  <c r="L3245" i="6" l="1"/>
  <c r="Q3245" i="6"/>
  <c r="I3246" i="6" l="1"/>
  <c r="N3246" i="6" l="1"/>
  <c r="O3246" i="6" s="1"/>
  <c r="K3246" i="6"/>
  <c r="L3246" i="6" l="1"/>
  <c r="Q3246" i="6"/>
  <c r="I3247" i="6" l="1"/>
  <c r="K3247" i="6" l="1"/>
  <c r="N3247" i="6"/>
  <c r="O3247" i="6" s="1"/>
  <c r="L3247" i="6" l="1"/>
  <c r="Q3247" i="6"/>
  <c r="I3248" i="6" l="1"/>
  <c r="N3248" i="6" l="1"/>
  <c r="O3248" i="6" s="1"/>
  <c r="K3248" i="6"/>
  <c r="L3248" i="6" l="1"/>
  <c r="Q3248" i="6"/>
  <c r="I3249" i="6" l="1"/>
  <c r="K3249" i="6" l="1"/>
  <c r="N3249" i="6"/>
  <c r="O3249" i="6" s="1"/>
  <c r="L3249" i="6" l="1"/>
  <c r="Q3249" i="6"/>
  <c r="I3250" i="6" l="1"/>
  <c r="N3250" i="6" l="1"/>
  <c r="O3250" i="6" s="1"/>
  <c r="K3250" i="6"/>
  <c r="L3250" i="6" l="1"/>
  <c r="Q3250" i="6"/>
  <c r="I3251" i="6" l="1"/>
  <c r="K3251" i="6" l="1"/>
  <c r="N3251" i="6"/>
  <c r="O3251" i="6" s="1"/>
  <c r="L3251" i="6" l="1"/>
  <c r="Q3251" i="6"/>
  <c r="I3252" i="6" l="1"/>
  <c r="N3252" i="6" l="1"/>
  <c r="O3252" i="6" s="1"/>
  <c r="K3252" i="6"/>
  <c r="L3252" i="6" l="1"/>
  <c r="Q3252" i="6"/>
  <c r="I3253" i="6" l="1"/>
  <c r="K3253" i="6" l="1"/>
  <c r="N3253" i="6"/>
  <c r="O3253" i="6" s="1"/>
  <c r="L3253" i="6" l="1"/>
  <c r="Q3253" i="6"/>
  <c r="I3254" i="6" l="1"/>
  <c r="N3254" i="6" l="1"/>
  <c r="O3254" i="6" s="1"/>
  <c r="K3254" i="6"/>
  <c r="L3254" i="6" l="1"/>
  <c r="Q3254" i="6"/>
  <c r="I3255" i="6" l="1"/>
  <c r="K3255" i="6" l="1"/>
  <c r="N3255" i="6"/>
  <c r="O3255" i="6" s="1"/>
  <c r="L3255" i="6" l="1"/>
  <c r="Q3255" i="6"/>
  <c r="I3256" i="6" l="1"/>
  <c r="N3256" i="6" l="1"/>
  <c r="O3256" i="6" s="1"/>
  <c r="K3256" i="6"/>
  <c r="L3256" i="6" l="1"/>
  <c r="Q3256" i="6"/>
  <c r="I3257" i="6" l="1"/>
  <c r="K3257" i="6" l="1"/>
  <c r="N3257" i="6"/>
  <c r="O3257" i="6" s="1"/>
  <c r="L3257" i="6" l="1"/>
  <c r="Q3257" i="6"/>
  <c r="I3258" i="6" l="1"/>
  <c r="N3258" i="6" l="1"/>
  <c r="O3258" i="6" s="1"/>
  <c r="K3258" i="6"/>
  <c r="L3258" i="6" l="1"/>
  <c r="Q3258" i="6"/>
  <c r="I3259" i="6" l="1"/>
  <c r="K3259" i="6" l="1"/>
  <c r="N3259" i="6"/>
  <c r="O3259" i="6" s="1"/>
  <c r="L3259" i="6" l="1"/>
  <c r="Q3259" i="6"/>
  <c r="I3260" i="6" l="1"/>
  <c r="N3260" i="6" l="1"/>
  <c r="O3260" i="6" s="1"/>
  <c r="K3260" i="6"/>
  <c r="L3260" i="6" l="1"/>
  <c r="Q3260" i="6"/>
  <c r="I3261" i="6" l="1"/>
  <c r="K3261" i="6" l="1"/>
  <c r="N3261" i="6"/>
  <c r="O3261" i="6" s="1"/>
  <c r="L3261" i="6" l="1"/>
  <c r="Q3261" i="6"/>
  <c r="I3262" i="6" l="1"/>
  <c r="N3262" i="6" l="1"/>
  <c r="O3262" i="6" s="1"/>
  <c r="K3262" i="6"/>
  <c r="L3262" i="6" l="1"/>
  <c r="Q3262" i="6"/>
  <c r="I3263" i="6" l="1"/>
  <c r="K3263" i="6" l="1"/>
  <c r="N3263" i="6"/>
  <c r="O3263" i="6" s="1"/>
  <c r="L3263" i="6" l="1"/>
  <c r="Q3263" i="6"/>
  <c r="I3264" i="6" l="1"/>
  <c r="N3264" i="6" l="1"/>
  <c r="O3264" i="6" s="1"/>
  <c r="K3264" i="6"/>
  <c r="L3264" i="6" l="1"/>
  <c r="Q3264" i="6"/>
  <c r="I3265" i="6" l="1"/>
  <c r="K3265" i="6" l="1"/>
  <c r="N3265" i="6"/>
  <c r="O3265" i="6" s="1"/>
  <c r="L3265" i="6" l="1"/>
  <c r="Q3265" i="6"/>
  <c r="I3266" i="6" l="1"/>
  <c r="N3266" i="6" l="1"/>
  <c r="O3266" i="6" s="1"/>
  <c r="K3266" i="6"/>
  <c r="L3266" i="6" l="1"/>
  <c r="Q3266" i="6"/>
  <c r="I3267" i="6" l="1"/>
  <c r="K3267" i="6" l="1"/>
  <c r="N3267" i="6"/>
  <c r="O3267" i="6" s="1"/>
  <c r="L3267" i="6" l="1"/>
  <c r="Q3267" i="6"/>
  <c r="I3268" i="6" l="1"/>
  <c r="N3268" i="6" l="1"/>
  <c r="O3268" i="6" s="1"/>
  <c r="K3268" i="6"/>
  <c r="L3268" i="6" l="1"/>
  <c r="Q3268" i="6"/>
  <c r="I3269" i="6" l="1"/>
  <c r="K3269" i="6" l="1"/>
  <c r="N3269" i="6"/>
  <c r="O3269" i="6" s="1"/>
  <c r="L3269" i="6" l="1"/>
  <c r="Q3269" i="6"/>
  <c r="I3270" i="6" l="1"/>
  <c r="N3270" i="6" l="1"/>
  <c r="O3270" i="6" s="1"/>
  <c r="K3270" i="6"/>
  <c r="L3270" i="6" l="1"/>
  <c r="Q3270" i="6"/>
  <c r="I3271" i="6" l="1"/>
  <c r="K3271" i="6" l="1"/>
  <c r="N3271" i="6"/>
  <c r="O3271" i="6" s="1"/>
  <c r="L3271" i="6" l="1"/>
  <c r="Q3271" i="6"/>
  <c r="I3272" i="6" l="1"/>
  <c r="N3272" i="6" l="1"/>
  <c r="O3272" i="6" s="1"/>
  <c r="K3272" i="6"/>
  <c r="L3272" i="6" l="1"/>
  <c r="Q3272" i="6"/>
  <c r="I3273" i="6" l="1"/>
  <c r="K3273" i="6" l="1"/>
  <c r="N3273" i="6"/>
  <c r="O3273" i="6" s="1"/>
  <c r="L3273" i="6" l="1"/>
  <c r="Q3273" i="6"/>
  <c r="I3274" i="6" l="1"/>
  <c r="N3274" i="6" l="1"/>
  <c r="O3274" i="6" s="1"/>
  <c r="K3274" i="6"/>
  <c r="L3274" i="6" l="1"/>
  <c r="Q3274" i="6"/>
  <c r="I3275" i="6" l="1"/>
  <c r="K3275" i="6" l="1"/>
  <c r="N3275" i="6"/>
  <c r="O3275" i="6" s="1"/>
  <c r="L3275" i="6" l="1"/>
  <c r="Q3275" i="6"/>
  <c r="I3276" i="6" l="1"/>
  <c r="N3276" i="6" l="1"/>
  <c r="O3276" i="6" s="1"/>
  <c r="K3276" i="6"/>
  <c r="L3276" i="6" l="1"/>
  <c r="Q3276" i="6"/>
  <c r="I3277" i="6" l="1"/>
  <c r="K3277" i="6" l="1"/>
  <c r="N3277" i="6"/>
  <c r="O3277" i="6" s="1"/>
  <c r="L3277" i="6" l="1"/>
  <c r="Q3277" i="6"/>
  <c r="I3278" i="6" l="1"/>
  <c r="N3278" i="6" l="1"/>
  <c r="O3278" i="6" s="1"/>
  <c r="K3278" i="6"/>
  <c r="L3278" i="6" l="1"/>
  <c r="Q3278" i="6"/>
  <c r="I3279" i="6" l="1"/>
  <c r="K3279" i="6" l="1"/>
  <c r="N3279" i="6"/>
  <c r="O3279" i="6" s="1"/>
  <c r="L3279" i="6" l="1"/>
  <c r="Q3279" i="6"/>
  <c r="I3280" i="6" l="1"/>
  <c r="N3280" i="6" l="1"/>
  <c r="O3280" i="6" s="1"/>
  <c r="K3280" i="6"/>
  <c r="L3280" i="6" l="1"/>
  <c r="Q3280" i="6"/>
  <c r="I3281" i="6" l="1"/>
  <c r="K3281" i="6" l="1"/>
  <c r="N3281" i="6"/>
  <c r="O3281" i="6" s="1"/>
  <c r="L3281" i="6" l="1"/>
  <c r="Q3281" i="6"/>
  <c r="I3282" i="6" l="1"/>
  <c r="N3282" i="6" l="1"/>
  <c r="O3282" i="6" s="1"/>
  <c r="K3282" i="6"/>
  <c r="L3282" i="6" l="1"/>
  <c r="Q3282" i="6"/>
  <c r="I3283" i="6" l="1"/>
  <c r="K3283" i="6" l="1"/>
  <c r="N3283" i="6"/>
  <c r="O3283" i="6" s="1"/>
  <c r="L3283" i="6" l="1"/>
  <c r="Q3283" i="6"/>
  <c r="I3284" i="6" l="1"/>
  <c r="N3284" i="6" l="1"/>
  <c r="O3284" i="6" s="1"/>
  <c r="K3284" i="6"/>
  <c r="L3284" i="6" l="1"/>
  <c r="Q3284" i="6"/>
  <c r="I3285" i="6" l="1"/>
  <c r="K3285" i="6" l="1"/>
  <c r="N3285" i="6"/>
  <c r="O3285" i="6" s="1"/>
  <c r="L3285" i="6" l="1"/>
  <c r="Q3285" i="6"/>
  <c r="I3286" i="6" l="1"/>
  <c r="N3286" i="6" l="1"/>
  <c r="O3286" i="6" s="1"/>
  <c r="K3286" i="6"/>
  <c r="L3286" i="6" l="1"/>
  <c r="Q3286" i="6"/>
  <c r="I3287" i="6" l="1"/>
  <c r="K3287" i="6" l="1"/>
  <c r="N3287" i="6"/>
  <c r="O3287" i="6" s="1"/>
  <c r="L3287" i="6" l="1"/>
  <c r="Q3287" i="6"/>
  <c r="I3288" i="6" l="1"/>
  <c r="N3288" i="6" l="1"/>
  <c r="O3288" i="6" s="1"/>
  <c r="K3288" i="6"/>
  <c r="L3288" i="6" l="1"/>
  <c r="Q3288" i="6"/>
  <c r="I3289" i="6" l="1"/>
  <c r="K3289" i="6" l="1"/>
  <c r="N3289" i="6"/>
  <c r="O3289" i="6" s="1"/>
  <c r="L3289" i="6" l="1"/>
  <c r="Q3289" i="6"/>
  <c r="I3290" i="6" l="1"/>
  <c r="N3290" i="6" l="1"/>
  <c r="O3290" i="6" s="1"/>
  <c r="K3290" i="6"/>
  <c r="L3290" i="6" l="1"/>
  <c r="Q3290" i="6"/>
  <c r="I3291" i="6" l="1"/>
  <c r="K3291" i="6" l="1"/>
  <c r="N3291" i="6"/>
  <c r="O3291" i="6" s="1"/>
  <c r="L3291" i="6" l="1"/>
  <c r="Q3291" i="6"/>
  <c r="I3292" i="6" l="1"/>
  <c r="N3292" i="6" l="1"/>
  <c r="O3292" i="6" s="1"/>
  <c r="K3292" i="6"/>
  <c r="L3292" i="6" l="1"/>
  <c r="Q3292" i="6"/>
  <c r="I3293" i="6" l="1"/>
  <c r="K3293" i="6" l="1"/>
  <c r="N3293" i="6"/>
  <c r="O3293" i="6" s="1"/>
  <c r="L3293" i="6" l="1"/>
  <c r="Q3293" i="6"/>
  <c r="I3294" i="6" l="1"/>
  <c r="N3294" i="6" l="1"/>
  <c r="O3294" i="6" s="1"/>
  <c r="K3294" i="6"/>
  <c r="L3294" i="6" l="1"/>
  <c r="Q3294" i="6"/>
  <c r="I3295" i="6" l="1"/>
  <c r="K3295" i="6" l="1"/>
  <c r="N3295" i="6"/>
  <c r="O3295" i="6" s="1"/>
  <c r="L3295" i="6" l="1"/>
  <c r="Q3295" i="6"/>
  <c r="I3296" i="6" l="1"/>
  <c r="N3296" i="6" l="1"/>
  <c r="O3296" i="6" s="1"/>
  <c r="K3296" i="6"/>
  <c r="L3296" i="6" l="1"/>
  <c r="Q3296" i="6"/>
  <c r="I3297" i="6" l="1"/>
  <c r="K3297" i="6" l="1"/>
  <c r="N3297" i="6"/>
  <c r="O3297" i="6" s="1"/>
  <c r="L3297" i="6" l="1"/>
  <c r="Q3297" i="6"/>
  <c r="I3298" i="6" l="1"/>
  <c r="N3298" i="6" l="1"/>
  <c r="O3298" i="6" s="1"/>
  <c r="K3298" i="6"/>
  <c r="L3298" i="6" l="1"/>
  <c r="Q3298" i="6"/>
  <c r="I3299" i="6" l="1"/>
  <c r="K3299" i="6" l="1"/>
  <c r="N3299" i="6"/>
  <c r="O3299" i="6" s="1"/>
  <c r="L3299" i="6" l="1"/>
  <c r="Q3299" i="6"/>
  <c r="I3300" i="6" l="1"/>
  <c r="N3300" i="6" l="1"/>
  <c r="O3300" i="6" s="1"/>
  <c r="K3300" i="6"/>
  <c r="L3300" i="6" l="1"/>
  <c r="Q3300" i="6"/>
  <c r="I3301" i="6" l="1"/>
  <c r="K3301" i="6" l="1"/>
  <c r="N3301" i="6"/>
  <c r="O3301" i="6" s="1"/>
  <c r="L3301" i="6" l="1"/>
  <c r="Q3301" i="6"/>
  <c r="I3302" i="6" l="1"/>
  <c r="N3302" i="6" l="1"/>
  <c r="O3302" i="6" s="1"/>
  <c r="K3302" i="6"/>
  <c r="L3302" i="6" l="1"/>
  <c r="Q3302" i="6"/>
  <c r="I3303" i="6" l="1"/>
  <c r="K3303" i="6" l="1"/>
  <c r="N3303" i="6"/>
  <c r="O3303" i="6" s="1"/>
  <c r="L3303" i="6" l="1"/>
  <c r="Q3303" i="6"/>
  <c r="I3304" i="6" l="1"/>
  <c r="N3304" i="6" l="1"/>
  <c r="O3304" i="6" s="1"/>
  <c r="K3304" i="6"/>
  <c r="L3304" i="6" l="1"/>
  <c r="Q3304" i="6"/>
  <c r="I3305" i="6" l="1"/>
  <c r="K3305" i="6" l="1"/>
  <c r="N3305" i="6"/>
  <c r="O3305" i="6" s="1"/>
  <c r="L3305" i="6" l="1"/>
  <c r="Q3305" i="6"/>
  <c r="I3306" i="6" l="1"/>
  <c r="N3306" i="6" l="1"/>
  <c r="O3306" i="6" s="1"/>
  <c r="K3306" i="6"/>
  <c r="L3306" i="6" l="1"/>
  <c r="Q3306" i="6"/>
  <c r="I3307" i="6" l="1"/>
  <c r="K3307" i="6" l="1"/>
  <c r="N3307" i="6"/>
  <c r="O3307" i="6" s="1"/>
  <c r="L3307" i="6" l="1"/>
  <c r="Q3307" i="6"/>
  <c r="I3308" i="6" l="1"/>
  <c r="N3308" i="6" l="1"/>
  <c r="O3308" i="6" s="1"/>
  <c r="K3308" i="6"/>
  <c r="L3308" i="6" l="1"/>
  <c r="Q3308" i="6"/>
  <c r="I3309" i="6" l="1"/>
  <c r="K3309" i="6" l="1"/>
  <c r="N3309" i="6"/>
  <c r="O3309" i="6" s="1"/>
  <c r="L3309" i="6" l="1"/>
  <c r="Q3309" i="6"/>
  <c r="I3310" i="6" l="1"/>
  <c r="N3310" i="6" l="1"/>
  <c r="O3310" i="6" s="1"/>
  <c r="K3310" i="6"/>
  <c r="L3310" i="6" l="1"/>
  <c r="Q3310" i="6"/>
  <c r="I3311" i="6" l="1"/>
  <c r="K3311" i="6" l="1"/>
  <c r="N3311" i="6"/>
  <c r="O3311" i="6" s="1"/>
  <c r="L3311" i="6" l="1"/>
  <c r="Q3311" i="6"/>
  <c r="I3312" i="6" l="1"/>
  <c r="N3312" i="6" l="1"/>
  <c r="O3312" i="6" s="1"/>
  <c r="K3312" i="6"/>
  <c r="L3312" i="6" l="1"/>
  <c r="Q3312" i="6"/>
  <c r="I3313" i="6" l="1"/>
  <c r="K3313" i="6" l="1"/>
  <c r="N3313" i="6"/>
  <c r="O3313" i="6" s="1"/>
  <c r="L3313" i="6" l="1"/>
  <c r="Q3313" i="6"/>
  <c r="I3314" i="6" l="1"/>
  <c r="N3314" i="6" l="1"/>
  <c r="O3314" i="6" s="1"/>
  <c r="K3314" i="6"/>
  <c r="L3314" i="6" l="1"/>
  <c r="Q3314" i="6"/>
  <c r="I3315" i="6" l="1"/>
  <c r="K3315" i="6" l="1"/>
  <c r="N3315" i="6"/>
  <c r="O3315" i="6" s="1"/>
  <c r="L3315" i="6" l="1"/>
  <c r="Q3315" i="6"/>
  <c r="I3316" i="6" l="1"/>
  <c r="N3316" i="6" l="1"/>
  <c r="O3316" i="6" s="1"/>
  <c r="K3316" i="6"/>
  <c r="L3316" i="6" l="1"/>
  <c r="Q3316" i="6"/>
  <c r="I3317" i="6" l="1"/>
  <c r="K3317" i="6" l="1"/>
  <c r="N3317" i="6"/>
  <c r="O3317" i="6" s="1"/>
  <c r="L3317" i="6" l="1"/>
  <c r="Q3317" i="6"/>
  <c r="I3318" i="6" l="1"/>
  <c r="N3318" i="6" l="1"/>
  <c r="O3318" i="6" s="1"/>
  <c r="K3318" i="6"/>
  <c r="L3318" i="6" l="1"/>
  <c r="Q3318" i="6"/>
  <c r="I3319" i="6" l="1"/>
  <c r="K3319" i="6" l="1"/>
  <c r="N3319" i="6"/>
  <c r="O3319" i="6" s="1"/>
  <c r="L3319" i="6" l="1"/>
  <c r="Q3319" i="6"/>
  <c r="I3320" i="6" l="1"/>
  <c r="N3320" i="6" l="1"/>
  <c r="O3320" i="6" s="1"/>
  <c r="K3320" i="6"/>
  <c r="L3320" i="6" l="1"/>
  <c r="Q3320" i="6"/>
  <c r="I3321" i="6" l="1"/>
  <c r="K3321" i="6" l="1"/>
  <c r="N3321" i="6"/>
  <c r="O3321" i="6" s="1"/>
  <c r="L3321" i="6" l="1"/>
  <c r="Q3321" i="6"/>
  <c r="I3322" i="6" l="1"/>
  <c r="N3322" i="6" l="1"/>
  <c r="O3322" i="6" s="1"/>
  <c r="K3322" i="6"/>
  <c r="L3322" i="6" l="1"/>
  <c r="Q3322" i="6"/>
  <c r="I3323" i="6" l="1"/>
  <c r="K3323" i="6" l="1"/>
  <c r="N3323" i="6"/>
  <c r="O3323" i="6" s="1"/>
  <c r="L3323" i="6" l="1"/>
  <c r="Q3323" i="6"/>
  <c r="I3324" i="6" l="1"/>
  <c r="N3324" i="6" l="1"/>
  <c r="O3324" i="6" s="1"/>
  <c r="K3324" i="6"/>
  <c r="L3324" i="6" l="1"/>
  <c r="Q3324" i="6"/>
  <c r="I3325" i="6" l="1"/>
  <c r="K3325" i="6" l="1"/>
  <c r="N3325" i="6"/>
  <c r="O3325" i="6" s="1"/>
  <c r="L3325" i="6" l="1"/>
  <c r="Q3325" i="6"/>
  <c r="I3326" i="6" l="1"/>
  <c r="N3326" i="6" l="1"/>
  <c r="O3326" i="6" s="1"/>
  <c r="K3326" i="6"/>
  <c r="L3326" i="6" l="1"/>
  <c r="Q3326" i="6"/>
  <c r="I3327" i="6" l="1"/>
  <c r="K3327" i="6" l="1"/>
  <c r="N3327" i="6"/>
  <c r="O3327" i="6" s="1"/>
  <c r="L3327" i="6" l="1"/>
  <c r="Q3327" i="6"/>
  <c r="I3328" i="6" l="1"/>
  <c r="N3328" i="6" l="1"/>
  <c r="O3328" i="6" s="1"/>
  <c r="K3328" i="6"/>
  <c r="L3328" i="6" l="1"/>
  <c r="Q3328" i="6"/>
  <c r="I3329" i="6" l="1"/>
  <c r="K3329" i="6" l="1"/>
  <c r="N3329" i="6"/>
  <c r="O3329" i="6" s="1"/>
  <c r="L3329" i="6" l="1"/>
  <c r="Q3329" i="6"/>
  <c r="I3330" i="6" l="1"/>
  <c r="N3330" i="6" l="1"/>
  <c r="O3330" i="6" s="1"/>
  <c r="K3330" i="6"/>
  <c r="L3330" i="6" l="1"/>
  <c r="Q3330" i="6"/>
  <c r="I3331" i="6" l="1"/>
  <c r="K3331" i="6" l="1"/>
  <c r="N3331" i="6"/>
  <c r="O3331" i="6" s="1"/>
  <c r="L3331" i="6" l="1"/>
  <c r="Q3331" i="6"/>
  <c r="I3332" i="6" l="1"/>
  <c r="N3332" i="6" l="1"/>
  <c r="O3332" i="6" s="1"/>
  <c r="K3332" i="6"/>
  <c r="L3332" i="6" l="1"/>
  <c r="Q3332" i="6"/>
  <c r="I3333" i="6" l="1"/>
  <c r="K3333" i="6" l="1"/>
  <c r="N3333" i="6"/>
  <c r="O3333" i="6" s="1"/>
  <c r="L3333" i="6" l="1"/>
  <c r="Q3333" i="6"/>
  <c r="I3334" i="6" l="1"/>
  <c r="N3334" i="6" l="1"/>
  <c r="O3334" i="6" s="1"/>
  <c r="K3334" i="6"/>
  <c r="L3334" i="6" l="1"/>
  <c r="Q3334" i="6"/>
  <c r="I3335" i="6" l="1"/>
  <c r="K3335" i="6" l="1"/>
  <c r="N3335" i="6"/>
  <c r="O3335" i="6" s="1"/>
  <c r="L3335" i="6" l="1"/>
  <c r="Q3335" i="6"/>
  <c r="I3336" i="6" l="1"/>
  <c r="N3336" i="6" l="1"/>
  <c r="O3336" i="6" s="1"/>
  <c r="K3336" i="6"/>
  <c r="L3336" i="6" l="1"/>
  <c r="Q3336" i="6"/>
  <c r="I3337" i="6" l="1"/>
  <c r="K3337" i="6" l="1"/>
  <c r="N3337" i="6"/>
  <c r="O3337" i="6" s="1"/>
  <c r="L3337" i="6" l="1"/>
  <c r="Q3337" i="6"/>
  <c r="I3338" i="6" l="1"/>
  <c r="N3338" i="6" l="1"/>
  <c r="O3338" i="6" s="1"/>
  <c r="K3338" i="6"/>
  <c r="L3338" i="6" l="1"/>
  <c r="Q3338" i="6"/>
  <c r="I3339" i="6" l="1"/>
  <c r="K3339" i="6" l="1"/>
  <c r="N3339" i="6"/>
  <c r="O3339" i="6" s="1"/>
  <c r="L3339" i="6" l="1"/>
  <c r="Q3339" i="6"/>
  <c r="I3340" i="6" l="1"/>
  <c r="N3340" i="6" l="1"/>
  <c r="O3340" i="6" s="1"/>
  <c r="K3340" i="6"/>
  <c r="L3340" i="6" l="1"/>
  <c r="Q3340" i="6"/>
  <c r="I3341" i="6" l="1"/>
  <c r="K3341" i="6" l="1"/>
  <c r="N3341" i="6"/>
  <c r="O3341" i="6" s="1"/>
  <c r="L3341" i="6" l="1"/>
  <c r="Q3341" i="6"/>
  <c r="I3342" i="6" l="1"/>
  <c r="N3342" i="6" l="1"/>
  <c r="O3342" i="6" s="1"/>
  <c r="K3342" i="6"/>
  <c r="L3342" i="6" l="1"/>
  <c r="Q3342" i="6"/>
  <c r="I3343" i="6" l="1"/>
  <c r="K3343" i="6" l="1"/>
  <c r="N3343" i="6"/>
  <c r="O3343" i="6" s="1"/>
  <c r="L3343" i="6" l="1"/>
  <c r="Q3343" i="6"/>
  <c r="I3344" i="6" l="1"/>
  <c r="N3344" i="6" l="1"/>
  <c r="O3344" i="6" s="1"/>
  <c r="K3344" i="6"/>
  <c r="L3344" i="6" l="1"/>
  <c r="Q3344" i="6"/>
  <c r="I3345" i="6" l="1"/>
  <c r="N3345" i="6" l="1"/>
  <c r="O3345" i="6" s="1"/>
  <c r="K3345" i="6"/>
  <c r="L3345" i="6" l="1"/>
  <c r="Q3345" i="6"/>
  <c r="I3346" i="6" l="1"/>
  <c r="K3346" i="6" l="1"/>
  <c r="N3346" i="6"/>
  <c r="O3346" i="6" s="1"/>
  <c r="L3346" i="6" l="1"/>
  <c r="Q3346" i="6"/>
  <c r="I3347" i="6" l="1"/>
  <c r="K3347" i="6" l="1"/>
  <c r="N3347" i="6"/>
  <c r="O3347" i="6" s="1"/>
  <c r="L3347" i="6" l="1"/>
  <c r="Q3347" i="6"/>
  <c r="I3348" i="6" l="1"/>
  <c r="N3348" i="6" l="1"/>
  <c r="O3348" i="6" s="1"/>
  <c r="K3348" i="6"/>
  <c r="L3348" i="6" l="1"/>
  <c r="Q3348" i="6"/>
  <c r="I3349" i="6" l="1"/>
  <c r="K3349" i="6" l="1"/>
  <c r="N3349" i="6"/>
  <c r="O3349" i="6" s="1"/>
  <c r="L3349" i="6" l="1"/>
  <c r="Q3349" i="6"/>
  <c r="I3350" i="6" l="1"/>
  <c r="K3350" i="6" l="1"/>
  <c r="N3350" i="6"/>
  <c r="O3350" i="6" s="1"/>
  <c r="L3350" i="6" l="1"/>
  <c r="Q3350" i="6"/>
  <c r="I3351" i="6" l="1"/>
  <c r="K3351" i="6" l="1"/>
  <c r="N3351" i="6"/>
  <c r="O3351" i="6" s="1"/>
  <c r="L3351" i="6" l="1"/>
  <c r="Q3351" i="6"/>
  <c r="I3352" i="6" l="1"/>
  <c r="N3352" i="6" l="1"/>
  <c r="O3352" i="6" s="1"/>
  <c r="K3352" i="6"/>
  <c r="L3352" i="6" l="1"/>
  <c r="Q3352" i="6"/>
  <c r="I3353" i="6" l="1"/>
  <c r="N3353" i="6" l="1"/>
  <c r="O3353" i="6" s="1"/>
  <c r="K3353" i="6"/>
  <c r="L3353" i="6" l="1"/>
  <c r="Q3353" i="6"/>
  <c r="I3354" i="6" l="1"/>
  <c r="K3354" i="6" l="1"/>
  <c r="N3354" i="6"/>
  <c r="O3354" i="6" s="1"/>
  <c r="L3354" i="6" l="1"/>
  <c r="Q3354" i="6"/>
  <c r="I3355" i="6" l="1"/>
  <c r="K3355" i="6" l="1"/>
  <c r="N3355" i="6"/>
  <c r="O3355" i="6" s="1"/>
  <c r="L3355" i="6" l="1"/>
  <c r="Q3355" i="6"/>
  <c r="I3356" i="6" l="1"/>
  <c r="N3356" i="6" l="1"/>
  <c r="O3356" i="6" s="1"/>
  <c r="K3356" i="6"/>
  <c r="L3356" i="6" l="1"/>
  <c r="Q3356" i="6"/>
  <c r="I3357" i="6" l="1"/>
  <c r="K3357" i="6" l="1"/>
  <c r="N3357" i="6"/>
  <c r="O3357" i="6" s="1"/>
  <c r="L3357" i="6" l="1"/>
  <c r="Q3357" i="6"/>
  <c r="I3358" i="6" l="1"/>
  <c r="K3358" i="6" l="1"/>
  <c r="N3358" i="6"/>
  <c r="O3358" i="6" s="1"/>
  <c r="L3358" i="6" l="1"/>
  <c r="Q3358" i="6"/>
  <c r="I3359" i="6" l="1"/>
  <c r="K3359" i="6" l="1"/>
  <c r="N3359" i="6"/>
  <c r="O3359" i="6" s="1"/>
  <c r="L3359" i="6" l="1"/>
  <c r="Q3359" i="6"/>
  <c r="I3360" i="6" l="1"/>
  <c r="N3360" i="6" l="1"/>
  <c r="O3360" i="6" s="1"/>
  <c r="K3360" i="6"/>
  <c r="L3360" i="6" l="1"/>
  <c r="Q3360" i="6"/>
  <c r="I3361" i="6" l="1"/>
  <c r="K3361" i="6" l="1"/>
  <c r="N3361" i="6"/>
  <c r="O3361" i="6" s="1"/>
  <c r="L3361" i="6" l="1"/>
  <c r="Q3361" i="6"/>
  <c r="I3362" i="6" l="1"/>
  <c r="N3362" i="6" l="1"/>
  <c r="O3362" i="6" s="1"/>
  <c r="K3362" i="6"/>
  <c r="L3362" i="6" l="1"/>
  <c r="Q3362" i="6"/>
  <c r="I3363" i="6" l="1"/>
  <c r="K3363" i="6" l="1"/>
  <c r="N3363" i="6"/>
  <c r="O3363" i="6" s="1"/>
  <c r="L3363" i="6" l="1"/>
  <c r="Q3363" i="6"/>
  <c r="I3364" i="6" l="1"/>
  <c r="N3364" i="6" l="1"/>
  <c r="O3364" i="6" s="1"/>
  <c r="K3364" i="6"/>
  <c r="L3364" i="6" l="1"/>
  <c r="Q3364" i="6"/>
  <c r="I3365" i="6" l="1"/>
  <c r="K3365" i="6" l="1"/>
  <c r="N3365" i="6"/>
  <c r="O3365" i="6" s="1"/>
  <c r="L3365" i="6" l="1"/>
  <c r="Q3365" i="6"/>
  <c r="I3366" i="6" l="1"/>
  <c r="K3366" i="6" l="1"/>
  <c r="N3366" i="6"/>
  <c r="O3366" i="6" s="1"/>
  <c r="L3366" i="6" l="1"/>
  <c r="Q3366" i="6"/>
  <c r="I3367" i="6" l="1"/>
  <c r="K3367" i="6" l="1"/>
  <c r="N3367" i="6"/>
  <c r="O3367" i="6" s="1"/>
  <c r="L3367" i="6" l="1"/>
  <c r="Q3367" i="6"/>
  <c r="I3368" i="6" l="1"/>
  <c r="N3368" i="6" l="1"/>
  <c r="O3368" i="6" s="1"/>
  <c r="K3368" i="6"/>
  <c r="L3368" i="6" l="1"/>
  <c r="Q3368" i="6"/>
  <c r="I3369" i="6" l="1"/>
  <c r="N3369" i="6" l="1"/>
  <c r="O3369" i="6" s="1"/>
  <c r="K3369" i="6"/>
  <c r="L3369" i="6" l="1"/>
  <c r="Q3369" i="6"/>
  <c r="I3370" i="6" l="1"/>
  <c r="K3370" i="6" l="1"/>
  <c r="N3370" i="6"/>
  <c r="O3370" i="6" s="1"/>
  <c r="L3370" i="6" l="1"/>
  <c r="Q3370" i="6"/>
  <c r="I3371" i="6" l="1"/>
  <c r="K3371" i="6" l="1"/>
  <c r="N3371" i="6"/>
  <c r="O3371" i="6" s="1"/>
  <c r="L3371" i="6" l="1"/>
  <c r="Q3371" i="6"/>
  <c r="I3372" i="6" l="1"/>
  <c r="N3372" i="6" l="1"/>
  <c r="O3372" i="6" s="1"/>
  <c r="K3372" i="6"/>
  <c r="L3372" i="6" l="1"/>
  <c r="Q3372" i="6"/>
  <c r="I3373" i="6" l="1"/>
  <c r="K3373" i="6" l="1"/>
  <c r="N3373" i="6"/>
  <c r="O3373" i="6" s="1"/>
  <c r="L3373" i="6" l="1"/>
  <c r="Q3373" i="6"/>
  <c r="I3374" i="6" l="1"/>
  <c r="K3374" i="6" l="1"/>
  <c r="N3374" i="6"/>
  <c r="O3374" i="6" s="1"/>
  <c r="L3374" i="6" l="1"/>
  <c r="Q3374" i="6"/>
  <c r="I3375" i="6" l="1"/>
  <c r="K3375" i="6" l="1"/>
  <c r="N3375" i="6"/>
  <c r="O3375" i="6" s="1"/>
  <c r="L3375" i="6" l="1"/>
  <c r="Q3375" i="6"/>
  <c r="I3376" i="6" l="1"/>
  <c r="N3376" i="6" l="1"/>
  <c r="O3376" i="6" s="1"/>
  <c r="K3376" i="6"/>
  <c r="L3376" i="6" l="1"/>
  <c r="Q3376" i="6"/>
  <c r="I3377" i="6" l="1"/>
  <c r="K3377" i="6" l="1"/>
  <c r="N3377" i="6"/>
  <c r="O3377" i="6" s="1"/>
  <c r="L3377" i="6" l="1"/>
  <c r="Q3377" i="6"/>
  <c r="I3378" i="6" l="1"/>
  <c r="N3378" i="6" l="1"/>
  <c r="O3378" i="6" s="1"/>
  <c r="K3378" i="6"/>
  <c r="L3378" i="6" l="1"/>
  <c r="Q3378" i="6"/>
  <c r="I3379" i="6" l="1"/>
  <c r="K3379" i="6" l="1"/>
  <c r="N3379" i="6"/>
  <c r="O3379" i="6" s="1"/>
  <c r="L3379" i="6" l="1"/>
  <c r="Q3379" i="6"/>
  <c r="I3380" i="6" l="1"/>
  <c r="N3380" i="6" l="1"/>
  <c r="O3380" i="6" s="1"/>
  <c r="K3380" i="6"/>
  <c r="L3380" i="6" l="1"/>
  <c r="Q3380" i="6"/>
  <c r="I3381" i="6" l="1"/>
  <c r="K3381" i="6" l="1"/>
  <c r="N3381" i="6"/>
  <c r="O3381" i="6" s="1"/>
  <c r="L3381" i="6" l="1"/>
  <c r="Q3381" i="6"/>
  <c r="I3382" i="6" l="1"/>
  <c r="K3382" i="6" l="1"/>
  <c r="N3382" i="6"/>
  <c r="O3382" i="6" s="1"/>
  <c r="L3382" i="6" l="1"/>
  <c r="Q3382" i="6"/>
  <c r="I3383" i="6" l="1"/>
  <c r="K3383" i="6" l="1"/>
  <c r="N3383" i="6"/>
  <c r="O3383" i="6" s="1"/>
  <c r="L3383" i="6" l="1"/>
  <c r="Q3383" i="6"/>
  <c r="I3384" i="6" l="1"/>
  <c r="N3384" i="6" l="1"/>
  <c r="O3384" i="6" s="1"/>
  <c r="K3384" i="6"/>
  <c r="L3384" i="6" l="1"/>
  <c r="Q3384" i="6"/>
  <c r="I3385" i="6" l="1"/>
  <c r="N3385" i="6" l="1"/>
  <c r="O3385" i="6" s="1"/>
  <c r="K3385" i="6"/>
  <c r="L3385" i="6" l="1"/>
  <c r="Q3385" i="6"/>
  <c r="I3386" i="6" l="1"/>
  <c r="K3386" i="6" l="1"/>
  <c r="N3386" i="6"/>
  <c r="O3386" i="6" s="1"/>
  <c r="L3386" i="6" l="1"/>
  <c r="Q3386" i="6"/>
  <c r="I3387" i="6" l="1"/>
  <c r="K3387" i="6" l="1"/>
  <c r="N3387" i="6"/>
  <c r="O3387" i="6" s="1"/>
  <c r="L3387" i="6" l="1"/>
  <c r="Q3387" i="6"/>
  <c r="I3388" i="6" l="1"/>
  <c r="N3388" i="6" l="1"/>
  <c r="O3388" i="6" s="1"/>
  <c r="K3388" i="6"/>
  <c r="L3388" i="6" l="1"/>
  <c r="Q3388" i="6"/>
  <c r="I3389" i="6" l="1"/>
  <c r="K3389" i="6" l="1"/>
  <c r="N3389" i="6"/>
  <c r="O3389" i="6" s="1"/>
  <c r="L3389" i="6" l="1"/>
  <c r="Q3389" i="6"/>
  <c r="I3390" i="6" l="1"/>
  <c r="K3390" i="6" l="1"/>
  <c r="N3390" i="6"/>
  <c r="O3390" i="6" s="1"/>
  <c r="L3390" i="6" l="1"/>
  <c r="Q3390" i="6"/>
  <c r="I3391" i="6" l="1"/>
  <c r="K3391" i="6" l="1"/>
  <c r="N3391" i="6"/>
  <c r="O3391" i="6" s="1"/>
  <c r="L3391" i="6" l="1"/>
  <c r="Q3391" i="6"/>
  <c r="I3392" i="6" l="1"/>
  <c r="N3392" i="6" l="1"/>
  <c r="O3392" i="6" s="1"/>
  <c r="K3392" i="6"/>
  <c r="L3392" i="6" l="1"/>
  <c r="Q3392" i="6"/>
  <c r="I3393" i="6" l="1"/>
  <c r="K3393" i="6" l="1"/>
  <c r="N3393" i="6"/>
  <c r="O3393" i="6" s="1"/>
  <c r="L3393" i="6" l="1"/>
  <c r="Q3393" i="6"/>
  <c r="I3394" i="6" l="1"/>
  <c r="N3394" i="6" l="1"/>
  <c r="O3394" i="6" s="1"/>
  <c r="K3394" i="6"/>
  <c r="L3394" i="6" l="1"/>
  <c r="Q3394" i="6"/>
  <c r="I3395" i="6" l="1"/>
  <c r="K3395" i="6" l="1"/>
  <c r="N3395" i="6"/>
  <c r="O3395" i="6" s="1"/>
  <c r="L3395" i="6" l="1"/>
  <c r="Q3395" i="6"/>
  <c r="I3396" i="6" l="1"/>
  <c r="N3396" i="6" l="1"/>
  <c r="O3396" i="6" s="1"/>
  <c r="K3396" i="6"/>
  <c r="L3396" i="6" l="1"/>
  <c r="Q3396" i="6"/>
  <c r="I3397" i="6" l="1"/>
  <c r="K3397" i="6" l="1"/>
  <c r="N3397" i="6"/>
  <c r="O3397" i="6" s="1"/>
  <c r="L3397" i="6" l="1"/>
  <c r="Q3397" i="6"/>
  <c r="I3398" i="6" l="1"/>
  <c r="K3398" i="6" l="1"/>
  <c r="N3398" i="6"/>
  <c r="O3398" i="6" s="1"/>
  <c r="L3398" i="6" l="1"/>
  <c r="Q3398" i="6"/>
  <c r="I3399" i="6" l="1"/>
  <c r="K3399" i="6" l="1"/>
  <c r="N3399" i="6"/>
  <c r="O3399" i="6" s="1"/>
  <c r="L3399" i="6" l="1"/>
  <c r="Q3399" i="6"/>
  <c r="I3400" i="6" l="1"/>
  <c r="N3400" i="6" l="1"/>
  <c r="O3400" i="6" s="1"/>
  <c r="K3400" i="6"/>
  <c r="L3400" i="6" l="1"/>
  <c r="Q3400" i="6"/>
  <c r="I3401" i="6" l="1"/>
  <c r="N3401" i="6" l="1"/>
  <c r="O3401" i="6" s="1"/>
  <c r="K3401" i="6"/>
  <c r="L3401" i="6" l="1"/>
  <c r="Q3401" i="6"/>
  <c r="I3402" i="6" l="1"/>
  <c r="K3402" i="6" l="1"/>
  <c r="N3402" i="6"/>
  <c r="O3402" i="6" s="1"/>
  <c r="L3402" i="6" l="1"/>
  <c r="Q3402" i="6"/>
  <c r="I3403" i="6" l="1"/>
  <c r="K3403" i="6" l="1"/>
  <c r="N3403" i="6"/>
  <c r="O3403" i="6" s="1"/>
  <c r="L3403" i="6" l="1"/>
  <c r="Q3403" i="6"/>
  <c r="I3404" i="6" l="1"/>
  <c r="N3404" i="6" l="1"/>
  <c r="O3404" i="6" s="1"/>
  <c r="K3404" i="6"/>
  <c r="L3404" i="6" l="1"/>
  <c r="Q3404" i="6"/>
  <c r="I3405" i="6" l="1"/>
  <c r="N3405" i="6" l="1"/>
  <c r="O3405" i="6" s="1"/>
  <c r="K3405" i="6"/>
  <c r="L3405" i="6" l="1"/>
  <c r="Q3405" i="6"/>
  <c r="I3406" i="6" l="1"/>
  <c r="N3406" i="6" l="1"/>
  <c r="O3406" i="6" s="1"/>
  <c r="K3406" i="6"/>
  <c r="L3406" i="6" l="1"/>
  <c r="Q3406" i="6"/>
  <c r="I3407" i="6" l="1"/>
  <c r="K3407" i="6" l="1"/>
  <c r="N3407" i="6"/>
  <c r="O3407" i="6" s="1"/>
  <c r="L3407" i="6" l="1"/>
  <c r="Q3407" i="6"/>
  <c r="I3408" i="6" l="1"/>
  <c r="N3408" i="6" l="1"/>
  <c r="O3408" i="6" s="1"/>
  <c r="K3408" i="6"/>
  <c r="L3408" i="6" l="1"/>
  <c r="Q3408" i="6"/>
  <c r="I3409" i="6" l="1"/>
  <c r="N3409" i="6" l="1"/>
  <c r="O3409" i="6" s="1"/>
  <c r="K3409" i="6"/>
  <c r="L3409" i="6" l="1"/>
  <c r="Q3409" i="6"/>
  <c r="I3410" i="6" l="1"/>
  <c r="K3410" i="6" l="1"/>
  <c r="N3410" i="6"/>
  <c r="O3410" i="6" s="1"/>
  <c r="L3410" i="6" l="1"/>
  <c r="Q3410" i="6"/>
  <c r="I3411" i="6" l="1"/>
  <c r="K3411" i="6" l="1"/>
  <c r="N3411" i="6"/>
  <c r="O3411" i="6" s="1"/>
  <c r="L3411" i="6" l="1"/>
  <c r="Q3411" i="6"/>
  <c r="I3412" i="6" l="1"/>
  <c r="K3412" i="6" l="1"/>
  <c r="N3412" i="6"/>
  <c r="O3412" i="6" s="1"/>
  <c r="L3412" i="6" l="1"/>
  <c r="Q3412" i="6"/>
  <c r="I3413" i="6" l="1"/>
  <c r="K3413" i="6" l="1"/>
  <c r="N3413" i="6"/>
  <c r="O3413" i="6" s="1"/>
  <c r="L3413" i="6" l="1"/>
  <c r="Q3413" i="6"/>
  <c r="I3414" i="6" l="1"/>
  <c r="N3414" i="6" l="1"/>
  <c r="O3414" i="6" s="1"/>
  <c r="K3414" i="6"/>
  <c r="L3414" i="6" l="1"/>
  <c r="Q3414" i="6"/>
  <c r="I3415" i="6" l="1"/>
  <c r="K3415" i="6" l="1"/>
  <c r="N3415" i="6"/>
  <c r="O3415" i="6" s="1"/>
  <c r="L3415" i="6" l="1"/>
  <c r="Q3415" i="6"/>
  <c r="I3416" i="6" l="1"/>
  <c r="K3416" i="6" l="1"/>
  <c r="N3416" i="6"/>
  <c r="O3416" i="6" s="1"/>
  <c r="L3416" i="6" l="1"/>
  <c r="Q3416" i="6"/>
  <c r="I3417" i="6" l="1"/>
  <c r="N3417" i="6" l="1"/>
  <c r="O3417" i="6" s="1"/>
  <c r="K3417" i="6"/>
  <c r="L3417" i="6" l="1"/>
  <c r="Q3417" i="6"/>
  <c r="I3418" i="6" l="1"/>
  <c r="K3418" i="6" l="1"/>
  <c r="N3418" i="6"/>
  <c r="O3418" i="6" s="1"/>
  <c r="L3418" i="6" l="1"/>
  <c r="Q3418" i="6"/>
  <c r="I3419" i="6" l="1"/>
  <c r="K3419" i="6" l="1"/>
  <c r="N3419" i="6"/>
  <c r="O3419" i="6" s="1"/>
  <c r="L3419" i="6" l="1"/>
  <c r="Q3419" i="6"/>
  <c r="I3420" i="6" l="1"/>
  <c r="K3420" i="6" l="1"/>
  <c r="N3420" i="6"/>
  <c r="O3420" i="6" s="1"/>
  <c r="L3420" i="6" l="1"/>
  <c r="Q3420" i="6"/>
  <c r="I3421" i="6" l="1"/>
  <c r="K3421" i="6" l="1"/>
  <c r="N3421" i="6"/>
  <c r="O3421" i="6" s="1"/>
  <c r="L3421" i="6" l="1"/>
  <c r="Q3421" i="6"/>
  <c r="I3422" i="6" l="1"/>
  <c r="K3422" i="6" l="1"/>
  <c r="N3422" i="6"/>
  <c r="O3422" i="6" s="1"/>
  <c r="L3422" i="6" l="1"/>
  <c r="Q3422" i="6"/>
  <c r="I3423" i="6" l="1"/>
  <c r="K3423" i="6" l="1"/>
  <c r="N3423" i="6"/>
  <c r="O3423" i="6" s="1"/>
  <c r="L3423" i="6" l="1"/>
  <c r="Q3423" i="6"/>
  <c r="I3424" i="6" l="1"/>
  <c r="K3424" i="6" l="1"/>
  <c r="N3424" i="6"/>
  <c r="O3424" i="6" s="1"/>
  <c r="L3424" i="6" l="1"/>
  <c r="Q3424" i="6"/>
  <c r="I3425" i="6" l="1"/>
  <c r="K3425" i="6" l="1"/>
  <c r="N3425" i="6"/>
  <c r="O3425" i="6" s="1"/>
  <c r="L3425" i="6" l="1"/>
  <c r="Q3425" i="6"/>
  <c r="I3426" i="6" l="1"/>
  <c r="K3426" i="6" l="1"/>
  <c r="N3426" i="6"/>
  <c r="O3426" i="6" s="1"/>
  <c r="L3426" i="6" l="1"/>
  <c r="Q3426" i="6"/>
  <c r="I3427" i="6" l="1"/>
  <c r="K3427" i="6" l="1"/>
  <c r="N3427" i="6"/>
  <c r="O3427" i="6" s="1"/>
  <c r="L3427" i="6" l="1"/>
  <c r="Q3427" i="6"/>
  <c r="I3428" i="6" l="1"/>
  <c r="K3428" i="6" l="1"/>
  <c r="N3428" i="6"/>
  <c r="O3428" i="6" s="1"/>
  <c r="L3428" i="6" l="1"/>
  <c r="Q3428" i="6"/>
  <c r="I3429" i="6" l="1"/>
  <c r="K3429" i="6" l="1"/>
  <c r="N3429" i="6"/>
  <c r="O3429" i="6" s="1"/>
  <c r="L3429" i="6" l="1"/>
  <c r="Q3429" i="6"/>
  <c r="I3430" i="6" l="1"/>
  <c r="K3430" i="6" l="1"/>
  <c r="N3430" i="6"/>
  <c r="O3430" i="6" s="1"/>
  <c r="L3430" i="6" l="1"/>
  <c r="Q3430" i="6"/>
  <c r="I3431" i="6" l="1"/>
  <c r="N3431" i="6" l="1"/>
  <c r="O3431" i="6" s="1"/>
  <c r="K3431" i="6"/>
  <c r="L3431" i="6" l="1"/>
  <c r="Q3431" i="6"/>
  <c r="I3432" i="6" l="1"/>
  <c r="K3432" i="6" l="1"/>
  <c r="N3432" i="6"/>
  <c r="O3432" i="6" s="1"/>
  <c r="L3432" i="6" l="1"/>
  <c r="Q3432" i="6"/>
  <c r="I3433" i="6" l="1"/>
  <c r="K3433" i="6" l="1"/>
  <c r="N3433" i="6"/>
  <c r="O3433" i="6" s="1"/>
  <c r="L3433" i="6" l="1"/>
  <c r="Q3433" i="6"/>
  <c r="I3434" i="6" l="1"/>
  <c r="N3434" i="6" l="1"/>
  <c r="O3434" i="6" s="1"/>
  <c r="K3434" i="6"/>
  <c r="L3434" i="6" l="1"/>
  <c r="Q3434" i="6"/>
  <c r="I3435" i="6" l="1"/>
  <c r="K3435" i="6" l="1"/>
  <c r="N3435" i="6"/>
  <c r="O3435" i="6" s="1"/>
  <c r="L3435" i="6" l="1"/>
  <c r="Q3435" i="6"/>
  <c r="I3436" i="6" l="1"/>
  <c r="K3436" i="6" l="1"/>
  <c r="N3436" i="6"/>
  <c r="O3436" i="6" s="1"/>
  <c r="L3436" i="6" l="1"/>
  <c r="Q3436" i="6"/>
  <c r="I3437" i="6" l="1"/>
  <c r="N3437" i="6" l="1"/>
  <c r="O3437" i="6" s="1"/>
  <c r="K3437" i="6"/>
  <c r="L3437" i="6" l="1"/>
  <c r="Q3437" i="6"/>
  <c r="I3438" i="6" l="1"/>
  <c r="K3438" i="6" l="1"/>
  <c r="N3438" i="6"/>
  <c r="O3438" i="6" s="1"/>
  <c r="L3438" i="6" l="1"/>
  <c r="Q3438" i="6"/>
  <c r="I3439" i="6" l="1"/>
  <c r="K3439" i="6" l="1"/>
  <c r="N3439" i="6"/>
  <c r="O3439" i="6" s="1"/>
  <c r="L3439" i="6" l="1"/>
  <c r="Q3439" i="6"/>
  <c r="I3440" i="6" l="1"/>
  <c r="N3440" i="6" l="1"/>
  <c r="O3440" i="6" s="1"/>
  <c r="K3440" i="6"/>
  <c r="L3440" i="6" l="1"/>
  <c r="Q3440" i="6"/>
  <c r="I3441" i="6" l="1"/>
  <c r="K3441" i="6" l="1"/>
  <c r="N3441" i="6"/>
  <c r="O3441" i="6" s="1"/>
  <c r="L3441" i="6" l="1"/>
  <c r="Q3441" i="6"/>
  <c r="I3442" i="6" l="1"/>
  <c r="K3442" i="6" l="1"/>
  <c r="N3442" i="6"/>
  <c r="O3442" i="6" s="1"/>
  <c r="L3442" i="6" l="1"/>
  <c r="Q3442" i="6"/>
  <c r="I3443" i="6" l="1"/>
  <c r="K3443" i="6" l="1"/>
  <c r="N3443" i="6"/>
  <c r="O3443" i="6" s="1"/>
  <c r="L3443" i="6" l="1"/>
  <c r="Q3443" i="6"/>
  <c r="I3444" i="6" l="1"/>
  <c r="N3444" i="6" l="1"/>
  <c r="O3444" i="6" s="1"/>
  <c r="K3444" i="6"/>
  <c r="L3444" i="6" l="1"/>
  <c r="Q3444" i="6"/>
  <c r="I3445" i="6" l="1"/>
  <c r="K3445" i="6" l="1"/>
  <c r="N3445" i="6"/>
  <c r="O3445" i="6" s="1"/>
  <c r="L3445" i="6" l="1"/>
  <c r="Q3445" i="6"/>
  <c r="I3446" i="6" l="1"/>
  <c r="K3446" i="6" l="1"/>
  <c r="N3446" i="6"/>
  <c r="O3446" i="6" s="1"/>
  <c r="L3446" i="6" l="1"/>
  <c r="Q3446" i="6"/>
  <c r="I3447" i="6" l="1"/>
  <c r="K3447" i="6" l="1"/>
  <c r="N3447" i="6"/>
  <c r="O3447" i="6" s="1"/>
  <c r="L3447" i="6" l="1"/>
  <c r="Q3447" i="6"/>
  <c r="I3448" i="6" l="1"/>
  <c r="N3448" i="6" l="1"/>
  <c r="O3448" i="6" s="1"/>
  <c r="K3448" i="6"/>
  <c r="L3448" i="6" l="1"/>
  <c r="Q3448" i="6"/>
  <c r="I3449" i="6" l="1"/>
  <c r="K3449" i="6" l="1"/>
  <c r="N3449" i="6"/>
  <c r="O3449" i="6" s="1"/>
  <c r="L3449" i="6" l="1"/>
  <c r="Q3449" i="6"/>
  <c r="I3450" i="6" l="1"/>
  <c r="K3450" i="6" l="1"/>
  <c r="N3450" i="6"/>
  <c r="O3450" i="6" s="1"/>
  <c r="L3450" i="6" l="1"/>
  <c r="Q3450" i="6"/>
  <c r="I3451" i="6" l="1"/>
  <c r="K3451" i="6" l="1"/>
  <c r="N3451" i="6"/>
  <c r="O3451" i="6" s="1"/>
  <c r="L3451" i="6" l="1"/>
  <c r="Q3451" i="6"/>
  <c r="I3452" i="6" l="1"/>
  <c r="N3452" i="6" l="1"/>
  <c r="O3452" i="6" s="1"/>
  <c r="K3452" i="6"/>
  <c r="L3452" i="6" l="1"/>
  <c r="Q3452" i="6"/>
  <c r="I3453" i="6" l="1"/>
  <c r="K3453" i="6" l="1"/>
  <c r="N3453" i="6"/>
  <c r="O3453" i="6" s="1"/>
  <c r="L3453" i="6" l="1"/>
  <c r="Q3453" i="6"/>
  <c r="I3454" i="6" l="1"/>
  <c r="K3454" i="6" l="1"/>
  <c r="N3454" i="6"/>
  <c r="O3454" i="6" s="1"/>
  <c r="L3454" i="6" l="1"/>
  <c r="Q3454" i="6"/>
  <c r="I3455" i="6" l="1"/>
  <c r="K3455" i="6" l="1"/>
  <c r="N3455" i="6"/>
  <c r="O3455" i="6" s="1"/>
  <c r="L3455" i="6" l="1"/>
  <c r="Q3455" i="6"/>
  <c r="I3456" i="6" l="1"/>
  <c r="N3456" i="6" l="1"/>
  <c r="O3456" i="6" s="1"/>
  <c r="K3456" i="6"/>
  <c r="L3456" i="6" l="1"/>
  <c r="Q3456" i="6"/>
  <c r="I3457" i="6" l="1"/>
  <c r="K3457" i="6" l="1"/>
  <c r="N3457" i="6"/>
  <c r="O3457" i="6" s="1"/>
  <c r="L3457" i="6" l="1"/>
  <c r="Q3457" i="6"/>
  <c r="I3458" i="6" l="1"/>
  <c r="K3458" i="6" l="1"/>
  <c r="N3458" i="6"/>
  <c r="O3458" i="6" s="1"/>
  <c r="L3458" i="6" l="1"/>
  <c r="Q3458" i="6"/>
  <c r="I3459" i="6" l="1"/>
  <c r="K3459" i="6" l="1"/>
  <c r="N3459" i="6"/>
  <c r="O3459" i="6" s="1"/>
  <c r="L3459" i="6" l="1"/>
  <c r="Q3459" i="6"/>
  <c r="I3460" i="6" l="1"/>
  <c r="N3460" i="6" l="1"/>
  <c r="O3460" i="6" s="1"/>
  <c r="K3460" i="6"/>
  <c r="L3460" i="6" l="1"/>
  <c r="Q3460" i="6"/>
  <c r="I3461" i="6" l="1"/>
  <c r="K3461" i="6" l="1"/>
  <c r="N3461" i="6"/>
  <c r="O3461" i="6" s="1"/>
  <c r="L3461" i="6" l="1"/>
  <c r="Q3461" i="6"/>
  <c r="I3462" i="6" l="1"/>
  <c r="K3462" i="6" l="1"/>
  <c r="N3462" i="6"/>
  <c r="O3462" i="6" s="1"/>
  <c r="L3462" i="6" l="1"/>
  <c r="Q3462" i="6"/>
  <c r="I3463" i="6" l="1"/>
  <c r="K3463" i="6" l="1"/>
  <c r="N3463" i="6"/>
  <c r="O3463" i="6" s="1"/>
  <c r="L3463" i="6" l="1"/>
  <c r="Q3463" i="6"/>
  <c r="I3464" i="6" l="1"/>
  <c r="N3464" i="6" l="1"/>
  <c r="O3464" i="6" s="1"/>
  <c r="K3464" i="6"/>
  <c r="L3464" i="6" l="1"/>
  <c r="Q3464" i="6"/>
  <c r="I3465" i="6" l="1"/>
  <c r="K3465" i="6" l="1"/>
  <c r="N3465" i="6"/>
  <c r="O3465" i="6" s="1"/>
  <c r="L3465" i="6" l="1"/>
  <c r="Q3465" i="6"/>
  <c r="I3466" i="6" l="1"/>
  <c r="K3466" i="6" l="1"/>
  <c r="N3466" i="6"/>
  <c r="O3466" i="6" s="1"/>
  <c r="L3466" i="6" l="1"/>
  <c r="Q3466" i="6"/>
  <c r="I3467" i="6" l="1"/>
  <c r="K3467" i="6" l="1"/>
  <c r="N3467" i="6"/>
  <c r="O3467" i="6" s="1"/>
  <c r="L3467" i="6" l="1"/>
  <c r="Q3467" i="6"/>
  <c r="I3468" i="6" l="1"/>
  <c r="N3468" i="6" l="1"/>
  <c r="O3468" i="6" s="1"/>
  <c r="K3468" i="6"/>
  <c r="L3468" i="6" l="1"/>
  <c r="Q3468" i="6"/>
  <c r="I3469" i="6" l="1"/>
  <c r="K3469" i="6" l="1"/>
  <c r="N3469" i="6"/>
  <c r="O3469" i="6" s="1"/>
  <c r="L3469" i="6" l="1"/>
  <c r="Q3469" i="6"/>
  <c r="I3470" i="6" l="1"/>
  <c r="K3470" i="6" l="1"/>
  <c r="N3470" i="6"/>
  <c r="O3470" i="6" s="1"/>
  <c r="L3470" i="6" l="1"/>
  <c r="Q3470" i="6"/>
  <c r="I3471" i="6" l="1"/>
  <c r="K3471" i="6" l="1"/>
  <c r="N3471" i="6"/>
  <c r="O3471" i="6" s="1"/>
  <c r="L3471" i="6" l="1"/>
  <c r="Q3471" i="6"/>
  <c r="I3472" i="6" l="1"/>
  <c r="N3472" i="6" l="1"/>
  <c r="O3472" i="6" s="1"/>
  <c r="K3472" i="6"/>
  <c r="L3472" i="6" l="1"/>
  <c r="Q3472" i="6"/>
  <c r="I3473" i="6" l="1"/>
  <c r="K3473" i="6" l="1"/>
  <c r="N3473" i="6"/>
  <c r="O3473" i="6" s="1"/>
  <c r="L3473" i="6" l="1"/>
  <c r="Q3473" i="6"/>
  <c r="I3474" i="6" l="1"/>
  <c r="K3474" i="6" l="1"/>
  <c r="N3474" i="6"/>
  <c r="O3474" i="6" s="1"/>
  <c r="L3474" i="6" l="1"/>
  <c r="Q3474" i="6"/>
  <c r="I3475" i="6" l="1"/>
  <c r="K3475" i="6" l="1"/>
  <c r="N3475" i="6"/>
  <c r="O3475" i="6" s="1"/>
  <c r="L3475" i="6" l="1"/>
  <c r="Q3475" i="6"/>
  <c r="I3476" i="6" l="1"/>
  <c r="N3476" i="6" l="1"/>
  <c r="O3476" i="6" s="1"/>
  <c r="K3476" i="6"/>
  <c r="L3476" i="6" l="1"/>
  <c r="Q3476" i="6"/>
  <c r="I3477" i="6" l="1"/>
  <c r="K3477" i="6" l="1"/>
  <c r="N3477" i="6"/>
  <c r="O3477" i="6" s="1"/>
  <c r="L3477" i="6" l="1"/>
  <c r="Q3477" i="6"/>
  <c r="I3478" i="6" l="1"/>
  <c r="K3478" i="6" l="1"/>
  <c r="N3478" i="6"/>
  <c r="O3478" i="6" s="1"/>
  <c r="L3478" i="6" l="1"/>
  <c r="Q3478" i="6"/>
  <c r="I3479" i="6" l="1"/>
  <c r="K3479" i="6" l="1"/>
  <c r="N3479" i="6"/>
  <c r="O3479" i="6" s="1"/>
  <c r="L3479" i="6" l="1"/>
  <c r="Q3479" i="6"/>
  <c r="I3480" i="6" l="1"/>
  <c r="N3480" i="6" l="1"/>
  <c r="O3480" i="6" s="1"/>
  <c r="K3480" i="6"/>
  <c r="L3480" i="6" l="1"/>
  <c r="Q3480" i="6"/>
  <c r="I3481" i="6" l="1"/>
  <c r="K3481" i="6" l="1"/>
  <c r="N3481" i="6"/>
  <c r="O3481" i="6" s="1"/>
  <c r="L3481" i="6" l="1"/>
  <c r="Q3481" i="6"/>
  <c r="I3482" i="6" l="1"/>
  <c r="K3482" i="6" l="1"/>
  <c r="N3482" i="6"/>
  <c r="O3482" i="6" s="1"/>
  <c r="L3482" i="6" l="1"/>
  <c r="Q3482" i="6"/>
  <c r="I3483" i="6" l="1"/>
  <c r="K3483" i="6" l="1"/>
  <c r="N3483" i="6"/>
  <c r="O3483" i="6" s="1"/>
  <c r="L3483" i="6" l="1"/>
  <c r="Q3483" i="6"/>
  <c r="I3484" i="6" l="1"/>
  <c r="N3484" i="6" l="1"/>
  <c r="O3484" i="6" s="1"/>
  <c r="K3484" i="6"/>
  <c r="L3484" i="6" l="1"/>
  <c r="Q3484" i="6"/>
  <c r="I3485" i="6" l="1"/>
  <c r="K3485" i="6" l="1"/>
  <c r="N3485" i="6"/>
  <c r="O3485" i="6" s="1"/>
  <c r="L3485" i="6" l="1"/>
  <c r="Q3485" i="6"/>
  <c r="I3486" i="6" l="1"/>
  <c r="K3486" i="6" l="1"/>
  <c r="N3486" i="6"/>
  <c r="O3486" i="6" s="1"/>
  <c r="L3486" i="6" l="1"/>
  <c r="Q3486" i="6"/>
  <c r="I3487" i="6" l="1"/>
  <c r="K3487" i="6" l="1"/>
  <c r="N3487" i="6"/>
  <c r="O3487" i="6" s="1"/>
  <c r="L3487" i="6" l="1"/>
  <c r="Q3487" i="6"/>
  <c r="I3488" i="6" l="1"/>
  <c r="N3488" i="6" l="1"/>
  <c r="O3488" i="6" s="1"/>
  <c r="K3488" i="6"/>
  <c r="L3488" i="6" l="1"/>
  <c r="Q3488" i="6"/>
  <c r="I3489" i="6" l="1"/>
  <c r="K3489" i="6" l="1"/>
  <c r="N3489" i="6"/>
  <c r="O3489" i="6" s="1"/>
  <c r="L3489" i="6" l="1"/>
  <c r="Q3489" i="6"/>
  <c r="I3490" i="6" l="1"/>
  <c r="K3490" i="6" l="1"/>
  <c r="N3490" i="6"/>
  <c r="O3490" i="6" s="1"/>
  <c r="L3490" i="6" l="1"/>
  <c r="Q3490" i="6"/>
  <c r="I3491" i="6" l="1"/>
  <c r="K3491" i="6" l="1"/>
  <c r="N3491" i="6"/>
  <c r="O3491" i="6" s="1"/>
  <c r="L3491" i="6" l="1"/>
  <c r="Q3491" i="6"/>
  <c r="I3492" i="6" l="1"/>
  <c r="N3492" i="6" l="1"/>
  <c r="O3492" i="6" s="1"/>
  <c r="K3492" i="6"/>
  <c r="L3492" i="6" l="1"/>
  <c r="Q3492" i="6"/>
  <c r="I3493" i="6" l="1"/>
  <c r="K3493" i="6" l="1"/>
  <c r="N3493" i="6"/>
  <c r="O3493" i="6" s="1"/>
  <c r="L3493" i="6" l="1"/>
  <c r="Q3493" i="6"/>
  <c r="I3494" i="6" l="1"/>
  <c r="K3494" i="6" l="1"/>
  <c r="N3494" i="6"/>
  <c r="O3494" i="6" s="1"/>
  <c r="L3494" i="6" l="1"/>
  <c r="Q3494" i="6"/>
  <c r="I3495" i="6" l="1"/>
  <c r="K3495" i="6" l="1"/>
  <c r="N3495" i="6"/>
  <c r="O3495" i="6" s="1"/>
  <c r="L3495" i="6" l="1"/>
  <c r="Q3495" i="6"/>
  <c r="I3496" i="6" l="1"/>
  <c r="N3496" i="6" l="1"/>
  <c r="O3496" i="6" s="1"/>
  <c r="K3496" i="6"/>
  <c r="L3496" i="6" l="1"/>
  <c r="Q3496" i="6"/>
  <c r="I3497" i="6" l="1"/>
  <c r="K3497" i="6" l="1"/>
  <c r="N3497" i="6"/>
  <c r="O3497" i="6" s="1"/>
  <c r="L3497" i="6" l="1"/>
  <c r="Q3497" i="6"/>
  <c r="I3498" i="6" l="1"/>
  <c r="K3498" i="6" l="1"/>
  <c r="N3498" i="6"/>
  <c r="O3498" i="6" s="1"/>
  <c r="L3498" i="6" l="1"/>
  <c r="Q3498" i="6"/>
  <c r="I3499" i="6" l="1"/>
  <c r="K3499" i="6" l="1"/>
  <c r="N3499" i="6"/>
  <c r="O3499" i="6" s="1"/>
  <c r="L3499" i="6" l="1"/>
  <c r="Q3499" i="6"/>
  <c r="I3500" i="6" l="1"/>
  <c r="N3500" i="6" l="1"/>
  <c r="O3500" i="6" s="1"/>
  <c r="K3500" i="6"/>
  <c r="L3500" i="6" l="1"/>
  <c r="Q3500" i="6"/>
  <c r="I3501" i="6" l="1"/>
  <c r="K3501" i="6" l="1"/>
  <c r="N3501" i="6"/>
  <c r="O3501" i="6" s="1"/>
  <c r="L3501" i="6" l="1"/>
  <c r="Q3501" i="6"/>
  <c r="I3502" i="6" l="1"/>
  <c r="K3502" i="6" l="1"/>
  <c r="N3502" i="6"/>
  <c r="O3502" i="6" s="1"/>
  <c r="L3502" i="6" l="1"/>
  <c r="Q3502" i="6"/>
  <c r="I3503" i="6" l="1"/>
  <c r="K3503" i="6" l="1"/>
  <c r="N3503" i="6"/>
  <c r="O3503" i="6" s="1"/>
  <c r="L3503" i="6" l="1"/>
  <c r="Q3503" i="6"/>
  <c r="I3504" i="6" l="1"/>
  <c r="N3504" i="6" l="1"/>
  <c r="O3504" i="6" s="1"/>
  <c r="K3504" i="6"/>
  <c r="L3504" i="6" l="1"/>
  <c r="Q3504" i="6"/>
  <c r="I3505" i="6" l="1"/>
  <c r="K3505" i="6" l="1"/>
  <c r="N3505" i="6"/>
  <c r="O3505" i="6" s="1"/>
  <c r="L3505" i="6" l="1"/>
  <c r="Q3505" i="6"/>
  <c r="I3506" i="6" l="1"/>
  <c r="K3506" i="6" l="1"/>
  <c r="N3506" i="6"/>
  <c r="O3506" i="6" s="1"/>
  <c r="L3506" i="6" l="1"/>
  <c r="Q3506" i="6"/>
  <c r="I3507" i="6" l="1"/>
  <c r="K3507" i="6" l="1"/>
  <c r="N3507" i="6"/>
  <c r="O3507" i="6" s="1"/>
  <c r="L3507" i="6" l="1"/>
  <c r="Q3507" i="6"/>
  <c r="I3508" i="6" l="1"/>
  <c r="N3508" i="6" l="1"/>
  <c r="O3508" i="6" s="1"/>
  <c r="K3508" i="6"/>
  <c r="L3508" i="6" l="1"/>
  <c r="Q3508" i="6"/>
  <c r="I3509" i="6" l="1"/>
  <c r="K3509" i="6" l="1"/>
  <c r="N3509" i="6"/>
  <c r="O3509" i="6" s="1"/>
  <c r="L3509" i="6" l="1"/>
  <c r="Q3509" i="6"/>
  <c r="I3510" i="6" l="1"/>
  <c r="K3510" i="6" l="1"/>
  <c r="N3510" i="6"/>
  <c r="O3510" i="6" s="1"/>
  <c r="L3510" i="6" l="1"/>
  <c r="Q3510" i="6"/>
  <c r="I3511" i="6" l="1"/>
  <c r="K3511" i="6" l="1"/>
  <c r="N3511" i="6"/>
  <c r="O3511" i="6" s="1"/>
  <c r="L3511" i="6" l="1"/>
  <c r="Q3511" i="6"/>
  <c r="I3512" i="6" l="1"/>
  <c r="N3512" i="6" l="1"/>
  <c r="O3512" i="6" s="1"/>
  <c r="K3512" i="6"/>
  <c r="L3512" i="6" l="1"/>
  <c r="Q3512" i="6"/>
  <c r="I3513" i="6" l="1"/>
  <c r="K3513" i="6" l="1"/>
  <c r="N3513" i="6"/>
  <c r="O3513" i="6" s="1"/>
  <c r="L3513" i="6" l="1"/>
  <c r="Q3513" i="6"/>
  <c r="I3514" i="6" l="1"/>
  <c r="K3514" i="6" l="1"/>
  <c r="N3514" i="6"/>
  <c r="O3514" i="6" s="1"/>
  <c r="L3514" i="6" l="1"/>
  <c r="Q3514" i="6"/>
  <c r="I3515" i="6" l="1"/>
  <c r="K3515" i="6" l="1"/>
  <c r="N3515" i="6"/>
  <c r="O3515" i="6" s="1"/>
  <c r="L3515" i="6" l="1"/>
  <c r="Q3515" i="6"/>
  <c r="I3516" i="6" l="1"/>
  <c r="N3516" i="6" l="1"/>
  <c r="O3516" i="6" s="1"/>
  <c r="K3516" i="6"/>
  <c r="L3516" i="6" l="1"/>
  <c r="Q3516" i="6"/>
  <c r="I3517" i="6" l="1"/>
  <c r="K3517" i="6" l="1"/>
  <c r="N3517" i="6"/>
  <c r="O3517" i="6" s="1"/>
  <c r="L3517" i="6" l="1"/>
  <c r="Q3517" i="6"/>
  <c r="I3518" i="6" l="1"/>
  <c r="K3518" i="6" l="1"/>
  <c r="N3518" i="6"/>
  <c r="O3518" i="6" s="1"/>
  <c r="L3518" i="6" l="1"/>
  <c r="Q3518" i="6"/>
  <c r="I3519" i="6" l="1"/>
  <c r="K3519" i="6" l="1"/>
  <c r="N3519" i="6"/>
  <c r="O3519" i="6" s="1"/>
  <c r="L3519" i="6" l="1"/>
  <c r="Q3519" i="6"/>
  <c r="I3520" i="6" l="1"/>
  <c r="N3520" i="6" l="1"/>
  <c r="O3520" i="6" s="1"/>
  <c r="K3520" i="6"/>
  <c r="L3520" i="6" l="1"/>
  <c r="Q3520" i="6"/>
  <c r="I3521" i="6" l="1"/>
  <c r="K3521" i="6" l="1"/>
  <c r="N3521" i="6"/>
  <c r="O3521" i="6" s="1"/>
  <c r="L3521" i="6" l="1"/>
  <c r="Q3521" i="6"/>
  <c r="I3522" i="6" l="1"/>
  <c r="K3522" i="6" l="1"/>
  <c r="N3522" i="6"/>
  <c r="O3522" i="6" s="1"/>
  <c r="L3522" i="6" l="1"/>
  <c r="Q3522" i="6"/>
  <c r="I3523" i="6" l="1"/>
  <c r="K3523" i="6" l="1"/>
  <c r="N3523" i="6"/>
  <c r="O3523" i="6" s="1"/>
  <c r="L3523" i="6" l="1"/>
  <c r="Q3523" i="6"/>
  <c r="I3524" i="6" l="1"/>
  <c r="N3524" i="6" l="1"/>
  <c r="O3524" i="6" s="1"/>
  <c r="K3524" i="6"/>
  <c r="L3524" i="6" l="1"/>
  <c r="Q3524" i="6"/>
  <c r="I3525" i="6" l="1"/>
  <c r="K3525" i="6" l="1"/>
  <c r="N3525" i="6"/>
  <c r="O3525" i="6" s="1"/>
  <c r="L3525" i="6" l="1"/>
  <c r="Q3525" i="6"/>
  <c r="I3526" i="6" l="1"/>
  <c r="K3526" i="6" l="1"/>
  <c r="N3526" i="6"/>
  <c r="O3526" i="6" s="1"/>
  <c r="L3526" i="6" l="1"/>
  <c r="Q3526" i="6"/>
  <c r="I3527" i="6" l="1"/>
  <c r="K3527" i="6" l="1"/>
  <c r="N3527" i="6"/>
  <c r="O3527" i="6" s="1"/>
  <c r="L3527" i="6" l="1"/>
  <c r="Q3527" i="6"/>
  <c r="I3528" i="6" l="1"/>
  <c r="N3528" i="6" l="1"/>
  <c r="O3528" i="6" s="1"/>
  <c r="K3528" i="6"/>
  <c r="L3528" i="6" l="1"/>
  <c r="Q3528" i="6"/>
  <c r="I3529" i="6" l="1"/>
  <c r="K3529" i="6" l="1"/>
  <c r="N3529" i="6"/>
  <c r="O3529" i="6" s="1"/>
  <c r="L3529" i="6" l="1"/>
  <c r="Q3529" i="6"/>
  <c r="I3530" i="6" l="1"/>
  <c r="K3530" i="6" l="1"/>
  <c r="N3530" i="6"/>
  <c r="O3530" i="6" s="1"/>
  <c r="L3530" i="6" l="1"/>
  <c r="Q3530" i="6"/>
  <c r="I3531" i="6" l="1"/>
  <c r="K3531" i="6" l="1"/>
  <c r="N3531" i="6"/>
  <c r="O3531" i="6" s="1"/>
  <c r="L3531" i="6" l="1"/>
  <c r="Q3531" i="6"/>
  <c r="I3532" i="6" l="1"/>
  <c r="N3532" i="6" l="1"/>
  <c r="O3532" i="6" s="1"/>
  <c r="K3532" i="6"/>
  <c r="L3532" i="6" l="1"/>
  <c r="Q3532" i="6"/>
  <c r="I3533" i="6" l="1"/>
  <c r="K3533" i="6" l="1"/>
  <c r="N3533" i="6"/>
  <c r="O3533" i="6" s="1"/>
  <c r="L3533" i="6" l="1"/>
  <c r="Q3533" i="6"/>
  <c r="I3534" i="6" l="1"/>
  <c r="K3534" i="6" l="1"/>
  <c r="N3534" i="6"/>
  <c r="O3534" i="6" s="1"/>
  <c r="L3534" i="6" l="1"/>
  <c r="Q3534" i="6"/>
  <c r="I3535" i="6" l="1"/>
  <c r="K3535" i="6" l="1"/>
  <c r="N3535" i="6"/>
  <c r="O3535" i="6" s="1"/>
  <c r="L3535" i="6" l="1"/>
  <c r="Q3535" i="6"/>
  <c r="I3536" i="6" l="1"/>
  <c r="N3536" i="6" l="1"/>
  <c r="O3536" i="6" s="1"/>
  <c r="K3536" i="6"/>
  <c r="L3536" i="6" l="1"/>
  <c r="Q3536" i="6"/>
  <c r="I3537" i="6" l="1"/>
  <c r="K3537" i="6" l="1"/>
  <c r="N3537" i="6"/>
  <c r="O3537" i="6" s="1"/>
  <c r="L3537" i="6" l="1"/>
  <c r="Q3537" i="6"/>
  <c r="I3538" i="6" l="1"/>
  <c r="K3538" i="6" l="1"/>
  <c r="N3538" i="6"/>
  <c r="O3538" i="6" s="1"/>
  <c r="L3538" i="6" l="1"/>
  <c r="Q3538" i="6"/>
  <c r="I3539" i="6" l="1"/>
  <c r="K3539" i="6" l="1"/>
  <c r="N3539" i="6"/>
  <c r="O3539" i="6" s="1"/>
  <c r="L3539" i="6" l="1"/>
  <c r="Q3539" i="6"/>
  <c r="I3540" i="6" l="1"/>
  <c r="N3540" i="6" l="1"/>
  <c r="O3540" i="6" s="1"/>
  <c r="K3540" i="6"/>
  <c r="L3540" i="6" l="1"/>
  <c r="Q3540" i="6"/>
  <c r="I3541" i="6" l="1"/>
  <c r="K3541" i="6" l="1"/>
  <c r="N3541" i="6"/>
  <c r="O3541" i="6" s="1"/>
  <c r="L3541" i="6" l="1"/>
  <c r="Q3541" i="6"/>
  <c r="I3542" i="6" l="1"/>
  <c r="K3542" i="6" l="1"/>
  <c r="N3542" i="6"/>
  <c r="O3542" i="6" s="1"/>
  <c r="L3542" i="6" l="1"/>
  <c r="Q3542" i="6"/>
  <c r="I3543" i="6" l="1"/>
  <c r="K3543" i="6" l="1"/>
  <c r="N3543" i="6"/>
  <c r="O3543" i="6" s="1"/>
  <c r="L3543" i="6" l="1"/>
  <c r="Q3543" i="6"/>
  <c r="I3544" i="6" l="1"/>
  <c r="N3544" i="6" l="1"/>
  <c r="O3544" i="6" s="1"/>
  <c r="K3544" i="6"/>
  <c r="L3544" i="6" l="1"/>
  <c r="Q3544" i="6"/>
  <c r="I3545" i="6" l="1"/>
  <c r="K3545" i="6" l="1"/>
  <c r="N3545" i="6"/>
  <c r="O3545" i="6" s="1"/>
  <c r="L3545" i="6" l="1"/>
  <c r="Q3545" i="6"/>
  <c r="I3546" i="6" l="1"/>
  <c r="K3546" i="6" l="1"/>
  <c r="N3546" i="6"/>
  <c r="O3546" i="6" s="1"/>
  <c r="L3546" i="6" l="1"/>
  <c r="Q3546" i="6"/>
  <c r="I3547" i="6" l="1"/>
  <c r="K3547" i="6" l="1"/>
  <c r="N3547" i="6"/>
  <c r="O3547" i="6" s="1"/>
  <c r="L3547" i="6" l="1"/>
  <c r="Q3547" i="6"/>
  <c r="I3548" i="6" l="1"/>
  <c r="N3548" i="6" l="1"/>
  <c r="O3548" i="6" s="1"/>
  <c r="K3548" i="6"/>
  <c r="L3548" i="6" l="1"/>
  <c r="Q3548" i="6"/>
  <c r="I3549" i="6" l="1"/>
  <c r="K3549" i="6" l="1"/>
  <c r="N3549" i="6"/>
  <c r="O3549" i="6" s="1"/>
  <c r="L3549" i="6" l="1"/>
  <c r="Q3549" i="6"/>
  <c r="I3550" i="6" l="1"/>
  <c r="K3550" i="6" l="1"/>
  <c r="N3550" i="6"/>
  <c r="O3550" i="6" s="1"/>
  <c r="L3550" i="6" l="1"/>
  <c r="Q3550" i="6"/>
  <c r="I3551" i="6" l="1"/>
  <c r="K3551" i="6" l="1"/>
  <c r="N3551" i="6"/>
  <c r="O3551" i="6" s="1"/>
  <c r="L3551" i="6" l="1"/>
  <c r="Q3551" i="6"/>
  <c r="I3552" i="6" l="1"/>
  <c r="N3552" i="6" l="1"/>
  <c r="O3552" i="6" s="1"/>
  <c r="K3552" i="6"/>
  <c r="L3552" i="6" l="1"/>
  <c r="Q3552" i="6"/>
  <c r="I3553" i="6" l="1"/>
  <c r="K3553" i="6" l="1"/>
  <c r="N3553" i="6"/>
  <c r="O3553" i="6" s="1"/>
  <c r="L3553" i="6" l="1"/>
  <c r="Q3553" i="6"/>
  <c r="I3554" i="6" l="1"/>
  <c r="K3554" i="6" l="1"/>
  <c r="N3554" i="6"/>
  <c r="O3554" i="6" s="1"/>
  <c r="L3554" i="6" l="1"/>
  <c r="Q3554" i="6"/>
  <c r="I3555" i="6" l="1"/>
  <c r="K3555" i="6" l="1"/>
  <c r="N3555" i="6"/>
  <c r="O3555" i="6" s="1"/>
  <c r="L3555" i="6" l="1"/>
  <c r="Q3555" i="6"/>
  <c r="I3556" i="6" l="1"/>
  <c r="N3556" i="6" l="1"/>
  <c r="O3556" i="6" s="1"/>
  <c r="K3556" i="6"/>
  <c r="L3556" i="6" l="1"/>
  <c r="Q3556" i="6"/>
  <c r="I3557" i="6" l="1"/>
  <c r="K3557" i="6" l="1"/>
  <c r="N3557" i="6"/>
  <c r="O3557" i="6" s="1"/>
  <c r="L3557" i="6" l="1"/>
  <c r="Q3557" i="6"/>
  <c r="I3558" i="6" l="1"/>
  <c r="K3558" i="6" l="1"/>
  <c r="N3558" i="6"/>
  <c r="O3558" i="6" s="1"/>
  <c r="L3558" i="6" l="1"/>
  <c r="Q3558" i="6"/>
  <c r="I3559" i="6" l="1"/>
  <c r="K3559" i="6" l="1"/>
  <c r="N3559" i="6"/>
  <c r="O3559" i="6" s="1"/>
  <c r="L3559" i="6" l="1"/>
  <c r="Q3559" i="6"/>
  <c r="I3560" i="6" l="1"/>
  <c r="N3560" i="6" l="1"/>
  <c r="O3560" i="6" s="1"/>
  <c r="K3560" i="6"/>
  <c r="L3560" i="6" l="1"/>
  <c r="Q3560" i="6"/>
  <c r="I3561" i="6" l="1"/>
  <c r="K3561" i="6" l="1"/>
  <c r="N3561" i="6"/>
  <c r="O3561" i="6" s="1"/>
  <c r="L3561" i="6" l="1"/>
  <c r="Q3561" i="6"/>
  <c r="I3562" i="6" l="1"/>
  <c r="K3562" i="6" l="1"/>
  <c r="N3562" i="6"/>
  <c r="O3562" i="6" s="1"/>
  <c r="L3562" i="6" l="1"/>
  <c r="Q3562" i="6"/>
  <c r="I3563" i="6" l="1"/>
  <c r="K3563" i="6" l="1"/>
  <c r="N3563" i="6"/>
  <c r="O3563" i="6" s="1"/>
  <c r="L3563" i="6" l="1"/>
  <c r="Q3563" i="6"/>
  <c r="I3564" i="6" l="1"/>
  <c r="N3564" i="6" l="1"/>
  <c r="O3564" i="6" s="1"/>
  <c r="K3564" i="6"/>
  <c r="L3564" i="6" l="1"/>
  <c r="Q3564" i="6"/>
  <c r="I3565" i="6" l="1"/>
  <c r="K3565" i="6" l="1"/>
  <c r="N3565" i="6"/>
  <c r="O3565" i="6" s="1"/>
  <c r="L3565" i="6" l="1"/>
  <c r="Q3565" i="6"/>
  <c r="I3566" i="6" l="1"/>
  <c r="K3566" i="6" l="1"/>
  <c r="N3566" i="6"/>
  <c r="O3566" i="6" s="1"/>
  <c r="L3566" i="6" l="1"/>
  <c r="Q3566" i="6"/>
  <c r="I3567" i="6" l="1"/>
  <c r="K3567" i="6" l="1"/>
  <c r="N3567" i="6"/>
  <c r="O3567" i="6" s="1"/>
  <c r="L3567" i="6" l="1"/>
  <c r="Q3567" i="6"/>
  <c r="I3568" i="6" l="1"/>
  <c r="N3568" i="6" l="1"/>
  <c r="O3568" i="6" s="1"/>
  <c r="K3568" i="6"/>
  <c r="L3568" i="6" l="1"/>
  <c r="Q3568" i="6"/>
  <c r="I3569" i="6" l="1"/>
  <c r="K3569" i="6" l="1"/>
  <c r="N3569" i="6"/>
  <c r="O3569" i="6" s="1"/>
  <c r="L3569" i="6" l="1"/>
  <c r="Q3569" i="6"/>
  <c r="I3570" i="6" l="1"/>
  <c r="K3570" i="6" l="1"/>
  <c r="N3570" i="6"/>
  <c r="O3570" i="6" s="1"/>
  <c r="L3570" i="6" l="1"/>
  <c r="Q3570" i="6"/>
  <c r="I3571" i="6" l="1"/>
  <c r="K3571" i="6" l="1"/>
  <c r="N3571" i="6"/>
  <c r="O3571" i="6" s="1"/>
  <c r="L3571" i="6" l="1"/>
  <c r="Q3571" i="6"/>
  <c r="I3572" i="6" l="1"/>
  <c r="N3572" i="6" l="1"/>
  <c r="O3572" i="6" s="1"/>
  <c r="K3572" i="6"/>
  <c r="L3572" i="6" l="1"/>
  <c r="Q3572" i="6"/>
  <c r="I3573" i="6" l="1"/>
  <c r="N3573" i="6" l="1"/>
  <c r="O3573" i="6" s="1"/>
  <c r="K3573" i="6"/>
  <c r="L3573" i="6" l="1"/>
  <c r="Q3573" i="6"/>
  <c r="I3574" i="6" l="1"/>
  <c r="K3574" i="6" l="1"/>
  <c r="N3574" i="6"/>
  <c r="O3574" i="6" s="1"/>
  <c r="L3574" i="6" l="1"/>
  <c r="Q3574" i="6"/>
  <c r="I3575" i="6" l="1"/>
  <c r="K3575" i="6" l="1"/>
  <c r="N3575" i="6"/>
  <c r="O3575" i="6" s="1"/>
  <c r="L3575" i="6" l="1"/>
  <c r="Q3575" i="6"/>
  <c r="I3576" i="6" l="1"/>
  <c r="N3576" i="6" l="1"/>
  <c r="O3576" i="6" s="1"/>
  <c r="K3576" i="6"/>
  <c r="L3576" i="6" l="1"/>
  <c r="Q3576" i="6"/>
  <c r="I3577" i="6" l="1"/>
  <c r="N3577" i="6" l="1"/>
  <c r="O3577" i="6" s="1"/>
  <c r="K3577" i="6"/>
  <c r="L3577" i="6" l="1"/>
  <c r="Q3577" i="6"/>
  <c r="I3578" i="6" l="1"/>
  <c r="K3578" i="6" l="1"/>
  <c r="N3578" i="6"/>
  <c r="O3578" i="6" s="1"/>
  <c r="L3578" i="6" l="1"/>
  <c r="Q3578" i="6"/>
  <c r="I3579" i="6" l="1"/>
  <c r="K3579" i="6" l="1"/>
  <c r="N3579" i="6"/>
  <c r="O3579" i="6" s="1"/>
  <c r="L3579" i="6" l="1"/>
  <c r="Q3579" i="6"/>
  <c r="I3580" i="6" l="1"/>
  <c r="N3580" i="6" l="1"/>
  <c r="O3580" i="6" s="1"/>
  <c r="K3580" i="6"/>
  <c r="L3580" i="6" l="1"/>
  <c r="Q3580" i="6"/>
  <c r="I3581" i="6" l="1"/>
  <c r="N3581" i="6" l="1"/>
  <c r="O3581" i="6" s="1"/>
  <c r="K3581" i="6"/>
  <c r="L3581" i="6" l="1"/>
  <c r="Q3581" i="6"/>
  <c r="I3582" i="6" l="1"/>
  <c r="K3582" i="6" l="1"/>
  <c r="N3582" i="6"/>
  <c r="O3582" i="6" s="1"/>
  <c r="L3582" i="6" l="1"/>
  <c r="Q3582" i="6"/>
  <c r="I3583" i="6" l="1"/>
  <c r="K3583" i="6" l="1"/>
  <c r="N3583" i="6"/>
  <c r="O3583" i="6" s="1"/>
  <c r="L3583" i="6" l="1"/>
  <c r="Q3583" i="6"/>
  <c r="I3584" i="6" l="1"/>
  <c r="N3584" i="6" l="1"/>
  <c r="O3584" i="6" s="1"/>
  <c r="K3584" i="6"/>
  <c r="L3584" i="6" l="1"/>
  <c r="Q3584" i="6"/>
  <c r="I3585" i="6" l="1"/>
  <c r="N3585" i="6" l="1"/>
  <c r="O3585" i="6" s="1"/>
  <c r="K3585" i="6"/>
  <c r="L3585" i="6" l="1"/>
  <c r="Q3585" i="6"/>
  <c r="I3586" i="6" l="1"/>
  <c r="K3586" i="6" l="1"/>
  <c r="N3586" i="6"/>
  <c r="O3586" i="6" s="1"/>
  <c r="L3586" i="6" l="1"/>
  <c r="Q3586" i="6"/>
  <c r="I3587" i="6" l="1"/>
  <c r="K3587" i="6" l="1"/>
  <c r="N3587" i="6"/>
  <c r="O3587" i="6" s="1"/>
  <c r="L3587" i="6" l="1"/>
  <c r="Q3587" i="6"/>
  <c r="I3588" i="6" l="1"/>
  <c r="N3588" i="6" l="1"/>
  <c r="O3588" i="6" s="1"/>
  <c r="K3588" i="6"/>
  <c r="L3588" i="6" l="1"/>
  <c r="Q3588" i="6"/>
  <c r="I3589" i="6" l="1"/>
  <c r="N3589" i="6" l="1"/>
  <c r="O3589" i="6" s="1"/>
  <c r="K3589" i="6"/>
  <c r="L3589" i="6" l="1"/>
  <c r="Q3589" i="6"/>
  <c r="I3590" i="6" l="1"/>
  <c r="K3590" i="6" l="1"/>
  <c r="N3590" i="6"/>
  <c r="O3590" i="6" s="1"/>
  <c r="L3590" i="6" l="1"/>
  <c r="Q3590" i="6"/>
  <c r="I3591" i="6" l="1"/>
  <c r="K3591" i="6" l="1"/>
  <c r="N3591" i="6"/>
  <c r="O3591" i="6" s="1"/>
  <c r="L3591" i="6" l="1"/>
  <c r="Q3591" i="6"/>
  <c r="I3592" i="6" l="1"/>
  <c r="N3592" i="6" l="1"/>
  <c r="O3592" i="6" s="1"/>
  <c r="K3592" i="6"/>
  <c r="L3592" i="6" l="1"/>
  <c r="Q3592" i="6"/>
  <c r="I3593" i="6" l="1"/>
  <c r="N3593" i="6" l="1"/>
  <c r="O3593" i="6" s="1"/>
  <c r="K3593" i="6"/>
  <c r="L3593" i="6" l="1"/>
  <c r="Q3593" i="6"/>
  <c r="I3594" i="6" l="1"/>
  <c r="K3594" i="6" l="1"/>
  <c r="N3594" i="6"/>
  <c r="O3594" i="6" s="1"/>
  <c r="L3594" i="6" l="1"/>
  <c r="Q3594" i="6"/>
  <c r="I3595" i="6" l="1"/>
  <c r="K3595" i="6" l="1"/>
  <c r="N3595" i="6"/>
  <c r="O3595" i="6" s="1"/>
  <c r="L3595" i="6" l="1"/>
  <c r="Q3595" i="6"/>
  <c r="I3596" i="6" l="1"/>
  <c r="N3596" i="6" l="1"/>
  <c r="O3596" i="6" s="1"/>
  <c r="K3596" i="6"/>
  <c r="L3596" i="6" l="1"/>
  <c r="Q3596" i="6"/>
  <c r="I3597" i="6" l="1"/>
  <c r="N3597" i="6" l="1"/>
  <c r="O3597" i="6" s="1"/>
  <c r="K3597" i="6"/>
  <c r="L3597" i="6" l="1"/>
  <c r="Q3597" i="6"/>
  <c r="I3598" i="6" l="1"/>
  <c r="K3598" i="6" l="1"/>
  <c r="N3598" i="6"/>
  <c r="O3598" i="6" s="1"/>
  <c r="L3598" i="6" l="1"/>
  <c r="Q3598" i="6"/>
  <c r="I3599" i="6" l="1"/>
  <c r="K3599" i="6" l="1"/>
  <c r="N3599" i="6"/>
  <c r="O3599" i="6" s="1"/>
  <c r="L3599" i="6" l="1"/>
  <c r="Q3599" i="6"/>
  <c r="I3600" i="6" l="1"/>
  <c r="N3600" i="6" l="1"/>
  <c r="O3600" i="6" s="1"/>
  <c r="K3600" i="6"/>
  <c r="L3600" i="6" l="1"/>
  <c r="Q3600" i="6"/>
  <c r="I3601" i="6" l="1"/>
  <c r="N3601" i="6" l="1"/>
  <c r="O3601" i="6" s="1"/>
  <c r="K3601" i="6"/>
  <c r="L3601" i="6" l="1"/>
  <c r="Q3601" i="6"/>
  <c r="I3602" i="6" l="1"/>
  <c r="K3602" i="6" l="1"/>
  <c r="N3602" i="6"/>
  <c r="O3602" i="6" s="1"/>
  <c r="L3602" i="6" l="1"/>
  <c r="Q3602" i="6"/>
  <c r="I3603" i="6" l="1"/>
  <c r="K3603" i="6" l="1"/>
  <c r="N3603" i="6"/>
  <c r="O3603" i="6" s="1"/>
  <c r="L3603" i="6" l="1"/>
  <c r="Q3603" i="6"/>
  <c r="I3604" i="6" l="1"/>
  <c r="N3604" i="6" l="1"/>
  <c r="O3604" i="6" s="1"/>
  <c r="K3604" i="6"/>
  <c r="L3604" i="6" l="1"/>
  <c r="Q3604" i="6"/>
  <c r="I3605" i="6" l="1"/>
  <c r="N3605" i="6" l="1"/>
  <c r="O3605" i="6" s="1"/>
  <c r="K3605" i="6"/>
  <c r="L3605" i="6" l="1"/>
  <c r="Q3605" i="6"/>
  <c r="I3606" i="6" l="1"/>
  <c r="K3606" i="6" l="1"/>
  <c r="N3606" i="6"/>
  <c r="O3606" i="6" s="1"/>
  <c r="L3606" i="6" l="1"/>
  <c r="Q3606" i="6"/>
  <c r="I3607" i="6" l="1"/>
  <c r="K3607" i="6" l="1"/>
  <c r="N3607" i="6"/>
  <c r="O3607" i="6" s="1"/>
  <c r="L3607" i="6" l="1"/>
  <c r="Q3607" i="6"/>
  <c r="I3608" i="6" l="1"/>
  <c r="N3608" i="6" l="1"/>
  <c r="O3608" i="6" s="1"/>
  <c r="K3608" i="6"/>
  <c r="L3608" i="6" l="1"/>
  <c r="Q3608" i="6"/>
  <c r="I3609" i="6" l="1"/>
  <c r="N3609" i="6" l="1"/>
  <c r="O3609" i="6" s="1"/>
  <c r="K3609" i="6"/>
  <c r="L3609" i="6" l="1"/>
  <c r="Q3609" i="6"/>
  <c r="I3610" i="6" l="1"/>
  <c r="K3610" i="6" l="1"/>
  <c r="N3610" i="6"/>
  <c r="O3610" i="6" s="1"/>
  <c r="L3610" i="6" l="1"/>
  <c r="Q3610" i="6"/>
  <c r="I3611" i="6" l="1"/>
  <c r="K3611" i="6" l="1"/>
  <c r="N3611" i="6"/>
  <c r="O3611" i="6" s="1"/>
  <c r="L3611" i="6" l="1"/>
  <c r="Q3611" i="6"/>
  <c r="I3612" i="6" l="1"/>
  <c r="N3612" i="6" l="1"/>
  <c r="O3612" i="6" s="1"/>
  <c r="K3612" i="6"/>
  <c r="L3612" i="6" l="1"/>
  <c r="Q3612" i="6"/>
  <c r="I3613" i="6" l="1"/>
  <c r="N3613" i="6" l="1"/>
  <c r="O3613" i="6" s="1"/>
  <c r="K3613" i="6"/>
  <c r="L3613" i="6" l="1"/>
  <c r="Q3613" i="6"/>
  <c r="I3614" i="6" l="1"/>
  <c r="K3614" i="6" l="1"/>
  <c r="N3614" i="6"/>
  <c r="O3614" i="6" s="1"/>
  <c r="L3614" i="6" l="1"/>
  <c r="Q3614" i="6"/>
  <c r="I3615" i="6" l="1"/>
  <c r="K3615" i="6" l="1"/>
  <c r="N3615" i="6"/>
  <c r="O3615" i="6" s="1"/>
  <c r="L3615" i="6" l="1"/>
  <c r="Q3615" i="6"/>
  <c r="I3616" i="6" l="1"/>
  <c r="N3616" i="6" l="1"/>
  <c r="O3616" i="6" s="1"/>
  <c r="K3616" i="6"/>
  <c r="L3616" i="6" l="1"/>
  <c r="Q3616" i="6"/>
  <c r="I3617" i="6" l="1"/>
  <c r="N3617" i="6" l="1"/>
  <c r="O3617" i="6" s="1"/>
  <c r="K3617" i="6"/>
  <c r="L3617" i="6" l="1"/>
  <c r="Q3617" i="6"/>
  <c r="I3618" i="6" l="1"/>
  <c r="K3618" i="6" l="1"/>
  <c r="N3618" i="6"/>
  <c r="O3618" i="6" s="1"/>
  <c r="L3618" i="6" l="1"/>
  <c r="Q3618" i="6"/>
  <c r="I3619" i="6" l="1"/>
  <c r="K3619" i="6" l="1"/>
  <c r="N3619" i="6"/>
  <c r="O3619" i="6" s="1"/>
  <c r="L3619" i="6" l="1"/>
  <c r="Q3619" i="6"/>
  <c r="I3620" i="6" l="1"/>
  <c r="N3620" i="6" l="1"/>
  <c r="O3620" i="6" s="1"/>
  <c r="K3620" i="6"/>
  <c r="L3620" i="6" l="1"/>
  <c r="Q3620" i="6"/>
  <c r="I3621" i="6" l="1"/>
  <c r="N3621" i="6" l="1"/>
  <c r="O3621" i="6" s="1"/>
  <c r="K3621" i="6"/>
  <c r="L3621" i="6" l="1"/>
  <c r="Q3621" i="6"/>
  <c r="I3622" i="6" l="1"/>
  <c r="K3622" i="6" l="1"/>
  <c r="N3622" i="6"/>
  <c r="O3622" i="6" s="1"/>
  <c r="L3622" i="6" l="1"/>
  <c r="Q3622" i="6"/>
  <c r="I3623" i="6" l="1"/>
  <c r="K3623" i="6" l="1"/>
  <c r="N3623" i="6"/>
  <c r="O3623" i="6" s="1"/>
  <c r="L3623" i="6" l="1"/>
  <c r="Q3623" i="6"/>
  <c r="I3624" i="6" l="1"/>
  <c r="N3624" i="6" l="1"/>
  <c r="O3624" i="6" s="1"/>
  <c r="K3624" i="6"/>
  <c r="L3624" i="6" l="1"/>
  <c r="Q3624" i="6"/>
  <c r="I3625" i="6" l="1"/>
  <c r="N3625" i="6" l="1"/>
  <c r="O3625" i="6" s="1"/>
  <c r="K3625" i="6"/>
  <c r="L3625" i="6" l="1"/>
  <c r="Q3625" i="6"/>
  <c r="I3626" i="6" l="1"/>
  <c r="K3626" i="6" l="1"/>
  <c r="N3626" i="6"/>
  <c r="O3626" i="6" s="1"/>
  <c r="L3626" i="6" l="1"/>
  <c r="Q3626" i="6"/>
  <c r="I3627" i="6" l="1"/>
  <c r="K3627" i="6" l="1"/>
  <c r="N3627" i="6"/>
  <c r="O3627" i="6" s="1"/>
  <c r="L3627" i="6" l="1"/>
  <c r="Q3627" i="6"/>
  <c r="I3628" i="6" l="1"/>
  <c r="N3628" i="6" l="1"/>
  <c r="O3628" i="6" s="1"/>
  <c r="K3628" i="6"/>
  <c r="L3628" i="6" l="1"/>
  <c r="Q3628" i="6"/>
  <c r="I3629" i="6" l="1"/>
  <c r="N3629" i="6" l="1"/>
  <c r="O3629" i="6" s="1"/>
  <c r="K3629" i="6"/>
  <c r="L3629" i="6" l="1"/>
  <c r="Q3629" i="6"/>
  <c r="I3630" i="6" l="1"/>
  <c r="N3630" i="6" l="1"/>
  <c r="O3630" i="6" s="1"/>
  <c r="K3630" i="6"/>
  <c r="L3630" i="6" l="1"/>
  <c r="Q3630" i="6"/>
  <c r="I3631" i="6" l="1"/>
  <c r="K3631" i="6" l="1"/>
  <c r="N3631" i="6"/>
  <c r="O3631" i="6" s="1"/>
  <c r="L3631" i="6" l="1"/>
  <c r="Q3631" i="6"/>
  <c r="I3632" i="6" l="1"/>
  <c r="N3632" i="6" l="1"/>
  <c r="O3632" i="6" s="1"/>
  <c r="K3632" i="6"/>
  <c r="L3632" i="6" l="1"/>
  <c r="Q3632" i="6"/>
  <c r="I3633" i="6" l="1"/>
  <c r="N3633" i="6" l="1"/>
  <c r="O3633" i="6" s="1"/>
  <c r="K3633" i="6"/>
  <c r="L3633" i="6" l="1"/>
  <c r="Q3633" i="6"/>
  <c r="I3634" i="6" l="1"/>
  <c r="N3634" i="6" l="1"/>
  <c r="O3634" i="6" s="1"/>
  <c r="K3634" i="6"/>
  <c r="L3634" i="6" l="1"/>
  <c r="Q3634" i="6"/>
  <c r="I3635" i="6" l="1"/>
  <c r="K3635" i="6" l="1"/>
  <c r="N3635" i="6"/>
  <c r="O3635" i="6" s="1"/>
  <c r="L3635" i="6" l="1"/>
  <c r="Q3635" i="6"/>
  <c r="I3636" i="6" l="1"/>
  <c r="N3636" i="6" l="1"/>
  <c r="O3636" i="6" s="1"/>
  <c r="K3636" i="6"/>
  <c r="L3636" i="6" l="1"/>
  <c r="Q3636" i="6"/>
  <c r="I3637" i="6" l="1"/>
  <c r="N3637" i="6" l="1"/>
  <c r="O3637" i="6" s="1"/>
  <c r="K3637" i="6"/>
  <c r="L3637" i="6" l="1"/>
  <c r="Q3637" i="6"/>
  <c r="I3638" i="6" l="1"/>
  <c r="K3638" i="6" l="1"/>
  <c r="N3638" i="6"/>
  <c r="O3638" i="6" s="1"/>
  <c r="L3638" i="6" l="1"/>
  <c r="Q3638" i="6"/>
  <c r="I3639" i="6" l="1"/>
  <c r="K3639" i="6" l="1"/>
  <c r="N3639" i="6"/>
  <c r="O3639" i="6" s="1"/>
  <c r="L3639" i="6" l="1"/>
  <c r="Q3639" i="6"/>
  <c r="I3640" i="6" l="1"/>
  <c r="N3640" i="6" l="1"/>
  <c r="O3640" i="6" s="1"/>
  <c r="K3640" i="6"/>
  <c r="L3640" i="6" l="1"/>
  <c r="Q3640" i="6"/>
  <c r="I3641" i="6" l="1"/>
  <c r="N3641" i="6" l="1"/>
  <c r="O3641" i="6" s="1"/>
  <c r="K3641" i="6"/>
  <c r="L3641" i="6" l="1"/>
  <c r="Q3641" i="6"/>
  <c r="I3642" i="6" l="1"/>
  <c r="K3642" i="6" l="1"/>
  <c r="N3642" i="6"/>
  <c r="O3642" i="6" s="1"/>
  <c r="L3642" i="6" l="1"/>
  <c r="Q3642" i="6"/>
  <c r="I3643" i="6" l="1"/>
  <c r="K3643" i="6" l="1"/>
  <c r="N3643" i="6"/>
  <c r="O3643" i="6" s="1"/>
  <c r="L3643" i="6" l="1"/>
  <c r="Q3643" i="6"/>
  <c r="I3644" i="6" l="1"/>
  <c r="N3644" i="6" l="1"/>
  <c r="O3644" i="6" s="1"/>
  <c r="K3644" i="6"/>
  <c r="L3644" i="6" l="1"/>
  <c r="Q3644" i="6"/>
  <c r="I3645" i="6" l="1"/>
  <c r="N3645" i="6" l="1"/>
  <c r="O3645" i="6" s="1"/>
  <c r="K3645" i="6"/>
  <c r="L3645" i="6" l="1"/>
  <c r="Q3645" i="6"/>
  <c r="I3646" i="6" l="1"/>
  <c r="K3646" i="6" l="1"/>
  <c r="N3646" i="6"/>
  <c r="O3646" i="6" s="1"/>
  <c r="L3646" i="6" l="1"/>
  <c r="Q3646" i="6"/>
  <c r="I3647" i="6" l="1"/>
  <c r="N3647" i="6" l="1"/>
  <c r="O3647" i="6" s="1"/>
  <c r="K3647" i="6"/>
  <c r="L3647" i="6" l="1"/>
  <c r="Q3647" i="6"/>
  <c r="I3648" i="6" l="1"/>
  <c r="K3648" i="6" l="1"/>
  <c r="N3648" i="6"/>
  <c r="O3648" i="6" s="1"/>
  <c r="L3648" i="6" l="1"/>
  <c r="Q3648" i="6"/>
  <c r="I3649" i="6" l="1"/>
  <c r="N3649" i="6" l="1"/>
  <c r="O3649" i="6" s="1"/>
  <c r="K3649" i="6"/>
  <c r="L3649" i="6" l="1"/>
  <c r="Q3649" i="6"/>
  <c r="I3650" i="6" l="1"/>
  <c r="K3650" i="6" l="1"/>
  <c r="N3650" i="6"/>
  <c r="O3650" i="6" s="1"/>
  <c r="L3650" i="6" l="1"/>
  <c r="Q3650" i="6"/>
  <c r="I3651" i="6" l="1"/>
  <c r="K3651" i="6" l="1"/>
  <c r="N3651" i="6"/>
  <c r="O3651" i="6" s="1"/>
  <c r="L3651" i="6" l="1"/>
  <c r="Q3651" i="6"/>
  <c r="I3652" i="6" l="1"/>
  <c r="K3652" i="6" l="1"/>
  <c r="N3652" i="6"/>
  <c r="O3652" i="6" s="1"/>
  <c r="L3652" i="6" l="1"/>
  <c r="Q3652" i="6"/>
  <c r="I3653" i="6" l="1"/>
  <c r="N3653" i="6" l="1"/>
  <c r="O3653" i="6" s="1"/>
  <c r="K3653" i="6"/>
  <c r="L3653" i="6" l="1"/>
  <c r="Q3653" i="6"/>
  <c r="I3654" i="6" l="1"/>
  <c r="N3654" i="6" l="1"/>
  <c r="O3654" i="6" s="1"/>
  <c r="K3654" i="6"/>
  <c r="L3654" i="6" l="1"/>
  <c r="Q3654" i="6"/>
  <c r="I3655" i="6" l="1"/>
  <c r="K3655" i="6" l="1"/>
  <c r="N3655" i="6"/>
  <c r="O3655" i="6" s="1"/>
  <c r="L3655" i="6" l="1"/>
  <c r="Q3655" i="6"/>
  <c r="I3656" i="6" l="1"/>
  <c r="K3656" i="6" l="1"/>
  <c r="N3656" i="6"/>
  <c r="O3656" i="6" s="1"/>
  <c r="L3656" i="6" l="1"/>
  <c r="Q3656" i="6"/>
  <c r="I3657" i="6" l="1"/>
  <c r="N3657" i="6" l="1"/>
  <c r="O3657" i="6" s="1"/>
  <c r="K3657" i="6"/>
  <c r="L3657" i="6" l="1"/>
  <c r="Q3657" i="6"/>
  <c r="I3658" i="6" l="1"/>
  <c r="K3658" i="6" l="1"/>
  <c r="N3658" i="6"/>
  <c r="O3658" i="6" s="1"/>
  <c r="L3658" i="6" l="1"/>
  <c r="Q3658" i="6"/>
  <c r="I3659" i="6" l="1"/>
  <c r="K3659" i="6" l="1"/>
  <c r="N3659" i="6"/>
  <c r="O3659" i="6" s="1"/>
  <c r="L3659" i="6" l="1"/>
  <c r="Q3659" i="6"/>
  <c r="I3660" i="6" l="1"/>
  <c r="K3660" i="6" l="1"/>
  <c r="N3660" i="6"/>
  <c r="O3660" i="6" s="1"/>
  <c r="L3660" i="6" l="1"/>
  <c r="Q3660" i="6"/>
  <c r="I3661" i="6" l="1"/>
  <c r="N3661" i="6" l="1"/>
  <c r="O3661" i="6" s="1"/>
  <c r="K3661" i="6"/>
  <c r="L3661" i="6" l="1"/>
  <c r="Q3661" i="6"/>
  <c r="I3662" i="6" l="1"/>
  <c r="K3662" i="6" l="1"/>
  <c r="N3662" i="6"/>
  <c r="O3662" i="6" s="1"/>
  <c r="L3662" i="6" l="1"/>
  <c r="Q3662" i="6"/>
  <c r="I3663" i="6" l="1"/>
  <c r="N3663" i="6" l="1"/>
  <c r="O3663" i="6" s="1"/>
  <c r="K3663" i="6"/>
  <c r="L3663" i="6" l="1"/>
  <c r="Q3663" i="6"/>
  <c r="I3664" i="6" l="1"/>
  <c r="K3664" i="6" l="1"/>
  <c r="N3664" i="6"/>
  <c r="O3664" i="6" s="1"/>
  <c r="L3664" i="6" l="1"/>
  <c r="Q3664" i="6"/>
  <c r="I3665" i="6" l="1"/>
  <c r="N3665" i="6" l="1"/>
  <c r="O3665" i="6" s="1"/>
  <c r="K3665" i="6"/>
  <c r="L3665" i="6" l="1"/>
  <c r="Q3665" i="6"/>
  <c r="I3666" i="6" l="1"/>
  <c r="K3666" i="6" l="1"/>
  <c r="N3666" i="6"/>
  <c r="O3666" i="6" s="1"/>
  <c r="L3666" i="6" l="1"/>
  <c r="Q3666" i="6"/>
  <c r="I3667" i="6" l="1"/>
  <c r="K3667" i="6" l="1"/>
  <c r="N3667" i="6"/>
  <c r="O3667" i="6" s="1"/>
  <c r="L3667" i="6" l="1"/>
  <c r="Q3667" i="6"/>
  <c r="I3668" i="6" l="1"/>
  <c r="K3668" i="6" l="1"/>
  <c r="N3668" i="6"/>
  <c r="O3668" i="6" s="1"/>
  <c r="L3668" i="6" l="1"/>
  <c r="Q3668" i="6"/>
  <c r="I3669" i="6" l="1"/>
  <c r="N3669" i="6" l="1"/>
  <c r="O3669" i="6" s="1"/>
  <c r="K3669" i="6"/>
  <c r="L3669" i="6" l="1"/>
  <c r="Q3669" i="6"/>
  <c r="I3670" i="6" l="1"/>
  <c r="N3670" i="6" l="1"/>
  <c r="O3670" i="6" s="1"/>
  <c r="K3670" i="6"/>
  <c r="L3670" i="6" l="1"/>
  <c r="Q3670" i="6"/>
  <c r="I3671" i="6" l="1"/>
  <c r="K3671" i="6" l="1"/>
  <c r="N3671" i="6"/>
  <c r="O3671" i="6" s="1"/>
  <c r="L3671" i="6" l="1"/>
  <c r="Q3671" i="6"/>
  <c r="I3672" i="6" l="1"/>
  <c r="K3672" i="6" l="1"/>
  <c r="N3672" i="6"/>
  <c r="O3672" i="6" s="1"/>
  <c r="L3672" i="6" l="1"/>
  <c r="Q3672" i="6"/>
  <c r="I3673" i="6" l="1"/>
  <c r="K3673" i="6" l="1"/>
  <c r="N3673" i="6"/>
  <c r="O3673" i="6" s="1"/>
  <c r="L3673" i="6" l="1"/>
  <c r="Q3673" i="6"/>
  <c r="I3674" i="6" l="1"/>
  <c r="K3674" i="6" l="1"/>
  <c r="N3674" i="6"/>
  <c r="O3674" i="6" s="1"/>
  <c r="L3674" i="6" l="1"/>
  <c r="Q3674" i="6"/>
  <c r="I3675" i="6" l="1"/>
  <c r="N3675" i="6" l="1"/>
  <c r="O3675" i="6" s="1"/>
  <c r="K3675" i="6"/>
  <c r="L3675" i="6" l="1"/>
  <c r="Q3675" i="6"/>
  <c r="I3676" i="6" l="1"/>
  <c r="K3676" i="6" l="1"/>
  <c r="N3676" i="6"/>
  <c r="O3676" i="6" s="1"/>
  <c r="L3676" i="6" l="1"/>
  <c r="Q3676" i="6"/>
  <c r="I3677" i="6" l="1"/>
  <c r="K3677" i="6" l="1"/>
  <c r="N3677" i="6"/>
  <c r="O3677" i="6" s="1"/>
  <c r="L3677" i="6" l="1"/>
  <c r="Q3677" i="6"/>
  <c r="I3678" i="6" l="1"/>
  <c r="N3678" i="6" l="1"/>
  <c r="O3678" i="6" s="1"/>
  <c r="K3678" i="6"/>
  <c r="L3678" i="6" l="1"/>
  <c r="Q3678" i="6"/>
  <c r="I3679" i="6" l="1"/>
  <c r="K3679" i="6" l="1"/>
  <c r="N3679" i="6"/>
  <c r="O3679" i="6" s="1"/>
  <c r="L3679" i="6" l="1"/>
  <c r="Q3679" i="6"/>
  <c r="I3680" i="6" l="1"/>
  <c r="K3680" i="6" l="1"/>
  <c r="N3680" i="6"/>
  <c r="O3680" i="6" s="1"/>
  <c r="L3680" i="6" l="1"/>
  <c r="Q3680" i="6"/>
  <c r="I3681" i="6" l="1"/>
  <c r="N3681" i="6" l="1"/>
  <c r="O3681" i="6" s="1"/>
  <c r="K3681" i="6"/>
  <c r="L3681" i="6" l="1"/>
  <c r="Q3681" i="6"/>
  <c r="I3682" i="6" l="1"/>
  <c r="K3682" i="6" l="1"/>
  <c r="N3682" i="6"/>
  <c r="O3682" i="6" s="1"/>
  <c r="L3682" i="6" l="1"/>
  <c r="Q3682" i="6"/>
  <c r="I3683" i="6" l="1"/>
  <c r="K3683" i="6" l="1"/>
  <c r="N3683" i="6"/>
  <c r="O3683" i="6" s="1"/>
  <c r="L3683" i="6" l="1"/>
  <c r="Q3683" i="6"/>
  <c r="I3684" i="6" l="1"/>
  <c r="N3684" i="6" l="1"/>
  <c r="O3684" i="6" s="1"/>
  <c r="K3684" i="6"/>
  <c r="L3684" i="6" l="1"/>
  <c r="Q3684" i="6"/>
  <c r="I3685" i="6" l="1"/>
  <c r="K3685" i="6" l="1"/>
  <c r="N3685" i="6"/>
  <c r="O3685" i="6" s="1"/>
  <c r="L3685" i="6" l="1"/>
  <c r="Q3685" i="6"/>
  <c r="I3686" i="6" l="1"/>
  <c r="K3686" i="6" l="1"/>
  <c r="N3686" i="6"/>
  <c r="O3686" i="6" s="1"/>
  <c r="L3686" i="6" l="1"/>
  <c r="Q3686" i="6"/>
  <c r="I3687" i="6" l="1"/>
  <c r="N3687" i="6" l="1"/>
  <c r="O3687" i="6" s="1"/>
  <c r="K3687" i="6"/>
  <c r="L3687" i="6" l="1"/>
  <c r="Q3687" i="6"/>
  <c r="I3688" i="6" l="1"/>
  <c r="K3688" i="6" l="1"/>
  <c r="N3688" i="6"/>
  <c r="O3688" i="6" s="1"/>
  <c r="L3688" i="6" l="1"/>
  <c r="Q3688" i="6"/>
  <c r="I3689" i="6" l="1"/>
  <c r="K3689" i="6" l="1"/>
  <c r="N3689" i="6"/>
  <c r="O3689" i="6" s="1"/>
  <c r="L3689" i="6" l="1"/>
  <c r="Q3689" i="6"/>
  <c r="I3690" i="6" l="1"/>
  <c r="N3690" i="6" l="1"/>
  <c r="O3690" i="6" s="1"/>
  <c r="K3690" i="6"/>
  <c r="L3690" i="6" l="1"/>
  <c r="Q3690" i="6"/>
  <c r="I3691" i="6" l="1"/>
  <c r="K3691" i="6" l="1"/>
  <c r="N3691" i="6"/>
  <c r="O3691" i="6" s="1"/>
  <c r="L3691" i="6" l="1"/>
  <c r="Q3691" i="6"/>
  <c r="I3692" i="6" l="1"/>
  <c r="K3692" i="6" l="1"/>
  <c r="N3692" i="6"/>
  <c r="O3692" i="6" s="1"/>
  <c r="L3692" i="6" l="1"/>
  <c r="Q3692" i="6"/>
  <c r="I3693" i="6" l="1"/>
  <c r="N3693" i="6" l="1"/>
  <c r="O3693" i="6" s="1"/>
  <c r="K3693" i="6"/>
  <c r="L3693" i="6" l="1"/>
  <c r="Q3693" i="6"/>
  <c r="I3694" i="6" l="1"/>
  <c r="K3694" i="6" l="1"/>
  <c r="N3694" i="6"/>
  <c r="O3694" i="6" s="1"/>
  <c r="L3694" i="6" l="1"/>
  <c r="Q3694" i="6"/>
  <c r="I3695" i="6" l="1"/>
  <c r="K3695" i="6" l="1"/>
  <c r="N3695" i="6"/>
  <c r="O3695" i="6" s="1"/>
  <c r="L3695" i="6" l="1"/>
  <c r="Q3695" i="6"/>
  <c r="I3696" i="6" l="1"/>
  <c r="K3696" i="6" l="1"/>
  <c r="N3696" i="6"/>
  <c r="O3696" i="6" s="1"/>
  <c r="L3696" i="6" l="1"/>
  <c r="Q3696" i="6"/>
  <c r="I3697" i="6" l="1"/>
  <c r="K3697" i="6" l="1"/>
  <c r="N3697" i="6"/>
  <c r="O3697" i="6" s="1"/>
  <c r="L3697" i="6" l="1"/>
  <c r="Q3697" i="6"/>
  <c r="I3698" i="6" l="1"/>
  <c r="K3698" i="6" l="1"/>
  <c r="N3698" i="6"/>
  <c r="O3698" i="6" s="1"/>
  <c r="L3698" i="6" l="1"/>
  <c r="Q3698" i="6"/>
  <c r="I3699" i="6" l="1"/>
  <c r="K3699" i="6" l="1"/>
  <c r="N3699" i="6"/>
  <c r="O3699" i="6" s="1"/>
  <c r="L3699" i="6" l="1"/>
  <c r="Q3699" i="6"/>
  <c r="I3700" i="6" l="1"/>
  <c r="K3700" i="6" l="1"/>
  <c r="N3700" i="6"/>
  <c r="O3700" i="6" s="1"/>
  <c r="L3700" i="6" l="1"/>
  <c r="Q3700" i="6"/>
  <c r="I3701" i="6" l="1"/>
  <c r="K3701" i="6" l="1"/>
  <c r="N3701" i="6"/>
  <c r="O3701" i="6" s="1"/>
  <c r="L3701" i="6" l="1"/>
  <c r="Q3701" i="6"/>
  <c r="I3702" i="6" l="1"/>
  <c r="K3702" i="6" l="1"/>
  <c r="N3702" i="6"/>
  <c r="O3702" i="6" s="1"/>
  <c r="L3702" i="6" l="1"/>
  <c r="Q3702" i="6"/>
  <c r="I3703" i="6" l="1"/>
  <c r="K3703" i="6" l="1"/>
  <c r="N3703" i="6"/>
  <c r="O3703" i="6" s="1"/>
  <c r="L3703" i="6" l="1"/>
  <c r="Q3703" i="6"/>
  <c r="I3704" i="6" l="1"/>
  <c r="K3704" i="6" l="1"/>
  <c r="N3704" i="6"/>
  <c r="O3704" i="6" s="1"/>
  <c r="L3704" i="6" l="1"/>
  <c r="Q3704" i="6"/>
  <c r="I3705" i="6" l="1"/>
  <c r="K3705" i="6" l="1"/>
  <c r="N3705" i="6"/>
  <c r="O3705" i="6" s="1"/>
  <c r="L3705" i="6" l="1"/>
  <c r="Q3705" i="6"/>
  <c r="I3706" i="6" l="1"/>
  <c r="K3706" i="6" l="1"/>
  <c r="N3706" i="6"/>
  <c r="O3706" i="6" s="1"/>
  <c r="L3706" i="6" l="1"/>
  <c r="Q3706" i="6"/>
  <c r="I3707" i="6" l="1"/>
  <c r="N3707" i="6" l="1"/>
  <c r="O3707" i="6" s="1"/>
  <c r="K3707" i="6"/>
  <c r="L3707" i="6" l="1"/>
  <c r="Q3707" i="6"/>
  <c r="I3708" i="6" l="1"/>
  <c r="K3708" i="6" l="1"/>
  <c r="N3708" i="6"/>
  <c r="O3708" i="6" s="1"/>
  <c r="L3708" i="6" l="1"/>
  <c r="Q3708" i="6"/>
  <c r="I3709" i="6" l="1"/>
  <c r="K3709" i="6" l="1"/>
  <c r="N3709" i="6"/>
  <c r="O3709" i="6" s="1"/>
  <c r="L3709" i="6" l="1"/>
  <c r="Q3709" i="6"/>
  <c r="I3710" i="6" l="1"/>
  <c r="N3710" i="6" l="1"/>
  <c r="O3710" i="6" s="1"/>
  <c r="K3710" i="6"/>
  <c r="L3710" i="6" l="1"/>
  <c r="Q3710" i="6"/>
  <c r="I3711" i="6" l="1"/>
  <c r="K3711" i="6" l="1"/>
  <c r="N3711" i="6"/>
  <c r="O3711" i="6" s="1"/>
  <c r="L3711" i="6" l="1"/>
  <c r="Q3711" i="6"/>
  <c r="I3712" i="6" l="1"/>
  <c r="K3712" i="6" l="1"/>
  <c r="N3712" i="6"/>
  <c r="O3712" i="6" s="1"/>
  <c r="L3712" i="6" l="1"/>
  <c r="Q3712" i="6"/>
  <c r="I3713" i="6" l="1"/>
  <c r="N3713" i="6" l="1"/>
  <c r="O3713" i="6" s="1"/>
  <c r="K3713" i="6"/>
  <c r="L3713" i="6" l="1"/>
  <c r="Q3713" i="6"/>
  <c r="I3714" i="6" l="1"/>
  <c r="K3714" i="6" l="1"/>
  <c r="N3714" i="6"/>
  <c r="O3714" i="6" s="1"/>
  <c r="L3714" i="6" l="1"/>
  <c r="Q3714" i="6"/>
  <c r="I3715" i="6" l="1"/>
  <c r="K3715" i="6" l="1"/>
  <c r="N3715" i="6"/>
  <c r="O3715" i="6" s="1"/>
  <c r="L3715" i="6" l="1"/>
  <c r="Q3715" i="6"/>
  <c r="I3716" i="6" l="1"/>
  <c r="N3716" i="6" l="1"/>
  <c r="O3716" i="6" s="1"/>
  <c r="K3716" i="6"/>
  <c r="L3716" i="6" l="1"/>
  <c r="Q3716" i="6"/>
  <c r="I3717" i="6" l="1"/>
  <c r="K3717" i="6" l="1"/>
  <c r="N3717" i="6"/>
  <c r="O3717" i="6" s="1"/>
  <c r="L3717" i="6" l="1"/>
  <c r="Q3717" i="6"/>
  <c r="I3718" i="6" l="1"/>
  <c r="K3718" i="6" l="1"/>
  <c r="N3718" i="6"/>
  <c r="O3718" i="6" s="1"/>
  <c r="L3718" i="6" l="1"/>
  <c r="Q3718" i="6"/>
  <c r="I3719" i="6" l="1"/>
  <c r="K3719" i="6" l="1"/>
  <c r="N3719" i="6"/>
  <c r="O3719" i="6" s="1"/>
  <c r="L3719" i="6" l="1"/>
  <c r="Q3719" i="6"/>
  <c r="I3720" i="6" l="1"/>
  <c r="N3720" i="6" l="1"/>
  <c r="O3720" i="6" s="1"/>
  <c r="K3720" i="6"/>
  <c r="L3720" i="6" l="1"/>
  <c r="Q3720" i="6"/>
  <c r="I3721" i="6" l="1"/>
  <c r="K3721" i="6" l="1"/>
  <c r="N3721" i="6"/>
  <c r="O3721" i="6" s="1"/>
  <c r="L3721" i="6" l="1"/>
  <c r="Q3721" i="6"/>
  <c r="I3722" i="6" l="1"/>
  <c r="K3722" i="6" l="1"/>
  <c r="N3722" i="6"/>
  <c r="O3722" i="6" s="1"/>
  <c r="L3722" i="6" l="1"/>
  <c r="Q3722" i="6"/>
  <c r="I3723" i="6" l="1"/>
  <c r="K3723" i="6" l="1"/>
  <c r="N3723" i="6"/>
  <c r="O3723" i="6" s="1"/>
  <c r="L3723" i="6" l="1"/>
  <c r="Q3723" i="6"/>
  <c r="I3724" i="6" l="1"/>
  <c r="N3724" i="6" l="1"/>
  <c r="O3724" i="6" s="1"/>
  <c r="K3724" i="6"/>
  <c r="L3724" i="6" l="1"/>
  <c r="Q3724" i="6"/>
  <c r="I3725" i="6" l="1"/>
  <c r="K3725" i="6" l="1"/>
  <c r="N3725" i="6"/>
  <c r="O3725" i="6" s="1"/>
  <c r="L3725" i="6" l="1"/>
  <c r="Q3725" i="6"/>
  <c r="I3726" i="6" l="1"/>
  <c r="K3726" i="6" l="1"/>
  <c r="N3726" i="6"/>
  <c r="O3726" i="6" s="1"/>
  <c r="L3726" i="6" l="1"/>
  <c r="Q3726" i="6"/>
  <c r="I3727" i="6" l="1"/>
  <c r="K3727" i="6" l="1"/>
  <c r="N3727" i="6"/>
  <c r="O3727" i="6" s="1"/>
  <c r="L3727" i="6" l="1"/>
  <c r="Q3727" i="6"/>
  <c r="I3728" i="6" l="1"/>
  <c r="N3728" i="6" l="1"/>
  <c r="O3728" i="6" s="1"/>
  <c r="K3728" i="6"/>
  <c r="L3728" i="6" l="1"/>
  <c r="Q3728" i="6"/>
  <c r="I3729" i="6" l="1"/>
  <c r="K3729" i="6" l="1"/>
  <c r="N3729" i="6"/>
  <c r="O3729" i="6" s="1"/>
  <c r="L3729" i="6" l="1"/>
  <c r="Q3729" i="6"/>
  <c r="I3730" i="6" l="1"/>
  <c r="K3730" i="6" l="1"/>
  <c r="N3730" i="6"/>
  <c r="O3730" i="6" s="1"/>
  <c r="L3730" i="6" l="1"/>
  <c r="Q3730" i="6"/>
  <c r="I3731" i="6" l="1"/>
  <c r="K3731" i="6" l="1"/>
  <c r="N3731" i="6"/>
  <c r="O3731" i="6" s="1"/>
  <c r="L3731" i="6" l="1"/>
  <c r="Q3731" i="6"/>
  <c r="I3732" i="6" l="1"/>
  <c r="N3732" i="6" l="1"/>
  <c r="O3732" i="6" s="1"/>
  <c r="K3732" i="6"/>
  <c r="L3732" i="6" l="1"/>
  <c r="Q3732" i="6"/>
  <c r="I3733" i="6" l="1"/>
  <c r="K3733" i="6" l="1"/>
  <c r="N3733" i="6"/>
  <c r="O3733" i="6" s="1"/>
  <c r="L3733" i="6" l="1"/>
  <c r="Q3733" i="6"/>
  <c r="I3734" i="6" l="1"/>
  <c r="K3734" i="6" l="1"/>
  <c r="N3734" i="6"/>
  <c r="O3734" i="6" s="1"/>
  <c r="L3734" i="6" l="1"/>
  <c r="Q3734" i="6"/>
  <c r="I3735" i="6" l="1"/>
  <c r="K3735" i="6" l="1"/>
  <c r="N3735" i="6"/>
  <c r="O3735" i="6" s="1"/>
  <c r="L3735" i="6" l="1"/>
  <c r="Q3735" i="6"/>
  <c r="I3736" i="6" l="1"/>
  <c r="N3736" i="6" l="1"/>
  <c r="O3736" i="6" s="1"/>
  <c r="K3736" i="6"/>
  <c r="L3736" i="6" l="1"/>
  <c r="Q3736" i="6"/>
  <c r="I3737" i="6" l="1"/>
  <c r="K3737" i="6" l="1"/>
  <c r="N3737" i="6"/>
  <c r="O3737" i="6" s="1"/>
  <c r="L3737" i="6" l="1"/>
  <c r="Q3737" i="6"/>
  <c r="I3738" i="6" l="1"/>
  <c r="K3738" i="6" l="1"/>
  <c r="N3738" i="6"/>
  <c r="O3738" i="6" s="1"/>
  <c r="L3738" i="6" l="1"/>
  <c r="Q3738" i="6"/>
  <c r="I3739" i="6" l="1"/>
  <c r="K3739" i="6" l="1"/>
  <c r="N3739" i="6"/>
  <c r="O3739" i="6" s="1"/>
  <c r="L3739" i="6" l="1"/>
  <c r="Q3739" i="6"/>
  <c r="I3740" i="6" l="1"/>
  <c r="N3740" i="6" l="1"/>
  <c r="O3740" i="6" s="1"/>
  <c r="K3740" i="6"/>
  <c r="L3740" i="6" l="1"/>
  <c r="Q3740" i="6"/>
  <c r="I3741" i="6" l="1"/>
  <c r="K3741" i="6" l="1"/>
  <c r="N3741" i="6"/>
  <c r="O3741" i="6" s="1"/>
  <c r="L3741" i="6" l="1"/>
  <c r="Q3741" i="6"/>
  <c r="I3742" i="6" l="1"/>
  <c r="K3742" i="6" l="1"/>
  <c r="N3742" i="6"/>
  <c r="O3742" i="6" s="1"/>
  <c r="L3742" i="6" l="1"/>
  <c r="Q3742" i="6"/>
  <c r="I3743" i="6" l="1"/>
  <c r="K3743" i="6" l="1"/>
  <c r="N3743" i="6"/>
  <c r="O3743" i="6" s="1"/>
  <c r="L3743" i="6" l="1"/>
  <c r="Q3743" i="6"/>
  <c r="I3744" i="6" l="1"/>
  <c r="N3744" i="6" l="1"/>
  <c r="O3744" i="6" s="1"/>
  <c r="K3744" i="6"/>
  <c r="L3744" i="6" l="1"/>
  <c r="Q3744" i="6"/>
  <c r="I3745" i="6" l="1"/>
  <c r="K3745" i="6" l="1"/>
  <c r="N3745" i="6"/>
  <c r="O3745" i="6" s="1"/>
  <c r="L3745" i="6" l="1"/>
  <c r="Q3745" i="6"/>
  <c r="I3746" i="6" l="1"/>
  <c r="K3746" i="6" l="1"/>
  <c r="N3746" i="6"/>
  <c r="O3746" i="6" s="1"/>
  <c r="L3746" i="6" l="1"/>
  <c r="Q3746" i="6"/>
  <c r="I3747" i="6" l="1"/>
  <c r="K3747" i="6" l="1"/>
  <c r="N3747" i="6"/>
  <c r="O3747" i="6" s="1"/>
  <c r="L3747" i="6" l="1"/>
  <c r="Q3747" i="6"/>
  <c r="I3748" i="6" l="1"/>
  <c r="N3748" i="6" l="1"/>
  <c r="O3748" i="6" s="1"/>
  <c r="K3748" i="6"/>
  <c r="L3748" i="6" l="1"/>
  <c r="Q3748" i="6"/>
  <c r="I3749" i="6" l="1"/>
  <c r="K3749" i="6" l="1"/>
  <c r="N3749" i="6"/>
  <c r="O3749" i="6" s="1"/>
  <c r="L3749" i="6" l="1"/>
  <c r="Q3749" i="6"/>
  <c r="I3750" i="6" l="1"/>
  <c r="K3750" i="6" l="1"/>
  <c r="N3750" i="6"/>
  <c r="O3750" i="6" s="1"/>
  <c r="L3750" i="6" l="1"/>
  <c r="Q3750" i="6"/>
  <c r="I3751" i="6" l="1"/>
  <c r="K3751" i="6" l="1"/>
  <c r="N3751" i="6"/>
  <c r="O3751" i="6" s="1"/>
  <c r="L3751" i="6" l="1"/>
  <c r="Q3751" i="6"/>
  <c r="I3752" i="6" l="1"/>
  <c r="N3752" i="6" l="1"/>
  <c r="O3752" i="6" s="1"/>
  <c r="K3752" i="6"/>
  <c r="L3752" i="6" l="1"/>
  <c r="Q3752" i="6"/>
  <c r="I3753" i="6" l="1"/>
  <c r="K3753" i="6" l="1"/>
  <c r="N3753" i="6"/>
  <c r="O3753" i="6" s="1"/>
  <c r="L3753" i="6" l="1"/>
  <c r="Q3753" i="6"/>
  <c r="I3754" i="6" l="1"/>
  <c r="K3754" i="6" l="1"/>
  <c r="N3754" i="6"/>
  <c r="O3754" i="6" s="1"/>
  <c r="L3754" i="6" l="1"/>
  <c r="Q3754" i="6"/>
  <c r="I3755" i="6" l="1"/>
  <c r="K3755" i="6" l="1"/>
  <c r="N3755" i="6"/>
  <c r="O3755" i="6" s="1"/>
  <c r="L3755" i="6" l="1"/>
  <c r="Q3755" i="6"/>
  <c r="I3756" i="6" l="1"/>
  <c r="N3756" i="6" l="1"/>
  <c r="O3756" i="6" s="1"/>
  <c r="K3756" i="6"/>
  <c r="L3756" i="6" l="1"/>
  <c r="Q3756" i="6"/>
  <c r="I3757" i="6" l="1"/>
  <c r="K3757" i="6" l="1"/>
  <c r="N3757" i="6"/>
  <c r="O3757" i="6" s="1"/>
  <c r="L3757" i="6" l="1"/>
  <c r="Q3757" i="6"/>
  <c r="I3758" i="6" l="1"/>
  <c r="K3758" i="6" l="1"/>
  <c r="N3758" i="6"/>
  <c r="O3758" i="6" s="1"/>
  <c r="L3758" i="6" l="1"/>
  <c r="Q3758" i="6"/>
  <c r="I3759" i="6" l="1"/>
  <c r="K3759" i="6" l="1"/>
  <c r="N3759" i="6"/>
  <c r="O3759" i="6" s="1"/>
  <c r="L3759" i="6" l="1"/>
  <c r="Q3759" i="6"/>
  <c r="I3760" i="6" l="1"/>
  <c r="N3760" i="6" l="1"/>
  <c r="O3760" i="6" s="1"/>
  <c r="K3760" i="6"/>
  <c r="L3760" i="6" l="1"/>
  <c r="Q3760" i="6"/>
  <c r="I3761" i="6" l="1"/>
  <c r="K3761" i="6" l="1"/>
  <c r="N3761" i="6"/>
  <c r="O3761" i="6" s="1"/>
  <c r="L3761" i="6" l="1"/>
  <c r="Q3761" i="6"/>
  <c r="I3762" i="6" l="1"/>
  <c r="K3762" i="6" l="1"/>
  <c r="N3762" i="6"/>
  <c r="O3762" i="6" s="1"/>
  <c r="L3762" i="6" l="1"/>
  <c r="Q3762" i="6"/>
  <c r="I3763" i="6" l="1"/>
  <c r="K3763" i="6" l="1"/>
  <c r="N3763" i="6"/>
  <c r="O3763" i="6" s="1"/>
  <c r="L3763" i="6" l="1"/>
  <c r="Q3763" i="6"/>
  <c r="I3764" i="6" l="1"/>
  <c r="N3764" i="6" l="1"/>
  <c r="O3764" i="6" s="1"/>
  <c r="K3764" i="6"/>
  <c r="L3764" i="6" l="1"/>
  <c r="Q3764" i="6"/>
  <c r="I3765" i="6" l="1"/>
  <c r="K3765" i="6" l="1"/>
  <c r="N3765" i="6"/>
  <c r="O3765" i="6" s="1"/>
  <c r="L3765" i="6" l="1"/>
  <c r="Q3765" i="6"/>
  <c r="I3766" i="6" l="1"/>
  <c r="K3766" i="6" l="1"/>
  <c r="N3766" i="6"/>
  <c r="O3766" i="6" s="1"/>
  <c r="L3766" i="6" l="1"/>
  <c r="Q3766" i="6"/>
  <c r="I3767" i="6" l="1"/>
  <c r="K3767" i="6" l="1"/>
  <c r="N3767" i="6"/>
  <c r="O3767" i="6" s="1"/>
  <c r="L3767" i="6" l="1"/>
  <c r="Q3767" i="6"/>
  <c r="I3768" i="6" l="1"/>
  <c r="N3768" i="6" l="1"/>
  <c r="O3768" i="6" s="1"/>
  <c r="K3768" i="6"/>
  <c r="L3768" i="6" l="1"/>
  <c r="Q3768" i="6"/>
  <c r="I3769" i="6" l="1"/>
  <c r="K3769" i="6" l="1"/>
  <c r="N3769" i="6"/>
  <c r="O3769" i="6" s="1"/>
  <c r="L3769" i="6" l="1"/>
  <c r="Q3769" i="6"/>
  <c r="I3770" i="6" l="1"/>
  <c r="K3770" i="6" l="1"/>
  <c r="N3770" i="6"/>
  <c r="O3770" i="6" s="1"/>
  <c r="L3770" i="6" l="1"/>
  <c r="Q3770" i="6"/>
  <c r="I3771" i="6" l="1"/>
  <c r="K3771" i="6" l="1"/>
  <c r="N3771" i="6"/>
  <c r="O3771" i="6" s="1"/>
  <c r="L3771" i="6" l="1"/>
  <c r="Q3771" i="6"/>
  <c r="I3772" i="6" l="1"/>
  <c r="N3772" i="6" l="1"/>
  <c r="O3772" i="6" s="1"/>
  <c r="K3772" i="6"/>
  <c r="L3772" i="6" l="1"/>
  <c r="Q3772" i="6"/>
  <c r="I3773" i="6" l="1"/>
  <c r="K3773" i="6" l="1"/>
  <c r="N3773" i="6"/>
  <c r="O3773" i="6" s="1"/>
  <c r="L3773" i="6" l="1"/>
  <c r="Q3773" i="6"/>
  <c r="I3774" i="6" l="1"/>
  <c r="K3774" i="6" l="1"/>
  <c r="N3774" i="6"/>
  <c r="O3774" i="6" s="1"/>
  <c r="L3774" i="6" l="1"/>
  <c r="Q3774" i="6"/>
  <c r="I3775" i="6" l="1"/>
  <c r="K3775" i="6" l="1"/>
  <c r="N3775" i="6"/>
  <c r="O3775" i="6" s="1"/>
  <c r="L3775" i="6" l="1"/>
  <c r="Q3775" i="6"/>
  <c r="I3776" i="6" l="1"/>
  <c r="N3776" i="6" l="1"/>
  <c r="O3776" i="6" s="1"/>
  <c r="K3776" i="6"/>
  <c r="L3776" i="6" l="1"/>
  <c r="Q3776" i="6"/>
  <c r="I3777" i="6" l="1"/>
  <c r="K3777" i="6" l="1"/>
  <c r="N3777" i="6"/>
  <c r="O3777" i="6" s="1"/>
  <c r="L3777" i="6" l="1"/>
  <c r="Q3777" i="6"/>
  <c r="I3778" i="6" l="1"/>
  <c r="K3778" i="6" l="1"/>
  <c r="N3778" i="6"/>
  <c r="O3778" i="6" s="1"/>
  <c r="L3778" i="6" l="1"/>
  <c r="Q3778" i="6"/>
  <c r="I3779" i="6" l="1"/>
  <c r="K3779" i="6" l="1"/>
  <c r="N3779" i="6"/>
  <c r="O3779" i="6" s="1"/>
  <c r="L3779" i="6" l="1"/>
  <c r="Q3779" i="6"/>
  <c r="I3780" i="6" l="1"/>
  <c r="N3780" i="6" l="1"/>
  <c r="O3780" i="6" s="1"/>
  <c r="K3780" i="6"/>
  <c r="L3780" i="6" l="1"/>
  <c r="Q3780" i="6"/>
  <c r="I3781" i="6" l="1"/>
  <c r="K3781" i="6" l="1"/>
  <c r="N3781" i="6"/>
  <c r="O3781" i="6" s="1"/>
  <c r="L3781" i="6" l="1"/>
  <c r="Q3781" i="6"/>
  <c r="I3782" i="6" l="1"/>
  <c r="K3782" i="6" l="1"/>
  <c r="N3782" i="6"/>
  <c r="O3782" i="6" s="1"/>
  <c r="L3782" i="6" l="1"/>
  <c r="Q3782" i="6"/>
  <c r="I3783" i="6" l="1"/>
  <c r="K3783" i="6" l="1"/>
  <c r="N3783" i="6"/>
  <c r="O3783" i="6" s="1"/>
  <c r="L3783" i="6" l="1"/>
  <c r="Q3783" i="6"/>
  <c r="I3784" i="6" l="1"/>
  <c r="N3784" i="6" l="1"/>
  <c r="O3784" i="6" s="1"/>
  <c r="K3784" i="6"/>
  <c r="L3784" i="6" l="1"/>
  <c r="Q3784" i="6"/>
  <c r="I3785" i="6" l="1"/>
  <c r="K3785" i="6" l="1"/>
  <c r="N3785" i="6"/>
  <c r="O3785" i="6" s="1"/>
  <c r="L3785" i="6" l="1"/>
  <c r="Q3785" i="6"/>
  <c r="I3786" i="6" l="1"/>
  <c r="K3786" i="6" l="1"/>
  <c r="N3786" i="6"/>
  <c r="O3786" i="6" s="1"/>
  <c r="L3786" i="6" l="1"/>
  <c r="Q3786" i="6"/>
  <c r="I3787" i="6" l="1"/>
  <c r="K3787" i="6" l="1"/>
  <c r="N3787" i="6"/>
  <c r="O3787" i="6" s="1"/>
  <c r="L3787" i="6" l="1"/>
  <c r="Q3787" i="6"/>
  <c r="I3788" i="6" l="1"/>
  <c r="N3788" i="6" l="1"/>
  <c r="O3788" i="6" s="1"/>
  <c r="K3788" i="6"/>
  <c r="L3788" i="6" l="1"/>
  <c r="Q3788" i="6"/>
  <c r="I3789" i="6" l="1"/>
  <c r="K3789" i="6" l="1"/>
  <c r="N3789" i="6"/>
  <c r="O3789" i="6" s="1"/>
  <c r="L3789" i="6" l="1"/>
  <c r="Q3789" i="6"/>
  <c r="I3790" i="6" l="1"/>
  <c r="K3790" i="6" l="1"/>
  <c r="N3790" i="6"/>
  <c r="O3790" i="6" s="1"/>
  <c r="L3790" i="6" l="1"/>
  <c r="Q3790" i="6"/>
  <c r="I3791" i="6" l="1"/>
  <c r="K3791" i="6" l="1"/>
  <c r="N3791" i="6"/>
  <c r="O3791" i="6" s="1"/>
  <c r="L3791" i="6" l="1"/>
  <c r="Q3791" i="6"/>
  <c r="I3792" i="6" l="1"/>
  <c r="N3792" i="6" l="1"/>
  <c r="O3792" i="6" s="1"/>
  <c r="K3792" i="6"/>
  <c r="L3792" i="6" l="1"/>
  <c r="Q3792" i="6"/>
  <c r="I3793" i="6" l="1"/>
  <c r="K3793" i="6" l="1"/>
  <c r="N3793" i="6"/>
  <c r="O3793" i="6" s="1"/>
  <c r="L3793" i="6" l="1"/>
  <c r="Q3793" i="6"/>
  <c r="I3794" i="6" l="1"/>
  <c r="K3794" i="6" l="1"/>
  <c r="N3794" i="6"/>
  <c r="O3794" i="6" s="1"/>
  <c r="L3794" i="6" l="1"/>
  <c r="Q3794" i="6"/>
  <c r="I3795" i="6" l="1"/>
  <c r="K3795" i="6" l="1"/>
  <c r="N3795" i="6"/>
  <c r="O3795" i="6" s="1"/>
  <c r="L3795" i="6" l="1"/>
  <c r="Q3795" i="6"/>
  <c r="I3796" i="6" l="1"/>
  <c r="N3796" i="6" l="1"/>
  <c r="O3796" i="6" s="1"/>
  <c r="K3796" i="6"/>
  <c r="L3796" i="6" l="1"/>
  <c r="Q3796" i="6"/>
  <c r="I3797" i="6" l="1"/>
  <c r="K3797" i="6" l="1"/>
  <c r="N3797" i="6"/>
  <c r="O3797" i="6" s="1"/>
  <c r="L3797" i="6" l="1"/>
  <c r="Q3797" i="6"/>
  <c r="I3798" i="6" l="1"/>
  <c r="K3798" i="6" l="1"/>
  <c r="N3798" i="6"/>
  <c r="O3798" i="6" s="1"/>
  <c r="L3798" i="6" l="1"/>
  <c r="Q3798" i="6"/>
  <c r="I3799" i="6" l="1"/>
  <c r="K3799" i="6" l="1"/>
  <c r="N3799" i="6"/>
  <c r="O3799" i="6" s="1"/>
  <c r="L3799" i="6" l="1"/>
  <c r="Q3799" i="6"/>
  <c r="I3800" i="6" l="1"/>
  <c r="N3800" i="6" l="1"/>
  <c r="O3800" i="6" s="1"/>
  <c r="K3800" i="6"/>
  <c r="L3800" i="6" l="1"/>
  <c r="Q3800" i="6"/>
  <c r="I3801" i="6" l="1"/>
  <c r="K3801" i="6" l="1"/>
  <c r="N3801" i="6"/>
  <c r="O3801" i="6" s="1"/>
  <c r="L3801" i="6" l="1"/>
  <c r="Q3801" i="6"/>
  <c r="I3802" i="6" l="1"/>
  <c r="K3802" i="6" l="1"/>
  <c r="N3802" i="6"/>
  <c r="O3802" i="6" s="1"/>
  <c r="L3802" i="6" l="1"/>
  <c r="Q3802" i="6"/>
  <c r="I3803" i="6" l="1"/>
  <c r="K3803" i="6" l="1"/>
  <c r="N3803" i="6"/>
  <c r="O3803" i="6" s="1"/>
  <c r="L3803" i="6" l="1"/>
  <c r="Q3803" i="6"/>
  <c r="I3804" i="6" l="1"/>
  <c r="N3804" i="6" l="1"/>
  <c r="O3804" i="6" s="1"/>
  <c r="K3804" i="6"/>
  <c r="L3804" i="6" l="1"/>
  <c r="Q3804" i="6"/>
  <c r="I3805" i="6" l="1"/>
  <c r="K3805" i="6" l="1"/>
  <c r="N3805" i="6"/>
  <c r="O3805" i="6" s="1"/>
  <c r="L3805" i="6" l="1"/>
  <c r="Q3805" i="6"/>
  <c r="I3806" i="6" l="1"/>
  <c r="K3806" i="6" l="1"/>
  <c r="N3806" i="6"/>
  <c r="O3806" i="6" s="1"/>
  <c r="L3806" i="6" l="1"/>
  <c r="Q3806" i="6"/>
  <c r="I3807" i="6" l="1"/>
  <c r="K3807" i="6" l="1"/>
  <c r="N3807" i="6"/>
  <c r="O3807" i="6" s="1"/>
  <c r="L3807" i="6" l="1"/>
  <c r="Q3807" i="6"/>
  <c r="I3808" i="6" l="1"/>
  <c r="N3808" i="6" l="1"/>
  <c r="O3808" i="6" s="1"/>
  <c r="K3808" i="6"/>
  <c r="L3808" i="6" l="1"/>
  <c r="Q3808" i="6"/>
  <c r="I3809" i="6" l="1"/>
  <c r="K3809" i="6" l="1"/>
  <c r="N3809" i="6"/>
  <c r="O3809" i="6" s="1"/>
  <c r="L3809" i="6" l="1"/>
  <c r="Q3809" i="6"/>
  <c r="I3810" i="6" l="1"/>
  <c r="K3810" i="6" l="1"/>
  <c r="N3810" i="6"/>
  <c r="O3810" i="6" s="1"/>
  <c r="L3810" i="6" l="1"/>
  <c r="Q3810" i="6"/>
  <c r="I3811" i="6" l="1"/>
  <c r="K3811" i="6" l="1"/>
  <c r="N3811" i="6"/>
  <c r="O3811" i="6" s="1"/>
  <c r="L3811" i="6" l="1"/>
  <c r="Q3811" i="6"/>
  <c r="I3812" i="6" l="1"/>
  <c r="N3812" i="6" l="1"/>
  <c r="O3812" i="6" s="1"/>
  <c r="K3812" i="6"/>
  <c r="L3812" i="6" l="1"/>
  <c r="Q3812" i="6"/>
  <c r="I3813" i="6" l="1"/>
  <c r="K3813" i="6" l="1"/>
  <c r="N3813" i="6"/>
  <c r="O3813" i="6" s="1"/>
  <c r="L3813" i="6" l="1"/>
  <c r="Q3813" i="6"/>
  <c r="I3814" i="6" l="1"/>
  <c r="K3814" i="6" l="1"/>
  <c r="N3814" i="6"/>
  <c r="O3814" i="6" s="1"/>
  <c r="L3814" i="6" l="1"/>
  <c r="Q3814" i="6"/>
  <c r="I3815" i="6" l="1"/>
  <c r="K3815" i="6" l="1"/>
  <c r="N3815" i="6"/>
  <c r="O3815" i="6" s="1"/>
  <c r="L3815" i="6" l="1"/>
  <c r="Q3815" i="6"/>
  <c r="I3816" i="6" l="1"/>
  <c r="N3816" i="6" l="1"/>
  <c r="O3816" i="6" s="1"/>
  <c r="K3816" i="6"/>
  <c r="L3816" i="6" l="1"/>
  <c r="Q3816" i="6"/>
  <c r="I3817" i="6" l="1"/>
  <c r="K3817" i="6" l="1"/>
  <c r="N3817" i="6"/>
  <c r="O3817" i="6" s="1"/>
  <c r="L3817" i="6" l="1"/>
  <c r="Q3817" i="6"/>
  <c r="I3818" i="6" l="1"/>
  <c r="K3818" i="6" l="1"/>
  <c r="N3818" i="6"/>
  <c r="O3818" i="6" s="1"/>
  <c r="L3818" i="6" l="1"/>
  <c r="Q3818" i="6"/>
  <c r="I3819" i="6" l="1"/>
  <c r="K3819" i="6" l="1"/>
  <c r="N3819" i="6"/>
  <c r="O3819" i="6" s="1"/>
  <c r="L3819" i="6" l="1"/>
  <c r="Q3819" i="6"/>
  <c r="I3820" i="6" l="1"/>
  <c r="N3820" i="6" l="1"/>
  <c r="O3820" i="6" s="1"/>
  <c r="K3820" i="6"/>
  <c r="L3820" i="6" l="1"/>
  <c r="Q3820" i="6"/>
  <c r="I3821" i="6" l="1"/>
  <c r="K3821" i="6" l="1"/>
  <c r="N3821" i="6"/>
  <c r="O3821" i="6" s="1"/>
  <c r="L3821" i="6" l="1"/>
  <c r="Q3821" i="6"/>
  <c r="I3822" i="6" l="1"/>
  <c r="K3822" i="6" l="1"/>
  <c r="N3822" i="6"/>
  <c r="O3822" i="6" s="1"/>
  <c r="L3822" i="6" l="1"/>
  <c r="Q3822" i="6"/>
  <c r="I3823" i="6" l="1"/>
  <c r="K3823" i="6" l="1"/>
  <c r="N3823" i="6"/>
  <c r="O3823" i="6" s="1"/>
  <c r="L3823" i="6" l="1"/>
  <c r="Q3823" i="6"/>
  <c r="I3824" i="6" l="1"/>
  <c r="N3824" i="6" l="1"/>
  <c r="O3824" i="6" s="1"/>
  <c r="K3824" i="6"/>
  <c r="L3824" i="6" l="1"/>
  <c r="Q3824" i="6"/>
  <c r="I3825" i="6" l="1"/>
  <c r="K3825" i="6" l="1"/>
  <c r="N3825" i="6"/>
  <c r="O3825" i="6" s="1"/>
  <c r="L3825" i="6" l="1"/>
  <c r="Q3825" i="6"/>
  <c r="I3826" i="6" l="1"/>
  <c r="K3826" i="6" l="1"/>
  <c r="N3826" i="6"/>
  <c r="O3826" i="6" s="1"/>
  <c r="L3826" i="6" l="1"/>
  <c r="Q3826" i="6"/>
  <c r="I3827" i="6" l="1"/>
  <c r="K3827" i="6" l="1"/>
  <c r="N3827" i="6"/>
  <c r="O3827" i="6" s="1"/>
  <c r="L3827" i="6" l="1"/>
  <c r="Q3827" i="6"/>
  <c r="I3828" i="6" l="1"/>
  <c r="N3828" i="6" l="1"/>
  <c r="O3828" i="6" s="1"/>
  <c r="K3828" i="6"/>
  <c r="L3828" i="6" l="1"/>
  <c r="Q3828" i="6"/>
  <c r="I3829" i="6" l="1"/>
  <c r="K3829" i="6" l="1"/>
  <c r="N3829" i="6"/>
  <c r="O3829" i="6" s="1"/>
  <c r="L3829" i="6" l="1"/>
  <c r="Q3829" i="6"/>
  <c r="I3830" i="6" l="1"/>
  <c r="K3830" i="6" l="1"/>
  <c r="N3830" i="6"/>
  <c r="O3830" i="6" s="1"/>
  <c r="L3830" i="6" l="1"/>
  <c r="Q3830" i="6"/>
  <c r="I3831" i="6" l="1"/>
  <c r="K3831" i="6" l="1"/>
  <c r="N3831" i="6"/>
  <c r="O3831" i="6" s="1"/>
  <c r="L3831" i="6" l="1"/>
  <c r="Q3831" i="6"/>
  <c r="I3832" i="6" l="1"/>
  <c r="N3832" i="6" l="1"/>
  <c r="O3832" i="6" s="1"/>
  <c r="K3832" i="6"/>
  <c r="L3832" i="6" l="1"/>
  <c r="Q3832" i="6"/>
  <c r="I3833" i="6" l="1"/>
  <c r="K3833" i="6" l="1"/>
  <c r="N3833" i="6"/>
  <c r="O3833" i="6" s="1"/>
  <c r="L3833" i="6" l="1"/>
  <c r="Q3833" i="6"/>
  <c r="I3834" i="6" l="1"/>
  <c r="K3834" i="6" l="1"/>
  <c r="N3834" i="6"/>
  <c r="O3834" i="6" s="1"/>
  <c r="L3834" i="6" l="1"/>
  <c r="Q3834" i="6"/>
  <c r="I3835" i="6" l="1"/>
  <c r="K3835" i="6" l="1"/>
  <c r="N3835" i="6"/>
  <c r="O3835" i="6" s="1"/>
  <c r="L3835" i="6" l="1"/>
  <c r="Q3835" i="6"/>
  <c r="I3836" i="6" l="1"/>
  <c r="N3836" i="6" l="1"/>
  <c r="O3836" i="6" s="1"/>
  <c r="K3836" i="6"/>
  <c r="L3836" i="6" l="1"/>
  <c r="Q3836" i="6"/>
  <c r="I3837" i="6" l="1"/>
  <c r="K3837" i="6" l="1"/>
  <c r="N3837" i="6"/>
  <c r="O3837" i="6" s="1"/>
  <c r="L3837" i="6" l="1"/>
  <c r="Q3837" i="6"/>
  <c r="I3838" i="6" l="1"/>
  <c r="K3838" i="6" l="1"/>
  <c r="N3838" i="6"/>
  <c r="O3838" i="6" s="1"/>
  <c r="L3838" i="6" l="1"/>
  <c r="Q3838" i="6"/>
  <c r="I3839" i="6" l="1"/>
  <c r="K3839" i="6" l="1"/>
  <c r="N3839" i="6"/>
  <c r="O3839" i="6" s="1"/>
  <c r="L3839" i="6" l="1"/>
  <c r="Q3839" i="6"/>
  <c r="I3840" i="6" l="1"/>
  <c r="N3840" i="6" l="1"/>
  <c r="O3840" i="6" s="1"/>
  <c r="K3840" i="6"/>
  <c r="L3840" i="6" l="1"/>
  <c r="Q3840" i="6"/>
  <c r="I3841" i="6" l="1"/>
  <c r="K3841" i="6" l="1"/>
  <c r="N3841" i="6"/>
  <c r="O3841" i="6" s="1"/>
  <c r="L3841" i="6" l="1"/>
  <c r="Q3841" i="6"/>
  <c r="I3842" i="6" l="1"/>
  <c r="K3842" i="6" l="1"/>
  <c r="N3842" i="6"/>
  <c r="O3842" i="6" s="1"/>
  <c r="L3842" i="6" l="1"/>
  <c r="Q3842" i="6"/>
  <c r="I3843" i="6" l="1"/>
  <c r="K3843" i="6" l="1"/>
  <c r="N3843" i="6"/>
  <c r="O3843" i="6" s="1"/>
  <c r="L3843" i="6" l="1"/>
  <c r="Q3843" i="6"/>
  <c r="I3844" i="6" l="1"/>
  <c r="N3844" i="6" l="1"/>
  <c r="O3844" i="6" s="1"/>
  <c r="K3844" i="6"/>
  <c r="L3844" i="6" l="1"/>
  <c r="Q3844" i="6"/>
  <c r="I3845" i="6" l="1"/>
  <c r="K3845" i="6" l="1"/>
  <c r="N3845" i="6"/>
  <c r="O3845" i="6" s="1"/>
  <c r="L3845" i="6" l="1"/>
  <c r="Q3845" i="6"/>
  <c r="I3846" i="6" l="1"/>
  <c r="K3846" i="6" l="1"/>
  <c r="N3846" i="6"/>
  <c r="O3846" i="6" s="1"/>
  <c r="L3846" i="6" l="1"/>
  <c r="Q3846" i="6"/>
  <c r="I3847" i="6" l="1"/>
  <c r="K3847" i="6" l="1"/>
  <c r="N3847" i="6"/>
  <c r="O3847" i="6" s="1"/>
  <c r="L3847" i="6" l="1"/>
  <c r="Q3847" i="6"/>
  <c r="I3848" i="6" l="1"/>
  <c r="N3848" i="6" l="1"/>
  <c r="O3848" i="6" s="1"/>
  <c r="K3848" i="6"/>
  <c r="L3848" i="6" l="1"/>
  <c r="Q3848" i="6"/>
  <c r="I3849" i="6" l="1"/>
  <c r="K3849" i="6" l="1"/>
  <c r="N3849" i="6"/>
  <c r="O3849" i="6" s="1"/>
  <c r="L3849" i="6" l="1"/>
  <c r="Q3849" i="6"/>
  <c r="I3850" i="6" l="1"/>
  <c r="K3850" i="6" l="1"/>
  <c r="N3850" i="6"/>
  <c r="O3850" i="6" s="1"/>
  <c r="L3850" i="6" l="1"/>
  <c r="Q3850" i="6"/>
  <c r="I3851" i="6" l="1"/>
  <c r="K3851" i="6" l="1"/>
  <c r="N3851" i="6"/>
  <c r="O3851" i="6" s="1"/>
  <c r="L3851" i="6" l="1"/>
  <c r="Q3851" i="6"/>
  <c r="I3852" i="6" l="1"/>
  <c r="N3852" i="6" l="1"/>
  <c r="O3852" i="6" s="1"/>
  <c r="K3852" i="6"/>
  <c r="L3852" i="6" l="1"/>
  <c r="Q3852" i="6"/>
  <c r="I3853" i="6" l="1"/>
  <c r="K3853" i="6" l="1"/>
  <c r="N3853" i="6"/>
  <c r="O3853" i="6" s="1"/>
  <c r="L3853" i="6" l="1"/>
  <c r="Q3853" i="6"/>
  <c r="I3854" i="6" l="1"/>
  <c r="K3854" i="6" l="1"/>
  <c r="N3854" i="6"/>
  <c r="O3854" i="6" s="1"/>
  <c r="L3854" i="6" l="1"/>
  <c r="Q3854" i="6"/>
  <c r="I3855" i="6" l="1"/>
  <c r="K3855" i="6" l="1"/>
  <c r="N3855" i="6"/>
  <c r="O3855" i="6" s="1"/>
  <c r="L3855" i="6" l="1"/>
  <c r="Q3855" i="6"/>
  <c r="I3856" i="6" l="1"/>
  <c r="N3856" i="6" l="1"/>
  <c r="O3856" i="6" s="1"/>
  <c r="K3856" i="6"/>
  <c r="L3856" i="6" l="1"/>
  <c r="Q3856" i="6"/>
  <c r="I3857" i="6" l="1"/>
  <c r="K3857" i="6" l="1"/>
  <c r="N3857" i="6"/>
  <c r="O3857" i="6" s="1"/>
  <c r="L3857" i="6" l="1"/>
  <c r="Q3857" i="6"/>
  <c r="I3858" i="6" l="1"/>
  <c r="K3858" i="6" l="1"/>
  <c r="N3858" i="6"/>
  <c r="O3858" i="6" s="1"/>
  <c r="L3858" i="6" l="1"/>
  <c r="Q3858" i="6"/>
  <c r="I3859" i="6" l="1"/>
  <c r="K3859" i="6" l="1"/>
  <c r="N3859" i="6"/>
  <c r="O3859" i="6" s="1"/>
  <c r="L3859" i="6" l="1"/>
  <c r="Q3859" i="6"/>
  <c r="I3860" i="6" l="1"/>
  <c r="N3860" i="6" l="1"/>
  <c r="O3860" i="6" s="1"/>
  <c r="K3860" i="6"/>
  <c r="L3860" i="6" l="1"/>
  <c r="Q3860" i="6"/>
  <c r="I3861" i="6" l="1"/>
  <c r="K3861" i="6" l="1"/>
  <c r="N3861" i="6"/>
  <c r="O3861" i="6" s="1"/>
  <c r="L3861" i="6" l="1"/>
  <c r="Q3861" i="6"/>
  <c r="I3862" i="6" l="1"/>
  <c r="K3862" i="6" l="1"/>
  <c r="N3862" i="6"/>
  <c r="O3862" i="6" s="1"/>
  <c r="L3862" i="6" l="1"/>
  <c r="Q3862" i="6"/>
  <c r="I3863" i="6" l="1"/>
  <c r="K3863" i="6" l="1"/>
  <c r="N3863" i="6"/>
  <c r="O3863" i="6" s="1"/>
  <c r="L3863" i="6" l="1"/>
  <c r="Q3863" i="6"/>
  <c r="I3864" i="6" l="1"/>
  <c r="N3864" i="6" l="1"/>
  <c r="O3864" i="6" s="1"/>
  <c r="K3864" i="6"/>
  <c r="L3864" i="6" l="1"/>
  <c r="Q3864" i="6"/>
  <c r="I3865" i="6" l="1"/>
  <c r="K3865" i="6" l="1"/>
  <c r="N3865" i="6"/>
  <c r="O3865" i="6" s="1"/>
  <c r="L3865" i="6" l="1"/>
  <c r="Q3865" i="6"/>
  <c r="I3866" i="6" l="1"/>
  <c r="N3866" i="6" l="1"/>
  <c r="O3866" i="6" s="1"/>
  <c r="K3866" i="6"/>
  <c r="L3866" i="6" l="1"/>
  <c r="Q3866" i="6"/>
  <c r="I3867" i="6" l="1"/>
  <c r="K3867" i="6" l="1"/>
  <c r="N3867" i="6"/>
  <c r="O3867" i="6" s="1"/>
  <c r="L3867" i="6" l="1"/>
  <c r="Q3867" i="6"/>
  <c r="I3868" i="6" l="1"/>
  <c r="N3868" i="6" l="1"/>
  <c r="O3868" i="6" s="1"/>
  <c r="K3868" i="6"/>
  <c r="L3868" i="6" l="1"/>
  <c r="Q3868" i="6"/>
  <c r="I3869" i="6" l="1"/>
  <c r="K3869" i="6" l="1"/>
  <c r="N3869" i="6"/>
  <c r="O3869" i="6" s="1"/>
  <c r="L3869" i="6" l="1"/>
  <c r="Q3869" i="6"/>
  <c r="I3870" i="6" l="1"/>
  <c r="N3870" i="6" l="1"/>
  <c r="O3870" i="6" s="1"/>
  <c r="K3870" i="6"/>
  <c r="L3870" i="6" l="1"/>
  <c r="Q3870" i="6"/>
  <c r="I3871" i="6" l="1"/>
  <c r="K3871" i="6" l="1"/>
  <c r="N3871" i="6"/>
  <c r="O3871" i="6" s="1"/>
  <c r="L3871" i="6" l="1"/>
  <c r="Q3871" i="6"/>
  <c r="I3872" i="6" l="1"/>
  <c r="N3872" i="6" l="1"/>
  <c r="O3872" i="6" s="1"/>
  <c r="K3872" i="6"/>
  <c r="L3872" i="6" l="1"/>
  <c r="Q3872" i="6"/>
  <c r="I3873" i="6" l="1"/>
  <c r="K3873" i="6" l="1"/>
  <c r="N3873" i="6"/>
  <c r="O3873" i="6" s="1"/>
  <c r="L3873" i="6" l="1"/>
  <c r="Q3873" i="6"/>
  <c r="I3874" i="6" l="1"/>
  <c r="N3874" i="6" l="1"/>
  <c r="O3874" i="6" s="1"/>
  <c r="K3874" i="6"/>
  <c r="L3874" i="6" l="1"/>
  <c r="Q3874" i="6"/>
  <c r="I3875" i="6" l="1"/>
  <c r="K3875" i="6" l="1"/>
  <c r="N3875" i="6"/>
  <c r="O3875" i="6" s="1"/>
  <c r="L3875" i="6" l="1"/>
  <c r="Q3875" i="6"/>
  <c r="I3876" i="6" l="1"/>
  <c r="N3876" i="6" l="1"/>
  <c r="O3876" i="6" s="1"/>
  <c r="K3876" i="6"/>
  <c r="L3876" i="6" l="1"/>
  <c r="Q3876" i="6"/>
  <c r="I3877" i="6" l="1"/>
  <c r="K3877" i="6" l="1"/>
  <c r="N3877" i="6"/>
  <c r="O3877" i="6" s="1"/>
  <c r="L3877" i="6" l="1"/>
  <c r="Q3877" i="6"/>
  <c r="I3878" i="6" l="1"/>
  <c r="N3878" i="6" l="1"/>
  <c r="O3878" i="6" s="1"/>
  <c r="K3878" i="6"/>
  <c r="L3878" i="6" l="1"/>
  <c r="Q3878" i="6"/>
  <c r="I3879" i="6" l="1"/>
  <c r="K3879" i="6" l="1"/>
  <c r="N3879" i="6"/>
  <c r="O3879" i="6" s="1"/>
  <c r="L3879" i="6" l="1"/>
  <c r="Q3879" i="6"/>
  <c r="I3880" i="6" l="1"/>
  <c r="N3880" i="6" l="1"/>
  <c r="O3880" i="6" s="1"/>
  <c r="K3880" i="6"/>
  <c r="L3880" i="6" l="1"/>
  <c r="Q3880" i="6"/>
  <c r="I3881" i="6" l="1"/>
  <c r="K3881" i="6" l="1"/>
  <c r="N3881" i="6"/>
  <c r="O3881" i="6" s="1"/>
  <c r="L3881" i="6" l="1"/>
  <c r="Q3881" i="6"/>
  <c r="I3882" i="6" l="1"/>
  <c r="N3882" i="6" l="1"/>
  <c r="O3882" i="6" s="1"/>
  <c r="K3882" i="6"/>
  <c r="L3882" i="6" l="1"/>
  <c r="Q3882" i="6"/>
  <c r="I3883" i="6" l="1"/>
  <c r="K3883" i="6" l="1"/>
  <c r="N3883" i="6"/>
  <c r="O3883" i="6" s="1"/>
  <c r="L3883" i="6" l="1"/>
  <c r="Q3883" i="6"/>
  <c r="I3884" i="6" l="1"/>
  <c r="N3884" i="6" l="1"/>
  <c r="O3884" i="6" s="1"/>
  <c r="K3884" i="6"/>
  <c r="L3884" i="6" l="1"/>
  <c r="Q3884" i="6"/>
  <c r="I3885" i="6" l="1"/>
  <c r="K3885" i="6" l="1"/>
  <c r="N3885" i="6"/>
  <c r="O3885" i="6" s="1"/>
  <c r="L3885" i="6" l="1"/>
  <c r="Q3885" i="6"/>
  <c r="I3886" i="6" l="1"/>
  <c r="N3886" i="6" l="1"/>
  <c r="O3886" i="6" s="1"/>
  <c r="K3886" i="6"/>
  <c r="L3886" i="6" l="1"/>
  <c r="Q3886" i="6"/>
  <c r="I3887" i="6" l="1"/>
  <c r="K3887" i="6" l="1"/>
  <c r="N3887" i="6"/>
  <c r="O3887" i="6" s="1"/>
  <c r="L3887" i="6" l="1"/>
  <c r="Q3887" i="6"/>
  <c r="I3888" i="6" l="1"/>
  <c r="N3888" i="6" l="1"/>
  <c r="O3888" i="6" s="1"/>
  <c r="K3888" i="6"/>
  <c r="L3888" i="6" l="1"/>
  <c r="Q3888" i="6"/>
  <c r="I3889" i="6" l="1"/>
  <c r="K3889" i="6" l="1"/>
  <c r="N3889" i="6"/>
  <c r="O3889" i="6" s="1"/>
  <c r="L3889" i="6" l="1"/>
  <c r="Q3889" i="6"/>
  <c r="I3890" i="6" l="1"/>
  <c r="K3890" i="6" l="1"/>
  <c r="N3890" i="6"/>
  <c r="O3890" i="6" s="1"/>
  <c r="L3890" i="6" l="1"/>
  <c r="Q3890" i="6"/>
  <c r="I3891" i="6" l="1"/>
  <c r="K3891" i="6" l="1"/>
  <c r="N3891" i="6"/>
  <c r="O3891" i="6" s="1"/>
  <c r="L3891" i="6" l="1"/>
  <c r="Q3891" i="6"/>
  <c r="I3892" i="6" l="1"/>
  <c r="N3892" i="6" l="1"/>
  <c r="O3892" i="6" s="1"/>
  <c r="K3892" i="6"/>
  <c r="L3892" i="6" l="1"/>
  <c r="Q3892" i="6"/>
  <c r="I3893" i="6" l="1"/>
  <c r="K3893" i="6" l="1"/>
  <c r="N3893" i="6"/>
  <c r="O3893" i="6" s="1"/>
  <c r="L3893" i="6" l="1"/>
  <c r="Q3893" i="6"/>
  <c r="I3894" i="6" l="1"/>
  <c r="K3894" i="6" l="1"/>
  <c r="N3894" i="6"/>
  <c r="O3894" i="6" s="1"/>
  <c r="L3894" i="6" l="1"/>
  <c r="Q3894" i="6"/>
  <c r="I3895" i="6" l="1"/>
  <c r="K3895" i="6" l="1"/>
  <c r="N3895" i="6"/>
  <c r="O3895" i="6" s="1"/>
  <c r="L3895" i="6" l="1"/>
  <c r="Q3895" i="6"/>
  <c r="I3896" i="6" l="1"/>
  <c r="N3896" i="6" l="1"/>
  <c r="O3896" i="6" s="1"/>
  <c r="K3896" i="6"/>
  <c r="L3896" i="6" l="1"/>
  <c r="Q3896" i="6"/>
  <c r="I3897" i="6" l="1"/>
  <c r="K3897" i="6" l="1"/>
  <c r="N3897" i="6"/>
  <c r="O3897" i="6" s="1"/>
  <c r="L3897" i="6" l="1"/>
  <c r="Q3897" i="6"/>
  <c r="I3898" i="6" l="1"/>
  <c r="K3898" i="6" l="1"/>
  <c r="N3898" i="6"/>
  <c r="O3898" i="6" s="1"/>
  <c r="L3898" i="6" l="1"/>
  <c r="Q3898" i="6"/>
  <c r="I3899" i="6" l="1"/>
  <c r="K3899" i="6" l="1"/>
  <c r="N3899" i="6"/>
  <c r="O3899" i="6" s="1"/>
  <c r="L3899" i="6" l="1"/>
  <c r="Q3899" i="6"/>
  <c r="I3900" i="6" l="1"/>
  <c r="N3900" i="6" l="1"/>
  <c r="O3900" i="6" s="1"/>
  <c r="K3900" i="6"/>
  <c r="L3900" i="6" l="1"/>
  <c r="Q3900" i="6"/>
  <c r="I3901" i="6" l="1"/>
  <c r="N3901" i="6" l="1"/>
  <c r="O3901" i="6" s="1"/>
  <c r="K3901" i="6"/>
  <c r="L3901" i="6" l="1"/>
  <c r="Q3901" i="6"/>
  <c r="I3902" i="6" l="1"/>
  <c r="K3902" i="6" l="1"/>
  <c r="N3902" i="6"/>
  <c r="O3902" i="6" s="1"/>
  <c r="L3902" i="6" l="1"/>
  <c r="Q3902" i="6"/>
  <c r="I3903" i="6" l="1"/>
  <c r="K3903" i="6" l="1"/>
  <c r="N3903" i="6"/>
  <c r="O3903" i="6" s="1"/>
  <c r="L3903" i="6" l="1"/>
  <c r="Q3903" i="6"/>
  <c r="I3904" i="6" l="1"/>
  <c r="N3904" i="6" l="1"/>
  <c r="O3904" i="6" s="1"/>
  <c r="K3904" i="6"/>
  <c r="L3904" i="6" l="1"/>
  <c r="Q3904" i="6"/>
  <c r="I3905" i="6" l="1"/>
  <c r="N3905" i="6" l="1"/>
  <c r="O3905" i="6" s="1"/>
  <c r="K3905" i="6"/>
  <c r="L3905" i="6" l="1"/>
  <c r="Q3905" i="6"/>
  <c r="I3906" i="6" l="1"/>
  <c r="K3906" i="6" l="1"/>
  <c r="N3906" i="6"/>
  <c r="O3906" i="6" s="1"/>
  <c r="L3906" i="6" l="1"/>
  <c r="Q3906" i="6"/>
  <c r="I3907" i="6" l="1"/>
  <c r="K3907" i="6" l="1"/>
  <c r="N3907" i="6"/>
  <c r="O3907" i="6" s="1"/>
  <c r="L3907" i="6" l="1"/>
  <c r="Q3907" i="6"/>
  <c r="I3908" i="6" l="1"/>
  <c r="N3908" i="6" l="1"/>
  <c r="O3908" i="6" s="1"/>
  <c r="K3908" i="6"/>
  <c r="L3908" i="6" l="1"/>
  <c r="Q3908" i="6"/>
  <c r="I3909" i="6" l="1"/>
  <c r="N3909" i="6" l="1"/>
  <c r="O3909" i="6" s="1"/>
  <c r="K3909" i="6"/>
  <c r="L3909" i="6" l="1"/>
  <c r="Q3909" i="6"/>
  <c r="I3910" i="6" l="1"/>
  <c r="K3910" i="6" l="1"/>
  <c r="N3910" i="6"/>
  <c r="O3910" i="6" s="1"/>
  <c r="L3910" i="6" l="1"/>
  <c r="Q3910" i="6"/>
  <c r="I3911" i="6" l="1"/>
  <c r="K3911" i="6" l="1"/>
  <c r="N3911" i="6"/>
  <c r="O3911" i="6" s="1"/>
  <c r="L3911" i="6" l="1"/>
  <c r="Q3911" i="6"/>
  <c r="I3912" i="6" l="1"/>
  <c r="N3912" i="6" l="1"/>
  <c r="O3912" i="6" s="1"/>
  <c r="K3912" i="6"/>
  <c r="L3912" i="6" l="1"/>
  <c r="Q3912" i="6"/>
  <c r="I3913" i="6" l="1"/>
  <c r="K3913" i="6" l="1"/>
  <c r="N3913" i="6"/>
  <c r="O3913" i="6" s="1"/>
  <c r="L3913" i="6" l="1"/>
  <c r="Q3913" i="6"/>
  <c r="I3914" i="6" l="1"/>
  <c r="K3914" i="6" l="1"/>
  <c r="N3914" i="6"/>
  <c r="O3914" i="6" s="1"/>
  <c r="L3914" i="6" l="1"/>
  <c r="Q3914" i="6"/>
  <c r="I3915" i="6" l="1"/>
  <c r="K3915" i="6" l="1"/>
  <c r="N3915" i="6"/>
  <c r="O3915" i="6" s="1"/>
  <c r="L3915" i="6" l="1"/>
  <c r="Q3915" i="6"/>
  <c r="I3916" i="6" l="1"/>
  <c r="N3916" i="6" l="1"/>
  <c r="O3916" i="6" s="1"/>
  <c r="K3916" i="6"/>
  <c r="L3916" i="6" l="1"/>
  <c r="Q3916" i="6"/>
  <c r="I3917" i="6" l="1"/>
  <c r="K3917" i="6" l="1"/>
  <c r="N3917" i="6"/>
  <c r="O3917" i="6" s="1"/>
  <c r="L3917" i="6" l="1"/>
  <c r="Q3917" i="6"/>
  <c r="I3918" i="6" l="1"/>
  <c r="N3918" i="6" l="1"/>
  <c r="O3918" i="6" s="1"/>
  <c r="K3918" i="6"/>
  <c r="L3918" i="6" l="1"/>
  <c r="Q3918" i="6"/>
  <c r="I3919" i="6" l="1"/>
  <c r="K3919" i="6" l="1"/>
  <c r="N3919" i="6"/>
  <c r="O3919" i="6" s="1"/>
  <c r="L3919" i="6" l="1"/>
  <c r="Q3919" i="6"/>
  <c r="I3920" i="6" l="1"/>
  <c r="N3920" i="6" l="1"/>
  <c r="O3920" i="6" s="1"/>
  <c r="K3920" i="6"/>
  <c r="L3920" i="6" l="1"/>
  <c r="Q3920" i="6"/>
  <c r="I3921" i="6" l="1"/>
  <c r="K3921" i="6" l="1"/>
  <c r="N3921" i="6"/>
  <c r="O3921" i="6" s="1"/>
  <c r="L3921" i="6" l="1"/>
  <c r="Q3921" i="6"/>
  <c r="I3922" i="6" l="1"/>
  <c r="K3922" i="6" l="1"/>
  <c r="N3922" i="6"/>
  <c r="O3922" i="6" s="1"/>
  <c r="L3922" i="6" l="1"/>
  <c r="Q3922" i="6"/>
  <c r="I3923" i="6" l="1"/>
  <c r="K3923" i="6" l="1"/>
  <c r="N3923" i="6"/>
  <c r="O3923" i="6" s="1"/>
  <c r="L3923" i="6" l="1"/>
  <c r="Q3923" i="6"/>
  <c r="I3924" i="6" l="1"/>
  <c r="N3924" i="6" l="1"/>
  <c r="O3924" i="6" s="1"/>
  <c r="K3924" i="6"/>
  <c r="L3924" i="6" l="1"/>
  <c r="Q3924" i="6"/>
  <c r="I3925" i="6" l="1"/>
  <c r="N3925" i="6" l="1"/>
  <c r="O3925" i="6" s="1"/>
  <c r="K3925" i="6"/>
  <c r="L3925" i="6" l="1"/>
  <c r="Q3925" i="6"/>
  <c r="I3926" i="6" l="1"/>
  <c r="K3926" i="6" l="1"/>
  <c r="N3926" i="6"/>
  <c r="O3926" i="6" s="1"/>
  <c r="L3926" i="6" l="1"/>
  <c r="Q3926" i="6"/>
  <c r="I3927" i="6" l="1"/>
  <c r="K3927" i="6" l="1"/>
  <c r="N3927" i="6"/>
  <c r="O3927" i="6" s="1"/>
  <c r="L3927" i="6" l="1"/>
  <c r="Q3927" i="6"/>
  <c r="I3928" i="6" l="1"/>
  <c r="N3928" i="6" l="1"/>
  <c r="O3928" i="6" s="1"/>
  <c r="K3928" i="6"/>
  <c r="L3928" i="6" l="1"/>
  <c r="Q3928" i="6"/>
  <c r="I3929" i="6" l="1"/>
  <c r="K3929" i="6" l="1"/>
  <c r="N3929" i="6"/>
  <c r="O3929" i="6" s="1"/>
  <c r="L3929" i="6" l="1"/>
  <c r="Q3929" i="6"/>
  <c r="I3930" i="6" l="1"/>
  <c r="K3930" i="6" l="1"/>
  <c r="N3930" i="6"/>
  <c r="O3930" i="6" s="1"/>
  <c r="L3930" i="6" l="1"/>
  <c r="Q3930" i="6"/>
  <c r="I3931" i="6" l="1"/>
  <c r="K3931" i="6" l="1"/>
  <c r="N3931" i="6"/>
  <c r="O3931" i="6" s="1"/>
  <c r="L3931" i="6" l="1"/>
  <c r="Q3931" i="6"/>
  <c r="I3932" i="6" l="1"/>
  <c r="N3932" i="6" l="1"/>
  <c r="O3932" i="6" s="1"/>
  <c r="K3932" i="6"/>
  <c r="L3932" i="6" l="1"/>
  <c r="Q3932" i="6"/>
  <c r="I3933" i="6" l="1"/>
  <c r="K3933" i="6" l="1"/>
  <c r="N3933" i="6"/>
  <c r="O3933" i="6" s="1"/>
  <c r="L3933" i="6" l="1"/>
  <c r="Q3933" i="6"/>
  <c r="I3934" i="6" l="1"/>
  <c r="N3934" i="6" l="1"/>
  <c r="O3934" i="6" s="1"/>
  <c r="K3934" i="6"/>
  <c r="L3934" i="6" l="1"/>
  <c r="Q3934" i="6"/>
  <c r="I3935" i="6" l="1"/>
  <c r="K3935" i="6" l="1"/>
  <c r="N3935" i="6"/>
  <c r="O3935" i="6" s="1"/>
  <c r="L3935" i="6" l="1"/>
  <c r="Q3935" i="6"/>
  <c r="I3936" i="6" l="1"/>
  <c r="N3936" i="6" l="1"/>
  <c r="O3936" i="6" s="1"/>
  <c r="K3936" i="6"/>
  <c r="L3936" i="6" l="1"/>
  <c r="Q3936" i="6"/>
  <c r="I3937" i="6" l="1"/>
  <c r="K3937" i="6" l="1"/>
  <c r="N3937" i="6"/>
  <c r="O3937" i="6" s="1"/>
  <c r="L3937" i="6" l="1"/>
  <c r="Q3937" i="6"/>
  <c r="I3938" i="6" l="1"/>
  <c r="K3938" i="6" l="1"/>
  <c r="N3938" i="6"/>
  <c r="O3938" i="6" s="1"/>
  <c r="L3938" i="6" l="1"/>
  <c r="Q3938" i="6"/>
  <c r="I3939" i="6" l="1"/>
  <c r="K3939" i="6" l="1"/>
  <c r="N3939" i="6"/>
  <c r="O3939" i="6" s="1"/>
  <c r="L3939" i="6" l="1"/>
  <c r="Q3939" i="6"/>
  <c r="I3940" i="6" l="1"/>
  <c r="N3940" i="6" l="1"/>
  <c r="O3940" i="6" s="1"/>
  <c r="K3940" i="6"/>
  <c r="L3940" i="6" l="1"/>
  <c r="Q3940" i="6"/>
  <c r="I3941" i="6" l="1"/>
  <c r="N3941" i="6" l="1"/>
  <c r="O3941" i="6" s="1"/>
  <c r="K3941" i="6"/>
  <c r="L3941" i="6" l="1"/>
  <c r="Q3941" i="6"/>
  <c r="I3942" i="6" l="1"/>
  <c r="K3942" i="6" l="1"/>
  <c r="N3942" i="6"/>
  <c r="O3942" i="6" s="1"/>
  <c r="L3942" i="6" l="1"/>
  <c r="Q3942" i="6"/>
  <c r="I3943" i="6" l="1"/>
  <c r="K3943" i="6" l="1"/>
  <c r="N3943" i="6"/>
  <c r="O3943" i="6" s="1"/>
  <c r="L3943" i="6" l="1"/>
  <c r="Q3943" i="6"/>
  <c r="I3944" i="6" l="1"/>
  <c r="N3944" i="6" l="1"/>
  <c r="O3944" i="6" s="1"/>
  <c r="K3944" i="6"/>
  <c r="L3944" i="6" l="1"/>
  <c r="Q3944" i="6"/>
  <c r="I3945" i="6" l="1"/>
  <c r="K3945" i="6" l="1"/>
  <c r="N3945" i="6"/>
  <c r="O3945" i="6" s="1"/>
  <c r="L3945" i="6" l="1"/>
  <c r="Q3945" i="6"/>
  <c r="I3946" i="6" l="1"/>
  <c r="K3946" i="6" l="1"/>
  <c r="N3946" i="6"/>
  <c r="O3946" i="6" s="1"/>
  <c r="L3946" i="6" l="1"/>
  <c r="Q3946" i="6"/>
  <c r="I3947" i="6" l="1"/>
  <c r="K3947" i="6" l="1"/>
  <c r="N3947" i="6"/>
  <c r="O3947" i="6" s="1"/>
  <c r="L3947" i="6" l="1"/>
  <c r="Q3947" i="6"/>
  <c r="I3948" i="6" l="1"/>
  <c r="N3948" i="6" l="1"/>
  <c r="O3948" i="6" s="1"/>
  <c r="K3948" i="6"/>
  <c r="L3948" i="6" l="1"/>
  <c r="Q3948" i="6"/>
  <c r="I3949" i="6" l="1"/>
  <c r="K3949" i="6" l="1"/>
  <c r="N3949" i="6"/>
  <c r="O3949" i="6" s="1"/>
  <c r="L3949" i="6" l="1"/>
  <c r="Q3949" i="6"/>
  <c r="I3950" i="6" l="1"/>
  <c r="N3950" i="6" l="1"/>
  <c r="O3950" i="6" s="1"/>
  <c r="K3950" i="6"/>
  <c r="L3950" i="6" l="1"/>
  <c r="Q3950" i="6"/>
  <c r="I3951" i="6" l="1"/>
  <c r="K3951" i="6" l="1"/>
  <c r="N3951" i="6"/>
  <c r="O3951" i="6" s="1"/>
  <c r="L3951" i="6" l="1"/>
  <c r="Q3951" i="6"/>
  <c r="I3952" i="6" l="1"/>
  <c r="N3952" i="6" l="1"/>
  <c r="O3952" i="6" s="1"/>
  <c r="K3952" i="6"/>
  <c r="L3952" i="6" l="1"/>
  <c r="Q3952" i="6"/>
  <c r="I3953" i="6" l="1"/>
  <c r="N3953" i="6" l="1"/>
  <c r="O3953" i="6" s="1"/>
  <c r="K3953" i="6"/>
  <c r="L3953" i="6" l="1"/>
  <c r="Q3953" i="6"/>
  <c r="I3954" i="6" l="1"/>
  <c r="K3954" i="6" l="1"/>
  <c r="N3954" i="6"/>
  <c r="O3954" i="6" s="1"/>
  <c r="L3954" i="6" l="1"/>
  <c r="Q3954" i="6"/>
  <c r="I3955" i="6" l="1"/>
  <c r="K3955" i="6" l="1"/>
  <c r="N3955" i="6"/>
  <c r="O3955" i="6" s="1"/>
  <c r="L3955" i="6" l="1"/>
  <c r="Q3955" i="6"/>
  <c r="I3956" i="6" l="1"/>
  <c r="N3956" i="6" l="1"/>
  <c r="O3956" i="6" s="1"/>
  <c r="K3956" i="6"/>
  <c r="L3956" i="6" l="1"/>
  <c r="Q3956" i="6"/>
  <c r="I3957" i="6" l="1"/>
  <c r="K3957" i="6" l="1"/>
  <c r="N3957" i="6"/>
  <c r="O3957" i="6" s="1"/>
  <c r="L3957" i="6" l="1"/>
  <c r="Q3957" i="6"/>
  <c r="I3958" i="6" l="1"/>
  <c r="K3958" i="6" l="1"/>
  <c r="N3958" i="6"/>
  <c r="O3958" i="6" s="1"/>
  <c r="L3958" i="6" l="1"/>
  <c r="Q3958" i="6"/>
  <c r="I3959" i="6" l="1"/>
  <c r="K3959" i="6" l="1"/>
  <c r="N3959" i="6"/>
  <c r="O3959" i="6" s="1"/>
  <c r="L3959" i="6" l="1"/>
  <c r="Q3959" i="6"/>
  <c r="I3960" i="6" l="1"/>
  <c r="N3960" i="6" l="1"/>
  <c r="O3960" i="6" s="1"/>
  <c r="K3960" i="6"/>
  <c r="L3960" i="6" l="1"/>
  <c r="Q3960" i="6"/>
  <c r="I3961" i="6" l="1"/>
  <c r="K3961" i="6" l="1"/>
  <c r="N3961" i="6"/>
  <c r="O3961" i="6" s="1"/>
  <c r="L3961" i="6" l="1"/>
  <c r="Q3961" i="6"/>
  <c r="I3962" i="6" l="1"/>
  <c r="K3962" i="6" l="1"/>
  <c r="N3962" i="6"/>
  <c r="O3962" i="6" s="1"/>
  <c r="L3962" i="6" l="1"/>
  <c r="Q3962" i="6"/>
  <c r="I3963" i="6" l="1"/>
  <c r="K3963" i="6" l="1"/>
  <c r="N3963" i="6"/>
  <c r="O3963" i="6" s="1"/>
  <c r="L3963" i="6" l="1"/>
  <c r="Q3963" i="6"/>
  <c r="I3964" i="6" l="1"/>
  <c r="N3964" i="6" l="1"/>
  <c r="O3964" i="6" s="1"/>
  <c r="K3964" i="6"/>
  <c r="L3964" i="6" l="1"/>
  <c r="Q3964" i="6"/>
  <c r="I3965" i="6" l="1"/>
  <c r="K3965" i="6" l="1"/>
  <c r="N3965" i="6"/>
  <c r="O3965" i="6" s="1"/>
  <c r="L3965" i="6" l="1"/>
  <c r="Q3965" i="6"/>
  <c r="I3966" i="6" l="1"/>
  <c r="K3966" i="6" l="1"/>
  <c r="N3966" i="6"/>
  <c r="O3966" i="6" s="1"/>
  <c r="L3966" i="6" l="1"/>
  <c r="Q3966" i="6"/>
  <c r="I3967" i="6" l="1"/>
  <c r="K3967" i="6" l="1"/>
  <c r="N3967" i="6"/>
  <c r="O3967" i="6" s="1"/>
  <c r="L3967" i="6" l="1"/>
  <c r="Q3967" i="6"/>
  <c r="I3968" i="6" l="1"/>
  <c r="N3968" i="6" l="1"/>
  <c r="O3968" i="6" s="1"/>
  <c r="K3968" i="6"/>
  <c r="L3968" i="6" l="1"/>
  <c r="Q3968" i="6"/>
  <c r="I3969" i="6" l="1"/>
  <c r="K3969" i="6" l="1"/>
  <c r="N3969" i="6"/>
  <c r="O3969" i="6" s="1"/>
  <c r="L3969" i="6" l="1"/>
  <c r="Q3969" i="6"/>
  <c r="I3970" i="6" l="1"/>
  <c r="N3970" i="6" l="1"/>
  <c r="O3970" i="6" s="1"/>
  <c r="K3970" i="6"/>
  <c r="L3970" i="6" l="1"/>
  <c r="Q3970" i="6"/>
  <c r="I3971" i="6" l="1"/>
  <c r="K3971" i="6" l="1"/>
  <c r="N3971" i="6"/>
  <c r="O3971" i="6" s="1"/>
  <c r="L3971" i="6" l="1"/>
  <c r="Q3971" i="6"/>
  <c r="I3972" i="6" l="1"/>
  <c r="N3972" i="6" l="1"/>
  <c r="O3972" i="6" s="1"/>
  <c r="K3972" i="6"/>
  <c r="L3972" i="6" l="1"/>
  <c r="Q3972" i="6"/>
  <c r="I3973" i="6" l="1"/>
  <c r="N3973" i="6" l="1"/>
  <c r="O3973" i="6" s="1"/>
  <c r="K3973" i="6"/>
  <c r="L3973" i="6" l="1"/>
  <c r="Q3973" i="6"/>
  <c r="I3974" i="6" l="1"/>
  <c r="K3974" i="6" l="1"/>
  <c r="N3974" i="6"/>
  <c r="O3974" i="6" s="1"/>
  <c r="L3974" i="6" l="1"/>
  <c r="Q3974" i="6"/>
  <c r="I3975" i="6" l="1"/>
  <c r="K3975" i="6" l="1"/>
  <c r="N3975" i="6"/>
  <c r="O3975" i="6" s="1"/>
  <c r="L3975" i="6" l="1"/>
  <c r="Q3975" i="6"/>
  <c r="I3976" i="6" l="1"/>
  <c r="N3976" i="6" l="1"/>
  <c r="O3976" i="6" s="1"/>
  <c r="K3976" i="6"/>
  <c r="L3976" i="6" l="1"/>
  <c r="Q3976" i="6"/>
  <c r="I3977" i="6" l="1"/>
  <c r="K3977" i="6" l="1"/>
  <c r="N3977" i="6"/>
  <c r="O3977" i="6" s="1"/>
  <c r="L3977" i="6" l="1"/>
  <c r="Q3977" i="6"/>
  <c r="I3978" i="6" l="1"/>
  <c r="K3978" i="6" l="1"/>
  <c r="N3978" i="6"/>
  <c r="O3978" i="6" s="1"/>
  <c r="L3978" i="6" l="1"/>
  <c r="Q3978" i="6"/>
  <c r="I3979" i="6" l="1"/>
  <c r="K3979" i="6" l="1"/>
  <c r="N3979" i="6"/>
  <c r="O3979" i="6" s="1"/>
  <c r="L3979" i="6" l="1"/>
  <c r="Q3979" i="6"/>
  <c r="I3980" i="6" l="1"/>
  <c r="N3980" i="6" l="1"/>
  <c r="O3980" i="6" s="1"/>
  <c r="K3980" i="6"/>
  <c r="L3980" i="6" l="1"/>
  <c r="Q3980" i="6"/>
  <c r="I3981" i="6" l="1"/>
  <c r="K3981" i="6" l="1"/>
  <c r="N3981" i="6"/>
  <c r="O3981" i="6" s="1"/>
  <c r="L3981" i="6" l="1"/>
  <c r="Q3981" i="6"/>
  <c r="I3982" i="6" l="1"/>
  <c r="N3982" i="6" l="1"/>
  <c r="O3982" i="6" s="1"/>
  <c r="K3982" i="6"/>
  <c r="L3982" i="6" l="1"/>
  <c r="Q3982" i="6"/>
  <c r="I3983" i="6" l="1"/>
  <c r="K3983" i="6" l="1"/>
  <c r="N3983" i="6"/>
  <c r="O3983" i="6" s="1"/>
  <c r="L3983" i="6" l="1"/>
  <c r="Q3983" i="6"/>
  <c r="I3984" i="6" l="1"/>
  <c r="N3984" i="6" l="1"/>
  <c r="O3984" i="6" s="1"/>
  <c r="K3984" i="6"/>
  <c r="L3984" i="6" l="1"/>
  <c r="Q3984" i="6"/>
  <c r="I3985" i="6" l="1"/>
  <c r="N3985" i="6" l="1"/>
  <c r="O3985" i="6" s="1"/>
  <c r="K3985" i="6"/>
  <c r="L3985" i="6" l="1"/>
  <c r="Q3985" i="6"/>
  <c r="I3986" i="6" l="1"/>
  <c r="K3986" i="6" l="1"/>
  <c r="N3986" i="6"/>
  <c r="O3986" i="6" s="1"/>
  <c r="L3986" i="6" l="1"/>
  <c r="Q3986" i="6"/>
  <c r="I3987" i="6" l="1"/>
  <c r="K3987" i="6" l="1"/>
  <c r="N3987" i="6"/>
  <c r="O3987" i="6" s="1"/>
  <c r="L3987" i="6" l="1"/>
  <c r="Q3987" i="6"/>
  <c r="I3988" i="6" l="1"/>
  <c r="N3988" i="6" l="1"/>
  <c r="O3988" i="6" s="1"/>
  <c r="K3988" i="6"/>
  <c r="L3988" i="6" l="1"/>
  <c r="Q3988" i="6"/>
  <c r="I3989" i="6" l="1"/>
  <c r="K3989" i="6" l="1"/>
  <c r="N3989" i="6"/>
  <c r="O3989" i="6" s="1"/>
  <c r="L3989" i="6" l="1"/>
  <c r="Q3989" i="6"/>
  <c r="I3990" i="6" l="1"/>
  <c r="K3990" i="6" l="1"/>
  <c r="N3990" i="6"/>
  <c r="O3990" i="6" s="1"/>
  <c r="L3990" i="6" l="1"/>
  <c r="Q3990" i="6"/>
  <c r="I3991" i="6" l="1"/>
  <c r="K3991" i="6" l="1"/>
  <c r="N3991" i="6"/>
  <c r="O3991" i="6" s="1"/>
  <c r="L3991" i="6" l="1"/>
  <c r="Q3991" i="6"/>
  <c r="I3992" i="6" l="1"/>
  <c r="N3992" i="6" l="1"/>
  <c r="O3992" i="6" s="1"/>
  <c r="K3992" i="6"/>
  <c r="L3992" i="6" l="1"/>
  <c r="Q3992" i="6"/>
  <c r="I3993" i="6" l="1"/>
  <c r="K3993" i="6" l="1"/>
  <c r="N3993" i="6"/>
  <c r="O3993" i="6" s="1"/>
  <c r="L3993" i="6" l="1"/>
  <c r="Q3993" i="6"/>
  <c r="I3994" i="6" l="1"/>
  <c r="K3994" i="6" l="1"/>
  <c r="N3994" i="6"/>
  <c r="O3994" i="6" s="1"/>
  <c r="L3994" i="6" l="1"/>
  <c r="Q3994" i="6"/>
  <c r="I3995" i="6" l="1"/>
  <c r="K3995" i="6" l="1"/>
  <c r="N3995" i="6"/>
  <c r="O3995" i="6" s="1"/>
  <c r="L3995" i="6" l="1"/>
  <c r="Q3995" i="6"/>
  <c r="I3996" i="6" l="1"/>
  <c r="N3996" i="6" l="1"/>
  <c r="O3996" i="6" s="1"/>
  <c r="K3996" i="6"/>
  <c r="L3996" i="6" l="1"/>
  <c r="Q3996" i="6"/>
  <c r="I3997" i="6" l="1"/>
  <c r="K3997" i="6" l="1"/>
  <c r="N3997" i="6"/>
  <c r="O3997" i="6" s="1"/>
  <c r="L3997" i="6" l="1"/>
  <c r="Q3997" i="6"/>
  <c r="I3998" i="6" l="1"/>
  <c r="K3998" i="6" l="1"/>
  <c r="N3998" i="6"/>
  <c r="O3998" i="6" s="1"/>
  <c r="L3998" i="6" l="1"/>
  <c r="Q3998" i="6"/>
  <c r="I3999" i="6" l="1"/>
  <c r="K3999" i="6" l="1"/>
  <c r="N3999" i="6"/>
  <c r="O3999" i="6" s="1"/>
  <c r="L3999" i="6" l="1"/>
  <c r="Q3999" i="6"/>
  <c r="I4000" i="6" l="1"/>
  <c r="N4000" i="6" l="1"/>
  <c r="O4000" i="6" s="1"/>
  <c r="K4000" i="6"/>
  <c r="L4000" i="6" l="1"/>
  <c r="Q4000" i="6"/>
  <c r="I4001" i="6" l="1"/>
  <c r="K4001" i="6" l="1"/>
  <c r="N4001" i="6"/>
  <c r="O4001" i="6" s="1"/>
  <c r="L4001" i="6" l="1"/>
  <c r="Q4001" i="6"/>
  <c r="I4002" i="6" l="1"/>
  <c r="K4002" i="6" l="1"/>
  <c r="N4002" i="6"/>
  <c r="O4002" i="6" s="1"/>
  <c r="L4002" i="6" l="1"/>
  <c r="Q4002" i="6"/>
  <c r="I4003" i="6" l="1"/>
  <c r="K4003" i="6" l="1"/>
  <c r="N4003" i="6"/>
  <c r="O4003" i="6" s="1"/>
  <c r="L4003" i="6" l="1"/>
  <c r="Q4003" i="6"/>
  <c r="I4004" i="6" l="1"/>
  <c r="N4004" i="6" l="1"/>
  <c r="O4004" i="6" s="1"/>
  <c r="K4004" i="6"/>
  <c r="L4004" i="6" l="1"/>
  <c r="Q4004" i="6"/>
  <c r="I4005" i="6" l="1"/>
  <c r="K4005" i="6" l="1"/>
  <c r="N4005" i="6"/>
  <c r="O4005" i="6" s="1"/>
  <c r="L4005" i="6" l="1"/>
  <c r="Q4005" i="6"/>
  <c r="I4006" i="6" l="1"/>
  <c r="K4006" i="6" l="1"/>
  <c r="N4006" i="6"/>
  <c r="O4006" i="6" s="1"/>
  <c r="L4006" i="6" l="1"/>
  <c r="Q4006" i="6"/>
  <c r="I4007" i="6" l="1"/>
  <c r="K4007" i="6" l="1"/>
  <c r="N4007" i="6"/>
  <c r="O4007" i="6" s="1"/>
  <c r="L4007" i="6" l="1"/>
  <c r="Q4007" i="6"/>
  <c r="I4008" i="6" l="1"/>
  <c r="N4008" i="6" l="1"/>
  <c r="O4008" i="6" s="1"/>
  <c r="K4008" i="6"/>
  <c r="L4008" i="6" l="1"/>
  <c r="Q4008" i="6"/>
  <c r="I4009" i="6" l="1"/>
  <c r="K4009" i="6" l="1"/>
  <c r="N4009" i="6"/>
  <c r="O4009" i="6" s="1"/>
  <c r="L4009" i="6" l="1"/>
  <c r="Q4009" i="6"/>
  <c r="I4010" i="6" l="1"/>
  <c r="K4010" i="6" l="1"/>
  <c r="N4010" i="6"/>
  <c r="O4010" i="6" s="1"/>
  <c r="L4010" i="6" l="1"/>
  <c r="Q4010" i="6"/>
  <c r="I4011" i="6" l="1"/>
  <c r="K4011" i="6" l="1"/>
  <c r="N4011" i="6"/>
  <c r="O4011" i="6" s="1"/>
  <c r="L4011" i="6" l="1"/>
  <c r="Q4011" i="6"/>
  <c r="I4012" i="6" l="1"/>
  <c r="N4012" i="6" l="1"/>
  <c r="O4012" i="6" s="1"/>
  <c r="K4012" i="6"/>
  <c r="L4012" i="6" l="1"/>
  <c r="Q4012" i="6"/>
  <c r="I4013" i="6" l="1"/>
  <c r="K4013" i="6" l="1"/>
  <c r="N4013" i="6"/>
  <c r="O4013" i="6" s="1"/>
  <c r="L4013" i="6" l="1"/>
  <c r="Q4013" i="6"/>
  <c r="I4014" i="6" l="1"/>
  <c r="K4014" i="6" l="1"/>
  <c r="N4014" i="6"/>
  <c r="O4014" i="6" s="1"/>
  <c r="L4014" i="6" l="1"/>
  <c r="Q4014" i="6"/>
  <c r="I4015" i="6" l="1"/>
  <c r="K4015" i="6" l="1"/>
  <c r="N4015" i="6"/>
  <c r="O4015" i="6" s="1"/>
  <c r="L4015" i="6" l="1"/>
  <c r="Q4015" i="6"/>
  <c r="I4016" i="6" l="1"/>
  <c r="N4016" i="6" l="1"/>
  <c r="O4016" i="6" s="1"/>
  <c r="K4016" i="6"/>
  <c r="L4016" i="6" l="1"/>
  <c r="Q4016" i="6"/>
  <c r="I4017" i="6" l="1"/>
  <c r="K4017" i="6" l="1"/>
  <c r="N4017" i="6"/>
  <c r="O4017" i="6" s="1"/>
  <c r="L4017" i="6" l="1"/>
  <c r="Q4017" i="6"/>
  <c r="I4018" i="6" l="1"/>
  <c r="K4018" i="6" l="1"/>
  <c r="N4018" i="6"/>
  <c r="O4018" i="6" s="1"/>
  <c r="L4018" i="6" l="1"/>
  <c r="Q4018" i="6"/>
  <c r="I4019" i="6" l="1"/>
  <c r="K4019" i="6" l="1"/>
  <c r="N4019" i="6"/>
  <c r="O4019" i="6" s="1"/>
  <c r="L4019" i="6" l="1"/>
  <c r="Q4019" i="6"/>
  <c r="I4020" i="6" l="1"/>
  <c r="N4020" i="6" l="1"/>
  <c r="O4020" i="6" s="1"/>
  <c r="K4020" i="6"/>
  <c r="L4020" i="6" l="1"/>
  <c r="Q4020" i="6"/>
  <c r="I4021" i="6" l="1"/>
  <c r="K4021" i="6" l="1"/>
  <c r="N4021" i="6"/>
  <c r="O4021" i="6" s="1"/>
  <c r="L4021" i="6" l="1"/>
  <c r="Q4021" i="6"/>
  <c r="I4022" i="6" l="1"/>
  <c r="K4022" i="6" l="1"/>
  <c r="N4022" i="6"/>
  <c r="O4022" i="6" s="1"/>
  <c r="L4022" i="6" l="1"/>
  <c r="Q4022" i="6"/>
  <c r="I4023" i="6" l="1"/>
  <c r="K4023" i="6" l="1"/>
  <c r="N4023" i="6"/>
  <c r="O4023" i="6" s="1"/>
  <c r="L4023" i="6" l="1"/>
  <c r="Q4023" i="6"/>
  <c r="I4024" i="6" l="1"/>
  <c r="N4024" i="6" l="1"/>
  <c r="O4024" i="6" s="1"/>
  <c r="K4024" i="6"/>
  <c r="L4024" i="6" l="1"/>
  <c r="Q4024" i="6"/>
  <c r="I4025" i="6" l="1"/>
  <c r="K4025" i="6" l="1"/>
  <c r="N4025" i="6"/>
  <c r="O4025" i="6" s="1"/>
  <c r="L4025" i="6" l="1"/>
  <c r="Q4025" i="6"/>
  <c r="I4026" i="6" l="1"/>
  <c r="K4026" i="6" l="1"/>
  <c r="N4026" i="6"/>
  <c r="O4026" i="6" s="1"/>
  <c r="L4026" i="6" l="1"/>
  <c r="Q4026" i="6"/>
  <c r="I4027" i="6" l="1"/>
  <c r="K4027" i="6" l="1"/>
  <c r="N4027" i="6"/>
  <c r="O4027" i="6" s="1"/>
  <c r="L4027" i="6" l="1"/>
  <c r="Q4027" i="6"/>
  <c r="I4028" i="6" l="1"/>
  <c r="N4028" i="6" l="1"/>
  <c r="O4028" i="6" s="1"/>
  <c r="K4028" i="6"/>
  <c r="L4028" i="6" l="1"/>
  <c r="Q4028" i="6"/>
  <c r="I4029" i="6" l="1"/>
  <c r="K4029" i="6" l="1"/>
  <c r="N4029" i="6"/>
  <c r="O4029" i="6" s="1"/>
  <c r="L4029" i="6" l="1"/>
  <c r="Q4029" i="6"/>
  <c r="I4030" i="6" l="1"/>
  <c r="K4030" i="6" l="1"/>
  <c r="N4030" i="6"/>
  <c r="O4030" i="6" s="1"/>
  <c r="L4030" i="6" l="1"/>
  <c r="Q4030" i="6"/>
  <c r="I4031" i="6" l="1"/>
  <c r="K4031" i="6" l="1"/>
  <c r="N4031" i="6"/>
  <c r="O4031" i="6" s="1"/>
  <c r="L4031" i="6" l="1"/>
  <c r="Q4031" i="6"/>
  <c r="I4032" i="6" l="1"/>
  <c r="N4032" i="6" l="1"/>
  <c r="O4032" i="6" s="1"/>
  <c r="K4032" i="6"/>
  <c r="L4032" i="6" l="1"/>
  <c r="Q4032" i="6"/>
  <c r="I4033" i="6" l="1"/>
  <c r="K4033" i="6" l="1"/>
  <c r="N4033" i="6"/>
  <c r="O4033" i="6" s="1"/>
  <c r="L4033" i="6" l="1"/>
  <c r="Q4033" i="6"/>
  <c r="I4034" i="6" l="1"/>
  <c r="N4034" i="6" l="1"/>
  <c r="O4034" i="6" s="1"/>
  <c r="K4034" i="6"/>
  <c r="L4034" i="6" l="1"/>
  <c r="Q4034" i="6"/>
  <c r="I4035" i="6" l="1"/>
  <c r="K4035" i="6" l="1"/>
  <c r="N4035" i="6"/>
  <c r="O4035" i="6" s="1"/>
  <c r="L4035" i="6" l="1"/>
  <c r="Q4035" i="6"/>
  <c r="I4036" i="6" l="1"/>
  <c r="N4036" i="6" l="1"/>
  <c r="O4036" i="6" s="1"/>
  <c r="K4036" i="6"/>
  <c r="L4036" i="6" l="1"/>
  <c r="Q4036" i="6"/>
  <c r="I4037" i="6" l="1"/>
  <c r="K4037" i="6" l="1"/>
  <c r="N4037" i="6"/>
  <c r="O4037" i="6" s="1"/>
  <c r="L4037" i="6" l="1"/>
  <c r="Q4037" i="6"/>
  <c r="I4038" i="6" l="1"/>
  <c r="N4038" i="6" l="1"/>
  <c r="O4038" i="6" s="1"/>
  <c r="K4038" i="6"/>
  <c r="L4038" i="6" l="1"/>
  <c r="Q4038" i="6"/>
  <c r="I4039" i="6" l="1"/>
  <c r="K4039" i="6" l="1"/>
  <c r="N4039" i="6"/>
  <c r="O4039" i="6" s="1"/>
  <c r="L4039" i="6" l="1"/>
  <c r="Q4039" i="6"/>
  <c r="I4040" i="6" l="1"/>
  <c r="N4040" i="6" l="1"/>
  <c r="O4040" i="6" s="1"/>
  <c r="K4040" i="6"/>
  <c r="L4040" i="6" l="1"/>
  <c r="Q4040" i="6"/>
  <c r="I4041" i="6" l="1"/>
  <c r="K4041" i="6" l="1"/>
  <c r="N4041" i="6"/>
  <c r="O4041" i="6" s="1"/>
  <c r="L4041" i="6" l="1"/>
  <c r="Q4041" i="6"/>
  <c r="I4042" i="6" l="1"/>
  <c r="N4042" i="6" l="1"/>
  <c r="O4042" i="6" s="1"/>
  <c r="K4042" i="6"/>
  <c r="L4042" i="6" l="1"/>
  <c r="Q4042" i="6"/>
  <c r="I4043" i="6" l="1"/>
  <c r="K4043" i="6" l="1"/>
  <c r="N4043" i="6"/>
  <c r="O4043" i="6" s="1"/>
  <c r="L4043" i="6" l="1"/>
  <c r="Q4043" i="6"/>
  <c r="I4044" i="6" l="1"/>
  <c r="N4044" i="6" l="1"/>
  <c r="O4044" i="6" s="1"/>
  <c r="K4044" i="6"/>
  <c r="L4044" i="6" l="1"/>
  <c r="Q4044" i="6"/>
  <c r="I4045" i="6" l="1"/>
  <c r="K4045" i="6" l="1"/>
  <c r="N4045" i="6"/>
  <c r="O4045" i="6" s="1"/>
  <c r="L4045" i="6" l="1"/>
  <c r="Q4045" i="6"/>
  <c r="I4046" i="6" l="1"/>
  <c r="N4046" i="6" l="1"/>
  <c r="O4046" i="6" s="1"/>
  <c r="K4046" i="6"/>
  <c r="L4046" i="6" l="1"/>
  <c r="Q4046" i="6"/>
  <c r="I4047" i="6" l="1"/>
  <c r="K4047" i="6" l="1"/>
  <c r="N4047" i="6"/>
  <c r="O4047" i="6" s="1"/>
  <c r="L4047" i="6" l="1"/>
  <c r="Q4047" i="6"/>
  <c r="I4048" i="6" l="1"/>
  <c r="N4048" i="6" l="1"/>
  <c r="O4048" i="6" s="1"/>
  <c r="K4048" i="6"/>
  <c r="L4048" i="6" l="1"/>
  <c r="Q4048" i="6"/>
  <c r="I4049" i="6" l="1"/>
  <c r="K4049" i="6" l="1"/>
  <c r="N4049" i="6"/>
  <c r="O4049" i="6" s="1"/>
  <c r="L4049" i="6" l="1"/>
  <c r="Q4049" i="6"/>
  <c r="I4050" i="6" l="1"/>
  <c r="N4050" i="6" l="1"/>
  <c r="O4050" i="6" s="1"/>
  <c r="K4050" i="6"/>
  <c r="L4050" i="6" l="1"/>
  <c r="Q4050" i="6"/>
  <c r="I4051" i="6" l="1"/>
  <c r="K4051" i="6" l="1"/>
  <c r="N4051" i="6"/>
  <c r="O4051" i="6" s="1"/>
  <c r="L4051" i="6" l="1"/>
  <c r="Q4051" i="6"/>
  <c r="I4052" i="6" l="1"/>
  <c r="N4052" i="6" l="1"/>
  <c r="O4052" i="6" s="1"/>
  <c r="K4052" i="6"/>
  <c r="L4052" i="6" l="1"/>
  <c r="Q4052" i="6"/>
  <c r="I4053" i="6" l="1"/>
  <c r="K4053" i="6" l="1"/>
  <c r="N4053" i="6"/>
  <c r="O4053" i="6" s="1"/>
  <c r="L4053" i="6" l="1"/>
  <c r="Q4053" i="6"/>
  <c r="I4054" i="6" l="1"/>
  <c r="N4054" i="6" l="1"/>
  <c r="O4054" i="6" s="1"/>
  <c r="K4054" i="6"/>
  <c r="L4054" i="6" l="1"/>
  <c r="Q4054" i="6"/>
  <c r="I4055" i="6" l="1"/>
  <c r="K4055" i="6" l="1"/>
  <c r="N4055" i="6"/>
  <c r="O4055" i="6" s="1"/>
  <c r="L4055" i="6" l="1"/>
  <c r="Q4055" i="6"/>
  <c r="I4056" i="6" l="1"/>
  <c r="N4056" i="6" l="1"/>
  <c r="O4056" i="6" s="1"/>
  <c r="K4056" i="6"/>
  <c r="L4056" i="6" l="1"/>
  <c r="Q4056" i="6"/>
  <c r="I4057" i="6" l="1"/>
  <c r="K4057" i="6" l="1"/>
  <c r="N4057" i="6"/>
  <c r="O4057" i="6" s="1"/>
  <c r="L4057" i="6" l="1"/>
  <c r="Q4057" i="6"/>
  <c r="I4058" i="6" l="1"/>
  <c r="N4058" i="6" l="1"/>
  <c r="O4058" i="6" s="1"/>
  <c r="K4058" i="6"/>
  <c r="L4058" i="6" l="1"/>
  <c r="Q4058" i="6"/>
  <c r="I4059" i="6" l="1"/>
  <c r="K4059" i="6" l="1"/>
  <c r="N4059" i="6"/>
  <c r="O4059" i="6" s="1"/>
  <c r="L4059" i="6" l="1"/>
  <c r="Q4059" i="6"/>
  <c r="I4060" i="6" l="1"/>
  <c r="N4060" i="6" l="1"/>
  <c r="O4060" i="6" s="1"/>
  <c r="K4060" i="6"/>
  <c r="L4060" i="6" l="1"/>
  <c r="Q4060" i="6"/>
  <c r="I4061" i="6" l="1"/>
  <c r="K4061" i="6" l="1"/>
  <c r="N4061" i="6"/>
  <c r="O4061" i="6" s="1"/>
  <c r="L4061" i="6" l="1"/>
  <c r="Q4061" i="6"/>
  <c r="I4062" i="6" l="1"/>
  <c r="N4062" i="6" l="1"/>
  <c r="O4062" i="6" s="1"/>
  <c r="K4062" i="6"/>
  <c r="L4062" i="6" l="1"/>
  <c r="Q4062" i="6"/>
  <c r="I4063" i="6" l="1"/>
  <c r="K4063" i="6" l="1"/>
  <c r="N4063" i="6"/>
  <c r="O4063" i="6" s="1"/>
  <c r="L4063" i="6" l="1"/>
  <c r="Q4063" i="6"/>
  <c r="I4064" i="6" l="1"/>
  <c r="N4064" i="6" l="1"/>
  <c r="O4064" i="6" s="1"/>
  <c r="K4064" i="6"/>
  <c r="L4064" i="6" l="1"/>
  <c r="Q4064" i="6"/>
  <c r="I4065" i="6" l="1"/>
  <c r="K4065" i="6" l="1"/>
  <c r="N4065" i="6"/>
  <c r="O4065" i="6" s="1"/>
  <c r="L4065" i="6" l="1"/>
  <c r="Q4065" i="6"/>
  <c r="I4066" i="6" l="1"/>
  <c r="N4066" i="6" l="1"/>
  <c r="O4066" i="6" s="1"/>
  <c r="K4066" i="6"/>
  <c r="L4066" i="6" l="1"/>
  <c r="Q4066" i="6"/>
  <c r="I4067" i="6" l="1"/>
  <c r="K4067" i="6" l="1"/>
  <c r="N4067" i="6"/>
  <c r="O4067" i="6" s="1"/>
  <c r="L4067" i="6" l="1"/>
  <c r="Q4067" i="6"/>
  <c r="I4068" i="6" l="1"/>
  <c r="N4068" i="6" l="1"/>
  <c r="O4068" i="6" s="1"/>
  <c r="K4068" i="6"/>
  <c r="L4068" i="6" l="1"/>
  <c r="Q4068" i="6"/>
  <c r="I4069" i="6" l="1"/>
  <c r="K4069" i="6" l="1"/>
  <c r="N4069" i="6"/>
  <c r="O4069" i="6" s="1"/>
  <c r="L4069" i="6" l="1"/>
  <c r="Q4069" i="6"/>
  <c r="I4070" i="6" l="1"/>
  <c r="N4070" i="6" l="1"/>
  <c r="O4070" i="6" s="1"/>
  <c r="K4070" i="6"/>
  <c r="L4070" i="6" l="1"/>
  <c r="Q4070" i="6"/>
  <c r="I4071" i="6" l="1"/>
  <c r="K4071" i="6" l="1"/>
  <c r="N4071" i="6"/>
  <c r="O4071" i="6" s="1"/>
  <c r="L4071" i="6" l="1"/>
  <c r="Q4071" i="6"/>
  <c r="I4072" i="6" l="1"/>
  <c r="N4072" i="6" l="1"/>
  <c r="O4072" i="6" s="1"/>
  <c r="K4072" i="6"/>
  <c r="L4072" i="6" l="1"/>
  <c r="Q4072" i="6"/>
  <c r="I4073" i="6" l="1"/>
  <c r="K4073" i="6" l="1"/>
  <c r="N4073" i="6"/>
  <c r="O4073" i="6" s="1"/>
  <c r="L4073" i="6" l="1"/>
  <c r="Q4073" i="6"/>
  <c r="I4074" i="6" l="1"/>
  <c r="N4074" i="6" l="1"/>
  <c r="O4074" i="6" s="1"/>
  <c r="K4074" i="6"/>
  <c r="L4074" i="6" l="1"/>
  <c r="Q4074" i="6"/>
  <c r="I4075" i="6" l="1"/>
  <c r="K4075" i="6" l="1"/>
  <c r="N4075" i="6"/>
  <c r="O4075" i="6" s="1"/>
  <c r="L4075" i="6" l="1"/>
  <c r="Q4075" i="6"/>
  <c r="I4076" i="6" l="1"/>
  <c r="N4076" i="6" l="1"/>
  <c r="O4076" i="6" s="1"/>
  <c r="K4076" i="6"/>
  <c r="L4076" i="6" l="1"/>
  <c r="Q4076" i="6"/>
  <c r="I4077" i="6" l="1"/>
  <c r="K4077" i="6" l="1"/>
  <c r="N4077" i="6"/>
  <c r="O4077" i="6" s="1"/>
  <c r="L4077" i="6" l="1"/>
  <c r="Q4077" i="6"/>
  <c r="I4078" i="6" l="1"/>
  <c r="N4078" i="6" l="1"/>
  <c r="O4078" i="6" s="1"/>
  <c r="K4078" i="6"/>
  <c r="L4078" i="6" l="1"/>
  <c r="Q4078" i="6"/>
  <c r="I4079" i="6" l="1"/>
  <c r="K4079" i="6" l="1"/>
  <c r="N4079" i="6"/>
  <c r="O4079" i="6" s="1"/>
  <c r="L4079" i="6" l="1"/>
  <c r="Q4079" i="6"/>
  <c r="I4080" i="6" l="1"/>
  <c r="N4080" i="6" l="1"/>
  <c r="O4080" i="6" s="1"/>
  <c r="K4080" i="6"/>
  <c r="L4080" i="6" l="1"/>
  <c r="Q4080" i="6"/>
  <c r="I4081" i="6" l="1"/>
  <c r="K4081" i="6" l="1"/>
  <c r="N4081" i="6"/>
  <c r="O4081" i="6" s="1"/>
  <c r="L4081" i="6" l="1"/>
  <c r="Q4081" i="6"/>
  <c r="I4082" i="6" l="1"/>
  <c r="N4082" i="6" l="1"/>
  <c r="O4082" i="6" s="1"/>
  <c r="K4082" i="6"/>
  <c r="L4082" i="6" l="1"/>
  <c r="Q4082" i="6"/>
  <c r="I4083" i="6" l="1"/>
  <c r="K4083" i="6" l="1"/>
  <c r="N4083" i="6"/>
  <c r="O4083" i="6" s="1"/>
  <c r="L4083" i="6" l="1"/>
  <c r="Q4083" i="6"/>
  <c r="I4084" i="6" l="1"/>
  <c r="N4084" i="6" l="1"/>
  <c r="O4084" i="6" s="1"/>
  <c r="K4084" i="6"/>
  <c r="L4084" i="6" l="1"/>
  <c r="Q4084" i="6"/>
  <c r="I4085" i="6" l="1"/>
  <c r="K4085" i="6" l="1"/>
  <c r="N4085" i="6"/>
  <c r="O4085" i="6" s="1"/>
  <c r="L4085" i="6" l="1"/>
  <c r="Q4085" i="6"/>
  <c r="I4086" i="6" l="1"/>
  <c r="N4086" i="6" l="1"/>
  <c r="O4086" i="6" s="1"/>
  <c r="K4086" i="6"/>
  <c r="L4086" i="6" l="1"/>
  <c r="Q4086" i="6"/>
  <c r="I4087" i="6" l="1"/>
  <c r="K4087" i="6" l="1"/>
  <c r="N4087" i="6"/>
  <c r="O4087" i="6" s="1"/>
  <c r="L4087" i="6" l="1"/>
  <c r="Q4087" i="6"/>
  <c r="I4088" i="6" l="1"/>
  <c r="N4088" i="6" l="1"/>
  <c r="O4088" i="6" s="1"/>
  <c r="K4088" i="6"/>
  <c r="L4088" i="6" l="1"/>
  <c r="Q4088" i="6"/>
  <c r="I4089" i="6" l="1"/>
  <c r="K4089" i="6" l="1"/>
  <c r="N4089" i="6"/>
  <c r="O4089" i="6" s="1"/>
  <c r="L4089" i="6" l="1"/>
  <c r="Q4089" i="6"/>
  <c r="I4090" i="6" l="1"/>
  <c r="N4090" i="6" l="1"/>
  <c r="O4090" i="6" s="1"/>
  <c r="K4090" i="6"/>
  <c r="L4090" i="6" l="1"/>
  <c r="Q4090" i="6"/>
  <c r="I4091" i="6" l="1"/>
  <c r="K4091" i="6" l="1"/>
  <c r="N4091" i="6"/>
  <c r="O4091" i="6" s="1"/>
  <c r="L4091" i="6" l="1"/>
  <c r="Q4091" i="6"/>
  <c r="I4092" i="6" l="1"/>
  <c r="N4092" i="6" l="1"/>
  <c r="O4092" i="6" s="1"/>
  <c r="K4092" i="6"/>
  <c r="L4092" i="6" l="1"/>
  <c r="Q4092" i="6"/>
  <c r="I4093" i="6" l="1"/>
  <c r="K4093" i="6" l="1"/>
  <c r="N4093" i="6"/>
  <c r="O4093" i="6" s="1"/>
  <c r="L4093" i="6" l="1"/>
  <c r="Q4093" i="6"/>
  <c r="I4094" i="6" l="1"/>
  <c r="N4094" i="6" l="1"/>
  <c r="O4094" i="6" s="1"/>
  <c r="K4094" i="6"/>
  <c r="L4094" i="6" l="1"/>
  <c r="Q4094" i="6"/>
  <c r="I4095" i="6" l="1"/>
  <c r="K4095" i="6" l="1"/>
  <c r="N4095" i="6"/>
  <c r="O4095" i="6" s="1"/>
  <c r="L4095" i="6" l="1"/>
  <c r="Q4095" i="6"/>
  <c r="I4096" i="6" l="1"/>
  <c r="N4096" i="6" l="1"/>
  <c r="O4096" i="6" s="1"/>
  <c r="K4096" i="6"/>
  <c r="L4096" i="6" l="1"/>
  <c r="Q4096" i="6"/>
  <c r="I4097" i="6" l="1"/>
  <c r="K4097" i="6" l="1"/>
  <c r="N4097" i="6"/>
  <c r="O4097" i="6" s="1"/>
  <c r="L4097" i="6" l="1"/>
  <c r="Q4097" i="6"/>
  <c r="I4098" i="6" l="1"/>
  <c r="N4098" i="6" l="1"/>
  <c r="O4098" i="6" s="1"/>
  <c r="K4098" i="6"/>
  <c r="L4098" i="6" l="1"/>
  <c r="Q4098" i="6"/>
  <c r="I4099" i="6" l="1"/>
  <c r="K4099" i="6" l="1"/>
  <c r="N4099" i="6"/>
  <c r="O4099" i="6" s="1"/>
  <c r="L4099" i="6" l="1"/>
  <c r="Q4099" i="6"/>
  <c r="I4100" i="6" l="1"/>
  <c r="N4100" i="6" l="1"/>
  <c r="O4100" i="6" s="1"/>
  <c r="K4100" i="6"/>
  <c r="L4100" i="6" l="1"/>
  <c r="Q4100" i="6"/>
  <c r="I4101" i="6" l="1"/>
  <c r="K4101" i="6" l="1"/>
  <c r="N4101" i="6"/>
  <c r="O4101" i="6" s="1"/>
  <c r="L4101" i="6" l="1"/>
  <c r="Q4101" i="6"/>
  <c r="I4102" i="6" l="1"/>
  <c r="N4102" i="6" l="1"/>
  <c r="O4102" i="6" s="1"/>
  <c r="K4102" i="6"/>
  <c r="L4102" i="6" l="1"/>
  <c r="Q4102" i="6"/>
  <c r="I4103" i="6" l="1"/>
  <c r="K4103" i="6" l="1"/>
  <c r="N4103" i="6"/>
  <c r="O4103" i="6" s="1"/>
  <c r="L4103" i="6" l="1"/>
  <c r="Q4103" i="6"/>
  <c r="I4104" i="6" l="1"/>
  <c r="N4104" i="6" l="1"/>
  <c r="O4104" i="6" s="1"/>
  <c r="K4104" i="6"/>
  <c r="L4104" i="6" l="1"/>
  <c r="Q4104" i="6"/>
  <c r="I4105" i="6" l="1"/>
  <c r="K4105" i="6" l="1"/>
  <c r="N4105" i="6"/>
  <c r="O4105" i="6" s="1"/>
  <c r="L4105" i="6" l="1"/>
  <c r="Q4105" i="6"/>
  <c r="I4106" i="6" l="1"/>
  <c r="N4106" i="6" l="1"/>
  <c r="O4106" i="6" s="1"/>
  <c r="K4106" i="6"/>
  <c r="L4106" i="6" l="1"/>
  <c r="Q4106" i="6"/>
  <c r="I4107" i="6" l="1"/>
  <c r="K4107" i="6" l="1"/>
  <c r="N4107" i="6"/>
  <c r="O4107" i="6" s="1"/>
  <c r="L4107" i="6" l="1"/>
  <c r="Q4107" i="6"/>
  <c r="I4108" i="6" l="1"/>
  <c r="N4108" i="6" l="1"/>
  <c r="O4108" i="6" s="1"/>
  <c r="K4108" i="6"/>
  <c r="L4108" i="6" l="1"/>
  <c r="Q4108" i="6"/>
  <c r="I4109" i="6" l="1"/>
  <c r="K4109" i="6" l="1"/>
  <c r="N4109" i="6"/>
  <c r="O4109" i="6" s="1"/>
  <c r="L4109" i="6" l="1"/>
  <c r="Q4109" i="6"/>
  <c r="I4110" i="6" l="1"/>
  <c r="N4110" i="6" l="1"/>
  <c r="O4110" i="6" s="1"/>
  <c r="K4110" i="6"/>
  <c r="L4110" i="6" l="1"/>
  <c r="Q4110" i="6"/>
  <c r="I4111" i="6" l="1"/>
  <c r="K4111" i="6" l="1"/>
  <c r="N4111" i="6"/>
  <c r="O4111" i="6" s="1"/>
  <c r="L4111" i="6" l="1"/>
  <c r="Q4111" i="6"/>
  <c r="I4112" i="6" l="1"/>
  <c r="N4112" i="6" l="1"/>
  <c r="O4112" i="6" s="1"/>
  <c r="K4112" i="6"/>
  <c r="L4112" i="6" l="1"/>
  <c r="Q4112" i="6"/>
  <c r="I4113" i="6" l="1"/>
  <c r="K4113" i="6" l="1"/>
  <c r="N4113" i="6"/>
  <c r="O4113" i="6" s="1"/>
  <c r="L4113" i="6" l="1"/>
  <c r="Q4113" i="6"/>
  <c r="I4114" i="6" l="1"/>
  <c r="N4114" i="6" l="1"/>
  <c r="O4114" i="6" s="1"/>
  <c r="K4114" i="6"/>
  <c r="L4114" i="6" l="1"/>
  <c r="Q4114" i="6"/>
  <c r="I4115" i="6" l="1"/>
  <c r="K4115" i="6" l="1"/>
  <c r="N4115" i="6"/>
  <c r="O4115" i="6" s="1"/>
  <c r="L4115" i="6" l="1"/>
  <c r="Q4115" i="6"/>
  <c r="I4116" i="6" l="1"/>
  <c r="N4116" i="6" l="1"/>
  <c r="O4116" i="6" s="1"/>
  <c r="K4116" i="6"/>
  <c r="L4116" i="6" l="1"/>
  <c r="Q4116" i="6"/>
  <c r="I4117" i="6" l="1"/>
  <c r="K4117" i="6" l="1"/>
  <c r="N4117" i="6"/>
  <c r="O4117" i="6" s="1"/>
  <c r="L4117" i="6" l="1"/>
  <c r="Q4117" i="6"/>
  <c r="I4118" i="6" l="1"/>
  <c r="N4118" i="6" l="1"/>
  <c r="O4118" i="6" s="1"/>
  <c r="K4118" i="6"/>
  <c r="L4118" i="6" l="1"/>
  <c r="Q4118" i="6"/>
  <c r="I4119" i="6" l="1"/>
  <c r="K4119" i="6" l="1"/>
  <c r="N4119" i="6"/>
  <c r="O4119" i="6" s="1"/>
  <c r="L4119" i="6" l="1"/>
  <c r="Q4119" i="6"/>
  <c r="I4120" i="6" l="1"/>
  <c r="N4120" i="6" l="1"/>
  <c r="O4120" i="6" s="1"/>
  <c r="K4120" i="6"/>
  <c r="L4120" i="6" l="1"/>
  <c r="Q4120" i="6"/>
  <c r="I4121" i="6" l="1"/>
  <c r="K4121" i="6" l="1"/>
  <c r="N4121" i="6"/>
  <c r="O4121" i="6" s="1"/>
  <c r="L4121" i="6" l="1"/>
  <c r="Q4121" i="6"/>
  <c r="I4122" i="6" l="1"/>
  <c r="N4122" i="6" l="1"/>
  <c r="O4122" i="6" s="1"/>
  <c r="K4122" i="6"/>
  <c r="L4122" i="6" l="1"/>
  <c r="Q4122" i="6"/>
  <c r="I4123" i="6" l="1"/>
  <c r="K4123" i="6" l="1"/>
  <c r="N4123" i="6"/>
  <c r="O4123" i="6" s="1"/>
  <c r="L4123" i="6" l="1"/>
  <c r="Q4123" i="6"/>
  <c r="I4124" i="6" l="1"/>
  <c r="N4124" i="6" l="1"/>
  <c r="O4124" i="6" s="1"/>
  <c r="K4124" i="6"/>
  <c r="L4124" i="6" l="1"/>
  <c r="Q4124" i="6"/>
  <c r="I4125" i="6" l="1"/>
  <c r="K4125" i="6" l="1"/>
  <c r="N4125" i="6"/>
  <c r="O4125" i="6" s="1"/>
  <c r="L4125" i="6" l="1"/>
  <c r="Q4125" i="6"/>
  <c r="I4126" i="6" l="1"/>
  <c r="N4126" i="6" l="1"/>
  <c r="O4126" i="6" s="1"/>
  <c r="K4126" i="6"/>
  <c r="L4126" i="6" l="1"/>
  <c r="Q4126" i="6"/>
  <c r="I4127" i="6" l="1"/>
  <c r="K4127" i="6" l="1"/>
  <c r="N4127" i="6"/>
  <c r="O4127" i="6" s="1"/>
  <c r="L4127" i="6" l="1"/>
  <c r="Q4127" i="6"/>
  <c r="I4128" i="6" l="1"/>
  <c r="N4128" i="6" l="1"/>
  <c r="O4128" i="6" s="1"/>
  <c r="K4128" i="6"/>
  <c r="L4128" i="6" l="1"/>
  <c r="Q4128" i="6"/>
  <c r="I4129" i="6" l="1"/>
  <c r="K4129" i="6" l="1"/>
  <c r="N4129" i="6"/>
  <c r="O4129" i="6" s="1"/>
  <c r="L4129" i="6" l="1"/>
  <c r="Q4129" i="6"/>
  <c r="I4130" i="6" l="1"/>
  <c r="N4130" i="6" l="1"/>
  <c r="O4130" i="6" s="1"/>
  <c r="K4130" i="6"/>
  <c r="L4130" i="6" l="1"/>
  <c r="Q4130" i="6"/>
  <c r="I4131" i="6" l="1"/>
  <c r="K4131" i="6" l="1"/>
  <c r="N4131" i="6"/>
  <c r="O4131" i="6" s="1"/>
  <c r="L4131" i="6" l="1"/>
  <c r="Q4131" i="6"/>
  <c r="I4132" i="6" l="1"/>
  <c r="N4132" i="6" l="1"/>
  <c r="O4132" i="6" s="1"/>
  <c r="K4132" i="6"/>
  <c r="L4132" i="6" l="1"/>
  <c r="Q4132" i="6"/>
  <c r="I4133" i="6" l="1"/>
  <c r="K4133" i="6" l="1"/>
  <c r="N4133" i="6"/>
  <c r="O4133" i="6" s="1"/>
  <c r="L4133" i="6" l="1"/>
  <c r="Q4133" i="6"/>
  <c r="I4134" i="6" l="1"/>
  <c r="N4134" i="6" l="1"/>
  <c r="O4134" i="6" s="1"/>
  <c r="K4134" i="6"/>
  <c r="L4134" i="6" l="1"/>
  <c r="Q4134" i="6"/>
  <c r="I4135" i="6" l="1"/>
  <c r="K4135" i="6" l="1"/>
  <c r="N4135" i="6"/>
  <c r="O4135" i="6" s="1"/>
  <c r="L4135" i="6" l="1"/>
  <c r="Q4135" i="6"/>
  <c r="I4136" i="6" l="1"/>
  <c r="N4136" i="6" l="1"/>
  <c r="O4136" i="6" s="1"/>
  <c r="K4136" i="6"/>
  <c r="L4136" i="6" l="1"/>
  <c r="Q4136" i="6"/>
  <c r="I4137" i="6" l="1"/>
  <c r="K4137" i="6" l="1"/>
  <c r="N4137" i="6"/>
  <c r="O4137" i="6" s="1"/>
  <c r="L4137" i="6" l="1"/>
  <c r="Q4137" i="6"/>
  <c r="I4138" i="6" l="1"/>
  <c r="N4138" i="6" l="1"/>
  <c r="O4138" i="6" s="1"/>
  <c r="K4138" i="6"/>
  <c r="L4138" i="6" l="1"/>
  <c r="Q4138" i="6"/>
  <c r="I4139" i="6" l="1"/>
  <c r="K4139" i="6" l="1"/>
  <c r="N4139" i="6"/>
  <c r="O4139" i="6" s="1"/>
  <c r="L4139" i="6" l="1"/>
  <c r="Q4139" i="6"/>
  <c r="I4140" i="6" l="1"/>
  <c r="N4140" i="6" l="1"/>
  <c r="O4140" i="6" s="1"/>
  <c r="K4140" i="6"/>
  <c r="L4140" i="6" l="1"/>
  <c r="Q4140" i="6"/>
  <c r="I4141" i="6" l="1"/>
  <c r="K4141" i="6" l="1"/>
  <c r="N4141" i="6"/>
  <c r="O4141" i="6" s="1"/>
  <c r="L4141" i="6" l="1"/>
  <c r="Q4141" i="6"/>
  <c r="I4142" i="6" l="1"/>
  <c r="N4142" i="6" l="1"/>
  <c r="O4142" i="6" s="1"/>
  <c r="K4142" i="6"/>
  <c r="L4142" i="6" l="1"/>
  <c r="Q4142" i="6"/>
  <c r="I4143" i="6" l="1"/>
  <c r="K4143" i="6" l="1"/>
  <c r="N4143" i="6"/>
  <c r="O4143" i="6" s="1"/>
  <c r="L4143" i="6" l="1"/>
  <c r="Q4143" i="6"/>
  <c r="I4144" i="6" l="1"/>
  <c r="N4144" i="6" l="1"/>
  <c r="O4144" i="6" s="1"/>
  <c r="K4144" i="6"/>
  <c r="L4144" i="6" l="1"/>
  <c r="Q4144" i="6"/>
  <c r="I4145" i="6" l="1"/>
  <c r="K4145" i="6" l="1"/>
  <c r="N4145" i="6"/>
  <c r="O4145" i="6" s="1"/>
  <c r="L4145" i="6" l="1"/>
  <c r="Q4145" i="6"/>
  <c r="I4146" i="6" l="1"/>
  <c r="N4146" i="6" l="1"/>
  <c r="O4146" i="6" s="1"/>
  <c r="K4146" i="6"/>
  <c r="L4146" i="6" l="1"/>
  <c r="Q4146" i="6"/>
  <c r="I4147" i="6" l="1"/>
  <c r="K4147" i="6" l="1"/>
  <c r="N4147" i="6"/>
  <c r="O4147" i="6" s="1"/>
  <c r="L4147" i="6" l="1"/>
  <c r="Q4147" i="6"/>
  <c r="I4148" i="6" l="1"/>
  <c r="N4148" i="6" l="1"/>
  <c r="O4148" i="6" s="1"/>
  <c r="K4148" i="6"/>
  <c r="L4148" i="6" l="1"/>
  <c r="Q4148" i="6"/>
  <c r="I4149" i="6" l="1"/>
  <c r="K4149" i="6" l="1"/>
  <c r="N4149" i="6"/>
  <c r="O4149" i="6" s="1"/>
  <c r="L4149" i="6" l="1"/>
  <c r="Q4149" i="6"/>
  <c r="I4150" i="6" l="1"/>
  <c r="N4150" i="6" l="1"/>
  <c r="O4150" i="6" s="1"/>
  <c r="K4150" i="6"/>
  <c r="L4150" i="6" l="1"/>
  <c r="Q4150" i="6"/>
  <c r="I4151" i="6" l="1"/>
  <c r="K4151" i="6" l="1"/>
  <c r="N4151" i="6"/>
  <c r="O4151" i="6" s="1"/>
  <c r="L4151" i="6" l="1"/>
  <c r="Q4151" i="6"/>
  <c r="I4152" i="6" l="1"/>
  <c r="N4152" i="6" l="1"/>
  <c r="O4152" i="6" s="1"/>
  <c r="K4152" i="6"/>
  <c r="L4152" i="6" l="1"/>
  <c r="Q4152" i="6"/>
  <c r="I4153" i="6" l="1"/>
  <c r="K4153" i="6" l="1"/>
  <c r="N4153" i="6"/>
  <c r="O4153" i="6" s="1"/>
  <c r="L4153" i="6" l="1"/>
  <c r="Q4153" i="6"/>
  <c r="I4154" i="6" l="1"/>
  <c r="N4154" i="6" l="1"/>
  <c r="O4154" i="6" s="1"/>
  <c r="K4154" i="6"/>
  <c r="L4154" i="6" l="1"/>
  <c r="Q4154" i="6"/>
  <c r="I4155" i="6" l="1"/>
  <c r="K4155" i="6" l="1"/>
  <c r="N4155" i="6"/>
  <c r="O4155" i="6" s="1"/>
  <c r="L4155" i="6" l="1"/>
  <c r="Q4155" i="6"/>
  <c r="I4156" i="6" l="1"/>
  <c r="N4156" i="6" l="1"/>
  <c r="O4156" i="6" s="1"/>
  <c r="K4156" i="6"/>
  <c r="L4156" i="6" l="1"/>
  <c r="Q4156" i="6"/>
  <c r="I4157" i="6" l="1"/>
  <c r="K4157" i="6" l="1"/>
  <c r="N4157" i="6"/>
  <c r="O4157" i="6" s="1"/>
  <c r="L4157" i="6" l="1"/>
  <c r="Q4157" i="6"/>
  <c r="I4158" i="6" l="1"/>
  <c r="N4158" i="6" l="1"/>
  <c r="O4158" i="6" s="1"/>
  <c r="K4158" i="6"/>
  <c r="L4158" i="6" l="1"/>
  <c r="Q4158" i="6"/>
  <c r="I4159" i="6" l="1"/>
  <c r="K4159" i="6" l="1"/>
  <c r="N4159" i="6"/>
  <c r="O4159" i="6" s="1"/>
  <c r="L4159" i="6" l="1"/>
  <c r="Q4159" i="6"/>
  <c r="I4160" i="6" l="1"/>
  <c r="N4160" i="6" l="1"/>
  <c r="O4160" i="6" s="1"/>
  <c r="K4160" i="6"/>
  <c r="L4160" i="6" l="1"/>
  <c r="Q4160" i="6"/>
  <c r="I4161" i="6" l="1"/>
  <c r="K4161" i="6" l="1"/>
  <c r="N4161" i="6"/>
  <c r="O4161" i="6" s="1"/>
  <c r="L4161" i="6" l="1"/>
  <c r="Q4161" i="6"/>
  <c r="I4162" i="6" l="1"/>
  <c r="N4162" i="6" l="1"/>
  <c r="O4162" i="6" s="1"/>
  <c r="K4162" i="6"/>
  <c r="L4162" i="6" l="1"/>
  <c r="Q4162" i="6"/>
  <c r="I4163" i="6" l="1"/>
  <c r="K4163" i="6" l="1"/>
  <c r="N4163" i="6"/>
  <c r="O4163" i="6" s="1"/>
  <c r="L4163" i="6" l="1"/>
  <c r="Q4163" i="6"/>
  <c r="I4164" i="6" l="1"/>
  <c r="N4164" i="6" l="1"/>
  <c r="O4164" i="6" s="1"/>
  <c r="K4164" i="6"/>
  <c r="L4164" i="6" l="1"/>
  <c r="Q4164" i="6"/>
  <c r="I4165" i="6" l="1"/>
  <c r="K4165" i="6" l="1"/>
  <c r="N4165" i="6"/>
  <c r="O4165" i="6" s="1"/>
  <c r="L4165" i="6" l="1"/>
  <c r="Q4165" i="6"/>
  <c r="I4166" i="6" l="1"/>
  <c r="N4166" i="6" l="1"/>
  <c r="O4166" i="6" s="1"/>
  <c r="K4166" i="6"/>
  <c r="L4166" i="6" l="1"/>
  <c r="Q4166" i="6"/>
  <c r="I4167" i="6" l="1"/>
  <c r="K4167" i="6" l="1"/>
  <c r="N4167" i="6"/>
  <c r="O4167" i="6" s="1"/>
  <c r="L4167" i="6" l="1"/>
  <c r="Q4167" i="6"/>
  <c r="I4168" i="6" l="1"/>
  <c r="N4168" i="6" l="1"/>
  <c r="O4168" i="6" s="1"/>
  <c r="K4168" i="6"/>
  <c r="L4168" i="6" l="1"/>
  <c r="Q4168" i="6"/>
  <c r="I4169" i="6" l="1"/>
  <c r="K4169" i="6" l="1"/>
  <c r="N4169" i="6"/>
  <c r="O4169" i="6" s="1"/>
  <c r="L4169" i="6" l="1"/>
  <c r="Q4169" i="6"/>
  <c r="I4170" i="6" l="1"/>
  <c r="N4170" i="6" l="1"/>
  <c r="O4170" i="6" s="1"/>
  <c r="K4170" i="6"/>
  <c r="L4170" i="6" l="1"/>
  <c r="Q4170" i="6"/>
  <c r="I4171" i="6" l="1"/>
  <c r="K4171" i="6" l="1"/>
  <c r="N4171" i="6"/>
  <c r="O4171" i="6" s="1"/>
  <c r="L4171" i="6" l="1"/>
  <c r="Q4171" i="6"/>
  <c r="I4172" i="6" l="1"/>
  <c r="N4172" i="6" l="1"/>
  <c r="O4172" i="6" s="1"/>
  <c r="K4172" i="6"/>
  <c r="L4172" i="6" l="1"/>
  <c r="Q4172" i="6"/>
  <c r="I4173" i="6" l="1"/>
  <c r="K4173" i="6" l="1"/>
  <c r="N4173" i="6"/>
  <c r="O4173" i="6" s="1"/>
  <c r="L4173" i="6" l="1"/>
  <c r="Q4173" i="6"/>
  <c r="I4174" i="6" l="1"/>
  <c r="N4174" i="6" l="1"/>
  <c r="O4174" i="6" s="1"/>
  <c r="K4174" i="6"/>
  <c r="L4174" i="6" l="1"/>
  <c r="Q4174" i="6"/>
  <c r="I4175" i="6" l="1"/>
  <c r="K4175" i="6" l="1"/>
  <c r="N4175" i="6"/>
  <c r="O4175" i="6" s="1"/>
  <c r="L4175" i="6" l="1"/>
  <c r="Q4175" i="6"/>
  <c r="I4176" i="6" l="1"/>
  <c r="N4176" i="6" l="1"/>
  <c r="O4176" i="6" s="1"/>
  <c r="K4176" i="6"/>
  <c r="L4176" i="6" l="1"/>
  <c r="Q4176" i="6"/>
  <c r="I4177" i="6" l="1"/>
  <c r="K4177" i="6" l="1"/>
  <c r="N4177" i="6"/>
  <c r="O4177" i="6" s="1"/>
  <c r="L4177" i="6" l="1"/>
  <c r="Q4177" i="6"/>
  <c r="I4178" i="6" l="1"/>
  <c r="N4178" i="6" l="1"/>
  <c r="O4178" i="6" s="1"/>
  <c r="K4178" i="6"/>
  <c r="L4178" i="6" l="1"/>
  <c r="Q4178" i="6"/>
  <c r="I4179" i="6" l="1"/>
  <c r="K4179" i="6" l="1"/>
  <c r="N4179" i="6"/>
  <c r="O4179" i="6" s="1"/>
  <c r="L4179" i="6" l="1"/>
  <c r="Q4179" i="6"/>
  <c r="I4180" i="6" l="1"/>
  <c r="N4180" i="6" l="1"/>
  <c r="O4180" i="6" s="1"/>
  <c r="K4180" i="6"/>
  <c r="L4180" i="6" l="1"/>
  <c r="Q4180" i="6"/>
  <c r="I4181" i="6" l="1"/>
  <c r="K4181" i="6" l="1"/>
  <c r="N4181" i="6"/>
  <c r="O4181" i="6" s="1"/>
  <c r="L4181" i="6" l="1"/>
  <c r="Q4181" i="6"/>
  <c r="I4182" i="6" l="1"/>
  <c r="N4182" i="6" l="1"/>
  <c r="O4182" i="6" s="1"/>
  <c r="K4182" i="6"/>
  <c r="L4182" i="6" l="1"/>
  <c r="Q4182" i="6"/>
  <c r="I4183" i="6" l="1"/>
  <c r="K4183" i="6" l="1"/>
  <c r="N4183" i="6"/>
  <c r="O4183" i="6" s="1"/>
  <c r="L4183" i="6" l="1"/>
  <c r="Q4183" i="6"/>
  <c r="I4184" i="6" l="1"/>
  <c r="N4184" i="6" l="1"/>
  <c r="O4184" i="6" s="1"/>
  <c r="K4184" i="6"/>
  <c r="L4184" i="6" l="1"/>
  <c r="Q4184" i="6"/>
  <c r="I4185" i="6" l="1"/>
  <c r="K4185" i="6" l="1"/>
  <c r="N4185" i="6"/>
  <c r="O4185" i="6" s="1"/>
  <c r="L4185" i="6" l="1"/>
  <c r="Q4185" i="6"/>
  <c r="I4186" i="6" l="1"/>
  <c r="N4186" i="6" l="1"/>
  <c r="O4186" i="6" s="1"/>
  <c r="K4186" i="6"/>
  <c r="L4186" i="6" l="1"/>
  <c r="Q4186" i="6"/>
  <c r="I4187" i="6" l="1"/>
  <c r="K4187" i="6" l="1"/>
  <c r="N4187" i="6"/>
  <c r="O4187" i="6" s="1"/>
  <c r="L4187" i="6" l="1"/>
  <c r="Q4187" i="6"/>
  <c r="I4188" i="6" l="1"/>
  <c r="N4188" i="6" l="1"/>
  <c r="O4188" i="6" s="1"/>
  <c r="K4188" i="6"/>
  <c r="L4188" i="6" l="1"/>
  <c r="Q4188" i="6"/>
  <c r="I4189" i="6" l="1"/>
  <c r="K4189" i="6" l="1"/>
  <c r="N4189" i="6"/>
  <c r="O4189" i="6" s="1"/>
  <c r="L4189" i="6" l="1"/>
  <c r="Q4189" i="6"/>
  <c r="I4190" i="6" l="1"/>
  <c r="N4190" i="6" l="1"/>
  <c r="O4190" i="6" s="1"/>
  <c r="K4190" i="6"/>
  <c r="L4190" i="6" l="1"/>
  <c r="Q4190" i="6"/>
  <c r="I4191" i="6" l="1"/>
  <c r="K4191" i="6" l="1"/>
  <c r="N4191" i="6"/>
  <c r="O4191" i="6" s="1"/>
  <c r="L4191" i="6" l="1"/>
  <c r="Q4191" i="6"/>
  <c r="I4192" i="6" l="1"/>
  <c r="N4192" i="6" l="1"/>
  <c r="O4192" i="6" s="1"/>
  <c r="K4192" i="6"/>
  <c r="L4192" i="6" l="1"/>
  <c r="Q4192" i="6"/>
  <c r="I4193" i="6" l="1"/>
  <c r="K4193" i="6" l="1"/>
  <c r="N4193" i="6"/>
  <c r="O4193" i="6" s="1"/>
  <c r="L4193" i="6" l="1"/>
  <c r="Q4193" i="6"/>
  <c r="I4194" i="6" l="1"/>
  <c r="N4194" i="6" l="1"/>
  <c r="O4194" i="6" s="1"/>
  <c r="K4194" i="6"/>
  <c r="L4194" i="6" l="1"/>
  <c r="Q4194" i="6"/>
  <c r="I4195" i="6" l="1"/>
  <c r="K4195" i="6" l="1"/>
  <c r="N4195" i="6"/>
  <c r="O4195" i="6" s="1"/>
  <c r="L4195" i="6" l="1"/>
  <c r="Q4195" i="6"/>
  <c r="I4196" i="6" l="1"/>
  <c r="N4196" i="6" l="1"/>
  <c r="O4196" i="6" s="1"/>
  <c r="K4196" i="6"/>
  <c r="L4196" i="6" l="1"/>
  <c r="Q4196" i="6"/>
  <c r="I4197" i="6" l="1"/>
  <c r="K4197" i="6" l="1"/>
  <c r="N4197" i="6"/>
  <c r="O4197" i="6" s="1"/>
  <c r="L4197" i="6" l="1"/>
  <c r="Q4197" i="6"/>
  <c r="I4198" i="6" l="1"/>
  <c r="N4198" i="6" l="1"/>
  <c r="O4198" i="6" s="1"/>
  <c r="K4198" i="6"/>
  <c r="L4198" i="6" l="1"/>
  <c r="Q4198" i="6"/>
  <c r="I4199" i="6" l="1"/>
  <c r="K4199" i="6" l="1"/>
  <c r="N4199" i="6"/>
  <c r="O4199" i="6" s="1"/>
  <c r="L4199" i="6" l="1"/>
  <c r="Q4199" i="6"/>
  <c r="I4200" i="6" l="1"/>
  <c r="N4200" i="6" l="1"/>
  <c r="O4200" i="6" s="1"/>
  <c r="K4200" i="6"/>
  <c r="L4200" i="6" l="1"/>
  <c r="Q4200" i="6"/>
  <c r="I4201" i="6" l="1"/>
  <c r="K4201" i="6" l="1"/>
  <c r="N4201" i="6"/>
  <c r="O4201" i="6" s="1"/>
  <c r="L4201" i="6" l="1"/>
  <c r="Q4201" i="6"/>
  <c r="I4202" i="6" l="1"/>
  <c r="N4202" i="6" l="1"/>
  <c r="O4202" i="6" s="1"/>
  <c r="K4202" i="6"/>
  <c r="L4202" i="6" l="1"/>
  <c r="Q4202" i="6"/>
  <c r="I4203" i="6" l="1"/>
  <c r="K4203" i="6" l="1"/>
  <c r="N4203" i="6"/>
  <c r="O4203" i="6" s="1"/>
  <c r="L4203" i="6" l="1"/>
  <c r="Q4203" i="6"/>
  <c r="I4204" i="6" l="1"/>
  <c r="N4204" i="6" l="1"/>
  <c r="O4204" i="6" s="1"/>
  <c r="K4204" i="6"/>
  <c r="L4204" i="6" l="1"/>
  <c r="Q4204" i="6"/>
  <c r="I4205" i="6" l="1"/>
  <c r="K4205" i="6" l="1"/>
  <c r="N4205" i="6"/>
  <c r="O4205" i="6" s="1"/>
  <c r="L4205" i="6" l="1"/>
  <c r="Q4205" i="6"/>
  <c r="I4206" i="6" l="1"/>
  <c r="N4206" i="6" l="1"/>
  <c r="O4206" i="6" s="1"/>
  <c r="K4206" i="6"/>
  <c r="L4206" i="6" l="1"/>
  <c r="Q4206" i="6"/>
  <c r="I4207" i="6" l="1"/>
  <c r="K4207" i="6" l="1"/>
  <c r="N4207" i="6"/>
  <c r="O4207" i="6" s="1"/>
  <c r="L4207" i="6" l="1"/>
  <c r="Q4207" i="6"/>
  <c r="I4208" i="6" l="1"/>
  <c r="N4208" i="6" l="1"/>
  <c r="O4208" i="6" s="1"/>
  <c r="K4208" i="6"/>
  <c r="L4208" i="6" l="1"/>
  <c r="Q4208" i="6"/>
  <c r="I4209" i="6" l="1"/>
  <c r="K4209" i="6" l="1"/>
  <c r="N4209" i="6"/>
  <c r="O4209" i="6" s="1"/>
  <c r="L4209" i="6" l="1"/>
  <c r="Q4209" i="6"/>
  <c r="I4210" i="6" l="1"/>
  <c r="N4210" i="6" l="1"/>
  <c r="O4210" i="6" s="1"/>
  <c r="K4210" i="6"/>
  <c r="L4210" i="6" l="1"/>
  <c r="Q4210" i="6"/>
  <c r="I4211" i="6" l="1"/>
  <c r="K4211" i="6" l="1"/>
  <c r="N4211" i="6"/>
  <c r="O4211" i="6" s="1"/>
  <c r="L4211" i="6" l="1"/>
  <c r="Q4211" i="6"/>
  <c r="I4212" i="6" l="1"/>
  <c r="N4212" i="6" l="1"/>
  <c r="O4212" i="6" s="1"/>
  <c r="K4212" i="6"/>
  <c r="L4212" i="6" l="1"/>
  <c r="Q4212" i="6"/>
  <c r="I4213" i="6" l="1"/>
  <c r="K4213" i="6" l="1"/>
  <c r="N4213" i="6"/>
  <c r="O4213" i="6" s="1"/>
  <c r="L4213" i="6" l="1"/>
  <c r="Q4213" i="6"/>
  <c r="I4214" i="6" l="1"/>
  <c r="N4214" i="6" l="1"/>
  <c r="O4214" i="6" s="1"/>
  <c r="K4214" i="6"/>
  <c r="L4214" i="6" l="1"/>
  <c r="Q4214" i="6"/>
  <c r="I4215" i="6" l="1"/>
  <c r="K4215" i="6" l="1"/>
  <c r="N4215" i="6"/>
  <c r="O4215" i="6" s="1"/>
  <c r="L4215" i="6" l="1"/>
  <c r="Q4215" i="6"/>
  <c r="I4216" i="6" l="1"/>
  <c r="N4216" i="6" l="1"/>
  <c r="O4216" i="6" s="1"/>
  <c r="K4216" i="6"/>
  <c r="L4216" i="6" l="1"/>
  <c r="Q4216" i="6"/>
  <c r="I4217" i="6" l="1"/>
  <c r="K4217" i="6" l="1"/>
  <c r="N4217" i="6"/>
  <c r="O4217" i="6" s="1"/>
  <c r="L4217" i="6" l="1"/>
  <c r="Q4217" i="6"/>
  <c r="I4218" i="6" l="1"/>
  <c r="N4218" i="6" l="1"/>
  <c r="O4218" i="6" s="1"/>
  <c r="K4218" i="6"/>
  <c r="L4218" i="6" l="1"/>
  <c r="Q4218" i="6"/>
  <c r="I4219" i="6" l="1"/>
  <c r="K4219" i="6" l="1"/>
  <c r="N4219" i="6"/>
  <c r="O4219" i="6" s="1"/>
  <c r="L4219" i="6" l="1"/>
  <c r="Q4219" i="6"/>
  <c r="I4220" i="6" l="1"/>
  <c r="N4220" i="6" l="1"/>
  <c r="O4220" i="6" s="1"/>
  <c r="K4220" i="6"/>
  <c r="L4220" i="6" l="1"/>
  <c r="Q4220" i="6"/>
  <c r="I4221" i="6" l="1"/>
  <c r="K4221" i="6" l="1"/>
  <c r="N4221" i="6"/>
  <c r="O4221" i="6" s="1"/>
  <c r="L4221" i="6" l="1"/>
  <c r="Q4221" i="6"/>
  <c r="I4222" i="6" l="1"/>
  <c r="N4222" i="6" l="1"/>
  <c r="O4222" i="6" s="1"/>
  <c r="K4222" i="6"/>
  <c r="L4222" i="6" l="1"/>
  <c r="Q4222" i="6"/>
  <c r="I4223" i="6" l="1"/>
  <c r="K4223" i="6" l="1"/>
  <c r="N4223" i="6"/>
  <c r="O4223" i="6" s="1"/>
  <c r="L4223" i="6" l="1"/>
  <c r="Q4223" i="6"/>
  <c r="I4224" i="6" l="1"/>
  <c r="N4224" i="6" l="1"/>
  <c r="O4224" i="6" s="1"/>
  <c r="K4224" i="6"/>
  <c r="L4224" i="6" l="1"/>
  <c r="Q4224" i="6"/>
  <c r="I4225" i="6" l="1"/>
  <c r="K4225" i="6" l="1"/>
  <c r="N4225" i="6"/>
  <c r="O4225" i="6" s="1"/>
  <c r="L4225" i="6" l="1"/>
  <c r="Q4225" i="6"/>
  <c r="I4226" i="6" l="1"/>
  <c r="N4226" i="6" l="1"/>
  <c r="O4226" i="6" s="1"/>
  <c r="K4226" i="6"/>
  <c r="L4226" i="6" l="1"/>
  <c r="Q4226" i="6"/>
  <c r="I4227" i="6" l="1"/>
  <c r="K4227" i="6" l="1"/>
  <c r="N4227" i="6"/>
  <c r="O4227" i="6" s="1"/>
  <c r="L4227" i="6" l="1"/>
  <c r="Q4227" i="6"/>
  <c r="I4228" i="6" l="1"/>
  <c r="N4228" i="6" l="1"/>
  <c r="O4228" i="6" s="1"/>
  <c r="K4228" i="6"/>
  <c r="L4228" i="6" l="1"/>
  <c r="Q4228" i="6"/>
  <c r="I4229" i="6" l="1"/>
  <c r="K4229" i="6" l="1"/>
  <c r="N4229" i="6"/>
  <c r="O4229" i="6" s="1"/>
  <c r="L4229" i="6" l="1"/>
  <c r="Q4229" i="6"/>
  <c r="I4230" i="6" l="1"/>
  <c r="N4230" i="6" l="1"/>
  <c r="O4230" i="6" s="1"/>
  <c r="K4230" i="6"/>
  <c r="L4230" i="6" l="1"/>
  <c r="Q4230" i="6"/>
  <c r="I4231" i="6" l="1"/>
  <c r="K4231" i="6" l="1"/>
  <c r="N4231" i="6"/>
  <c r="O4231" i="6" s="1"/>
  <c r="L4231" i="6" l="1"/>
  <c r="Q4231" i="6"/>
  <c r="I4232" i="6" l="1"/>
  <c r="N4232" i="6" l="1"/>
  <c r="O4232" i="6" s="1"/>
  <c r="K4232" i="6"/>
  <c r="L4232" i="6" l="1"/>
  <c r="Q4232" i="6"/>
  <c r="I4233" i="6" l="1"/>
  <c r="K4233" i="6" l="1"/>
  <c r="N4233" i="6"/>
  <c r="O4233" i="6" s="1"/>
  <c r="L4233" i="6" l="1"/>
  <c r="Q4233" i="6"/>
  <c r="I4234" i="6" l="1"/>
  <c r="N4234" i="6" l="1"/>
  <c r="O4234" i="6" s="1"/>
  <c r="K4234" i="6"/>
  <c r="L4234" i="6" l="1"/>
  <c r="Q4234" i="6"/>
  <c r="I4235" i="6" l="1"/>
  <c r="K4235" i="6" l="1"/>
  <c r="N4235" i="6"/>
  <c r="O4235" i="6" s="1"/>
  <c r="L4235" i="6" l="1"/>
  <c r="Q4235" i="6"/>
  <c r="I4236" i="6" l="1"/>
  <c r="N4236" i="6" l="1"/>
  <c r="O4236" i="6" s="1"/>
  <c r="K4236" i="6"/>
  <c r="L4236" i="6" l="1"/>
  <c r="Q4236" i="6"/>
  <c r="I4237" i="6" l="1"/>
  <c r="K4237" i="6" l="1"/>
  <c r="N4237" i="6"/>
  <c r="O4237" i="6" s="1"/>
  <c r="L4237" i="6" l="1"/>
  <c r="Q4237" i="6"/>
  <c r="I4238" i="6" l="1"/>
  <c r="N4238" i="6" l="1"/>
  <c r="O4238" i="6" s="1"/>
  <c r="K4238" i="6"/>
  <c r="L4238" i="6" l="1"/>
  <c r="Q4238" i="6"/>
  <c r="I4239" i="6" l="1"/>
  <c r="K4239" i="6" l="1"/>
  <c r="N4239" i="6"/>
  <c r="O4239" i="6" s="1"/>
  <c r="L4239" i="6" l="1"/>
  <c r="Q4239" i="6"/>
  <c r="I4240" i="6" l="1"/>
  <c r="N4240" i="6" l="1"/>
  <c r="O4240" i="6" s="1"/>
  <c r="K4240" i="6"/>
  <c r="L4240" i="6" l="1"/>
  <c r="Q4240" i="6"/>
  <c r="I4241" i="6" l="1"/>
  <c r="K4241" i="6" l="1"/>
  <c r="N4241" i="6"/>
  <c r="O4241" i="6" s="1"/>
  <c r="L4241" i="6" l="1"/>
  <c r="Q4241" i="6"/>
  <c r="I4242" i="6" l="1"/>
  <c r="N4242" i="6" l="1"/>
  <c r="O4242" i="6" s="1"/>
  <c r="K4242" i="6"/>
  <c r="L4242" i="6" l="1"/>
  <c r="Q4242" i="6"/>
  <c r="I4243" i="6" l="1"/>
  <c r="K4243" i="6" l="1"/>
  <c r="N4243" i="6"/>
  <c r="O4243" i="6" s="1"/>
  <c r="L4243" i="6" l="1"/>
  <c r="Q4243" i="6"/>
  <c r="I4244" i="6" l="1"/>
  <c r="N4244" i="6" l="1"/>
  <c r="O4244" i="6" s="1"/>
  <c r="K4244" i="6"/>
  <c r="L4244" i="6" l="1"/>
  <c r="Q4244" i="6"/>
  <c r="I4245" i="6" l="1"/>
  <c r="K4245" i="6" l="1"/>
  <c r="N4245" i="6"/>
  <c r="O4245" i="6" s="1"/>
  <c r="L4245" i="6" l="1"/>
  <c r="Q4245" i="6"/>
  <c r="I4246" i="6" l="1"/>
  <c r="N4246" i="6" l="1"/>
  <c r="O4246" i="6" s="1"/>
  <c r="K4246" i="6"/>
  <c r="L4246" i="6" l="1"/>
  <c r="Q4246" i="6"/>
  <c r="I4247" i="6" l="1"/>
  <c r="K4247" i="6" l="1"/>
  <c r="N4247" i="6"/>
  <c r="O4247" i="6" s="1"/>
  <c r="L4247" i="6" l="1"/>
  <c r="Q4247" i="6"/>
  <c r="I4248" i="6" l="1"/>
  <c r="N4248" i="6" l="1"/>
  <c r="O4248" i="6" s="1"/>
  <c r="K4248" i="6"/>
  <c r="L4248" i="6" l="1"/>
  <c r="Q4248" i="6"/>
  <c r="I4249" i="6" l="1"/>
  <c r="K4249" i="6" l="1"/>
  <c r="N4249" i="6"/>
  <c r="O4249" i="6" s="1"/>
  <c r="L4249" i="6" l="1"/>
  <c r="Q4249" i="6"/>
  <c r="I4250" i="6" l="1"/>
  <c r="N4250" i="6" l="1"/>
  <c r="O4250" i="6" s="1"/>
  <c r="K4250" i="6"/>
  <c r="L4250" i="6" l="1"/>
  <c r="Q4250" i="6"/>
  <c r="I4251" i="6" l="1"/>
  <c r="K4251" i="6" l="1"/>
  <c r="N4251" i="6"/>
  <c r="O4251" i="6" s="1"/>
  <c r="L4251" i="6" l="1"/>
  <c r="Q4251" i="6"/>
  <c r="I4252" i="6" l="1"/>
  <c r="N4252" i="6" l="1"/>
  <c r="O4252" i="6" s="1"/>
  <c r="K4252" i="6"/>
  <c r="L4252" i="6" l="1"/>
  <c r="Q4252" i="6"/>
  <c r="I4253" i="6" l="1"/>
  <c r="K4253" i="6" l="1"/>
  <c r="N4253" i="6"/>
  <c r="O4253" i="6" s="1"/>
  <c r="L4253" i="6" l="1"/>
  <c r="Q4253" i="6"/>
  <c r="I4254" i="6" l="1"/>
  <c r="N4254" i="6" l="1"/>
  <c r="O4254" i="6" s="1"/>
  <c r="K4254" i="6"/>
  <c r="L4254" i="6" l="1"/>
  <c r="Q4254" i="6"/>
  <c r="I4255" i="6" l="1"/>
  <c r="K4255" i="6" l="1"/>
  <c r="N4255" i="6"/>
  <c r="O4255" i="6" s="1"/>
  <c r="L4255" i="6" l="1"/>
  <c r="Q4255" i="6"/>
  <c r="I4256" i="6" l="1"/>
  <c r="N4256" i="6" l="1"/>
  <c r="O4256" i="6" s="1"/>
  <c r="K4256" i="6"/>
  <c r="L4256" i="6" l="1"/>
  <c r="Q4256" i="6"/>
  <c r="I4257" i="6" l="1"/>
  <c r="K4257" i="6" l="1"/>
  <c r="N4257" i="6"/>
  <c r="O4257" i="6" s="1"/>
  <c r="L4257" i="6" l="1"/>
  <c r="Q4257" i="6"/>
  <c r="I4258" i="6" l="1"/>
  <c r="N4258" i="6" l="1"/>
  <c r="O4258" i="6" s="1"/>
  <c r="K4258" i="6"/>
  <c r="L4258" i="6" l="1"/>
  <c r="Q4258" i="6"/>
  <c r="I4259" i="6" l="1"/>
  <c r="K4259" i="6" l="1"/>
  <c r="N4259" i="6"/>
  <c r="O4259" i="6" s="1"/>
  <c r="L4259" i="6" l="1"/>
  <c r="Q4259" i="6"/>
  <c r="I4260" i="6" l="1"/>
  <c r="N4260" i="6" l="1"/>
  <c r="O4260" i="6" s="1"/>
  <c r="K4260" i="6"/>
  <c r="L4260" i="6" l="1"/>
  <c r="Q4260" i="6"/>
  <c r="I4261" i="6" l="1"/>
  <c r="K4261" i="6" l="1"/>
  <c r="N4261" i="6"/>
  <c r="O4261" i="6" s="1"/>
  <c r="L4261" i="6" l="1"/>
  <c r="Q4261" i="6"/>
  <c r="I4262" i="6" l="1"/>
  <c r="N4262" i="6" l="1"/>
  <c r="O4262" i="6" s="1"/>
  <c r="K4262" i="6"/>
  <c r="L4262" i="6" l="1"/>
  <c r="Q4262" i="6"/>
  <c r="I4263" i="6" l="1"/>
  <c r="K4263" i="6" l="1"/>
  <c r="N4263" i="6"/>
  <c r="O4263" i="6" s="1"/>
  <c r="L4263" i="6" l="1"/>
  <c r="Q4263" i="6"/>
  <c r="I4264" i="6" l="1"/>
  <c r="N4264" i="6" l="1"/>
  <c r="O4264" i="6" s="1"/>
  <c r="K4264" i="6"/>
  <c r="L4264" i="6" l="1"/>
  <c r="Q4264" i="6"/>
  <c r="I4265" i="6" l="1"/>
  <c r="K4265" i="6" l="1"/>
  <c r="N4265" i="6"/>
  <c r="O4265" i="6" s="1"/>
  <c r="L4265" i="6" l="1"/>
  <c r="Q4265" i="6"/>
  <c r="I4266" i="6" l="1"/>
  <c r="N4266" i="6" l="1"/>
  <c r="O4266" i="6" s="1"/>
  <c r="K4266" i="6"/>
  <c r="L4266" i="6" l="1"/>
  <c r="Q4266" i="6"/>
  <c r="I4267" i="6" l="1"/>
  <c r="K4267" i="6" l="1"/>
  <c r="N4267" i="6"/>
  <c r="O4267" i="6" s="1"/>
  <c r="L4267" i="6" l="1"/>
  <c r="Q4267" i="6"/>
  <c r="I4268" i="6" l="1"/>
  <c r="N4268" i="6" l="1"/>
  <c r="O4268" i="6" s="1"/>
  <c r="K4268" i="6"/>
  <c r="L4268" i="6" l="1"/>
  <c r="Q4268" i="6"/>
  <c r="I4269" i="6" l="1"/>
  <c r="K4269" i="6" l="1"/>
  <c r="N4269" i="6"/>
  <c r="O4269" i="6" s="1"/>
  <c r="L4269" i="6" l="1"/>
  <c r="Q4269" i="6"/>
  <c r="I4270" i="6" l="1"/>
  <c r="N4270" i="6" l="1"/>
  <c r="O4270" i="6" s="1"/>
  <c r="K4270" i="6"/>
  <c r="L4270" i="6" l="1"/>
  <c r="Q4270" i="6"/>
  <c r="I4271" i="6" l="1"/>
  <c r="K4271" i="6" l="1"/>
  <c r="N4271" i="6"/>
  <c r="O4271" i="6" s="1"/>
  <c r="L4271" i="6" l="1"/>
  <c r="Q4271" i="6"/>
  <c r="I4272" i="6" l="1"/>
  <c r="N4272" i="6" l="1"/>
  <c r="O4272" i="6" s="1"/>
  <c r="K4272" i="6"/>
  <c r="L4272" i="6" l="1"/>
  <c r="Q4272" i="6"/>
  <c r="I4273" i="6" l="1"/>
  <c r="K4273" i="6" l="1"/>
  <c r="N4273" i="6"/>
  <c r="O4273" i="6" s="1"/>
  <c r="L4273" i="6" l="1"/>
  <c r="Q4273" i="6"/>
  <c r="I4274" i="6" l="1"/>
  <c r="N4274" i="6" l="1"/>
  <c r="O4274" i="6" s="1"/>
  <c r="K4274" i="6"/>
  <c r="L4274" i="6" l="1"/>
  <c r="Q4274" i="6"/>
  <c r="I4275" i="6" l="1"/>
  <c r="K4275" i="6" l="1"/>
  <c r="N4275" i="6"/>
  <c r="O4275" i="6" s="1"/>
  <c r="L4275" i="6" l="1"/>
  <c r="Q4275" i="6"/>
  <c r="I4276" i="6" l="1"/>
  <c r="N4276" i="6" l="1"/>
  <c r="O4276" i="6" s="1"/>
  <c r="K4276" i="6"/>
  <c r="L4276" i="6" l="1"/>
  <c r="Q4276" i="6"/>
  <c r="I4277" i="6" l="1"/>
  <c r="K4277" i="6" l="1"/>
  <c r="N4277" i="6"/>
  <c r="O4277" i="6" s="1"/>
  <c r="L4277" i="6" l="1"/>
  <c r="Q4277" i="6"/>
  <c r="I4278" i="6" l="1"/>
  <c r="N4278" i="6" l="1"/>
  <c r="O4278" i="6" s="1"/>
  <c r="K4278" i="6"/>
  <c r="L4278" i="6" l="1"/>
  <c r="Q4278" i="6"/>
  <c r="I4279" i="6" l="1"/>
  <c r="K4279" i="6" l="1"/>
  <c r="N4279" i="6"/>
  <c r="O4279" i="6" s="1"/>
  <c r="L4279" i="6" l="1"/>
  <c r="Q4279" i="6"/>
  <c r="I4280" i="6" l="1"/>
  <c r="N4280" i="6" l="1"/>
  <c r="O4280" i="6" s="1"/>
  <c r="K4280" i="6"/>
  <c r="L4280" i="6" l="1"/>
  <c r="Q4280" i="6"/>
  <c r="I4281" i="6" l="1"/>
  <c r="K4281" i="6" l="1"/>
  <c r="N4281" i="6"/>
  <c r="O4281" i="6" s="1"/>
  <c r="L4281" i="6" l="1"/>
  <c r="Q4281" i="6"/>
  <c r="I4282" i="6" l="1"/>
  <c r="N4282" i="6" l="1"/>
  <c r="O4282" i="6" s="1"/>
  <c r="K4282" i="6"/>
  <c r="L4282" i="6" l="1"/>
  <c r="Q4282" i="6"/>
  <c r="I4283" i="6" l="1"/>
  <c r="K4283" i="6" l="1"/>
  <c r="N4283" i="6"/>
  <c r="O4283" i="6" s="1"/>
  <c r="L4283" i="6" l="1"/>
  <c r="Q4283" i="6"/>
  <c r="I4284" i="6" l="1"/>
  <c r="N4284" i="6" l="1"/>
  <c r="O4284" i="6" s="1"/>
  <c r="K4284" i="6"/>
  <c r="L4284" i="6" l="1"/>
  <c r="Q4284" i="6"/>
  <c r="I4285" i="6" l="1"/>
  <c r="K4285" i="6" l="1"/>
  <c r="N4285" i="6"/>
  <c r="O4285" i="6" s="1"/>
  <c r="L4285" i="6" l="1"/>
  <c r="Q4285" i="6"/>
  <c r="I4286" i="6" l="1"/>
  <c r="N4286" i="6" l="1"/>
  <c r="O4286" i="6" s="1"/>
  <c r="K4286" i="6"/>
  <c r="L4286" i="6" l="1"/>
  <c r="Q4286" i="6"/>
  <c r="I4287" i="6" l="1"/>
  <c r="K4287" i="6" l="1"/>
  <c r="N4287" i="6"/>
  <c r="O4287" i="6" s="1"/>
  <c r="L4287" i="6" l="1"/>
  <c r="Q4287" i="6"/>
  <c r="I4288" i="6" l="1"/>
  <c r="N4288" i="6" l="1"/>
  <c r="O4288" i="6" s="1"/>
  <c r="K4288" i="6"/>
  <c r="L4288" i="6" l="1"/>
  <c r="Q4288" i="6"/>
  <c r="I4289" i="6" l="1"/>
  <c r="K4289" i="6" l="1"/>
  <c r="N4289" i="6"/>
  <c r="O4289" i="6" s="1"/>
  <c r="L4289" i="6" l="1"/>
  <c r="Q4289" i="6"/>
  <c r="I4290" i="6" l="1"/>
  <c r="N4290" i="6" l="1"/>
  <c r="O4290" i="6" s="1"/>
  <c r="K4290" i="6"/>
  <c r="L4290" i="6" l="1"/>
  <c r="Q4290" i="6"/>
  <c r="I4291" i="6" l="1"/>
  <c r="K4291" i="6" l="1"/>
  <c r="N4291" i="6"/>
  <c r="O4291" i="6" s="1"/>
  <c r="L4291" i="6" l="1"/>
  <c r="Q4291" i="6"/>
  <c r="I4292" i="6" l="1"/>
  <c r="N4292" i="6" l="1"/>
  <c r="O4292" i="6" s="1"/>
  <c r="K4292" i="6"/>
  <c r="L4292" i="6" l="1"/>
  <c r="Q4292" i="6"/>
  <c r="I4293" i="6" l="1"/>
  <c r="K4293" i="6" l="1"/>
  <c r="N4293" i="6"/>
  <c r="O4293" i="6" s="1"/>
  <c r="L4293" i="6" l="1"/>
  <c r="Q4293" i="6"/>
  <c r="I4294" i="6" l="1"/>
  <c r="K4294" i="6" l="1"/>
  <c r="N4294" i="6"/>
  <c r="O4294" i="6" s="1"/>
  <c r="L4294" i="6" l="1"/>
  <c r="Q4294" i="6"/>
  <c r="I4295" i="6" l="1"/>
  <c r="K4295" i="6" l="1"/>
  <c r="N4295" i="6"/>
  <c r="O4295" i="6" s="1"/>
  <c r="L4295" i="6" l="1"/>
  <c r="Q4295" i="6"/>
  <c r="I4296" i="6" l="1"/>
  <c r="N4296" i="6" l="1"/>
  <c r="O4296" i="6" s="1"/>
  <c r="K4296" i="6"/>
  <c r="L4296" i="6" l="1"/>
  <c r="Q4296" i="6"/>
  <c r="I4297" i="6" l="1"/>
  <c r="K4297" i="6" l="1"/>
  <c r="N4297" i="6"/>
  <c r="O4297" i="6" s="1"/>
  <c r="L4297" i="6" l="1"/>
  <c r="Q4297" i="6"/>
  <c r="I4298" i="6" l="1"/>
  <c r="N4298" i="6" l="1"/>
  <c r="O4298" i="6" s="1"/>
  <c r="K4298" i="6"/>
  <c r="L4298" i="6" l="1"/>
  <c r="Q4298" i="6"/>
  <c r="I4299" i="6" l="1"/>
  <c r="K4299" i="6" l="1"/>
  <c r="N4299" i="6"/>
  <c r="O4299" i="6" s="1"/>
  <c r="L4299" i="6" l="1"/>
  <c r="Q4299" i="6"/>
  <c r="I4300" i="6" l="1"/>
  <c r="N4300" i="6" l="1"/>
  <c r="O4300" i="6" s="1"/>
  <c r="K4300" i="6"/>
  <c r="L4300" i="6" l="1"/>
  <c r="Q4300" i="6"/>
  <c r="I4301" i="6" l="1"/>
  <c r="K4301" i="6" l="1"/>
  <c r="N4301" i="6"/>
  <c r="O4301" i="6" s="1"/>
  <c r="L4301" i="6" l="1"/>
  <c r="Q4301" i="6"/>
  <c r="I4302" i="6" l="1"/>
  <c r="K4302" i="6" l="1"/>
  <c r="N4302" i="6"/>
  <c r="O4302" i="6" s="1"/>
  <c r="L4302" i="6" l="1"/>
  <c r="Q4302" i="6"/>
  <c r="I4303" i="6" l="1"/>
  <c r="K4303" i="6" l="1"/>
  <c r="N4303" i="6"/>
  <c r="O4303" i="6" s="1"/>
  <c r="L4303" i="6" l="1"/>
  <c r="Q4303" i="6"/>
  <c r="I4304" i="6" l="1"/>
  <c r="N4304" i="6" l="1"/>
  <c r="O4304" i="6" s="1"/>
  <c r="K4304" i="6"/>
  <c r="L4304" i="6" l="1"/>
  <c r="Q4304" i="6"/>
  <c r="I4305" i="6" l="1"/>
  <c r="K4305" i="6" l="1"/>
  <c r="N4305" i="6"/>
  <c r="O4305" i="6" s="1"/>
  <c r="L4305" i="6" l="1"/>
  <c r="Q4305" i="6"/>
  <c r="I4306" i="6" l="1"/>
  <c r="N4306" i="6" l="1"/>
  <c r="O4306" i="6" s="1"/>
  <c r="K4306" i="6"/>
  <c r="L4306" i="6" l="1"/>
  <c r="Q4306" i="6"/>
  <c r="I4307" i="6" l="1"/>
  <c r="K4307" i="6" l="1"/>
  <c r="N4307" i="6"/>
  <c r="O4307" i="6" s="1"/>
  <c r="L4307" i="6" l="1"/>
  <c r="Q4307" i="6"/>
  <c r="I4308" i="6" l="1"/>
  <c r="N4308" i="6" l="1"/>
  <c r="O4308" i="6" s="1"/>
  <c r="K4308" i="6"/>
  <c r="L4308" i="6" l="1"/>
  <c r="Q4308" i="6"/>
  <c r="I4309" i="6" l="1"/>
  <c r="K4309" i="6" l="1"/>
  <c r="N4309" i="6"/>
  <c r="O4309" i="6" s="1"/>
  <c r="L4309" i="6" l="1"/>
  <c r="Q4309" i="6"/>
  <c r="I4310" i="6" l="1"/>
  <c r="K4310" i="6" l="1"/>
  <c r="N4310" i="6"/>
  <c r="O4310" i="6" s="1"/>
  <c r="L4310" i="6" l="1"/>
  <c r="Q4310" i="6"/>
  <c r="I4311" i="6" l="1"/>
  <c r="K4311" i="6" l="1"/>
  <c r="N4311" i="6"/>
  <c r="O4311" i="6" s="1"/>
  <c r="L4311" i="6" l="1"/>
  <c r="Q4311" i="6"/>
  <c r="I4312" i="6" l="1"/>
  <c r="N4312" i="6" l="1"/>
  <c r="O4312" i="6" s="1"/>
  <c r="K4312" i="6"/>
  <c r="L4312" i="6" l="1"/>
  <c r="Q4312" i="6"/>
  <c r="I4313" i="6" l="1"/>
  <c r="K4313" i="6" l="1"/>
  <c r="N4313" i="6"/>
  <c r="O4313" i="6" s="1"/>
  <c r="L4313" i="6" l="1"/>
  <c r="Q4313" i="6"/>
  <c r="I4314" i="6" l="1"/>
  <c r="N4314" i="6" l="1"/>
  <c r="O4314" i="6" s="1"/>
  <c r="K4314" i="6"/>
  <c r="L4314" i="6" l="1"/>
  <c r="Q4314" i="6"/>
  <c r="I4315" i="6" l="1"/>
  <c r="K4315" i="6" l="1"/>
  <c r="N4315" i="6"/>
  <c r="O4315" i="6" s="1"/>
  <c r="L4315" i="6" l="1"/>
  <c r="Q4315" i="6"/>
  <c r="I4316" i="6" l="1"/>
  <c r="N4316" i="6" l="1"/>
  <c r="O4316" i="6" s="1"/>
  <c r="K4316" i="6"/>
  <c r="L4316" i="6" l="1"/>
  <c r="Q4316" i="6"/>
  <c r="I4317" i="6" l="1"/>
  <c r="K4317" i="6" l="1"/>
  <c r="N4317" i="6"/>
  <c r="O4317" i="6" s="1"/>
  <c r="L4317" i="6" l="1"/>
  <c r="Q4317" i="6"/>
  <c r="I4318" i="6" l="1"/>
  <c r="K4318" i="6" l="1"/>
  <c r="N4318" i="6"/>
  <c r="O4318" i="6" s="1"/>
  <c r="L4318" i="6" l="1"/>
  <c r="Q4318" i="6"/>
  <c r="I4319" i="6" l="1"/>
  <c r="K4319" i="6" l="1"/>
  <c r="N4319" i="6"/>
  <c r="O4319" i="6" s="1"/>
  <c r="L4319" i="6" l="1"/>
  <c r="Q4319" i="6"/>
  <c r="I4320" i="6" l="1"/>
  <c r="N4320" i="6" l="1"/>
  <c r="O4320" i="6" s="1"/>
  <c r="K4320" i="6"/>
  <c r="L4320" i="6" l="1"/>
  <c r="Q4320" i="6"/>
  <c r="I4321" i="6" l="1"/>
  <c r="K4321" i="6" l="1"/>
  <c r="N4321" i="6"/>
  <c r="O4321" i="6" s="1"/>
  <c r="L4321" i="6" l="1"/>
  <c r="Q4321" i="6"/>
  <c r="I4322" i="6" l="1"/>
  <c r="N4322" i="6" l="1"/>
  <c r="O4322" i="6" s="1"/>
  <c r="K4322" i="6"/>
  <c r="L4322" i="6" l="1"/>
  <c r="Q4322" i="6"/>
  <c r="I4323" i="6" l="1"/>
  <c r="K4323" i="6" l="1"/>
  <c r="N4323" i="6"/>
  <c r="O4323" i="6" s="1"/>
  <c r="L4323" i="6" l="1"/>
  <c r="Q4323" i="6"/>
  <c r="I4324" i="6" l="1"/>
  <c r="N4324" i="6" l="1"/>
  <c r="O4324" i="6" s="1"/>
  <c r="K4324" i="6"/>
  <c r="L4324" i="6" l="1"/>
  <c r="Q4324" i="6"/>
  <c r="I4325" i="6" l="1"/>
  <c r="K4325" i="6" l="1"/>
  <c r="N4325" i="6"/>
  <c r="O4325" i="6" s="1"/>
  <c r="L4325" i="6" l="1"/>
  <c r="Q4325" i="6"/>
  <c r="I4326" i="6" l="1"/>
  <c r="K4326" i="6" l="1"/>
  <c r="N4326" i="6"/>
  <c r="O4326" i="6" s="1"/>
  <c r="L4326" i="6" l="1"/>
  <c r="Q4326" i="6"/>
  <c r="I4327" i="6" l="1"/>
  <c r="K4327" i="6" l="1"/>
  <c r="N4327" i="6"/>
  <c r="O4327" i="6" s="1"/>
  <c r="L4327" i="6" l="1"/>
  <c r="Q4327" i="6"/>
  <c r="I4328" i="6" l="1"/>
  <c r="N4328" i="6" l="1"/>
  <c r="O4328" i="6" s="1"/>
  <c r="K4328" i="6"/>
  <c r="L4328" i="6" l="1"/>
  <c r="Q4328" i="6"/>
  <c r="I4329" i="6" l="1"/>
  <c r="K4329" i="6" l="1"/>
  <c r="N4329" i="6"/>
  <c r="O4329" i="6" s="1"/>
  <c r="L4329" i="6" l="1"/>
  <c r="Q4329" i="6"/>
  <c r="I4330" i="6" l="1"/>
  <c r="N4330" i="6" l="1"/>
  <c r="O4330" i="6" s="1"/>
  <c r="K4330" i="6"/>
  <c r="L4330" i="6" l="1"/>
  <c r="Q4330" i="6"/>
  <c r="I4331" i="6" l="1"/>
  <c r="K4331" i="6" l="1"/>
  <c r="N4331" i="6"/>
  <c r="O4331" i="6" s="1"/>
  <c r="L4331" i="6" l="1"/>
  <c r="Q4331" i="6"/>
  <c r="I4332" i="6" l="1"/>
  <c r="N4332" i="6" l="1"/>
  <c r="O4332" i="6" s="1"/>
  <c r="K4332" i="6"/>
  <c r="L4332" i="6" l="1"/>
  <c r="Q4332" i="6"/>
  <c r="I4333" i="6" l="1"/>
  <c r="K4333" i="6" l="1"/>
  <c r="N4333" i="6"/>
  <c r="O4333" i="6" s="1"/>
  <c r="L4333" i="6" l="1"/>
  <c r="Q4333" i="6"/>
  <c r="I4334" i="6" l="1"/>
  <c r="K4334" i="6" l="1"/>
  <c r="N4334" i="6"/>
  <c r="O4334" i="6" s="1"/>
  <c r="L4334" i="6" l="1"/>
  <c r="Q4334" i="6"/>
  <c r="I4335" i="6" l="1"/>
  <c r="K4335" i="6" l="1"/>
  <c r="N4335" i="6"/>
  <c r="O4335" i="6" s="1"/>
  <c r="L4335" i="6" l="1"/>
  <c r="Q4335" i="6"/>
  <c r="I4336" i="6" l="1"/>
  <c r="N4336" i="6" l="1"/>
  <c r="O4336" i="6" s="1"/>
  <c r="K4336" i="6"/>
  <c r="L4336" i="6" l="1"/>
  <c r="Q4336" i="6"/>
  <c r="I4337" i="6" l="1"/>
  <c r="K4337" i="6" l="1"/>
  <c r="N4337" i="6"/>
  <c r="O4337" i="6" s="1"/>
  <c r="L4337" i="6" l="1"/>
  <c r="Q4337" i="6"/>
  <c r="I4338" i="6" l="1"/>
  <c r="K4338" i="6" l="1"/>
  <c r="N4338" i="6"/>
  <c r="O4338" i="6" s="1"/>
  <c r="L4338" i="6" l="1"/>
  <c r="Q4338" i="6"/>
  <c r="I4339" i="6" l="1"/>
  <c r="K4339" i="6" l="1"/>
  <c r="N4339" i="6"/>
  <c r="O4339" i="6" s="1"/>
  <c r="L4339" i="6" l="1"/>
  <c r="Q4339" i="6"/>
  <c r="I4340" i="6" l="1"/>
  <c r="N4340" i="6" l="1"/>
  <c r="O4340" i="6" s="1"/>
  <c r="K4340" i="6"/>
  <c r="L4340" i="6" l="1"/>
  <c r="Q4340" i="6"/>
  <c r="I4341" i="6" l="1"/>
  <c r="N4341" i="6" l="1"/>
  <c r="O4341" i="6" s="1"/>
  <c r="K4341" i="6"/>
  <c r="L4341" i="6" l="1"/>
  <c r="Q4341" i="6"/>
  <c r="I4342" i="6" l="1"/>
  <c r="K4342" i="6" l="1"/>
  <c r="N4342" i="6"/>
  <c r="O4342" i="6" s="1"/>
  <c r="L4342" i="6" l="1"/>
  <c r="Q4342" i="6"/>
  <c r="I4343" i="6" l="1"/>
  <c r="K4343" i="6" l="1"/>
  <c r="N4343" i="6"/>
  <c r="O4343" i="6" s="1"/>
  <c r="L4343" i="6" l="1"/>
  <c r="Q4343" i="6"/>
  <c r="I4344" i="6" l="1"/>
  <c r="N4344" i="6" l="1"/>
  <c r="O4344" i="6" s="1"/>
  <c r="K4344" i="6"/>
  <c r="L4344" i="6" l="1"/>
  <c r="Q4344" i="6"/>
  <c r="I4345" i="6" l="1"/>
  <c r="N4345" i="6" l="1"/>
  <c r="O4345" i="6" s="1"/>
  <c r="K4345" i="6"/>
  <c r="L4345" i="6" l="1"/>
  <c r="Q4345" i="6"/>
  <c r="I4346" i="6" l="1"/>
  <c r="K4346" i="6" l="1"/>
  <c r="N4346" i="6"/>
  <c r="O4346" i="6" s="1"/>
  <c r="L4346" i="6" l="1"/>
  <c r="Q4346" i="6"/>
  <c r="I4347" i="6" l="1"/>
  <c r="K4347" i="6" l="1"/>
  <c r="N4347" i="6"/>
  <c r="O4347" i="6" s="1"/>
  <c r="L4347" i="6" l="1"/>
  <c r="Q4347" i="6"/>
  <c r="I4348" i="6" l="1"/>
  <c r="N4348" i="6" l="1"/>
  <c r="O4348" i="6" s="1"/>
  <c r="K4348" i="6"/>
  <c r="L4348" i="6" l="1"/>
  <c r="Q4348" i="6"/>
  <c r="I4349" i="6" l="1"/>
  <c r="K4349" i="6" l="1"/>
  <c r="N4349" i="6"/>
  <c r="O4349" i="6" s="1"/>
  <c r="L4349" i="6" l="1"/>
  <c r="Q4349" i="6"/>
  <c r="I4350" i="6" l="1"/>
  <c r="K4350" i="6" l="1"/>
  <c r="N4350" i="6"/>
  <c r="O4350" i="6" s="1"/>
  <c r="L4350" i="6" l="1"/>
  <c r="Q4350" i="6"/>
  <c r="I4351" i="6" l="1"/>
  <c r="K4351" i="6" l="1"/>
  <c r="N4351" i="6"/>
  <c r="O4351" i="6" s="1"/>
  <c r="L4351" i="6" l="1"/>
  <c r="Q4351" i="6"/>
  <c r="I4352" i="6" l="1"/>
  <c r="N4352" i="6" l="1"/>
  <c r="O4352" i="6" s="1"/>
  <c r="K4352" i="6"/>
  <c r="L4352" i="6" l="1"/>
  <c r="Q4352" i="6"/>
  <c r="I4353" i="6" l="1"/>
  <c r="N4353" i="6" l="1"/>
  <c r="O4353" i="6" s="1"/>
  <c r="K4353" i="6"/>
  <c r="L4353" i="6" l="1"/>
  <c r="Q4353" i="6"/>
  <c r="I4354" i="6" l="1"/>
  <c r="K4354" i="6" l="1"/>
  <c r="N4354" i="6"/>
  <c r="O4354" i="6" s="1"/>
  <c r="L4354" i="6" l="1"/>
  <c r="Q4354" i="6"/>
  <c r="I4355" i="6" l="1"/>
  <c r="K4355" i="6" l="1"/>
  <c r="N4355" i="6"/>
  <c r="O4355" i="6" s="1"/>
  <c r="L4355" i="6" l="1"/>
  <c r="Q4355" i="6"/>
  <c r="I4356" i="6" l="1"/>
  <c r="N4356" i="6" l="1"/>
  <c r="O4356" i="6" s="1"/>
  <c r="K4356" i="6"/>
  <c r="L4356" i="6" l="1"/>
  <c r="Q4356" i="6"/>
  <c r="I4357" i="6" l="1"/>
  <c r="K4357" i="6" l="1"/>
  <c r="N4357" i="6"/>
  <c r="O4357" i="6" s="1"/>
  <c r="L4357" i="6" l="1"/>
  <c r="Q4357" i="6"/>
  <c r="I4358" i="6" l="1"/>
  <c r="K4358" i="6" l="1"/>
  <c r="N4358" i="6"/>
  <c r="O4358" i="6" s="1"/>
  <c r="L4358" i="6" l="1"/>
  <c r="Q4358" i="6"/>
  <c r="I4359" i="6" l="1"/>
  <c r="K4359" i="6" l="1"/>
  <c r="N4359" i="6"/>
  <c r="O4359" i="6" s="1"/>
  <c r="L4359" i="6" l="1"/>
  <c r="Q4359" i="6"/>
  <c r="I4360" i="6" l="1"/>
  <c r="N4360" i="6" l="1"/>
  <c r="O4360" i="6" s="1"/>
  <c r="K4360" i="6"/>
  <c r="L4360" i="6" l="1"/>
  <c r="Q4360" i="6"/>
  <c r="I4361" i="6" l="1"/>
  <c r="K4361" i="6" l="1"/>
  <c r="N4361" i="6"/>
  <c r="O4361" i="6" s="1"/>
  <c r="L4361" i="6" l="1"/>
  <c r="Q4361" i="6"/>
  <c r="I4362" i="6" l="1"/>
  <c r="N4362" i="6" l="1"/>
  <c r="O4362" i="6" s="1"/>
  <c r="K4362" i="6"/>
  <c r="L4362" i="6" l="1"/>
  <c r="Q4362" i="6"/>
  <c r="I4363" i="6" l="1"/>
  <c r="K4363" i="6" l="1"/>
  <c r="N4363" i="6"/>
  <c r="O4363" i="6" s="1"/>
  <c r="L4363" i="6" l="1"/>
  <c r="Q4363" i="6"/>
  <c r="I4364" i="6" l="1"/>
  <c r="N4364" i="6" l="1"/>
  <c r="O4364" i="6" s="1"/>
  <c r="K4364" i="6"/>
  <c r="L4364" i="6" l="1"/>
  <c r="Q4364" i="6"/>
  <c r="I4365" i="6" l="1"/>
  <c r="K4365" i="6" l="1"/>
  <c r="N4365" i="6"/>
  <c r="O4365" i="6" s="1"/>
  <c r="L4365" i="6" l="1"/>
  <c r="Q4365" i="6"/>
  <c r="I4366" i="6" l="1"/>
  <c r="K4366" i="6" l="1"/>
  <c r="N4366" i="6"/>
  <c r="O4366" i="6" s="1"/>
  <c r="L4366" i="6" l="1"/>
  <c r="Q4366" i="6"/>
  <c r="I4367" i="6" l="1"/>
  <c r="K4367" i="6" l="1"/>
  <c r="N4367" i="6"/>
  <c r="O4367" i="6" s="1"/>
  <c r="L4367" i="6" l="1"/>
  <c r="Q4367" i="6"/>
  <c r="I4368" i="6" l="1"/>
  <c r="N4368" i="6" l="1"/>
  <c r="O4368" i="6" s="1"/>
  <c r="K4368" i="6"/>
  <c r="L4368" i="6" l="1"/>
  <c r="Q4368" i="6"/>
  <c r="I4369" i="6" l="1"/>
  <c r="N4369" i="6" l="1"/>
  <c r="O4369" i="6" s="1"/>
  <c r="K4369" i="6"/>
  <c r="L4369" i="6" l="1"/>
  <c r="Q4369" i="6"/>
  <c r="I4370" i="6" l="1"/>
  <c r="K4370" i="6" l="1"/>
  <c r="N4370" i="6"/>
  <c r="O4370" i="6" s="1"/>
  <c r="L4370" i="6" l="1"/>
  <c r="Q4370" i="6"/>
  <c r="I4371" i="6" l="1"/>
  <c r="K4371" i="6" l="1"/>
  <c r="N4371" i="6"/>
  <c r="O4371" i="6" s="1"/>
  <c r="L4371" i="6" l="1"/>
  <c r="Q4371" i="6"/>
  <c r="I4372" i="6" l="1"/>
  <c r="N4372" i="6" l="1"/>
  <c r="O4372" i="6" s="1"/>
  <c r="K4372" i="6"/>
  <c r="L4372" i="6" l="1"/>
  <c r="Q4372" i="6"/>
  <c r="I4373" i="6" l="1"/>
  <c r="K4373" i="6" l="1"/>
  <c r="N4373" i="6"/>
  <c r="O4373" i="6" s="1"/>
  <c r="L4373" i="6" l="1"/>
  <c r="Q4373" i="6"/>
  <c r="I4374" i="6" l="1"/>
  <c r="K4374" i="6" l="1"/>
  <c r="N4374" i="6"/>
  <c r="O4374" i="6" s="1"/>
  <c r="L4374" i="6" l="1"/>
  <c r="Q4374" i="6"/>
  <c r="I4375" i="6" l="1"/>
  <c r="K4375" i="6" l="1"/>
  <c r="N4375" i="6"/>
  <c r="O4375" i="6" s="1"/>
  <c r="L4375" i="6" l="1"/>
  <c r="Q4375" i="6"/>
  <c r="I4376" i="6" l="1"/>
  <c r="N4376" i="6" l="1"/>
  <c r="O4376" i="6" s="1"/>
  <c r="K4376" i="6"/>
  <c r="L4376" i="6" l="1"/>
  <c r="Q4376" i="6"/>
  <c r="I4377" i="6" l="1"/>
  <c r="K4377" i="6" l="1"/>
  <c r="N4377" i="6"/>
  <c r="O4377" i="6" s="1"/>
  <c r="L4377" i="6" l="1"/>
  <c r="Q4377" i="6"/>
  <c r="I4378" i="6" l="1"/>
  <c r="K4378" i="6" l="1"/>
  <c r="N4378" i="6"/>
  <c r="O4378" i="6" s="1"/>
  <c r="L4378" i="6" l="1"/>
  <c r="Q4378" i="6"/>
  <c r="I4379" i="6" l="1"/>
  <c r="K4379" i="6" l="1"/>
  <c r="N4379" i="6"/>
  <c r="O4379" i="6" s="1"/>
  <c r="L4379" i="6" l="1"/>
  <c r="Q4379" i="6"/>
  <c r="I4380" i="6" l="1"/>
  <c r="N4380" i="6" l="1"/>
  <c r="O4380" i="6" s="1"/>
  <c r="K4380" i="6"/>
  <c r="L4380" i="6" l="1"/>
  <c r="Q4380" i="6"/>
  <c r="I4381" i="6" l="1"/>
  <c r="K4381" i="6" l="1"/>
  <c r="N4381" i="6"/>
  <c r="O4381" i="6" s="1"/>
  <c r="L4381" i="6" l="1"/>
  <c r="Q4381" i="6"/>
  <c r="I4382" i="6" l="1"/>
  <c r="N4382" i="6" l="1"/>
  <c r="O4382" i="6" s="1"/>
  <c r="K4382" i="6"/>
  <c r="L4382" i="6" l="1"/>
  <c r="Q4382" i="6"/>
  <c r="I4383" i="6" l="1"/>
  <c r="K4383" i="6" l="1"/>
  <c r="N4383" i="6"/>
  <c r="O4383" i="6" s="1"/>
  <c r="L4383" i="6" l="1"/>
  <c r="Q4383" i="6"/>
  <c r="I4384" i="6" l="1"/>
  <c r="K4384" i="6" l="1"/>
  <c r="N4384" i="6"/>
  <c r="O4384" i="6" s="1"/>
  <c r="L4384" i="6" l="1"/>
  <c r="Q4384" i="6"/>
  <c r="I4385" i="6" l="1"/>
  <c r="K4385" i="6" l="1"/>
  <c r="N4385" i="6"/>
  <c r="O4385" i="6" s="1"/>
  <c r="L4385" i="6" l="1"/>
  <c r="Q4385" i="6"/>
  <c r="I4386" i="6" l="1"/>
  <c r="N4386" i="6" l="1"/>
  <c r="O4386" i="6" s="1"/>
  <c r="K4386" i="6"/>
  <c r="L4386" i="6" l="1"/>
  <c r="Q4386" i="6"/>
  <c r="I4387" i="6" l="1"/>
  <c r="K4387" i="6" l="1"/>
  <c r="N4387" i="6"/>
  <c r="O4387" i="6" s="1"/>
  <c r="L4387" i="6" l="1"/>
  <c r="Q4387" i="6"/>
  <c r="I4388" i="6" l="1"/>
  <c r="K4388" i="6" l="1"/>
  <c r="N4388" i="6"/>
  <c r="O4388" i="6" s="1"/>
  <c r="L4388" i="6" l="1"/>
  <c r="Q4388" i="6"/>
  <c r="I4389" i="6" l="1"/>
  <c r="K4389" i="6" l="1"/>
  <c r="N4389" i="6"/>
  <c r="O4389" i="6" s="1"/>
  <c r="L4389" i="6" l="1"/>
  <c r="Q4389" i="6"/>
  <c r="I4390" i="6" l="1"/>
  <c r="N4390" i="6" l="1"/>
  <c r="O4390" i="6" s="1"/>
  <c r="K4390" i="6"/>
  <c r="L4390" i="6" l="1"/>
  <c r="Q4390" i="6"/>
  <c r="I4391" i="6" l="1"/>
  <c r="K4391" i="6" l="1"/>
  <c r="N4391" i="6"/>
  <c r="O4391" i="6" s="1"/>
  <c r="L4391" i="6" l="1"/>
  <c r="Q4391" i="6"/>
  <c r="I4392" i="6" l="1"/>
  <c r="K4392" i="6" l="1"/>
  <c r="N4392" i="6"/>
  <c r="O4392" i="6" s="1"/>
  <c r="L4392" i="6" l="1"/>
  <c r="Q4392" i="6"/>
  <c r="I4393" i="6" l="1"/>
  <c r="K4393" i="6" l="1"/>
  <c r="N4393" i="6"/>
  <c r="O4393" i="6" s="1"/>
  <c r="L4393" i="6" l="1"/>
  <c r="Q4393" i="6"/>
  <c r="I4394" i="6" l="1"/>
  <c r="N4394" i="6" l="1"/>
  <c r="O4394" i="6" s="1"/>
  <c r="K4394" i="6"/>
  <c r="L4394" i="6" l="1"/>
  <c r="Q4394" i="6"/>
  <c r="I4395" i="6" l="1"/>
  <c r="K4395" i="6" l="1"/>
  <c r="N4395" i="6"/>
  <c r="O4395" i="6" s="1"/>
  <c r="L4395" i="6" l="1"/>
  <c r="Q4395" i="6"/>
  <c r="I4396" i="6" l="1"/>
  <c r="K4396" i="6" l="1"/>
  <c r="N4396" i="6"/>
  <c r="O4396" i="6" s="1"/>
  <c r="L4396" i="6" l="1"/>
  <c r="Q4396" i="6"/>
  <c r="I4397" i="6" l="1"/>
  <c r="K4397" i="6" l="1"/>
  <c r="N4397" i="6"/>
  <c r="O4397" i="6" s="1"/>
  <c r="L4397" i="6" l="1"/>
  <c r="Q4397" i="6"/>
  <c r="I4398" i="6" l="1"/>
  <c r="N4398" i="6" l="1"/>
  <c r="O4398" i="6" s="1"/>
  <c r="K4398" i="6"/>
  <c r="L4398" i="6" l="1"/>
  <c r="Q4398" i="6"/>
  <c r="I4399" i="6" l="1"/>
  <c r="K4399" i="6" l="1"/>
  <c r="N4399" i="6"/>
  <c r="O4399" i="6" s="1"/>
  <c r="L4399" i="6" l="1"/>
  <c r="Q4399" i="6"/>
  <c r="I4400" i="6" l="1"/>
  <c r="K4400" i="6" l="1"/>
  <c r="N4400" i="6"/>
  <c r="O4400" i="6" s="1"/>
  <c r="L4400" i="6" l="1"/>
  <c r="Q4400" i="6"/>
  <c r="I4401" i="6" l="1"/>
  <c r="K4401" i="6" l="1"/>
  <c r="N4401" i="6"/>
  <c r="O4401" i="6" s="1"/>
  <c r="L4401" i="6" l="1"/>
  <c r="Q4401" i="6"/>
  <c r="I4402" i="6" l="1"/>
  <c r="N4402" i="6" l="1"/>
  <c r="O4402" i="6" s="1"/>
  <c r="K4402" i="6"/>
  <c r="L4402" i="6" l="1"/>
  <c r="Q4402" i="6"/>
  <c r="I4403" i="6" l="1"/>
  <c r="K4403" i="6" l="1"/>
  <c r="N4403" i="6"/>
  <c r="O4403" i="6" s="1"/>
  <c r="L4403" i="6" l="1"/>
  <c r="Q4403" i="6"/>
  <c r="I4404" i="6" l="1"/>
  <c r="K4404" i="6" l="1"/>
  <c r="N4404" i="6"/>
  <c r="O4404" i="6" s="1"/>
  <c r="L4404" i="6" l="1"/>
  <c r="Q4404" i="6"/>
  <c r="I4405" i="6" l="1"/>
  <c r="K4405" i="6" l="1"/>
  <c r="N4405" i="6"/>
  <c r="O4405" i="6" s="1"/>
  <c r="L4405" i="6" l="1"/>
  <c r="Q4405" i="6"/>
  <c r="I4406" i="6" l="1"/>
  <c r="N4406" i="6" l="1"/>
  <c r="O4406" i="6" s="1"/>
  <c r="K4406" i="6"/>
  <c r="L4406" i="6" l="1"/>
  <c r="Q4406" i="6"/>
  <c r="I4407" i="6" l="1"/>
  <c r="K4407" i="6" l="1"/>
  <c r="N4407" i="6"/>
  <c r="O4407" i="6" s="1"/>
  <c r="L4407" i="6" l="1"/>
  <c r="Q4407" i="6"/>
  <c r="I4408" i="6" l="1"/>
  <c r="K4408" i="6" l="1"/>
  <c r="N4408" i="6"/>
  <c r="O4408" i="6" s="1"/>
  <c r="L4408" i="6" l="1"/>
  <c r="Q4408" i="6"/>
  <c r="I4409" i="6" l="1"/>
  <c r="K4409" i="6" l="1"/>
  <c r="N4409" i="6"/>
  <c r="O4409" i="6" s="1"/>
  <c r="L4409" i="6" l="1"/>
  <c r="Q4409" i="6"/>
  <c r="I4410" i="6" l="1"/>
  <c r="N4410" i="6" l="1"/>
  <c r="O4410" i="6" s="1"/>
  <c r="K4410" i="6"/>
  <c r="L4410" i="6" l="1"/>
  <c r="Q4410" i="6"/>
  <c r="I4411" i="6" l="1"/>
  <c r="K4411" i="6" l="1"/>
  <c r="N4411" i="6"/>
  <c r="O4411" i="6" s="1"/>
  <c r="L4411" i="6" l="1"/>
  <c r="Q4411" i="6"/>
  <c r="I4412" i="6" l="1"/>
  <c r="K4412" i="6" l="1"/>
  <c r="N4412" i="6"/>
  <c r="O4412" i="6" s="1"/>
  <c r="L4412" i="6" l="1"/>
  <c r="Q4412" i="6"/>
  <c r="I4413" i="6" l="1"/>
  <c r="K4413" i="6" l="1"/>
  <c r="N4413" i="6"/>
  <c r="O4413" i="6" s="1"/>
  <c r="L4413" i="6" l="1"/>
  <c r="Q4413" i="6"/>
  <c r="I4414" i="6" l="1"/>
  <c r="N4414" i="6" l="1"/>
  <c r="O4414" i="6" s="1"/>
  <c r="K4414" i="6"/>
  <c r="L4414" i="6" l="1"/>
  <c r="Q4414" i="6"/>
  <c r="I4415" i="6" l="1"/>
  <c r="K4415" i="6" l="1"/>
  <c r="N4415" i="6"/>
  <c r="O4415" i="6" s="1"/>
  <c r="L4415" i="6" l="1"/>
  <c r="Q4415" i="6"/>
  <c r="I4416" i="6" l="1"/>
  <c r="K4416" i="6" l="1"/>
  <c r="N4416" i="6"/>
  <c r="O4416" i="6" s="1"/>
  <c r="L4416" i="6" l="1"/>
  <c r="Q4416" i="6"/>
  <c r="I4417" i="6" l="1"/>
  <c r="K4417" i="6" l="1"/>
  <c r="N4417" i="6"/>
  <c r="O4417" i="6" s="1"/>
  <c r="L4417" i="6" l="1"/>
  <c r="Q4417" i="6"/>
  <c r="I4418" i="6" l="1"/>
  <c r="N4418" i="6" l="1"/>
  <c r="O4418" i="6" s="1"/>
  <c r="K4418" i="6"/>
  <c r="L4418" i="6" l="1"/>
  <c r="Q4418" i="6"/>
  <c r="I4419" i="6" l="1"/>
  <c r="K4419" i="6" l="1"/>
  <c r="N4419" i="6"/>
  <c r="O4419" i="6" s="1"/>
  <c r="L4419" i="6" l="1"/>
  <c r="Q4419" i="6"/>
  <c r="I4420" i="6" l="1"/>
  <c r="K4420" i="6" l="1"/>
  <c r="N4420" i="6"/>
  <c r="O4420" i="6" s="1"/>
  <c r="L4420" i="6" l="1"/>
  <c r="Q4420" i="6"/>
  <c r="I4421" i="6" l="1"/>
  <c r="K4421" i="6" l="1"/>
  <c r="N4421" i="6"/>
  <c r="O4421" i="6" s="1"/>
  <c r="L4421" i="6" l="1"/>
  <c r="Q4421" i="6"/>
  <c r="I4422" i="6" l="1"/>
  <c r="N4422" i="6" l="1"/>
  <c r="O4422" i="6" s="1"/>
  <c r="K4422" i="6"/>
  <c r="L4422" i="6" l="1"/>
  <c r="Q4422" i="6"/>
  <c r="I4423" i="6" l="1"/>
  <c r="K4423" i="6" l="1"/>
  <c r="N4423" i="6"/>
  <c r="O4423" i="6" s="1"/>
  <c r="L4423" i="6" l="1"/>
  <c r="Q4423" i="6"/>
  <c r="I4424" i="6" l="1"/>
  <c r="K4424" i="6" l="1"/>
  <c r="N4424" i="6"/>
  <c r="O4424" i="6" s="1"/>
  <c r="L4424" i="6" l="1"/>
  <c r="Q4424" i="6"/>
  <c r="I4425" i="6" l="1"/>
  <c r="K4425" i="6" l="1"/>
  <c r="N4425" i="6"/>
  <c r="O4425" i="6" s="1"/>
  <c r="L4425" i="6" l="1"/>
  <c r="Q4425" i="6"/>
  <c r="I4426" i="6" l="1"/>
  <c r="N4426" i="6" l="1"/>
  <c r="O4426" i="6" s="1"/>
  <c r="K4426" i="6"/>
  <c r="L4426" i="6" l="1"/>
  <c r="Q4426" i="6"/>
  <c r="I4427" i="6" l="1"/>
  <c r="K4427" i="6" l="1"/>
  <c r="N4427" i="6"/>
  <c r="O4427" i="6" s="1"/>
  <c r="L4427" i="6" l="1"/>
  <c r="Q4427" i="6"/>
  <c r="I4428" i="6" l="1"/>
  <c r="K4428" i="6" l="1"/>
  <c r="N4428" i="6"/>
  <c r="O4428" i="6" s="1"/>
  <c r="L4428" i="6" l="1"/>
  <c r="Q4428" i="6"/>
  <c r="I4429" i="6" l="1"/>
  <c r="K4429" i="6" l="1"/>
  <c r="N4429" i="6"/>
  <c r="O4429" i="6" s="1"/>
  <c r="L4429" i="6" l="1"/>
  <c r="Q4429" i="6"/>
  <c r="I4430" i="6" l="1"/>
  <c r="N4430" i="6" l="1"/>
  <c r="O4430" i="6" s="1"/>
  <c r="K4430" i="6"/>
  <c r="L4430" i="6" l="1"/>
  <c r="Q4430" i="6"/>
  <c r="I4431" i="6" l="1"/>
  <c r="K4431" i="6" l="1"/>
  <c r="N4431" i="6"/>
  <c r="O4431" i="6" s="1"/>
  <c r="L4431" i="6" l="1"/>
  <c r="Q4431" i="6"/>
  <c r="I4432" i="6" l="1"/>
  <c r="K4432" i="6" l="1"/>
  <c r="N4432" i="6"/>
  <c r="O4432" i="6" s="1"/>
  <c r="L4432" i="6" l="1"/>
  <c r="Q4432" i="6"/>
  <c r="I4433" i="6" l="1"/>
  <c r="K4433" i="6" l="1"/>
  <c r="N4433" i="6"/>
  <c r="O4433" i="6" s="1"/>
  <c r="L4433" i="6" l="1"/>
  <c r="Q4433" i="6"/>
  <c r="I4434" i="6" l="1"/>
  <c r="N4434" i="6" l="1"/>
  <c r="O4434" i="6" s="1"/>
  <c r="K4434" i="6"/>
  <c r="L4434" i="6" l="1"/>
  <c r="Q4434" i="6"/>
  <c r="I4435" i="6" l="1"/>
  <c r="K4435" i="6" l="1"/>
  <c r="N4435" i="6"/>
  <c r="O4435" i="6" s="1"/>
  <c r="L4435" i="6" l="1"/>
  <c r="Q4435" i="6"/>
  <c r="I4436" i="6" l="1"/>
  <c r="K4436" i="6" l="1"/>
  <c r="N4436" i="6"/>
  <c r="O4436" i="6" s="1"/>
  <c r="L4436" i="6" l="1"/>
  <c r="Q4436" i="6"/>
  <c r="I4437" i="6" l="1"/>
  <c r="K4437" i="6" l="1"/>
  <c r="N4437" i="6"/>
  <c r="O4437" i="6" s="1"/>
  <c r="L4437" i="6" l="1"/>
  <c r="Q4437" i="6"/>
  <c r="I4438" i="6" l="1"/>
  <c r="N4438" i="6" l="1"/>
  <c r="O4438" i="6" s="1"/>
  <c r="K4438" i="6"/>
  <c r="L4438" i="6" l="1"/>
  <c r="Q4438" i="6"/>
  <c r="I4439" i="6" l="1"/>
  <c r="K4439" i="6" l="1"/>
  <c r="N4439" i="6"/>
  <c r="O4439" i="6" s="1"/>
  <c r="L4439" i="6" l="1"/>
  <c r="Q4439" i="6"/>
  <c r="I4440" i="6" l="1"/>
  <c r="K4440" i="6" l="1"/>
  <c r="N4440" i="6"/>
  <c r="O4440" i="6" s="1"/>
  <c r="L4440" i="6" l="1"/>
  <c r="Q4440" i="6"/>
  <c r="I4441" i="6" l="1"/>
  <c r="K4441" i="6" l="1"/>
  <c r="N4441" i="6"/>
  <c r="O4441" i="6" s="1"/>
  <c r="L4441" i="6" l="1"/>
  <c r="Q4441" i="6"/>
  <c r="I4442" i="6" l="1"/>
  <c r="N4442" i="6" l="1"/>
  <c r="O4442" i="6" s="1"/>
  <c r="K4442" i="6"/>
  <c r="L4442" i="6" l="1"/>
  <c r="Q4442" i="6"/>
  <c r="I4443" i="6" l="1"/>
  <c r="K4443" i="6" l="1"/>
  <c r="N4443" i="6"/>
  <c r="O4443" i="6" s="1"/>
  <c r="L4443" i="6" l="1"/>
  <c r="Q4443" i="6"/>
  <c r="I4444" i="6" l="1"/>
  <c r="K4444" i="6" l="1"/>
  <c r="N4444" i="6"/>
  <c r="O4444" i="6" s="1"/>
  <c r="L4444" i="6" l="1"/>
  <c r="Q4444" i="6"/>
  <c r="I4445" i="6" l="1"/>
  <c r="K4445" i="6" l="1"/>
  <c r="N4445" i="6"/>
  <c r="O4445" i="6" s="1"/>
  <c r="L4445" i="6" l="1"/>
  <c r="Q4445" i="6"/>
  <c r="I4446" i="6" l="1"/>
  <c r="N4446" i="6" l="1"/>
  <c r="O4446" i="6" s="1"/>
  <c r="K4446" i="6"/>
  <c r="L4446" i="6" l="1"/>
  <c r="Q4446" i="6"/>
  <c r="I4447" i="6" l="1"/>
  <c r="K4447" i="6" l="1"/>
  <c r="N4447" i="6"/>
  <c r="O4447" i="6" s="1"/>
  <c r="L4447" i="6" l="1"/>
  <c r="Q4447" i="6"/>
  <c r="I4448" i="6" l="1"/>
  <c r="K4448" i="6" l="1"/>
  <c r="N4448" i="6"/>
  <c r="O4448" i="6" s="1"/>
  <c r="L4448" i="6" l="1"/>
  <c r="Q4448" i="6"/>
  <c r="I4449" i="6" l="1"/>
  <c r="K4449" i="6" l="1"/>
  <c r="N4449" i="6"/>
  <c r="O4449" i="6" s="1"/>
  <c r="L4449" i="6" l="1"/>
  <c r="Q4449" i="6"/>
  <c r="I4450" i="6" l="1"/>
  <c r="N4450" i="6" l="1"/>
  <c r="O4450" i="6" s="1"/>
  <c r="K4450" i="6"/>
  <c r="L4450" i="6" l="1"/>
  <c r="Q4450" i="6"/>
  <c r="I4451" i="6" l="1"/>
  <c r="K4451" i="6" l="1"/>
  <c r="N4451" i="6"/>
  <c r="O4451" i="6" s="1"/>
  <c r="L4451" i="6" l="1"/>
  <c r="Q4451" i="6"/>
  <c r="I4452" i="6" l="1"/>
  <c r="K4452" i="6" l="1"/>
  <c r="N4452" i="6"/>
  <c r="O4452" i="6" s="1"/>
  <c r="L4452" i="6" l="1"/>
  <c r="Q4452" i="6"/>
  <c r="I4453" i="6" l="1"/>
  <c r="K4453" i="6" l="1"/>
  <c r="N4453" i="6"/>
  <c r="O4453" i="6" s="1"/>
  <c r="L4453" i="6" l="1"/>
  <c r="Q4453" i="6"/>
  <c r="I4454" i="6" l="1"/>
  <c r="N4454" i="6" l="1"/>
  <c r="O4454" i="6" s="1"/>
  <c r="K4454" i="6"/>
  <c r="L4454" i="6" l="1"/>
  <c r="Q4454" i="6"/>
  <c r="I4455" i="6" l="1"/>
  <c r="K4455" i="6" l="1"/>
  <c r="N4455" i="6"/>
  <c r="O4455" i="6" s="1"/>
  <c r="L4455" i="6" l="1"/>
  <c r="Q4455" i="6"/>
  <c r="I4456" i="6" l="1"/>
  <c r="K4456" i="6" l="1"/>
  <c r="N4456" i="6"/>
  <c r="O4456" i="6" s="1"/>
  <c r="L4456" i="6" l="1"/>
  <c r="Q4456" i="6"/>
  <c r="I4457" i="6" l="1"/>
  <c r="K4457" i="6" l="1"/>
  <c r="N4457" i="6"/>
  <c r="O4457" i="6" s="1"/>
  <c r="L4457" i="6" l="1"/>
  <c r="Q4457" i="6"/>
  <c r="I4458" i="6" l="1"/>
  <c r="N4458" i="6" l="1"/>
  <c r="O4458" i="6" s="1"/>
  <c r="K4458" i="6"/>
  <c r="L4458" i="6" l="1"/>
  <c r="Q4458" i="6"/>
  <c r="I4459" i="6" l="1"/>
  <c r="K4459" i="6" l="1"/>
  <c r="N4459" i="6"/>
  <c r="O4459" i="6" s="1"/>
  <c r="L4459" i="6" l="1"/>
  <c r="Q4459" i="6"/>
  <c r="I4460" i="6" l="1"/>
  <c r="K4460" i="6" l="1"/>
  <c r="N4460" i="6"/>
  <c r="O4460" i="6" s="1"/>
  <c r="L4460" i="6" l="1"/>
  <c r="Q4460" i="6"/>
  <c r="I4461" i="6" l="1"/>
  <c r="K4461" i="6" l="1"/>
  <c r="N4461" i="6"/>
  <c r="O4461" i="6" s="1"/>
  <c r="L4461" i="6" l="1"/>
  <c r="Q4461" i="6"/>
  <c r="I4462" i="6" l="1"/>
  <c r="N4462" i="6" l="1"/>
  <c r="O4462" i="6" s="1"/>
  <c r="K4462" i="6"/>
  <c r="L4462" i="6" l="1"/>
  <c r="Q4462" i="6"/>
  <c r="I4463" i="6" l="1"/>
  <c r="K4463" i="6" l="1"/>
  <c r="N4463" i="6"/>
  <c r="O4463" i="6" s="1"/>
  <c r="L4463" i="6" l="1"/>
  <c r="Q4463" i="6"/>
  <c r="I4464" i="6" l="1"/>
  <c r="K4464" i="6" l="1"/>
  <c r="N4464" i="6"/>
  <c r="O4464" i="6" s="1"/>
  <c r="L4464" i="6" l="1"/>
  <c r="Q4464" i="6"/>
  <c r="I4465" i="6" l="1"/>
  <c r="K4465" i="6" l="1"/>
  <c r="N4465" i="6"/>
  <c r="O4465" i="6" s="1"/>
  <c r="L4465" i="6" l="1"/>
  <c r="Q4465" i="6"/>
  <c r="I4466" i="6" l="1"/>
  <c r="N4466" i="6" l="1"/>
  <c r="O4466" i="6" s="1"/>
  <c r="K4466" i="6"/>
  <c r="L4466" i="6" l="1"/>
  <c r="Q4466" i="6"/>
  <c r="I4467" i="6" l="1"/>
  <c r="K4467" i="6" l="1"/>
  <c r="N4467" i="6"/>
  <c r="O4467" i="6" s="1"/>
  <c r="L4467" i="6" l="1"/>
  <c r="Q4467" i="6"/>
  <c r="I4468" i="6" l="1"/>
  <c r="K4468" i="6" l="1"/>
  <c r="N4468" i="6"/>
  <c r="O4468" i="6" s="1"/>
  <c r="L4468" i="6" l="1"/>
  <c r="Q4468" i="6"/>
  <c r="I4469" i="6" l="1"/>
  <c r="K4469" i="6" l="1"/>
  <c r="N4469" i="6"/>
  <c r="O4469" i="6" s="1"/>
  <c r="L4469" i="6" l="1"/>
  <c r="Q4469" i="6"/>
  <c r="I4470" i="6" l="1"/>
  <c r="N4470" i="6" l="1"/>
  <c r="O4470" i="6" s="1"/>
  <c r="K4470" i="6"/>
  <c r="L4470" i="6" l="1"/>
  <c r="Q4470" i="6"/>
  <c r="I4471" i="6" l="1"/>
  <c r="K4471" i="6" l="1"/>
  <c r="N4471" i="6"/>
  <c r="O4471" i="6" s="1"/>
  <c r="L4471" i="6" l="1"/>
  <c r="Q4471" i="6"/>
  <c r="I4472" i="6" l="1"/>
  <c r="K4472" i="6" l="1"/>
  <c r="N4472" i="6"/>
  <c r="O4472" i="6" s="1"/>
  <c r="L4472" i="6" l="1"/>
  <c r="Q4472" i="6"/>
  <c r="I4473" i="6" l="1"/>
  <c r="K4473" i="6" l="1"/>
  <c r="N4473" i="6"/>
  <c r="O4473" i="6" s="1"/>
  <c r="L4473" i="6" l="1"/>
  <c r="Q4473" i="6"/>
  <c r="I4474" i="6" l="1"/>
  <c r="N4474" i="6" l="1"/>
  <c r="O4474" i="6" s="1"/>
  <c r="K4474" i="6"/>
  <c r="L4474" i="6" l="1"/>
  <c r="Q4474" i="6"/>
  <c r="I4475" i="6" l="1"/>
  <c r="K4475" i="6" l="1"/>
  <c r="N4475" i="6"/>
  <c r="O4475" i="6" s="1"/>
  <c r="L4475" i="6" l="1"/>
  <c r="Q4475" i="6"/>
  <c r="I4476" i="6" l="1"/>
  <c r="K4476" i="6" l="1"/>
  <c r="N4476" i="6"/>
  <c r="O4476" i="6" s="1"/>
  <c r="L4476" i="6" l="1"/>
  <c r="Q4476" i="6"/>
  <c r="I4477" i="6" l="1"/>
  <c r="K4477" i="6" l="1"/>
  <c r="N4477" i="6"/>
  <c r="O4477" i="6" s="1"/>
  <c r="L4477" i="6" l="1"/>
  <c r="Q4477" i="6"/>
  <c r="I4478" i="6" l="1"/>
  <c r="N4478" i="6" l="1"/>
  <c r="O4478" i="6" s="1"/>
  <c r="K4478" i="6"/>
  <c r="L4478" i="6" l="1"/>
  <c r="Q4478" i="6"/>
  <c r="I4479" i="6" l="1"/>
  <c r="K4479" i="6" l="1"/>
  <c r="N4479" i="6"/>
  <c r="O4479" i="6" s="1"/>
  <c r="L4479" i="6" l="1"/>
  <c r="Q4479" i="6"/>
  <c r="I4480" i="6" l="1"/>
  <c r="K4480" i="6" l="1"/>
  <c r="N4480" i="6"/>
  <c r="O4480" i="6" s="1"/>
  <c r="L4480" i="6" l="1"/>
  <c r="Q4480" i="6"/>
  <c r="I4481" i="6" l="1"/>
  <c r="K4481" i="6" l="1"/>
  <c r="N4481" i="6"/>
  <c r="O4481" i="6" s="1"/>
  <c r="L4481" i="6" l="1"/>
  <c r="Q4481" i="6"/>
  <c r="I4482" i="6" l="1"/>
  <c r="N4482" i="6" l="1"/>
  <c r="O4482" i="6" s="1"/>
  <c r="K4482" i="6"/>
  <c r="L4482" i="6" l="1"/>
  <c r="Q4482" i="6"/>
  <c r="I4483" i="6" l="1"/>
  <c r="K4483" i="6" l="1"/>
  <c r="N4483" i="6"/>
  <c r="O4483" i="6" s="1"/>
  <c r="L4483" i="6" l="1"/>
  <c r="Q4483" i="6"/>
  <c r="I4484" i="6" l="1"/>
  <c r="K4484" i="6" l="1"/>
  <c r="N4484" i="6"/>
  <c r="O4484" i="6" s="1"/>
  <c r="L4484" i="6" l="1"/>
  <c r="Q4484" i="6"/>
  <c r="I4485" i="6" l="1"/>
  <c r="K4485" i="6" l="1"/>
  <c r="N4485" i="6"/>
  <c r="O4485" i="6" s="1"/>
  <c r="L4485" i="6" l="1"/>
  <c r="Q4485" i="6"/>
  <c r="I4486" i="6" l="1"/>
  <c r="N4486" i="6" l="1"/>
  <c r="O4486" i="6" s="1"/>
  <c r="K4486" i="6"/>
  <c r="L4486" i="6" l="1"/>
  <c r="Q4486" i="6"/>
  <c r="I4487" i="6" l="1"/>
  <c r="K4487" i="6" l="1"/>
  <c r="N4487" i="6"/>
  <c r="O4487" i="6" s="1"/>
  <c r="L4487" i="6" l="1"/>
  <c r="Q4487" i="6"/>
  <c r="I4488" i="6" l="1"/>
  <c r="K4488" i="6" l="1"/>
  <c r="N4488" i="6"/>
  <c r="O4488" i="6" s="1"/>
  <c r="L4488" i="6" l="1"/>
  <c r="Q4488" i="6"/>
  <c r="I4489" i="6" l="1"/>
  <c r="K4489" i="6" l="1"/>
  <c r="N4489" i="6"/>
  <c r="O4489" i="6" s="1"/>
  <c r="L4489" i="6" l="1"/>
  <c r="Q4489" i="6"/>
  <c r="I4490" i="6" l="1"/>
  <c r="N4490" i="6" l="1"/>
  <c r="O4490" i="6" s="1"/>
  <c r="K4490" i="6"/>
  <c r="L4490" i="6" l="1"/>
  <c r="Q4490" i="6"/>
  <c r="I4491" i="6" l="1"/>
  <c r="K4491" i="6" l="1"/>
  <c r="N4491" i="6"/>
  <c r="O4491" i="6" s="1"/>
  <c r="L4491" i="6" l="1"/>
  <c r="Q4491" i="6"/>
  <c r="I4492" i="6" l="1"/>
  <c r="K4492" i="6" l="1"/>
  <c r="N4492" i="6"/>
  <c r="O4492" i="6" s="1"/>
  <c r="L4492" i="6" l="1"/>
  <c r="Q4492" i="6"/>
  <c r="I4493" i="6" l="1"/>
  <c r="K4493" i="6" l="1"/>
  <c r="N4493" i="6"/>
  <c r="O4493" i="6" s="1"/>
  <c r="L4493" i="6" l="1"/>
  <c r="Q4493" i="6"/>
  <c r="I4494" i="6" l="1"/>
  <c r="N4494" i="6" l="1"/>
  <c r="O4494" i="6" s="1"/>
  <c r="K4494" i="6"/>
  <c r="L4494" i="6" l="1"/>
  <c r="Q4494" i="6"/>
  <c r="I4495" i="6" l="1"/>
  <c r="K4495" i="6" l="1"/>
  <c r="N4495" i="6"/>
  <c r="O4495" i="6" s="1"/>
  <c r="L4495" i="6" l="1"/>
  <c r="Q4495" i="6"/>
  <c r="I4496" i="6" l="1"/>
  <c r="K4496" i="6" l="1"/>
  <c r="N4496" i="6"/>
  <c r="O4496" i="6" s="1"/>
  <c r="L4496" i="6" l="1"/>
  <c r="Q4496" i="6"/>
  <c r="I4497" i="6" l="1"/>
  <c r="K4497" i="6" l="1"/>
  <c r="N4497" i="6"/>
  <c r="O4497" i="6" s="1"/>
  <c r="L4497" i="6" l="1"/>
  <c r="Q4497" i="6"/>
  <c r="I4498" i="6" l="1"/>
  <c r="N4498" i="6" l="1"/>
  <c r="O4498" i="6" s="1"/>
  <c r="K4498" i="6"/>
  <c r="L4498" i="6" l="1"/>
  <c r="Q4498" i="6"/>
  <c r="I4499" i="6" l="1"/>
  <c r="K4499" i="6" l="1"/>
  <c r="N4499" i="6"/>
  <c r="O4499" i="6" s="1"/>
  <c r="L4499" i="6" l="1"/>
  <c r="Q4499" i="6"/>
  <c r="I4500" i="6" l="1"/>
  <c r="K4500" i="6" l="1"/>
  <c r="N4500" i="6"/>
  <c r="O4500" i="6" s="1"/>
  <c r="L4500" i="6" l="1"/>
  <c r="Q4500" i="6"/>
  <c r="I4501" i="6" l="1"/>
  <c r="K4501" i="6" l="1"/>
  <c r="N4501" i="6"/>
  <c r="O4501" i="6" s="1"/>
  <c r="L4501" i="6" l="1"/>
  <c r="Q4501" i="6"/>
  <c r="I4502" i="6" l="1"/>
  <c r="N4502" i="6" l="1"/>
  <c r="O4502" i="6" s="1"/>
  <c r="K4502" i="6"/>
  <c r="L4502" i="6" l="1"/>
  <c r="Q4502" i="6"/>
  <c r="I4503" i="6" l="1"/>
  <c r="K4503" i="6" l="1"/>
  <c r="N4503" i="6"/>
  <c r="O4503" i="6" s="1"/>
  <c r="L4503" i="6" l="1"/>
  <c r="Q4503" i="6"/>
  <c r="I4504" i="6" l="1"/>
  <c r="K4504" i="6" l="1"/>
  <c r="N4504" i="6"/>
  <c r="O4504" i="6" s="1"/>
  <c r="L4504" i="6" l="1"/>
  <c r="Q4504" i="6"/>
  <c r="I4505" i="6" l="1"/>
  <c r="K4505" i="6" l="1"/>
  <c r="N4505" i="6"/>
  <c r="O4505" i="6" s="1"/>
  <c r="L4505" i="6" l="1"/>
  <c r="Q4505" i="6"/>
  <c r="I4506" i="6" l="1"/>
  <c r="N4506" i="6" l="1"/>
  <c r="O4506" i="6" s="1"/>
  <c r="K4506" i="6"/>
  <c r="L4506" i="6" l="1"/>
  <c r="Q4506" i="6"/>
  <c r="I4507" i="6" l="1"/>
  <c r="K4507" i="6" l="1"/>
  <c r="N4507" i="6"/>
  <c r="O4507" i="6" s="1"/>
  <c r="L4507" i="6" l="1"/>
  <c r="Q4507" i="6"/>
  <c r="I4508" i="6" l="1"/>
  <c r="K4508" i="6" l="1"/>
  <c r="N4508" i="6"/>
  <c r="O4508" i="6" s="1"/>
  <c r="L4508" i="6" l="1"/>
  <c r="Q4508" i="6"/>
  <c r="I4509" i="6" l="1"/>
  <c r="K4509" i="6" l="1"/>
  <c r="N4509" i="6"/>
  <c r="O4509" i="6" s="1"/>
  <c r="L4509" i="6" l="1"/>
  <c r="Q4509" i="6"/>
  <c r="I4510" i="6" l="1"/>
  <c r="N4510" i="6" l="1"/>
  <c r="O4510" i="6" s="1"/>
  <c r="K4510" i="6"/>
  <c r="L4510" i="6" l="1"/>
  <c r="Q4510" i="6"/>
  <c r="I4511" i="6" l="1"/>
  <c r="K4511" i="6" l="1"/>
  <c r="N4511" i="6"/>
  <c r="O4511" i="6" s="1"/>
  <c r="L4511" i="6" l="1"/>
  <c r="Q4511" i="6"/>
  <c r="I4512" i="6" l="1"/>
  <c r="K4512" i="6" l="1"/>
  <c r="N4512" i="6"/>
  <c r="O4512" i="6" s="1"/>
  <c r="L4512" i="6" l="1"/>
  <c r="Q4512" i="6"/>
  <c r="I4513" i="6" l="1"/>
  <c r="K4513" i="6" l="1"/>
  <c r="N4513" i="6"/>
  <c r="O4513" i="6" s="1"/>
  <c r="L4513" i="6" l="1"/>
  <c r="Q4513" i="6"/>
  <c r="I4514" i="6" l="1"/>
  <c r="N4514" i="6" l="1"/>
  <c r="O4514" i="6" s="1"/>
  <c r="K4514" i="6"/>
  <c r="L4514" i="6" l="1"/>
  <c r="Q4514" i="6"/>
  <c r="I4515" i="6" l="1"/>
  <c r="K4515" i="6" l="1"/>
  <c r="N4515" i="6"/>
  <c r="O4515" i="6" s="1"/>
  <c r="L4515" i="6" l="1"/>
  <c r="Q4515" i="6"/>
  <c r="I4516" i="6" l="1"/>
  <c r="N4516" i="6" l="1"/>
  <c r="O4516" i="6" s="1"/>
  <c r="K4516" i="6"/>
  <c r="L4516" i="6" l="1"/>
  <c r="Q4516" i="6"/>
  <c r="I4517" i="6" l="1"/>
  <c r="K4517" i="6" l="1"/>
  <c r="N4517" i="6"/>
  <c r="O4517" i="6" s="1"/>
  <c r="L4517" i="6" l="1"/>
  <c r="Q4517" i="6"/>
  <c r="I4518" i="6" l="1"/>
  <c r="N4518" i="6" l="1"/>
  <c r="O4518" i="6" s="1"/>
  <c r="K4518" i="6"/>
  <c r="L4518" i="6" l="1"/>
  <c r="Q4518" i="6"/>
  <c r="I4519" i="6" l="1"/>
  <c r="K4519" i="6" l="1"/>
  <c r="N4519" i="6"/>
  <c r="O4519" i="6" s="1"/>
  <c r="L4519" i="6" l="1"/>
  <c r="Q4519" i="6"/>
  <c r="I4520" i="6" l="1"/>
  <c r="N4520" i="6" l="1"/>
  <c r="O4520" i="6" s="1"/>
  <c r="K4520" i="6"/>
  <c r="L4520" i="6" l="1"/>
  <c r="Q4520" i="6"/>
  <c r="I4521" i="6" l="1"/>
  <c r="K4521" i="6" l="1"/>
  <c r="N4521" i="6"/>
  <c r="O4521" i="6" s="1"/>
  <c r="L4521" i="6" l="1"/>
  <c r="Q4521" i="6"/>
  <c r="I4522" i="6" l="1"/>
  <c r="N4522" i="6" l="1"/>
  <c r="O4522" i="6" s="1"/>
  <c r="K4522" i="6"/>
  <c r="L4522" i="6" l="1"/>
  <c r="Q4522" i="6"/>
  <c r="I4523" i="6" l="1"/>
  <c r="K4523" i="6" l="1"/>
  <c r="N4523" i="6"/>
  <c r="O4523" i="6" s="1"/>
  <c r="L4523" i="6" l="1"/>
  <c r="Q4523" i="6"/>
  <c r="I4524" i="6" l="1"/>
  <c r="N4524" i="6" l="1"/>
  <c r="O4524" i="6" s="1"/>
  <c r="K4524" i="6"/>
  <c r="L4524" i="6" l="1"/>
  <c r="Q4524" i="6"/>
  <c r="I4525" i="6" l="1"/>
  <c r="K4525" i="6" l="1"/>
  <c r="N4525" i="6"/>
  <c r="O4525" i="6" s="1"/>
  <c r="L4525" i="6" l="1"/>
  <c r="Q4525" i="6"/>
  <c r="I4526" i="6" l="1"/>
  <c r="N4526" i="6" l="1"/>
  <c r="O4526" i="6" s="1"/>
  <c r="K4526" i="6"/>
  <c r="L4526" i="6" l="1"/>
  <c r="Q4526" i="6"/>
  <c r="I4527" i="6" l="1"/>
  <c r="K4527" i="6" l="1"/>
  <c r="N4527" i="6"/>
  <c r="O4527" i="6" s="1"/>
  <c r="L4527" i="6" l="1"/>
  <c r="Q4527" i="6"/>
  <c r="I4528" i="6" l="1"/>
  <c r="N4528" i="6" l="1"/>
  <c r="O4528" i="6" s="1"/>
  <c r="K4528" i="6"/>
  <c r="L4528" i="6" l="1"/>
  <c r="Q4528" i="6"/>
  <c r="I4529" i="6" l="1"/>
  <c r="K4529" i="6" l="1"/>
  <c r="N4529" i="6"/>
  <c r="O4529" i="6" s="1"/>
  <c r="L4529" i="6" l="1"/>
  <c r="Q4529" i="6"/>
  <c r="I4530" i="6" l="1"/>
  <c r="N4530" i="6" l="1"/>
  <c r="O4530" i="6" s="1"/>
  <c r="K4530" i="6"/>
  <c r="L4530" i="6" l="1"/>
  <c r="Q4530" i="6"/>
  <c r="I4531" i="6" l="1"/>
  <c r="K4531" i="6" l="1"/>
  <c r="N4531" i="6"/>
  <c r="O4531" i="6" s="1"/>
  <c r="L4531" i="6" l="1"/>
  <c r="Q4531" i="6"/>
  <c r="I4532" i="6" l="1"/>
  <c r="N4532" i="6" l="1"/>
  <c r="O4532" i="6" s="1"/>
  <c r="K4532" i="6"/>
  <c r="L4532" i="6" l="1"/>
  <c r="Q4532" i="6"/>
  <c r="I4533" i="6" l="1"/>
  <c r="K4533" i="6" l="1"/>
  <c r="N4533" i="6"/>
  <c r="O4533" i="6" s="1"/>
  <c r="L4533" i="6" l="1"/>
  <c r="Q4533" i="6"/>
  <c r="I4534" i="6" l="1"/>
  <c r="N4534" i="6" l="1"/>
  <c r="O4534" i="6" s="1"/>
  <c r="K4534" i="6"/>
  <c r="L4534" i="6" l="1"/>
  <c r="Q4534" i="6"/>
  <c r="I4535" i="6" l="1"/>
  <c r="K4535" i="6" l="1"/>
  <c r="N4535" i="6"/>
  <c r="O4535" i="6" s="1"/>
  <c r="L4535" i="6" l="1"/>
  <c r="Q4535" i="6"/>
  <c r="I4536" i="6" l="1"/>
  <c r="N4536" i="6" l="1"/>
  <c r="O4536" i="6" s="1"/>
  <c r="K4536" i="6"/>
  <c r="L4536" i="6" l="1"/>
  <c r="Q4536" i="6"/>
  <c r="I4537" i="6" l="1"/>
  <c r="K4537" i="6" l="1"/>
  <c r="N4537" i="6"/>
  <c r="O4537" i="6" s="1"/>
  <c r="L4537" i="6" l="1"/>
  <c r="Q4537" i="6"/>
  <c r="I4538" i="6" l="1"/>
  <c r="N4538" i="6" l="1"/>
  <c r="O4538" i="6" s="1"/>
  <c r="K4538" i="6"/>
  <c r="L4538" i="6" l="1"/>
  <c r="Q4538" i="6"/>
  <c r="I4539" i="6" l="1"/>
  <c r="K4539" i="6" l="1"/>
  <c r="N4539" i="6"/>
  <c r="O4539" i="6" s="1"/>
  <c r="L4539" i="6" l="1"/>
  <c r="Q4539" i="6"/>
  <c r="I4540" i="6" l="1"/>
  <c r="N4540" i="6" l="1"/>
  <c r="O4540" i="6" s="1"/>
  <c r="K4540" i="6"/>
  <c r="L4540" i="6" l="1"/>
  <c r="Q4540" i="6"/>
  <c r="I4541" i="6" l="1"/>
  <c r="K4541" i="6" l="1"/>
  <c r="N4541" i="6"/>
  <c r="O4541" i="6" s="1"/>
  <c r="L4541" i="6" l="1"/>
  <c r="Q4541" i="6"/>
  <c r="I4542" i="6" l="1"/>
  <c r="N4542" i="6" l="1"/>
  <c r="O4542" i="6" s="1"/>
  <c r="K4542" i="6"/>
  <c r="L4542" i="6" l="1"/>
  <c r="Q4542" i="6"/>
  <c r="I4543" i="6" l="1"/>
  <c r="K4543" i="6" l="1"/>
  <c r="N4543" i="6"/>
  <c r="O4543" i="6" s="1"/>
  <c r="L4543" i="6" l="1"/>
  <c r="Q4543" i="6"/>
  <c r="I4544" i="6" l="1"/>
  <c r="N4544" i="6" l="1"/>
  <c r="O4544" i="6" s="1"/>
  <c r="K4544" i="6"/>
  <c r="L4544" i="6" l="1"/>
  <c r="Q4544" i="6"/>
  <c r="I4545" i="6" l="1"/>
  <c r="K4545" i="6" l="1"/>
  <c r="N4545" i="6"/>
  <c r="O4545" i="6" s="1"/>
  <c r="L4545" i="6" l="1"/>
  <c r="Q4545" i="6"/>
  <c r="I4546" i="6" l="1"/>
  <c r="N4546" i="6" l="1"/>
  <c r="O4546" i="6" s="1"/>
  <c r="K4546" i="6"/>
  <c r="L4546" i="6" l="1"/>
  <c r="Q4546" i="6"/>
  <c r="I4547" i="6" l="1"/>
  <c r="K4547" i="6" l="1"/>
  <c r="N4547" i="6"/>
  <c r="O4547" i="6" s="1"/>
  <c r="L4547" i="6" l="1"/>
  <c r="Q4547" i="6"/>
  <c r="I4548" i="6" l="1"/>
  <c r="N4548" i="6" l="1"/>
  <c r="O4548" i="6" s="1"/>
  <c r="K4548" i="6"/>
  <c r="L4548" i="6" l="1"/>
  <c r="Q4548" i="6"/>
  <c r="I4549" i="6" l="1"/>
  <c r="K4549" i="6" l="1"/>
  <c r="N4549" i="6"/>
  <c r="O4549" i="6" s="1"/>
  <c r="L4549" i="6" l="1"/>
  <c r="Q4549" i="6"/>
  <c r="I4550" i="6" l="1"/>
  <c r="N4550" i="6" l="1"/>
  <c r="O4550" i="6" s="1"/>
  <c r="K4550" i="6"/>
  <c r="L4550" i="6" l="1"/>
  <c r="Q4550" i="6"/>
  <c r="I4551" i="6" l="1"/>
  <c r="K4551" i="6" l="1"/>
  <c r="N4551" i="6"/>
  <c r="O4551" i="6" s="1"/>
  <c r="L4551" i="6" l="1"/>
  <c r="Q4551" i="6"/>
  <c r="I4552" i="6" l="1"/>
  <c r="N4552" i="6" l="1"/>
  <c r="O4552" i="6" s="1"/>
  <c r="K4552" i="6"/>
  <c r="L4552" i="6" l="1"/>
  <c r="Q4552" i="6"/>
  <c r="I4553" i="6" l="1"/>
  <c r="K4553" i="6" l="1"/>
  <c r="N4553" i="6"/>
  <c r="O4553" i="6" s="1"/>
  <c r="L4553" i="6" l="1"/>
  <c r="Q4553" i="6"/>
  <c r="I4554" i="6" l="1"/>
  <c r="N4554" i="6" l="1"/>
  <c r="O4554" i="6" s="1"/>
  <c r="K4554" i="6"/>
  <c r="L4554" i="6" l="1"/>
  <c r="Q4554" i="6"/>
  <c r="I4555" i="6" l="1"/>
  <c r="K4555" i="6" l="1"/>
  <c r="N4555" i="6"/>
  <c r="O4555" i="6" s="1"/>
  <c r="L4555" i="6" l="1"/>
  <c r="Q4555" i="6"/>
  <c r="I4556" i="6" l="1"/>
  <c r="N4556" i="6" l="1"/>
  <c r="O4556" i="6" s="1"/>
  <c r="K4556" i="6"/>
  <c r="L4556" i="6" l="1"/>
  <c r="Q4556" i="6"/>
  <c r="I4557" i="6" l="1"/>
  <c r="K4557" i="6" l="1"/>
  <c r="N4557" i="6"/>
  <c r="O4557" i="6" s="1"/>
  <c r="L4557" i="6" l="1"/>
  <c r="Q4557" i="6"/>
  <c r="I4558" i="6" l="1"/>
  <c r="N4558" i="6" l="1"/>
  <c r="O4558" i="6" s="1"/>
  <c r="K4558" i="6"/>
  <c r="L4558" i="6" l="1"/>
  <c r="Q4558" i="6"/>
  <c r="I4559" i="6" l="1"/>
  <c r="K4559" i="6" l="1"/>
  <c r="N4559" i="6"/>
  <c r="O4559" i="6" s="1"/>
  <c r="L4559" i="6" l="1"/>
  <c r="Q4559" i="6"/>
  <c r="I4560" i="6" l="1"/>
  <c r="N4560" i="6" l="1"/>
  <c r="O4560" i="6" s="1"/>
  <c r="K4560" i="6"/>
  <c r="L4560" i="6" l="1"/>
  <c r="Q4560" i="6"/>
  <c r="I4561" i="6" l="1"/>
  <c r="K4561" i="6" l="1"/>
  <c r="N4561" i="6"/>
  <c r="O4561" i="6" s="1"/>
  <c r="L4561" i="6" l="1"/>
  <c r="Q4561" i="6"/>
  <c r="I4562" i="6" l="1"/>
  <c r="N4562" i="6" l="1"/>
  <c r="O4562" i="6" s="1"/>
  <c r="K4562" i="6"/>
  <c r="L4562" i="6" l="1"/>
  <c r="Q4562" i="6"/>
  <c r="I4563" i="6" l="1"/>
  <c r="K4563" i="6" l="1"/>
  <c r="N4563" i="6"/>
  <c r="O4563" i="6" s="1"/>
  <c r="L4563" i="6" l="1"/>
  <c r="Q4563" i="6"/>
  <c r="I4564" i="6" l="1"/>
  <c r="N4564" i="6" l="1"/>
  <c r="O4564" i="6" s="1"/>
  <c r="K4564" i="6"/>
  <c r="L4564" i="6" l="1"/>
  <c r="Q4564" i="6"/>
  <c r="I4565" i="6" l="1"/>
  <c r="K4565" i="6" l="1"/>
  <c r="N4565" i="6"/>
  <c r="O4565" i="6" s="1"/>
  <c r="L4565" i="6" l="1"/>
  <c r="Q4565" i="6"/>
  <c r="I4566" i="6" l="1"/>
  <c r="N4566" i="6" l="1"/>
  <c r="O4566" i="6" s="1"/>
  <c r="K4566" i="6"/>
  <c r="L4566" i="6" l="1"/>
  <c r="Q4566" i="6"/>
  <c r="I4567" i="6" l="1"/>
  <c r="K4567" i="6" l="1"/>
  <c r="N4567" i="6"/>
  <c r="O4567" i="6" s="1"/>
  <c r="L4567" i="6" l="1"/>
  <c r="Q4567" i="6"/>
  <c r="I4568" i="6" l="1"/>
  <c r="N4568" i="6" l="1"/>
  <c r="O4568" i="6" s="1"/>
  <c r="K4568" i="6"/>
  <c r="L4568" i="6" l="1"/>
  <c r="Q4568" i="6"/>
  <c r="I4569" i="6" l="1"/>
  <c r="K4569" i="6" l="1"/>
  <c r="N4569" i="6"/>
  <c r="O4569" i="6" s="1"/>
  <c r="L4569" i="6" l="1"/>
  <c r="Q4569" i="6"/>
  <c r="I4570" i="6" l="1"/>
  <c r="N4570" i="6" l="1"/>
  <c r="O4570" i="6" s="1"/>
  <c r="K4570" i="6"/>
  <c r="L4570" i="6" l="1"/>
  <c r="Q4570" i="6"/>
  <c r="I4571" i="6" l="1"/>
  <c r="K4571" i="6" l="1"/>
  <c r="N4571" i="6"/>
  <c r="O4571" i="6" s="1"/>
  <c r="L4571" i="6" l="1"/>
  <c r="Q4571" i="6"/>
  <c r="I4572" i="6" l="1"/>
  <c r="N4572" i="6" l="1"/>
  <c r="O4572" i="6" s="1"/>
  <c r="K4572" i="6"/>
  <c r="L4572" i="6" l="1"/>
  <c r="Q4572" i="6"/>
  <c r="I4573" i="6" l="1"/>
  <c r="K4573" i="6" l="1"/>
  <c r="N4573" i="6"/>
  <c r="O4573" i="6" s="1"/>
  <c r="L4573" i="6" l="1"/>
  <c r="Q4573" i="6"/>
  <c r="I4574" i="6" l="1"/>
  <c r="N4574" i="6" l="1"/>
  <c r="O4574" i="6" s="1"/>
  <c r="K4574" i="6"/>
  <c r="L4574" i="6" l="1"/>
  <c r="Q4574" i="6"/>
  <c r="I4575" i="6" l="1"/>
  <c r="K4575" i="6" l="1"/>
  <c r="N4575" i="6"/>
  <c r="O4575" i="6" s="1"/>
  <c r="L4575" i="6" l="1"/>
  <c r="Q4575" i="6"/>
  <c r="I4576" i="6" l="1"/>
  <c r="N4576" i="6" l="1"/>
  <c r="O4576" i="6" s="1"/>
  <c r="K4576" i="6"/>
  <c r="L4576" i="6" l="1"/>
  <c r="Q4576" i="6"/>
  <c r="I4577" i="6" l="1"/>
  <c r="K4577" i="6" l="1"/>
  <c r="N4577" i="6"/>
  <c r="O4577" i="6" s="1"/>
  <c r="L4577" i="6" l="1"/>
  <c r="Q4577" i="6"/>
  <c r="I4578" i="6" l="1"/>
  <c r="N4578" i="6" l="1"/>
  <c r="O4578" i="6" s="1"/>
  <c r="K4578" i="6"/>
  <c r="L4578" i="6" l="1"/>
  <c r="Q4578" i="6"/>
  <c r="I4579" i="6" l="1"/>
  <c r="K4579" i="6" l="1"/>
  <c r="N4579" i="6"/>
  <c r="O4579" i="6" s="1"/>
  <c r="L4579" i="6" l="1"/>
  <c r="Q4579" i="6"/>
  <c r="I4580" i="6" l="1"/>
  <c r="N4580" i="6" l="1"/>
  <c r="O4580" i="6" s="1"/>
  <c r="K4580" i="6"/>
  <c r="L4580" i="6" l="1"/>
  <c r="Q4580" i="6"/>
  <c r="I4581" i="6" l="1"/>
  <c r="K4581" i="6" l="1"/>
  <c r="N4581" i="6"/>
  <c r="O4581" i="6" s="1"/>
  <c r="L4581" i="6" l="1"/>
  <c r="Q4581" i="6"/>
  <c r="I4582" i="6" l="1"/>
  <c r="N4582" i="6" l="1"/>
  <c r="O4582" i="6" s="1"/>
  <c r="K4582" i="6"/>
  <c r="L4582" i="6" l="1"/>
  <c r="Q4582" i="6"/>
  <c r="I4583" i="6" l="1"/>
  <c r="K4583" i="6" l="1"/>
  <c r="N4583" i="6"/>
  <c r="O4583" i="6" s="1"/>
  <c r="L4583" i="6" l="1"/>
  <c r="Q4583" i="6"/>
  <c r="I4584" i="6" l="1"/>
  <c r="N4584" i="6" l="1"/>
  <c r="O4584" i="6" s="1"/>
  <c r="K4584" i="6"/>
  <c r="L4584" i="6" l="1"/>
  <c r="Q4584" i="6"/>
  <c r="I4585" i="6" l="1"/>
  <c r="K4585" i="6" l="1"/>
  <c r="N4585" i="6"/>
  <c r="O4585" i="6" s="1"/>
  <c r="L4585" i="6" l="1"/>
  <c r="Q4585" i="6"/>
  <c r="I4586" i="6" l="1"/>
  <c r="N4586" i="6" l="1"/>
  <c r="O4586" i="6" s="1"/>
  <c r="K4586" i="6"/>
  <c r="L4586" i="6" l="1"/>
  <c r="Q4586" i="6"/>
  <c r="I4587" i="6" l="1"/>
  <c r="K4587" i="6" l="1"/>
  <c r="N4587" i="6"/>
  <c r="O4587" i="6" s="1"/>
  <c r="L4587" i="6" l="1"/>
  <c r="Q4587" i="6"/>
  <c r="I4588" i="6" l="1"/>
  <c r="N4588" i="6" l="1"/>
  <c r="O4588" i="6" s="1"/>
  <c r="K4588" i="6"/>
  <c r="L4588" i="6" l="1"/>
  <c r="Q4588" i="6"/>
  <c r="I4589" i="6" l="1"/>
  <c r="K4589" i="6" l="1"/>
  <c r="N4589" i="6"/>
  <c r="O4589" i="6" s="1"/>
  <c r="L4589" i="6" l="1"/>
  <c r="Q4589" i="6"/>
  <c r="I4590" i="6" l="1"/>
  <c r="N4590" i="6" l="1"/>
  <c r="O4590" i="6" s="1"/>
  <c r="K4590" i="6"/>
  <c r="L4590" i="6" l="1"/>
  <c r="Q4590" i="6"/>
  <c r="I4591" i="6" l="1"/>
  <c r="K4591" i="6" l="1"/>
  <c r="N4591" i="6"/>
  <c r="O4591" i="6" s="1"/>
  <c r="L4591" i="6" l="1"/>
  <c r="Q4591" i="6"/>
  <c r="I4592" i="6" l="1"/>
  <c r="N4592" i="6" l="1"/>
  <c r="O4592" i="6" s="1"/>
  <c r="K4592" i="6"/>
  <c r="L4592" i="6" l="1"/>
  <c r="Q4592" i="6"/>
  <c r="I4593" i="6" l="1"/>
  <c r="K4593" i="6" l="1"/>
  <c r="N4593" i="6"/>
  <c r="O4593" i="6" s="1"/>
  <c r="L4593" i="6" l="1"/>
  <c r="Q4593" i="6"/>
  <c r="I4594" i="6" l="1"/>
  <c r="N4594" i="6" l="1"/>
  <c r="O4594" i="6" s="1"/>
  <c r="K4594" i="6"/>
  <c r="L4594" i="6" l="1"/>
  <c r="Q4594" i="6"/>
  <c r="I4595" i="6" l="1"/>
  <c r="K4595" i="6" l="1"/>
  <c r="N4595" i="6"/>
  <c r="O4595" i="6" s="1"/>
  <c r="L4595" i="6" l="1"/>
  <c r="Q4595" i="6"/>
  <c r="I4596" i="6" l="1"/>
  <c r="N4596" i="6" l="1"/>
  <c r="O4596" i="6" s="1"/>
  <c r="K4596" i="6"/>
  <c r="L4596" i="6" l="1"/>
  <c r="Q4596" i="6"/>
  <c r="I4597" i="6" l="1"/>
  <c r="K4597" i="6" l="1"/>
  <c r="N4597" i="6"/>
  <c r="O4597" i="6" s="1"/>
  <c r="L4597" i="6" l="1"/>
  <c r="Q4597" i="6"/>
  <c r="I4598" i="6" l="1"/>
  <c r="N4598" i="6" l="1"/>
  <c r="O4598" i="6" s="1"/>
  <c r="K4598" i="6"/>
  <c r="L4598" i="6" l="1"/>
  <c r="Q4598" i="6"/>
  <c r="I4599" i="6" l="1"/>
  <c r="K4599" i="6" l="1"/>
  <c r="N4599" i="6"/>
  <c r="O4599" i="6" s="1"/>
  <c r="L4599" i="6" l="1"/>
  <c r="Q4599" i="6"/>
  <c r="I4600" i="6" l="1"/>
  <c r="N4600" i="6" l="1"/>
  <c r="O4600" i="6" s="1"/>
  <c r="K4600" i="6"/>
  <c r="L4600" i="6" l="1"/>
  <c r="Q4600" i="6"/>
  <c r="I4601" i="6" l="1"/>
  <c r="K4601" i="6" l="1"/>
  <c r="N4601" i="6"/>
  <c r="O4601" i="6" s="1"/>
  <c r="L4601" i="6" l="1"/>
  <c r="Q4601" i="6"/>
  <c r="I4602" i="6" l="1"/>
  <c r="N4602" i="6" l="1"/>
  <c r="O4602" i="6" s="1"/>
  <c r="K4602" i="6"/>
  <c r="L4602" i="6" l="1"/>
  <c r="Q4602" i="6"/>
  <c r="I4603" i="6" l="1"/>
  <c r="K4603" i="6" l="1"/>
  <c r="N4603" i="6"/>
  <c r="O4603" i="6" s="1"/>
  <c r="L4603" i="6" l="1"/>
  <c r="Q4603" i="6"/>
  <c r="I4604" i="6" l="1"/>
  <c r="N4604" i="6" l="1"/>
  <c r="O4604" i="6" s="1"/>
  <c r="K4604" i="6"/>
  <c r="L4604" i="6" l="1"/>
  <c r="Q4604" i="6"/>
  <c r="I4605" i="6" l="1"/>
  <c r="K4605" i="6" l="1"/>
  <c r="N4605" i="6"/>
  <c r="O4605" i="6" s="1"/>
  <c r="L4605" i="6" l="1"/>
  <c r="Q4605" i="6"/>
  <c r="I4606" i="6" l="1"/>
  <c r="N4606" i="6" l="1"/>
  <c r="O4606" i="6" s="1"/>
  <c r="K4606" i="6"/>
  <c r="L4606" i="6" l="1"/>
  <c r="Q4606" i="6"/>
  <c r="I4607" i="6" l="1"/>
  <c r="K4607" i="6" l="1"/>
  <c r="N4607" i="6"/>
  <c r="O4607" i="6" s="1"/>
  <c r="L4607" i="6" l="1"/>
  <c r="Q4607" i="6"/>
  <c r="I4608" i="6" l="1"/>
  <c r="N4608" i="6" l="1"/>
  <c r="O4608" i="6" s="1"/>
  <c r="K4608" i="6"/>
  <c r="L4608" i="6" l="1"/>
  <c r="Q4608" i="6"/>
  <c r="I4609" i="6" l="1"/>
  <c r="K4609" i="6" l="1"/>
  <c r="N4609" i="6"/>
  <c r="O4609" i="6" s="1"/>
  <c r="L4609" i="6" l="1"/>
  <c r="Q4609" i="6"/>
  <c r="I4610" i="6" l="1"/>
  <c r="N4610" i="6" l="1"/>
  <c r="O4610" i="6" s="1"/>
  <c r="K4610" i="6"/>
  <c r="L4610" i="6" l="1"/>
  <c r="Q4610" i="6"/>
  <c r="I4611" i="6" l="1"/>
  <c r="K4611" i="6" l="1"/>
  <c r="N4611" i="6"/>
  <c r="O4611" i="6" s="1"/>
  <c r="L4611" i="6" l="1"/>
  <c r="Q4611" i="6"/>
  <c r="I4612" i="6" l="1"/>
  <c r="N4612" i="6" l="1"/>
  <c r="O4612" i="6" s="1"/>
  <c r="K4612" i="6"/>
  <c r="L4612" i="6" l="1"/>
  <c r="Q4612" i="6"/>
  <c r="I4613" i="6" l="1"/>
  <c r="K4613" i="6" l="1"/>
  <c r="N4613" i="6"/>
  <c r="O4613" i="6" s="1"/>
  <c r="L4613" i="6" l="1"/>
  <c r="Q4613" i="6"/>
  <c r="I4614" i="6" l="1"/>
  <c r="N4614" i="6" l="1"/>
  <c r="O4614" i="6" s="1"/>
  <c r="K4614" i="6"/>
  <c r="L4614" i="6" l="1"/>
  <c r="Q4614" i="6"/>
  <c r="I4615" i="6" l="1"/>
  <c r="K4615" i="6" l="1"/>
  <c r="N4615" i="6"/>
  <c r="O4615" i="6" s="1"/>
  <c r="L4615" i="6" l="1"/>
  <c r="Q4615" i="6"/>
  <c r="I4616" i="6" l="1"/>
  <c r="N4616" i="6" l="1"/>
  <c r="O4616" i="6" s="1"/>
  <c r="K4616" i="6"/>
  <c r="L4616" i="6" l="1"/>
  <c r="Q4616" i="6"/>
  <c r="I4617" i="6" l="1"/>
  <c r="K4617" i="6" l="1"/>
  <c r="N4617" i="6"/>
  <c r="O4617" i="6" s="1"/>
  <c r="L4617" i="6" l="1"/>
  <c r="Q4617" i="6"/>
  <c r="I4618" i="6" l="1"/>
  <c r="N4618" i="6" l="1"/>
  <c r="O4618" i="6" s="1"/>
  <c r="K4618" i="6"/>
  <c r="L4618" i="6" l="1"/>
  <c r="Q4618" i="6"/>
  <c r="I4619" i="6" l="1"/>
  <c r="K4619" i="6" l="1"/>
  <c r="N4619" i="6"/>
  <c r="O4619" i="6" s="1"/>
  <c r="L4619" i="6" l="1"/>
  <c r="Q4619" i="6"/>
  <c r="I4620" i="6" l="1"/>
  <c r="N4620" i="6" l="1"/>
  <c r="O4620" i="6" s="1"/>
  <c r="K4620" i="6"/>
  <c r="L4620" i="6" l="1"/>
  <c r="Q4620" i="6"/>
  <c r="I4621" i="6" l="1"/>
  <c r="K4621" i="6" l="1"/>
  <c r="N4621" i="6"/>
  <c r="O4621" i="6" s="1"/>
  <c r="L4621" i="6" l="1"/>
  <c r="Q4621" i="6"/>
  <c r="I4622" i="6" l="1"/>
  <c r="N4622" i="6" l="1"/>
  <c r="O4622" i="6" s="1"/>
  <c r="K4622" i="6"/>
  <c r="L4622" i="6" l="1"/>
  <c r="Q4622" i="6"/>
  <c r="I4623" i="6" l="1"/>
  <c r="K4623" i="6" l="1"/>
  <c r="N4623" i="6"/>
  <c r="O4623" i="6" s="1"/>
  <c r="L4623" i="6" l="1"/>
  <c r="Q4623" i="6"/>
  <c r="I4624" i="6" l="1"/>
  <c r="N4624" i="6" l="1"/>
  <c r="O4624" i="6" s="1"/>
  <c r="K4624" i="6"/>
  <c r="L4624" i="6" l="1"/>
  <c r="Q4624" i="6"/>
  <c r="I4625" i="6" l="1"/>
  <c r="K4625" i="6" l="1"/>
  <c r="N4625" i="6"/>
  <c r="O4625" i="6" s="1"/>
  <c r="L4625" i="6" l="1"/>
  <c r="Q4625" i="6"/>
  <c r="I4626" i="6" l="1"/>
  <c r="N4626" i="6" l="1"/>
  <c r="O4626" i="6" s="1"/>
  <c r="K4626" i="6"/>
  <c r="L4626" i="6" l="1"/>
  <c r="Q4626" i="6"/>
  <c r="I4627" i="6" l="1"/>
  <c r="K4627" i="6" l="1"/>
  <c r="N4627" i="6"/>
  <c r="O4627" i="6" s="1"/>
  <c r="L4627" i="6" l="1"/>
  <c r="Q4627" i="6"/>
  <c r="I4628" i="6" l="1"/>
  <c r="N4628" i="6" l="1"/>
  <c r="O4628" i="6" s="1"/>
  <c r="K4628" i="6"/>
  <c r="L4628" i="6" l="1"/>
  <c r="Q4628" i="6"/>
  <c r="I4629" i="6" l="1"/>
  <c r="K4629" i="6" l="1"/>
  <c r="N4629" i="6"/>
  <c r="O4629" i="6" s="1"/>
  <c r="L4629" i="6" l="1"/>
  <c r="Q4629" i="6"/>
  <c r="I4630" i="6" l="1"/>
  <c r="N4630" i="6" l="1"/>
  <c r="O4630" i="6" s="1"/>
  <c r="K4630" i="6"/>
  <c r="L4630" i="6" l="1"/>
  <c r="Q4630" i="6"/>
  <c r="I4631" i="6" l="1"/>
  <c r="K4631" i="6" l="1"/>
  <c r="N4631" i="6"/>
  <c r="O4631" i="6" s="1"/>
  <c r="L4631" i="6" l="1"/>
  <c r="Q4631" i="6"/>
  <c r="I4632" i="6" l="1"/>
  <c r="N4632" i="6" l="1"/>
  <c r="O4632" i="6" s="1"/>
  <c r="K4632" i="6"/>
  <c r="L4632" i="6" l="1"/>
  <c r="Q4632" i="6"/>
  <c r="I4633" i="6" l="1"/>
  <c r="K4633" i="6" l="1"/>
  <c r="N4633" i="6"/>
  <c r="O4633" i="6" s="1"/>
  <c r="L4633" i="6" l="1"/>
  <c r="Q4633" i="6"/>
  <c r="I4634" i="6" l="1"/>
  <c r="N4634" i="6" l="1"/>
  <c r="O4634" i="6" s="1"/>
  <c r="K4634" i="6"/>
  <c r="L4634" i="6" l="1"/>
  <c r="Q4634" i="6"/>
  <c r="I4635" i="6" l="1"/>
  <c r="K4635" i="6" l="1"/>
  <c r="N4635" i="6"/>
  <c r="O4635" i="6" s="1"/>
  <c r="L4635" i="6" l="1"/>
  <c r="Q4635" i="6"/>
  <c r="I4636" i="6" l="1"/>
  <c r="N4636" i="6" l="1"/>
  <c r="O4636" i="6" s="1"/>
  <c r="K4636" i="6"/>
  <c r="L4636" i="6" l="1"/>
  <c r="Q4636" i="6"/>
  <c r="I4637" i="6" l="1"/>
  <c r="K4637" i="6" l="1"/>
  <c r="N4637" i="6"/>
  <c r="O4637" i="6" s="1"/>
  <c r="L4637" i="6" l="1"/>
  <c r="Q4637" i="6"/>
  <c r="I4638" i="6" l="1"/>
  <c r="N4638" i="6" l="1"/>
  <c r="O4638" i="6" s="1"/>
  <c r="K4638" i="6"/>
  <c r="L4638" i="6" l="1"/>
  <c r="Q4638" i="6"/>
  <c r="I4639" i="6" l="1"/>
  <c r="K4639" i="6" l="1"/>
  <c r="N4639" i="6"/>
  <c r="O4639" i="6" s="1"/>
  <c r="L4639" i="6" l="1"/>
  <c r="Q4639" i="6"/>
  <c r="I4640" i="6" l="1"/>
  <c r="N4640" i="6" l="1"/>
  <c r="O4640" i="6" s="1"/>
  <c r="K4640" i="6"/>
  <c r="L4640" i="6" l="1"/>
  <c r="Q4640" i="6"/>
  <c r="I4641" i="6" l="1"/>
  <c r="K4641" i="6" l="1"/>
  <c r="N4641" i="6"/>
  <c r="O4641" i="6" s="1"/>
  <c r="L4641" i="6" l="1"/>
  <c r="Q4641" i="6"/>
  <c r="I4642" i="6" l="1"/>
  <c r="N4642" i="6" l="1"/>
  <c r="O4642" i="6" s="1"/>
  <c r="K4642" i="6"/>
  <c r="L4642" i="6" l="1"/>
  <c r="Q4642" i="6"/>
  <c r="I4643" i="6" l="1"/>
  <c r="K4643" i="6" l="1"/>
  <c r="N4643" i="6"/>
  <c r="O4643" i="6" s="1"/>
  <c r="L4643" i="6" l="1"/>
  <c r="Q4643" i="6"/>
  <c r="I4644" i="6" l="1"/>
  <c r="N4644" i="6" l="1"/>
  <c r="O4644" i="6" s="1"/>
  <c r="K4644" i="6"/>
  <c r="L4644" i="6" l="1"/>
  <c r="Q4644" i="6"/>
  <c r="I4645" i="6" l="1"/>
  <c r="K4645" i="6" l="1"/>
  <c r="N4645" i="6"/>
  <c r="O4645" i="6" s="1"/>
  <c r="L4645" i="6" l="1"/>
  <c r="Q4645" i="6"/>
  <c r="I4646" i="6" l="1"/>
  <c r="N4646" i="6" l="1"/>
  <c r="O4646" i="6" s="1"/>
  <c r="K4646" i="6"/>
  <c r="L4646" i="6" l="1"/>
  <c r="Q4646" i="6"/>
  <c r="I4647" i="6" l="1"/>
  <c r="K4647" i="6" l="1"/>
  <c r="N4647" i="6"/>
  <c r="O4647" i="6" s="1"/>
  <c r="L4647" i="6" l="1"/>
  <c r="Q4647" i="6"/>
  <c r="I4648" i="6" l="1"/>
  <c r="N4648" i="6" l="1"/>
  <c r="O4648" i="6" s="1"/>
  <c r="K4648" i="6"/>
  <c r="L4648" i="6" l="1"/>
  <c r="Q4648" i="6"/>
  <c r="I4649" i="6" l="1"/>
  <c r="K4649" i="6" l="1"/>
  <c r="N4649" i="6"/>
  <c r="O4649" i="6" s="1"/>
  <c r="L4649" i="6" l="1"/>
  <c r="Q4649" i="6"/>
  <c r="I4650" i="6" l="1"/>
  <c r="N4650" i="6" l="1"/>
  <c r="O4650" i="6" s="1"/>
  <c r="K4650" i="6"/>
  <c r="L4650" i="6" l="1"/>
  <c r="Q4650" i="6"/>
  <c r="I4651" i="6" l="1"/>
  <c r="K4651" i="6" l="1"/>
  <c r="N4651" i="6"/>
  <c r="O4651" i="6" s="1"/>
  <c r="L4651" i="6" l="1"/>
  <c r="Q4651" i="6"/>
  <c r="I4652" i="6" l="1"/>
  <c r="N4652" i="6" l="1"/>
  <c r="O4652" i="6" s="1"/>
  <c r="K4652" i="6"/>
  <c r="L4652" i="6" l="1"/>
  <c r="Q4652" i="6"/>
  <c r="I4653" i="6" l="1"/>
  <c r="K4653" i="6" l="1"/>
  <c r="N4653" i="6"/>
  <c r="O4653" i="6" s="1"/>
  <c r="L4653" i="6" l="1"/>
  <c r="Q4653" i="6"/>
  <c r="I4654" i="6" l="1"/>
  <c r="N4654" i="6" l="1"/>
  <c r="O4654" i="6" s="1"/>
  <c r="K4654" i="6"/>
  <c r="L4654" i="6" l="1"/>
  <c r="Q4654" i="6"/>
  <c r="I4655" i="6" l="1"/>
  <c r="K4655" i="6" l="1"/>
  <c r="N4655" i="6"/>
  <c r="O4655" i="6" s="1"/>
  <c r="L4655" i="6" l="1"/>
  <c r="Q4655" i="6"/>
  <c r="I4656" i="6" l="1"/>
  <c r="N4656" i="6" l="1"/>
  <c r="O4656" i="6" s="1"/>
  <c r="K4656" i="6"/>
  <c r="L4656" i="6" l="1"/>
  <c r="Q4656" i="6"/>
  <c r="I4657" i="6" l="1"/>
  <c r="K4657" i="6" l="1"/>
  <c r="N4657" i="6"/>
  <c r="O4657" i="6" s="1"/>
  <c r="L4657" i="6" l="1"/>
  <c r="Q4657" i="6"/>
  <c r="I4658" i="6" l="1"/>
  <c r="N4658" i="6" l="1"/>
  <c r="O4658" i="6" s="1"/>
  <c r="K4658" i="6"/>
  <c r="L4658" i="6" l="1"/>
  <c r="Q4658" i="6"/>
  <c r="I4659" i="6" l="1"/>
  <c r="K4659" i="6" l="1"/>
  <c r="N4659" i="6"/>
  <c r="O4659" i="6" s="1"/>
  <c r="L4659" i="6" l="1"/>
  <c r="Q4659" i="6"/>
  <c r="I4660" i="6" l="1"/>
  <c r="N4660" i="6" l="1"/>
  <c r="O4660" i="6" s="1"/>
  <c r="K4660" i="6"/>
  <c r="L4660" i="6" l="1"/>
  <c r="Q4660" i="6"/>
  <c r="I4661" i="6" l="1"/>
  <c r="K4661" i="6" l="1"/>
  <c r="N4661" i="6"/>
  <c r="O4661" i="6" s="1"/>
  <c r="L4661" i="6" l="1"/>
  <c r="Q4661" i="6"/>
  <c r="I4662" i="6" l="1"/>
  <c r="N4662" i="6" l="1"/>
  <c r="O4662" i="6" s="1"/>
  <c r="K4662" i="6"/>
  <c r="L4662" i="6" l="1"/>
  <c r="Q4662" i="6"/>
  <c r="I4663" i="6" l="1"/>
  <c r="K4663" i="6" l="1"/>
  <c r="N4663" i="6"/>
  <c r="O4663" i="6" s="1"/>
  <c r="L4663" i="6" l="1"/>
  <c r="Q4663" i="6"/>
  <c r="I4664" i="6" l="1"/>
  <c r="N4664" i="6" l="1"/>
  <c r="O4664" i="6" s="1"/>
  <c r="K4664" i="6"/>
  <c r="L4664" i="6" l="1"/>
  <c r="Q4664" i="6"/>
  <c r="I4665" i="6" l="1"/>
  <c r="K4665" i="6" l="1"/>
  <c r="N4665" i="6"/>
  <c r="O4665" i="6" s="1"/>
  <c r="L4665" i="6" l="1"/>
  <c r="Q4665" i="6"/>
  <c r="I4666" i="6" l="1"/>
  <c r="N4666" i="6" l="1"/>
  <c r="O4666" i="6" s="1"/>
  <c r="K4666" i="6"/>
  <c r="L4666" i="6" l="1"/>
  <c r="Q4666" i="6"/>
  <c r="I4667" i="6" l="1"/>
  <c r="K4667" i="6" l="1"/>
  <c r="N4667" i="6"/>
  <c r="O4667" i="6" s="1"/>
  <c r="L4667" i="6" l="1"/>
  <c r="Q4667" i="6"/>
  <c r="I4668" i="6" l="1"/>
  <c r="N4668" i="6" l="1"/>
  <c r="O4668" i="6" s="1"/>
  <c r="K4668" i="6"/>
  <c r="L4668" i="6" l="1"/>
  <c r="Q4668" i="6"/>
  <c r="I4669" i="6" l="1"/>
  <c r="K4669" i="6" l="1"/>
  <c r="N4669" i="6"/>
  <c r="O4669" i="6" s="1"/>
  <c r="L4669" i="6" l="1"/>
  <c r="Q4669" i="6"/>
  <c r="I4670" i="6" l="1"/>
  <c r="N4670" i="6" l="1"/>
  <c r="O4670" i="6" s="1"/>
  <c r="K4670" i="6"/>
  <c r="L4670" i="6" l="1"/>
  <c r="Q4670" i="6"/>
  <c r="I4671" i="6" l="1"/>
  <c r="K4671" i="6" l="1"/>
  <c r="N4671" i="6"/>
  <c r="O4671" i="6" s="1"/>
  <c r="L4671" i="6" l="1"/>
  <c r="Q4671" i="6"/>
  <c r="I4672" i="6" l="1"/>
  <c r="N4672" i="6" l="1"/>
  <c r="O4672" i="6" s="1"/>
  <c r="K4672" i="6"/>
  <c r="L4672" i="6" l="1"/>
  <c r="Q4672" i="6"/>
  <c r="I4673" i="6" l="1"/>
  <c r="K4673" i="6" l="1"/>
  <c r="N4673" i="6"/>
  <c r="O4673" i="6" s="1"/>
  <c r="L4673" i="6" l="1"/>
  <c r="Q4673" i="6"/>
  <c r="I4674" i="6" l="1"/>
  <c r="N4674" i="6" l="1"/>
  <c r="O4674" i="6" s="1"/>
  <c r="K4674" i="6"/>
  <c r="L4674" i="6" l="1"/>
  <c r="Q4674" i="6"/>
  <c r="I4675" i="6" l="1"/>
  <c r="K4675" i="6" l="1"/>
  <c r="N4675" i="6"/>
  <c r="O4675" i="6" s="1"/>
  <c r="L4675" i="6" l="1"/>
  <c r="Q4675" i="6"/>
  <c r="I4676" i="6" l="1"/>
  <c r="N4676" i="6" l="1"/>
  <c r="O4676" i="6" s="1"/>
  <c r="K4676" i="6"/>
  <c r="L4676" i="6" l="1"/>
  <c r="Q4676" i="6"/>
  <c r="I4677" i="6" l="1"/>
  <c r="K4677" i="6" l="1"/>
  <c r="N4677" i="6"/>
  <c r="O4677" i="6" s="1"/>
  <c r="L4677" i="6" l="1"/>
  <c r="Q4677" i="6"/>
  <c r="I4678" i="6" l="1"/>
  <c r="N4678" i="6" l="1"/>
  <c r="O4678" i="6" s="1"/>
  <c r="K4678" i="6"/>
  <c r="L4678" i="6" l="1"/>
  <c r="Q4678" i="6"/>
  <c r="I4679" i="6" l="1"/>
  <c r="K4679" i="6" l="1"/>
  <c r="N4679" i="6"/>
  <c r="O4679" i="6" s="1"/>
  <c r="L4679" i="6" l="1"/>
  <c r="Q4679" i="6"/>
  <c r="I4680" i="6" l="1"/>
  <c r="N4680" i="6" l="1"/>
  <c r="O4680" i="6" s="1"/>
  <c r="K4680" i="6"/>
  <c r="L4680" i="6" l="1"/>
  <c r="Q4680" i="6"/>
  <c r="I4681" i="6" l="1"/>
  <c r="K4681" i="6" l="1"/>
  <c r="N4681" i="6"/>
  <c r="O4681" i="6" s="1"/>
  <c r="L4681" i="6" l="1"/>
  <c r="Q4681" i="6"/>
  <c r="I4682" i="6" l="1"/>
  <c r="N4682" i="6" l="1"/>
  <c r="O4682" i="6" s="1"/>
  <c r="K4682" i="6"/>
  <c r="L4682" i="6" l="1"/>
  <c r="Q4682" i="6"/>
  <c r="I4683" i="6" l="1"/>
  <c r="K4683" i="6" l="1"/>
  <c r="N4683" i="6"/>
  <c r="O4683" i="6" s="1"/>
  <c r="L4683" i="6" l="1"/>
  <c r="Q4683" i="6"/>
  <c r="I4684" i="6" l="1"/>
  <c r="N4684" i="6" l="1"/>
  <c r="O4684" i="6" s="1"/>
  <c r="K4684" i="6"/>
  <c r="L4684" i="6" l="1"/>
  <c r="Q4684" i="6"/>
  <c r="I4685" i="6" l="1"/>
  <c r="K4685" i="6" l="1"/>
  <c r="N4685" i="6"/>
  <c r="O4685" i="6" s="1"/>
  <c r="L4685" i="6" l="1"/>
  <c r="Q4685" i="6"/>
  <c r="I4686" i="6" l="1"/>
  <c r="N4686" i="6" l="1"/>
  <c r="O4686" i="6" s="1"/>
  <c r="K4686" i="6"/>
  <c r="L4686" i="6" l="1"/>
  <c r="Q4686" i="6"/>
  <c r="I4687" i="6" l="1"/>
  <c r="K4687" i="6" l="1"/>
  <c r="N4687" i="6"/>
  <c r="O4687" i="6" s="1"/>
  <c r="L4687" i="6" l="1"/>
  <c r="Q4687" i="6"/>
  <c r="I4688" i="6" l="1"/>
  <c r="N4688" i="6" l="1"/>
  <c r="O4688" i="6" s="1"/>
  <c r="K4688" i="6"/>
  <c r="L4688" i="6" l="1"/>
  <c r="Q4688" i="6"/>
  <c r="I4689" i="6" l="1"/>
  <c r="K4689" i="6" l="1"/>
  <c r="N4689" i="6"/>
  <c r="O4689" i="6" s="1"/>
  <c r="L4689" i="6" l="1"/>
  <c r="Q4689" i="6"/>
  <c r="I4690" i="6" l="1"/>
  <c r="N4690" i="6" l="1"/>
  <c r="O4690" i="6" s="1"/>
  <c r="K4690" i="6"/>
  <c r="L4690" i="6" l="1"/>
  <c r="Q4690" i="6"/>
  <c r="I4691" i="6" l="1"/>
  <c r="K4691" i="6" l="1"/>
  <c r="N4691" i="6"/>
  <c r="O4691" i="6" s="1"/>
  <c r="L4691" i="6" l="1"/>
  <c r="Q4691" i="6"/>
  <c r="I4692" i="6" l="1"/>
  <c r="N4692" i="6" l="1"/>
  <c r="O4692" i="6" s="1"/>
  <c r="K4692" i="6"/>
  <c r="L4692" i="6" l="1"/>
  <c r="Q4692" i="6"/>
  <c r="I4693" i="6" l="1"/>
  <c r="K4693" i="6" l="1"/>
  <c r="N4693" i="6"/>
  <c r="O4693" i="6" s="1"/>
  <c r="L4693" i="6" l="1"/>
  <c r="Q4693" i="6"/>
  <c r="I4694" i="6" l="1"/>
  <c r="N4694" i="6" l="1"/>
  <c r="O4694" i="6" s="1"/>
  <c r="K4694" i="6"/>
  <c r="L4694" i="6" l="1"/>
  <c r="Q4694" i="6"/>
  <c r="I4695" i="6" l="1"/>
  <c r="K4695" i="6" l="1"/>
  <c r="N4695" i="6"/>
  <c r="O4695" i="6" s="1"/>
  <c r="L4695" i="6" l="1"/>
  <c r="Q4695" i="6"/>
  <c r="I4696" i="6" l="1"/>
  <c r="N4696" i="6" l="1"/>
  <c r="O4696" i="6" s="1"/>
  <c r="K4696" i="6"/>
  <c r="L4696" i="6" l="1"/>
  <c r="Q4696" i="6"/>
  <c r="I4697" i="6" l="1"/>
  <c r="K4697" i="6" l="1"/>
  <c r="N4697" i="6"/>
  <c r="O4697" i="6" s="1"/>
  <c r="L4697" i="6" l="1"/>
  <c r="Q4697" i="6"/>
  <c r="I4698" i="6" l="1"/>
  <c r="N4698" i="6" l="1"/>
  <c r="O4698" i="6" s="1"/>
  <c r="K4698" i="6"/>
  <c r="L4698" i="6" l="1"/>
  <c r="Q4698" i="6"/>
  <c r="I4699" i="6" l="1"/>
  <c r="K4699" i="6" l="1"/>
  <c r="N4699" i="6"/>
  <c r="O4699" i="6" s="1"/>
  <c r="L4699" i="6" l="1"/>
  <c r="Q4699" i="6"/>
  <c r="I4700" i="6" l="1"/>
  <c r="N4700" i="6" l="1"/>
  <c r="O4700" i="6" s="1"/>
  <c r="K4700" i="6"/>
  <c r="L4700" i="6" l="1"/>
  <c r="Q4700" i="6"/>
  <c r="I4701" i="6" l="1"/>
  <c r="K4701" i="6" l="1"/>
  <c r="N4701" i="6"/>
  <c r="O4701" i="6" s="1"/>
  <c r="L4701" i="6" l="1"/>
  <c r="Q4701" i="6"/>
  <c r="I4702" i="6" l="1"/>
  <c r="N4702" i="6" l="1"/>
  <c r="O4702" i="6" s="1"/>
  <c r="K4702" i="6"/>
  <c r="L4702" i="6" l="1"/>
  <c r="Q4702" i="6"/>
  <c r="I4703" i="6" l="1"/>
  <c r="K4703" i="6" l="1"/>
  <c r="N4703" i="6"/>
  <c r="O4703" i="6" s="1"/>
  <c r="L4703" i="6" l="1"/>
  <c r="Q4703" i="6"/>
  <c r="I4704" i="6" l="1"/>
  <c r="N4704" i="6" l="1"/>
  <c r="O4704" i="6" s="1"/>
  <c r="K4704" i="6"/>
  <c r="L4704" i="6" l="1"/>
  <c r="Q4704" i="6"/>
  <c r="I4705" i="6" l="1"/>
  <c r="K4705" i="6" l="1"/>
  <c r="N4705" i="6"/>
  <c r="O4705" i="6" s="1"/>
  <c r="L4705" i="6" l="1"/>
  <c r="Q4705" i="6"/>
  <c r="I4706" i="6" l="1"/>
  <c r="N4706" i="6" l="1"/>
  <c r="O4706" i="6" s="1"/>
  <c r="K4706" i="6"/>
  <c r="L4706" i="6" l="1"/>
  <c r="Q4706" i="6"/>
  <c r="I4707" i="6" l="1"/>
  <c r="K4707" i="6" l="1"/>
  <c r="N4707" i="6"/>
  <c r="O4707" i="6" s="1"/>
  <c r="L4707" i="6" l="1"/>
  <c r="Q4707" i="6"/>
  <c r="I4708" i="6" l="1"/>
  <c r="N4708" i="6" l="1"/>
  <c r="O4708" i="6" s="1"/>
  <c r="K4708" i="6"/>
  <c r="L4708" i="6" l="1"/>
  <c r="Q4708" i="6"/>
  <c r="I4709" i="6" l="1"/>
  <c r="K4709" i="6" l="1"/>
  <c r="N4709" i="6"/>
  <c r="O4709" i="6" s="1"/>
  <c r="L4709" i="6" l="1"/>
  <c r="Q4709" i="6"/>
  <c r="I4710" i="6" l="1"/>
  <c r="N4710" i="6" l="1"/>
  <c r="O4710" i="6" s="1"/>
  <c r="K4710" i="6"/>
  <c r="L4710" i="6" l="1"/>
  <c r="Q4710" i="6"/>
  <c r="I4711" i="6" l="1"/>
  <c r="K4711" i="6" l="1"/>
  <c r="N4711" i="6"/>
  <c r="O4711" i="6" s="1"/>
  <c r="L4711" i="6" l="1"/>
  <c r="Q4711" i="6"/>
  <c r="I4712" i="6" l="1"/>
  <c r="N4712" i="6" l="1"/>
  <c r="O4712" i="6" s="1"/>
  <c r="K4712" i="6"/>
  <c r="L4712" i="6" l="1"/>
  <c r="Q4712" i="6"/>
  <c r="I4713" i="6" l="1"/>
  <c r="K4713" i="6" l="1"/>
  <c r="N4713" i="6"/>
  <c r="O4713" i="6" s="1"/>
  <c r="L4713" i="6" l="1"/>
  <c r="Q4713" i="6"/>
  <c r="I4714" i="6" l="1"/>
  <c r="N4714" i="6" l="1"/>
  <c r="O4714" i="6" s="1"/>
  <c r="K4714" i="6"/>
  <c r="L4714" i="6" l="1"/>
  <c r="Q4714" i="6"/>
  <c r="I4715" i="6" l="1"/>
  <c r="K4715" i="6" l="1"/>
  <c r="N4715" i="6"/>
  <c r="O4715" i="6" s="1"/>
  <c r="L4715" i="6" l="1"/>
  <c r="Q4715" i="6"/>
  <c r="I4716" i="6" l="1"/>
  <c r="N4716" i="6" l="1"/>
  <c r="O4716" i="6" s="1"/>
  <c r="K4716" i="6"/>
  <c r="L4716" i="6" l="1"/>
  <c r="Q4716" i="6"/>
  <c r="I4717" i="6" l="1"/>
  <c r="K4717" i="6" l="1"/>
  <c r="N4717" i="6"/>
  <c r="O4717" i="6" s="1"/>
  <c r="L4717" i="6" l="1"/>
  <c r="Q4717" i="6"/>
  <c r="I4718" i="6" l="1"/>
  <c r="N4718" i="6" l="1"/>
  <c r="O4718" i="6" s="1"/>
  <c r="K4718" i="6"/>
  <c r="L4718" i="6" l="1"/>
  <c r="Q4718" i="6"/>
  <c r="I4719" i="6" l="1"/>
  <c r="K4719" i="6" l="1"/>
  <c r="N4719" i="6"/>
  <c r="O4719" i="6" s="1"/>
  <c r="L4719" i="6" l="1"/>
  <c r="Q4719" i="6"/>
  <c r="I4720" i="6" l="1"/>
  <c r="N4720" i="6" l="1"/>
  <c r="O4720" i="6" s="1"/>
  <c r="K4720" i="6"/>
  <c r="L4720" i="6" l="1"/>
  <c r="Q4720" i="6"/>
  <c r="I4721" i="6" l="1"/>
  <c r="K4721" i="6" l="1"/>
  <c r="N4721" i="6"/>
  <c r="O4721" i="6" s="1"/>
  <c r="L4721" i="6" l="1"/>
  <c r="Q4721" i="6"/>
  <c r="I4722" i="6" l="1"/>
  <c r="N4722" i="6" l="1"/>
  <c r="O4722" i="6" s="1"/>
  <c r="K4722" i="6"/>
  <c r="L4722" i="6" l="1"/>
  <c r="Q4722" i="6"/>
  <c r="I4723" i="6" l="1"/>
  <c r="K4723" i="6" l="1"/>
  <c r="N4723" i="6"/>
  <c r="O4723" i="6" s="1"/>
  <c r="L4723" i="6" l="1"/>
  <c r="Q4723" i="6"/>
  <c r="I4724" i="6" l="1"/>
  <c r="N4724" i="6" l="1"/>
  <c r="O4724" i="6" s="1"/>
  <c r="K4724" i="6"/>
  <c r="L4724" i="6" l="1"/>
  <c r="Q4724" i="6"/>
  <c r="I4725" i="6" l="1"/>
  <c r="K4725" i="6" l="1"/>
  <c r="N4725" i="6"/>
  <c r="O4725" i="6" s="1"/>
  <c r="L4725" i="6" l="1"/>
  <c r="Q4725" i="6"/>
  <c r="I4726" i="6" l="1"/>
  <c r="N4726" i="6" l="1"/>
  <c r="O4726" i="6" s="1"/>
  <c r="K4726" i="6"/>
  <c r="L4726" i="6" l="1"/>
  <c r="Q4726" i="6"/>
  <c r="I4727" i="6" l="1"/>
  <c r="K4727" i="6" l="1"/>
  <c r="N4727" i="6"/>
  <c r="O4727" i="6" s="1"/>
  <c r="L4727" i="6" l="1"/>
  <c r="Q4727" i="6"/>
  <c r="I4728" i="6" l="1"/>
  <c r="N4728" i="6" l="1"/>
  <c r="O4728" i="6" s="1"/>
  <c r="K4728" i="6"/>
  <c r="L4728" i="6" l="1"/>
  <c r="Q4728" i="6"/>
  <c r="I4729" i="6" l="1"/>
  <c r="K4729" i="6" l="1"/>
  <c r="N4729" i="6"/>
  <c r="O4729" i="6" s="1"/>
  <c r="L4729" i="6" l="1"/>
  <c r="Q4729" i="6"/>
  <c r="I4730" i="6" l="1"/>
  <c r="N4730" i="6" l="1"/>
  <c r="O4730" i="6" s="1"/>
  <c r="K4730" i="6"/>
  <c r="L4730" i="6" l="1"/>
  <c r="Q4730" i="6"/>
  <c r="I4731" i="6" l="1"/>
  <c r="K4731" i="6" l="1"/>
  <c r="N4731" i="6"/>
  <c r="O4731" i="6" s="1"/>
  <c r="L4731" i="6" l="1"/>
  <c r="Q4731" i="6"/>
  <c r="I4732" i="6" l="1"/>
  <c r="N4732" i="6" l="1"/>
  <c r="O4732" i="6" s="1"/>
  <c r="K4732" i="6"/>
  <c r="L4732" i="6" l="1"/>
  <c r="Q4732" i="6"/>
  <c r="I4733" i="6" l="1"/>
  <c r="K4733" i="6" l="1"/>
  <c r="N4733" i="6"/>
  <c r="O4733" i="6" s="1"/>
  <c r="L4733" i="6" l="1"/>
  <c r="Q4733" i="6"/>
  <c r="I4734" i="6" l="1"/>
  <c r="N4734" i="6" l="1"/>
  <c r="O4734" i="6" s="1"/>
  <c r="K4734" i="6"/>
  <c r="L4734" i="6" l="1"/>
  <c r="Q4734" i="6"/>
  <c r="I4735" i="6" l="1"/>
  <c r="K4735" i="6" l="1"/>
  <c r="N4735" i="6"/>
  <c r="O4735" i="6" s="1"/>
  <c r="L4735" i="6" l="1"/>
  <c r="Q4735" i="6"/>
  <c r="I4736" i="6" l="1"/>
  <c r="N4736" i="6" l="1"/>
  <c r="O4736" i="6" s="1"/>
  <c r="K4736" i="6"/>
  <c r="L4736" i="6" l="1"/>
  <c r="Q4736" i="6"/>
  <c r="I4737" i="6" l="1"/>
  <c r="K4737" i="6" l="1"/>
  <c r="N4737" i="6"/>
  <c r="O4737" i="6" s="1"/>
  <c r="L4737" i="6" l="1"/>
  <c r="Q4737" i="6"/>
  <c r="I4738" i="6" l="1"/>
  <c r="N4738" i="6" l="1"/>
  <c r="O4738" i="6" s="1"/>
  <c r="K4738" i="6"/>
  <c r="L4738" i="6" l="1"/>
  <c r="Q4738" i="6"/>
  <c r="I4739" i="6" l="1"/>
  <c r="K4739" i="6" l="1"/>
  <c r="N4739" i="6"/>
  <c r="O4739" i="6" s="1"/>
  <c r="L4739" i="6" l="1"/>
  <c r="Q4739" i="6"/>
  <c r="I4740" i="6" l="1"/>
  <c r="N4740" i="6" l="1"/>
  <c r="O4740" i="6" s="1"/>
  <c r="K4740" i="6"/>
  <c r="L4740" i="6" l="1"/>
  <c r="Q4740" i="6"/>
  <c r="I4741" i="6" l="1"/>
  <c r="K4741" i="6" l="1"/>
  <c r="N4741" i="6"/>
  <c r="O4741" i="6" s="1"/>
  <c r="L4741" i="6" l="1"/>
  <c r="Q4741" i="6"/>
  <c r="I4742" i="6" l="1"/>
  <c r="N4742" i="6" l="1"/>
  <c r="O4742" i="6" s="1"/>
  <c r="K4742" i="6"/>
  <c r="L4742" i="6" l="1"/>
  <c r="Q4742" i="6"/>
  <c r="I4743" i="6" l="1"/>
  <c r="K4743" i="6" l="1"/>
  <c r="N4743" i="6"/>
  <c r="O4743" i="6" s="1"/>
  <c r="L4743" i="6" l="1"/>
  <c r="Q4743" i="6"/>
  <c r="I4744" i="6" l="1"/>
  <c r="N4744" i="6" l="1"/>
  <c r="O4744" i="6" s="1"/>
  <c r="K4744" i="6"/>
  <c r="L4744" i="6" l="1"/>
  <c r="Q4744" i="6"/>
  <c r="I4745" i="6" l="1"/>
  <c r="K4745" i="6" l="1"/>
  <c r="N4745" i="6"/>
  <c r="O4745" i="6" s="1"/>
  <c r="L4745" i="6" l="1"/>
  <c r="Q4745" i="6"/>
  <c r="I4746" i="6" l="1"/>
  <c r="N4746" i="6" l="1"/>
  <c r="O4746" i="6" s="1"/>
  <c r="K4746" i="6"/>
  <c r="L4746" i="6" l="1"/>
  <c r="Q4746" i="6"/>
  <c r="I4747" i="6" l="1"/>
  <c r="K4747" i="6" l="1"/>
  <c r="N4747" i="6"/>
  <c r="O4747" i="6" s="1"/>
  <c r="L4747" i="6" l="1"/>
  <c r="Q4747" i="6"/>
  <c r="I4748" i="6" l="1"/>
  <c r="N4748" i="6" l="1"/>
  <c r="O4748" i="6" s="1"/>
  <c r="K4748" i="6"/>
  <c r="L4748" i="6" l="1"/>
  <c r="Q4748" i="6"/>
  <c r="I4749" i="6" l="1"/>
  <c r="K4749" i="6" l="1"/>
  <c r="N4749" i="6"/>
  <c r="O4749" i="6" s="1"/>
  <c r="L4749" i="6" l="1"/>
  <c r="Q4749" i="6"/>
  <c r="I4750" i="6" l="1"/>
  <c r="N4750" i="6" l="1"/>
  <c r="O4750" i="6" s="1"/>
  <c r="K4750" i="6"/>
  <c r="L4750" i="6" l="1"/>
  <c r="Q4750" i="6"/>
  <c r="I4751" i="6" l="1"/>
  <c r="K4751" i="6" l="1"/>
  <c r="N4751" i="6"/>
  <c r="O4751" i="6" s="1"/>
  <c r="L4751" i="6" l="1"/>
  <c r="Q4751" i="6"/>
  <c r="I4752" i="6" l="1"/>
  <c r="N4752" i="6" l="1"/>
  <c r="O4752" i="6" s="1"/>
  <c r="K4752" i="6"/>
  <c r="L4752" i="6" l="1"/>
  <c r="Q4752" i="6"/>
  <c r="I4753" i="6" l="1"/>
  <c r="K4753" i="6" l="1"/>
  <c r="N4753" i="6"/>
  <c r="O4753" i="6" s="1"/>
  <c r="L4753" i="6" l="1"/>
  <c r="Q4753" i="6"/>
  <c r="I4754" i="6" l="1"/>
  <c r="N4754" i="6" l="1"/>
  <c r="O4754" i="6" s="1"/>
  <c r="K4754" i="6"/>
  <c r="L4754" i="6" l="1"/>
  <c r="Q4754" i="6"/>
  <c r="I4755" i="6" l="1"/>
  <c r="K4755" i="6" l="1"/>
  <c r="N4755" i="6"/>
  <c r="O4755" i="6" s="1"/>
  <c r="L4755" i="6" l="1"/>
  <c r="Q4755" i="6"/>
  <c r="I4756" i="6" l="1"/>
  <c r="N4756" i="6" l="1"/>
  <c r="O4756" i="6" s="1"/>
  <c r="K4756" i="6"/>
  <c r="L4756" i="6" l="1"/>
  <c r="Q4756" i="6"/>
  <c r="I4757" i="6" l="1"/>
  <c r="K4757" i="6" l="1"/>
  <c r="N4757" i="6"/>
  <c r="O4757" i="6" s="1"/>
  <c r="L4757" i="6" l="1"/>
  <c r="Q4757" i="6"/>
  <c r="I4758" i="6" l="1"/>
  <c r="N4758" i="6" l="1"/>
  <c r="O4758" i="6" s="1"/>
  <c r="K4758" i="6"/>
  <c r="L4758" i="6" l="1"/>
  <c r="Q4758" i="6"/>
  <c r="I4759" i="6" l="1"/>
  <c r="K4759" i="6" l="1"/>
  <c r="N4759" i="6"/>
  <c r="O4759" i="6" s="1"/>
  <c r="L4759" i="6" l="1"/>
  <c r="Q4759" i="6"/>
  <c r="I4760" i="6" l="1"/>
  <c r="N4760" i="6" l="1"/>
  <c r="O4760" i="6" s="1"/>
  <c r="K4760" i="6"/>
  <c r="L4760" i="6" l="1"/>
  <c r="Q4760" i="6"/>
  <c r="I4761" i="6" l="1"/>
  <c r="K4761" i="6" l="1"/>
  <c r="N4761" i="6"/>
  <c r="O4761" i="6" s="1"/>
  <c r="L4761" i="6" l="1"/>
  <c r="Q4761" i="6"/>
  <c r="I4762" i="6" l="1"/>
  <c r="N4762" i="6" l="1"/>
  <c r="O4762" i="6" s="1"/>
  <c r="K4762" i="6"/>
  <c r="L4762" i="6" l="1"/>
  <c r="Q4762" i="6"/>
  <c r="I4763" i="6" l="1"/>
  <c r="K4763" i="6" l="1"/>
  <c r="N4763" i="6"/>
  <c r="O4763" i="6" s="1"/>
  <c r="L4763" i="6" l="1"/>
  <c r="Q4763" i="6"/>
  <c r="I4764" i="6" l="1"/>
  <c r="N4764" i="6" l="1"/>
  <c r="O4764" i="6" s="1"/>
  <c r="K4764" i="6"/>
  <c r="L4764" i="6" l="1"/>
  <c r="Q4764" i="6"/>
  <c r="I4765" i="6" l="1"/>
  <c r="K4765" i="6" l="1"/>
  <c r="N4765" i="6"/>
  <c r="O4765" i="6" s="1"/>
  <c r="L4765" i="6" l="1"/>
  <c r="Q4765" i="6"/>
  <c r="I4766" i="6" l="1"/>
  <c r="N4766" i="6" l="1"/>
  <c r="O4766" i="6" s="1"/>
  <c r="K4766" i="6"/>
  <c r="L4766" i="6" l="1"/>
  <c r="Q4766" i="6"/>
  <c r="I4767" i="6" l="1"/>
  <c r="K4767" i="6" l="1"/>
  <c r="N4767" i="6"/>
  <c r="O4767" i="6" s="1"/>
  <c r="L4767" i="6" l="1"/>
  <c r="Q4767" i="6"/>
  <c r="I4768" i="6" l="1"/>
  <c r="N4768" i="6" l="1"/>
  <c r="O4768" i="6" s="1"/>
  <c r="K4768" i="6"/>
  <c r="L4768" i="6" l="1"/>
  <c r="Q4768" i="6"/>
  <c r="I4769" i="6" l="1"/>
  <c r="K4769" i="6" l="1"/>
  <c r="N4769" i="6"/>
  <c r="O4769" i="6" s="1"/>
  <c r="L4769" i="6" l="1"/>
  <c r="Q4769" i="6"/>
  <c r="I4770" i="6" l="1"/>
  <c r="N4770" i="6" l="1"/>
  <c r="O4770" i="6" s="1"/>
  <c r="K4770" i="6"/>
  <c r="L4770" i="6" l="1"/>
  <c r="Q4770" i="6"/>
  <c r="I4771" i="6" l="1"/>
  <c r="K4771" i="6" l="1"/>
  <c r="N4771" i="6"/>
  <c r="O4771" i="6" s="1"/>
  <c r="L4771" i="6" l="1"/>
  <c r="Q4771" i="6"/>
  <c r="I4772" i="6" l="1"/>
  <c r="N4772" i="6" l="1"/>
  <c r="O4772" i="6" s="1"/>
  <c r="K4772" i="6"/>
  <c r="L4772" i="6" l="1"/>
  <c r="Q4772" i="6"/>
  <c r="I4773" i="6" l="1"/>
  <c r="K4773" i="6" l="1"/>
  <c r="N4773" i="6"/>
  <c r="O4773" i="6" s="1"/>
  <c r="L4773" i="6" l="1"/>
  <c r="Q4773" i="6"/>
  <c r="I4774" i="6" l="1"/>
  <c r="N4774" i="6" l="1"/>
  <c r="O4774" i="6" s="1"/>
  <c r="K4774" i="6"/>
  <c r="L4774" i="6" l="1"/>
  <c r="Q4774" i="6"/>
  <c r="I4775" i="6" l="1"/>
  <c r="K4775" i="6" l="1"/>
  <c r="N4775" i="6"/>
  <c r="O4775" i="6" s="1"/>
  <c r="L4775" i="6" l="1"/>
  <c r="Q4775" i="6"/>
  <c r="I4776" i="6" l="1"/>
  <c r="N4776" i="6" l="1"/>
  <c r="O4776" i="6" s="1"/>
  <c r="K4776" i="6"/>
  <c r="L4776" i="6" l="1"/>
  <c r="Q4776" i="6"/>
  <c r="I4777" i="6" l="1"/>
  <c r="K4777" i="6" l="1"/>
  <c r="N4777" i="6"/>
  <c r="O4777" i="6" s="1"/>
  <c r="L4777" i="6" l="1"/>
  <c r="Q4777" i="6"/>
  <c r="I4778" i="6" l="1"/>
  <c r="N4778" i="6" l="1"/>
  <c r="O4778" i="6" s="1"/>
  <c r="K4778" i="6"/>
  <c r="L4778" i="6" l="1"/>
  <c r="Q4778" i="6"/>
  <c r="I4779" i="6" l="1"/>
  <c r="K4779" i="6" l="1"/>
  <c r="N4779" i="6"/>
  <c r="O4779" i="6" s="1"/>
  <c r="L4779" i="6" l="1"/>
  <c r="Q4779" i="6"/>
  <c r="I4780" i="6" l="1"/>
  <c r="K4780" i="6" l="1"/>
  <c r="N4780" i="6"/>
  <c r="O4780" i="6" s="1"/>
  <c r="L4780" i="6" l="1"/>
  <c r="Q4780" i="6"/>
  <c r="I4781" i="6" l="1"/>
  <c r="K4781" i="6" l="1"/>
  <c r="N4781" i="6"/>
  <c r="O4781" i="6" s="1"/>
  <c r="L4781" i="6" l="1"/>
  <c r="Q4781" i="6"/>
  <c r="I4782" i="6" l="1"/>
  <c r="N4782" i="6" l="1"/>
  <c r="O4782" i="6" s="1"/>
  <c r="K4782" i="6"/>
  <c r="L4782" i="6" l="1"/>
  <c r="Q4782" i="6"/>
  <c r="I4783" i="6" l="1"/>
  <c r="K4783" i="6" l="1"/>
  <c r="N4783" i="6"/>
  <c r="O4783" i="6" s="1"/>
  <c r="L4783" i="6" l="1"/>
  <c r="Q4783" i="6"/>
  <c r="I4784" i="6" l="1"/>
  <c r="N4784" i="6" l="1"/>
  <c r="O4784" i="6" s="1"/>
  <c r="K4784" i="6"/>
  <c r="L4784" i="6" l="1"/>
  <c r="Q4784" i="6"/>
  <c r="I4785" i="6" l="1"/>
  <c r="K4785" i="6" l="1"/>
  <c r="N4785" i="6"/>
  <c r="O4785" i="6" s="1"/>
  <c r="L4785" i="6" l="1"/>
  <c r="Q4785" i="6"/>
  <c r="I4786" i="6" l="1"/>
  <c r="N4786" i="6" l="1"/>
  <c r="O4786" i="6" s="1"/>
  <c r="K4786" i="6"/>
  <c r="L4786" i="6" l="1"/>
  <c r="Q4786" i="6"/>
  <c r="I4787" i="6" l="1"/>
  <c r="K4787" i="6" l="1"/>
  <c r="N4787" i="6"/>
  <c r="O4787" i="6" s="1"/>
  <c r="L4787" i="6" l="1"/>
  <c r="Q4787" i="6"/>
  <c r="I4788" i="6" l="1"/>
  <c r="K4788" i="6" l="1"/>
  <c r="N4788" i="6"/>
  <c r="O4788" i="6" s="1"/>
  <c r="L4788" i="6" l="1"/>
  <c r="Q4788" i="6"/>
  <c r="I4789" i="6" l="1"/>
  <c r="K4789" i="6" l="1"/>
  <c r="N4789" i="6"/>
  <c r="O4789" i="6" s="1"/>
  <c r="L4789" i="6" l="1"/>
  <c r="Q4789" i="6"/>
  <c r="I4790" i="6" l="1"/>
  <c r="N4790" i="6" l="1"/>
  <c r="O4790" i="6" s="1"/>
  <c r="K4790" i="6"/>
  <c r="L4790" i="6" l="1"/>
  <c r="Q4790" i="6"/>
  <c r="I4791" i="6" l="1"/>
  <c r="N4791" i="6" l="1"/>
  <c r="O4791" i="6" s="1"/>
  <c r="K4791" i="6"/>
  <c r="L4791" i="6" l="1"/>
  <c r="Q4791" i="6"/>
  <c r="I4792" i="6" l="1"/>
  <c r="K4792" i="6" l="1"/>
  <c r="N4792" i="6"/>
  <c r="O4792" i="6" s="1"/>
  <c r="L4792" i="6" l="1"/>
  <c r="Q4792" i="6"/>
  <c r="I4793" i="6" l="1"/>
  <c r="K4793" i="6" l="1"/>
  <c r="N4793" i="6"/>
  <c r="O4793" i="6" s="1"/>
  <c r="L4793" i="6" l="1"/>
  <c r="Q4793" i="6"/>
  <c r="I4794" i="6" l="1"/>
  <c r="N4794" i="6" l="1"/>
  <c r="O4794" i="6" s="1"/>
  <c r="K4794" i="6"/>
  <c r="L4794" i="6" l="1"/>
  <c r="Q4794" i="6"/>
  <c r="I4795" i="6" l="1"/>
  <c r="K4795" i="6" l="1"/>
  <c r="N4795" i="6"/>
  <c r="O4795" i="6" s="1"/>
  <c r="L4795" i="6" l="1"/>
  <c r="Q4795" i="6"/>
  <c r="I4796" i="6" l="1"/>
  <c r="K4796" i="6" l="1"/>
  <c r="N4796" i="6"/>
  <c r="O4796" i="6" s="1"/>
  <c r="L4796" i="6" l="1"/>
  <c r="Q4796" i="6"/>
  <c r="I4797" i="6" l="1"/>
  <c r="K4797" i="6" l="1"/>
  <c r="N4797" i="6"/>
  <c r="O4797" i="6" s="1"/>
  <c r="L4797" i="6" l="1"/>
  <c r="Q4797" i="6"/>
  <c r="I4798" i="6" l="1"/>
  <c r="N4798" i="6" l="1"/>
  <c r="O4798" i="6" s="1"/>
  <c r="K4798" i="6"/>
  <c r="L4798" i="6" l="1"/>
  <c r="Q4798" i="6"/>
  <c r="I4799" i="6" l="1"/>
  <c r="K4799" i="6" l="1"/>
  <c r="N4799" i="6"/>
  <c r="O4799" i="6" s="1"/>
  <c r="L4799" i="6" l="1"/>
  <c r="Q4799" i="6"/>
  <c r="I4800" i="6" l="1"/>
  <c r="N4800" i="6" l="1"/>
  <c r="O4800" i="6" s="1"/>
  <c r="K4800" i="6"/>
  <c r="L4800" i="6" l="1"/>
  <c r="Q4800" i="6"/>
  <c r="I4801" i="6" l="1"/>
  <c r="K4801" i="6" l="1"/>
  <c r="N4801" i="6"/>
  <c r="O4801" i="6" s="1"/>
  <c r="L4801" i="6" l="1"/>
  <c r="Q4801" i="6"/>
  <c r="I4802" i="6" l="1"/>
  <c r="N4802" i="6" l="1"/>
  <c r="O4802" i="6" s="1"/>
  <c r="K4802" i="6"/>
  <c r="L4802" i="6" l="1"/>
  <c r="Q4802" i="6"/>
  <c r="I4803" i="6" l="1"/>
  <c r="K4803" i="6" l="1"/>
  <c r="N4803" i="6"/>
  <c r="O4803" i="6" s="1"/>
  <c r="L4803" i="6" l="1"/>
  <c r="Q4803" i="6"/>
  <c r="I4804" i="6" l="1"/>
  <c r="N4804" i="6" l="1"/>
  <c r="O4804" i="6" s="1"/>
  <c r="K4804" i="6"/>
  <c r="L4804" i="6" l="1"/>
  <c r="Q4804" i="6"/>
  <c r="I4805" i="6" l="1"/>
  <c r="K4805" i="6" l="1"/>
  <c r="N4805" i="6"/>
  <c r="O4805" i="6" s="1"/>
  <c r="L4805" i="6" l="1"/>
  <c r="Q4805" i="6"/>
  <c r="I4806" i="6" l="1"/>
  <c r="N4806" i="6" l="1"/>
  <c r="O4806" i="6" s="1"/>
  <c r="K4806" i="6"/>
  <c r="L4806" i="6" l="1"/>
  <c r="Q4806" i="6"/>
  <c r="I4807" i="6" l="1"/>
  <c r="K4807" i="6" l="1"/>
  <c r="N4807" i="6"/>
  <c r="O4807" i="6" s="1"/>
  <c r="L4807" i="6" l="1"/>
  <c r="Q4807" i="6"/>
  <c r="I4808" i="6" l="1"/>
  <c r="K4808" i="6" l="1"/>
  <c r="N4808" i="6"/>
  <c r="O4808" i="6" s="1"/>
  <c r="L4808" i="6" l="1"/>
  <c r="Q4808" i="6"/>
  <c r="I4809" i="6" l="1"/>
  <c r="K4809" i="6" l="1"/>
  <c r="N4809" i="6"/>
  <c r="O4809" i="6" s="1"/>
  <c r="L4809" i="6" l="1"/>
  <c r="Q4809" i="6"/>
  <c r="I4810" i="6" l="1"/>
  <c r="N4810" i="6" l="1"/>
  <c r="O4810" i="6" s="1"/>
  <c r="K4810" i="6"/>
  <c r="L4810" i="6" l="1"/>
  <c r="Q4810" i="6"/>
  <c r="I4811" i="6" l="1"/>
  <c r="K4811" i="6" l="1"/>
  <c r="N4811" i="6"/>
  <c r="O4811" i="6" s="1"/>
  <c r="L4811" i="6" l="1"/>
  <c r="Q4811" i="6"/>
  <c r="I4812" i="6" l="1"/>
  <c r="K4812" i="6" l="1"/>
  <c r="N4812" i="6"/>
  <c r="O4812" i="6" s="1"/>
  <c r="L4812" i="6" l="1"/>
  <c r="Q4812" i="6"/>
  <c r="I4813" i="6" l="1"/>
  <c r="K4813" i="6" l="1"/>
  <c r="N4813" i="6"/>
  <c r="O4813" i="6" s="1"/>
  <c r="L4813" i="6" l="1"/>
  <c r="Q4813" i="6"/>
  <c r="I4814" i="6" l="1"/>
  <c r="N4814" i="6" l="1"/>
  <c r="O4814" i="6" s="1"/>
  <c r="K4814" i="6"/>
  <c r="L4814" i="6" l="1"/>
  <c r="Q4814" i="6"/>
  <c r="I4815" i="6" l="1"/>
  <c r="K4815" i="6" l="1"/>
  <c r="N4815" i="6"/>
  <c r="O4815" i="6" s="1"/>
  <c r="L4815" i="6" l="1"/>
  <c r="Q4815" i="6"/>
  <c r="I4816" i="6" l="1"/>
  <c r="K4816" i="6" l="1"/>
  <c r="N4816" i="6"/>
  <c r="O4816" i="6" s="1"/>
  <c r="L4816" i="6" l="1"/>
  <c r="Q4816" i="6"/>
  <c r="I4817" i="6" l="1"/>
  <c r="K4817" i="6" l="1"/>
  <c r="N4817" i="6"/>
  <c r="O4817" i="6" s="1"/>
  <c r="L4817" i="6" l="1"/>
  <c r="Q4817" i="6"/>
  <c r="I4818" i="6" l="1"/>
  <c r="N4818" i="6" l="1"/>
  <c r="O4818" i="6" s="1"/>
  <c r="K4818" i="6"/>
  <c r="L4818" i="6" l="1"/>
  <c r="Q4818" i="6"/>
  <c r="I4819" i="6" l="1"/>
  <c r="N4819" i="6" l="1"/>
  <c r="O4819" i="6" s="1"/>
  <c r="K4819" i="6"/>
  <c r="L4819" i="6" l="1"/>
  <c r="Q4819" i="6"/>
  <c r="I4820" i="6" l="1"/>
  <c r="K4820" i="6" l="1"/>
  <c r="N4820" i="6"/>
  <c r="O4820" i="6" s="1"/>
  <c r="L4820" i="6" l="1"/>
  <c r="Q4820" i="6"/>
  <c r="I4821" i="6" l="1"/>
  <c r="K4821" i="6" l="1"/>
  <c r="N4821" i="6"/>
  <c r="O4821" i="6" s="1"/>
  <c r="L4821" i="6" l="1"/>
  <c r="Q4821" i="6"/>
  <c r="I4822" i="6" l="1"/>
  <c r="N4822" i="6" l="1"/>
  <c r="O4822" i="6" s="1"/>
  <c r="K4822" i="6"/>
  <c r="L4822" i="6" l="1"/>
  <c r="Q4822" i="6"/>
  <c r="I4823" i="6" l="1"/>
  <c r="N4823" i="6" l="1"/>
  <c r="O4823" i="6" s="1"/>
  <c r="K4823" i="6"/>
  <c r="L4823" i="6" l="1"/>
  <c r="Q4823" i="6"/>
  <c r="I4824" i="6" l="1"/>
  <c r="K4824" i="6" l="1"/>
  <c r="N4824" i="6"/>
  <c r="O4824" i="6" s="1"/>
  <c r="L4824" i="6" l="1"/>
  <c r="Q4824" i="6"/>
  <c r="I4825" i="6" l="1"/>
  <c r="K4825" i="6" l="1"/>
  <c r="N4825" i="6"/>
  <c r="O4825" i="6" s="1"/>
  <c r="L4825" i="6" l="1"/>
  <c r="Q4825" i="6"/>
  <c r="I4826" i="6" l="1"/>
  <c r="N4826" i="6" l="1"/>
  <c r="O4826" i="6" s="1"/>
  <c r="K4826" i="6"/>
  <c r="L4826" i="6" l="1"/>
  <c r="Q4826" i="6"/>
  <c r="I4827" i="6" l="1"/>
  <c r="K4827" i="6" l="1"/>
  <c r="N4827" i="6"/>
  <c r="O4827" i="6" s="1"/>
  <c r="L4827" i="6" l="1"/>
  <c r="Q4827" i="6"/>
  <c r="I4828" i="6" l="1"/>
  <c r="K4828" i="6" l="1"/>
  <c r="N4828" i="6"/>
  <c r="O4828" i="6" s="1"/>
  <c r="L4828" i="6" l="1"/>
  <c r="Q4828" i="6"/>
  <c r="I4829" i="6" l="1"/>
  <c r="K4829" i="6" l="1"/>
  <c r="N4829" i="6"/>
  <c r="O4829" i="6" s="1"/>
  <c r="L4829" i="6" l="1"/>
  <c r="Q4829" i="6"/>
  <c r="I4830" i="6" l="1"/>
  <c r="N4830" i="6" l="1"/>
  <c r="O4830" i="6" s="1"/>
  <c r="K4830" i="6"/>
  <c r="L4830" i="6" l="1"/>
  <c r="Q4830" i="6"/>
  <c r="I4831" i="6" l="1"/>
  <c r="K4831" i="6" l="1"/>
  <c r="N4831" i="6"/>
  <c r="O4831" i="6" s="1"/>
  <c r="L4831" i="6" l="1"/>
  <c r="Q4831" i="6"/>
  <c r="I4832" i="6" l="1"/>
  <c r="N4832" i="6" l="1"/>
  <c r="O4832" i="6" s="1"/>
  <c r="K4832" i="6"/>
  <c r="L4832" i="6" l="1"/>
  <c r="Q4832" i="6"/>
  <c r="I4833" i="6" l="1"/>
  <c r="K4833" i="6" l="1"/>
  <c r="N4833" i="6"/>
  <c r="O4833" i="6" s="1"/>
  <c r="L4833" i="6" l="1"/>
  <c r="Q4833" i="6"/>
  <c r="I4834" i="6" l="1"/>
  <c r="N4834" i="6" l="1"/>
  <c r="O4834" i="6" s="1"/>
  <c r="K4834" i="6"/>
  <c r="L4834" i="6" l="1"/>
  <c r="Q4834" i="6"/>
  <c r="I4835" i="6" l="1"/>
  <c r="K4835" i="6" l="1"/>
  <c r="N4835" i="6"/>
  <c r="O4835" i="6" s="1"/>
  <c r="L4835" i="6" l="1"/>
  <c r="Q4835" i="6"/>
  <c r="I4836" i="6" l="1"/>
  <c r="K4836" i="6" l="1"/>
  <c r="N4836" i="6"/>
  <c r="O4836" i="6" s="1"/>
  <c r="L4836" i="6" l="1"/>
  <c r="Q4836" i="6"/>
  <c r="I4837" i="6" l="1"/>
  <c r="K4837" i="6" l="1"/>
  <c r="N4837" i="6"/>
  <c r="O4837" i="6" s="1"/>
  <c r="L4837" i="6" l="1"/>
  <c r="Q4837" i="6"/>
  <c r="I4838" i="6" l="1"/>
  <c r="N4838" i="6" l="1"/>
  <c r="O4838" i="6" s="1"/>
  <c r="K4838" i="6"/>
  <c r="L4838" i="6" l="1"/>
  <c r="Q4838" i="6"/>
  <c r="I4839" i="6" l="1"/>
  <c r="N4839" i="6" l="1"/>
  <c r="O4839" i="6" s="1"/>
  <c r="K4839" i="6"/>
  <c r="L4839" i="6" l="1"/>
  <c r="Q4839" i="6"/>
  <c r="I4840" i="6" l="1"/>
  <c r="K4840" i="6" l="1"/>
  <c r="N4840" i="6"/>
  <c r="O4840" i="6" s="1"/>
  <c r="L4840" i="6" l="1"/>
  <c r="Q4840" i="6"/>
  <c r="I4841" i="6" l="1"/>
  <c r="K4841" i="6" l="1"/>
  <c r="N4841" i="6"/>
  <c r="O4841" i="6" s="1"/>
  <c r="L4841" i="6" l="1"/>
  <c r="Q4841" i="6"/>
  <c r="I4842" i="6" l="1"/>
  <c r="N4842" i="6" l="1"/>
  <c r="O4842" i="6" s="1"/>
  <c r="K4842" i="6"/>
  <c r="L4842" i="6" l="1"/>
  <c r="Q4842" i="6"/>
  <c r="I4843" i="6" l="1"/>
  <c r="K4843" i="6" l="1"/>
  <c r="N4843" i="6"/>
  <c r="O4843" i="6" s="1"/>
  <c r="L4843" i="6" l="1"/>
  <c r="Q4843" i="6"/>
  <c r="I4844" i="6" l="1"/>
  <c r="K4844" i="6" l="1"/>
  <c r="N4844" i="6"/>
  <c r="O4844" i="6" s="1"/>
  <c r="L4844" i="6" l="1"/>
  <c r="Q4844" i="6"/>
  <c r="I4845" i="6" l="1"/>
  <c r="K4845" i="6" l="1"/>
  <c r="N4845" i="6"/>
  <c r="O4845" i="6" s="1"/>
  <c r="L4845" i="6" l="1"/>
  <c r="Q4845" i="6"/>
  <c r="I4846" i="6" l="1"/>
  <c r="N4846" i="6" l="1"/>
  <c r="O4846" i="6" s="1"/>
  <c r="K4846" i="6"/>
  <c r="L4846" i="6" l="1"/>
  <c r="Q4846" i="6"/>
  <c r="I4847" i="6" l="1"/>
  <c r="K4847" i="6" l="1"/>
  <c r="N4847" i="6"/>
  <c r="O4847" i="6" s="1"/>
  <c r="L4847" i="6" l="1"/>
  <c r="Q4847" i="6"/>
  <c r="I4848" i="6" l="1"/>
  <c r="N4848" i="6" l="1"/>
  <c r="O4848" i="6" s="1"/>
  <c r="K4848" i="6"/>
  <c r="L4848" i="6" l="1"/>
  <c r="Q4848" i="6"/>
  <c r="I4849" i="6" l="1"/>
  <c r="K4849" i="6" l="1"/>
  <c r="N4849" i="6"/>
  <c r="O4849" i="6" s="1"/>
  <c r="L4849" i="6" l="1"/>
  <c r="Q4849" i="6"/>
  <c r="I4850" i="6" l="1"/>
  <c r="N4850" i="6" l="1"/>
  <c r="O4850" i="6" s="1"/>
  <c r="K4850" i="6"/>
  <c r="L4850" i="6" l="1"/>
  <c r="Q4850" i="6"/>
  <c r="I4851" i="6" l="1"/>
  <c r="K4851" i="6" l="1"/>
  <c r="N4851" i="6"/>
  <c r="O4851" i="6" s="1"/>
  <c r="L4851" i="6" l="1"/>
  <c r="Q4851" i="6"/>
  <c r="I4852" i="6" l="1"/>
  <c r="K4852" i="6" l="1"/>
  <c r="N4852" i="6"/>
  <c r="O4852" i="6" s="1"/>
  <c r="L4852" i="6" l="1"/>
  <c r="Q4852" i="6"/>
  <c r="I4853" i="6" l="1"/>
  <c r="K4853" i="6" l="1"/>
  <c r="N4853" i="6"/>
  <c r="O4853" i="6" s="1"/>
  <c r="L4853" i="6" l="1"/>
  <c r="Q4853" i="6"/>
  <c r="I4854" i="6" l="1"/>
  <c r="N4854" i="6" l="1"/>
  <c r="O4854" i="6" s="1"/>
  <c r="K4854" i="6"/>
  <c r="L4854" i="6" l="1"/>
  <c r="Q4854" i="6"/>
  <c r="I4855" i="6" l="1"/>
  <c r="N4855" i="6" l="1"/>
  <c r="O4855" i="6" s="1"/>
  <c r="K4855" i="6"/>
  <c r="L4855" i="6" l="1"/>
  <c r="Q4855" i="6"/>
  <c r="I4856" i="6" l="1"/>
  <c r="K4856" i="6" l="1"/>
  <c r="N4856" i="6"/>
  <c r="O4856" i="6" s="1"/>
  <c r="L4856" i="6" l="1"/>
  <c r="Q4856" i="6"/>
  <c r="I4857" i="6" l="1"/>
  <c r="K4857" i="6" l="1"/>
  <c r="N4857" i="6"/>
  <c r="O4857" i="6" s="1"/>
  <c r="L4857" i="6" l="1"/>
  <c r="Q4857" i="6"/>
  <c r="I4858" i="6" l="1"/>
  <c r="N4858" i="6" l="1"/>
  <c r="O4858" i="6" s="1"/>
  <c r="K4858" i="6"/>
  <c r="L4858" i="6" l="1"/>
  <c r="Q4858" i="6"/>
  <c r="I4859" i="6" l="1"/>
  <c r="K4859" i="6" l="1"/>
  <c r="N4859" i="6"/>
  <c r="O4859" i="6" s="1"/>
  <c r="L4859" i="6" l="1"/>
  <c r="Q4859" i="6"/>
  <c r="I4860" i="6" l="1"/>
  <c r="K4860" i="6" l="1"/>
  <c r="N4860" i="6"/>
  <c r="O4860" i="6" s="1"/>
  <c r="L4860" i="6" l="1"/>
  <c r="Q4860" i="6"/>
  <c r="I4861" i="6" l="1"/>
  <c r="K4861" i="6" l="1"/>
  <c r="N4861" i="6"/>
  <c r="O4861" i="6" s="1"/>
  <c r="L4861" i="6" l="1"/>
  <c r="Q4861" i="6"/>
  <c r="I4862" i="6" l="1"/>
  <c r="N4862" i="6" l="1"/>
  <c r="O4862" i="6" s="1"/>
  <c r="K4862" i="6"/>
  <c r="L4862" i="6" l="1"/>
  <c r="Q4862" i="6"/>
  <c r="I4863" i="6" l="1"/>
  <c r="K4863" i="6" l="1"/>
  <c r="N4863" i="6"/>
  <c r="O4863" i="6" s="1"/>
  <c r="L4863" i="6" l="1"/>
  <c r="Q4863" i="6"/>
  <c r="I4864" i="6" l="1"/>
  <c r="N4864" i="6" l="1"/>
  <c r="O4864" i="6" s="1"/>
  <c r="K4864" i="6"/>
  <c r="L4864" i="6" l="1"/>
  <c r="Q4864" i="6"/>
  <c r="I4865" i="6" l="1"/>
  <c r="K4865" i="6" l="1"/>
  <c r="N4865" i="6"/>
  <c r="O4865" i="6" s="1"/>
  <c r="L4865" i="6" l="1"/>
  <c r="Q4865" i="6"/>
  <c r="I4866" i="6" l="1"/>
  <c r="N4866" i="6" l="1"/>
  <c r="O4866" i="6" s="1"/>
  <c r="K4866" i="6"/>
  <c r="L4866" i="6" l="1"/>
  <c r="Q4866" i="6"/>
  <c r="I4867" i="6" l="1"/>
  <c r="K4867" i="6" l="1"/>
  <c r="N4867" i="6"/>
  <c r="O4867" i="6" s="1"/>
  <c r="L4867" i="6" l="1"/>
  <c r="Q4867" i="6"/>
  <c r="I4868" i="6" l="1"/>
  <c r="K4868" i="6" l="1"/>
  <c r="N4868" i="6"/>
  <c r="O4868" i="6" s="1"/>
  <c r="L4868" i="6" l="1"/>
  <c r="Q4868" i="6"/>
  <c r="I4869" i="6" l="1"/>
  <c r="K4869" i="6" l="1"/>
  <c r="N4869" i="6"/>
  <c r="O4869" i="6" s="1"/>
  <c r="L4869" i="6" l="1"/>
  <c r="Q4869" i="6"/>
  <c r="I4870" i="6" l="1"/>
  <c r="N4870" i="6" l="1"/>
  <c r="O4870" i="6" s="1"/>
  <c r="K4870" i="6"/>
  <c r="L4870" i="6" l="1"/>
  <c r="Q4870" i="6"/>
  <c r="I4871" i="6" l="1"/>
  <c r="N4871" i="6" l="1"/>
  <c r="O4871" i="6" s="1"/>
  <c r="K4871" i="6"/>
  <c r="L4871" i="6" l="1"/>
  <c r="Q4871" i="6"/>
  <c r="I4872" i="6" l="1"/>
  <c r="K4872" i="6" l="1"/>
  <c r="N4872" i="6"/>
  <c r="O4872" i="6" s="1"/>
  <c r="L4872" i="6" l="1"/>
  <c r="Q4872" i="6"/>
  <c r="I4873" i="6" l="1"/>
  <c r="K4873" i="6" l="1"/>
  <c r="N4873" i="6"/>
  <c r="O4873" i="6" s="1"/>
  <c r="L4873" i="6" l="1"/>
  <c r="Q4873" i="6"/>
  <c r="I4874" i="6" l="1"/>
  <c r="N4874" i="6" l="1"/>
  <c r="O4874" i="6" s="1"/>
  <c r="K4874" i="6"/>
  <c r="L4874" i="6" l="1"/>
  <c r="Q4874" i="6"/>
  <c r="I4875" i="6" l="1"/>
  <c r="K4875" i="6" l="1"/>
  <c r="N4875" i="6"/>
  <c r="O4875" i="6" s="1"/>
  <c r="L4875" i="6" l="1"/>
  <c r="Q4875" i="6"/>
  <c r="I4876" i="6" l="1"/>
  <c r="K4876" i="6" l="1"/>
  <c r="N4876" i="6"/>
  <c r="O4876" i="6" s="1"/>
  <c r="L4876" i="6" l="1"/>
  <c r="Q4876" i="6"/>
  <c r="I4877" i="6" l="1"/>
  <c r="K4877" i="6" l="1"/>
  <c r="N4877" i="6"/>
  <c r="O4877" i="6" s="1"/>
  <c r="L4877" i="6" l="1"/>
  <c r="Q4877" i="6"/>
  <c r="I4878" i="6" l="1"/>
  <c r="N4878" i="6" l="1"/>
  <c r="O4878" i="6" s="1"/>
  <c r="K4878" i="6"/>
  <c r="L4878" i="6" l="1"/>
  <c r="Q4878" i="6"/>
  <c r="I4879" i="6" l="1"/>
  <c r="K4879" i="6" l="1"/>
  <c r="N4879" i="6"/>
  <c r="O4879" i="6" s="1"/>
  <c r="L4879" i="6" l="1"/>
  <c r="Q4879" i="6"/>
  <c r="I4880" i="6" l="1"/>
  <c r="N4880" i="6" l="1"/>
  <c r="O4880" i="6" s="1"/>
  <c r="K4880" i="6"/>
  <c r="L4880" i="6" l="1"/>
  <c r="Q4880" i="6"/>
  <c r="I4881" i="6" l="1"/>
  <c r="K4881" i="6" l="1"/>
  <c r="N4881" i="6"/>
  <c r="O4881" i="6" s="1"/>
  <c r="L4881" i="6" l="1"/>
  <c r="Q4881" i="6"/>
  <c r="I4882" i="6" l="1"/>
  <c r="K4882" i="6" l="1"/>
  <c r="N4882" i="6"/>
  <c r="O4882" i="6" s="1"/>
  <c r="L4882" i="6" l="1"/>
  <c r="Q4882" i="6"/>
  <c r="I4883" i="6" l="1"/>
  <c r="K4883" i="6" l="1"/>
  <c r="N4883" i="6"/>
  <c r="O4883" i="6" s="1"/>
  <c r="L4883" i="6" l="1"/>
  <c r="Q4883" i="6"/>
  <c r="I4884" i="6" l="1"/>
  <c r="N4884" i="6" l="1"/>
  <c r="O4884" i="6" s="1"/>
  <c r="K4884" i="6"/>
  <c r="L4884" i="6" l="1"/>
  <c r="Q4884" i="6"/>
  <c r="I4885" i="6" l="1"/>
  <c r="K4885" i="6" l="1"/>
  <c r="N4885" i="6"/>
  <c r="O4885" i="6" s="1"/>
  <c r="L4885" i="6" l="1"/>
  <c r="Q4885" i="6"/>
  <c r="I4886" i="6" l="1"/>
  <c r="K4886" i="6" l="1"/>
  <c r="N4886" i="6"/>
  <c r="O4886" i="6" s="1"/>
  <c r="L4886" i="6" l="1"/>
  <c r="Q4886" i="6"/>
  <c r="I4887" i="6" l="1"/>
  <c r="K4887" i="6" l="1"/>
  <c r="N4887" i="6"/>
  <c r="O4887" i="6" s="1"/>
  <c r="L4887" i="6" l="1"/>
  <c r="Q4887" i="6"/>
  <c r="I4888" i="6" l="1"/>
  <c r="N4888" i="6" l="1"/>
  <c r="O4888" i="6" s="1"/>
  <c r="K4888" i="6"/>
  <c r="L4888" i="6" l="1"/>
  <c r="Q4888" i="6"/>
  <c r="I4889" i="6" l="1"/>
  <c r="K4889" i="6" l="1"/>
  <c r="N4889" i="6"/>
  <c r="O4889" i="6" s="1"/>
  <c r="L4889" i="6" l="1"/>
  <c r="Q4889" i="6"/>
  <c r="I4890" i="6" l="1"/>
  <c r="K4890" i="6" l="1"/>
  <c r="N4890" i="6"/>
  <c r="O4890" i="6" s="1"/>
  <c r="L4890" i="6" l="1"/>
  <c r="Q4890" i="6"/>
  <c r="I4891" i="6" l="1"/>
  <c r="K4891" i="6" l="1"/>
  <c r="N4891" i="6"/>
  <c r="O4891" i="6" s="1"/>
  <c r="L4891" i="6" l="1"/>
  <c r="Q4891" i="6"/>
  <c r="I4892" i="6" l="1"/>
  <c r="N4892" i="6" l="1"/>
  <c r="O4892" i="6" s="1"/>
  <c r="K4892" i="6"/>
  <c r="L4892" i="6" l="1"/>
  <c r="Q4892" i="6"/>
  <c r="I4893" i="6" l="1"/>
  <c r="K4893" i="6" l="1"/>
  <c r="N4893" i="6"/>
  <c r="O4893" i="6" s="1"/>
  <c r="L4893" i="6" l="1"/>
  <c r="Q4893" i="6"/>
  <c r="I4894" i="6" l="1"/>
  <c r="K4894" i="6" l="1"/>
  <c r="N4894" i="6"/>
  <c r="O4894" i="6" s="1"/>
  <c r="L4894" i="6" l="1"/>
  <c r="Q4894" i="6"/>
  <c r="I4895" i="6" l="1"/>
  <c r="K4895" i="6" l="1"/>
  <c r="N4895" i="6"/>
  <c r="O4895" i="6" s="1"/>
  <c r="L4895" i="6" l="1"/>
  <c r="Q4895" i="6"/>
  <c r="I4896" i="6" l="1"/>
  <c r="N4896" i="6" l="1"/>
  <c r="O4896" i="6" s="1"/>
  <c r="K4896" i="6"/>
  <c r="L4896" i="6" l="1"/>
  <c r="Q4896" i="6"/>
  <c r="I4897" i="6" l="1"/>
  <c r="K4897" i="6" l="1"/>
  <c r="N4897" i="6"/>
  <c r="O4897" i="6" s="1"/>
  <c r="L4897" i="6" l="1"/>
  <c r="Q4897" i="6"/>
  <c r="I4898" i="6" l="1"/>
  <c r="K4898" i="6" l="1"/>
  <c r="N4898" i="6"/>
  <c r="O4898" i="6" s="1"/>
  <c r="L4898" i="6" l="1"/>
  <c r="Q4898" i="6"/>
  <c r="I4899" i="6" l="1"/>
  <c r="K4899" i="6" l="1"/>
  <c r="N4899" i="6"/>
  <c r="O4899" i="6" s="1"/>
  <c r="L4899" i="6" l="1"/>
  <c r="Q4899" i="6"/>
  <c r="I4900" i="6" l="1"/>
  <c r="N4900" i="6" l="1"/>
  <c r="O4900" i="6" s="1"/>
  <c r="K4900" i="6"/>
  <c r="L4900" i="6" l="1"/>
  <c r="Q4900" i="6"/>
  <c r="I4901" i="6" l="1"/>
  <c r="K4901" i="6" l="1"/>
  <c r="N4901" i="6"/>
  <c r="O4901" i="6" s="1"/>
  <c r="L4901" i="6" l="1"/>
  <c r="Q4901" i="6"/>
  <c r="I4902" i="6" l="1"/>
  <c r="K4902" i="6" l="1"/>
  <c r="N4902" i="6"/>
  <c r="O4902" i="6" s="1"/>
  <c r="L4902" i="6" l="1"/>
  <c r="Q4902" i="6"/>
  <c r="I4903" i="6" l="1"/>
  <c r="K4903" i="6" l="1"/>
  <c r="N4903" i="6"/>
  <c r="O4903" i="6" s="1"/>
  <c r="L4903" i="6" l="1"/>
  <c r="Q4903" i="6"/>
  <c r="I4904" i="6" l="1"/>
  <c r="N4904" i="6" l="1"/>
  <c r="O4904" i="6" s="1"/>
  <c r="K4904" i="6"/>
  <c r="L4904" i="6" l="1"/>
  <c r="Q4904" i="6"/>
  <c r="I4905" i="6" l="1"/>
  <c r="K4905" i="6" l="1"/>
  <c r="N4905" i="6"/>
  <c r="O4905" i="6" s="1"/>
  <c r="L4905" i="6" l="1"/>
  <c r="Q4905" i="6"/>
  <c r="I4906" i="6" l="1"/>
  <c r="K4906" i="6" l="1"/>
  <c r="N4906" i="6"/>
  <c r="O4906" i="6" s="1"/>
  <c r="L4906" i="6" l="1"/>
  <c r="Q4906" i="6"/>
  <c r="I4907" i="6" l="1"/>
  <c r="K4907" i="6" l="1"/>
  <c r="N4907" i="6"/>
  <c r="O4907" i="6" s="1"/>
  <c r="L4907" i="6" l="1"/>
  <c r="Q4907" i="6"/>
  <c r="I4908" i="6" l="1"/>
  <c r="N4908" i="6" l="1"/>
  <c r="O4908" i="6" s="1"/>
  <c r="K4908" i="6"/>
  <c r="L4908" i="6" l="1"/>
  <c r="Q4908" i="6"/>
  <c r="I4909" i="6" l="1"/>
  <c r="K4909" i="6" l="1"/>
  <c r="N4909" i="6"/>
  <c r="O4909" i="6" s="1"/>
  <c r="L4909" i="6" l="1"/>
  <c r="Q4909" i="6"/>
  <c r="I4910" i="6" l="1"/>
  <c r="K4910" i="6" l="1"/>
  <c r="N4910" i="6"/>
  <c r="O4910" i="6" s="1"/>
  <c r="L4910" i="6" l="1"/>
  <c r="Q4910" i="6"/>
  <c r="I4911" i="6" l="1"/>
  <c r="K4911" i="6" l="1"/>
  <c r="N4911" i="6"/>
  <c r="O4911" i="6" s="1"/>
  <c r="L4911" i="6" l="1"/>
  <c r="Q4911" i="6"/>
  <c r="I4912" i="6" l="1"/>
  <c r="N4912" i="6" l="1"/>
  <c r="O4912" i="6" s="1"/>
  <c r="K4912" i="6"/>
  <c r="L4912" i="6" l="1"/>
  <c r="Q4912" i="6"/>
  <c r="I4913" i="6" l="1"/>
  <c r="K4913" i="6" l="1"/>
  <c r="N4913" i="6"/>
  <c r="O4913" i="6" s="1"/>
  <c r="L4913" i="6" l="1"/>
  <c r="Q4913" i="6"/>
  <c r="I4914" i="6" l="1"/>
  <c r="K4914" i="6" l="1"/>
  <c r="N4914" i="6"/>
  <c r="O4914" i="6" s="1"/>
  <c r="L4914" i="6" l="1"/>
  <c r="Q4914" i="6"/>
  <c r="I4915" i="6" l="1"/>
  <c r="K4915" i="6" l="1"/>
  <c r="N4915" i="6"/>
  <c r="O4915" i="6" s="1"/>
  <c r="L4915" i="6" l="1"/>
  <c r="Q4915" i="6"/>
  <c r="I4916" i="6" l="1"/>
  <c r="N4916" i="6" l="1"/>
  <c r="O4916" i="6" s="1"/>
  <c r="K4916" i="6"/>
  <c r="L4916" i="6" l="1"/>
  <c r="Q4916" i="6"/>
  <c r="I4917" i="6" l="1"/>
  <c r="K4917" i="6" l="1"/>
  <c r="N4917" i="6"/>
  <c r="O4917" i="6" s="1"/>
  <c r="L4917" i="6" l="1"/>
  <c r="Q4917" i="6"/>
  <c r="I4918" i="6" l="1"/>
  <c r="K4918" i="6" l="1"/>
  <c r="N4918" i="6"/>
  <c r="O4918" i="6" s="1"/>
  <c r="L4918" i="6" l="1"/>
  <c r="Q4918" i="6"/>
  <c r="I4919" i="6" l="1"/>
  <c r="K4919" i="6" l="1"/>
  <c r="N4919" i="6"/>
  <c r="O4919" i="6" s="1"/>
  <c r="L4919" i="6" l="1"/>
  <c r="Q4919" i="6"/>
  <c r="I4920" i="6" l="1"/>
  <c r="N4920" i="6" l="1"/>
  <c r="O4920" i="6" s="1"/>
  <c r="K4920" i="6"/>
  <c r="L4920" i="6" l="1"/>
  <c r="Q4920" i="6"/>
  <c r="I4921" i="6" l="1"/>
  <c r="K4921" i="6" l="1"/>
  <c r="N4921" i="6"/>
  <c r="O4921" i="6" s="1"/>
  <c r="L4921" i="6" l="1"/>
  <c r="Q4921" i="6"/>
  <c r="I4922" i="6" l="1"/>
  <c r="K4922" i="6" l="1"/>
  <c r="N4922" i="6"/>
  <c r="O4922" i="6" s="1"/>
  <c r="L4922" i="6" l="1"/>
  <c r="Q4922" i="6"/>
  <c r="I4923" i="6" l="1"/>
  <c r="K4923" i="6" l="1"/>
  <c r="N4923" i="6"/>
  <c r="O4923" i="6" s="1"/>
  <c r="L4923" i="6" l="1"/>
  <c r="Q4923" i="6"/>
  <c r="I4924" i="6" l="1"/>
  <c r="N4924" i="6" l="1"/>
  <c r="O4924" i="6" s="1"/>
  <c r="K4924" i="6"/>
  <c r="L4924" i="6" l="1"/>
  <c r="Q4924" i="6"/>
  <c r="I4925" i="6" l="1"/>
  <c r="K4925" i="6" l="1"/>
  <c r="N4925" i="6"/>
  <c r="O4925" i="6" s="1"/>
  <c r="L4925" i="6" l="1"/>
  <c r="Q4925" i="6"/>
  <c r="I4926" i="6" l="1"/>
  <c r="K4926" i="6" l="1"/>
  <c r="N4926" i="6"/>
  <c r="O4926" i="6" s="1"/>
  <c r="L4926" i="6" l="1"/>
  <c r="Q4926" i="6"/>
  <c r="I4927" i="6" l="1"/>
  <c r="K4927" i="6" l="1"/>
  <c r="N4927" i="6"/>
  <c r="O4927" i="6" s="1"/>
  <c r="L4927" i="6" l="1"/>
  <c r="Q4927" i="6"/>
  <c r="I4928" i="6" l="1"/>
  <c r="N4928" i="6" l="1"/>
  <c r="O4928" i="6" s="1"/>
  <c r="K4928" i="6"/>
  <c r="L4928" i="6" l="1"/>
  <c r="Q4928" i="6"/>
  <c r="I4929" i="6" l="1"/>
  <c r="K4929" i="6" l="1"/>
  <c r="N4929" i="6"/>
  <c r="O4929" i="6" s="1"/>
  <c r="L4929" i="6" l="1"/>
  <c r="Q4929" i="6"/>
  <c r="I4930" i="6" l="1"/>
  <c r="K4930" i="6" l="1"/>
  <c r="N4930" i="6"/>
  <c r="O4930" i="6" s="1"/>
  <c r="L4930" i="6" l="1"/>
  <c r="Q4930" i="6"/>
  <c r="I4931" i="6" l="1"/>
  <c r="K4931" i="6" l="1"/>
  <c r="N4931" i="6"/>
  <c r="O4931" i="6" s="1"/>
  <c r="L4931" i="6" l="1"/>
  <c r="Q4931" i="6"/>
  <c r="I4932" i="6" l="1"/>
  <c r="N4932" i="6" l="1"/>
  <c r="O4932" i="6" s="1"/>
  <c r="K4932" i="6"/>
  <c r="L4932" i="6" l="1"/>
  <c r="Q4932" i="6"/>
  <c r="I4933" i="6" l="1"/>
  <c r="K4933" i="6" l="1"/>
  <c r="N4933" i="6"/>
  <c r="O4933" i="6" s="1"/>
  <c r="L4933" i="6" l="1"/>
  <c r="Q4933" i="6"/>
  <c r="I4934" i="6" l="1"/>
  <c r="K4934" i="6" l="1"/>
  <c r="N4934" i="6"/>
  <c r="O4934" i="6" s="1"/>
  <c r="L4934" i="6" l="1"/>
  <c r="Q4934" i="6"/>
  <c r="I4935" i="6" l="1"/>
  <c r="K4935" i="6" l="1"/>
  <c r="N4935" i="6"/>
  <c r="O4935" i="6" s="1"/>
  <c r="L4935" i="6" l="1"/>
  <c r="Q4935" i="6"/>
  <c r="I4936" i="6" l="1"/>
  <c r="N4936" i="6" l="1"/>
  <c r="O4936" i="6" s="1"/>
  <c r="K4936" i="6"/>
  <c r="L4936" i="6" l="1"/>
  <c r="Q4936" i="6"/>
  <c r="I4937" i="6" l="1"/>
  <c r="K4937" i="6" l="1"/>
  <c r="N4937" i="6"/>
  <c r="O4937" i="6" s="1"/>
  <c r="L4937" i="6" l="1"/>
  <c r="Q4937" i="6"/>
  <c r="I4938" i="6" l="1"/>
  <c r="K4938" i="6" l="1"/>
  <c r="N4938" i="6"/>
  <c r="O4938" i="6" s="1"/>
  <c r="L4938" i="6" l="1"/>
  <c r="Q4938" i="6"/>
  <c r="I4939" i="6" l="1"/>
  <c r="K4939" i="6" l="1"/>
  <c r="N4939" i="6"/>
  <c r="O4939" i="6" s="1"/>
  <c r="L4939" i="6" l="1"/>
  <c r="Q4939" i="6"/>
  <c r="I4940" i="6" l="1"/>
  <c r="N4940" i="6" l="1"/>
  <c r="O4940" i="6" s="1"/>
  <c r="K4940" i="6"/>
  <c r="L4940" i="6" l="1"/>
  <c r="Q4940" i="6"/>
  <c r="I4941" i="6" l="1"/>
  <c r="K4941" i="6" l="1"/>
  <c r="N4941" i="6"/>
  <c r="O4941" i="6" s="1"/>
  <c r="L4941" i="6" l="1"/>
  <c r="Q4941" i="6"/>
  <c r="I4942" i="6" l="1"/>
  <c r="K4942" i="6" l="1"/>
  <c r="N4942" i="6"/>
  <c r="O4942" i="6" s="1"/>
  <c r="L4942" i="6" l="1"/>
  <c r="Q4942" i="6"/>
  <c r="I4943" i="6" l="1"/>
  <c r="K4943" i="6" l="1"/>
  <c r="N4943" i="6"/>
  <c r="O4943" i="6" s="1"/>
  <c r="L4943" i="6" l="1"/>
  <c r="Q4943" i="6"/>
  <c r="I4944" i="6" l="1"/>
  <c r="N4944" i="6" l="1"/>
  <c r="O4944" i="6" s="1"/>
  <c r="K4944" i="6"/>
  <c r="L4944" i="6" l="1"/>
  <c r="Q4944" i="6"/>
  <c r="I4945" i="6" l="1"/>
  <c r="K4945" i="6" l="1"/>
  <c r="N4945" i="6"/>
  <c r="O4945" i="6" s="1"/>
  <c r="L4945" i="6" l="1"/>
  <c r="Q4945" i="6"/>
  <c r="I4946" i="6" l="1"/>
  <c r="K4946" i="6" l="1"/>
  <c r="N4946" i="6"/>
  <c r="O4946" i="6" s="1"/>
  <c r="L4946" i="6" l="1"/>
  <c r="Q4946" i="6"/>
  <c r="I4947" i="6" l="1"/>
  <c r="K4947" i="6" l="1"/>
  <c r="N4947" i="6"/>
  <c r="O4947" i="6" s="1"/>
  <c r="L4947" i="6" l="1"/>
  <c r="Q4947" i="6"/>
  <c r="I4948" i="6" l="1"/>
  <c r="N4948" i="6" l="1"/>
  <c r="O4948" i="6" s="1"/>
  <c r="K4948" i="6"/>
  <c r="L4948" i="6" l="1"/>
  <c r="Q4948" i="6"/>
  <c r="I4949" i="6" l="1"/>
  <c r="K4949" i="6" l="1"/>
  <c r="N4949" i="6"/>
  <c r="O4949" i="6" s="1"/>
  <c r="L4949" i="6" l="1"/>
  <c r="Q4949" i="6"/>
  <c r="I4950" i="6" l="1"/>
  <c r="K4950" i="6" l="1"/>
  <c r="N4950" i="6"/>
  <c r="O4950" i="6" s="1"/>
  <c r="L4950" i="6" l="1"/>
  <c r="Q4950" i="6"/>
  <c r="I4951" i="6" l="1"/>
  <c r="K4951" i="6" l="1"/>
  <c r="N4951" i="6"/>
  <c r="O4951" i="6" s="1"/>
  <c r="L4951" i="6" l="1"/>
  <c r="Q4951" i="6"/>
  <c r="I4952" i="6" l="1"/>
  <c r="N4952" i="6" l="1"/>
  <c r="O4952" i="6" s="1"/>
  <c r="K4952" i="6"/>
  <c r="L4952" i="6" l="1"/>
  <c r="Q4952" i="6"/>
  <c r="I4953" i="6" l="1"/>
  <c r="K4953" i="6" l="1"/>
  <c r="N4953" i="6"/>
  <c r="O4953" i="6" s="1"/>
  <c r="L4953" i="6" l="1"/>
  <c r="Q4953" i="6"/>
  <c r="I4954" i="6" l="1"/>
  <c r="K4954" i="6" l="1"/>
  <c r="N4954" i="6"/>
  <c r="O4954" i="6" s="1"/>
  <c r="L4954" i="6" l="1"/>
  <c r="Q4954" i="6"/>
  <c r="I4955" i="6" l="1"/>
  <c r="K4955" i="6" l="1"/>
  <c r="N4955" i="6"/>
  <c r="O4955" i="6" s="1"/>
  <c r="L4955" i="6" l="1"/>
  <c r="Q4955" i="6"/>
  <c r="I4956" i="6" l="1"/>
  <c r="N4956" i="6" l="1"/>
  <c r="O4956" i="6" s="1"/>
  <c r="K4956" i="6"/>
  <c r="L4956" i="6" l="1"/>
  <c r="Q4956" i="6"/>
  <c r="I4957" i="6" l="1"/>
  <c r="K4957" i="6" l="1"/>
  <c r="N4957" i="6"/>
  <c r="O4957" i="6" s="1"/>
  <c r="L4957" i="6" l="1"/>
  <c r="Q4957" i="6"/>
  <c r="I4958" i="6" l="1"/>
  <c r="K4958" i="6" l="1"/>
  <c r="N4958" i="6"/>
  <c r="O4958" i="6" s="1"/>
  <c r="L4958" i="6" l="1"/>
  <c r="Q4958" i="6"/>
  <c r="I4959" i="6" l="1"/>
  <c r="K4959" i="6" l="1"/>
  <c r="N4959" i="6"/>
  <c r="O4959" i="6" s="1"/>
  <c r="L4959" i="6" l="1"/>
  <c r="Q4959" i="6"/>
  <c r="I4960" i="6" l="1"/>
  <c r="N4960" i="6" l="1"/>
  <c r="O4960" i="6" s="1"/>
  <c r="K4960" i="6"/>
  <c r="L4960" i="6" l="1"/>
  <c r="Q4960" i="6"/>
  <c r="I4961" i="6" l="1"/>
  <c r="K4961" i="6" l="1"/>
  <c r="N4961" i="6"/>
  <c r="O4961" i="6" s="1"/>
  <c r="L4961" i="6" l="1"/>
  <c r="Q4961" i="6"/>
  <c r="I4962" i="6" l="1"/>
  <c r="K4962" i="6" l="1"/>
  <c r="N4962" i="6"/>
  <c r="O4962" i="6" s="1"/>
  <c r="L4962" i="6" l="1"/>
  <c r="Q4962" i="6"/>
  <c r="I4963" i="6" l="1"/>
  <c r="K4963" i="6" l="1"/>
  <c r="N4963" i="6"/>
  <c r="O4963" i="6" s="1"/>
  <c r="L4963" i="6" l="1"/>
  <c r="Q4963" i="6"/>
  <c r="I4964" i="6" l="1"/>
  <c r="N4964" i="6" l="1"/>
  <c r="O4964" i="6" s="1"/>
  <c r="K4964" i="6"/>
  <c r="L4964" i="6" l="1"/>
  <c r="Q4964" i="6"/>
  <c r="I4965" i="6" l="1"/>
  <c r="K4965" i="6" l="1"/>
  <c r="N4965" i="6"/>
  <c r="O4965" i="6" s="1"/>
  <c r="L4965" i="6" l="1"/>
  <c r="Q4965" i="6"/>
  <c r="I4966" i="6" l="1"/>
  <c r="K4966" i="6" l="1"/>
  <c r="N4966" i="6"/>
  <c r="O4966" i="6" s="1"/>
  <c r="L4966" i="6" l="1"/>
  <c r="Q4966" i="6"/>
  <c r="I4967" i="6" l="1"/>
  <c r="K4967" i="6" l="1"/>
  <c r="N4967" i="6"/>
  <c r="O4967" i="6" s="1"/>
  <c r="L4967" i="6" l="1"/>
  <c r="Q4967" i="6"/>
  <c r="I4968" i="6" l="1"/>
  <c r="N4968" i="6" l="1"/>
  <c r="O4968" i="6" s="1"/>
  <c r="K4968" i="6"/>
  <c r="L4968" i="6" l="1"/>
  <c r="Q4968" i="6"/>
  <c r="I4969" i="6" l="1"/>
  <c r="K4969" i="6" l="1"/>
  <c r="N4969" i="6"/>
  <c r="O4969" i="6" s="1"/>
  <c r="L4969" i="6" l="1"/>
  <c r="Q4969" i="6"/>
  <c r="I4970" i="6" l="1"/>
  <c r="K4970" i="6" l="1"/>
  <c r="N4970" i="6"/>
  <c r="O4970" i="6" s="1"/>
  <c r="L4970" i="6" l="1"/>
  <c r="Q4970" i="6"/>
  <c r="I4971" i="6" l="1"/>
  <c r="K4971" i="6" l="1"/>
  <c r="N4971" i="6"/>
  <c r="O4971" i="6" s="1"/>
  <c r="L4971" i="6" l="1"/>
  <c r="Q4971" i="6"/>
  <c r="I4972" i="6" l="1"/>
  <c r="N4972" i="6" l="1"/>
  <c r="O4972" i="6" s="1"/>
  <c r="K4972" i="6"/>
  <c r="L4972" i="6" l="1"/>
  <c r="Q4972" i="6"/>
  <c r="I4973" i="6" l="1"/>
  <c r="K4973" i="6" l="1"/>
  <c r="N4973" i="6"/>
  <c r="O4973" i="6" s="1"/>
  <c r="L4973" i="6" l="1"/>
  <c r="Q4973" i="6"/>
  <c r="I4974" i="6" l="1"/>
  <c r="K4974" i="6" l="1"/>
  <c r="N4974" i="6"/>
  <c r="O4974" i="6" s="1"/>
  <c r="L4974" i="6" l="1"/>
  <c r="Q4974" i="6"/>
  <c r="I4975" i="6" l="1"/>
  <c r="K4975" i="6" l="1"/>
  <c r="N4975" i="6"/>
  <c r="O4975" i="6" s="1"/>
  <c r="L4975" i="6" l="1"/>
  <c r="Q4975" i="6"/>
  <c r="I4976" i="6" l="1"/>
  <c r="N4976" i="6" l="1"/>
  <c r="O4976" i="6" s="1"/>
  <c r="K4976" i="6"/>
  <c r="L4976" i="6" l="1"/>
  <c r="Q4976" i="6"/>
  <c r="I4977" i="6" l="1"/>
  <c r="K4977" i="6" l="1"/>
  <c r="N4977" i="6"/>
  <c r="O4977" i="6" s="1"/>
  <c r="L4977" i="6" l="1"/>
  <c r="Q4977" i="6"/>
  <c r="I4978" i="6" l="1"/>
  <c r="K4978" i="6" l="1"/>
  <c r="N4978" i="6"/>
  <c r="O4978" i="6" s="1"/>
  <c r="L4978" i="6" l="1"/>
  <c r="Q4978" i="6"/>
  <c r="I4979" i="6" l="1"/>
  <c r="K4979" i="6" l="1"/>
  <c r="N4979" i="6"/>
  <c r="O4979" i="6" s="1"/>
  <c r="L4979" i="6" l="1"/>
  <c r="Q4979" i="6"/>
  <c r="I4980" i="6" l="1"/>
  <c r="N4980" i="6" l="1"/>
  <c r="O4980" i="6" s="1"/>
  <c r="K4980" i="6"/>
  <c r="L4980" i="6" l="1"/>
  <c r="Q4980" i="6"/>
  <c r="I4981" i="6" l="1"/>
  <c r="K4981" i="6" l="1"/>
  <c r="N4981" i="6"/>
  <c r="O4981" i="6" s="1"/>
  <c r="L4981" i="6" l="1"/>
  <c r="Q4981" i="6"/>
  <c r="I4982" i="6" l="1"/>
  <c r="K4982" i="6" l="1"/>
  <c r="N4982" i="6"/>
  <c r="O4982" i="6" s="1"/>
  <c r="L4982" i="6" l="1"/>
  <c r="Q4982" i="6"/>
  <c r="I4983" i="6" l="1"/>
  <c r="K4983" i="6" l="1"/>
  <c r="N4983" i="6"/>
  <c r="O4983" i="6" s="1"/>
  <c r="L4983" i="6" l="1"/>
  <c r="Q4983" i="6"/>
  <c r="I4984" i="6" l="1"/>
  <c r="N4984" i="6" l="1"/>
  <c r="O4984" i="6" s="1"/>
  <c r="K4984" i="6"/>
  <c r="L4984" i="6" l="1"/>
  <c r="Q4984" i="6"/>
  <c r="I4985" i="6" l="1"/>
  <c r="K4985" i="6" l="1"/>
  <c r="N4985" i="6"/>
  <c r="O4985" i="6" s="1"/>
  <c r="L4985" i="6" l="1"/>
  <c r="Q4985" i="6"/>
  <c r="I4986" i="6" l="1"/>
  <c r="K4986" i="6" l="1"/>
  <c r="N4986" i="6"/>
  <c r="O4986" i="6" s="1"/>
  <c r="L4986" i="6" l="1"/>
  <c r="Q4986" i="6"/>
  <c r="I4987" i="6" l="1"/>
  <c r="K4987" i="6" l="1"/>
  <c r="N4987" i="6"/>
  <c r="O4987" i="6" s="1"/>
  <c r="L4987" i="6" l="1"/>
  <c r="Q4987" i="6"/>
  <c r="I4988" i="6" l="1"/>
  <c r="N4988" i="6" l="1"/>
  <c r="O4988" i="6" s="1"/>
  <c r="K4988" i="6"/>
  <c r="L4988" i="6" l="1"/>
  <c r="Q4988" i="6"/>
  <c r="I4989" i="6" l="1"/>
  <c r="K4989" i="6" l="1"/>
  <c r="N4989" i="6"/>
  <c r="O4989" i="6" s="1"/>
  <c r="L4989" i="6" l="1"/>
  <c r="Q4989" i="6"/>
  <c r="I4990" i="6" l="1"/>
  <c r="K4990" i="6" l="1"/>
  <c r="N4990" i="6"/>
  <c r="O4990" i="6" s="1"/>
  <c r="L4990" i="6" l="1"/>
  <c r="Q4990" i="6"/>
  <c r="I4991" i="6" l="1"/>
  <c r="K4991" i="6" l="1"/>
  <c r="N4991" i="6"/>
  <c r="O4991" i="6" s="1"/>
  <c r="L4991" i="6" l="1"/>
  <c r="Q4991" i="6"/>
  <c r="I4992" i="6" l="1"/>
  <c r="N4992" i="6" l="1"/>
  <c r="O4992" i="6" s="1"/>
  <c r="K4992" i="6"/>
  <c r="L4992" i="6" l="1"/>
  <c r="Q4992" i="6"/>
  <c r="I4993" i="6" l="1"/>
  <c r="K4993" i="6" l="1"/>
  <c r="N4993" i="6"/>
  <c r="O4993" i="6" s="1"/>
  <c r="L4993" i="6" l="1"/>
  <c r="Q4993" i="6"/>
  <c r="I4994" i="6" l="1"/>
  <c r="K4994" i="6" l="1"/>
  <c r="N4994" i="6"/>
  <c r="O4994" i="6" s="1"/>
  <c r="L4994" i="6" l="1"/>
  <c r="Q4994" i="6"/>
  <c r="I4995" i="6" l="1"/>
  <c r="K4995" i="6" l="1"/>
  <c r="N4995" i="6"/>
  <c r="O4995" i="6" s="1"/>
  <c r="L4995" i="6" l="1"/>
  <c r="Q4995" i="6"/>
  <c r="I4996" i="6" l="1"/>
  <c r="N4996" i="6" l="1"/>
  <c r="O4996" i="6" s="1"/>
  <c r="K4996" i="6"/>
  <c r="L4996" i="6" l="1"/>
  <c r="Q4996" i="6"/>
  <c r="I4997" i="6" l="1"/>
  <c r="K4997" i="6" l="1"/>
  <c r="N4997" i="6"/>
  <c r="O4997" i="6" s="1"/>
  <c r="L4997" i="6" l="1"/>
  <c r="Q4997" i="6"/>
  <c r="I4998" i="6" l="1"/>
  <c r="K4998" i="6" l="1"/>
  <c r="N4998" i="6"/>
  <c r="O4998" i="6" s="1"/>
  <c r="L4998" i="6" l="1"/>
  <c r="Q4998" i="6"/>
  <c r="I4999" i="6" l="1"/>
  <c r="K4999" i="6" l="1"/>
  <c r="N4999" i="6"/>
  <c r="O4999" i="6" s="1"/>
  <c r="L4999" i="6" l="1"/>
  <c r="Q4999" i="6"/>
  <c r="I5000" i="6" l="1"/>
  <c r="N5000" i="6" l="1"/>
  <c r="O5000" i="6" s="1"/>
  <c r="K5000" i="6"/>
  <c r="L5000" i="6" l="1"/>
  <c r="Q5000" i="6"/>
  <c r="I5001" i="6" l="1"/>
  <c r="K5001" i="6" l="1"/>
  <c r="N5001" i="6"/>
  <c r="O5001" i="6" s="1"/>
  <c r="L5001" i="6" l="1"/>
  <c r="Q5001" i="6"/>
  <c r="I5002" i="6" l="1"/>
  <c r="K5002" i="6" l="1"/>
  <c r="N5002" i="6"/>
  <c r="O5002" i="6" s="1"/>
  <c r="L5002" i="6" l="1"/>
  <c r="Q5002" i="6"/>
  <c r="I5003" i="6" l="1"/>
  <c r="K5003" i="6" l="1"/>
  <c r="N5003" i="6"/>
  <c r="O5003" i="6" s="1"/>
  <c r="L5003" i="6" l="1"/>
  <c r="Q5003" i="6"/>
  <c r="I5004" i="6" l="1"/>
  <c r="N5004" i="6" l="1"/>
  <c r="O5004" i="6" s="1"/>
  <c r="K5004" i="6"/>
  <c r="L5004" i="6" l="1"/>
  <c r="Q5004" i="6"/>
  <c r="I5005" i="6" l="1"/>
  <c r="K5005" i="6" l="1"/>
  <c r="N5005" i="6"/>
  <c r="O5005" i="6" s="1"/>
  <c r="L5005" i="6" l="1"/>
  <c r="Q5005" i="6"/>
  <c r="I5006" i="6" l="1"/>
  <c r="K5006" i="6" l="1"/>
  <c r="N5006" i="6"/>
  <c r="O5006" i="6" s="1"/>
  <c r="L5006" i="6" l="1"/>
  <c r="Q5006" i="6"/>
  <c r="I5007" i="6" l="1"/>
  <c r="K5007" i="6" l="1"/>
  <c r="N5007" i="6"/>
  <c r="O5007" i="6" s="1"/>
  <c r="L5007" i="6" l="1"/>
  <c r="Q5007" i="6"/>
  <c r="I5008" i="6" l="1"/>
  <c r="N5008" i="6" l="1"/>
  <c r="O5008" i="6" s="1"/>
  <c r="K5008" i="6"/>
  <c r="L5008" i="6" l="1"/>
  <c r="Q5008" i="6"/>
  <c r="I5009" i="6" l="1"/>
  <c r="K5009" i="6" l="1"/>
  <c r="N5009" i="6"/>
  <c r="O5009" i="6" s="1"/>
  <c r="L5009" i="6" l="1"/>
  <c r="Q5009" i="6"/>
  <c r="I5010" i="6" l="1"/>
  <c r="K5010" i="6" l="1"/>
  <c r="N5010" i="6"/>
  <c r="O5010" i="6" s="1"/>
  <c r="L5010" i="6" l="1"/>
  <c r="Q5010" i="6"/>
  <c r="I5011" i="6" l="1"/>
  <c r="K5011" i="6" l="1"/>
  <c r="N5011" i="6"/>
  <c r="O5011" i="6" s="1"/>
  <c r="L5011" i="6" l="1"/>
  <c r="Q5011" i="6"/>
  <c r="I5012" i="6" l="1"/>
  <c r="N5012" i="6" l="1"/>
  <c r="O5012" i="6" s="1"/>
  <c r="K5012" i="6"/>
  <c r="L5012" i="6" l="1"/>
  <c r="Q5012" i="6"/>
  <c r="I5013" i="6" l="1"/>
  <c r="K5013" i="6" l="1"/>
  <c r="N5013" i="6"/>
  <c r="O5013" i="6" s="1"/>
  <c r="L5013" i="6" l="1"/>
  <c r="Q5013" i="6"/>
  <c r="I5014" i="6" l="1"/>
  <c r="K5014" i="6" l="1"/>
  <c r="N5014" i="6"/>
  <c r="O5014" i="6" s="1"/>
  <c r="L5014" i="6" l="1"/>
  <c r="Q5014" i="6"/>
  <c r="I5015" i="6" l="1"/>
  <c r="K5015" i="6" l="1"/>
  <c r="N5015" i="6"/>
  <c r="O5015" i="6" s="1"/>
  <c r="L5015" i="6" l="1"/>
  <c r="Q5015" i="6"/>
  <c r="I5016" i="6" l="1"/>
  <c r="N5016" i="6" l="1"/>
  <c r="O5016" i="6" s="1"/>
  <c r="K5016" i="6"/>
  <c r="L5016" i="6" l="1"/>
  <c r="Q5016" i="6"/>
  <c r="I5017" i="6" l="1"/>
  <c r="K5017" i="6" l="1"/>
  <c r="N5017" i="6"/>
  <c r="O5017" i="6" s="1"/>
  <c r="L5017" i="6" l="1"/>
  <c r="Q5017" i="6"/>
  <c r="I5018" i="6" l="1"/>
  <c r="K5018" i="6" l="1"/>
  <c r="N5018" i="6"/>
  <c r="O5018" i="6" s="1"/>
  <c r="L5018" i="6" l="1"/>
  <c r="Q5018" i="6"/>
  <c r="I5019" i="6" l="1"/>
  <c r="K5019" i="6" l="1"/>
  <c r="N5019" i="6"/>
  <c r="O5019" i="6" s="1"/>
  <c r="L5019" i="6" l="1"/>
  <c r="Q5019" i="6"/>
  <c r="I5020" i="6" l="1"/>
  <c r="N5020" i="6" l="1"/>
  <c r="O5020" i="6" s="1"/>
  <c r="K5020" i="6"/>
  <c r="L5020" i="6" l="1"/>
  <c r="Q5020" i="6"/>
  <c r="I5021" i="6" l="1"/>
  <c r="K5021" i="6" l="1"/>
  <c r="N5021" i="6"/>
  <c r="O5021" i="6" s="1"/>
  <c r="L5021" i="6" l="1"/>
  <c r="Q5021" i="6"/>
  <c r="I5022" i="6" l="1"/>
  <c r="K5022" i="6" l="1"/>
  <c r="N5022" i="6"/>
  <c r="O5022" i="6" s="1"/>
  <c r="L5022" i="6" l="1"/>
  <c r="Q5022" i="6"/>
  <c r="I5023" i="6" l="1"/>
  <c r="K5023" i="6" l="1"/>
  <c r="N5023" i="6"/>
  <c r="O5023" i="6" s="1"/>
  <c r="L5023" i="6" l="1"/>
  <c r="Q5023" i="6"/>
  <c r="I5024" i="6" l="1"/>
  <c r="N5024" i="6" l="1"/>
  <c r="O5024" i="6" s="1"/>
  <c r="K5024" i="6"/>
  <c r="L5024" i="6" l="1"/>
  <c r="Q5024" i="6"/>
  <c r="I5025" i="6" l="1"/>
  <c r="K5025" i="6" l="1"/>
  <c r="N5025" i="6"/>
  <c r="O5025" i="6" s="1"/>
  <c r="L5025" i="6" l="1"/>
  <c r="Q5025" i="6"/>
  <c r="I5026" i="6" l="1"/>
  <c r="K5026" i="6" l="1"/>
  <c r="N5026" i="6"/>
  <c r="O5026" i="6" s="1"/>
  <c r="L5026" i="6" l="1"/>
  <c r="Q5026" i="6"/>
  <c r="I5027" i="6" l="1"/>
  <c r="K5027" i="6" l="1"/>
  <c r="N5027" i="6"/>
  <c r="O5027" i="6" s="1"/>
  <c r="L5027" i="6" l="1"/>
  <c r="Q5027" i="6"/>
  <c r="I5028" i="6" l="1"/>
  <c r="N5028" i="6" l="1"/>
  <c r="O5028" i="6" s="1"/>
  <c r="K5028" i="6"/>
  <c r="L5028" i="6" l="1"/>
  <c r="Q5028" i="6"/>
  <c r="I5029" i="6" l="1"/>
  <c r="K5029" i="6" l="1"/>
  <c r="N5029" i="6"/>
  <c r="O5029" i="6" s="1"/>
  <c r="L5029" i="6" l="1"/>
  <c r="Q5029" i="6"/>
  <c r="I5030" i="6" l="1"/>
  <c r="K5030" i="6" l="1"/>
  <c r="N5030" i="6"/>
  <c r="O5030" i="6" s="1"/>
  <c r="L5030" i="6" l="1"/>
  <c r="Q5030" i="6"/>
  <c r="I5031" i="6" l="1"/>
  <c r="K5031" i="6" l="1"/>
  <c r="N5031" i="6"/>
  <c r="O5031" i="6" s="1"/>
  <c r="L5031" i="6" l="1"/>
  <c r="Q5031" i="6"/>
  <c r="I5032" i="6" l="1"/>
  <c r="N5032" i="6" l="1"/>
  <c r="O5032" i="6" s="1"/>
  <c r="K5032" i="6"/>
  <c r="L5032" i="6" l="1"/>
  <c r="Q5032" i="6"/>
  <c r="I5033" i="6" l="1"/>
  <c r="K5033" i="6" l="1"/>
  <c r="N5033" i="6"/>
  <c r="O5033" i="6" s="1"/>
  <c r="L5033" i="6" l="1"/>
  <c r="Q5033" i="6"/>
  <c r="I5034" i="6" l="1"/>
  <c r="K5034" i="6" l="1"/>
  <c r="N5034" i="6"/>
  <c r="O5034" i="6" s="1"/>
  <c r="L5034" i="6" l="1"/>
  <c r="Q5034" i="6"/>
  <c r="I5035" i="6" l="1"/>
  <c r="K5035" i="6" l="1"/>
  <c r="N5035" i="6"/>
  <c r="O5035" i="6" s="1"/>
  <c r="L5035" i="6" l="1"/>
  <c r="Q5035" i="6"/>
  <c r="I5036" i="6" l="1"/>
  <c r="N5036" i="6" l="1"/>
  <c r="O5036" i="6" s="1"/>
  <c r="K5036" i="6"/>
  <c r="L5036" i="6" l="1"/>
  <c r="Q5036" i="6"/>
  <c r="I5037" i="6" l="1"/>
  <c r="K5037" i="6" l="1"/>
  <c r="N5037" i="6"/>
  <c r="O5037" i="6" s="1"/>
  <c r="L5037" i="6" l="1"/>
  <c r="Q5037" i="6"/>
  <c r="I5038" i="6" l="1"/>
  <c r="K5038" i="6" l="1"/>
  <c r="N5038" i="6"/>
  <c r="O5038" i="6" s="1"/>
  <c r="L5038" i="6" l="1"/>
  <c r="Q5038" i="6"/>
  <c r="I5039" i="6" l="1"/>
  <c r="K5039" i="6" l="1"/>
  <c r="N5039" i="6"/>
  <c r="O5039" i="6" s="1"/>
  <c r="L5039" i="6" l="1"/>
  <c r="Q5039" i="6"/>
  <c r="I5040" i="6" l="1"/>
  <c r="N5040" i="6" l="1"/>
  <c r="O5040" i="6" s="1"/>
  <c r="K5040" i="6"/>
  <c r="L5040" i="6" l="1"/>
  <c r="Q5040" i="6"/>
  <c r="I5041" i="6" l="1"/>
  <c r="K5041" i="6" l="1"/>
  <c r="N5041" i="6"/>
  <c r="O5041" i="6" s="1"/>
  <c r="L5041" i="6" l="1"/>
  <c r="Q5041" i="6"/>
  <c r="I5042" i="6" l="1"/>
  <c r="K5042" i="6" l="1"/>
  <c r="N5042" i="6"/>
  <c r="O5042" i="6" s="1"/>
  <c r="L5042" i="6" l="1"/>
  <c r="Q5042" i="6"/>
  <c r="I5043" i="6" l="1"/>
  <c r="K5043" i="6" l="1"/>
  <c r="N5043" i="6"/>
  <c r="O5043" i="6" s="1"/>
  <c r="L5043" i="6" l="1"/>
  <c r="Q5043" i="6"/>
  <c r="I5044" i="6" l="1"/>
  <c r="N5044" i="6" l="1"/>
  <c r="O5044" i="6" s="1"/>
  <c r="K5044" i="6"/>
  <c r="L5044" i="6" l="1"/>
  <c r="Q5044" i="6"/>
  <c r="I5045" i="6" l="1"/>
  <c r="K5045" i="6" l="1"/>
  <c r="N5045" i="6"/>
  <c r="O5045" i="6" s="1"/>
  <c r="L5045" i="6" l="1"/>
  <c r="Q5045" i="6"/>
  <c r="I5046" i="6" l="1"/>
  <c r="K5046" i="6" l="1"/>
  <c r="N5046" i="6"/>
  <c r="O5046" i="6" s="1"/>
  <c r="L5046" i="6" l="1"/>
  <c r="Q5046" i="6"/>
  <c r="I5047" i="6" l="1"/>
  <c r="K5047" i="6" l="1"/>
  <c r="N5047" i="6"/>
  <c r="O5047" i="6" s="1"/>
  <c r="L5047" i="6" l="1"/>
  <c r="Q5047" i="6"/>
  <c r="I5048" i="6" l="1"/>
  <c r="N5048" i="6" l="1"/>
  <c r="O5048" i="6" s="1"/>
  <c r="K5048" i="6"/>
  <c r="L5048" i="6" l="1"/>
  <c r="Q5048" i="6"/>
  <c r="I5049" i="6" l="1"/>
  <c r="K5049" i="6" l="1"/>
  <c r="N5049" i="6"/>
  <c r="O5049" i="6" s="1"/>
  <c r="L5049" i="6" l="1"/>
  <c r="Q5049" i="6"/>
  <c r="I5050" i="6" l="1"/>
  <c r="K5050" i="6" l="1"/>
  <c r="N5050" i="6"/>
  <c r="O5050" i="6" s="1"/>
  <c r="L5050" i="6" l="1"/>
  <c r="Q5050" i="6"/>
  <c r="I5051" i="6" l="1"/>
  <c r="K5051" i="6" l="1"/>
  <c r="N5051" i="6"/>
  <c r="O5051" i="6" s="1"/>
  <c r="L5051" i="6" l="1"/>
  <c r="Q5051" i="6"/>
  <c r="I5052" i="6" l="1"/>
  <c r="N5052" i="6" l="1"/>
  <c r="O5052" i="6" s="1"/>
  <c r="K5052" i="6"/>
  <c r="L5052" i="6" l="1"/>
  <c r="Q5052" i="6"/>
  <c r="I5053" i="6" l="1"/>
  <c r="K5053" i="6" l="1"/>
  <c r="N5053" i="6"/>
  <c r="O5053" i="6" s="1"/>
  <c r="L5053" i="6" l="1"/>
  <c r="Q5053" i="6"/>
  <c r="I5054" i="6" l="1"/>
  <c r="K5054" i="6" l="1"/>
  <c r="N5054" i="6"/>
  <c r="O5054" i="6" s="1"/>
  <c r="L5054" i="6" l="1"/>
  <c r="Q5054" i="6"/>
  <c r="I5055" i="6" l="1"/>
  <c r="K5055" i="6" l="1"/>
  <c r="N5055" i="6"/>
  <c r="O5055" i="6" s="1"/>
  <c r="L5055" i="6" l="1"/>
  <c r="Q5055" i="6"/>
  <c r="I5056" i="6" l="1"/>
  <c r="N5056" i="6" l="1"/>
  <c r="O5056" i="6" s="1"/>
  <c r="K5056" i="6"/>
  <c r="L5056" i="6" l="1"/>
  <c r="Q5056" i="6"/>
  <c r="I5057" i="6" l="1"/>
  <c r="K5057" i="6" l="1"/>
  <c r="N5057" i="6"/>
  <c r="O5057" i="6" s="1"/>
  <c r="L5057" i="6" l="1"/>
  <c r="Q5057" i="6"/>
  <c r="I5058" i="6" l="1"/>
  <c r="K5058" i="6" l="1"/>
  <c r="N5058" i="6"/>
  <c r="O5058" i="6" s="1"/>
  <c r="L5058" i="6" l="1"/>
  <c r="Q5058" i="6"/>
  <c r="I5059" i="6" l="1"/>
  <c r="K5059" i="6" l="1"/>
  <c r="N5059" i="6"/>
  <c r="O5059" i="6" s="1"/>
  <c r="L5059" i="6" l="1"/>
  <c r="Q5059" i="6"/>
  <c r="I5060" i="6" l="1"/>
  <c r="N5060" i="6" l="1"/>
  <c r="O5060" i="6" s="1"/>
  <c r="K5060" i="6"/>
  <c r="L5060" i="6" l="1"/>
  <c r="Q5060" i="6"/>
  <c r="I5061" i="6" l="1"/>
  <c r="K5061" i="6" l="1"/>
  <c r="N5061" i="6"/>
  <c r="O5061" i="6" s="1"/>
  <c r="L5061" i="6" l="1"/>
  <c r="Q5061" i="6"/>
  <c r="I5062" i="6" l="1"/>
  <c r="K5062" i="6" l="1"/>
  <c r="N5062" i="6"/>
  <c r="O5062" i="6" s="1"/>
  <c r="L5062" i="6" l="1"/>
  <c r="Q5062" i="6"/>
  <c r="I5063" i="6" l="1"/>
  <c r="K5063" i="6" l="1"/>
  <c r="N5063" i="6"/>
  <c r="O5063" i="6" s="1"/>
  <c r="L5063" i="6" l="1"/>
  <c r="Q5063" i="6"/>
  <c r="I5064" i="6" l="1"/>
  <c r="N5064" i="6" l="1"/>
  <c r="O5064" i="6" s="1"/>
  <c r="K5064" i="6"/>
  <c r="L5064" i="6" l="1"/>
  <c r="Q5064" i="6"/>
  <c r="I5065" i="6" l="1"/>
  <c r="K5065" i="6" l="1"/>
  <c r="N5065" i="6"/>
  <c r="O5065" i="6" s="1"/>
  <c r="L5065" i="6" l="1"/>
  <c r="Q5065" i="6"/>
  <c r="I5066" i="6" l="1"/>
  <c r="K5066" i="6" l="1"/>
  <c r="N5066" i="6"/>
  <c r="O5066" i="6" s="1"/>
  <c r="L5066" i="6" l="1"/>
  <c r="Q5066" i="6"/>
  <c r="I5067" i="6" l="1"/>
  <c r="K5067" i="6" l="1"/>
  <c r="N5067" i="6"/>
  <c r="O5067" i="6" s="1"/>
  <c r="L5067" i="6" l="1"/>
  <c r="Q5067" i="6"/>
  <c r="I5068" i="6" l="1"/>
  <c r="N5068" i="6" l="1"/>
  <c r="O5068" i="6" s="1"/>
  <c r="K5068" i="6"/>
  <c r="L5068" i="6" l="1"/>
  <c r="Q5068" i="6"/>
  <c r="I5069" i="6" l="1"/>
  <c r="K5069" i="6" l="1"/>
  <c r="N5069" i="6"/>
  <c r="O5069" i="6" s="1"/>
  <c r="L5069" i="6" l="1"/>
  <c r="Q5069" i="6"/>
  <c r="I5070" i="6" l="1"/>
  <c r="K5070" i="6" l="1"/>
  <c r="N5070" i="6"/>
  <c r="O5070" i="6" s="1"/>
  <c r="L5070" i="6" l="1"/>
  <c r="Q5070" i="6"/>
  <c r="I5071" i="6" l="1"/>
  <c r="K5071" i="6" l="1"/>
  <c r="N5071" i="6"/>
  <c r="O5071" i="6" s="1"/>
  <c r="L5071" i="6" l="1"/>
  <c r="Q5071" i="6"/>
  <c r="I5072" i="6" l="1"/>
  <c r="N5072" i="6" l="1"/>
  <c r="O5072" i="6" s="1"/>
  <c r="K5072" i="6"/>
  <c r="L5072" i="6" l="1"/>
  <c r="Q5072" i="6"/>
  <c r="I5073" i="6" l="1"/>
  <c r="K5073" i="6" l="1"/>
  <c r="N5073" i="6"/>
  <c r="O5073" i="6" s="1"/>
  <c r="L5073" i="6" l="1"/>
  <c r="Q5073" i="6"/>
  <c r="I5074" i="6" l="1"/>
  <c r="K5074" i="6" l="1"/>
  <c r="N5074" i="6"/>
  <c r="O5074" i="6" s="1"/>
  <c r="L5074" i="6" l="1"/>
  <c r="Q5074" i="6"/>
  <c r="I5075" i="6" l="1"/>
  <c r="K5075" i="6" l="1"/>
  <c r="N5075" i="6"/>
  <c r="O5075" i="6" s="1"/>
  <c r="L5075" i="6" l="1"/>
  <c r="Q5075" i="6"/>
  <c r="I5076" i="6" l="1"/>
  <c r="N5076" i="6" l="1"/>
  <c r="O5076" i="6" s="1"/>
  <c r="K5076" i="6"/>
  <c r="L5076" i="6" l="1"/>
  <c r="Q5076" i="6"/>
  <c r="I5077" i="6" l="1"/>
  <c r="K5077" i="6" l="1"/>
  <c r="N5077" i="6"/>
  <c r="O5077" i="6" s="1"/>
  <c r="L5077" i="6" l="1"/>
  <c r="Q5077" i="6"/>
  <c r="I5078" i="6" l="1"/>
  <c r="K5078" i="6" l="1"/>
  <c r="N5078" i="6"/>
  <c r="O5078" i="6" s="1"/>
  <c r="L5078" i="6" l="1"/>
  <c r="Q5078" i="6"/>
  <c r="I5079" i="6" l="1"/>
  <c r="K5079" i="6" l="1"/>
  <c r="N5079" i="6"/>
  <c r="O5079" i="6" s="1"/>
  <c r="L5079" i="6" l="1"/>
  <c r="Q5079" i="6"/>
  <c r="I5080" i="6" l="1"/>
  <c r="N5080" i="6" l="1"/>
  <c r="O5080" i="6" s="1"/>
  <c r="K5080" i="6"/>
  <c r="L5080" i="6" l="1"/>
  <c r="Q5080" i="6"/>
  <c r="I5081" i="6" l="1"/>
  <c r="K5081" i="6" l="1"/>
  <c r="N5081" i="6"/>
  <c r="O5081" i="6" s="1"/>
  <c r="L5081" i="6" l="1"/>
  <c r="Q5081" i="6"/>
  <c r="I5082" i="6" l="1"/>
  <c r="K5082" i="6" l="1"/>
  <c r="N5082" i="6"/>
  <c r="O5082" i="6" s="1"/>
  <c r="L5082" i="6" l="1"/>
  <c r="Q5082" i="6"/>
  <c r="I5083" i="6" l="1"/>
  <c r="K5083" i="6" l="1"/>
  <c r="N5083" i="6"/>
  <c r="O5083" i="6" s="1"/>
  <c r="L5083" i="6" l="1"/>
  <c r="Q5083" i="6"/>
  <c r="I5084" i="6" l="1"/>
  <c r="N5084" i="6" l="1"/>
  <c r="O5084" i="6" s="1"/>
  <c r="K5084" i="6"/>
  <c r="L5084" i="6" l="1"/>
  <c r="Q5084" i="6"/>
  <c r="I5085" i="6" l="1"/>
  <c r="K5085" i="6" l="1"/>
  <c r="N5085" i="6"/>
  <c r="O5085" i="6" s="1"/>
  <c r="L5085" i="6" l="1"/>
  <c r="Q5085" i="6"/>
  <c r="I5086" i="6" l="1"/>
  <c r="K5086" i="6" l="1"/>
  <c r="N5086" i="6"/>
  <c r="O5086" i="6" s="1"/>
  <c r="L5086" i="6" l="1"/>
  <c r="Q5086" i="6"/>
  <c r="I5087" i="6" l="1"/>
  <c r="K5087" i="6" l="1"/>
  <c r="N5087" i="6"/>
  <c r="O5087" i="6" s="1"/>
  <c r="L5087" i="6" l="1"/>
  <c r="Q5087" i="6"/>
  <c r="I5088" i="6" l="1"/>
  <c r="N5088" i="6" l="1"/>
  <c r="O5088" i="6" s="1"/>
  <c r="K5088" i="6"/>
  <c r="L5088" i="6" l="1"/>
  <c r="Q5088" i="6"/>
  <c r="I5089" i="6" l="1"/>
  <c r="K5089" i="6" l="1"/>
  <c r="N5089" i="6"/>
  <c r="O5089" i="6" s="1"/>
  <c r="L5089" i="6" l="1"/>
  <c r="Q5089" i="6"/>
  <c r="I5090" i="6" l="1"/>
  <c r="K5090" i="6" l="1"/>
  <c r="N5090" i="6"/>
  <c r="O5090" i="6" s="1"/>
  <c r="L5090" i="6" l="1"/>
  <c r="Q5090" i="6"/>
  <c r="I5091" i="6" l="1"/>
  <c r="K5091" i="6" l="1"/>
  <c r="N5091" i="6"/>
  <c r="O5091" i="6" s="1"/>
  <c r="L5091" i="6" l="1"/>
  <c r="Q5091" i="6"/>
  <c r="I5092" i="6" l="1"/>
  <c r="N5092" i="6" l="1"/>
  <c r="O5092" i="6" s="1"/>
  <c r="K5092" i="6"/>
  <c r="L5092" i="6" l="1"/>
  <c r="Q5092" i="6"/>
  <c r="I5093" i="6" l="1"/>
  <c r="K5093" i="6" l="1"/>
  <c r="N5093" i="6"/>
  <c r="O5093" i="6" s="1"/>
  <c r="L5093" i="6" l="1"/>
  <c r="Q5093" i="6"/>
  <c r="I5094" i="6" l="1"/>
  <c r="K5094" i="6" l="1"/>
  <c r="N5094" i="6"/>
  <c r="O5094" i="6" s="1"/>
  <c r="L5094" i="6" l="1"/>
  <c r="Q5094" i="6"/>
  <c r="I5095" i="6" l="1"/>
  <c r="K5095" i="6" l="1"/>
  <c r="N5095" i="6"/>
  <c r="O5095" i="6" s="1"/>
  <c r="L5095" i="6" l="1"/>
  <c r="Q5095" i="6"/>
  <c r="I5096" i="6" l="1"/>
  <c r="N5096" i="6" l="1"/>
  <c r="O5096" i="6" s="1"/>
  <c r="K5096" i="6"/>
  <c r="L5096" i="6" l="1"/>
  <c r="Q5096" i="6"/>
  <c r="I5097" i="6" l="1"/>
  <c r="K5097" i="6" l="1"/>
  <c r="N5097" i="6"/>
  <c r="O5097" i="6" s="1"/>
  <c r="L5097" i="6" l="1"/>
  <c r="Q5097" i="6"/>
  <c r="I5098" i="6" l="1"/>
  <c r="K5098" i="6" l="1"/>
  <c r="N5098" i="6"/>
  <c r="O5098" i="6" s="1"/>
  <c r="L5098" i="6" l="1"/>
  <c r="Q5098" i="6"/>
  <c r="I5099" i="6" l="1"/>
  <c r="K5099" i="6" l="1"/>
  <c r="N5099" i="6"/>
  <c r="O5099" i="6" s="1"/>
  <c r="L5099" i="6" l="1"/>
  <c r="Q5099" i="6"/>
  <c r="I5100" i="6" l="1"/>
  <c r="N5100" i="6" l="1"/>
  <c r="O5100" i="6" s="1"/>
  <c r="K5100" i="6"/>
  <c r="L5100" i="6" l="1"/>
  <c r="Q5100" i="6"/>
  <c r="I5101" i="6" l="1"/>
  <c r="K5101" i="6" l="1"/>
  <c r="N5101" i="6"/>
  <c r="O5101" i="6" s="1"/>
  <c r="L5101" i="6" l="1"/>
  <c r="Q5101" i="6"/>
  <c r="I5102" i="6" l="1"/>
  <c r="K5102" i="6" l="1"/>
  <c r="N5102" i="6"/>
  <c r="O5102" i="6" s="1"/>
  <c r="L5102" i="6" l="1"/>
  <c r="Q5102" i="6"/>
  <c r="I5103" i="6" l="1"/>
  <c r="K5103" i="6" l="1"/>
  <c r="N5103" i="6"/>
  <c r="O5103" i="6" s="1"/>
  <c r="L5103" i="6" l="1"/>
  <c r="Q5103" i="6"/>
  <c r="I5104" i="6" l="1"/>
  <c r="N5104" i="6" l="1"/>
  <c r="O5104" i="6" s="1"/>
  <c r="K5104" i="6"/>
  <c r="L5104" i="6" l="1"/>
  <c r="Q5104" i="6"/>
  <c r="I5105" i="6" l="1"/>
  <c r="K5105" i="6" l="1"/>
  <c r="N5105" i="6"/>
  <c r="O5105" i="6" s="1"/>
  <c r="L5105" i="6" l="1"/>
  <c r="Q5105" i="6"/>
  <c r="I5106" i="6" l="1"/>
  <c r="K5106" i="6" l="1"/>
  <c r="N5106" i="6"/>
  <c r="O5106" i="6" s="1"/>
  <c r="L5106" i="6" l="1"/>
  <c r="Q5106" i="6"/>
  <c r="I5107" i="6" l="1"/>
  <c r="K5107" i="6" l="1"/>
  <c r="N5107" i="6"/>
  <c r="O5107" i="6" s="1"/>
  <c r="L5107" i="6" l="1"/>
  <c r="Q5107" i="6"/>
  <c r="I5108" i="6" l="1"/>
  <c r="N5108" i="6" l="1"/>
  <c r="O5108" i="6" s="1"/>
  <c r="K5108" i="6"/>
  <c r="L5108" i="6" l="1"/>
  <c r="Q5108" i="6"/>
  <c r="I5109" i="6" l="1"/>
  <c r="K5109" i="6" l="1"/>
  <c r="N5109" i="6"/>
  <c r="O5109" i="6" s="1"/>
  <c r="L5109" i="6" l="1"/>
  <c r="Q5109" i="6"/>
  <c r="I5110" i="6" l="1"/>
  <c r="K5110" i="6" l="1"/>
  <c r="N5110" i="6"/>
  <c r="O5110" i="6" s="1"/>
  <c r="L5110" i="6" l="1"/>
  <c r="Q5110" i="6"/>
  <c r="I5111" i="6" l="1"/>
  <c r="K5111" i="6" l="1"/>
  <c r="N5111" i="6"/>
  <c r="O5111" i="6" s="1"/>
  <c r="L5111" i="6" l="1"/>
  <c r="Q5111" i="6"/>
  <c r="I5112" i="6" l="1"/>
  <c r="N5112" i="6" l="1"/>
  <c r="O5112" i="6" s="1"/>
  <c r="K5112" i="6"/>
  <c r="L5112" i="6" l="1"/>
  <c r="Q5112" i="6"/>
  <c r="I5113" i="6" l="1"/>
  <c r="K5113" i="6" l="1"/>
  <c r="N5113" i="6"/>
  <c r="O5113" i="6" s="1"/>
  <c r="L5113" i="6" l="1"/>
  <c r="Q5113" i="6"/>
  <c r="I5114" i="6" l="1"/>
  <c r="K5114" i="6" l="1"/>
  <c r="N5114" i="6"/>
  <c r="O5114" i="6" s="1"/>
  <c r="L5114" i="6" l="1"/>
  <c r="Q5114" i="6"/>
  <c r="I5115" i="6" l="1"/>
  <c r="K5115" i="6" l="1"/>
  <c r="N5115" i="6"/>
  <c r="O5115" i="6" s="1"/>
  <c r="L5115" i="6" l="1"/>
  <c r="Q5115" i="6"/>
  <c r="I5116" i="6" l="1"/>
  <c r="N5116" i="6" l="1"/>
  <c r="O5116" i="6" s="1"/>
  <c r="K5116" i="6"/>
  <c r="L5116" i="6" l="1"/>
  <c r="Q5116" i="6"/>
  <c r="I5117" i="6" l="1"/>
  <c r="K5117" i="6" l="1"/>
  <c r="N5117" i="6"/>
  <c r="O5117" i="6" s="1"/>
  <c r="L5117" i="6" l="1"/>
  <c r="Q5117" i="6"/>
  <c r="I5118" i="6" l="1"/>
  <c r="K5118" i="6" l="1"/>
  <c r="N5118" i="6"/>
  <c r="O5118" i="6" s="1"/>
  <c r="L5118" i="6" l="1"/>
  <c r="Q5118" i="6"/>
  <c r="I5119" i="6" l="1"/>
  <c r="K5119" i="6" l="1"/>
  <c r="N5119" i="6"/>
  <c r="O5119" i="6" s="1"/>
  <c r="L5119" i="6" l="1"/>
  <c r="Q5119" i="6"/>
  <c r="I5120" i="6" l="1"/>
  <c r="N5120" i="6" l="1"/>
  <c r="O5120" i="6" s="1"/>
  <c r="K5120" i="6"/>
  <c r="L5120" i="6" l="1"/>
  <c r="Q5120" i="6"/>
  <c r="I5121" i="6" l="1"/>
  <c r="K5121" i="6" l="1"/>
  <c r="N5121" i="6"/>
  <c r="O5121" i="6" s="1"/>
  <c r="L5121" i="6" l="1"/>
  <c r="Q5121" i="6"/>
  <c r="I5122" i="6" l="1"/>
  <c r="K5122" i="6" l="1"/>
  <c r="N5122" i="6"/>
  <c r="O5122" i="6" s="1"/>
  <c r="L5122" i="6" l="1"/>
  <c r="Q5122" i="6"/>
  <c r="I5123" i="6" l="1"/>
  <c r="K5123" i="6" l="1"/>
  <c r="N5123" i="6"/>
  <c r="O5123" i="6" s="1"/>
  <c r="L5123" i="6" l="1"/>
  <c r="Q5123" i="6"/>
  <c r="I5124" i="6" l="1"/>
  <c r="N5124" i="6" l="1"/>
  <c r="O5124" i="6" s="1"/>
  <c r="K5124" i="6"/>
  <c r="L5124" i="6" l="1"/>
  <c r="Q5124" i="6"/>
  <c r="I5125" i="6" l="1"/>
  <c r="K5125" i="6" l="1"/>
  <c r="N5125" i="6"/>
  <c r="O5125" i="6" s="1"/>
  <c r="L5125" i="6" l="1"/>
  <c r="Q5125" i="6"/>
  <c r="I5126" i="6" l="1"/>
  <c r="K5126" i="6" l="1"/>
  <c r="N5126" i="6"/>
  <c r="O5126" i="6" s="1"/>
  <c r="L5126" i="6" l="1"/>
  <c r="Q5126" i="6"/>
  <c r="I5127" i="6" l="1"/>
  <c r="K5127" i="6" l="1"/>
  <c r="N5127" i="6"/>
  <c r="O5127" i="6" s="1"/>
  <c r="L5127" i="6" l="1"/>
  <c r="Q5127" i="6"/>
  <c r="I5128" i="6" l="1"/>
  <c r="N5128" i="6" l="1"/>
  <c r="O5128" i="6" s="1"/>
  <c r="K5128" i="6"/>
  <c r="L5128" i="6" l="1"/>
  <c r="Q5128" i="6"/>
  <c r="I5129" i="6" l="1"/>
  <c r="K5129" i="6" l="1"/>
  <c r="N5129" i="6"/>
  <c r="O5129" i="6" s="1"/>
  <c r="L5129" i="6" l="1"/>
  <c r="Q5129" i="6"/>
  <c r="I5130" i="6" l="1"/>
  <c r="K5130" i="6" l="1"/>
  <c r="N5130" i="6"/>
  <c r="O5130" i="6" s="1"/>
  <c r="L5130" i="6" l="1"/>
  <c r="Q5130" i="6"/>
  <c r="I5131" i="6" l="1"/>
  <c r="K5131" i="6" l="1"/>
  <c r="N5131" i="6"/>
  <c r="O5131" i="6" s="1"/>
  <c r="L5131" i="6" l="1"/>
  <c r="Q5131" i="6"/>
  <c r="I5132" i="6" l="1"/>
  <c r="N5132" i="6" l="1"/>
  <c r="O5132" i="6" s="1"/>
  <c r="K5132" i="6"/>
  <c r="L5132" i="6" l="1"/>
  <c r="Q5132" i="6"/>
  <c r="I5133" i="6" l="1"/>
  <c r="K5133" i="6" l="1"/>
  <c r="N5133" i="6"/>
  <c r="O5133" i="6" s="1"/>
  <c r="L5133" i="6" l="1"/>
  <c r="Q5133" i="6"/>
  <c r="I5134" i="6" l="1"/>
  <c r="K5134" i="6" l="1"/>
  <c r="N5134" i="6"/>
  <c r="O5134" i="6" s="1"/>
  <c r="L5134" i="6" l="1"/>
  <c r="Q5134" i="6"/>
  <c r="I5135" i="6" l="1"/>
  <c r="K5135" i="6" l="1"/>
  <c r="N5135" i="6"/>
  <c r="O5135" i="6" s="1"/>
  <c r="L5135" i="6" l="1"/>
  <c r="Q5135" i="6"/>
  <c r="I5136" i="6" l="1"/>
  <c r="N5136" i="6" l="1"/>
  <c r="O5136" i="6" s="1"/>
  <c r="K5136" i="6"/>
  <c r="L5136" i="6" l="1"/>
  <c r="Q5136" i="6"/>
  <c r="I5137" i="6" l="1"/>
  <c r="K5137" i="6" l="1"/>
  <c r="N5137" i="6"/>
  <c r="O5137" i="6" s="1"/>
  <c r="L5137" i="6" l="1"/>
  <c r="Q5137" i="6"/>
  <c r="I5138" i="6" l="1"/>
  <c r="K5138" i="6" l="1"/>
  <c r="N5138" i="6"/>
  <c r="O5138" i="6" s="1"/>
  <c r="L5138" i="6" l="1"/>
  <c r="Q5138" i="6"/>
  <c r="I5139" i="6" l="1"/>
  <c r="K5139" i="6" l="1"/>
  <c r="N5139" i="6"/>
  <c r="O5139" i="6" s="1"/>
  <c r="L5139" i="6" l="1"/>
  <c r="Q5139" i="6"/>
  <c r="I5140" i="6" l="1"/>
  <c r="N5140" i="6" l="1"/>
  <c r="O5140" i="6" s="1"/>
  <c r="K5140" i="6"/>
  <c r="L5140" i="6" l="1"/>
  <c r="Q5140" i="6"/>
  <c r="I5141" i="6" l="1"/>
  <c r="K5141" i="6" l="1"/>
  <c r="N5141" i="6"/>
  <c r="O5141" i="6" s="1"/>
  <c r="L5141" i="6" l="1"/>
  <c r="Q5141" i="6"/>
  <c r="I5142" i="6" l="1"/>
  <c r="K5142" i="6" l="1"/>
  <c r="N5142" i="6"/>
  <c r="O5142" i="6" s="1"/>
  <c r="L5142" i="6" l="1"/>
  <c r="Q5142" i="6"/>
  <c r="I5143" i="6" l="1"/>
  <c r="K5143" i="6" l="1"/>
  <c r="N5143" i="6"/>
  <c r="O5143" i="6" s="1"/>
  <c r="L5143" i="6" l="1"/>
  <c r="Q5143" i="6"/>
  <c r="I5144" i="6" l="1"/>
  <c r="N5144" i="6" l="1"/>
  <c r="O5144" i="6" s="1"/>
  <c r="K5144" i="6"/>
  <c r="L5144" i="6" l="1"/>
  <c r="Q5144" i="6"/>
  <c r="I5145" i="6" l="1"/>
  <c r="K5145" i="6" l="1"/>
  <c r="N5145" i="6"/>
  <c r="O5145" i="6" s="1"/>
  <c r="L5145" i="6" l="1"/>
  <c r="Q5145" i="6"/>
  <c r="I5146" i="6" l="1"/>
  <c r="K5146" i="6" l="1"/>
  <c r="N5146" i="6"/>
  <c r="O5146" i="6" s="1"/>
  <c r="L5146" i="6" l="1"/>
  <c r="Q5146" i="6"/>
  <c r="I5147" i="6" l="1"/>
  <c r="K5147" i="6" l="1"/>
  <c r="N5147" i="6"/>
  <c r="O5147" i="6" s="1"/>
  <c r="L5147" i="6" l="1"/>
  <c r="Q5147" i="6"/>
  <c r="I5148" i="6" l="1"/>
  <c r="N5148" i="6" l="1"/>
  <c r="O5148" i="6" s="1"/>
  <c r="K5148" i="6"/>
  <c r="L5148" i="6" l="1"/>
  <c r="Q5148" i="6"/>
  <c r="I5149" i="6" l="1"/>
  <c r="K5149" i="6" l="1"/>
  <c r="N5149" i="6"/>
  <c r="O5149" i="6" s="1"/>
  <c r="L5149" i="6" l="1"/>
  <c r="Q5149" i="6"/>
  <c r="I5150" i="6" l="1"/>
  <c r="K5150" i="6" l="1"/>
  <c r="N5150" i="6"/>
  <c r="O5150" i="6" s="1"/>
  <c r="L5150" i="6" l="1"/>
  <c r="Q5150" i="6"/>
  <c r="I5151" i="6" l="1"/>
  <c r="K5151" i="6" l="1"/>
  <c r="N5151" i="6"/>
  <c r="O5151" i="6" s="1"/>
  <c r="L5151" i="6" l="1"/>
  <c r="Q5151" i="6"/>
  <c r="I5152" i="6" l="1"/>
  <c r="N5152" i="6" l="1"/>
  <c r="O5152" i="6" s="1"/>
  <c r="K5152" i="6"/>
  <c r="L5152" i="6" l="1"/>
  <c r="Q5152" i="6"/>
  <c r="I5153" i="6" l="1"/>
  <c r="K5153" i="6" l="1"/>
  <c r="N5153" i="6"/>
  <c r="O5153" i="6" s="1"/>
  <c r="L5153" i="6" l="1"/>
  <c r="Q5153" i="6"/>
  <c r="I5154" i="6" l="1"/>
  <c r="K5154" i="6" l="1"/>
  <c r="N5154" i="6"/>
  <c r="O5154" i="6" s="1"/>
  <c r="L5154" i="6" l="1"/>
  <c r="Q5154" i="6"/>
  <c r="I5155" i="6" l="1"/>
  <c r="K5155" i="6" l="1"/>
  <c r="N5155" i="6"/>
  <c r="O5155" i="6" s="1"/>
  <c r="L5155" i="6" l="1"/>
  <c r="Q5155" i="6"/>
  <c r="I5156" i="6" l="1"/>
  <c r="N5156" i="6" l="1"/>
  <c r="O5156" i="6" s="1"/>
  <c r="K5156" i="6"/>
  <c r="L5156" i="6" l="1"/>
  <c r="Q5156" i="6"/>
  <c r="I5157" i="6" l="1"/>
  <c r="K5157" i="6" l="1"/>
  <c r="N5157" i="6"/>
  <c r="O5157" i="6" s="1"/>
  <c r="L5157" i="6" l="1"/>
  <c r="Q5157" i="6"/>
  <c r="I5158" i="6" l="1"/>
  <c r="K5158" i="6" l="1"/>
  <c r="N5158" i="6"/>
  <c r="O5158" i="6" s="1"/>
  <c r="L5158" i="6" l="1"/>
  <c r="Q5158" i="6"/>
  <c r="I5159" i="6" l="1"/>
  <c r="K5159" i="6" l="1"/>
  <c r="N5159" i="6"/>
  <c r="O5159" i="6" s="1"/>
  <c r="L5159" i="6" l="1"/>
  <c r="Q5159" i="6"/>
  <c r="I5160" i="6" l="1"/>
  <c r="N5160" i="6" l="1"/>
  <c r="O5160" i="6" s="1"/>
  <c r="K5160" i="6"/>
  <c r="L5160" i="6" l="1"/>
  <c r="Q5160" i="6"/>
  <c r="I5161" i="6" l="1"/>
  <c r="K5161" i="6" l="1"/>
  <c r="N5161" i="6"/>
  <c r="O5161" i="6" s="1"/>
  <c r="L5161" i="6" l="1"/>
  <c r="Q5161" i="6"/>
  <c r="I5162" i="6" l="1"/>
  <c r="K5162" i="6" l="1"/>
  <c r="N5162" i="6"/>
  <c r="O5162" i="6" s="1"/>
  <c r="L5162" i="6" l="1"/>
  <c r="Q5162" i="6"/>
  <c r="I5163" i="6" l="1"/>
  <c r="K5163" i="6" l="1"/>
  <c r="N5163" i="6"/>
  <c r="O5163" i="6" s="1"/>
  <c r="L5163" i="6" l="1"/>
  <c r="Q5163" i="6"/>
  <c r="I5164" i="6" l="1"/>
  <c r="N5164" i="6" l="1"/>
  <c r="O5164" i="6" s="1"/>
  <c r="K5164" i="6"/>
  <c r="L5164" i="6" l="1"/>
  <c r="Q5164" i="6"/>
  <c r="I5165" i="6" l="1"/>
  <c r="K5165" i="6" l="1"/>
  <c r="N5165" i="6"/>
  <c r="O5165" i="6" s="1"/>
  <c r="L5165" i="6" l="1"/>
  <c r="Q5165" i="6"/>
  <c r="I5166" i="6" l="1"/>
  <c r="K5166" i="6" l="1"/>
  <c r="N5166" i="6"/>
  <c r="O5166" i="6" s="1"/>
  <c r="L5166" i="6" l="1"/>
  <c r="Q5166" i="6"/>
  <c r="I5167" i="6" l="1"/>
  <c r="K5167" i="6" l="1"/>
  <c r="N5167" i="6"/>
  <c r="O5167" i="6" s="1"/>
  <c r="L5167" i="6" l="1"/>
  <c r="Q5167" i="6"/>
  <c r="I5168" i="6" l="1"/>
  <c r="N5168" i="6" l="1"/>
  <c r="O5168" i="6" s="1"/>
  <c r="K5168" i="6"/>
  <c r="L5168" i="6" l="1"/>
  <c r="Q5168" i="6"/>
  <c r="I5169" i="6" l="1"/>
  <c r="K5169" i="6" l="1"/>
  <c r="N5169" i="6"/>
  <c r="O5169" i="6" s="1"/>
  <c r="L5169" i="6" l="1"/>
  <c r="Q5169" i="6"/>
  <c r="I5170" i="6" l="1"/>
  <c r="K5170" i="6" l="1"/>
  <c r="N5170" i="6"/>
  <c r="O5170" i="6" s="1"/>
  <c r="L5170" i="6" l="1"/>
  <c r="Q5170" i="6"/>
  <c r="I5171" i="6" l="1"/>
  <c r="K5171" i="6" l="1"/>
  <c r="N5171" i="6"/>
  <c r="O5171" i="6" s="1"/>
  <c r="L5171" i="6" l="1"/>
  <c r="Q5171" i="6"/>
  <c r="I5172" i="6" l="1"/>
  <c r="N5172" i="6" l="1"/>
  <c r="O5172" i="6" s="1"/>
  <c r="K5172" i="6"/>
  <c r="L5172" i="6" l="1"/>
  <c r="Q5172" i="6"/>
  <c r="I5173" i="6" l="1"/>
  <c r="K5173" i="6" l="1"/>
  <c r="N5173" i="6"/>
  <c r="O5173" i="6" s="1"/>
  <c r="L5173" i="6" l="1"/>
  <c r="Q5173" i="6"/>
  <c r="I5174" i="6" l="1"/>
  <c r="K5174" i="6" l="1"/>
  <c r="N5174" i="6"/>
  <c r="O5174" i="6" s="1"/>
  <c r="L5174" i="6" l="1"/>
  <c r="Q5174" i="6"/>
  <c r="I5175" i="6" l="1"/>
  <c r="K5175" i="6" l="1"/>
  <c r="N5175" i="6"/>
  <c r="O5175" i="6" s="1"/>
  <c r="L5175" i="6" l="1"/>
  <c r="Q5175" i="6"/>
  <c r="I5176" i="6" l="1"/>
  <c r="N5176" i="6" l="1"/>
  <c r="O5176" i="6" s="1"/>
  <c r="K5176" i="6"/>
  <c r="L5176" i="6" l="1"/>
  <c r="Q5176" i="6"/>
  <c r="I5177" i="6" l="1"/>
  <c r="K5177" i="6" l="1"/>
  <c r="N5177" i="6"/>
  <c r="O5177" i="6" s="1"/>
  <c r="L5177" i="6" l="1"/>
  <c r="Q5177" i="6"/>
  <c r="I5178" i="6" l="1"/>
  <c r="N5178" i="6" l="1"/>
  <c r="O5178" i="6" s="1"/>
  <c r="K5178" i="6"/>
  <c r="L5178" i="6" l="1"/>
  <c r="Q5178" i="6"/>
  <c r="I5179" i="6" l="1"/>
  <c r="K5179" i="6" l="1"/>
  <c r="N5179" i="6"/>
  <c r="O5179" i="6" s="1"/>
  <c r="L5179" i="6" l="1"/>
  <c r="Q5179" i="6"/>
  <c r="I5180" i="6" l="1"/>
  <c r="N5180" i="6" l="1"/>
  <c r="O5180" i="6" s="1"/>
  <c r="K5180" i="6"/>
  <c r="L5180" i="6" l="1"/>
  <c r="Q5180" i="6"/>
  <c r="I5181" i="6" l="1"/>
  <c r="K5181" i="6" l="1"/>
  <c r="N5181" i="6"/>
  <c r="O5181" i="6" s="1"/>
  <c r="L5181" i="6" l="1"/>
  <c r="Q5181" i="6"/>
  <c r="I5182" i="6" l="1"/>
  <c r="N5182" i="6" l="1"/>
  <c r="O5182" i="6" s="1"/>
  <c r="K5182" i="6"/>
  <c r="L5182" i="6" l="1"/>
  <c r="Q5182" i="6"/>
  <c r="I5183" i="6" l="1"/>
  <c r="K5183" i="6" l="1"/>
  <c r="N5183" i="6"/>
  <c r="O5183" i="6" s="1"/>
  <c r="L5183" i="6" l="1"/>
  <c r="Q5183" i="6"/>
  <c r="I5184" i="6" l="1"/>
  <c r="N5184" i="6" l="1"/>
  <c r="O5184" i="6" s="1"/>
  <c r="K5184" i="6"/>
  <c r="L5184" i="6" l="1"/>
  <c r="Q5184" i="6"/>
  <c r="I5185" i="6" l="1"/>
  <c r="K5185" i="6" l="1"/>
  <c r="N5185" i="6"/>
  <c r="O5185" i="6" s="1"/>
  <c r="L5185" i="6" l="1"/>
  <c r="Q5185" i="6"/>
  <c r="I5186" i="6" l="1"/>
  <c r="N5186" i="6" l="1"/>
  <c r="O5186" i="6" s="1"/>
  <c r="K5186" i="6"/>
  <c r="L5186" i="6" l="1"/>
  <c r="Q5186" i="6"/>
  <c r="I5187" i="6" l="1"/>
  <c r="K5187" i="6" l="1"/>
  <c r="N5187" i="6"/>
  <c r="O5187" i="6" s="1"/>
  <c r="L5187" i="6" l="1"/>
  <c r="Q5187" i="6"/>
  <c r="I5188" i="6" l="1"/>
  <c r="N5188" i="6" l="1"/>
  <c r="O5188" i="6" s="1"/>
  <c r="K5188" i="6"/>
  <c r="L5188" i="6" l="1"/>
  <c r="Q5188" i="6"/>
  <c r="I5189" i="6" l="1"/>
  <c r="K5189" i="6" l="1"/>
  <c r="N5189" i="6"/>
  <c r="O5189" i="6" s="1"/>
  <c r="L5189" i="6" l="1"/>
  <c r="Q5189" i="6"/>
  <c r="I5190" i="6" l="1"/>
  <c r="N5190" i="6" l="1"/>
  <c r="O5190" i="6" s="1"/>
  <c r="K5190" i="6"/>
  <c r="L5190" i="6" l="1"/>
  <c r="Q5190" i="6"/>
  <c r="I5191" i="6" l="1"/>
  <c r="K5191" i="6" l="1"/>
  <c r="N5191" i="6"/>
  <c r="O5191" i="6" s="1"/>
  <c r="L5191" i="6" l="1"/>
  <c r="Q5191" i="6"/>
  <c r="I5192" i="6" l="1"/>
  <c r="N5192" i="6" l="1"/>
  <c r="O5192" i="6" s="1"/>
  <c r="K5192" i="6"/>
  <c r="L5192" i="6" l="1"/>
  <c r="Q5192" i="6"/>
  <c r="I5193" i="6" l="1"/>
  <c r="K5193" i="6" l="1"/>
  <c r="N5193" i="6"/>
  <c r="O5193" i="6" s="1"/>
  <c r="L5193" i="6" l="1"/>
  <c r="Q5193" i="6"/>
  <c r="I5194" i="6" l="1"/>
  <c r="N5194" i="6" l="1"/>
  <c r="O5194" i="6" s="1"/>
  <c r="K5194" i="6"/>
  <c r="L5194" i="6" l="1"/>
  <c r="Q5194" i="6"/>
  <c r="I5195" i="6" l="1"/>
  <c r="K5195" i="6" l="1"/>
  <c r="N5195" i="6"/>
  <c r="O5195" i="6" s="1"/>
  <c r="L5195" i="6" l="1"/>
  <c r="Q5195" i="6"/>
  <c r="I5196" i="6" l="1"/>
  <c r="N5196" i="6" l="1"/>
  <c r="O5196" i="6" s="1"/>
  <c r="K5196" i="6"/>
  <c r="L5196" i="6" l="1"/>
  <c r="Q5196" i="6"/>
  <c r="I5197" i="6" l="1"/>
  <c r="K5197" i="6" l="1"/>
  <c r="N5197" i="6"/>
  <c r="O5197" i="6" s="1"/>
  <c r="L5197" i="6" l="1"/>
  <c r="Q5197" i="6"/>
  <c r="I5198" i="6" l="1"/>
  <c r="N5198" i="6" l="1"/>
  <c r="O5198" i="6" s="1"/>
  <c r="K5198" i="6"/>
  <c r="L5198" i="6" l="1"/>
  <c r="Q5198" i="6"/>
  <c r="I5199" i="6" l="1"/>
  <c r="K5199" i="6" l="1"/>
  <c r="N5199" i="6"/>
  <c r="O5199" i="6" s="1"/>
  <c r="L5199" i="6" l="1"/>
  <c r="Q5199" i="6"/>
  <c r="I5200" i="6" l="1"/>
  <c r="N5200" i="6" l="1"/>
  <c r="O5200" i="6" s="1"/>
  <c r="K5200" i="6"/>
  <c r="L5200" i="6" l="1"/>
  <c r="Q5200" i="6"/>
  <c r="I5201" i="6" l="1"/>
  <c r="K5201" i="6" l="1"/>
  <c r="N5201" i="6"/>
  <c r="O5201" i="6" s="1"/>
  <c r="L5201" i="6" l="1"/>
  <c r="Q5201" i="6"/>
  <c r="I5202" i="6" l="1"/>
  <c r="N5202" i="6" l="1"/>
  <c r="O5202" i="6" s="1"/>
  <c r="K5202" i="6"/>
  <c r="L5202" i="6" l="1"/>
  <c r="Q5202" i="6"/>
  <c r="I5203" i="6" l="1"/>
  <c r="K5203" i="6" l="1"/>
  <c r="N5203" i="6"/>
  <c r="O5203" i="6" s="1"/>
  <c r="L5203" i="6" l="1"/>
  <c r="Q5203" i="6"/>
  <c r="I5204" i="6" l="1"/>
  <c r="N5204" i="6" l="1"/>
  <c r="O5204" i="6" s="1"/>
  <c r="K5204" i="6"/>
  <c r="L5204" i="6" l="1"/>
  <c r="Q5204" i="6"/>
  <c r="I5205" i="6" l="1"/>
  <c r="K5205" i="6" l="1"/>
  <c r="N5205" i="6"/>
  <c r="O5205" i="6" s="1"/>
  <c r="L5205" i="6" l="1"/>
  <c r="Q5205" i="6"/>
  <c r="I5206" i="6" l="1"/>
  <c r="N5206" i="6" l="1"/>
  <c r="O5206" i="6" s="1"/>
  <c r="K5206" i="6"/>
  <c r="L5206" i="6" l="1"/>
  <c r="Q5206" i="6"/>
  <c r="I5207" i="6" l="1"/>
  <c r="K5207" i="6" l="1"/>
  <c r="N5207" i="6"/>
  <c r="O5207" i="6" s="1"/>
  <c r="L5207" i="6" l="1"/>
  <c r="Q5207" i="6"/>
  <c r="I5208" i="6" l="1"/>
  <c r="N5208" i="6" l="1"/>
  <c r="O5208" i="6" s="1"/>
  <c r="K5208" i="6"/>
  <c r="L5208" i="6" l="1"/>
  <c r="Q5208" i="6"/>
  <c r="I5209" i="6" l="1"/>
  <c r="K5209" i="6" l="1"/>
  <c r="N5209" i="6"/>
  <c r="O5209" i="6" s="1"/>
  <c r="L5209" i="6" l="1"/>
  <c r="Q5209" i="6"/>
  <c r="I5210" i="6" l="1"/>
  <c r="N5210" i="6" l="1"/>
  <c r="O5210" i="6" s="1"/>
  <c r="K5210" i="6"/>
  <c r="L5210" i="6" l="1"/>
  <c r="Q5210" i="6"/>
  <c r="I5211" i="6" l="1"/>
  <c r="K5211" i="6" l="1"/>
  <c r="N5211" i="6"/>
  <c r="O5211" i="6" s="1"/>
  <c r="L5211" i="6" l="1"/>
  <c r="Q5211" i="6"/>
  <c r="I5212" i="6" l="1"/>
  <c r="N5212" i="6" l="1"/>
  <c r="O5212" i="6" s="1"/>
  <c r="K5212" i="6"/>
  <c r="L5212" i="6" l="1"/>
  <c r="Q5212" i="6"/>
  <c r="I5213" i="6" l="1"/>
  <c r="K5213" i="6" l="1"/>
  <c r="N5213" i="6"/>
  <c r="O5213" i="6" s="1"/>
  <c r="L5213" i="6" l="1"/>
  <c r="Q5213" i="6"/>
  <c r="I5214" i="6" l="1"/>
  <c r="N5214" i="6" l="1"/>
  <c r="O5214" i="6" s="1"/>
  <c r="K5214" i="6"/>
  <c r="L5214" i="6" l="1"/>
  <c r="Q5214" i="6"/>
  <c r="I5215" i="6" l="1"/>
  <c r="K5215" i="6" l="1"/>
  <c r="N5215" i="6"/>
  <c r="O5215" i="6" s="1"/>
  <c r="L5215" i="6" l="1"/>
  <c r="Q5215" i="6"/>
  <c r="I5216" i="6" l="1"/>
  <c r="N5216" i="6" l="1"/>
  <c r="O5216" i="6" s="1"/>
  <c r="K5216" i="6"/>
  <c r="L5216" i="6" l="1"/>
  <c r="Q5216" i="6"/>
  <c r="I5217" i="6" l="1"/>
  <c r="K5217" i="6" l="1"/>
  <c r="N5217" i="6"/>
  <c r="O5217" i="6" s="1"/>
  <c r="L5217" i="6" l="1"/>
  <c r="Q5217" i="6"/>
  <c r="I5218" i="6" l="1"/>
  <c r="N5218" i="6" l="1"/>
  <c r="O5218" i="6" s="1"/>
  <c r="K5218" i="6"/>
  <c r="L5218" i="6" l="1"/>
  <c r="Q5218" i="6"/>
  <c r="I5219" i="6" l="1"/>
  <c r="K5219" i="6" l="1"/>
  <c r="N5219" i="6"/>
  <c r="O5219" i="6" s="1"/>
  <c r="L5219" i="6" l="1"/>
  <c r="Q5219" i="6"/>
  <c r="I5220" i="6" l="1"/>
  <c r="N5220" i="6" l="1"/>
  <c r="O5220" i="6" s="1"/>
  <c r="K5220" i="6"/>
  <c r="L5220" i="6" l="1"/>
  <c r="Q5220" i="6"/>
  <c r="I5221" i="6" l="1"/>
  <c r="K5221" i="6" l="1"/>
  <c r="N5221" i="6"/>
  <c r="O5221" i="6" s="1"/>
  <c r="L5221" i="6" l="1"/>
  <c r="Q5221" i="6"/>
  <c r="I5222" i="6" l="1"/>
  <c r="N5222" i="6" l="1"/>
  <c r="O5222" i="6" s="1"/>
  <c r="K5222" i="6"/>
  <c r="L5222" i="6" l="1"/>
  <c r="Q5222" i="6"/>
  <c r="I5223" i="6" l="1"/>
  <c r="K5223" i="6" l="1"/>
  <c r="N5223" i="6"/>
  <c r="O5223" i="6" s="1"/>
  <c r="L5223" i="6" l="1"/>
  <c r="Q5223" i="6"/>
  <c r="I5224" i="6" l="1"/>
  <c r="N5224" i="6" l="1"/>
  <c r="O5224" i="6" s="1"/>
  <c r="K5224" i="6"/>
  <c r="L5224" i="6" l="1"/>
  <c r="Q5224" i="6"/>
  <c r="I5225" i="6" l="1"/>
  <c r="K5225" i="6" l="1"/>
  <c r="N5225" i="6"/>
  <c r="O5225" i="6" s="1"/>
  <c r="L5225" i="6" l="1"/>
  <c r="Q5225" i="6"/>
  <c r="I5226" i="6" l="1"/>
  <c r="N5226" i="6" l="1"/>
  <c r="O5226" i="6" s="1"/>
  <c r="K5226" i="6"/>
  <c r="L5226" i="6" l="1"/>
  <c r="Q5226" i="6"/>
  <c r="I5227" i="6" l="1"/>
  <c r="K5227" i="6" l="1"/>
  <c r="N5227" i="6"/>
  <c r="O5227" i="6" s="1"/>
  <c r="L5227" i="6" l="1"/>
  <c r="Q5227" i="6"/>
  <c r="I5228" i="6" l="1"/>
  <c r="N5228" i="6" l="1"/>
  <c r="O5228" i="6" s="1"/>
  <c r="K5228" i="6"/>
  <c r="L5228" i="6" l="1"/>
  <c r="Q5228" i="6"/>
  <c r="I5229" i="6" l="1"/>
  <c r="K5229" i="6" l="1"/>
  <c r="N5229" i="6"/>
  <c r="O5229" i="6" s="1"/>
  <c r="L5229" i="6" l="1"/>
  <c r="Q5229" i="6"/>
  <c r="I5230" i="6" l="1"/>
  <c r="N5230" i="6" l="1"/>
  <c r="O5230" i="6" s="1"/>
  <c r="K5230" i="6"/>
  <c r="L5230" i="6" l="1"/>
  <c r="Q5230" i="6"/>
  <c r="I5231" i="6" l="1"/>
  <c r="K5231" i="6" l="1"/>
  <c r="N5231" i="6"/>
  <c r="O5231" i="6" s="1"/>
  <c r="L5231" i="6" l="1"/>
  <c r="Q5231" i="6"/>
  <c r="I5232" i="6" l="1"/>
  <c r="N5232" i="6" l="1"/>
  <c r="O5232" i="6" s="1"/>
  <c r="K5232" i="6"/>
  <c r="L5232" i="6" l="1"/>
  <c r="Q5232" i="6"/>
  <c r="I5233" i="6" l="1"/>
  <c r="K5233" i="6" l="1"/>
  <c r="N5233" i="6"/>
  <c r="O5233" i="6" s="1"/>
  <c r="L5233" i="6" l="1"/>
  <c r="Q5233" i="6"/>
  <c r="I5234" i="6" l="1"/>
  <c r="N5234" i="6" l="1"/>
  <c r="O5234" i="6" s="1"/>
  <c r="K5234" i="6"/>
  <c r="L5234" i="6" l="1"/>
  <c r="Q5234" i="6"/>
  <c r="I5235" i="6" l="1"/>
  <c r="K5235" i="6" l="1"/>
  <c r="N5235" i="6"/>
  <c r="O5235" i="6" s="1"/>
  <c r="L5235" i="6" l="1"/>
  <c r="Q5235" i="6"/>
  <c r="I5236" i="6" l="1"/>
  <c r="N5236" i="6" l="1"/>
  <c r="O5236" i="6" s="1"/>
  <c r="K5236" i="6"/>
  <c r="L5236" i="6" l="1"/>
  <c r="Q5236" i="6"/>
  <c r="I5237" i="6" l="1"/>
  <c r="K5237" i="6" l="1"/>
  <c r="N5237" i="6"/>
  <c r="O5237" i="6" s="1"/>
  <c r="L5237" i="6" l="1"/>
  <c r="Q5237" i="6"/>
  <c r="I5238" i="6" l="1"/>
  <c r="K5238" i="6" l="1"/>
  <c r="N5238" i="6"/>
  <c r="O5238" i="6" s="1"/>
  <c r="L5238" i="6" l="1"/>
  <c r="Q5238" i="6"/>
  <c r="I5239" i="6" l="1"/>
  <c r="K5239" i="6" l="1"/>
  <c r="N5239" i="6"/>
  <c r="O5239" i="6" s="1"/>
  <c r="L5239" i="6" l="1"/>
  <c r="Q5239" i="6"/>
  <c r="I5240" i="6" l="1"/>
  <c r="N5240" i="6" l="1"/>
  <c r="O5240" i="6" s="1"/>
  <c r="K5240" i="6"/>
  <c r="L5240" i="6" l="1"/>
  <c r="Q5240" i="6"/>
  <c r="I5241" i="6" l="1"/>
  <c r="K5241" i="6" l="1"/>
  <c r="N5241" i="6"/>
  <c r="O5241" i="6" s="1"/>
  <c r="L5241" i="6" l="1"/>
  <c r="Q5241" i="6"/>
  <c r="I5242" i="6" l="1"/>
  <c r="K5242" i="6" l="1"/>
  <c r="N5242" i="6"/>
  <c r="O5242" i="6" s="1"/>
  <c r="L5242" i="6" l="1"/>
  <c r="Q5242" i="6"/>
  <c r="I5243" i="6" l="1"/>
  <c r="K5243" i="6" l="1"/>
  <c r="N5243" i="6"/>
  <c r="O5243" i="6" s="1"/>
  <c r="L5243" i="6" l="1"/>
  <c r="Q5243" i="6"/>
  <c r="I5244" i="6" l="1"/>
  <c r="N5244" i="6" l="1"/>
  <c r="O5244" i="6" s="1"/>
  <c r="K5244" i="6"/>
  <c r="L5244" i="6" l="1"/>
  <c r="Q5244" i="6"/>
  <c r="I5245" i="6" l="1"/>
  <c r="K5245" i="6" l="1"/>
  <c r="N5245" i="6"/>
  <c r="O5245" i="6" s="1"/>
  <c r="L5245" i="6" l="1"/>
  <c r="Q5245" i="6"/>
  <c r="I5246" i="6" l="1"/>
  <c r="K5246" i="6" l="1"/>
  <c r="N5246" i="6"/>
  <c r="O5246" i="6" s="1"/>
  <c r="L5246" i="6" l="1"/>
  <c r="Q5246" i="6"/>
  <c r="I5247" i="6" l="1"/>
  <c r="K5247" i="6" l="1"/>
  <c r="N5247" i="6"/>
  <c r="O5247" i="6" s="1"/>
  <c r="L5247" i="6" l="1"/>
  <c r="Q5247" i="6"/>
  <c r="I5248" i="6" l="1"/>
  <c r="N5248" i="6" l="1"/>
  <c r="O5248" i="6" s="1"/>
  <c r="K5248" i="6"/>
  <c r="L5248" i="6" l="1"/>
  <c r="Q5248" i="6"/>
  <c r="I5249" i="6" l="1"/>
  <c r="N5249" i="6" l="1"/>
  <c r="O5249" i="6" s="1"/>
  <c r="K5249" i="6"/>
  <c r="L5249" i="6" l="1"/>
  <c r="Q5249" i="6"/>
  <c r="I5250" i="6" l="1"/>
  <c r="K5250" i="6" l="1"/>
  <c r="N5250" i="6"/>
  <c r="O5250" i="6" s="1"/>
  <c r="L5250" i="6" l="1"/>
  <c r="Q5250" i="6"/>
  <c r="I5251" i="6" l="1"/>
  <c r="K5251" i="6" l="1"/>
  <c r="N5251" i="6"/>
  <c r="O5251" i="6" s="1"/>
  <c r="L5251" i="6" l="1"/>
  <c r="Q5251" i="6"/>
  <c r="I5252" i="6" l="1"/>
  <c r="N5252" i="6" l="1"/>
  <c r="O5252" i="6" s="1"/>
  <c r="K5252" i="6"/>
  <c r="L5252" i="6" l="1"/>
  <c r="Q5252" i="6"/>
  <c r="I5253" i="6" l="1"/>
  <c r="N5253" i="6" l="1"/>
  <c r="O5253" i="6" s="1"/>
  <c r="K5253" i="6"/>
  <c r="L5253" i="6" l="1"/>
  <c r="Q5253" i="6"/>
  <c r="I5254" i="6" l="1"/>
  <c r="K5254" i="6" l="1"/>
  <c r="N5254" i="6"/>
  <c r="O5254" i="6" s="1"/>
  <c r="L5254" i="6" l="1"/>
  <c r="Q5254" i="6"/>
  <c r="I5255" i="6" l="1"/>
  <c r="K5255" i="6" l="1"/>
  <c r="N5255" i="6"/>
  <c r="O5255" i="6" s="1"/>
  <c r="L5255" i="6" l="1"/>
  <c r="Q5255" i="6"/>
  <c r="I5256" i="6" l="1"/>
  <c r="N5256" i="6" l="1"/>
  <c r="O5256" i="6" s="1"/>
  <c r="K5256" i="6"/>
  <c r="L5256" i="6" l="1"/>
  <c r="Q5256" i="6"/>
  <c r="I5257" i="6" l="1"/>
  <c r="K5257" i="6" l="1"/>
  <c r="N5257" i="6"/>
  <c r="O5257" i="6" s="1"/>
  <c r="L5257" i="6" l="1"/>
  <c r="Q5257" i="6"/>
  <c r="I5258" i="6" l="1"/>
  <c r="K5258" i="6" l="1"/>
  <c r="N5258" i="6"/>
  <c r="O5258" i="6" s="1"/>
  <c r="L5258" i="6" l="1"/>
  <c r="Q5258" i="6"/>
  <c r="I5259" i="6" l="1"/>
  <c r="K5259" i="6" l="1"/>
  <c r="N5259" i="6"/>
  <c r="O5259" i="6" s="1"/>
  <c r="L5259" i="6" l="1"/>
  <c r="Q5259" i="6"/>
  <c r="I5260" i="6" l="1"/>
  <c r="N5260" i="6" l="1"/>
  <c r="O5260" i="6" s="1"/>
  <c r="K5260" i="6"/>
  <c r="L5260" i="6" l="1"/>
  <c r="Q5260" i="6"/>
  <c r="I5261" i="6" l="1"/>
  <c r="K5261" i="6" l="1"/>
  <c r="N5261" i="6"/>
  <c r="O5261" i="6" s="1"/>
  <c r="L5261" i="6" l="1"/>
  <c r="Q5261" i="6"/>
  <c r="I5262" i="6" l="1"/>
  <c r="N5262" i="6" l="1"/>
  <c r="O5262" i="6" s="1"/>
  <c r="K5262" i="6"/>
  <c r="L5262" i="6" l="1"/>
  <c r="Q5262" i="6"/>
  <c r="I5263" i="6" l="1"/>
  <c r="K5263" i="6" l="1"/>
  <c r="N5263" i="6"/>
  <c r="O5263" i="6" s="1"/>
  <c r="L5263" i="6" l="1"/>
  <c r="Q5263" i="6"/>
  <c r="I5264" i="6" l="1"/>
  <c r="N5264" i="6" l="1"/>
  <c r="O5264" i="6" s="1"/>
  <c r="K5264" i="6"/>
  <c r="L5264" i="6" l="1"/>
  <c r="Q5264" i="6"/>
  <c r="I5265" i="6" l="1"/>
  <c r="K5265" i="6" l="1"/>
  <c r="N5265" i="6"/>
  <c r="O5265" i="6" s="1"/>
  <c r="L5265" i="6" l="1"/>
  <c r="Q5265" i="6"/>
  <c r="I5266" i="6" l="1"/>
  <c r="N5266" i="6" l="1"/>
  <c r="O5266" i="6" s="1"/>
  <c r="K5266" i="6"/>
  <c r="L5266" i="6" l="1"/>
  <c r="Q5266" i="6"/>
  <c r="I5267" i="6" l="1"/>
  <c r="K5267" i="6" l="1"/>
  <c r="N5267" i="6"/>
  <c r="O5267" i="6" s="1"/>
  <c r="L5267" i="6" l="1"/>
  <c r="Q5267" i="6"/>
  <c r="I5268" i="6" l="1"/>
  <c r="N5268" i="6" l="1"/>
  <c r="O5268" i="6" s="1"/>
  <c r="K5268" i="6"/>
  <c r="L5268" i="6" l="1"/>
  <c r="Q5268" i="6"/>
  <c r="I5269" i="6" l="1"/>
  <c r="K5269" i="6" l="1"/>
  <c r="N5269" i="6"/>
  <c r="O5269" i="6" s="1"/>
  <c r="L5269" i="6" l="1"/>
  <c r="Q5269" i="6"/>
  <c r="I5270" i="6" l="1"/>
  <c r="K5270" i="6" l="1"/>
  <c r="N5270" i="6"/>
  <c r="O5270" i="6" s="1"/>
  <c r="L5270" i="6" l="1"/>
  <c r="Q5270" i="6"/>
  <c r="I5271" i="6" l="1"/>
  <c r="K5271" i="6" l="1"/>
  <c r="N5271" i="6"/>
  <c r="O5271" i="6" s="1"/>
  <c r="L5271" i="6" l="1"/>
  <c r="Q5271" i="6"/>
  <c r="I5272" i="6" l="1"/>
  <c r="N5272" i="6" l="1"/>
  <c r="O5272" i="6" s="1"/>
  <c r="K5272" i="6"/>
  <c r="L5272" i="6" l="1"/>
  <c r="Q5272" i="6"/>
  <c r="I5273" i="6" l="1"/>
  <c r="N5273" i="6" l="1"/>
  <c r="O5273" i="6" s="1"/>
  <c r="K5273" i="6"/>
  <c r="L5273" i="6" l="1"/>
  <c r="Q5273" i="6"/>
  <c r="I5274" i="6" l="1"/>
  <c r="K5274" i="6" l="1"/>
  <c r="N5274" i="6"/>
  <c r="O5274" i="6" s="1"/>
  <c r="L5274" i="6" l="1"/>
  <c r="Q5274" i="6"/>
  <c r="I5275" i="6" l="1"/>
  <c r="K5275" i="6" l="1"/>
  <c r="N5275" i="6"/>
  <c r="O5275" i="6" s="1"/>
  <c r="L5275" i="6" l="1"/>
  <c r="Q5275" i="6"/>
  <c r="I5276" i="6" l="1"/>
  <c r="N5276" i="6" l="1"/>
  <c r="O5276" i="6" s="1"/>
  <c r="K5276" i="6"/>
  <c r="L5276" i="6" l="1"/>
  <c r="Q5276" i="6"/>
  <c r="I5277" i="6" l="1"/>
  <c r="K5277" i="6" l="1"/>
  <c r="N5277" i="6"/>
  <c r="O5277" i="6" s="1"/>
  <c r="L5277" i="6" l="1"/>
  <c r="Q5277" i="6"/>
  <c r="I5278" i="6" l="1"/>
  <c r="K5278" i="6" l="1"/>
  <c r="N5278" i="6"/>
  <c r="O5278" i="6" s="1"/>
  <c r="L5278" i="6" l="1"/>
  <c r="Q5278" i="6"/>
  <c r="I5279" i="6" l="1"/>
  <c r="K5279" i="6" l="1"/>
  <c r="N5279" i="6"/>
  <c r="O5279" i="6" s="1"/>
  <c r="L5279" i="6" l="1"/>
  <c r="Q5279" i="6"/>
  <c r="I5280" i="6" l="1"/>
  <c r="N5280" i="6" l="1"/>
  <c r="O5280" i="6" s="1"/>
  <c r="K5280" i="6"/>
  <c r="L5280" i="6" l="1"/>
  <c r="Q5280" i="6"/>
  <c r="I5281" i="6" l="1"/>
  <c r="K5281" i="6" l="1"/>
  <c r="N5281" i="6"/>
  <c r="O5281" i="6" s="1"/>
  <c r="L5281" i="6" l="1"/>
  <c r="Q5281" i="6"/>
  <c r="I5282" i="6" l="1"/>
  <c r="N5282" i="6" l="1"/>
  <c r="O5282" i="6" s="1"/>
  <c r="K5282" i="6"/>
  <c r="L5282" i="6" l="1"/>
  <c r="Q5282" i="6"/>
  <c r="I5283" i="6" l="1"/>
  <c r="K5283" i="6" l="1"/>
  <c r="N5283" i="6"/>
  <c r="O5283" i="6" s="1"/>
  <c r="L5283" i="6" l="1"/>
  <c r="Q5283" i="6"/>
  <c r="I5284" i="6" l="1"/>
  <c r="N5284" i="6" l="1"/>
  <c r="O5284" i="6" s="1"/>
  <c r="K5284" i="6"/>
  <c r="L5284" i="6" l="1"/>
  <c r="Q5284" i="6"/>
  <c r="I5285" i="6" l="1"/>
  <c r="K5285" i="6" l="1"/>
  <c r="N5285" i="6"/>
  <c r="O5285" i="6" s="1"/>
  <c r="L5285" i="6" l="1"/>
  <c r="Q5285" i="6"/>
  <c r="I5286" i="6" l="1"/>
  <c r="K5286" i="6" l="1"/>
  <c r="N5286" i="6"/>
  <c r="O5286" i="6" s="1"/>
  <c r="L5286" i="6" l="1"/>
  <c r="Q5286" i="6"/>
  <c r="I5287" i="6" l="1"/>
  <c r="K5287" i="6" l="1"/>
  <c r="N5287" i="6"/>
  <c r="O5287" i="6" s="1"/>
  <c r="L5287" i="6" l="1"/>
  <c r="Q5287" i="6"/>
  <c r="I5288" i="6" l="1"/>
  <c r="N5288" i="6" l="1"/>
  <c r="O5288" i="6" s="1"/>
  <c r="K5288" i="6"/>
  <c r="L5288" i="6" l="1"/>
  <c r="Q5288" i="6"/>
  <c r="I5289" i="6" l="1"/>
  <c r="N5289" i="6" l="1"/>
  <c r="O5289" i="6" s="1"/>
  <c r="K5289" i="6"/>
  <c r="L5289" i="6" l="1"/>
  <c r="Q5289" i="6"/>
  <c r="I5290" i="6" l="1"/>
  <c r="K5290" i="6" l="1"/>
  <c r="N5290" i="6"/>
  <c r="O5290" i="6" s="1"/>
  <c r="L5290" i="6" l="1"/>
  <c r="Q5290" i="6"/>
  <c r="I5291" i="6" l="1"/>
  <c r="K5291" i="6" l="1"/>
  <c r="N5291" i="6"/>
  <c r="O5291" i="6" s="1"/>
  <c r="L5291" i="6" l="1"/>
  <c r="Q5291" i="6"/>
  <c r="I5292" i="6" l="1"/>
  <c r="N5292" i="6" l="1"/>
  <c r="O5292" i="6" s="1"/>
  <c r="K5292" i="6"/>
  <c r="L5292" i="6" l="1"/>
  <c r="Q5292" i="6"/>
  <c r="I5293" i="6" l="1"/>
  <c r="K5293" i="6" l="1"/>
  <c r="N5293" i="6"/>
  <c r="O5293" i="6" s="1"/>
  <c r="L5293" i="6" l="1"/>
  <c r="Q5293" i="6"/>
  <c r="I5294" i="6" l="1"/>
  <c r="K5294" i="6" l="1"/>
  <c r="N5294" i="6"/>
  <c r="O5294" i="6" s="1"/>
  <c r="L5294" i="6" l="1"/>
  <c r="Q5294" i="6"/>
  <c r="I5295" i="6" l="1"/>
  <c r="K5295" i="6" l="1"/>
  <c r="N5295" i="6"/>
  <c r="O5295" i="6" s="1"/>
  <c r="L5295" i="6" l="1"/>
  <c r="Q5295" i="6"/>
  <c r="I5296" i="6" l="1"/>
  <c r="N5296" i="6" l="1"/>
  <c r="O5296" i="6" s="1"/>
  <c r="K5296" i="6"/>
  <c r="L5296" i="6" l="1"/>
  <c r="Q5296" i="6"/>
  <c r="I5297" i="6" l="1"/>
  <c r="K5297" i="6" l="1"/>
  <c r="N5297" i="6"/>
  <c r="O5297" i="6" s="1"/>
  <c r="L5297" i="6" l="1"/>
  <c r="Q5297" i="6"/>
  <c r="I5298" i="6" l="1"/>
  <c r="N5298" i="6" l="1"/>
  <c r="O5298" i="6" s="1"/>
  <c r="K5298" i="6"/>
  <c r="L5298" i="6" l="1"/>
  <c r="Q5298" i="6"/>
  <c r="I5299" i="6" l="1"/>
  <c r="K5299" i="6" l="1"/>
  <c r="N5299" i="6"/>
  <c r="O5299" i="6" s="1"/>
  <c r="L5299" i="6" l="1"/>
  <c r="Q5299" i="6"/>
  <c r="I5300" i="6" l="1"/>
  <c r="N5300" i="6" l="1"/>
  <c r="O5300" i="6" s="1"/>
  <c r="K5300" i="6"/>
  <c r="L5300" i="6" l="1"/>
  <c r="Q5300" i="6"/>
  <c r="I5301" i="6" l="1"/>
  <c r="K5301" i="6" l="1"/>
  <c r="N5301" i="6"/>
  <c r="O5301" i="6" s="1"/>
  <c r="L5301" i="6" l="1"/>
  <c r="Q5301" i="6"/>
  <c r="I5302" i="6" l="1"/>
  <c r="K5302" i="6" l="1"/>
  <c r="N5302" i="6"/>
  <c r="O5302" i="6" s="1"/>
  <c r="L5302" i="6" l="1"/>
  <c r="Q5302" i="6"/>
  <c r="I5303" i="6" l="1"/>
  <c r="K5303" i="6" l="1"/>
  <c r="N5303" i="6"/>
  <c r="O5303" i="6" s="1"/>
  <c r="L5303" i="6" l="1"/>
  <c r="Q5303" i="6"/>
  <c r="I5304" i="6" l="1"/>
  <c r="N5304" i="6" l="1"/>
  <c r="O5304" i="6" s="1"/>
  <c r="K5304" i="6"/>
  <c r="L5304" i="6" l="1"/>
  <c r="Q5304" i="6"/>
  <c r="I5305" i="6" l="1"/>
  <c r="N5305" i="6" l="1"/>
  <c r="O5305" i="6" s="1"/>
  <c r="K5305" i="6"/>
  <c r="L5305" i="6" l="1"/>
  <c r="Q5305" i="6"/>
  <c r="I5306" i="6" l="1"/>
  <c r="K5306" i="6" l="1"/>
  <c r="N5306" i="6"/>
  <c r="O5306" i="6" s="1"/>
  <c r="L5306" i="6" l="1"/>
  <c r="Q5306" i="6"/>
  <c r="I5307" i="6" l="1"/>
  <c r="K5307" i="6" l="1"/>
  <c r="N5307" i="6"/>
  <c r="O5307" i="6" s="1"/>
  <c r="L5307" i="6" l="1"/>
  <c r="Q5307" i="6"/>
  <c r="I5308" i="6" l="1"/>
  <c r="N5308" i="6" l="1"/>
  <c r="O5308" i="6" s="1"/>
  <c r="K5308" i="6"/>
  <c r="L5308" i="6" l="1"/>
  <c r="Q5308" i="6"/>
  <c r="I5309" i="6" l="1"/>
  <c r="K5309" i="6" l="1"/>
  <c r="N5309" i="6"/>
  <c r="O5309" i="6" s="1"/>
  <c r="L5309" i="6" l="1"/>
  <c r="Q5309" i="6"/>
  <c r="I5310" i="6" l="1"/>
  <c r="K5310" i="6" l="1"/>
  <c r="N5310" i="6"/>
  <c r="O5310" i="6" s="1"/>
  <c r="L5310" i="6" l="1"/>
  <c r="Q5310" i="6"/>
  <c r="I5311" i="6" l="1"/>
  <c r="K5311" i="6" l="1"/>
  <c r="N5311" i="6"/>
  <c r="O5311" i="6" s="1"/>
  <c r="L5311" i="6" l="1"/>
  <c r="Q5311" i="6"/>
  <c r="I5312" i="6" l="1"/>
  <c r="N5312" i="6" l="1"/>
  <c r="O5312" i="6" s="1"/>
  <c r="K5312" i="6"/>
  <c r="L5312" i="6" l="1"/>
  <c r="Q5312" i="6"/>
  <c r="I5313" i="6" l="1"/>
  <c r="K5313" i="6" l="1"/>
  <c r="N5313" i="6"/>
  <c r="O5313" i="6" s="1"/>
  <c r="L5313" i="6" l="1"/>
  <c r="Q5313" i="6"/>
  <c r="I5314" i="6" l="1"/>
  <c r="N5314" i="6" l="1"/>
  <c r="O5314" i="6" s="1"/>
  <c r="K5314" i="6"/>
  <c r="L5314" i="6" l="1"/>
  <c r="Q5314" i="6"/>
  <c r="I5315" i="6" l="1"/>
  <c r="K5315" i="6" l="1"/>
  <c r="N5315" i="6"/>
  <c r="O5315" i="6" s="1"/>
  <c r="L5315" i="6" l="1"/>
  <c r="Q5315" i="6"/>
  <c r="I5316" i="6" l="1"/>
  <c r="N5316" i="6" l="1"/>
  <c r="O5316" i="6" s="1"/>
  <c r="K5316" i="6"/>
  <c r="L5316" i="6" l="1"/>
  <c r="Q5316" i="6"/>
  <c r="I5317" i="6" l="1"/>
  <c r="K5317" i="6" l="1"/>
  <c r="N5317" i="6"/>
  <c r="O5317" i="6" s="1"/>
  <c r="L5317" i="6" l="1"/>
  <c r="Q5317" i="6"/>
  <c r="I5318" i="6" l="1"/>
  <c r="K5318" i="6" l="1"/>
  <c r="N5318" i="6"/>
  <c r="O5318" i="6" s="1"/>
  <c r="L5318" i="6" l="1"/>
  <c r="Q5318" i="6"/>
  <c r="I5319" i="6" l="1"/>
  <c r="K5319" i="6" l="1"/>
  <c r="N5319" i="6"/>
  <c r="O5319" i="6" s="1"/>
  <c r="L5319" i="6" l="1"/>
  <c r="Q5319" i="6"/>
  <c r="I5320" i="6" l="1"/>
  <c r="N5320" i="6" l="1"/>
  <c r="O5320" i="6" s="1"/>
  <c r="K5320" i="6"/>
  <c r="L5320" i="6" l="1"/>
  <c r="Q5320" i="6"/>
  <c r="I5321" i="6" l="1"/>
  <c r="N5321" i="6" l="1"/>
  <c r="O5321" i="6" s="1"/>
  <c r="K5321" i="6"/>
  <c r="L5321" i="6" l="1"/>
  <c r="Q5321" i="6"/>
  <c r="I5322" i="6" l="1"/>
  <c r="K5322" i="6" l="1"/>
  <c r="N5322" i="6"/>
  <c r="O5322" i="6" s="1"/>
  <c r="L5322" i="6" l="1"/>
  <c r="Q5322" i="6"/>
  <c r="I5323" i="6" l="1"/>
  <c r="K5323" i="6" l="1"/>
  <c r="N5323" i="6"/>
  <c r="O5323" i="6" s="1"/>
  <c r="L5323" i="6" l="1"/>
  <c r="Q5323" i="6"/>
  <c r="I5324" i="6" l="1"/>
  <c r="N5324" i="6" l="1"/>
  <c r="O5324" i="6" s="1"/>
  <c r="K5324" i="6"/>
  <c r="L5324" i="6" l="1"/>
  <c r="Q5324" i="6"/>
  <c r="I5325" i="6" l="1"/>
  <c r="K5325" i="6" l="1"/>
  <c r="N5325" i="6"/>
  <c r="O5325" i="6" s="1"/>
  <c r="L5325" i="6" l="1"/>
  <c r="Q5325" i="6"/>
  <c r="I5326" i="6" l="1"/>
  <c r="K5326" i="6" l="1"/>
  <c r="N5326" i="6"/>
  <c r="O5326" i="6" s="1"/>
  <c r="L5326" i="6" l="1"/>
  <c r="Q5326" i="6"/>
  <c r="I5327" i="6" l="1"/>
  <c r="K5327" i="6" l="1"/>
  <c r="N5327" i="6"/>
  <c r="O5327" i="6" s="1"/>
  <c r="L5327" i="6" l="1"/>
  <c r="Q5327" i="6"/>
  <c r="I5328" i="6" l="1"/>
  <c r="N5328" i="6" l="1"/>
  <c r="O5328" i="6" s="1"/>
  <c r="K5328" i="6"/>
  <c r="L5328" i="6" l="1"/>
  <c r="Q5328" i="6"/>
  <c r="I5329" i="6" l="1"/>
  <c r="K5329" i="6" l="1"/>
  <c r="N5329" i="6"/>
  <c r="O5329" i="6" s="1"/>
  <c r="L5329" i="6" l="1"/>
  <c r="Q5329" i="6"/>
  <c r="I5330" i="6" l="1"/>
  <c r="N5330" i="6" l="1"/>
  <c r="O5330" i="6" s="1"/>
  <c r="K5330" i="6"/>
  <c r="L5330" i="6" l="1"/>
  <c r="Q5330" i="6"/>
  <c r="I5331" i="6" l="1"/>
  <c r="K5331" i="6" l="1"/>
  <c r="N5331" i="6"/>
  <c r="O5331" i="6" s="1"/>
  <c r="L5331" i="6" l="1"/>
  <c r="Q5331" i="6"/>
  <c r="I5332" i="6" l="1"/>
  <c r="N5332" i="6" l="1"/>
  <c r="O5332" i="6" s="1"/>
  <c r="K5332" i="6"/>
  <c r="L5332" i="6" l="1"/>
  <c r="Q5332" i="6"/>
  <c r="I5333" i="6" l="1"/>
  <c r="K5333" i="6" l="1"/>
  <c r="N5333" i="6"/>
  <c r="O5333" i="6" s="1"/>
  <c r="L5333" i="6" l="1"/>
  <c r="Q5333" i="6"/>
  <c r="I5334" i="6" l="1"/>
  <c r="K5334" i="6" l="1"/>
  <c r="N5334" i="6"/>
  <c r="O5334" i="6" s="1"/>
  <c r="L5334" i="6" l="1"/>
  <c r="Q5334" i="6"/>
  <c r="I5335" i="6" l="1"/>
  <c r="K5335" i="6" l="1"/>
  <c r="N5335" i="6"/>
  <c r="O5335" i="6" s="1"/>
  <c r="L5335" i="6" l="1"/>
  <c r="Q5335" i="6"/>
  <c r="I5336" i="6" l="1"/>
  <c r="N5336" i="6" l="1"/>
  <c r="O5336" i="6" s="1"/>
  <c r="K5336" i="6"/>
  <c r="L5336" i="6" l="1"/>
  <c r="Q5336" i="6"/>
  <c r="I5337" i="6" l="1"/>
  <c r="N5337" i="6" l="1"/>
  <c r="O5337" i="6" s="1"/>
  <c r="K5337" i="6"/>
  <c r="L5337" i="6" l="1"/>
  <c r="Q5337" i="6"/>
  <c r="I5338" i="6" l="1"/>
  <c r="K5338" i="6" l="1"/>
  <c r="N5338" i="6"/>
  <c r="O5338" i="6" s="1"/>
  <c r="L5338" i="6" l="1"/>
  <c r="Q5338" i="6"/>
  <c r="I5339" i="6" l="1"/>
  <c r="K5339" i="6" l="1"/>
  <c r="N5339" i="6"/>
  <c r="O5339" i="6" s="1"/>
  <c r="L5339" i="6" l="1"/>
  <c r="Q5339" i="6"/>
  <c r="I5340" i="6" l="1"/>
  <c r="N5340" i="6" l="1"/>
  <c r="O5340" i="6" s="1"/>
  <c r="K5340" i="6"/>
  <c r="L5340" i="6" l="1"/>
  <c r="Q5340" i="6"/>
  <c r="I5341" i="6" l="1"/>
  <c r="K5341" i="6" l="1"/>
  <c r="N5341" i="6"/>
  <c r="O5341" i="6" s="1"/>
  <c r="L5341" i="6" l="1"/>
  <c r="Q5341" i="6"/>
  <c r="I5342" i="6" l="1"/>
  <c r="K5342" i="6" l="1"/>
  <c r="N5342" i="6"/>
  <c r="O5342" i="6" s="1"/>
  <c r="L5342" i="6" l="1"/>
  <c r="Q5342" i="6"/>
  <c r="I5343" i="6" l="1"/>
  <c r="N5343" i="6" l="1"/>
  <c r="O5343" i="6" s="1"/>
  <c r="K5343" i="6"/>
  <c r="L5343" i="6" l="1"/>
  <c r="Q5343" i="6"/>
  <c r="I5344" i="6" l="1"/>
  <c r="K5344" i="6" l="1"/>
  <c r="N5344" i="6"/>
  <c r="O5344" i="6" s="1"/>
  <c r="L5344" i="6" l="1"/>
  <c r="Q5344" i="6"/>
  <c r="I5345" i="6" l="1"/>
  <c r="K5345" i="6" l="1"/>
  <c r="N5345" i="6"/>
  <c r="O5345" i="6" s="1"/>
  <c r="L5345" i="6" l="1"/>
  <c r="Q5345" i="6"/>
  <c r="I5346" i="6" l="1"/>
  <c r="K5346" i="6" l="1"/>
  <c r="N5346" i="6"/>
  <c r="O5346" i="6" s="1"/>
  <c r="L5346" i="6" l="1"/>
  <c r="Q5346" i="6"/>
  <c r="I5347" i="6" l="1"/>
  <c r="N5347" i="6" l="1"/>
  <c r="O5347" i="6" s="1"/>
  <c r="K5347" i="6"/>
  <c r="L5347" i="6" l="1"/>
  <c r="Q5347" i="6"/>
  <c r="I5348" i="6" l="1"/>
  <c r="K5348" i="6" l="1"/>
  <c r="N5348" i="6"/>
  <c r="O5348" i="6" s="1"/>
  <c r="L5348" i="6" l="1"/>
  <c r="Q5348" i="6"/>
  <c r="I5349" i="6" l="1"/>
  <c r="K5349" i="6" l="1"/>
  <c r="N5349" i="6"/>
  <c r="O5349" i="6" s="1"/>
  <c r="L5349" i="6" l="1"/>
  <c r="Q5349" i="6"/>
  <c r="I5350" i="6" l="1"/>
  <c r="K5350" i="6" l="1"/>
  <c r="N5350" i="6"/>
  <c r="O5350" i="6" s="1"/>
  <c r="L5350" i="6" l="1"/>
  <c r="Q5350" i="6"/>
  <c r="I5351" i="6" l="1"/>
  <c r="N5351" i="6" l="1"/>
  <c r="O5351" i="6" s="1"/>
  <c r="K5351" i="6"/>
  <c r="L5351" i="6" l="1"/>
  <c r="Q5351" i="6"/>
  <c r="I5352" i="6" l="1"/>
  <c r="K5352" i="6" l="1"/>
  <c r="N5352" i="6"/>
  <c r="O5352" i="6" s="1"/>
  <c r="L5352" i="6" l="1"/>
  <c r="Q5352" i="6"/>
  <c r="I5353" i="6" l="1"/>
  <c r="K5353" i="6" l="1"/>
  <c r="N5353" i="6"/>
  <c r="O5353" i="6" s="1"/>
  <c r="L5353" i="6" l="1"/>
  <c r="Q5353" i="6"/>
  <c r="I5354" i="6" l="1"/>
  <c r="K5354" i="6" l="1"/>
  <c r="N5354" i="6"/>
  <c r="O5354" i="6" s="1"/>
  <c r="L5354" i="6" l="1"/>
  <c r="Q5354" i="6"/>
  <c r="I5355" i="6" l="1"/>
  <c r="N5355" i="6" l="1"/>
  <c r="O5355" i="6" s="1"/>
  <c r="K5355" i="6"/>
  <c r="L5355" i="6" l="1"/>
  <c r="Q5355" i="6"/>
  <c r="I5356" i="6" l="1"/>
  <c r="K5356" i="6" l="1"/>
  <c r="N5356" i="6"/>
  <c r="O5356" i="6" s="1"/>
  <c r="L5356" i="6" l="1"/>
  <c r="Q5356" i="6"/>
  <c r="I5357" i="6" l="1"/>
  <c r="K5357" i="6" l="1"/>
  <c r="N5357" i="6"/>
  <c r="O5357" i="6" s="1"/>
  <c r="L5357" i="6" l="1"/>
  <c r="Q5357" i="6"/>
  <c r="I5358" i="6" l="1"/>
  <c r="K5358" i="6" l="1"/>
  <c r="N5358" i="6"/>
  <c r="O5358" i="6" s="1"/>
  <c r="L5358" i="6" l="1"/>
  <c r="Q5358" i="6"/>
  <c r="I5359" i="6" l="1"/>
  <c r="N5359" i="6" l="1"/>
  <c r="O5359" i="6" s="1"/>
  <c r="K5359" i="6"/>
  <c r="L5359" i="6" l="1"/>
  <c r="Q5359" i="6"/>
  <c r="I5360" i="6" l="1"/>
  <c r="K5360" i="6" l="1"/>
  <c r="N5360" i="6"/>
  <c r="O5360" i="6" s="1"/>
  <c r="L5360" i="6" l="1"/>
  <c r="Q5360" i="6"/>
  <c r="I5361" i="6" l="1"/>
  <c r="K5361" i="6" l="1"/>
  <c r="N5361" i="6"/>
  <c r="O5361" i="6" s="1"/>
  <c r="L5361" i="6" l="1"/>
  <c r="Q5361" i="6"/>
  <c r="I5362" i="6" l="1"/>
  <c r="K5362" i="6" l="1"/>
  <c r="N5362" i="6"/>
  <c r="O5362" i="6" s="1"/>
  <c r="L5362" i="6" l="1"/>
  <c r="Q5362" i="6"/>
  <c r="I5363" i="6" l="1"/>
  <c r="N5363" i="6" l="1"/>
  <c r="O5363" i="6" s="1"/>
  <c r="K5363" i="6"/>
  <c r="L5363" i="6" l="1"/>
  <c r="Q5363" i="6"/>
  <c r="I5364" i="6" l="1"/>
  <c r="K5364" i="6" l="1"/>
  <c r="N5364" i="6"/>
  <c r="O5364" i="6" s="1"/>
  <c r="L5364" i="6" l="1"/>
  <c r="Q5364" i="6"/>
  <c r="I5365" i="6" l="1"/>
  <c r="K5365" i="6" l="1"/>
  <c r="N5365" i="6"/>
  <c r="O5365" i="6" s="1"/>
  <c r="L5365" i="6" l="1"/>
  <c r="Q5365" i="6"/>
  <c r="I5366" i="6" l="1"/>
  <c r="K5366" i="6" l="1"/>
  <c r="N5366" i="6"/>
  <c r="O5366" i="6" s="1"/>
  <c r="L5366" i="6" l="1"/>
  <c r="Q5366" i="6"/>
  <c r="I5367" i="6" l="1"/>
  <c r="N5367" i="6" l="1"/>
  <c r="O5367" i="6" s="1"/>
  <c r="K5367" i="6"/>
  <c r="L5367" i="6" l="1"/>
  <c r="Q5367" i="6"/>
  <c r="I5368" i="6" l="1"/>
  <c r="K5368" i="6" l="1"/>
  <c r="N5368" i="6"/>
  <c r="O5368" i="6" s="1"/>
  <c r="L5368" i="6" l="1"/>
  <c r="Q5368" i="6"/>
  <c r="I5369" i="6" l="1"/>
  <c r="K5369" i="6" l="1"/>
  <c r="N5369" i="6"/>
  <c r="O5369" i="6" s="1"/>
  <c r="L5369" i="6" l="1"/>
  <c r="Q5369" i="6"/>
  <c r="I5370" i="6" l="1"/>
  <c r="K5370" i="6" l="1"/>
  <c r="N5370" i="6"/>
  <c r="O5370" i="6" s="1"/>
  <c r="L5370" i="6" l="1"/>
  <c r="Q5370" i="6"/>
  <c r="I5371" i="6" l="1"/>
  <c r="N5371" i="6" l="1"/>
  <c r="O5371" i="6" s="1"/>
  <c r="K5371" i="6"/>
  <c r="L5371" i="6" l="1"/>
  <c r="Q5371" i="6"/>
  <c r="I5372" i="6" l="1"/>
  <c r="K5372" i="6" l="1"/>
  <c r="N5372" i="6"/>
  <c r="O5372" i="6" s="1"/>
  <c r="L5372" i="6" l="1"/>
  <c r="Q5372" i="6"/>
  <c r="I5373" i="6" l="1"/>
  <c r="K5373" i="6" l="1"/>
  <c r="N5373" i="6"/>
  <c r="O5373" i="6" s="1"/>
  <c r="L5373" i="6" l="1"/>
  <c r="Q5373" i="6"/>
  <c r="I5374" i="6" l="1"/>
  <c r="K5374" i="6" l="1"/>
  <c r="N5374" i="6"/>
  <c r="O5374" i="6" s="1"/>
  <c r="L5374" i="6" l="1"/>
  <c r="Q5374" i="6"/>
  <c r="I5375" i="6" l="1"/>
  <c r="N5375" i="6" l="1"/>
  <c r="O5375" i="6" s="1"/>
  <c r="K5375" i="6"/>
  <c r="L5375" i="6" l="1"/>
  <c r="Q5375" i="6"/>
  <c r="I5376" i="6" l="1"/>
  <c r="K5376" i="6" l="1"/>
  <c r="N5376" i="6"/>
  <c r="O5376" i="6" s="1"/>
  <c r="L5376" i="6" l="1"/>
  <c r="Q5376" i="6"/>
  <c r="I5377" i="6" l="1"/>
  <c r="K5377" i="6" l="1"/>
  <c r="N5377" i="6"/>
  <c r="O5377" i="6" s="1"/>
  <c r="L5377" i="6" l="1"/>
  <c r="Q5377" i="6"/>
  <c r="I5378" i="6" l="1"/>
  <c r="K5378" i="6" l="1"/>
  <c r="N5378" i="6"/>
  <c r="O5378" i="6" s="1"/>
  <c r="L5378" i="6" l="1"/>
  <c r="Q5378" i="6"/>
  <c r="I5379" i="6" l="1"/>
  <c r="N5379" i="6" l="1"/>
  <c r="O5379" i="6" s="1"/>
  <c r="K5379" i="6"/>
  <c r="L5379" i="6" l="1"/>
  <c r="Q5379" i="6"/>
  <c r="I5380" i="6" l="1"/>
  <c r="K5380" i="6" l="1"/>
  <c r="N5380" i="6"/>
  <c r="O5380" i="6" s="1"/>
  <c r="L5380" i="6" l="1"/>
  <c r="Q5380" i="6"/>
  <c r="I5381" i="6" l="1"/>
  <c r="K5381" i="6" l="1"/>
  <c r="N5381" i="6"/>
  <c r="O5381" i="6" s="1"/>
  <c r="L5381" i="6" l="1"/>
  <c r="Q5381" i="6"/>
  <c r="I5382" i="6" l="1"/>
  <c r="K5382" i="6" l="1"/>
  <c r="N5382" i="6"/>
  <c r="O5382" i="6" s="1"/>
  <c r="L5382" i="6" l="1"/>
  <c r="Q5382" i="6"/>
  <c r="I5383" i="6" l="1"/>
  <c r="N5383" i="6" l="1"/>
  <c r="O5383" i="6" s="1"/>
  <c r="K5383" i="6"/>
  <c r="L5383" i="6" l="1"/>
  <c r="Q5383" i="6"/>
  <c r="I5384" i="6" l="1"/>
  <c r="K5384" i="6" l="1"/>
  <c r="N5384" i="6"/>
  <c r="O5384" i="6" s="1"/>
  <c r="L5384" i="6" l="1"/>
  <c r="Q5384" i="6"/>
  <c r="I5385" i="6" l="1"/>
  <c r="K5385" i="6" l="1"/>
  <c r="N5385" i="6"/>
  <c r="O5385" i="6" s="1"/>
  <c r="L5385" i="6" l="1"/>
  <c r="Q5385" i="6"/>
  <c r="I5386" i="6" l="1"/>
  <c r="K5386" i="6" l="1"/>
  <c r="N5386" i="6"/>
  <c r="O5386" i="6" s="1"/>
  <c r="L5386" i="6" l="1"/>
  <c r="Q5386" i="6"/>
  <c r="I5387" i="6" l="1"/>
  <c r="N5387" i="6" l="1"/>
  <c r="O5387" i="6" s="1"/>
  <c r="K5387" i="6"/>
  <c r="L5387" i="6" l="1"/>
  <c r="Q5387" i="6"/>
  <c r="I5388" i="6" l="1"/>
  <c r="K5388" i="6" l="1"/>
  <c r="N5388" i="6"/>
  <c r="O5388" i="6" s="1"/>
  <c r="L5388" i="6" l="1"/>
  <c r="Q5388" i="6"/>
  <c r="I5389" i="6" l="1"/>
  <c r="K5389" i="6" l="1"/>
  <c r="N5389" i="6"/>
  <c r="O5389" i="6" s="1"/>
  <c r="L5389" i="6" l="1"/>
  <c r="Q5389" i="6"/>
  <c r="I5390" i="6" l="1"/>
  <c r="K5390" i="6" l="1"/>
  <c r="N5390" i="6"/>
  <c r="O5390" i="6" s="1"/>
  <c r="L5390" i="6" l="1"/>
  <c r="Q5390" i="6"/>
  <c r="I5391" i="6" l="1"/>
  <c r="N5391" i="6" l="1"/>
  <c r="O5391" i="6" s="1"/>
  <c r="K5391" i="6"/>
  <c r="L5391" i="6" l="1"/>
  <c r="Q5391" i="6"/>
  <c r="I5392" i="6" l="1"/>
  <c r="K5392" i="6" l="1"/>
  <c r="N5392" i="6"/>
  <c r="O5392" i="6" s="1"/>
  <c r="L5392" i="6" l="1"/>
  <c r="Q5392" i="6"/>
  <c r="I5393" i="6" l="1"/>
  <c r="K5393" i="6" l="1"/>
  <c r="N5393" i="6"/>
  <c r="O5393" i="6" s="1"/>
  <c r="L5393" i="6" l="1"/>
  <c r="Q5393" i="6"/>
  <c r="I5394" i="6" l="1"/>
  <c r="K5394" i="6" l="1"/>
  <c r="N5394" i="6"/>
  <c r="O5394" i="6" s="1"/>
  <c r="L5394" i="6" l="1"/>
  <c r="Q5394" i="6"/>
  <c r="I5395" i="6" l="1"/>
  <c r="N5395" i="6" l="1"/>
  <c r="O5395" i="6" s="1"/>
  <c r="K5395" i="6"/>
  <c r="L5395" i="6" l="1"/>
  <c r="Q5395" i="6"/>
  <c r="I5396" i="6" l="1"/>
  <c r="K5396" i="6" l="1"/>
  <c r="N5396" i="6"/>
  <c r="O5396" i="6" s="1"/>
  <c r="L5396" i="6" l="1"/>
  <c r="Q5396" i="6"/>
  <c r="I5397" i="6" l="1"/>
  <c r="K5397" i="6" l="1"/>
  <c r="N5397" i="6"/>
  <c r="O5397" i="6" s="1"/>
  <c r="L5397" i="6" l="1"/>
  <c r="Q5397" i="6"/>
  <c r="I5398" i="6" l="1"/>
  <c r="K5398" i="6" l="1"/>
  <c r="N5398" i="6"/>
  <c r="O5398" i="6" s="1"/>
  <c r="L5398" i="6" l="1"/>
  <c r="Q5398" i="6"/>
  <c r="I5399" i="6" l="1"/>
  <c r="N5399" i="6" l="1"/>
  <c r="O5399" i="6" s="1"/>
  <c r="K5399" i="6"/>
  <c r="L5399" i="6" l="1"/>
  <c r="Q5399" i="6"/>
  <c r="I5400" i="6" l="1"/>
  <c r="K5400" i="6" l="1"/>
  <c r="N5400" i="6"/>
  <c r="O5400" i="6" s="1"/>
  <c r="L5400" i="6" l="1"/>
  <c r="Q5400" i="6"/>
  <c r="I5401" i="6" l="1"/>
  <c r="K5401" i="6" l="1"/>
  <c r="N5401" i="6"/>
  <c r="O5401" i="6" s="1"/>
  <c r="L5401" i="6" l="1"/>
  <c r="Q5401" i="6"/>
  <c r="I5402" i="6" l="1"/>
  <c r="K5402" i="6" l="1"/>
  <c r="N5402" i="6"/>
  <c r="O5402" i="6" s="1"/>
  <c r="L5402" i="6" l="1"/>
  <c r="Q5402" i="6"/>
  <c r="I5403" i="6" l="1"/>
  <c r="N5403" i="6" l="1"/>
  <c r="O5403" i="6" s="1"/>
  <c r="K5403" i="6"/>
  <c r="L5403" i="6" l="1"/>
  <c r="Q5403" i="6"/>
  <c r="I5404" i="6" l="1"/>
  <c r="K5404" i="6" l="1"/>
  <c r="N5404" i="6"/>
  <c r="O5404" i="6" s="1"/>
  <c r="L5404" i="6" l="1"/>
  <c r="Q5404" i="6"/>
  <c r="I5405" i="6" l="1"/>
  <c r="K5405" i="6" l="1"/>
  <c r="N5405" i="6"/>
  <c r="O5405" i="6" s="1"/>
  <c r="L5405" i="6" l="1"/>
  <c r="Q5405" i="6"/>
  <c r="I5406" i="6" l="1"/>
  <c r="K5406" i="6" l="1"/>
  <c r="N5406" i="6"/>
  <c r="O5406" i="6" s="1"/>
  <c r="L5406" i="6" l="1"/>
  <c r="Q5406" i="6"/>
  <c r="I5407" i="6" l="1"/>
  <c r="N5407" i="6" l="1"/>
  <c r="O5407" i="6" s="1"/>
  <c r="K5407" i="6"/>
  <c r="L5407" i="6" l="1"/>
  <c r="Q5407" i="6"/>
  <c r="I5408" i="6" l="1"/>
  <c r="K5408" i="6" l="1"/>
  <c r="N5408" i="6"/>
  <c r="O5408" i="6" s="1"/>
  <c r="L5408" i="6" l="1"/>
  <c r="Q5408" i="6"/>
  <c r="I5409" i="6" l="1"/>
  <c r="K5409" i="6" l="1"/>
  <c r="N5409" i="6"/>
  <c r="O5409" i="6" s="1"/>
  <c r="L5409" i="6" l="1"/>
  <c r="Q5409" i="6"/>
  <c r="I5410" i="6" l="1"/>
  <c r="K5410" i="6" l="1"/>
  <c r="N5410" i="6"/>
  <c r="O5410" i="6" s="1"/>
  <c r="L5410" i="6" l="1"/>
  <c r="Q5410" i="6"/>
  <c r="I5411" i="6" l="1"/>
  <c r="N5411" i="6" l="1"/>
  <c r="O5411" i="6" s="1"/>
  <c r="K5411" i="6"/>
  <c r="L5411" i="6" l="1"/>
  <c r="Q5411" i="6"/>
  <c r="I5412" i="6" l="1"/>
  <c r="K5412" i="6" l="1"/>
  <c r="N5412" i="6"/>
  <c r="O5412" i="6" s="1"/>
  <c r="L5412" i="6" l="1"/>
  <c r="Q5412" i="6"/>
  <c r="I5413" i="6" l="1"/>
  <c r="K5413" i="6" l="1"/>
  <c r="N5413" i="6"/>
  <c r="O5413" i="6" s="1"/>
  <c r="L5413" i="6" l="1"/>
  <c r="Q5413" i="6"/>
  <c r="I5414" i="6" l="1"/>
  <c r="K5414" i="6" l="1"/>
  <c r="N5414" i="6"/>
  <c r="O5414" i="6" s="1"/>
  <c r="L5414" i="6" l="1"/>
  <c r="Q5414" i="6"/>
  <c r="I5415" i="6" l="1"/>
  <c r="N5415" i="6" l="1"/>
  <c r="O5415" i="6" s="1"/>
  <c r="K5415" i="6"/>
  <c r="L5415" i="6" l="1"/>
  <c r="Q5415" i="6"/>
  <c r="I5416" i="6" l="1"/>
  <c r="K5416" i="6" l="1"/>
  <c r="N5416" i="6"/>
  <c r="O5416" i="6" s="1"/>
  <c r="L5416" i="6" l="1"/>
  <c r="Q5416" i="6"/>
  <c r="I5417" i="6" l="1"/>
  <c r="K5417" i="6" l="1"/>
  <c r="N5417" i="6"/>
  <c r="O5417" i="6" s="1"/>
  <c r="L5417" i="6" l="1"/>
  <c r="Q5417" i="6"/>
  <c r="I5418" i="6" l="1"/>
  <c r="K5418" i="6" l="1"/>
  <c r="N5418" i="6"/>
  <c r="O5418" i="6" s="1"/>
  <c r="L5418" i="6" l="1"/>
  <c r="Q5418" i="6"/>
  <c r="I5419" i="6" l="1"/>
  <c r="N5419" i="6" l="1"/>
  <c r="O5419" i="6" s="1"/>
  <c r="K5419" i="6"/>
  <c r="L5419" i="6" l="1"/>
  <c r="Q5419" i="6"/>
  <c r="I5420" i="6" l="1"/>
  <c r="K5420" i="6" l="1"/>
  <c r="N5420" i="6"/>
  <c r="O5420" i="6" s="1"/>
  <c r="L5420" i="6" l="1"/>
  <c r="Q5420" i="6"/>
  <c r="I5421" i="6" l="1"/>
  <c r="K5421" i="6" l="1"/>
  <c r="N5421" i="6"/>
  <c r="O5421" i="6" s="1"/>
  <c r="L5421" i="6" l="1"/>
  <c r="Q5421" i="6"/>
  <c r="I5422" i="6" l="1"/>
  <c r="K5422" i="6" l="1"/>
  <c r="N5422" i="6"/>
  <c r="O5422" i="6" s="1"/>
  <c r="L5422" i="6" l="1"/>
  <c r="Q5422" i="6"/>
  <c r="I5423" i="6" l="1"/>
  <c r="N5423" i="6" l="1"/>
  <c r="O5423" i="6" s="1"/>
  <c r="K5423" i="6"/>
  <c r="L5423" i="6" l="1"/>
  <c r="Q5423" i="6"/>
  <c r="I5424" i="6" l="1"/>
  <c r="K5424" i="6" l="1"/>
  <c r="N5424" i="6"/>
  <c r="O5424" i="6" s="1"/>
  <c r="L5424" i="6" l="1"/>
  <c r="Q5424" i="6"/>
  <c r="I5425" i="6" l="1"/>
  <c r="K5425" i="6" l="1"/>
  <c r="N5425" i="6"/>
  <c r="O5425" i="6" s="1"/>
  <c r="L5425" i="6" l="1"/>
  <c r="Q5425" i="6"/>
  <c r="I5426" i="6" l="1"/>
  <c r="K5426" i="6" l="1"/>
  <c r="N5426" i="6"/>
  <c r="O5426" i="6" s="1"/>
  <c r="L5426" i="6" l="1"/>
  <c r="Q5426" i="6"/>
  <c r="I5427" i="6" l="1"/>
  <c r="N5427" i="6" l="1"/>
  <c r="O5427" i="6" s="1"/>
  <c r="K5427" i="6"/>
  <c r="L5427" i="6" l="1"/>
  <c r="Q5427" i="6"/>
  <c r="I5428" i="6" l="1"/>
  <c r="K5428" i="6" l="1"/>
  <c r="N5428" i="6"/>
  <c r="O5428" i="6" s="1"/>
  <c r="L5428" i="6" l="1"/>
  <c r="Q5428" i="6"/>
  <c r="I5429" i="6" l="1"/>
  <c r="K5429" i="6" l="1"/>
  <c r="N5429" i="6"/>
  <c r="O5429" i="6" s="1"/>
  <c r="L5429" i="6" l="1"/>
  <c r="Q5429" i="6"/>
  <c r="I5430" i="6" l="1"/>
  <c r="K5430" i="6" l="1"/>
  <c r="N5430" i="6"/>
  <c r="O5430" i="6" s="1"/>
  <c r="L5430" i="6" l="1"/>
  <c r="Q5430" i="6"/>
  <c r="I5431" i="6" l="1"/>
  <c r="N5431" i="6" l="1"/>
  <c r="O5431" i="6" s="1"/>
  <c r="K5431" i="6"/>
  <c r="L5431" i="6" l="1"/>
  <c r="Q5431" i="6"/>
  <c r="I5432" i="6" l="1"/>
  <c r="K5432" i="6" l="1"/>
  <c r="N5432" i="6"/>
  <c r="O5432" i="6" s="1"/>
  <c r="L5432" i="6" l="1"/>
  <c r="Q5432" i="6"/>
  <c r="I5433" i="6" l="1"/>
  <c r="K5433" i="6" l="1"/>
  <c r="N5433" i="6"/>
  <c r="O5433" i="6" s="1"/>
  <c r="L5433" i="6" l="1"/>
  <c r="Q5433" i="6"/>
  <c r="I5434" i="6" l="1"/>
  <c r="K5434" i="6" l="1"/>
  <c r="N5434" i="6"/>
  <c r="O5434" i="6" s="1"/>
  <c r="L5434" i="6" l="1"/>
  <c r="Q5434" i="6"/>
  <c r="I5435" i="6" l="1"/>
  <c r="N5435" i="6" l="1"/>
  <c r="O5435" i="6" s="1"/>
  <c r="K5435" i="6"/>
  <c r="L5435" i="6" l="1"/>
  <c r="Q5435" i="6"/>
  <c r="I5436" i="6" l="1"/>
  <c r="K5436" i="6" l="1"/>
  <c r="N5436" i="6"/>
  <c r="O5436" i="6" s="1"/>
  <c r="L5436" i="6" l="1"/>
  <c r="Q5436" i="6"/>
  <c r="I5437" i="6" l="1"/>
  <c r="K5437" i="6" l="1"/>
  <c r="N5437" i="6"/>
  <c r="O5437" i="6" s="1"/>
  <c r="L5437" i="6" l="1"/>
  <c r="Q5437" i="6"/>
  <c r="I5438" i="6" l="1"/>
  <c r="K5438" i="6" l="1"/>
  <c r="N5438" i="6"/>
  <c r="O5438" i="6" s="1"/>
  <c r="L5438" i="6" l="1"/>
  <c r="Q5438" i="6"/>
  <c r="I5439" i="6" l="1"/>
  <c r="N5439" i="6" l="1"/>
  <c r="O5439" i="6" s="1"/>
  <c r="K5439" i="6"/>
  <c r="L5439" i="6" l="1"/>
  <c r="Q5439" i="6"/>
  <c r="I5440" i="6" l="1"/>
  <c r="K5440" i="6" l="1"/>
  <c r="N5440" i="6"/>
  <c r="O5440" i="6" s="1"/>
  <c r="L5440" i="6" l="1"/>
  <c r="Q5440" i="6"/>
  <c r="I5441" i="6" l="1"/>
  <c r="K5441" i="6" l="1"/>
  <c r="N5441" i="6"/>
  <c r="O5441" i="6" s="1"/>
  <c r="L5441" i="6" l="1"/>
  <c r="Q5441" i="6"/>
  <c r="I5442" i="6" l="1"/>
  <c r="K5442" i="6" l="1"/>
  <c r="N5442" i="6"/>
  <c r="O5442" i="6" s="1"/>
  <c r="L5442" i="6" l="1"/>
  <c r="Q5442" i="6"/>
  <c r="I5443" i="6" l="1"/>
  <c r="N5443" i="6" l="1"/>
  <c r="O5443" i="6" s="1"/>
  <c r="K5443" i="6"/>
  <c r="L5443" i="6" l="1"/>
  <c r="Q5443" i="6"/>
  <c r="I5444" i="6" l="1"/>
  <c r="K5444" i="6" l="1"/>
  <c r="N5444" i="6"/>
  <c r="O5444" i="6" s="1"/>
  <c r="L5444" i="6" l="1"/>
  <c r="Q5444" i="6"/>
  <c r="I5445" i="6" l="1"/>
  <c r="K5445" i="6" l="1"/>
  <c r="N5445" i="6"/>
  <c r="O5445" i="6" s="1"/>
  <c r="L5445" i="6" l="1"/>
  <c r="Q5445" i="6"/>
  <c r="I5446" i="6" l="1"/>
  <c r="K5446" i="6" l="1"/>
  <c r="N5446" i="6"/>
  <c r="O5446" i="6" s="1"/>
  <c r="L5446" i="6" l="1"/>
  <c r="Q5446" i="6"/>
  <c r="I5447" i="6" l="1"/>
  <c r="N5447" i="6" l="1"/>
  <c r="O5447" i="6" s="1"/>
  <c r="K5447" i="6"/>
  <c r="L5447" i="6" l="1"/>
  <c r="Q5447" i="6"/>
  <c r="I5448" i="6" l="1"/>
  <c r="K5448" i="6" l="1"/>
  <c r="N5448" i="6"/>
  <c r="O5448" i="6" s="1"/>
  <c r="L5448" i="6" l="1"/>
  <c r="Q5448" i="6"/>
  <c r="I5449" i="6" l="1"/>
  <c r="K5449" i="6" l="1"/>
  <c r="N5449" i="6"/>
  <c r="O5449" i="6" s="1"/>
  <c r="L5449" i="6" l="1"/>
  <c r="Q5449" i="6"/>
  <c r="I5450" i="6" l="1"/>
  <c r="K5450" i="6" l="1"/>
  <c r="N5450" i="6"/>
  <c r="O5450" i="6" s="1"/>
  <c r="L5450" i="6" l="1"/>
  <c r="Q5450" i="6"/>
  <c r="I5451" i="6" l="1"/>
  <c r="N5451" i="6" l="1"/>
  <c r="O5451" i="6" s="1"/>
  <c r="K5451" i="6"/>
  <c r="L5451" i="6" l="1"/>
  <c r="Q5451" i="6"/>
  <c r="I5452" i="6" l="1"/>
  <c r="K5452" i="6" l="1"/>
  <c r="N5452" i="6"/>
  <c r="O5452" i="6" s="1"/>
  <c r="L5452" i="6" l="1"/>
  <c r="Q5452" i="6"/>
  <c r="I5453" i="6" l="1"/>
  <c r="K5453" i="6" l="1"/>
  <c r="N5453" i="6"/>
  <c r="O5453" i="6" s="1"/>
  <c r="L5453" i="6" l="1"/>
  <c r="Q5453" i="6"/>
  <c r="I5454" i="6" l="1"/>
  <c r="K5454" i="6" l="1"/>
  <c r="N5454" i="6"/>
  <c r="O5454" i="6" s="1"/>
  <c r="L5454" i="6" l="1"/>
  <c r="Q5454" i="6"/>
  <c r="I5455" i="6" l="1"/>
  <c r="N5455" i="6" l="1"/>
  <c r="O5455" i="6" s="1"/>
  <c r="K5455" i="6"/>
  <c r="L5455" i="6" l="1"/>
  <c r="Q5455" i="6"/>
  <c r="I5456" i="6" l="1"/>
  <c r="K5456" i="6" l="1"/>
  <c r="N5456" i="6"/>
  <c r="O5456" i="6" s="1"/>
  <c r="L5456" i="6" l="1"/>
  <c r="Q5456" i="6"/>
  <c r="I5457" i="6" l="1"/>
  <c r="K5457" i="6" l="1"/>
  <c r="N5457" i="6"/>
  <c r="O5457" i="6" s="1"/>
  <c r="L5457" i="6" l="1"/>
  <c r="Q5457" i="6"/>
  <c r="I5458" i="6" l="1"/>
  <c r="K5458" i="6" l="1"/>
  <c r="N5458" i="6"/>
  <c r="O5458" i="6" s="1"/>
  <c r="L5458" i="6" l="1"/>
  <c r="Q5458" i="6"/>
  <c r="I5459" i="6" l="1"/>
  <c r="N5459" i="6" l="1"/>
  <c r="O5459" i="6" s="1"/>
  <c r="K5459" i="6"/>
  <c r="L5459" i="6" l="1"/>
  <c r="Q5459" i="6"/>
  <c r="I5460" i="6" l="1"/>
  <c r="K5460" i="6" l="1"/>
  <c r="N5460" i="6"/>
  <c r="O5460" i="6" s="1"/>
  <c r="L5460" i="6" l="1"/>
  <c r="Q5460" i="6"/>
  <c r="I5461" i="6" l="1"/>
  <c r="K5461" i="6" l="1"/>
  <c r="N5461" i="6"/>
  <c r="O5461" i="6" s="1"/>
  <c r="L5461" i="6" l="1"/>
  <c r="Q5461" i="6"/>
  <c r="I5462" i="6" l="1"/>
  <c r="K5462" i="6" l="1"/>
  <c r="N5462" i="6"/>
  <c r="O5462" i="6" s="1"/>
  <c r="L5462" i="6" l="1"/>
  <c r="Q5462" i="6"/>
  <c r="I5463" i="6" l="1"/>
  <c r="N5463" i="6" l="1"/>
  <c r="O5463" i="6" s="1"/>
  <c r="K5463" i="6"/>
  <c r="L5463" i="6" l="1"/>
  <c r="Q5463" i="6"/>
  <c r="I5464" i="6" l="1"/>
  <c r="K5464" i="6" l="1"/>
  <c r="N5464" i="6"/>
  <c r="O5464" i="6" s="1"/>
  <c r="L5464" i="6" l="1"/>
  <c r="Q5464" i="6"/>
  <c r="I5465" i="6" l="1"/>
  <c r="K5465" i="6" l="1"/>
  <c r="N5465" i="6"/>
  <c r="O5465" i="6" s="1"/>
  <c r="L5465" i="6" l="1"/>
  <c r="Q5465" i="6"/>
  <c r="I5466" i="6" l="1"/>
  <c r="K5466" i="6" l="1"/>
  <c r="N5466" i="6"/>
  <c r="O5466" i="6" s="1"/>
  <c r="L5466" i="6" l="1"/>
  <c r="Q5466" i="6"/>
  <c r="I5467" i="6" l="1"/>
  <c r="N5467" i="6" l="1"/>
  <c r="O5467" i="6" s="1"/>
  <c r="K5467" i="6"/>
  <c r="L5467" i="6" l="1"/>
  <c r="Q5467" i="6"/>
  <c r="I5468" i="6" l="1"/>
  <c r="K5468" i="6" l="1"/>
  <c r="N5468" i="6"/>
  <c r="O5468" i="6" s="1"/>
  <c r="L5468" i="6" l="1"/>
  <c r="Q5468" i="6"/>
  <c r="I5469" i="6" l="1"/>
  <c r="K5469" i="6" l="1"/>
  <c r="N5469" i="6"/>
  <c r="O5469" i="6" s="1"/>
  <c r="L5469" i="6" l="1"/>
  <c r="Q5469" i="6"/>
  <c r="I5470" i="6" l="1"/>
  <c r="K5470" i="6" l="1"/>
  <c r="N5470" i="6"/>
  <c r="O5470" i="6" s="1"/>
  <c r="L5470" i="6" l="1"/>
  <c r="Q5470" i="6"/>
  <c r="I5471" i="6" l="1"/>
  <c r="N5471" i="6" l="1"/>
  <c r="O5471" i="6" s="1"/>
  <c r="K5471" i="6"/>
  <c r="L5471" i="6" l="1"/>
  <c r="Q5471" i="6"/>
  <c r="I5472" i="6" l="1"/>
  <c r="K5472" i="6" l="1"/>
  <c r="N5472" i="6"/>
  <c r="O5472" i="6" s="1"/>
  <c r="L5472" i="6" l="1"/>
  <c r="Q5472" i="6"/>
  <c r="I5473" i="6" l="1"/>
  <c r="K5473" i="6" l="1"/>
  <c r="N5473" i="6"/>
  <c r="O5473" i="6" s="1"/>
  <c r="L5473" i="6" l="1"/>
  <c r="Q5473" i="6"/>
  <c r="I5474" i="6" l="1"/>
  <c r="K5474" i="6" l="1"/>
  <c r="N5474" i="6"/>
  <c r="O5474" i="6" s="1"/>
  <c r="L5474" i="6" l="1"/>
  <c r="Q5474" i="6"/>
  <c r="I5475" i="6" l="1"/>
  <c r="N5475" i="6" l="1"/>
  <c r="O5475" i="6" s="1"/>
  <c r="K5475" i="6"/>
  <c r="L5475" i="6" l="1"/>
  <c r="Q5475" i="6"/>
  <c r="I5476" i="6" l="1"/>
  <c r="K5476" i="6" l="1"/>
  <c r="N5476" i="6"/>
  <c r="O5476" i="6" s="1"/>
  <c r="L5476" i="6" l="1"/>
  <c r="Q5476" i="6"/>
  <c r="I5477" i="6" l="1"/>
  <c r="K5477" i="6" l="1"/>
  <c r="N5477" i="6"/>
  <c r="O5477" i="6" s="1"/>
  <c r="L5477" i="6" l="1"/>
  <c r="Q5477" i="6"/>
  <c r="I5478" i="6" l="1"/>
  <c r="K5478" i="6" l="1"/>
  <c r="N5478" i="6"/>
  <c r="O5478" i="6" s="1"/>
  <c r="L5478" i="6" l="1"/>
  <c r="Q5478" i="6"/>
  <c r="I5479" i="6" l="1"/>
  <c r="N5479" i="6" l="1"/>
  <c r="O5479" i="6" s="1"/>
  <c r="K5479" i="6"/>
  <c r="L5479" i="6" l="1"/>
  <c r="Q5479" i="6"/>
  <c r="I5480" i="6" l="1"/>
  <c r="K5480" i="6" l="1"/>
  <c r="N5480" i="6"/>
  <c r="O5480" i="6" s="1"/>
  <c r="L5480" i="6" l="1"/>
  <c r="Q5480" i="6"/>
  <c r="I5481" i="6" l="1"/>
  <c r="K5481" i="6" l="1"/>
  <c r="N5481" i="6"/>
  <c r="O5481" i="6" s="1"/>
  <c r="L5481" i="6" l="1"/>
  <c r="Q5481" i="6"/>
  <c r="I5482" i="6" l="1"/>
  <c r="K5482" i="6" l="1"/>
  <c r="N5482" i="6"/>
  <c r="O5482" i="6" s="1"/>
  <c r="L5482" i="6" l="1"/>
  <c r="Q5482" i="6"/>
  <c r="I5483" i="6" l="1"/>
  <c r="N5483" i="6" l="1"/>
  <c r="O5483" i="6" s="1"/>
  <c r="K5483" i="6"/>
  <c r="L5483" i="6" l="1"/>
  <c r="Q5483" i="6"/>
  <c r="I5484" i="6" l="1"/>
  <c r="K5484" i="6" l="1"/>
  <c r="N5484" i="6"/>
  <c r="O5484" i="6" s="1"/>
  <c r="L5484" i="6" l="1"/>
  <c r="Q5484" i="6"/>
  <c r="I5485" i="6" l="1"/>
  <c r="K5485" i="6" l="1"/>
  <c r="N5485" i="6"/>
  <c r="O5485" i="6" s="1"/>
  <c r="L5485" i="6" l="1"/>
  <c r="Q5485" i="6"/>
  <c r="I5486" i="6" l="1"/>
  <c r="K5486" i="6" l="1"/>
  <c r="N5486" i="6"/>
  <c r="O5486" i="6" s="1"/>
  <c r="L5486" i="6" l="1"/>
  <c r="Q5486" i="6"/>
  <c r="I5487" i="6" l="1"/>
  <c r="N5487" i="6" l="1"/>
  <c r="O5487" i="6" s="1"/>
  <c r="K5487" i="6"/>
  <c r="L5487" i="6" l="1"/>
  <c r="Q5487" i="6"/>
  <c r="I5488" i="6" l="1"/>
  <c r="K5488" i="6" l="1"/>
  <c r="N5488" i="6"/>
  <c r="O5488" i="6" s="1"/>
  <c r="L5488" i="6" l="1"/>
  <c r="Q5488" i="6"/>
  <c r="I5489" i="6" l="1"/>
  <c r="K5489" i="6" l="1"/>
  <c r="N5489" i="6"/>
  <c r="O5489" i="6" s="1"/>
  <c r="L5489" i="6" l="1"/>
  <c r="Q5489" i="6"/>
  <c r="I5490" i="6" l="1"/>
  <c r="K5490" i="6" l="1"/>
  <c r="N5490" i="6"/>
  <c r="O5490" i="6" s="1"/>
  <c r="L5490" i="6" l="1"/>
  <c r="Q5490" i="6"/>
  <c r="I5491" i="6" l="1"/>
  <c r="N5491" i="6" l="1"/>
  <c r="O5491" i="6" s="1"/>
  <c r="K5491" i="6"/>
  <c r="L5491" i="6" l="1"/>
  <c r="Q5491" i="6"/>
  <c r="I5492" i="6" l="1"/>
  <c r="K5492" i="6" l="1"/>
  <c r="N5492" i="6"/>
  <c r="O5492" i="6" s="1"/>
  <c r="L5492" i="6" l="1"/>
  <c r="Q5492" i="6"/>
  <c r="I5493" i="6" l="1"/>
  <c r="K5493" i="6" l="1"/>
  <c r="N5493" i="6"/>
  <c r="O5493" i="6" s="1"/>
  <c r="L5493" i="6" l="1"/>
  <c r="Q5493" i="6"/>
  <c r="I5494" i="6" l="1"/>
  <c r="K5494" i="6" l="1"/>
  <c r="N5494" i="6"/>
  <c r="O5494" i="6" s="1"/>
  <c r="L5494" i="6" l="1"/>
  <c r="Q5494" i="6"/>
  <c r="I5495" i="6" l="1"/>
  <c r="N5495" i="6" l="1"/>
  <c r="O5495" i="6" s="1"/>
  <c r="K5495" i="6"/>
  <c r="L5495" i="6" l="1"/>
  <c r="Q5495" i="6"/>
  <c r="I5496" i="6" l="1"/>
  <c r="K5496" i="6" l="1"/>
  <c r="N5496" i="6"/>
  <c r="O5496" i="6" s="1"/>
  <c r="L5496" i="6" l="1"/>
  <c r="Q5496" i="6"/>
  <c r="I5497" i="6" l="1"/>
  <c r="K5497" i="6" l="1"/>
  <c r="N5497" i="6"/>
  <c r="O5497" i="6" s="1"/>
  <c r="L5497" i="6" l="1"/>
  <c r="Q5497" i="6"/>
  <c r="I5498" i="6" l="1"/>
  <c r="K5498" i="6" l="1"/>
  <c r="N5498" i="6"/>
  <c r="O5498" i="6" s="1"/>
  <c r="L5498" i="6" l="1"/>
  <c r="Q5498" i="6"/>
  <c r="I5499" i="6" l="1"/>
  <c r="N5499" i="6" l="1"/>
  <c r="O5499" i="6" s="1"/>
  <c r="K5499" i="6"/>
  <c r="L5499" i="6" l="1"/>
  <c r="Q5499" i="6"/>
  <c r="I5500" i="6" l="1"/>
  <c r="K5500" i="6" l="1"/>
  <c r="N5500" i="6"/>
  <c r="O5500" i="6" s="1"/>
  <c r="L5500" i="6" l="1"/>
  <c r="Q5500" i="6"/>
  <c r="I5501" i="6" l="1"/>
  <c r="K5501" i="6" l="1"/>
  <c r="N5501" i="6"/>
  <c r="O5501" i="6" s="1"/>
  <c r="L5501" i="6" l="1"/>
  <c r="Q5501" i="6"/>
  <c r="I5502" i="6" l="1"/>
  <c r="K5502" i="6" l="1"/>
  <c r="N5502" i="6"/>
  <c r="O5502" i="6" s="1"/>
  <c r="L5502" i="6" l="1"/>
  <c r="Q5502" i="6"/>
  <c r="I5503" i="6" l="1"/>
  <c r="N5503" i="6" l="1"/>
  <c r="O5503" i="6" s="1"/>
  <c r="K5503" i="6"/>
  <c r="L5503" i="6" l="1"/>
  <c r="Q5503" i="6"/>
  <c r="I5504" i="6" l="1"/>
  <c r="K5504" i="6" l="1"/>
  <c r="N5504" i="6"/>
  <c r="O5504" i="6" s="1"/>
  <c r="L5504" i="6" l="1"/>
  <c r="Q5504" i="6"/>
  <c r="I5505" i="6" l="1"/>
  <c r="K5505" i="6" l="1"/>
  <c r="N5505" i="6"/>
  <c r="O5505" i="6" s="1"/>
  <c r="L5505" i="6" l="1"/>
  <c r="Q5505" i="6"/>
  <c r="I5506" i="6" l="1"/>
  <c r="K5506" i="6" l="1"/>
  <c r="N5506" i="6"/>
  <c r="O5506" i="6" s="1"/>
  <c r="L5506" i="6" l="1"/>
  <c r="Q5506" i="6"/>
  <c r="I5507" i="6" l="1"/>
  <c r="N5507" i="6" l="1"/>
  <c r="O5507" i="6" s="1"/>
  <c r="K5507" i="6"/>
  <c r="L5507" i="6" l="1"/>
  <c r="Q5507" i="6"/>
  <c r="I5508" i="6" l="1"/>
  <c r="K5508" i="6" l="1"/>
  <c r="N5508" i="6"/>
  <c r="O5508" i="6" s="1"/>
  <c r="L5508" i="6" l="1"/>
  <c r="Q5508" i="6"/>
  <c r="I5509" i="6" l="1"/>
  <c r="K5509" i="6" l="1"/>
  <c r="N5509" i="6"/>
  <c r="O5509" i="6" s="1"/>
  <c r="L5509" i="6" l="1"/>
  <c r="Q5509" i="6"/>
  <c r="I5510" i="6" l="1"/>
  <c r="K5510" i="6" l="1"/>
  <c r="N5510" i="6"/>
  <c r="O5510" i="6" s="1"/>
  <c r="L5510" i="6" l="1"/>
  <c r="Q5510" i="6"/>
  <c r="I5511" i="6" l="1"/>
  <c r="N5511" i="6" l="1"/>
  <c r="O5511" i="6" s="1"/>
  <c r="K5511" i="6"/>
  <c r="L5511" i="6" l="1"/>
  <c r="Q5511" i="6"/>
  <c r="I5512" i="6" l="1"/>
  <c r="K5512" i="6" l="1"/>
  <c r="N5512" i="6"/>
  <c r="O5512" i="6" s="1"/>
  <c r="L5512" i="6" l="1"/>
  <c r="Q5512" i="6"/>
  <c r="I5513" i="6" l="1"/>
  <c r="K5513" i="6" l="1"/>
  <c r="N5513" i="6"/>
  <c r="O5513" i="6" s="1"/>
  <c r="L5513" i="6" l="1"/>
  <c r="Q5513" i="6"/>
  <c r="I5514" i="6" l="1"/>
  <c r="K5514" i="6" l="1"/>
  <c r="N5514" i="6"/>
  <c r="O5514" i="6" s="1"/>
  <c r="L5514" i="6" l="1"/>
  <c r="Q5514" i="6"/>
  <c r="I5515" i="6" l="1"/>
  <c r="N5515" i="6" l="1"/>
  <c r="O5515" i="6" s="1"/>
  <c r="K5515" i="6"/>
  <c r="L5515" i="6" l="1"/>
  <c r="Q5515" i="6"/>
  <c r="I5516" i="6" l="1"/>
  <c r="K5516" i="6" l="1"/>
  <c r="N5516" i="6"/>
  <c r="O5516" i="6" s="1"/>
  <c r="L5516" i="6" l="1"/>
  <c r="Q5516" i="6"/>
  <c r="I5517" i="6" l="1"/>
  <c r="K5517" i="6" l="1"/>
  <c r="N5517" i="6"/>
  <c r="O5517" i="6" s="1"/>
  <c r="L5517" i="6" l="1"/>
  <c r="Q5517" i="6"/>
  <c r="I5518" i="6" l="1"/>
  <c r="K5518" i="6" l="1"/>
  <c r="N5518" i="6"/>
  <c r="O5518" i="6" s="1"/>
  <c r="L5518" i="6" l="1"/>
  <c r="Q5518" i="6"/>
  <c r="I5519" i="6" l="1"/>
  <c r="N5519" i="6" l="1"/>
  <c r="O5519" i="6" s="1"/>
  <c r="K5519" i="6"/>
  <c r="L5519" i="6" l="1"/>
  <c r="Q5519" i="6"/>
  <c r="I5520" i="6" l="1"/>
  <c r="K5520" i="6" l="1"/>
  <c r="N5520" i="6"/>
  <c r="O5520" i="6" s="1"/>
  <c r="L5520" i="6" l="1"/>
  <c r="Q5520" i="6"/>
  <c r="I5521" i="6" l="1"/>
  <c r="K5521" i="6" l="1"/>
  <c r="N5521" i="6"/>
  <c r="O5521" i="6" s="1"/>
  <c r="L5521" i="6" l="1"/>
  <c r="Q5521" i="6"/>
  <c r="I5522" i="6" l="1"/>
  <c r="K5522" i="6" l="1"/>
  <c r="N5522" i="6"/>
  <c r="O5522" i="6" s="1"/>
  <c r="L5522" i="6" l="1"/>
  <c r="Q5522" i="6"/>
  <c r="I5523" i="6" l="1"/>
  <c r="N5523" i="6" l="1"/>
  <c r="O5523" i="6" s="1"/>
  <c r="K5523" i="6"/>
  <c r="L5523" i="6" l="1"/>
  <c r="Q5523" i="6"/>
  <c r="I5524" i="6" l="1"/>
  <c r="K5524" i="6" l="1"/>
  <c r="N5524" i="6"/>
  <c r="O5524" i="6" s="1"/>
  <c r="L5524" i="6" l="1"/>
  <c r="Q5524" i="6"/>
  <c r="I5525" i="6" l="1"/>
  <c r="K5525" i="6" l="1"/>
  <c r="N5525" i="6"/>
  <c r="O5525" i="6" s="1"/>
  <c r="L5525" i="6" l="1"/>
  <c r="Q5525" i="6"/>
  <c r="I5526" i="6" l="1"/>
  <c r="K5526" i="6" l="1"/>
  <c r="N5526" i="6"/>
  <c r="O5526" i="6" s="1"/>
  <c r="L5526" i="6" l="1"/>
  <c r="Q5526" i="6"/>
  <c r="I5527" i="6" l="1"/>
  <c r="N5527" i="6" l="1"/>
  <c r="O5527" i="6" s="1"/>
  <c r="K5527" i="6"/>
  <c r="L5527" i="6" l="1"/>
  <c r="Q5527" i="6"/>
  <c r="I5528" i="6" l="1"/>
  <c r="K5528" i="6" l="1"/>
  <c r="N5528" i="6"/>
  <c r="O5528" i="6" s="1"/>
  <c r="L5528" i="6" l="1"/>
  <c r="Q5528" i="6"/>
  <c r="I5529" i="6" l="1"/>
  <c r="K5529" i="6" l="1"/>
  <c r="N5529" i="6"/>
  <c r="O5529" i="6" s="1"/>
  <c r="L5529" i="6" l="1"/>
  <c r="Q5529" i="6"/>
  <c r="I5530" i="6" l="1"/>
  <c r="K5530" i="6" l="1"/>
  <c r="N5530" i="6"/>
  <c r="O5530" i="6" s="1"/>
  <c r="L5530" i="6" l="1"/>
  <c r="Q5530" i="6"/>
  <c r="I5531" i="6" l="1"/>
  <c r="N5531" i="6" l="1"/>
  <c r="O5531" i="6" s="1"/>
  <c r="K5531" i="6"/>
  <c r="L5531" i="6" l="1"/>
  <c r="Q5531" i="6"/>
  <c r="I5532" i="6" l="1"/>
  <c r="K5532" i="6" l="1"/>
  <c r="N5532" i="6"/>
  <c r="O5532" i="6" s="1"/>
  <c r="L5532" i="6" l="1"/>
  <c r="Q5532" i="6"/>
  <c r="I5533" i="6" l="1"/>
  <c r="K5533" i="6" l="1"/>
  <c r="N5533" i="6"/>
  <c r="O5533" i="6" s="1"/>
  <c r="L5533" i="6" l="1"/>
  <c r="Q5533" i="6"/>
  <c r="I5534" i="6" l="1"/>
  <c r="K5534" i="6" l="1"/>
  <c r="N5534" i="6"/>
  <c r="O5534" i="6" s="1"/>
  <c r="L5534" i="6" l="1"/>
  <c r="Q5534" i="6"/>
  <c r="I5535" i="6" l="1"/>
  <c r="N5535" i="6" l="1"/>
  <c r="O5535" i="6" s="1"/>
  <c r="K5535" i="6"/>
  <c r="L5535" i="6" l="1"/>
  <c r="Q5535" i="6"/>
  <c r="I5536" i="6" l="1"/>
  <c r="K5536" i="6" l="1"/>
  <c r="N5536" i="6"/>
  <c r="O5536" i="6" s="1"/>
  <c r="L5536" i="6" l="1"/>
  <c r="Q5536" i="6"/>
  <c r="I5537" i="6" l="1"/>
  <c r="K5537" i="6" l="1"/>
  <c r="N5537" i="6"/>
  <c r="O5537" i="6" s="1"/>
  <c r="L5537" i="6" l="1"/>
  <c r="Q5537" i="6"/>
  <c r="I5538" i="6" l="1"/>
  <c r="K5538" i="6" l="1"/>
  <c r="N5538" i="6"/>
  <c r="O5538" i="6" s="1"/>
  <c r="L5538" i="6" l="1"/>
  <c r="Q5538" i="6"/>
  <c r="I5539" i="6" l="1"/>
  <c r="N5539" i="6" l="1"/>
  <c r="O5539" i="6" s="1"/>
  <c r="K5539" i="6"/>
  <c r="L5539" i="6" l="1"/>
  <c r="Q5539" i="6"/>
  <c r="I5540" i="6" l="1"/>
  <c r="K5540" i="6" l="1"/>
  <c r="N5540" i="6"/>
  <c r="O5540" i="6" s="1"/>
  <c r="L5540" i="6" l="1"/>
  <c r="Q5540" i="6"/>
  <c r="I5541" i="6" l="1"/>
  <c r="K5541" i="6" l="1"/>
  <c r="N5541" i="6"/>
  <c r="O5541" i="6" s="1"/>
  <c r="L5541" i="6" l="1"/>
  <c r="Q5541" i="6"/>
  <c r="I5542" i="6" l="1"/>
  <c r="K5542" i="6" l="1"/>
  <c r="N5542" i="6"/>
  <c r="O5542" i="6" s="1"/>
  <c r="L5542" i="6" l="1"/>
  <c r="Q5542" i="6"/>
  <c r="I5543" i="6" l="1"/>
  <c r="N5543" i="6" l="1"/>
  <c r="O5543" i="6" s="1"/>
  <c r="K5543" i="6"/>
  <c r="L5543" i="6" l="1"/>
  <c r="Q5543" i="6"/>
  <c r="I5544" i="6" l="1"/>
  <c r="K5544" i="6" l="1"/>
  <c r="N5544" i="6"/>
  <c r="O5544" i="6" s="1"/>
  <c r="L5544" i="6" l="1"/>
  <c r="Q5544" i="6"/>
  <c r="I5545" i="6" l="1"/>
  <c r="K5545" i="6" l="1"/>
  <c r="N5545" i="6"/>
  <c r="O5545" i="6" s="1"/>
  <c r="L5545" i="6" l="1"/>
  <c r="Q5545" i="6"/>
  <c r="I5546" i="6" l="1"/>
  <c r="K5546" i="6" l="1"/>
  <c r="N5546" i="6"/>
  <c r="O5546" i="6" s="1"/>
  <c r="L5546" i="6" l="1"/>
  <c r="Q5546" i="6"/>
  <c r="I5547" i="6" l="1"/>
  <c r="N5547" i="6" l="1"/>
  <c r="O5547" i="6" s="1"/>
  <c r="K5547" i="6"/>
  <c r="L5547" i="6" l="1"/>
  <c r="Q5547" i="6"/>
  <c r="I5548" i="6" l="1"/>
  <c r="K5548" i="6" l="1"/>
  <c r="N5548" i="6"/>
  <c r="O5548" i="6" s="1"/>
  <c r="L5548" i="6" l="1"/>
  <c r="Q5548" i="6"/>
  <c r="I5549" i="6" l="1"/>
  <c r="K5549" i="6" l="1"/>
  <c r="N5549" i="6"/>
  <c r="O5549" i="6" s="1"/>
  <c r="L5549" i="6" l="1"/>
  <c r="Q5549" i="6"/>
  <c r="I5550" i="6" l="1"/>
  <c r="K5550" i="6" l="1"/>
  <c r="N5550" i="6"/>
  <c r="O5550" i="6" s="1"/>
  <c r="L5550" i="6" l="1"/>
  <c r="Q5550" i="6"/>
  <c r="I5551" i="6" l="1"/>
  <c r="N5551" i="6" l="1"/>
  <c r="O5551" i="6" s="1"/>
  <c r="K5551" i="6"/>
  <c r="L5551" i="6" l="1"/>
  <c r="Q5551" i="6"/>
  <c r="I5552" i="6" l="1"/>
  <c r="K5552" i="6" l="1"/>
  <c r="N5552" i="6"/>
  <c r="O5552" i="6" s="1"/>
  <c r="L5552" i="6" l="1"/>
  <c r="Q5552" i="6"/>
  <c r="I5553" i="6" l="1"/>
  <c r="K5553" i="6" l="1"/>
  <c r="N5553" i="6"/>
  <c r="O5553" i="6" s="1"/>
  <c r="L5553" i="6" l="1"/>
  <c r="Q5553" i="6"/>
  <c r="I5554" i="6" l="1"/>
  <c r="K5554" i="6" l="1"/>
  <c r="N5554" i="6"/>
  <c r="O5554" i="6" s="1"/>
  <c r="L5554" i="6" l="1"/>
  <c r="Q5554" i="6"/>
  <c r="I5555" i="6" l="1"/>
  <c r="N5555" i="6" l="1"/>
  <c r="O5555" i="6" s="1"/>
  <c r="K5555" i="6"/>
  <c r="L5555" i="6" l="1"/>
  <c r="Q5555" i="6"/>
  <c r="I5556" i="6" l="1"/>
  <c r="K5556" i="6" l="1"/>
  <c r="N5556" i="6"/>
  <c r="O5556" i="6" s="1"/>
  <c r="L5556" i="6" l="1"/>
  <c r="Q5556" i="6"/>
  <c r="I5557" i="6" l="1"/>
  <c r="K5557" i="6" l="1"/>
  <c r="N5557" i="6"/>
  <c r="O5557" i="6" s="1"/>
  <c r="L5557" i="6" l="1"/>
  <c r="Q5557" i="6"/>
  <c r="I5558" i="6" l="1"/>
  <c r="K5558" i="6" l="1"/>
  <c r="N5558" i="6"/>
  <c r="O5558" i="6" s="1"/>
  <c r="L5558" i="6" l="1"/>
  <c r="Q5558" i="6"/>
  <c r="I5559" i="6" l="1"/>
  <c r="N5559" i="6" l="1"/>
  <c r="O5559" i="6" s="1"/>
  <c r="K5559" i="6"/>
  <c r="L5559" i="6" l="1"/>
  <c r="Q5559" i="6"/>
  <c r="I5560" i="6" l="1"/>
  <c r="K5560" i="6" l="1"/>
  <c r="N5560" i="6"/>
  <c r="O5560" i="6" s="1"/>
  <c r="L5560" i="6" l="1"/>
  <c r="Q5560" i="6"/>
  <c r="I5561" i="6" l="1"/>
  <c r="K5561" i="6" l="1"/>
  <c r="N5561" i="6"/>
  <c r="O5561" i="6" s="1"/>
  <c r="L5561" i="6" l="1"/>
  <c r="Q5561" i="6"/>
  <c r="I5562" i="6" l="1"/>
  <c r="K5562" i="6" l="1"/>
  <c r="N5562" i="6"/>
  <c r="O5562" i="6" s="1"/>
  <c r="L5562" i="6" l="1"/>
  <c r="Q5562" i="6"/>
  <c r="I5563" i="6" l="1"/>
  <c r="N5563" i="6" l="1"/>
  <c r="O5563" i="6" s="1"/>
  <c r="K5563" i="6"/>
  <c r="L5563" i="6" l="1"/>
  <c r="Q5563" i="6"/>
  <c r="I5564" i="6" l="1"/>
  <c r="K5564" i="6" l="1"/>
  <c r="N5564" i="6"/>
  <c r="O5564" i="6" s="1"/>
  <c r="L5564" i="6" l="1"/>
  <c r="Q5564" i="6"/>
  <c r="I5565" i="6" l="1"/>
  <c r="K5565" i="6" l="1"/>
  <c r="N5565" i="6"/>
  <c r="O5565" i="6" s="1"/>
  <c r="L5565" i="6" l="1"/>
  <c r="Q5565" i="6"/>
  <c r="I5566" i="6" l="1"/>
  <c r="K5566" i="6" l="1"/>
  <c r="N5566" i="6"/>
  <c r="O5566" i="6" s="1"/>
  <c r="L5566" i="6" l="1"/>
  <c r="Q5566" i="6"/>
  <c r="I5567" i="6" l="1"/>
  <c r="N5567" i="6" l="1"/>
  <c r="O5567" i="6" s="1"/>
  <c r="K5567" i="6"/>
  <c r="L5567" i="6" l="1"/>
  <c r="Q5567" i="6"/>
  <c r="I5568" i="6" l="1"/>
  <c r="K5568" i="6" l="1"/>
  <c r="N5568" i="6"/>
  <c r="O5568" i="6" s="1"/>
  <c r="L5568" i="6" l="1"/>
  <c r="Q5568" i="6"/>
  <c r="I5569" i="6" l="1"/>
  <c r="K5569" i="6" l="1"/>
  <c r="N5569" i="6"/>
  <c r="O5569" i="6" s="1"/>
  <c r="L5569" i="6" l="1"/>
  <c r="Q5569" i="6"/>
  <c r="I5570" i="6" l="1"/>
  <c r="K5570" i="6" l="1"/>
  <c r="N5570" i="6"/>
  <c r="O5570" i="6" s="1"/>
  <c r="L5570" i="6" l="1"/>
  <c r="Q5570" i="6"/>
  <c r="I5571" i="6" l="1"/>
  <c r="N5571" i="6" l="1"/>
  <c r="O5571" i="6" s="1"/>
  <c r="K5571" i="6"/>
  <c r="L5571" i="6" l="1"/>
  <c r="Q5571" i="6"/>
  <c r="I5572" i="6" l="1"/>
  <c r="K5572" i="6" l="1"/>
  <c r="N5572" i="6"/>
  <c r="O5572" i="6" s="1"/>
  <c r="L5572" i="6" l="1"/>
  <c r="Q5572" i="6"/>
  <c r="I5573" i="6" l="1"/>
  <c r="K5573" i="6" l="1"/>
  <c r="N5573" i="6"/>
  <c r="O5573" i="6" s="1"/>
  <c r="L5573" i="6" l="1"/>
  <c r="Q5573" i="6"/>
  <c r="I5574" i="6" l="1"/>
  <c r="K5574" i="6" l="1"/>
  <c r="N5574" i="6"/>
  <c r="O5574" i="6" s="1"/>
  <c r="L5574" i="6" l="1"/>
  <c r="Q5574" i="6"/>
  <c r="I5575" i="6" l="1"/>
  <c r="N5575" i="6" l="1"/>
  <c r="O5575" i="6" s="1"/>
  <c r="K5575" i="6"/>
  <c r="L5575" i="6" l="1"/>
  <c r="Q5575" i="6"/>
  <c r="I5576" i="6" l="1"/>
  <c r="K5576" i="6" l="1"/>
  <c r="N5576" i="6"/>
  <c r="O5576" i="6" s="1"/>
  <c r="L5576" i="6" l="1"/>
  <c r="Q5576" i="6"/>
  <c r="I5577" i="6" l="1"/>
  <c r="K5577" i="6" l="1"/>
  <c r="N5577" i="6"/>
  <c r="O5577" i="6" s="1"/>
  <c r="L5577" i="6" l="1"/>
  <c r="Q5577" i="6"/>
  <c r="I5578" i="6" l="1"/>
  <c r="K5578" i="6" l="1"/>
  <c r="N5578" i="6"/>
  <c r="O5578" i="6" s="1"/>
  <c r="L5578" i="6" l="1"/>
  <c r="Q5578" i="6"/>
  <c r="I5579" i="6" l="1"/>
  <c r="N5579" i="6" l="1"/>
  <c r="O5579" i="6" s="1"/>
  <c r="K5579" i="6"/>
  <c r="L5579" i="6" l="1"/>
  <c r="Q5579" i="6"/>
  <c r="I5580" i="6" l="1"/>
  <c r="K5580" i="6" l="1"/>
  <c r="N5580" i="6"/>
  <c r="O5580" i="6" s="1"/>
  <c r="L5580" i="6" l="1"/>
  <c r="Q5580" i="6"/>
  <c r="I5581" i="6" l="1"/>
  <c r="K5581" i="6" l="1"/>
  <c r="N5581" i="6"/>
  <c r="O5581" i="6" s="1"/>
  <c r="L5581" i="6" l="1"/>
  <c r="Q5581" i="6"/>
  <c r="I5582" i="6" l="1"/>
  <c r="K5582" i="6" l="1"/>
  <c r="N5582" i="6"/>
  <c r="O5582" i="6" s="1"/>
  <c r="L5582" i="6" l="1"/>
  <c r="Q5582" i="6"/>
  <c r="I5583" i="6" l="1"/>
  <c r="N5583" i="6" l="1"/>
  <c r="O5583" i="6" s="1"/>
  <c r="K5583" i="6"/>
  <c r="L5583" i="6" l="1"/>
  <c r="Q5583" i="6"/>
  <c r="I5584" i="6" l="1"/>
  <c r="K5584" i="6" l="1"/>
  <c r="N5584" i="6"/>
  <c r="O5584" i="6" s="1"/>
  <c r="L5584" i="6" l="1"/>
  <c r="Q5584" i="6"/>
  <c r="I5585" i="6" l="1"/>
  <c r="K5585" i="6" l="1"/>
  <c r="N5585" i="6"/>
  <c r="O5585" i="6" s="1"/>
  <c r="L5585" i="6" l="1"/>
  <c r="Q5585" i="6"/>
  <c r="I5586" i="6" l="1"/>
  <c r="K5586" i="6" l="1"/>
  <c r="N5586" i="6"/>
  <c r="O5586" i="6" s="1"/>
  <c r="L5586" i="6" l="1"/>
  <c r="Q5586" i="6"/>
  <c r="I5587" i="6" l="1"/>
  <c r="N5587" i="6" l="1"/>
  <c r="O5587" i="6" s="1"/>
  <c r="K5587" i="6"/>
  <c r="L5587" i="6" l="1"/>
  <c r="Q5587" i="6"/>
  <c r="I5588" i="6" l="1"/>
  <c r="K5588" i="6" l="1"/>
  <c r="N5588" i="6"/>
  <c r="O5588" i="6" s="1"/>
  <c r="L5588" i="6" l="1"/>
  <c r="Q5588" i="6"/>
  <c r="I5589" i="6" l="1"/>
  <c r="K5589" i="6" l="1"/>
  <c r="N5589" i="6"/>
  <c r="O5589" i="6" s="1"/>
  <c r="L5589" i="6" l="1"/>
  <c r="Q5589" i="6"/>
  <c r="I5590" i="6" l="1"/>
  <c r="K5590" i="6" l="1"/>
  <c r="N5590" i="6"/>
  <c r="O5590" i="6" s="1"/>
  <c r="L5590" i="6" l="1"/>
  <c r="Q5590" i="6"/>
  <c r="I5591" i="6" l="1"/>
  <c r="N5591" i="6" l="1"/>
  <c r="O5591" i="6" s="1"/>
  <c r="K5591" i="6"/>
  <c r="L5591" i="6" l="1"/>
  <c r="Q5591" i="6"/>
  <c r="I5592" i="6" l="1"/>
  <c r="K5592" i="6" l="1"/>
  <c r="N5592" i="6"/>
  <c r="O5592" i="6" s="1"/>
  <c r="L5592" i="6" l="1"/>
  <c r="Q5592" i="6"/>
  <c r="I5593" i="6" l="1"/>
  <c r="K5593" i="6" l="1"/>
  <c r="N5593" i="6"/>
  <c r="O5593" i="6" s="1"/>
  <c r="L5593" i="6" l="1"/>
  <c r="Q5593" i="6"/>
  <c r="I5594" i="6" l="1"/>
  <c r="K5594" i="6" l="1"/>
  <c r="N5594" i="6"/>
  <c r="O5594" i="6" s="1"/>
  <c r="L5594" i="6" l="1"/>
  <c r="Q5594" i="6"/>
  <c r="I5595" i="6" l="1"/>
  <c r="N5595" i="6" l="1"/>
  <c r="O5595" i="6" s="1"/>
  <c r="K5595" i="6"/>
  <c r="L5595" i="6" l="1"/>
  <c r="Q5595" i="6"/>
  <c r="I5596" i="6" l="1"/>
  <c r="K5596" i="6" l="1"/>
  <c r="N5596" i="6"/>
  <c r="O5596" i="6" s="1"/>
  <c r="L5596" i="6" l="1"/>
  <c r="Q5596" i="6"/>
  <c r="I5597" i="6" l="1"/>
  <c r="K5597" i="6" l="1"/>
  <c r="N5597" i="6"/>
  <c r="O5597" i="6" s="1"/>
  <c r="L5597" i="6" l="1"/>
  <c r="Q5597" i="6"/>
  <c r="I5598" i="6" l="1"/>
  <c r="K5598" i="6" l="1"/>
  <c r="N5598" i="6"/>
  <c r="O5598" i="6" s="1"/>
  <c r="L5598" i="6" l="1"/>
  <c r="Q5598" i="6"/>
  <c r="I5599" i="6" l="1"/>
  <c r="N5599" i="6" l="1"/>
  <c r="O5599" i="6" s="1"/>
  <c r="K5599" i="6"/>
  <c r="L5599" i="6" l="1"/>
  <c r="Q5599" i="6"/>
  <c r="I5600" i="6" l="1"/>
  <c r="K5600" i="6" l="1"/>
  <c r="N5600" i="6"/>
  <c r="O5600" i="6" s="1"/>
  <c r="L5600" i="6" l="1"/>
  <c r="Q5600" i="6"/>
  <c r="I5601" i="6" l="1"/>
  <c r="K5601" i="6" l="1"/>
  <c r="N5601" i="6"/>
  <c r="O5601" i="6" s="1"/>
  <c r="L5601" i="6" l="1"/>
  <c r="Q5601" i="6"/>
  <c r="I5602" i="6" l="1"/>
  <c r="K5602" i="6" l="1"/>
  <c r="N5602" i="6"/>
  <c r="O5602" i="6" s="1"/>
  <c r="L5602" i="6" l="1"/>
  <c r="Q5602" i="6"/>
  <c r="I5603" i="6" l="1"/>
  <c r="N5603" i="6" l="1"/>
  <c r="O5603" i="6" s="1"/>
  <c r="K5603" i="6"/>
  <c r="L5603" i="6" l="1"/>
  <c r="Q5603" i="6"/>
  <c r="I5604" i="6" l="1"/>
  <c r="K5604" i="6" l="1"/>
  <c r="N5604" i="6"/>
  <c r="O5604" i="6" s="1"/>
  <c r="L5604" i="6" l="1"/>
  <c r="Q5604" i="6"/>
  <c r="I5605" i="6" l="1"/>
  <c r="K5605" i="6" l="1"/>
  <c r="N5605" i="6"/>
  <c r="O5605" i="6" s="1"/>
  <c r="L5605" i="6" l="1"/>
  <c r="Q5605" i="6"/>
  <c r="I5606" i="6" l="1"/>
  <c r="K5606" i="6" l="1"/>
  <c r="N5606" i="6"/>
  <c r="O5606" i="6" s="1"/>
  <c r="L5606" i="6" l="1"/>
  <c r="Q5606" i="6"/>
  <c r="I5607" i="6" l="1"/>
  <c r="N5607" i="6" l="1"/>
  <c r="O5607" i="6" s="1"/>
  <c r="K5607" i="6"/>
  <c r="L5607" i="6" l="1"/>
  <c r="Q5607" i="6"/>
  <c r="I5608" i="6" l="1"/>
  <c r="K5608" i="6" l="1"/>
  <c r="N5608" i="6"/>
  <c r="O5608" i="6" s="1"/>
  <c r="L5608" i="6" l="1"/>
  <c r="Q5608" i="6"/>
  <c r="I5609" i="6" l="1"/>
  <c r="K5609" i="6" l="1"/>
  <c r="N5609" i="6"/>
  <c r="O5609" i="6" s="1"/>
  <c r="L5609" i="6" l="1"/>
  <c r="Q5609" i="6"/>
  <c r="I5610" i="6" l="1"/>
  <c r="K5610" i="6" l="1"/>
  <c r="N5610" i="6"/>
  <c r="O5610" i="6" s="1"/>
  <c r="L5610" i="6" l="1"/>
  <c r="Q5610" i="6"/>
  <c r="I5611" i="6" l="1"/>
  <c r="N5611" i="6" l="1"/>
  <c r="O5611" i="6" s="1"/>
  <c r="K5611" i="6"/>
  <c r="L5611" i="6" l="1"/>
  <c r="Q5611" i="6"/>
  <c r="I5612" i="6" l="1"/>
  <c r="K5612" i="6" l="1"/>
  <c r="N5612" i="6"/>
  <c r="O5612" i="6" s="1"/>
  <c r="L5612" i="6" l="1"/>
  <c r="Q5612" i="6"/>
  <c r="I5613" i="6" l="1"/>
  <c r="K5613" i="6" l="1"/>
  <c r="N5613" i="6"/>
  <c r="O5613" i="6" s="1"/>
  <c r="L5613" i="6" l="1"/>
  <c r="Q5613" i="6"/>
  <c r="I5614" i="6" l="1"/>
  <c r="K5614" i="6" l="1"/>
  <c r="N5614" i="6"/>
  <c r="O5614" i="6" s="1"/>
  <c r="L5614" i="6" l="1"/>
  <c r="Q5614" i="6"/>
  <c r="I5615" i="6" l="1"/>
  <c r="N5615" i="6" l="1"/>
  <c r="O5615" i="6" s="1"/>
  <c r="K5615" i="6"/>
  <c r="L5615" i="6" l="1"/>
  <c r="Q5615" i="6"/>
  <c r="I5616" i="6" l="1"/>
  <c r="K5616" i="6" l="1"/>
  <c r="N5616" i="6"/>
  <c r="O5616" i="6" s="1"/>
  <c r="L5616" i="6" l="1"/>
  <c r="Q5616" i="6"/>
  <c r="I5617" i="6" l="1"/>
  <c r="K5617" i="6" l="1"/>
  <c r="N5617" i="6"/>
  <c r="O5617" i="6" s="1"/>
  <c r="L5617" i="6" l="1"/>
  <c r="Q5617" i="6"/>
  <c r="I5618" i="6" l="1"/>
  <c r="K5618" i="6" l="1"/>
  <c r="N5618" i="6"/>
  <c r="O5618" i="6" s="1"/>
  <c r="L5618" i="6" l="1"/>
  <c r="Q5618" i="6"/>
  <c r="I5619" i="6" l="1"/>
  <c r="N5619" i="6" l="1"/>
  <c r="O5619" i="6" s="1"/>
  <c r="K5619" i="6"/>
  <c r="L5619" i="6" l="1"/>
  <c r="Q5619" i="6"/>
  <c r="I5620" i="6" l="1"/>
  <c r="K5620" i="6" l="1"/>
  <c r="N5620" i="6"/>
  <c r="O5620" i="6" s="1"/>
  <c r="L5620" i="6" l="1"/>
  <c r="Q5620" i="6"/>
  <c r="I5621" i="6" l="1"/>
  <c r="K5621" i="6" l="1"/>
  <c r="N5621" i="6"/>
  <c r="O5621" i="6" s="1"/>
  <c r="L5621" i="6" l="1"/>
  <c r="Q5621" i="6"/>
  <c r="I5622" i="6" l="1"/>
  <c r="K5622" i="6" l="1"/>
  <c r="N5622" i="6"/>
  <c r="O5622" i="6" s="1"/>
  <c r="L5622" i="6" l="1"/>
  <c r="Q5622" i="6"/>
  <c r="I5623" i="6" l="1"/>
  <c r="N5623" i="6" l="1"/>
  <c r="O5623" i="6" s="1"/>
  <c r="K5623" i="6"/>
  <c r="L5623" i="6" l="1"/>
  <c r="Q5623" i="6"/>
  <c r="I5624" i="6" l="1"/>
  <c r="K5624" i="6" l="1"/>
  <c r="N5624" i="6"/>
  <c r="O5624" i="6" s="1"/>
  <c r="L5624" i="6" l="1"/>
  <c r="Q5624" i="6"/>
  <c r="I5625" i="6" l="1"/>
  <c r="K5625" i="6" l="1"/>
  <c r="N5625" i="6"/>
  <c r="O5625" i="6" s="1"/>
  <c r="L5625" i="6" l="1"/>
  <c r="Q5625" i="6"/>
  <c r="I5626" i="6" l="1"/>
  <c r="K5626" i="6" l="1"/>
  <c r="N5626" i="6"/>
  <c r="O5626" i="6" s="1"/>
  <c r="L5626" i="6" l="1"/>
  <c r="Q5626" i="6"/>
  <c r="I5627" i="6" l="1"/>
  <c r="N5627" i="6" l="1"/>
  <c r="O5627" i="6" s="1"/>
  <c r="K5627" i="6"/>
  <c r="L5627" i="6" l="1"/>
  <c r="Q5627" i="6"/>
  <c r="I5628" i="6" l="1"/>
  <c r="K5628" i="6" l="1"/>
  <c r="N5628" i="6"/>
  <c r="O5628" i="6" s="1"/>
  <c r="L5628" i="6" l="1"/>
  <c r="Q5628" i="6"/>
  <c r="I5629" i="6" l="1"/>
  <c r="K5629" i="6" l="1"/>
  <c r="N5629" i="6"/>
  <c r="O5629" i="6" s="1"/>
  <c r="L5629" i="6" l="1"/>
  <c r="Q5629" i="6"/>
  <c r="I5630" i="6" l="1"/>
  <c r="K5630" i="6" l="1"/>
  <c r="N5630" i="6"/>
  <c r="O5630" i="6" s="1"/>
  <c r="L5630" i="6" l="1"/>
  <c r="Q5630" i="6"/>
  <c r="I5631" i="6" l="1"/>
  <c r="N5631" i="6" l="1"/>
  <c r="O5631" i="6" s="1"/>
  <c r="K5631" i="6"/>
  <c r="L5631" i="6" l="1"/>
  <c r="Q5631" i="6"/>
  <c r="I5632" i="6" l="1"/>
  <c r="K5632" i="6" l="1"/>
  <c r="N5632" i="6"/>
  <c r="O5632" i="6" s="1"/>
  <c r="L5632" i="6" l="1"/>
  <c r="Q5632" i="6"/>
  <c r="I5633" i="6" l="1"/>
  <c r="K5633" i="6" l="1"/>
  <c r="N5633" i="6"/>
  <c r="O5633" i="6" s="1"/>
  <c r="L5633" i="6" l="1"/>
  <c r="Q5633" i="6"/>
  <c r="I5634" i="6" l="1"/>
  <c r="K5634" i="6" l="1"/>
  <c r="N5634" i="6"/>
  <c r="O5634" i="6" s="1"/>
  <c r="L5634" i="6" l="1"/>
  <c r="Q5634" i="6"/>
  <c r="I5635" i="6" l="1"/>
  <c r="N5635" i="6" l="1"/>
  <c r="O5635" i="6" s="1"/>
  <c r="K5635" i="6"/>
  <c r="L5635" i="6" l="1"/>
  <c r="Q5635" i="6"/>
  <c r="I5636" i="6" l="1"/>
  <c r="K5636" i="6" l="1"/>
  <c r="N5636" i="6"/>
  <c r="O5636" i="6" s="1"/>
  <c r="L5636" i="6" l="1"/>
  <c r="Q5636" i="6"/>
  <c r="I5637" i="6" l="1"/>
  <c r="K5637" i="6" l="1"/>
  <c r="N5637" i="6"/>
  <c r="O5637" i="6" s="1"/>
  <c r="L5637" i="6" l="1"/>
  <c r="Q5637" i="6"/>
  <c r="I5638" i="6" l="1"/>
  <c r="K5638" i="6" l="1"/>
  <c r="N5638" i="6"/>
  <c r="O5638" i="6" s="1"/>
  <c r="L5638" i="6" l="1"/>
  <c r="Q5638" i="6"/>
  <c r="I5639" i="6" l="1"/>
  <c r="N5639" i="6" l="1"/>
  <c r="O5639" i="6" s="1"/>
  <c r="K5639" i="6"/>
  <c r="L5639" i="6" l="1"/>
  <c r="Q5639" i="6"/>
  <c r="I5640" i="6" l="1"/>
  <c r="K5640" i="6" l="1"/>
  <c r="N5640" i="6"/>
  <c r="O5640" i="6" s="1"/>
  <c r="L5640" i="6" l="1"/>
  <c r="Q5640" i="6"/>
  <c r="I5641" i="6" l="1"/>
  <c r="K5641" i="6" l="1"/>
  <c r="N5641" i="6"/>
  <c r="O5641" i="6" s="1"/>
  <c r="L5641" i="6" l="1"/>
  <c r="Q5641" i="6"/>
  <c r="I5642" i="6" l="1"/>
  <c r="K5642" i="6" l="1"/>
  <c r="N5642" i="6"/>
  <c r="O5642" i="6" s="1"/>
  <c r="L5642" i="6" l="1"/>
  <c r="Q5642" i="6"/>
  <c r="I5643" i="6" l="1"/>
  <c r="N5643" i="6" l="1"/>
  <c r="O5643" i="6" s="1"/>
  <c r="K5643" i="6"/>
  <c r="L5643" i="6" l="1"/>
  <c r="Q5643" i="6"/>
  <c r="I5644" i="6" l="1"/>
  <c r="K5644" i="6" l="1"/>
  <c r="N5644" i="6"/>
  <c r="O5644" i="6" s="1"/>
  <c r="L5644" i="6" l="1"/>
  <c r="Q5644" i="6"/>
  <c r="I5645" i="6" l="1"/>
  <c r="K5645" i="6" l="1"/>
  <c r="N5645" i="6"/>
  <c r="O5645" i="6" s="1"/>
  <c r="L5645" i="6" l="1"/>
  <c r="Q5645" i="6"/>
  <c r="I5646" i="6" l="1"/>
  <c r="K5646" i="6" l="1"/>
  <c r="N5646" i="6"/>
  <c r="O5646" i="6" s="1"/>
  <c r="L5646" i="6" l="1"/>
  <c r="Q5646" i="6"/>
  <c r="I5647" i="6" l="1"/>
  <c r="N5647" i="6" l="1"/>
  <c r="O5647" i="6" s="1"/>
  <c r="K5647" i="6"/>
  <c r="L5647" i="6" l="1"/>
  <c r="Q5647" i="6"/>
  <c r="I5648" i="6" l="1"/>
  <c r="K5648" i="6" l="1"/>
  <c r="N5648" i="6"/>
  <c r="O5648" i="6" s="1"/>
  <c r="L5648" i="6" l="1"/>
  <c r="Q5648" i="6"/>
  <c r="I5649" i="6" l="1"/>
  <c r="K5649" i="6" l="1"/>
  <c r="N5649" i="6"/>
  <c r="O5649" i="6" s="1"/>
  <c r="L5649" i="6" l="1"/>
  <c r="Q5649" i="6"/>
  <c r="I5650" i="6" l="1"/>
  <c r="K5650" i="6" l="1"/>
  <c r="N5650" i="6"/>
  <c r="O5650" i="6" s="1"/>
  <c r="L5650" i="6" l="1"/>
  <c r="Q5650" i="6"/>
  <c r="I5651" i="6" l="1"/>
  <c r="N5651" i="6" l="1"/>
  <c r="O5651" i="6" s="1"/>
  <c r="K5651" i="6"/>
  <c r="L5651" i="6" l="1"/>
  <c r="Q5651" i="6"/>
  <c r="I5652" i="6" l="1"/>
  <c r="K5652" i="6" l="1"/>
  <c r="N5652" i="6"/>
  <c r="O5652" i="6" s="1"/>
  <c r="L5652" i="6" l="1"/>
  <c r="Q5652" i="6"/>
  <c r="I5653" i="6" l="1"/>
  <c r="K5653" i="6" l="1"/>
  <c r="N5653" i="6"/>
  <c r="O5653" i="6" s="1"/>
  <c r="L5653" i="6" l="1"/>
  <c r="Q5653" i="6"/>
  <c r="I5654" i="6" l="1"/>
  <c r="K5654" i="6" l="1"/>
  <c r="N5654" i="6"/>
  <c r="O5654" i="6" s="1"/>
  <c r="L5654" i="6" l="1"/>
  <c r="Q5654" i="6"/>
  <c r="I5655" i="6" l="1"/>
  <c r="N5655" i="6" l="1"/>
  <c r="O5655" i="6" s="1"/>
  <c r="K5655" i="6"/>
  <c r="L5655" i="6" l="1"/>
  <c r="Q5655" i="6"/>
  <c r="I5656" i="6" l="1"/>
  <c r="K5656" i="6" l="1"/>
  <c r="N5656" i="6"/>
  <c r="O5656" i="6" s="1"/>
  <c r="L5656" i="6" l="1"/>
  <c r="Q5656" i="6"/>
  <c r="I5657" i="6" l="1"/>
  <c r="K5657" i="6" l="1"/>
  <c r="N5657" i="6"/>
  <c r="O5657" i="6" s="1"/>
  <c r="L5657" i="6" l="1"/>
  <c r="Q5657" i="6"/>
  <c r="I5658" i="6" l="1"/>
  <c r="K5658" i="6" l="1"/>
  <c r="N5658" i="6"/>
  <c r="O5658" i="6" s="1"/>
  <c r="L5658" i="6" l="1"/>
  <c r="Q5658" i="6"/>
  <c r="I5659" i="6" l="1"/>
  <c r="N5659" i="6" l="1"/>
  <c r="O5659" i="6" s="1"/>
  <c r="K5659" i="6"/>
  <c r="L5659" i="6" l="1"/>
  <c r="Q5659" i="6"/>
  <c r="I5660" i="6" l="1"/>
  <c r="K5660" i="6" l="1"/>
  <c r="N5660" i="6"/>
  <c r="O5660" i="6" s="1"/>
  <c r="L5660" i="6" l="1"/>
  <c r="Q5660" i="6"/>
  <c r="I5661" i="6" l="1"/>
  <c r="K5661" i="6" l="1"/>
  <c r="N5661" i="6"/>
  <c r="O5661" i="6" s="1"/>
  <c r="L5661" i="6" l="1"/>
  <c r="Q5661" i="6"/>
  <c r="I5662" i="6" l="1"/>
  <c r="K5662" i="6" l="1"/>
  <c r="N5662" i="6"/>
  <c r="O5662" i="6" s="1"/>
  <c r="L5662" i="6" l="1"/>
  <c r="Q5662" i="6"/>
  <c r="I5663" i="6" l="1"/>
  <c r="N5663" i="6" l="1"/>
  <c r="O5663" i="6" s="1"/>
  <c r="K5663" i="6"/>
  <c r="L5663" i="6" l="1"/>
  <c r="Q5663" i="6"/>
  <c r="I5664" i="6" l="1"/>
  <c r="K5664" i="6" l="1"/>
  <c r="N5664" i="6"/>
  <c r="O5664" i="6" s="1"/>
  <c r="L5664" i="6" l="1"/>
  <c r="Q5664" i="6"/>
  <c r="I5665" i="6" l="1"/>
  <c r="K5665" i="6" l="1"/>
  <c r="N5665" i="6"/>
  <c r="O5665" i="6" s="1"/>
  <c r="L5665" i="6" l="1"/>
  <c r="Q5665" i="6"/>
  <c r="I5666" i="6" l="1"/>
  <c r="K5666" i="6" l="1"/>
  <c r="N5666" i="6"/>
  <c r="O5666" i="6" s="1"/>
  <c r="L5666" i="6" l="1"/>
  <c r="Q5666" i="6"/>
  <c r="I5667" i="6" l="1"/>
  <c r="N5667" i="6" l="1"/>
  <c r="O5667" i="6" s="1"/>
  <c r="K5667" i="6"/>
  <c r="L5667" i="6" l="1"/>
  <c r="Q5667" i="6"/>
  <c r="I5668" i="6" l="1"/>
  <c r="K5668" i="6" l="1"/>
  <c r="N5668" i="6"/>
  <c r="O5668" i="6" s="1"/>
  <c r="L5668" i="6" l="1"/>
  <c r="Q5668" i="6"/>
  <c r="I5669" i="6" l="1"/>
  <c r="K5669" i="6" l="1"/>
  <c r="N5669" i="6"/>
  <c r="O5669" i="6" s="1"/>
  <c r="L5669" i="6" l="1"/>
  <c r="Q5669" i="6"/>
  <c r="I5670" i="6" l="1"/>
  <c r="K5670" i="6" l="1"/>
  <c r="N5670" i="6"/>
  <c r="O5670" i="6" s="1"/>
  <c r="L5670" i="6" l="1"/>
  <c r="Q5670" i="6"/>
  <c r="I5671" i="6" l="1"/>
  <c r="N5671" i="6" l="1"/>
  <c r="O5671" i="6" s="1"/>
  <c r="K5671" i="6"/>
  <c r="L5671" i="6" l="1"/>
  <c r="Q5671" i="6"/>
  <c r="I5672" i="6" l="1"/>
  <c r="K5672" i="6" l="1"/>
  <c r="N5672" i="6"/>
  <c r="O5672" i="6" s="1"/>
  <c r="L5672" i="6" l="1"/>
  <c r="Q5672" i="6"/>
  <c r="I5673" i="6" l="1"/>
  <c r="K5673" i="6" l="1"/>
  <c r="N5673" i="6"/>
  <c r="O5673" i="6" s="1"/>
  <c r="L5673" i="6" l="1"/>
  <c r="Q5673" i="6"/>
  <c r="I5674" i="6" l="1"/>
  <c r="K5674" i="6" l="1"/>
  <c r="N5674" i="6"/>
  <c r="O5674" i="6" s="1"/>
  <c r="L5674" i="6" l="1"/>
  <c r="Q5674" i="6"/>
  <c r="I5675" i="6" l="1"/>
  <c r="N5675" i="6" l="1"/>
  <c r="O5675" i="6" s="1"/>
  <c r="K5675" i="6"/>
  <c r="L5675" i="6" l="1"/>
  <c r="Q5675" i="6"/>
  <c r="I5676" i="6" l="1"/>
  <c r="K5676" i="6" l="1"/>
  <c r="N5676" i="6"/>
  <c r="O5676" i="6" s="1"/>
  <c r="L5676" i="6" l="1"/>
  <c r="Q5676" i="6"/>
  <c r="I5677" i="6" l="1"/>
  <c r="K5677" i="6" l="1"/>
  <c r="N5677" i="6"/>
  <c r="O5677" i="6" s="1"/>
  <c r="L5677" i="6" l="1"/>
  <c r="Q5677" i="6"/>
  <c r="I5678" i="6" l="1"/>
  <c r="K5678" i="6" l="1"/>
  <c r="N5678" i="6"/>
  <c r="O5678" i="6" s="1"/>
  <c r="L5678" i="6" l="1"/>
  <c r="Q5678" i="6"/>
  <c r="I5679" i="6" l="1"/>
  <c r="N5679" i="6" l="1"/>
  <c r="O5679" i="6" s="1"/>
  <c r="K5679" i="6"/>
  <c r="L5679" i="6" l="1"/>
  <c r="Q5679" i="6"/>
  <c r="I5680" i="6" l="1"/>
  <c r="K5680" i="6" l="1"/>
  <c r="N5680" i="6"/>
  <c r="O5680" i="6" s="1"/>
  <c r="L5680" i="6" l="1"/>
  <c r="Q5680" i="6"/>
  <c r="I5681" i="6" l="1"/>
  <c r="K5681" i="6" l="1"/>
  <c r="N5681" i="6"/>
  <c r="O5681" i="6" s="1"/>
  <c r="L5681" i="6" l="1"/>
  <c r="Q5681" i="6"/>
  <c r="I5682" i="6" l="1"/>
  <c r="K5682" i="6" l="1"/>
  <c r="N5682" i="6"/>
  <c r="O5682" i="6" s="1"/>
  <c r="L5682" i="6" l="1"/>
  <c r="Q5682" i="6"/>
  <c r="I5683" i="6" l="1"/>
  <c r="N5683" i="6" l="1"/>
  <c r="O5683" i="6" s="1"/>
  <c r="K5683" i="6"/>
  <c r="L5683" i="6" l="1"/>
  <c r="Q5683" i="6"/>
  <c r="I5684" i="6" l="1"/>
  <c r="K5684" i="6" l="1"/>
  <c r="N5684" i="6"/>
  <c r="O5684" i="6" s="1"/>
  <c r="L5684" i="6" l="1"/>
  <c r="Q5684" i="6"/>
  <c r="I5685" i="6" l="1"/>
  <c r="K5685" i="6" l="1"/>
  <c r="N5685" i="6"/>
  <c r="O5685" i="6" s="1"/>
  <c r="L5685" i="6" l="1"/>
  <c r="Q5685" i="6"/>
  <c r="I5686" i="6" l="1"/>
  <c r="K5686" i="6" l="1"/>
  <c r="N5686" i="6"/>
  <c r="O5686" i="6" s="1"/>
  <c r="L5686" i="6" l="1"/>
  <c r="Q5686" i="6"/>
  <c r="I5687" i="6" l="1"/>
  <c r="N5687" i="6" l="1"/>
  <c r="O5687" i="6" s="1"/>
  <c r="K5687" i="6"/>
  <c r="L5687" i="6" l="1"/>
  <c r="Q5687" i="6"/>
  <c r="I5688" i="6" l="1"/>
  <c r="K5688" i="6" l="1"/>
  <c r="N5688" i="6"/>
  <c r="O5688" i="6" s="1"/>
  <c r="L5688" i="6" l="1"/>
  <c r="Q5688" i="6"/>
  <c r="I5689" i="6" l="1"/>
  <c r="K5689" i="6" l="1"/>
  <c r="N5689" i="6"/>
  <c r="O5689" i="6" s="1"/>
  <c r="L5689" i="6" l="1"/>
  <c r="Q5689" i="6"/>
  <c r="I5690" i="6" l="1"/>
  <c r="K5690" i="6" l="1"/>
  <c r="N5690" i="6"/>
  <c r="O5690" i="6" s="1"/>
  <c r="L5690" i="6" l="1"/>
  <c r="Q5690" i="6"/>
  <c r="I5691" i="6" l="1"/>
  <c r="N5691" i="6" l="1"/>
  <c r="O5691" i="6" s="1"/>
  <c r="K5691" i="6"/>
  <c r="L5691" i="6" l="1"/>
  <c r="Q5691" i="6"/>
  <c r="I5692" i="6" l="1"/>
  <c r="K5692" i="6" l="1"/>
  <c r="N5692" i="6"/>
  <c r="O5692" i="6" s="1"/>
  <c r="L5692" i="6" l="1"/>
  <c r="Q5692" i="6"/>
  <c r="I5693" i="6" l="1"/>
  <c r="N5693" i="6" l="1"/>
  <c r="O5693" i="6" s="1"/>
  <c r="K5693" i="6"/>
  <c r="L5693" i="6" l="1"/>
  <c r="Q5693" i="6"/>
  <c r="I5694" i="6" l="1"/>
  <c r="K5694" i="6" l="1"/>
  <c r="N5694" i="6"/>
  <c r="O5694" i="6" s="1"/>
  <c r="L5694" i="6" l="1"/>
  <c r="Q5694" i="6"/>
  <c r="I5695" i="6" l="1"/>
  <c r="N5695" i="6" l="1"/>
  <c r="O5695" i="6" s="1"/>
  <c r="K5695" i="6"/>
  <c r="L5695" i="6" l="1"/>
  <c r="Q5695" i="6"/>
  <c r="I5696" i="6" l="1"/>
  <c r="K5696" i="6" l="1"/>
  <c r="N5696" i="6"/>
  <c r="O5696" i="6" s="1"/>
  <c r="L5696" i="6" l="1"/>
  <c r="Q5696" i="6"/>
  <c r="I5697" i="6" l="1"/>
  <c r="K5697" i="6" l="1"/>
  <c r="N5697" i="6"/>
  <c r="O5697" i="6" s="1"/>
  <c r="L5697" i="6" l="1"/>
  <c r="Q5697" i="6"/>
  <c r="I5698" i="6" l="1"/>
  <c r="K5698" i="6" l="1"/>
  <c r="N5698" i="6"/>
  <c r="O5698" i="6" s="1"/>
  <c r="L5698" i="6" l="1"/>
  <c r="Q5698" i="6"/>
  <c r="I5699" i="6" l="1"/>
  <c r="N5699" i="6" l="1"/>
  <c r="O5699" i="6" s="1"/>
  <c r="K5699" i="6"/>
  <c r="L5699" i="6" l="1"/>
  <c r="Q5699" i="6"/>
  <c r="I5700" i="6" l="1"/>
  <c r="N5700" i="6" l="1"/>
  <c r="O5700" i="6" s="1"/>
  <c r="K5700" i="6"/>
  <c r="L5700" i="6" l="1"/>
  <c r="Q5700" i="6"/>
  <c r="I5701" i="6" l="1"/>
  <c r="K5701" i="6" l="1"/>
  <c r="N5701" i="6"/>
  <c r="O5701" i="6" s="1"/>
  <c r="L5701" i="6" l="1"/>
  <c r="Q5701" i="6"/>
  <c r="I5702" i="6" l="1"/>
  <c r="K5702" i="6" l="1"/>
  <c r="N5702" i="6"/>
  <c r="O5702" i="6" s="1"/>
  <c r="L5702" i="6" l="1"/>
  <c r="Q5702" i="6"/>
  <c r="I5703" i="6" l="1"/>
  <c r="N5703" i="6" l="1"/>
  <c r="O5703" i="6" s="1"/>
  <c r="K5703" i="6"/>
  <c r="L5703" i="6" l="1"/>
  <c r="Q5703" i="6"/>
  <c r="I5704" i="6" l="1"/>
  <c r="N5704" i="6" l="1"/>
  <c r="O5704" i="6" s="1"/>
  <c r="K5704" i="6"/>
  <c r="L5704" i="6" l="1"/>
  <c r="Q5704" i="6"/>
  <c r="I5705" i="6" l="1"/>
  <c r="K5705" i="6" l="1"/>
  <c r="N5705" i="6"/>
  <c r="O5705" i="6" s="1"/>
  <c r="L5705" i="6" l="1"/>
  <c r="Q5705" i="6"/>
  <c r="I5706" i="6" l="1"/>
  <c r="N5706" i="6" l="1"/>
  <c r="O5706" i="6" s="1"/>
  <c r="K5706" i="6"/>
  <c r="L5706" i="6" l="1"/>
  <c r="Q5706" i="6"/>
  <c r="I5707" i="6" l="1"/>
  <c r="K5707" i="6" l="1"/>
  <c r="N5707" i="6"/>
  <c r="O5707" i="6" s="1"/>
  <c r="L5707" i="6" l="1"/>
  <c r="Q5707" i="6"/>
  <c r="I5708" i="6" l="1"/>
  <c r="K5708" i="6" l="1"/>
  <c r="N5708" i="6"/>
  <c r="O5708" i="6" s="1"/>
  <c r="L5708" i="6" l="1"/>
  <c r="Q5708" i="6"/>
  <c r="I5709" i="6" l="1"/>
  <c r="K5709" i="6" l="1"/>
  <c r="N5709" i="6"/>
  <c r="O5709" i="6" s="1"/>
  <c r="L5709" i="6" l="1"/>
  <c r="Q5709" i="6"/>
  <c r="I5710" i="6" l="1"/>
  <c r="K5710" i="6" l="1"/>
  <c r="N5710" i="6"/>
  <c r="O5710" i="6" s="1"/>
  <c r="L5710" i="6" l="1"/>
  <c r="Q5710" i="6"/>
  <c r="I5711" i="6" l="1"/>
  <c r="K5711" i="6" l="1"/>
  <c r="N5711" i="6"/>
  <c r="O5711" i="6" s="1"/>
  <c r="L5711" i="6" l="1"/>
  <c r="Q5711" i="6"/>
  <c r="I5712" i="6" l="1"/>
  <c r="N5712" i="6" l="1"/>
  <c r="O5712" i="6" s="1"/>
  <c r="K5712" i="6"/>
  <c r="L5712" i="6" l="1"/>
  <c r="Q5712" i="6"/>
  <c r="I5713" i="6" l="1"/>
  <c r="K5713" i="6" l="1"/>
  <c r="N5713" i="6"/>
  <c r="O5713" i="6" s="1"/>
  <c r="L5713" i="6" l="1"/>
  <c r="Q5713" i="6"/>
  <c r="I5714" i="6" l="1"/>
  <c r="K5714" i="6" l="1"/>
  <c r="N5714" i="6"/>
  <c r="O5714" i="6" s="1"/>
  <c r="L5714" i="6" l="1"/>
  <c r="Q5714" i="6"/>
  <c r="I5715" i="6" l="1"/>
  <c r="K5715" i="6" l="1"/>
  <c r="N5715" i="6"/>
  <c r="O5715" i="6" s="1"/>
  <c r="L5715" i="6" l="1"/>
  <c r="Q5715" i="6"/>
  <c r="I5716" i="6" l="1"/>
  <c r="N5716" i="6" l="1"/>
  <c r="O5716" i="6" s="1"/>
  <c r="K5716" i="6"/>
  <c r="L5716" i="6" l="1"/>
  <c r="Q5716" i="6"/>
  <c r="I5717" i="6" l="1"/>
  <c r="K5717" i="6" l="1"/>
  <c r="N5717" i="6"/>
  <c r="O5717" i="6" s="1"/>
  <c r="L5717" i="6" l="1"/>
  <c r="Q5717" i="6"/>
  <c r="I5718" i="6" l="1"/>
  <c r="K5718" i="6" l="1"/>
  <c r="N5718" i="6"/>
  <c r="O5718" i="6" s="1"/>
  <c r="L5718" i="6" l="1"/>
  <c r="Q5718" i="6"/>
  <c r="I5719" i="6" l="1"/>
  <c r="K5719" i="6" l="1"/>
  <c r="N5719" i="6"/>
  <c r="O5719" i="6" s="1"/>
  <c r="L5719" i="6" l="1"/>
  <c r="Q5719" i="6"/>
  <c r="I5720" i="6" l="1"/>
  <c r="N5720" i="6" l="1"/>
  <c r="O5720" i="6" s="1"/>
  <c r="K5720" i="6"/>
  <c r="L5720" i="6" l="1"/>
  <c r="Q5720" i="6"/>
  <c r="I5721" i="6" l="1"/>
  <c r="K5721" i="6" l="1"/>
  <c r="N5721" i="6"/>
  <c r="O5721" i="6" s="1"/>
  <c r="L5721" i="6" l="1"/>
  <c r="Q5721" i="6"/>
  <c r="I5722" i="6" l="1"/>
  <c r="K5722" i="6" l="1"/>
  <c r="N5722" i="6"/>
  <c r="O5722" i="6" s="1"/>
  <c r="L5722" i="6" l="1"/>
  <c r="Q5722" i="6"/>
  <c r="I5723" i="6" l="1"/>
  <c r="K5723" i="6" l="1"/>
  <c r="N5723" i="6"/>
  <c r="O5723" i="6" s="1"/>
  <c r="L5723" i="6" l="1"/>
  <c r="Q5723" i="6"/>
  <c r="I5724" i="6" l="1"/>
  <c r="N5724" i="6" l="1"/>
  <c r="O5724" i="6" s="1"/>
  <c r="K5724" i="6"/>
  <c r="L5724" i="6" l="1"/>
  <c r="Q5724" i="6"/>
  <c r="I5725" i="6" l="1"/>
  <c r="K5725" i="6" l="1"/>
  <c r="N5725" i="6"/>
  <c r="O5725" i="6" s="1"/>
  <c r="L5725" i="6" l="1"/>
  <c r="Q5725" i="6"/>
  <c r="I5726" i="6" l="1"/>
  <c r="K5726" i="6" l="1"/>
  <c r="N5726" i="6"/>
  <c r="O5726" i="6" s="1"/>
  <c r="L5726" i="6" l="1"/>
  <c r="Q5726" i="6"/>
  <c r="I5727" i="6" l="1"/>
  <c r="K5727" i="6" l="1"/>
  <c r="N5727" i="6"/>
  <c r="O5727" i="6" s="1"/>
  <c r="L5727" i="6" l="1"/>
  <c r="Q5727" i="6"/>
  <c r="I5728" i="6" l="1"/>
  <c r="N5728" i="6" l="1"/>
  <c r="O5728" i="6" s="1"/>
  <c r="K5728" i="6"/>
  <c r="L5728" i="6" l="1"/>
  <c r="Q5728" i="6"/>
  <c r="I5729" i="6" l="1"/>
  <c r="K5729" i="6" l="1"/>
  <c r="N5729" i="6"/>
  <c r="O5729" i="6" s="1"/>
  <c r="L5729" i="6" l="1"/>
  <c r="Q5729" i="6"/>
  <c r="I5730" i="6" l="1"/>
  <c r="K5730" i="6" l="1"/>
  <c r="N5730" i="6"/>
  <c r="O5730" i="6" s="1"/>
  <c r="L5730" i="6" l="1"/>
  <c r="Q5730" i="6"/>
  <c r="I5731" i="6" l="1"/>
  <c r="K5731" i="6" l="1"/>
  <c r="N5731" i="6"/>
  <c r="O5731" i="6" s="1"/>
  <c r="L5731" i="6" l="1"/>
  <c r="Q5731" i="6"/>
  <c r="I5732" i="6" l="1"/>
  <c r="N5732" i="6" l="1"/>
  <c r="O5732" i="6" s="1"/>
  <c r="K5732" i="6"/>
  <c r="L5732" i="6" l="1"/>
  <c r="Q5732" i="6"/>
  <c r="I5733" i="6" l="1"/>
  <c r="K5733" i="6" l="1"/>
  <c r="N5733" i="6"/>
  <c r="O5733" i="6" s="1"/>
  <c r="L5733" i="6" l="1"/>
  <c r="Q5733" i="6"/>
  <c r="I5734" i="6" l="1"/>
  <c r="K5734" i="6" l="1"/>
  <c r="N5734" i="6"/>
  <c r="O5734" i="6" s="1"/>
  <c r="L5734" i="6" l="1"/>
  <c r="Q5734" i="6"/>
  <c r="I5735" i="6" l="1"/>
  <c r="K5735" i="6" l="1"/>
  <c r="N5735" i="6"/>
  <c r="O5735" i="6" s="1"/>
  <c r="L5735" i="6" l="1"/>
  <c r="Q5735" i="6"/>
  <c r="I5736" i="6" l="1"/>
  <c r="N5736" i="6" l="1"/>
  <c r="O5736" i="6" s="1"/>
  <c r="K5736" i="6"/>
  <c r="L5736" i="6" l="1"/>
  <c r="Q5736" i="6"/>
  <c r="I5737" i="6" l="1"/>
  <c r="K5737" i="6" l="1"/>
  <c r="N5737" i="6"/>
  <c r="O5737" i="6" s="1"/>
  <c r="L5737" i="6" l="1"/>
  <c r="Q5737" i="6"/>
  <c r="I5738" i="6" l="1"/>
  <c r="K5738" i="6" l="1"/>
  <c r="N5738" i="6"/>
  <c r="O5738" i="6" s="1"/>
  <c r="L5738" i="6" l="1"/>
  <c r="Q5738" i="6"/>
  <c r="I5739" i="6" l="1"/>
  <c r="K5739" i="6" l="1"/>
  <c r="N5739" i="6"/>
  <c r="O5739" i="6" s="1"/>
  <c r="L5739" i="6" l="1"/>
  <c r="Q5739" i="6"/>
  <c r="I5740" i="6" l="1"/>
  <c r="N5740" i="6" l="1"/>
  <c r="O5740" i="6" s="1"/>
  <c r="K5740" i="6"/>
  <c r="L5740" i="6" l="1"/>
  <c r="Q5740" i="6"/>
  <c r="I5741" i="6" l="1"/>
  <c r="K5741" i="6" l="1"/>
  <c r="N5741" i="6"/>
  <c r="O5741" i="6" s="1"/>
  <c r="L5741" i="6" l="1"/>
  <c r="Q5741" i="6"/>
  <c r="I5742" i="6" l="1"/>
  <c r="K5742" i="6" l="1"/>
  <c r="N5742" i="6"/>
  <c r="O5742" i="6" s="1"/>
  <c r="L5742" i="6" l="1"/>
  <c r="Q5742" i="6"/>
  <c r="I5743" i="6" l="1"/>
  <c r="K5743" i="6" l="1"/>
  <c r="N5743" i="6"/>
  <c r="O5743" i="6" s="1"/>
  <c r="L5743" i="6" l="1"/>
  <c r="Q5743" i="6"/>
  <c r="I5744" i="6" l="1"/>
  <c r="N5744" i="6" l="1"/>
  <c r="O5744" i="6" s="1"/>
  <c r="K5744" i="6"/>
  <c r="L5744" i="6" l="1"/>
  <c r="Q5744" i="6"/>
  <c r="I5745" i="6" l="1"/>
  <c r="K5745" i="6" l="1"/>
  <c r="N5745" i="6"/>
  <c r="O5745" i="6" s="1"/>
  <c r="L5745" i="6" l="1"/>
  <c r="Q5745" i="6"/>
  <c r="I5746" i="6" l="1"/>
  <c r="K5746" i="6" l="1"/>
  <c r="N5746" i="6"/>
  <c r="O5746" i="6" s="1"/>
  <c r="L5746" i="6" l="1"/>
  <c r="Q5746" i="6"/>
  <c r="I5747" i="6" l="1"/>
  <c r="K5747" i="6" l="1"/>
  <c r="N5747" i="6"/>
  <c r="O5747" i="6" s="1"/>
  <c r="L5747" i="6" l="1"/>
  <c r="Q5747" i="6"/>
  <c r="I5748" i="6" l="1"/>
  <c r="N5748" i="6" l="1"/>
  <c r="O5748" i="6" s="1"/>
  <c r="K5748" i="6"/>
  <c r="L5748" i="6" l="1"/>
  <c r="Q5748" i="6"/>
  <c r="I5749" i="6" l="1"/>
  <c r="K5749" i="6" l="1"/>
  <c r="N5749" i="6"/>
  <c r="O5749" i="6" s="1"/>
  <c r="L5749" i="6" l="1"/>
  <c r="Q5749" i="6"/>
  <c r="I5750" i="6" l="1"/>
  <c r="K5750" i="6" l="1"/>
  <c r="N5750" i="6"/>
  <c r="O5750" i="6" s="1"/>
  <c r="L5750" i="6" l="1"/>
  <c r="Q5750" i="6"/>
  <c r="I5751" i="6" l="1"/>
  <c r="K5751" i="6" l="1"/>
  <c r="N5751" i="6"/>
  <c r="O5751" i="6" s="1"/>
  <c r="L5751" i="6" l="1"/>
  <c r="Q5751" i="6"/>
  <c r="I5752" i="6" l="1"/>
  <c r="N5752" i="6" l="1"/>
  <c r="O5752" i="6" s="1"/>
  <c r="K5752" i="6"/>
  <c r="L5752" i="6" l="1"/>
  <c r="Q5752" i="6"/>
  <c r="I5753" i="6" l="1"/>
  <c r="K5753" i="6" l="1"/>
  <c r="N5753" i="6"/>
  <c r="O5753" i="6" s="1"/>
  <c r="L5753" i="6" l="1"/>
  <c r="Q5753" i="6"/>
  <c r="I5754" i="6" l="1"/>
  <c r="K5754" i="6" l="1"/>
  <c r="N5754" i="6"/>
  <c r="O5754" i="6" s="1"/>
  <c r="L5754" i="6" l="1"/>
  <c r="Q5754" i="6"/>
  <c r="I5755" i="6" l="1"/>
  <c r="K5755" i="6" l="1"/>
  <c r="N5755" i="6"/>
  <c r="O5755" i="6" s="1"/>
  <c r="L5755" i="6" l="1"/>
  <c r="Q5755" i="6"/>
  <c r="I5756" i="6" l="1"/>
  <c r="N5756" i="6" l="1"/>
  <c r="O5756" i="6" s="1"/>
  <c r="K5756" i="6"/>
  <c r="L5756" i="6" l="1"/>
  <c r="Q5756" i="6"/>
  <c r="I5757" i="6" l="1"/>
  <c r="K5757" i="6" l="1"/>
  <c r="N5757" i="6"/>
  <c r="O5757" i="6" s="1"/>
  <c r="L5757" i="6" l="1"/>
  <c r="Q5757" i="6"/>
  <c r="I5758" i="6" l="1"/>
  <c r="K5758" i="6" l="1"/>
  <c r="N5758" i="6"/>
  <c r="O5758" i="6" s="1"/>
  <c r="L5758" i="6" l="1"/>
  <c r="Q5758" i="6"/>
  <c r="I5759" i="6" l="1"/>
  <c r="K5759" i="6" l="1"/>
  <c r="N5759" i="6"/>
  <c r="O5759" i="6" s="1"/>
  <c r="L5759" i="6" l="1"/>
  <c r="Q5759" i="6"/>
  <c r="I5760" i="6" l="1"/>
  <c r="N5760" i="6" l="1"/>
  <c r="O5760" i="6" s="1"/>
  <c r="K5760" i="6"/>
  <c r="L5760" i="6" l="1"/>
  <c r="Q5760" i="6"/>
  <c r="I5761" i="6" l="1"/>
  <c r="K5761" i="6" l="1"/>
  <c r="N5761" i="6"/>
  <c r="O5761" i="6" s="1"/>
  <c r="L5761" i="6" l="1"/>
  <c r="Q5761" i="6"/>
  <c r="I5762" i="6" l="1"/>
  <c r="K5762" i="6" l="1"/>
  <c r="N5762" i="6"/>
  <c r="O5762" i="6" s="1"/>
  <c r="L5762" i="6" l="1"/>
  <c r="Q5762" i="6"/>
  <c r="I5763" i="6" l="1"/>
  <c r="K5763" i="6" l="1"/>
  <c r="N5763" i="6"/>
  <c r="O5763" i="6" s="1"/>
  <c r="L5763" i="6" l="1"/>
  <c r="Q5763" i="6"/>
  <c r="I5764" i="6" l="1"/>
  <c r="N5764" i="6" l="1"/>
  <c r="O5764" i="6" s="1"/>
  <c r="K5764" i="6"/>
  <c r="L5764" i="6" l="1"/>
  <c r="Q5764" i="6"/>
  <c r="I5765" i="6" l="1"/>
  <c r="K5765" i="6" l="1"/>
  <c r="N5765" i="6"/>
  <c r="O5765" i="6" s="1"/>
  <c r="L5765" i="6" l="1"/>
  <c r="Q5765" i="6"/>
  <c r="I5766" i="6" l="1"/>
  <c r="K5766" i="6" l="1"/>
  <c r="N5766" i="6"/>
  <c r="O5766" i="6" s="1"/>
  <c r="L5766" i="6" l="1"/>
  <c r="Q5766" i="6"/>
  <c r="I5767" i="6" l="1"/>
  <c r="K5767" i="6" l="1"/>
  <c r="N5767" i="6"/>
  <c r="O5767" i="6" s="1"/>
  <c r="L5767" i="6" l="1"/>
  <c r="Q5767" i="6"/>
  <c r="I5768" i="6" l="1"/>
  <c r="N5768" i="6" l="1"/>
  <c r="O5768" i="6" s="1"/>
  <c r="K5768" i="6"/>
  <c r="L5768" i="6" l="1"/>
  <c r="Q5768" i="6"/>
  <c r="I5769" i="6" l="1"/>
  <c r="K5769" i="6" l="1"/>
  <c r="N5769" i="6"/>
  <c r="O5769" i="6" s="1"/>
  <c r="L5769" i="6" l="1"/>
  <c r="Q5769" i="6"/>
  <c r="I5770" i="6" l="1"/>
  <c r="K5770" i="6" l="1"/>
  <c r="N5770" i="6"/>
  <c r="O5770" i="6" s="1"/>
  <c r="L5770" i="6" l="1"/>
  <c r="Q5770" i="6"/>
  <c r="I5771" i="6" l="1"/>
  <c r="K5771" i="6" l="1"/>
  <c r="N5771" i="6"/>
  <c r="O5771" i="6" s="1"/>
  <c r="L5771" i="6" l="1"/>
  <c r="Q5771" i="6"/>
  <c r="I5772" i="6" l="1"/>
  <c r="N5772" i="6" l="1"/>
  <c r="O5772" i="6" s="1"/>
  <c r="K5772" i="6"/>
  <c r="L5772" i="6" l="1"/>
  <c r="Q5772" i="6"/>
  <c r="I5773" i="6" l="1"/>
  <c r="K5773" i="6" l="1"/>
  <c r="N5773" i="6"/>
  <c r="O5773" i="6" s="1"/>
  <c r="L5773" i="6" l="1"/>
  <c r="Q5773" i="6"/>
  <c r="I5774" i="6" l="1"/>
  <c r="K5774" i="6" l="1"/>
  <c r="N5774" i="6"/>
  <c r="O5774" i="6" s="1"/>
  <c r="L5774" i="6" l="1"/>
  <c r="Q5774" i="6"/>
  <c r="I5775" i="6" l="1"/>
  <c r="K5775" i="6" l="1"/>
  <c r="N5775" i="6"/>
  <c r="O5775" i="6" s="1"/>
  <c r="L5775" i="6" l="1"/>
  <c r="Q5775" i="6"/>
  <c r="I5776" i="6" l="1"/>
  <c r="N5776" i="6" l="1"/>
  <c r="O5776" i="6" s="1"/>
  <c r="K5776" i="6"/>
  <c r="L5776" i="6" l="1"/>
  <c r="Q5776" i="6"/>
  <c r="I5777" i="6" l="1"/>
  <c r="K5777" i="6" l="1"/>
  <c r="N5777" i="6"/>
  <c r="O5777" i="6" s="1"/>
  <c r="L5777" i="6" l="1"/>
  <c r="Q5777" i="6"/>
  <c r="I5778" i="6" l="1"/>
  <c r="K5778" i="6" l="1"/>
  <c r="N5778" i="6"/>
  <c r="O5778" i="6" s="1"/>
  <c r="L5778" i="6" l="1"/>
  <c r="Q5778" i="6"/>
  <c r="I5779" i="6" l="1"/>
  <c r="K5779" i="6" l="1"/>
  <c r="N5779" i="6"/>
  <c r="O5779" i="6" s="1"/>
  <c r="L5779" i="6" l="1"/>
  <c r="Q5779" i="6"/>
  <c r="I5780" i="6" l="1"/>
  <c r="N5780" i="6" l="1"/>
  <c r="O5780" i="6" s="1"/>
  <c r="K5780" i="6"/>
  <c r="L5780" i="6" l="1"/>
  <c r="Q5780" i="6"/>
  <c r="I5781" i="6" l="1"/>
  <c r="K5781" i="6" l="1"/>
  <c r="N5781" i="6"/>
  <c r="O5781" i="6" s="1"/>
  <c r="L5781" i="6" l="1"/>
  <c r="Q5781" i="6"/>
  <c r="I5782" i="6" l="1"/>
  <c r="K5782" i="6" l="1"/>
  <c r="N5782" i="6"/>
  <c r="O5782" i="6" s="1"/>
  <c r="L5782" i="6" l="1"/>
  <c r="Q5782" i="6"/>
  <c r="I5783" i="6" l="1"/>
  <c r="K5783" i="6" l="1"/>
  <c r="N5783" i="6"/>
  <c r="O5783" i="6" s="1"/>
  <c r="L5783" i="6" l="1"/>
  <c r="Q5783" i="6"/>
  <c r="I5784" i="6" l="1"/>
  <c r="N5784" i="6" l="1"/>
  <c r="O5784" i="6" s="1"/>
  <c r="K5784" i="6"/>
  <c r="L5784" i="6" l="1"/>
  <c r="Q5784" i="6"/>
  <c r="I5785" i="6" l="1"/>
  <c r="K5785" i="6" l="1"/>
  <c r="N5785" i="6"/>
  <c r="O5785" i="6" s="1"/>
  <c r="L5785" i="6" l="1"/>
  <c r="Q5785" i="6"/>
  <c r="I5786" i="6" l="1"/>
  <c r="K5786" i="6" l="1"/>
  <c r="N5786" i="6"/>
  <c r="O5786" i="6" s="1"/>
  <c r="L5786" i="6" l="1"/>
  <c r="Q5786" i="6"/>
  <c r="I5787" i="6" l="1"/>
  <c r="K5787" i="6" l="1"/>
  <c r="N5787" i="6"/>
  <c r="O5787" i="6" s="1"/>
  <c r="L5787" i="6" l="1"/>
  <c r="Q5787" i="6"/>
  <c r="I5788" i="6" l="1"/>
  <c r="N5788" i="6" l="1"/>
  <c r="O5788" i="6" s="1"/>
  <c r="K5788" i="6"/>
  <c r="L5788" i="6" l="1"/>
  <c r="Q5788" i="6"/>
  <c r="I5789" i="6" l="1"/>
  <c r="K5789" i="6" l="1"/>
  <c r="N5789" i="6"/>
  <c r="O5789" i="6" s="1"/>
  <c r="L5789" i="6" l="1"/>
  <c r="Q5789" i="6"/>
  <c r="I5790" i="6" l="1"/>
  <c r="K5790" i="6" l="1"/>
  <c r="N5790" i="6"/>
  <c r="O5790" i="6" s="1"/>
  <c r="L5790" i="6" l="1"/>
  <c r="Q5790" i="6"/>
  <c r="I5791" i="6" l="1"/>
  <c r="K5791" i="6" l="1"/>
  <c r="N5791" i="6"/>
  <c r="O5791" i="6" s="1"/>
  <c r="L5791" i="6" l="1"/>
  <c r="Q5791" i="6"/>
  <c r="I5792" i="6" l="1"/>
  <c r="N5792" i="6" l="1"/>
  <c r="O5792" i="6" s="1"/>
  <c r="K5792" i="6"/>
  <c r="L5792" i="6" l="1"/>
  <c r="Q5792" i="6"/>
  <c r="I5793" i="6" l="1"/>
  <c r="K5793" i="6" l="1"/>
  <c r="N5793" i="6"/>
  <c r="O5793" i="6" s="1"/>
  <c r="L5793" i="6" l="1"/>
  <c r="Q5793" i="6"/>
  <c r="I5794" i="6" l="1"/>
  <c r="K5794" i="6" l="1"/>
  <c r="N5794" i="6"/>
  <c r="O5794" i="6" s="1"/>
  <c r="L5794" i="6" l="1"/>
  <c r="Q5794" i="6"/>
  <c r="I5795" i="6" l="1"/>
  <c r="K5795" i="6" l="1"/>
  <c r="N5795" i="6"/>
  <c r="O5795" i="6" s="1"/>
  <c r="L5795" i="6" l="1"/>
  <c r="Q5795" i="6"/>
  <c r="I5796" i="6" l="1"/>
  <c r="N5796" i="6" l="1"/>
  <c r="O5796" i="6" s="1"/>
  <c r="K5796" i="6"/>
  <c r="L5796" i="6" l="1"/>
  <c r="Q5796" i="6"/>
  <c r="I5797" i="6" l="1"/>
  <c r="K5797" i="6" l="1"/>
  <c r="N5797" i="6"/>
  <c r="O5797" i="6" s="1"/>
  <c r="L5797" i="6" l="1"/>
  <c r="Q5797" i="6"/>
  <c r="I5798" i="6" l="1"/>
  <c r="K5798" i="6" l="1"/>
  <c r="N5798" i="6"/>
  <c r="O5798" i="6" s="1"/>
  <c r="L5798" i="6" l="1"/>
  <c r="Q5798" i="6"/>
  <c r="I5799" i="6" l="1"/>
  <c r="K5799" i="6" l="1"/>
  <c r="N5799" i="6"/>
  <c r="O5799" i="6" s="1"/>
  <c r="L5799" i="6" l="1"/>
  <c r="Q5799" i="6"/>
  <c r="I5800" i="6" l="1"/>
  <c r="N5800" i="6" l="1"/>
  <c r="O5800" i="6" s="1"/>
  <c r="K5800" i="6"/>
  <c r="L5800" i="6" l="1"/>
  <c r="Q5800" i="6"/>
  <c r="I5801" i="6" l="1"/>
  <c r="K5801" i="6" l="1"/>
  <c r="N5801" i="6"/>
  <c r="O5801" i="6" s="1"/>
  <c r="L5801" i="6" l="1"/>
  <c r="Q5801" i="6"/>
  <c r="I5802" i="6" l="1"/>
  <c r="K5802" i="6" l="1"/>
  <c r="N5802" i="6"/>
  <c r="O5802" i="6" s="1"/>
  <c r="L5802" i="6" l="1"/>
  <c r="Q5802" i="6"/>
  <c r="I5803" i="6" l="1"/>
  <c r="K5803" i="6" l="1"/>
  <c r="N5803" i="6"/>
  <c r="O5803" i="6" s="1"/>
  <c r="L5803" i="6" l="1"/>
  <c r="Q5803" i="6"/>
  <c r="I5804" i="6" l="1"/>
  <c r="N5804" i="6" l="1"/>
  <c r="O5804" i="6" s="1"/>
  <c r="K5804" i="6"/>
  <c r="L5804" i="6" l="1"/>
  <c r="Q5804" i="6"/>
  <c r="I5805" i="6" l="1"/>
  <c r="K5805" i="6" l="1"/>
  <c r="N5805" i="6"/>
  <c r="O5805" i="6" s="1"/>
  <c r="L5805" i="6" l="1"/>
  <c r="Q5805" i="6"/>
  <c r="I5806" i="6" l="1"/>
  <c r="K5806" i="6" l="1"/>
  <c r="N5806" i="6"/>
  <c r="O5806" i="6" s="1"/>
  <c r="L5806" i="6" l="1"/>
  <c r="Q5806" i="6"/>
  <c r="I5807" i="6" l="1"/>
  <c r="K5807" i="6" l="1"/>
  <c r="N5807" i="6"/>
  <c r="O5807" i="6" s="1"/>
  <c r="L5807" i="6" l="1"/>
  <c r="Q5807" i="6"/>
  <c r="I5808" i="6" l="1"/>
  <c r="N5808" i="6" l="1"/>
  <c r="O5808" i="6" s="1"/>
  <c r="K5808" i="6"/>
  <c r="L5808" i="6" l="1"/>
  <c r="Q5808" i="6"/>
  <c r="I5809" i="6" l="1"/>
  <c r="K5809" i="6" l="1"/>
  <c r="N5809" i="6"/>
  <c r="O5809" i="6" s="1"/>
  <c r="L5809" i="6" l="1"/>
  <c r="Q5809" i="6"/>
  <c r="I5810" i="6" l="1"/>
  <c r="K5810" i="6" l="1"/>
  <c r="N5810" i="6"/>
  <c r="O5810" i="6" s="1"/>
  <c r="L5810" i="6" l="1"/>
  <c r="Q5810" i="6"/>
  <c r="I5811" i="6" l="1"/>
  <c r="K5811" i="6" l="1"/>
  <c r="N5811" i="6"/>
  <c r="O5811" i="6" s="1"/>
  <c r="L5811" i="6" l="1"/>
  <c r="Q5811" i="6"/>
  <c r="I5812" i="6" l="1"/>
  <c r="N5812" i="6" l="1"/>
  <c r="O5812" i="6" s="1"/>
  <c r="K5812" i="6"/>
  <c r="L5812" i="6" l="1"/>
  <c r="Q5812" i="6"/>
  <c r="I5813" i="6" l="1"/>
  <c r="K5813" i="6" l="1"/>
  <c r="N5813" i="6"/>
  <c r="O5813" i="6" s="1"/>
  <c r="L5813" i="6" l="1"/>
  <c r="Q5813" i="6"/>
  <c r="I5814" i="6" l="1"/>
  <c r="K5814" i="6" l="1"/>
  <c r="N5814" i="6"/>
  <c r="O5814" i="6" s="1"/>
  <c r="L5814" i="6" l="1"/>
  <c r="Q5814" i="6"/>
  <c r="I5815" i="6" l="1"/>
  <c r="K5815" i="6" l="1"/>
  <c r="N5815" i="6"/>
  <c r="O5815" i="6" s="1"/>
  <c r="L5815" i="6" l="1"/>
  <c r="Q5815" i="6"/>
  <c r="I5816" i="6" l="1"/>
  <c r="N5816" i="6" l="1"/>
  <c r="O5816" i="6" s="1"/>
  <c r="K5816" i="6"/>
  <c r="L5816" i="6" l="1"/>
  <c r="Q5816" i="6"/>
  <c r="I5817" i="6" l="1"/>
  <c r="K5817" i="6" l="1"/>
  <c r="N5817" i="6"/>
  <c r="O5817" i="6" s="1"/>
  <c r="L5817" i="6" l="1"/>
  <c r="Q5817" i="6"/>
  <c r="I5818" i="6" l="1"/>
  <c r="K5818" i="6" l="1"/>
  <c r="N5818" i="6"/>
  <c r="O5818" i="6" s="1"/>
  <c r="L5818" i="6" l="1"/>
  <c r="Q5818" i="6"/>
  <c r="I5819" i="6" l="1"/>
  <c r="K5819" i="6" l="1"/>
  <c r="N5819" i="6"/>
  <c r="O5819" i="6" s="1"/>
  <c r="L5819" i="6" l="1"/>
  <c r="Q5819" i="6"/>
  <c r="I5820" i="6" l="1"/>
  <c r="N5820" i="6" l="1"/>
  <c r="O5820" i="6" s="1"/>
  <c r="K5820" i="6"/>
  <c r="L5820" i="6" l="1"/>
  <c r="Q5820" i="6"/>
  <c r="I5821" i="6" l="1"/>
  <c r="K5821" i="6" l="1"/>
  <c r="N5821" i="6"/>
  <c r="O5821" i="6" s="1"/>
  <c r="L5821" i="6" l="1"/>
  <c r="Q5821" i="6"/>
  <c r="I5822" i="6" l="1"/>
  <c r="K5822" i="6" l="1"/>
  <c r="N5822" i="6"/>
  <c r="O5822" i="6" s="1"/>
  <c r="L5822" i="6" l="1"/>
  <c r="Q5822" i="6"/>
  <c r="I5823" i="6" l="1"/>
  <c r="K5823" i="6" l="1"/>
  <c r="N5823" i="6"/>
  <c r="O5823" i="6" s="1"/>
  <c r="L5823" i="6" l="1"/>
  <c r="Q5823" i="6"/>
  <c r="I5824" i="6" l="1"/>
  <c r="N5824" i="6" l="1"/>
  <c r="O5824" i="6" s="1"/>
  <c r="K5824" i="6"/>
  <c r="L5824" i="6" l="1"/>
  <c r="Q5824" i="6"/>
  <c r="I5825" i="6" l="1"/>
  <c r="K5825" i="6" l="1"/>
  <c r="N5825" i="6"/>
  <c r="O5825" i="6" s="1"/>
  <c r="L5825" i="6" l="1"/>
  <c r="Q5825" i="6"/>
  <c r="I5826" i="6" l="1"/>
  <c r="K5826" i="6" l="1"/>
  <c r="N5826" i="6"/>
  <c r="O5826" i="6" s="1"/>
  <c r="L5826" i="6" l="1"/>
  <c r="Q5826" i="6"/>
  <c r="I5827" i="6" l="1"/>
  <c r="K5827" i="6" l="1"/>
  <c r="N5827" i="6"/>
  <c r="O5827" i="6" s="1"/>
  <c r="L5827" i="6" l="1"/>
  <c r="Q5827" i="6"/>
  <c r="I5828" i="6" l="1"/>
  <c r="N5828" i="6" l="1"/>
  <c r="O5828" i="6" s="1"/>
  <c r="K5828" i="6"/>
  <c r="L5828" i="6" l="1"/>
  <c r="Q5828" i="6"/>
  <c r="I5829" i="6" l="1"/>
  <c r="K5829" i="6" l="1"/>
  <c r="N5829" i="6"/>
  <c r="O5829" i="6" s="1"/>
  <c r="L5829" i="6" l="1"/>
  <c r="Q5829" i="6"/>
  <c r="I5830" i="6" l="1"/>
  <c r="K5830" i="6" l="1"/>
  <c r="N5830" i="6"/>
  <c r="O5830" i="6" s="1"/>
  <c r="L5830" i="6" l="1"/>
  <c r="Q5830" i="6"/>
  <c r="I5831" i="6" l="1"/>
  <c r="K5831" i="6" l="1"/>
  <c r="N5831" i="6"/>
  <c r="O5831" i="6" s="1"/>
  <c r="L5831" i="6" l="1"/>
  <c r="Q5831" i="6"/>
  <c r="I5832" i="6" l="1"/>
  <c r="N5832" i="6" l="1"/>
  <c r="O5832" i="6" s="1"/>
  <c r="K5832" i="6"/>
  <c r="L5832" i="6" l="1"/>
  <c r="Q5832" i="6"/>
  <c r="I5833" i="6" l="1"/>
  <c r="K5833" i="6" l="1"/>
  <c r="N5833" i="6"/>
  <c r="O5833" i="6" s="1"/>
  <c r="L5833" i="6" l="1"/>
  <c r="Q5833" i="6"/>
  <c r="I5834" i="6" l="1"/>
  <c r="K5834" i="6" l="1"/>
  <c r="N5834" i="6"/>
  <c r="O5834" i="6" s="1"/>
  <c r="L5834" i="6" l="1"/>
  <c r="Q5834" i="6"/>
  <c r="I5835" i="6" l="1"/>
  <c r="K5835" i="6" l="1"/>
  <c r="N5835" i="6"/>
  <c r="O5835" i="6" s="1"/>
  <c r="L5835" i="6" l="1"/>
  <c r="Q5835" i="6"/>
  <c r="I5836" i="6" l="1"/>
  <c r="N5836" i="6" l="1"/>
  <c r="O5836" i="6" s="1"/>
  <c r="K5836" i="6"/>
  <c r="L5836" i="6" l="1"/>
  <c r="Q5836" i="6"/>
  <c r="I5837" i="6" l="1"/>
  <c r="K5837" i="6" l="1"/>
  <c r="N5837" i="6"/>
  <c r="O5837" i="6" s="1"/>
  <c r="L5837" i="6" l="1"/>
  <c r="Q5837" i="6"/>
  <c r="I5838" i="6" l="1"/>
  <c r="K5838" i="6" l="1"/>
  <c r="N5838" i="6"/>
  <c r="O5838" i="6" s="1"/>
  <c r="L5838" i="6" l="1"/>
  <c r="Q5838" i="6"/>
  <c r="I5839" i="6" l="1"/>
  <c r="K5839" i="6" l="1"/>
  <c r="N5839" i="6"/>
  <c r="O5839" i="6" s="1"/>
  <c r="L5839" i="6" l="1"/>
  <c r="Q5839" i="6"/>
  <c r="I5840" i="6" l="1"/>
  <c r="N5840" i="6" l="1"/>
  <c r="O5840" i="6" s="1"/>
  <c r="K5840" i="6"/>
  <c r="L5840" i="6" l="1"/>
  <c r="Q5840" i="6"/>
  <c r="I5841" i="6" l="1"/>
  <c r="K5841" i="6" l="1"/>
  <c r="N5841" i="6"/>
  <c r="O5841" i="6" s="1"/>
  <c r="L5841" i="6" l="1"/>
  <c r="Q5841" i="6"/>
  <c r="I5842" i="6" l="1"/>
  <c r="K5842" i="6" l="1"/>
  <c r="N5842" i="6"/>
  <c r="O5842" i="6" s="1"/>
  <c r="L5842" i="6" l="1"/>
  <c r="Q5842" i="6"/>
  <c r="I5843" i="6" l="1"/>
  <c r="K5843" i="6" l="1"/>
  <c r="N5843" i="6"/>
  <c r="O5843" i="6" s="1"/>
  <c r="L5843" i="6" l="1"/>
  <c r="Q5843" i="6"/>
  <c r="I5844" i="6" l="1"/>
  <c r="N5844" i="6" l="1"/>
  <c r="O5844" i="6" s="1"/>
  <c r="K5844" i="6"/>
  <c r="L5844" i="6" l="1"/>
  <c r="Q5844" i="6"/>
  <c r="I5845" i="6" l="1"/>
  <c r="K5845" i="6" l="1"/>
  <c r="N5845" i="6"/>
  <c r="O5845" i="6" s="1"/>
  <c r="L5845" i="6" l="1"/>
  <c r="Q5845" i="6"/>
  <c r="I5846" i="6" l="1"/>
  <c r="K5846" i="6" l="1"/>
  <c r="N5846" i="6"/>
  <c r="O5846" i="6" s="1"/>
  <c r="L5846" i="6" l="1"/>
  <c r="Q5846" i="6"/>
  <c r="I5847" i="6" l="1"/>
  <c r="K5847" i="6" l="1"/>
  <c r="N5847" i="6"/>
  <c r="O5847" i="6" s="1"/>
  <c r="L5847" i="6" l="1"/>
  <c r="Q5847" i="6"/>
  <c r="I5848" i="6" l="1"/>
  <c r="N5848" i="6" l="1"/>
  <c r="O5848" i="6" s="1"/>
  <c r="K5848" i="6"/>
  <c r="L5848" i="6" l="1"/>
  <c r="Q5848" i="6"/>
  <c r="I5849" i="6" l="1"/>
  <c r="K5849" i="6" l="1"/>
  <c r="N5849" i="6"/>
  <c r="O5849" i="6" s="1"/>
  <c r="L5849" i="6" l="1"/>
  <c r="Q5849" i="6"/>
  <c r="I5850" i="6" l="1"/>
  <c r="K5850" i="6" l="1"/>
  <c r="N5850" i="6"/>
  <c r="O5850" i="6" s="1"/>
  <c r="L5850" i="6" l="1"/>
  <c r="Q5850" i="6"/>
  <c r="I5851" i="6" l="1"/>
  <c r="K5851" i="6" l="1"/>
  <c r="N5851" i="6"/>
  <c r="O5851" i="6" s="1"/>
  <c r="L5851" i="6" l="1"/>
  <c r="Q5851" i="6"/>
  <c r="I5852" i="6" l="1"/>
  <c r="N5852" i="6" l="1"/>
  <c r="O5852" i="6" s="1"/>
  <c r="K5852" i="6"/>
  <c r="L5852" i="6" l="1"/>
  <c r="Q5852" i="6"/>
  <c r="I5853" i="6" l="1"/>
  <c r="K5853" i="6" l="1"/>
  <c r="N5853" i="6"/>
  <c r="O5853" i="6" s="1"/>
  <c r="L5853" i="6" l="1"/>
  <c r="Q5853" i="6"/>
  <c r="I5854" i="6" l="1"/>
  <c r="K5854" i="6" l="1"/>
  <c r="N5854" i="6"/>
  <c r="O5854" i="6" s="1"/>
  <c r="L5854" i="6" l="1"/>
  <c r="Q5854" i="6"/>
  <c r="I5855" i="6" l="1"/>
  <c r="K5855" i="6" l="1"/>
  <c r="N5855" i="6"/>
  <c r="O5855" i="6" s="1"/>
  <c r="L5855" i="6" l="1"/>
  <c r="Q5855" i="6"/>
  <c r="I5856" i="6" l="1"/>
  <c r="N5856" i="6" l="1"/>
  <c r="O5856" i="6" s="1"/>
  <c r="K5856" i="6"/>
  <c r="L5856" i="6" l="1"/>
  <c r="Q5856" i="6"/>
  <c r="I5857" i="6" l="1"/>
  <c r="K5857" i="6" l="1"/>
  <c r="N5857" i="6"/>
  <c r="O5857" i="6" s="1"/>
  <c r="L5857" i="6" l="1"/>
  <c r="Q5857" i="6"/>
  <c r="I5858" i="6" l="1"/>
  <c r="K5858" i="6" l="1"/>
  <c r="N5858" i="6"/>
  <c r="O5858" i="6" s="1"/>
  <c r="L5858" i="6" l="1"/>
  <c r="Q5858" i="6"/>
  <c r="I5859" i="6" l="1"/>
  <c r="K5859" i="6" l="1"/>
  <c r="N5859" i="6"/>
  <c r="O5859" i="6" s="1"/>
  <c r="L5859" i="6" l="1"/>
  <c r="Q5859" i="6"/>
  <c r="I5860" i="6" l="1"/>
  <c r="N5860" i="6" l="1"/>
  <c r="O5860" i="6" s="1"/>
  <c r="K5860" i="6"/>
  <c r="L5860" i="6" l="1"/>
  <c r="Q5860" i="6"/>
  <c r="I5861" i="6" l="1"/>
  <c r="K5861" i="6" l="1"/>
  <c r="N5861" i="6"/>
  <c r="O5861" i="6" s="1"/>
  <c r="L5861" i="6" l="1"/>
  <c r="Q5861" i="6"/>
  <c r="I5862" i="6" l="1"/>
  <c r="K5862" i="6" l="1"/>
  <c r="N5862" i="6"/>
  <c r="O5862" i="6" s="1"/>
  <c r="L5862" i="6" l="1"/>
  <c r="Q5862" i="6"/>
  <c r="I5863" i="6" l="1"/>
  <c r="K5863" i="6" l="1"/>
  <c r="N5863" i="6"/>
  <c r="O5863" i="6" s="1"/>
  <c r="L5863" i="6" l="1"/>
  <c r="Q5863" i="6"/>
  <c r="I5864" i="6" l="1"/>
  <c r="N5864" i="6" l="1"/>
  <c r="O5864" i="6" s="1"/>
  <c r="K5864" i="6"/>
  <c r="L5864" i="6" l="1"/>
  <c r="Q5864" i="6"/>
  <c r="I5865" i="6" l="1"/>
  <c r="K5865" i="6" l="1"/>
  <c r="N5865" i="6"/>
  <c r="O5865" i="6" s="1"/>
  <c r="L5865" i="6" l="1"/>
  <c r="Q5865" i="6"/>
  <c r="I5866" i="6" l="1"/>
  <c r="K5866" i="6" l="1"/>
  <c r="N5866" i="6"/>
  <c r="O5866" i="6" s="1"/>
  <c r="L5866" i="6" l="1"/>
  <c r="Q5866" i="6"/>
  <c r="I5867" i="6" l="1"/>
  <c r="K5867" i="6" l="1"/>
  <c r="N5867" i="6"/>
  <c r="O5867" i="6" s="1"/>
  <c r="L5867" i="6" l="1"/>
  <c r="Q5867" i="6"/>
  <c r="I5868" i="6" l="1"/>
  <c r="N5868" i="6" l="1"/>
  <c r="O5868" i="6" s="1"/>
  <c r="K5868" i="6"/>
  <c r="L5868" i="6" l="1"/>
  <c r="Q5868" i="6"/>
  <c r="I5869" i="6" l="1"/>
  <c r="K5869" i="6" l="1"/>
  <c r="N5869" i="6"/>
  <c r="O5869" i="6" s="1"/>
  <c r="L5869" i="6" l="1"/>
  <c r="Q5869" i="6"/>
  <c r="I5870" i="6" l="1"/>
  <c r="K5870" i="6" l="1"/>
  <c r="N5870" i="6"/>
  <c r="O5870" i="6" s="1"/>
  <c r="L5870" i="6" l="1"/>
  <c r="Q5870" i="6"/>
  <c r="I5871" i="6" l="1"/>
  <c r="K5871" i="6" l="1"/>
  <c r="N5871" i="6"/>
  <c r="O5871" i="6" s="1"/>
  <c r="L5871" i="6" l="1"/>
  <c r="Q5871" i="6"/>
  <c r="I5872" i="6" l="1"/>
  <c r="N5872" i="6" l="1"/>
  <c r="O5872" i="6" s="1"/>
  <c r="K5872" i="6"/>
  <c r="L5872" i="6" l="1"/>
  <c r="Q5872" i="6"/>
  <c r="I5873" i="6" l="1"/>
  <c r="K5873" i="6" l="1"/>
  <c r="N5873" i="6"/>
  <c r="O5873" i="6" s="1"/>
  <c r="L5873" i="6" l="1"/>
  <c r="Q5873" i="6"/>
  <c r="I5874" i="6" l="1"/>
  <c r="K5874" i="6" l="1"/>
  <c r="N5874" i="6"/>
  <c r="O5874" i="6" s="1"/>
  <c r="L5874" i="6" l="1"/>
  <c r="Q5874" i="6"/>
  <c r="I5875" i="6" l="1"/>
  <c r="K5875" i="6" l="1"/>
  <c r="N5875" i="6"/>
  <c r="O5875" i="6" s="1"/>
  <c r="L5875" i="6" l="1"/>
  <c r="Q5875" i="6"/>
  <c r="I5876" i="6" l="1"/>
  <c r="N5876" i="6" l="1"/>
  <c r="O5876" i="6" s="1"/>
  <c r="K5876" i="6"/>
  <c r="L5876" i="6" l="1"/>
  <c r="Q5876" i="6"/>
  <c r="I5877" i="6" l="1"/>
  <c r="K5877" i="6" l="1"/>
  <c r="N5877" i="6"/>
  <c r="O5877" i="6" s="1"/>
  <c r="L5877" i="6" l="1"/>
  <c r="Q5877" i="6"/>
  <c r="I5878" i="6" l="1"/>
  <c r="K5878" i="6" l="1"/>
  <c r="N5878" i="6"/>
  <c r="O5878" i="6" s="1"/>
  <c r="L5878" i="6" l="1"/>
  <c r="Q5878" i="6"/>
  <c r="I5879" i="6" l="1"/>
  <c r="K5879" i="6" l="1"/>
  <c r="N5879" i="6"/>
  <c r="O5879" i="6" s="1"/>
  <c r="L5879" i="6" l="1"/>
  <c r="Q5879" i="6"/>
  <c r="I5880" i="6" l="1"/>
  <c r="N5880" i="6" l="1"/>
  <c r="O5880" i="6" s="1"/>
  <c r="K5880" i="6"/>
  <c r="L5880" i="6" l="1"/>
  <c r="Q5880" i="6"/>
  <c r="I5881" i="6" l="1"/>
  <c r="K5881" i="6" l="1"/>
  <c r="N5881" i="6"/>
  <c r="O5881" i="6" s="1"/>
  <c r="L5881" i="6" l="1"/>
  <c r="Q5881" i="6"/>
  <c r="I5882" i="6" l="1"/>
  <c r="K5882" i="6" l="1"/>
  <c r="N5882" i="6"/>
  <c r="O5882" i="6" s="1"/>
  <c r="L5882" i="6" l="1"/>
  <c r="Q5882" i="6"/>
  <c r="I5883" i="6" l="1"/>
  <c r="K5883" i="6" l="1"/>
  <c r="N5883" i="6"/>
  <c r="O5883" i="6" s="1"/>
  <c r="L5883" i="6" l="1"/>
  <c r="Q5883" i="6"/>
  <c r="I5884" i="6" l="1"/>
  <c r="N5884" i="6" l="1"/>
  <c r="O5884" i="6" s="1"/>
  <c r="K5884" i="6"/>
  <c r="L5884" i="6" l="1"/>
  <c r="Q5884" i="6"/>
  <c r="I5885" i="6" l="1"/>
  <c r="K5885" i="6" l="1"/>
  <c r="N5885" i="6"/>
  <c r="O5885" i="6" s="1"/>
  <c r="L5885" i="6" l="1"/>
  <c r="Q5885" i="6"/>
  <c r="I5886" i="6" l="1"/>
  <c r="K5886" i="6" l="1"/>
  <c r="N5886" i="6"/>
  <c r="O5886" i="6" s="1"/>
  <c r="L5886" i="6" l="1"/>
  <c r="Q5886" i="6"/>
  <c r="I5887" i="6" l="1"/>
  <c r="K5887" i="6" l="1"/>
  <c r="N5887" i="6"/>
  <c r="O5887" i="6" s="1"/>
  <c r="L5887" i="6" l="1"/>
  <c r="Q5887" i="6"/>
  <c r="I5888" i="6" l="1"/>
  <c r="N5888" i="6" l="1"/>
  <c r="O5888" i="6" s="1"/>
  <c r="K5888" i="6"/>
  <c r="L5888" i="6" l="1"/>
  <c r="Q5888" i="6"/>
  <c r="I5889" i="6" l="1"/>
  <c r="K5889" i="6" l="1"/>
  <c r="N5889" i="6"/>
  <c r="O5889" i="6" s="1"/>
  <c r="L5889" i="6" l="1"/>
  <c r="Q5889" i="6"/>
  <c r="I5890" i="6" l="1"/>
  <c r="K5890" i="6" l="1"/>
  <c r="N5890" i="6"/>
  <c r="O5890" i="6" s="1"/>
  <c r="L5890" i="6" l="1"/>
  <c r="Q5890" i="6"/>
  <c r="I5891" i="6" l="1"/>
  <c r="K5891" i="6" l="1"/>
  <c r="N5891" i="6"/>
  <c r="O5891" i="6" s="1"/>
  <c r="L5891" i="6" l="1"/>
  <c r="Q5891" i="6"/>
  <c r="I5892" i="6" l="1"/>
  <c r="N5892" i="6" l="1"/>
  <c r="O5892" i="6" s="1"/>
  <c r="K5892" i="6"/>
  <c r="L5892" i="6" l="1"/>
  <c r="Q5892" i="6"/>
  <c r="I5893" i="6" l="1"/>
  <c r="K5893" i="6" l="1"/>
  <c r="N5893" i="6"/>
  <c r="O5893" i="6" s="1"/>
  <c r="L5893" i="6" l="1"/>
  <c r="Q5893" i="6"/>
  <c r="I5894" i="6" l="1"/>
  <c r="K5894" i="6" l="1"/>
  <c r="N5894" i="6"/>
  <c r="O5894" i="6" s="1"/>
  <c r="L5894" i="6" l="1"/>
  <c r="Q5894" i="6"/>
  <c r="I5895" i="6" l="1"/>
  <c r="K5895" i="6" l="1"/>
  <c r="N5895" i="6"/>
  <c r="O5895" i="6" s="1"/>
  <c r="L5895" i="6" l="1"/>
  <c r="Q5895" i="6"/>
  <c r="I5896" i="6" l="1"/>
  <c r="N5896" i="6" l="1"/>
  <c r="O5896" i="6" s="1"/>
  <c r="K5896" i="6"/>
  <c r="L5896" i="6" l="1"/>
  <c r="Q5896" i="6"/>
  <c r="I5897" i="6" l="1"/>
  <c r="K5897" i="6" l="1"/>
  <c r="N5897" i="6"/>
  <c r="O5897" i="6" s="1"/>
  <c r="L5897" i="6" l="1"/>
  <c r="Q5897" i="6"/>
  <c r="I5898" i="6" l="1"/>
  <c r="K5898" i="6" l="1"/>
  <c r="N5898" i="6"/>
  <c r="O5898" i="6" s="1"/>
  <c r="L5898" i="6" l="1"/>
  <c r="Q5898" i="6"/>
  <c r="I5899" i="6" l="1"/>
  <c r="K5899" i="6" l="1"/>
  <c r="N5899" i="6"/>
  <c r="O5899" i="6" s="1"/>
  <c r="L5899" i="6" l="1"/>
  <c r="Q5899" i="6"/>
  <c r="I5900" i="6" l="1"/>
  <c r="N5900" i="6" l="1"/>
  <c r="O5900" i="6" s="1"/>
  <c r="K5900" i="6"/>
  <c r="L5900" i="6" l="1"/>
  <c r="Q5900" i="6"/>
  <c r="I5901" i="6" l="1"/>
  <c r="K5901" i="6" l="1"/>
  <c r="N5901" i="6"/>
  <c r="O5901" i="6" s="1"/>
  <c r="L5901" i="6" l="1"/>
  <c r="Q5901" i="6"/>
  <c r="I5902" i="6" l="1"/>
  <c r="K5902" i="6" l="1"/>
  <c r="N5902" i="6"/>
  <c r="O5902" i="6" s="1"/>
  <c r="L5902" i="6" l="1"/>
  <c r="Q5902" i="6"/>
  <c r="I5903" i="6" l="1"/>
  <c r="K5903" i="6" l="1"/>
  <c r="N5903" i="6"/>
  <c r="O5903" i="6" s="1"/>
  <c r="L5903" i="6" l="1"/>
  <c r="Q5903" i="6"/>
  <c r="I5904" i="6" l="1"/>
  <c r="N5904" i="6" l="1"/>
  <c r="O5904" i="6" s="1"/>
  <c r="K5904" i="6"/>
  <c r="L5904" i="6" l="1"/>
  <c r="Q5904" i="6"/>
  <c r="I5905" i="6" l="1"/>
  <c r="K5905" i="6" l="1"/>
  <c r="N5905" i="6"/>
  <c r="O5905" i="6" s="1"/>
  <c r="L5905" i="6" l="1"/>
  <c r="Q5905" i="6"/>
  <c r="I5906" i="6" l="1"/>
  <c r="K5906" i="6" l="1"/>
  <c r="N5906" i="6"/>
  <c r="O5906" i="6" s="1"/>
  <c r="L5906" i="6" l="1"/>
  <c r="Q5906" i="6"/>
  <c r="I5907" i="6" l="1"/>
  <c r="K5907" i="6" l="1"/>
  <c r="N5907" i="6"/>
  <c r="O5907" i="6" s="1"/>
  <c r="L5907" i="6" l="1"/>
  <c r="Q5907" i="6"/>
  <c r="I5908" i="6" l="1"/>
  <c r="N5908" i="6" l="1"/>
  <c r="O5908" i="6" s="1"/>
  <c r="K5908" i="6"/>
  <c r="L5908" i="6" l="1"/>
  <c r="Q5908" i="6"/>
  <c r="I5909" i="6" l="1"/>
  <c r="K5909" i="6" l="1"/>
  <c r="N5909" i="6"/>
  <c r="O5909" i="6" s="1"/>
  <c r="L5909" i="6" l="1"/>
  <c r="Q5909" i="6"/>
  <c r="I5910" i="6" l="1"/>
  <c r="K5910" i="6" l="1"/>
  <c r="N5910" i="6"/>
  <c r="O5910" i="6" s="1"/>
  <c r="L5910" i="6" l="1"/>
  <c r="Q5910" i="6"/>
  <c r="I5911" i="6" l="1"/>
  <c r="K5911" i="6" l="1"/>
  <c r="N5911" i="6"/>
  <c r="O5911" i="6" s="1"/>
  <c r="L5911" i="6" l="1"/>
  <c r="Q5911" i="6"/>
  <c r="I5912" i="6" l="1"/>
  <c r="N5912" i="6" l="1"/>
  <c r="O5912" i="6" s="1"/>
  <c r="K5912" i="6"/>
  <c r="L5912" i="6" l="1"/>
  <c r="Q5912" i="6"/>
  <c r="I5913" i="6" l="1"/>
  <c r="K5913" i="6" l="1"/>
  <c r="N5913" i="6"/>
  <c r="O5913" i="6" s="1"/>
  <c r="L5913" i="6" l="1"/>
  <c r="Q5913" i="6"/>
  <c r="I5914" i="6" l="1"/>
  <c r="K5914" i="6" l="1"/>
  <c r="N5914" i="6"/>
  <c r="O5914" i="6" s="1"/>
  <c r="L5914" i="6" l="1"/>
  <c r="Q5914" i="6"/>
  <c r="I5915" i="6" l="1"/>
  <c r="K5915" i="6" l="1"/>
  <c r="N5915" i="6"/>
  <c r="O5915" i="6" s="1"/>
  <c r="L5915" i="6" l="1"/>
  <c r="Q5915" i="6"/>
  <c r="I5916" i="6" l="1"/>
  <c r="N5916" i="6" l="1"/>
  <c r="O5916" i="6" s="1"/>
  <c r="K5916" i="6"/>
  <c r="L5916" i="6" l="1"/>
  <c r="Q5916" i="6"/>
  <c r="I5917" i="6" l="1"/>
  <c r="K5917" i="6" l="1"/>
  <c r="N5917" i="6"/>
  <c r="O5917" i="6" s="1"/>
  <c r="L5917" i="6" l="1"/>
  <c r="Q5917" i="6"/>
  <c r="I5918" i="6" l="1"/>
  <c r="K5918" i="6" l="1"/>
  <c r="N5918" i="6"/>
  <c r="O5918" i="6" s="1"/>
  <c r="L5918" i="6" l="1"/>
  <c r="Q5918" i="6"/>
  <c r="I5919" i="6" l="1"/>
  <c r="K5919" i="6" l="1"/>
  <c r="N5919" i="6"/>
  <c r="O5919" i="6" s="1"/>
  <c r="L5919" i="6" l="1"/>
  <c r="Q5919" i="6"/>
  <c r="I5920" i="6" l="1"/>
  <c r="N5920" i="6" l="1"/>
  <c r="O5920" i="6" s="1"/>
  <c r="K5920" i="6"/>
  <c r="L5920" i="6" l="1"/>
  <c r="Q5920" i="6"/>
  <c r="I5921" i="6" l="1"/>
  <c r="K5921" i="6" l="1"/>
  <c r="N5921" i="6"/>
  <c r="O5921" i="6" s="1"/>
  <c r="L5921" i="6" l="1"/>
  <c r="Q5921" i="6"/>
  <c r="I5922" i="6" l="1"/>
  <c r="K5922" i="6" l="1"/>
  <c r="N5922" i="6"/>
  <c r="O5922" i="6" s="1"/>
  <c r="L5922" i="6" l="1"/>
  <c r="Q5922" i="6"/>
  <c r="I5923" i="6" l="1"/>
  <c r="K5923" i="6" l="1"/>
  <c r="N5923" i="6"/>
  <c r="O5923" i="6" s="1"/>
  <c r="L5923" i="6" l="1"/>
  <c r="Q5923" i="6"/>
  <c r="I5924" i="6" l="1"/>
  <c r="N5924" i="6" l="1"/>
  <c r="O5924" i="6" s="1"/>
  <c r="K5924" i="6"/>
  <c r="L5924" i="6" l="1"/>
  <c r="Q5924" i="6"/>
  <c r="I5925" i="6" l="1"/>
  <c r="K5925" i="6" l="1"/>
  <c r="N5925" i="6"/>
  <c r="O5925" i="6" s="1"/>
  <c r="L5925" i="6" l="1"/>
  <c r="Q5925" i="6"/>
  <c r="I5926" i="6" l="1"/>
  <c r="K5926" i="6" l="1"/>
  <c r="N5926" i="6"/>
  <c r="O5926" i="6" s="1"/>
  <c r="L5926" i="6" l="1"/>
  <c r="Q5926" i="6"/>
  <c r="I5927" i="6" l="1"/>
  <c r="K5927" i="6" l="1"/>
  <c r="N5927" i="6"/>
  <c r="O5927" i="6" s="1"/>
  <c r="L5927" i="6" l="1"/>
  <c r="Q5927" i="6"/>
  <c r="I5928" i="6" l="1"/>
  <c r="N5928" i="6" l="1"/>
  <c r="O5928" i="6" s="1"/>
  <c r="K5928" i="6"/>
  <c r="L5928" i="6" l="1"/>
  <c r="Q5928" i="6"/>
  <c r="I5929" i="6" l="1"/>
  <c r="K5929" i="6" l="1"/>
  <c r="N5929" i="6"/>
  <c r="O5929" i="6" s="1"/>
  <c r="L5929" i="6" l="1"/>
  <c r="Q5929" i="6"/>
  <c r="I5930" i="6" l="1"/>
  <c r="K5930" i="6" l="1"/>
  <c r="N5930" i="6"/>
  <c r="O5930" i="6" s="1"/>
  <c r="L5930" i="6" l="1"/>
  <c r="Q5930" i="6"/>
  <c r="I5931" i="6" l="1"/>
  <c r="K5931" i="6" l="1"/>
  <c r="N5931" i="6"/>
  <c r="O5931" i="6" s="1"/>
  <c r="L5931" i="6" l="1"/>
  <c r="Q5931" i="6"/>
  <c r="I5932" i="6" l="1"/>
  <c r="N5932" i="6" l="1"/>
  <c r="O5932" i="6" s="1"/>
  <c r="K5932" i="6"/>
  <c r="L5932" i="6" l="1"/>
  <c r="Q5932" i="6"/>
  <c r="I5933" i="6" l="1"/>
  <c r="K5933" i="6" l="1"/>
  <c r="N5933" i="6"/>
  <c r="O5933" i="6" s="1"/>
  <c r="L5933" i="6" l="1"/>
  <c r="Q5933" i="6"/>
  <c r="I5934" i="6" l="1"/>
  <c r="K5934" i="6" l="1"/>
  <c r="N5934" i="6"/>
  <c r="O5934" i="6" s="1"/>
  <c r="L5934" i="6" l="1"/>
  <c r="Q5934" i="6"/>
  <c r="I5935" i="6" l="1"/>
  <c r="K5935" i="6" l="1"/>
  <c r="N5935" i="6"/>
  <c r="O5935" i="6" s="1"/>
  <c r="L5935" i="6" l="1"/>
  <c r="Q5935" i="6"/>
  <c r="I5936" i="6" l="1"/>
  <c r="N5936" i="6" l="1"/>
  <c r="O5936" i="6" s="1"/>
  <c r="K5936" i="6"/>
  <c r="L5936" i="6" l="1"/>
  <c r="Q5936" i="6"/>
  <c r="I5937" i="6" l="1"/>
  <c r="K5937" i="6" l="1"/>
  <c r="N5937" i="6"/>
  <c r="O5937" i="6" s="1"/>
  <c r="L5937" i="6" l="1"/>
  <c r="Q5937" i="6"/>
  <c r="I5938" i="6" l="1"/>
  <c r="K5938" i="6" l="1"/>
  <c r="N5938" i="6"/>
  <c r="O5938" i="6" s="1"/>
  <c r="L5938" i="6" l="1"/>
  <c r="Q5938" i="6"/>
  <c r="I5939" i="6" l="1"/>
  <c r="K5939" i="6" l="1"/>
  <c r="N5939" i="6"/>
  <c r="O5939" i="6" s="1"/>
  <c r="L5939" i="6" l="1"/>
  <c r="Q5939" i="6"/>
  <c r="I5940" i="6" l="1"/>
  <c r="N5940" i="6" l="1"/>
  <c r="O5940" i="6" s="1"/>
  <c r="K5940" i="6"/>
  <c r="L5940" i="6" l="1"/>
  <c r="Q5940" i="6"/>
  <c r="I5941" i="6" l="1"/>
  <c r="K5941" i="6" l="1"/>
  <c r="N5941" i="6"/>
  <c r="O5941" i="6" s="1"/>
  <c r="L5941" i="6" l="1"/>
  <c r="Q5941" i="6"/>
  <c r="I5942" i="6" l="1"/>
  <c r="K5942" i="6" l="1"/>
  <c r="N5942" i="6"/>
  <c r="O5942" i="6" s="1"/>
  <c r="L5942" i="6" l="1"/>
  <c r="Q5942" i="6"/>
  <c r="I5943" i="6" l="1"/>
  <c r="K5943" i="6" l="1"/>
  <c r="N5943" i="6"/>
  <c r="O5943" i="6" s="1"/>
  <c r="L5943" i="6" l="1"/>
  <c r="Q5943" i="6"/>
  <c r="I5944" i="6" l="1"/>
  <c r="N5944" i="6" l="1"/>
  <c r="O5944" i="6" s="1"/>
  <c r="K5944" i="6"/>
  <c r="L5944" i="6" l="1"/>
  <c r="Q5944" i="6"/>
  <c r="I5945" i="6" l="1"/>
  <c r="K5945" i="6" l="1"/>
  <c r="N5945" i="6"/>
  <c r="O5945" i="6" s="1"/>
  <c r="L5945" i="6" l="1"/>
  <c r="Q5945" i="6"/>
  <c r="I5946" i="6" l="1"/>
  <c r="K5946" i="6" l="1"/>
  <c r="N5946" i="6"/>
  <c r="O5946" i="6" s="1"/>
  <c r="L5946" i="6" l="1"/>
  <c r="Q5946" i="6"/>
  <c r="I5947" i="6" l="1"/>
  <c r="K5947" i="6" l="1"/>
  <c r="N5947" i="6"/>
  <c r="O5947" i="6" s="1"/>
  <c r="L5947" i="6" l="1"/>
  <c r="Q5947" i="6"/>
  <c r="I5948" i="6" l="1"/>
  <c r="N5948" i="6" l="1"/>
  <c r="O5948" i="6" s="1"/>
  <c r="K5948" i="6"/>
  <c r="L5948" i="6" l="1"/>
  <c r="Q5948" i="6"/>
  <c r="I5949" i="6" l="1"/>
  <c r="K5949" i="6" l="1"/>
  <c r="N5949" i="6"/>
  <c r="O5949" i="6" s="1"/>
  <c r="L5949" i="6" l="1"/>
  <c r="Q5949" i="6"/>
  <c r="I5950" i="6" l="1"/>
  <c r="K5950" i="6" l="1"/>
  <c r="N5950" i="6"/>
  <c r="O5950" i="6" s="1"/>
  <c r="L5950" i="6" l="1"/>
  <c r="Q5950" i="6"/>
  <c r="I5951" i="6" l="1"/>
  <c r="K5951" i="6" l="1"/>
  <c r="N5951" i="6"/>
  <c r="O5951" i="6" s="1"/>
  <c r="L5951" i="6" l="1"/>
  <c r="Q5951" i="6"/>
  <c r="I5952" i="6" l="1"/>
  <c r="N5952" i="6" l="1"/>
  <c r="O5952" i="6" s="1"/>
  <c r="K5952" i="6"/>
  <c r="L5952" i="6" l="1"/>
  <c r="Q5952" i="6"/>
  <c r="I5953" i="6" l="1"/>
  <c r="K5953" i="6" l="1"/>
  <c r="N5953" i="6"/>
  <c r="O5953" i="6" s="1"/>
  <c r="L5953" i="6" l="1"/>
  <c r="Q5953" i="6"/>
  <c r="I5954" i="6" l="1"/>
  <c r="K5954" i="6" l="1"/>
  <c r="N5954" i="6"/>
  <c r="O5954" i="6" s="1"/>
  <c r="L5954" i="6" l="1"/>
  <c r="Q5954" i="6"/>
  <c r="I5955" i="6" l="1"/>
  <c r="K5955" i="6" l="1"/>
  <c r="N5955" i="6"/>
  <c r="O5955" i="6" s="1"/>
  <c r="L5955" i="6" l="1"/>
  <c r="Q5955" i="6"/>
  <c r="I5956" i="6" l="1"/>
  <c r="N5956" i="6" l="1"/>
  <c r="O5956" i="6" s="1"/>
  <c r="K5956" i="6"/>
  <c r="L5956" i="6" l="1"/>
  <c r="Q5956" i="6"/>
  <c r="I5957" i="6" l="1"/>
  <c r="K5957" i="6" l="1"/>
  <c r="N5957" i="6"/>
  <c r="O5957" i="6" s="1"/>
  <c r="L5957" i="6" l="1"/>
  <c r="Q5957" i="6"/>
  <c r="I5958" i="6" l="1"/>
  <c r="K5958" i="6" l="1"/>
  <c r="N5958" i="6"/>
  <c r="O5958" i="6" s="1"/>
  <c r="L5958" i="6" l="1"/>
  <c r="Q5958" i="6"/>
  <c r="I5959" i="6" l="1"/>
  <c r="K5959" i="6" l="1"/>
  <c r="N5959" i="6"/>
  <c r="O5959" i="6" s="1"/>
  <c r="L5959" i="6" l="1"/>
  <c r="Q5959" i="6"/>
  <c r="I5960" i="6" l="1"/>
  <c r="N5960" i="6" l="1"/>
  <c r="O5960" i="6" s="1"/>
  <c r="K5960" i="6"/>
  <c r="L5960" i="6" l="1"/>
  <c r="Q5960" i="6"/>
  <c r="I5961" i="6" l="1"/>
  <c r="K5961" i="6" l="1"/>
  <c r="N5961" i="6"/>
  <c r="O5961" i="6" s="1"/>
  <c r="L5961" i="6" l="1"/>
  <c r="Q5961" i="6"/>
  <c r="I5962" i="6" l="1"/>
  <c r="K5962" i="6" l="1"/>
  <c r="N5962" i="6"/>
  <c r="O5962" i="6" s="1"/>
  <c r="L5962" i="6" l="1"/>
  <c r="Q5962" i="6"/>
  <c r="I5963" i="6" l="1"/>
  <c r="K5963" i="6" l="1"/>
  <c r="N5963" i="6"/>
  <c r="O5963" i="6" s="1"/>
  <c r="L5963" i="6" l="1"/>
  <c r="Q5963" i="6"/>
  <c r="I5964" i="6" l="1"/>
  <c r="N5964" i="6" l="1"/>
  <c r="O5964" i="6" s="1"/>
  <c r="K5964" i="6"/>
  <c r="L5964" i="6" l="1"/>
  <c r="Q5964" i="6"/>
  <c r="I5965" i="6" l="1"/>
  <c r="K5965" i="6" l="1"/>
  <c r="N5965" i="6"/>
  <c r="O5965" i="6" s="1"/>
  <c r="L5965" i="6" l="1"/>
  <c r="Q5965" i="6"/>
  <c r="I5966" i="6" l="1"/>
  <c r="K5966" i="6" l="1"/>
  <c r="N5966" i="6"/>
  <c r="O5966" i="6" s="1"/>
  <c r="L5966" i="6" l="1"/>
  <c r="Q5966" i="6"/>
  <c r="I5967" i="6" l="1"/>
  <c r="K5967" i="6" l="1"/>
  <c r="N5967" i="6"/>
  <c r="O5967" i="6" s="1"/>
  <c r="L5967" i="6" l="1"/>
  <c r="Q5967" i="6"/>
  <c r="I5968" i="6" l="1"/>
  <c r="N5968" i="6" l="1"/>
  <c r="O5968" i="6" s="1"/>
  <c r="K5968" i="6"/>
  <c r="L5968" i="6" l="1"/>
  <c r="Q5968" i="6"/>
  <c r="I5969" i="6" l="1"/>
  <c r="K5969" i="6" l="1"/>
  <c r="N5969" i="6"/>
  <c r="O5969" i="6" s="1"/>
  <c r="L5969" i="6" l="1"/>
  <c r="Q5969" i="6"/>
  <c r="I5970" i="6" l="1"/>
  <c r="K5970" i="6" l="1"/>
  <c r="N5970" i="6"/>
  <c r="O5970" i="6" s="1"/>
  <c r="L5970" i="6" l="1"/>
  <c r="Q5970" i="6"/>
  <c r="I5971" i="6" l="1"/>
  <c r="K5971" i="6" l="1"/>
  <c r="N5971" i="6"/>
  <c r="O5971" i="6" s="1"/>
  <c r="L5971" i="6" l="1"/>
  <c r="Q5971" i="6"/>
  <c r="I5972" i="6" l="1"/>
  <c r="N5972" i="6" l="1"/>
  <c r="O5972" i="6" s="1"/>
  <c r="K5972" i="6"/>
  <c r="L5972" i="6" l="1"/>
  <c r="Q5972" i="6"/>
  <c r="I5973" i="6" l="1"/>
  <c r="K5973" i="6" l="1"/>
  <c r="N5973" i="6"/>
  <c r="O5973" i="6" s="1"/>
  <c r="L5973" i="6" l="1"/>
  <c r="Q5973" i="6"/>
  <c r="I5974" i="6" l="1"/>
  <c r="K5974" i="6" l="1"/>
  <c r="N5974" i="6"/>
  <c r="O5974" i="6" s="1"/>
  <c r="L5974" i="6" l="1"/>
  <c r="Q5974" i="6"/>
  <c r="I5975" i="6" l="1"/>
  <c r="K5975" i="6" l="1"/>
  <c r="N5975" i="6"/>
  <c r="O5975" i="6" s="1"/>
  <c r="L5975" i="6" l="1"/>
  <c r="Q5975" i="6"/>
  <c r="I5976" i="6" l="1"/>
  <c r="N5976" i="6" l="1"/>
  <c r="O5976" i="6" s="1"/>
  <c r="K5976" i="6"/>
  <c r="L5976" i="6" l="1"/>
  <c r="Q5976" i="6"/>
  <c r="I5977" i="6" l="1"/>
  <c r="K5977" i="6" l="1"/>
  <c r="N5977" i="6"/>
  <c r="O5977" i="6" s="1"/>
  <c r="L5977" i="6" l="1"/>
  <c r="Q5977" i="6"/>
  <c r="I5978" i="6" l="1"/>
  <c r="K5978" i="6" l="1"/>
  <c r="N5978" i="6"/>
  <c r="O5978" i="6" s="1"/>
  <c r="L5978" i="6" l="1"/>
  <c r="Q5978" i="6"/>
  <c r="I5979" i="6" l="1"/>
  <c r="K5979" i="6" l="1"/>
  <c r="N5979" i="6"/>
  <c r="O5979" i="6" s="1"/>
  <c r="L5979" i="6" l="1"/>
  <c r="Q5979" i="6"/>
  <c r="I5980" i="6" l="1"/>
  <c r="N5980" i="6" l="1"/>
  <c r="O5980" i="6" s="1"/>
  <c r="K5980" i="6"/>
  <c r="L5980" i="6" l="1"/>
  <c r="Q5980" i="6"/>
  <c r="I5981" i="6" l="1"/>
  <c r="K5981" i="6" l="1"/>
  <c r="N5981" i="6"/>
  <c r="O5981" i="6" s="1"/>
  <c r="L5981" i="6" l="1"/>
  <c r="Q5981" i="6"/>
  <c r="I5982" i="6" l="1"/>
  <c r="K5982" i="6" l="1"/>
  <c r="N5982" i="6"/>
  <c r="O5982" i="6" s="1"/>
  <c r="L5982" i="6" l="1"/>
  <c r="Q5982" i="6"/>
  <c r="I5983" i="6" l="1"/>
  <c r="K5983" i="6" l="1"/>
  <c r="N5983" i="6"/>
  <c r="O5983" i="6" s="1"/>
  <c r="L5983" i="6" l="1"/>
  <c r="Q5983" i="6"/>
  <c r="I5984" i="6" l="1"/>
  <c r="N5984" i="6" l="1"/>
  <c r="O5984" i="6" s="1"/>
  <c r="K5984" i="6"/>
  <c r="L5984" i="6" l="1"/>
  <c r="Q5984" i="6"/>
  <c r="I5985" i="6" l="1"/>
  <c r="K5985" i="6" l="1"/>
  <c r="N5985" i="6"/>
  <c r="O5985" i="6" s="1"/>
  <c r="L5985" i="6" l="1"/>
  <c r="Q5985" i="6"/>
  <c r="I5986" i="6" l="1"/>
  <c r="K5986" i="6" l="1"/>
  <c r="N5986" i="6"/>
  <c r="O5986" i="6" s="1"/>
  <c r="L5986" i="6" l="1"/>
  <c r="Q5986" i="6"/>
  <c r="I5987" i="6" l="1"/>
  <c r="K5987" i="6" l="1"/>
  <c r="N5987" i="6"/>
  <c r="O5987" i="6" s="1"/>
  <c r="L5987" i="6" l="1"/>
  <c r="Q5987" i="6"/>
  <c r="I5988" i="6" l="1"/>
  <c r="N5988" i="6" l="1"/>
  <c r="O5988" i="6" s="1"/>
  <c r="K5988" i="6"/>
  <c r="L5988" i="6" l="1"/>
  <c r="Q5988" i="6"/>
  <c r="I5989" i="6" l="1"/>
  <c r="K5989" i="6" l="1"/>
  <c r="N5989" i="6"/>
  <c r="O5989" i="6" s="1"/>
  <c r="L5989" i="6" l="1"/>
  <c r="Q5989" i="6"/>
  <c r="I5990" i="6" l="1"/>
  <c r="K5990" i="6" l="1"/>
  <c r="N5990" i="6"/>
  <c r="O5990" i="6" s="1"/>
  <c r="L5990" i="6" l="1"/>
  <c r="Q5990" i="6"/>
  <c r="I5991" i="6" l="1"/>
  <c r="K5991" i="6" l="1"/>
  <c r="N5991" i="6"/>
  <c r="O5991" i="6" s="1"/>
  <c r="L5991" i="6" l="1"/>
  <c r="Q5991" i="6"/>
  <c r="I5992" i="6" l="1"/>
  <c r="N5992" i="6" l="1"/>
  <c r="O5992" i="6" s="1"/>
  <c r="K5992" i="6"/>
  <c r="L5992" i="6" l="1"/>
  <c r="Q5992" i="6"/>
  <c r="I5993" i="6" l="1"/>
  <c r="K5993" i="6" l="1"/>
  <c r="N5993" i="6"/>
  <c r="O5993" i="6" s="1"/>
  <c r="L5993" i="6" l="1"/>
  <c r="Q5993" i="6"/>
  <c r="I5994" i="6" l="1"/>
  <c r="K5994" i="6" l="1"/>
  <c r="N5994" i="6"/>
  <c r="O5994" i="6" s="1"/>
  <c r="L5994" i="6" l="1"/>
  <c r="Q5994" i="6"/>
  <c r="I5995" i="6" l="1"/>
  <c r="K5995" i="6" l="1"/>
  <c r="N5995" i="6"/>
  <c r="O5995" i="6" s="1"/>
  <c r="L5995" i="6" l="1"/>
  <c r="Q5995" i="6"/>
  <c r="I5996" i="6" l="1"/>
  <c r="N5996" i="6" l="1"/>
  <c r="O5996" i="6" s="1"/>
  <c r="K5996" i="6"/>
  <c r="L5996" i="6" l="1"/>
  <c r="Q5996" i="6"/>
  <c r="I5997" i="6" l="1"/>
  <c r="K5997" i="6" l="1"/>
  <c r="N5997" i="6"/>
  <c r="O5997" i="6" s="1"/>
  <c r="L5997" i="6" l="1"/>
  <c r="Q5997" i="6"/>
  <c r="I5998" i="6" l="1"/>
  <c r="K5998" i="6" l="1"/>
  <c r="N5998" i="6"/>
  <c r="O5998" i="6" s="1"/>
  <c r="L5998" i="6" l="1"/>
  <c r="Q5998" i="6"/>
  <c r="I5999" i="6" l="1"/>
  <c r="K5999" i="6" l="1"/>
  <c r="N5999" i="6"/>
  <c r="O5999" i="6" s="1"/>
  <c r="L5999" i="6" l="1"/>
  <c r="Q5999" i="6"/>
  <c r="I6000" i="6" l="1"/>
  <c r="N6000" i="6" l="1"/>
  <c r="O6000" i="6" s="1"/>
  <c r="K6000" i="6"/>
  <c r="L6000" i="6" l="1"/>
  <c r="Q6000" i="6"/>
  <c r="I6001" i="6" l="1"/>
  <c r="K6001" i="6" l="1"/>
  <c r="N6001" i="6"/>
  <c r="O6001" i="6" s="1"/>
  <c r="L6001" i="6" l="1"/>
  <c r="Q6001" i="6"/>
  <c r="I6002" i="6" l="1"/>
  <c r="K6002" i="6" l="1"/>
  <c r="N6002" i="6"/>
  <c r="O6002" i="6" s="1"/>
  <c r="L6002" i="6" l="1"/>
  <c r="Q6002" i="6"/>
  <c r="I6003" i="6" l="1"/>
  <c r="K6003" i="6" l="1"/>
  <c r="N6003" i="6"/>
  <c r="O6003" i="6" s="1"/>
  <c r="L6003" i="6" l="1"/>
  <c r="Q6003" i="6"/>
  <c r="I6004" i="6" l="1"/>
  <c r="N6004" i="6" l="1"/>
  <c r="O6004" i="6" s="1"/>
  <c r="K6004" i="6"/>
  <c r="L6004" i="6" l="1"/>
  <c r="Q6004" i="6"/>
  <c r="I6005" i="6" l="1"/>
  <c r="K6005" i="6" l="1"/>
  <c r="N6005" i="6"/>
  <c r="O6005" i="6" s="1"/>
  <c r="L6005" i="6" l="1"/>
  <c r="Q6005" i="6"/>
  <c r="I6006" i="6" l="1"/>
  <c r="K6006" i="6" l="1"/>
  <c r="N6006" i="6"/>
  <c r="O6006" i="6" s="1"/>
  <c r="L6006" i="6" l="1"/>
  <c r="Q6006" i="6"/>
  <c r="I6007" i="6" l="1"/>
  <c r="K6007" i="6" l="1"/>
  <c r="N6007" i="6"/>
  <c r="O6007" i="6" s="1"/>
  <c r="L6007" i="6" l="1"/>
  <c r="Q6007" i="6"/>
  <c r="I6008" i="6" l="1"/>
  <c r="N6008" i="6" l="1"/>
  <c r="O6008" i="6" s="1"/>
  <c r="K6008" i="6"/>
  <c r="L6008" i="6" l="1"/>
  <c r="Q6008" i="6"/>
  <c r="I6009" i="6" l="1"/>
  <c r="K6009" i="6" l="1"/>
  <c r="N6009" i="6"/>
  <c r="O6009" i="6" s="1"/>
  <c r="L6009" i="6" l="1"/>
  <c r="Q6009" i="6"/>
  <c r="I6010" i="6" l="1"/>
  <c r="K6010" i="6" l="1"/>
  <c r="N6010" i="6"/>
  <c r="O6010" i="6" s="1"/>
  <c r="L6010" i="6" l="1"/>
  <c r="Q6010" i="6"/>
  <c r="I6011" i="6" l="1"/>
  <c r="K6011" i="6" l="1"/>
  <c r="N6011" i="6"/>
  <c r="O6011" i="6" s="1"/>
  <c r="L6011" i="6" l="1"/>
  <c r="Q6011" i="6"/>
  <c r="I6012" i="6" l="1"/>
  <c r="N6012" i="6" l="1"/>
  <c r="O6012" i="6" s="1"/>
  <c r="K6012" i="6"/>
  <c r="L6012" i="6" l="1"/>
  <c r="Q6012" i="6"/>
  <c r="I6013" i="6" l="1"/>
  <c r="K6013" i="6" l="1"/>
  <c r="N6013" i="6"/>
  <c r="O6013" i="6" s="1"/>
  <c r="L6013" i="6" l="1"/>
  <c r="Q6013" i="6"/>
  <c r="I6014" i="6" l="1"/>
  <c r="K6014" i="6" l="1"/>
  <c r="N6014" i="6"/>
  <c r="O6014" i="6" s="1"/>
  <c r="L6014" i="6" l="1"/>
  <c r="Q6014" i="6"/>
  <c r="I6015" i="6" l="1"/>
  <c r="K6015" i="6" l="1"/>
  <c r="N6015" i="6"/>
  <c r="O6015" i="6" s="1"/>
  <c r="L6015" i="6" l="1"/>
  <c r="Q6015" i="6"/>
  <c r="I6016" i="6" l="1"/>
  <c r="N6016" i="6" l="1"/>
  <c r="O6016" i="6" s="1"/>
  <c r="K6016" i="6"/>
  <c r="L6016" i="6" l="1"/>
  <c r="Q6016" i="6"/>
  <c r="I6017" i="6" l="1"/>
  <c r="K6017" i="6" l="1"/>
  <c r="N6017" i="6"/>
  <c r="O6017" i="6" s="1"/>
  <c r="L6017" i="6" l="1"/>
  <c r="Q6017" i="6"/>
  <c r="I6018" i="6" l="1"/>
  <c r="K6018" i="6" l="1"/>
  <c r="N6018" i="6"/>
  <c r="O6018" i="6" s="1"/>
  <c r="L6018" i="6" l="1"/>
  <c r="Q6018" i="6"/>
  <c r="I6019" i="6" l="1"/>
  <c r="K6019" i="6" l="1"/>
  <c r="N6019" i="6"/>
  <c r="O6019" i="6" s="1"/>
  <c r="L6019" i="6" l="1"/>
  <c r="Q6019" i="6"/>
  <c r="I6020" i="6" l="1"/>
  <c r="N6020" i="6" l="1"/>
  <c r="O6020" i="6" s="1"/>
  <c r="K6020" i="6"/>
  <c r="L6020" i="6" l="1"/>
  <c r="Q6020" i="6"/>
  <c r="I6021" i="6" l="1"/>
  <c r="K6021" i="6" l="1"/>
  <c r="N6021" i="6"/>
  <c r="O6021" i="6" s="1"/>
  <c r="L6021" i="6" l="1"/>
  <c r="Q6021" i="6"/>
  <c r="I6022" i="6" l="1"/>
  <c r="K6022" i="6" l="1"/>
  <c r="N6022" i="6"/>
  <c r="O6022" i="6" s="1"/>
  <c r="L6022" i="6" l="1"/>
  <c r="Q6022" i="6"/>
  <c r="I6023" i="6" l="1"/>
  <c r="K6023" i="6" l="1"/>
  <c r="N6023" i="6"/>
  <c r="O6023" i="6" s="1"/>
  <c r="L6023" i="6" l="1"/>
  <c r="Q6023" i="6"/>
  <c r="I6024" i="6" l="1"/>
  <c r="N6024" i="6" l="1"/>
  <c r="O6024" i="6" s="1"/>
  <c r="K6024" i="6"/>
  <c r="L6024" i="6" l="1"/>
  <c r="Q6024" i="6"/>
  <c r="I6025" i="6" l="1"/>
  <c r="K6025" i="6" l="1"/>
  <c r="N6025" i="6"/>
  <c r="O6025" i="6" s="1"/>
  <c r="L6025" i="6" l="1"/>
  <c r="Q6025" i="6"/>
  <c r="I6026" i="6" l="1"/>
  <c r="K6026" i="6" l="1"/>
  <c r="N6026" i="6"/>
  <c r="O6026" i="6" s="1"/>
  <c r="L6026" i="6" l="1"/>
  <c r="Q6026" i="6"/>
  <c r="I6027" i="6" l="1"/>
  <c r="K6027" i="6" l="1"/>
  <c r="N6027" i="6"/>
  <c r="O6027" i="6" s="1"/>
  <c r="L6027" i="6" l="1"/>
  <c r="Q6027" i="6"/>
  <c r="I6028" i="6" l="1"/>
  <c r="N6028" i="6" l="1"/>
  <c r="O6028" i="6" s="1"/>
  <c r="K6028" i="6"/>
  <c r="L6028" i="6" l="1"/>
  <c r="Q6028" i="6"/>
  <c r="I6029" i="6" l="1"/>
  <c r="K6029" i="6" l="1"/>
  <c r="N6029" i="6"/>
  <c r="O6029" i="6" s="1"/>
  <c r="L6029" i="6" l="1"/>
  <c r="Q6029" i="6"/>
  <c r="I6030" i="6" l="1"/>
  <c r="K6030" i="6" l="1"/>
  <c r="N6030" i="6"/>
  <c r="O6030" i="6" s="1"/>
  <c r="L6030" i="6" l="1"/>
  <c r="Q6030" i="6"/>
  <c r="I6031" i="6" l="1"/>
  <c r="K6031" i="6" l="1"/>
  <c r="N6031" i="6"/>
  <c r="O6031" i="6" s="1"/>
  <c r="L6031" i="6" l="1"/>
  <c r="Q6031" i="6"/>
  <c r="I6032" i="6" l="1"/>
  <c r="N6032" i="6" l="1"/>
  <c r="O6032" i="6" s="1"/>
  <c r="K6032" i="6"/>
  <c r="L6032" i="6" l="1"/>
  <c r="Q6032" i="6"/>
  <c r="I6033" i="6" l="1"/>
  <c r="K6033" i="6" l="1"/>
  <c r="N6033" i="6"/>
  <c r="O6033" i="6" s="1"/>
  <c r="L6033" i="6" l="1"/>
  <c r="Q6033" i="6"/>
  <c r="I6034" i="6" l="1"/>
  <c r="K6034" i="6" l="1"/>
  <c r="N6034" i="6"/>
  <c r="O6034" i="6" s="1"/>
  <c r="L6034" i="6" l="1"/>
  <c r="Q6034" i="6"/>
  <c r="I6035" i="6" l="1"/>
  <c r="K6035" i="6" l="1"/>
  <c r="N6035" i="6"/>
  <c r="O6035" i="6" s="1"/>
  <c r="L6035" i="6" l="1"/>
  <c r="Q6035" i="6"/>
  <c r="I6036" i="6" l="1"/>
  <c r="N6036" i="6" l="1"/>
  <c r="O6036" i="6" s="1"/>
  <c r="K6036" i="6"/>
  <c r="L6036" i="6" l="1"/>
  <c r="Q6036" i="6"/>
  <c r="I6037" i="6" l="1"/>
  <c r="K6037" i="6" l="1"/>
  <c r="N6037" i="6"/>
  <c r="O6037" i="6" s="1"/>
  <c r="L6037" i="6" l="1"/>
  <c r="Q6037" i="6"/>
  <c r="I6038" i="6" l="1"/>
  <c r="K6038" i="6" l="1"/>
  <c r="N6038" i="6"/>
  <c r="O6038" i="6" s="1"/>
  <c r="L6038" i="6" l="1"/>
  <c r="Q6038" i="6"/>
  <c r="I6039" i="6" l="1"/>
  <c r="K6039" i="6" l="1"/>
  <c r="N6039" i="6"/>
  <c r="O6039" i="6" s="1"/>
  <c r="L6039" i="6" l="1"/>
  <c r="Q6039" i="6"/>
  <c r="I6040" i="6" l="1"/>
  <c r="N6040" i="6" l="1"/>
  <c r="O6040" i="6" s="1"/>
  <c r="K6040" i="6"/>
  <c r="L6040" i="6" l="1"/>
  <c r="Q6040" i="6"/>
  <c r="I6041" i="6" l="1"/>
  <c r="K6041" i="6" l="1"/>
  <c r="N6041" i="6"/>
  <c r="O6041" i="6" s="1"/>
  <c r="L6041" i="6" l="1"/>
  <c r="Q6041" i="6"/>
  <c r="I6042" i="6" l="1"/>
  <c r="K6042" i="6" l="1"/>
  <c r="N6042" i="6"/>
  <c r="O6042" i="6" s="1"/>
  <c r="L6042" i="6" l="1"/>
  <c r="Q6042" i="6"/>
  <c r="I6043" i="6" l="1"/>
  <c r="K6043" i="6" l="1"/>
  <c r="N6043" i="6"/>
  <c r="O6043" i="6" s="1"/>
  <c r="L6043" i="6" l="1"/>
  <c r="Q6043" i="6"/>
  <c r="I6044" i="6" l="1"/>
  <c r="N6044" i="6" l="1"/>
  <c r="O6044" i="6" s="1"/>
  <c r="K6044" i="6"/>
  <c r="L6044" i="6" l="1"/>
  <c r="Q6044" i="6"/>
  <c r="I6045" i="6" l="1"/>
  <c r="K6045" i="6" l="1"/>
  <c r="N6045" i="6"/>
  <c r="O6045" i="6" s="1"/>
  <c r="L6045" i="6" l="1"/>
  <c r="Q6045" i="6"/>
  <c r="I6046" i="6" l="1"/>
  <c r="K6046" i="6" l="1"/>
  <c r="N6046" i="6"/>
  <c r="O6046" i="6" s="1"/>
  <c r="L6046" i="6" l="1"/>
  <c r="Q6046" i="6"/>
  <c r="I6047" i="6" l="1"/>
  <c r="K6047" i="6" l="1"/>
  <c r="N6047" i="6"/>
  <c r="O6047" i="6" s="1"/>
  <c r="L6047" i="6" l="1"/>
  <c r="Q6047" i="6"/>
  <c r="I6048" i="6" l="1"/>
  <c r="N6048" i="6" l="1"/>
  <c r="O6048" i="6" s="1"/>
  <c r="K6048" i="6"/>
  <c r="L6048" i="6" l="1"/>
  <c r="Q6048" i="6"/>
  <c r="I6049" i="6" l="1"/>
  <c r="K6049" i="6" l="1"/>
  <c r="N6049" i="6"/>
  <c r="O6049" i="6" s="1"/>
  <c r="L6049" i="6" l="1"/>
  <c r="Q6049" i="6"/>
  <c r="I6050" i="6" l="1"/>
  <c r="K6050" i="6" l="1"/>
  <c r="N6050" i="6"/>
  <c r="O6050" i="6" s="1"/>
  <c r="L6050" i="6" l="1"/>
  <c r="Q6050" i="6"/>
  <c r="I6051" i="6" l="1"/>
  <c r="K6051" i="6" l="1"/>
  <c r="N6051" i="6"/>
  <c r="O6051" i="6" s="1"/>
  <c r="L6051" i="6" l="1"/>
  <c r="Q6051" i="6"/>
  <c r="I6052" i="6" l="1"/>
  <c r="N6052" i="6" l="1"/>
  <c r="O6052" i="6" s="1"/>
  <c r="K6052" i="6"/>
  <c r="L6052" i="6" l="1"/>
  <c r="Q6052" i="6"/>
  <c r="I6053" i="6" l="1"/>
  <c r="K6053" i="6" l="1"/>
  <c r="N6053" i="6"/>
  <c r="O6053" i="6" s="1"/>
  <c r="L6053" i="6" l="1"/>
  <c r="Q6053" i="6"/>
  <c r="I6054" i="6" l="1"/>
  <c r="K6054" i="6" l="1"/>
  <c r="N6054" i="6"/>
  <c r="O6054" i="6" s="1"/>
  <c r="L6054" i="6" l="1"/>
  <c r="Q6054" i="6"/>
  <c r="I6055" i="6" l="1"/>
  <c r="K6055" i="6" l="1"/>
  <c r="N6055" i="6"/>
  <c r="O6055" i="6" s="1"/>
  <c r="L6055" i="6" l="1"/>
  <c r="Q6055" i="6"/>
  <c r="I6056" i="6" l="1"/>
  <c r="N6056" i="6" l="1"/>
  <c r="O6056" i="6" s="1"/>
  <c r="K6056" i="6"/>
  <c r="L6056" i="6" l="1"/>
  <c r="Q6056" i="6"/>
  <c r="I6057" i="6" l="1"/>
  <c r="K6057" i="6" l="1"/>
  <c r="N6057" i="6"/>
  <c r="O6057" i="6" s="1"/>
  <c r="L6057" i="6" l="1"/>
  <c r="Q6057" i="6"/>
  <c r="I6058" i="6" l="1"/>
  <c r="K6058" i="6" l="1"/>
  <c r="N6058" i="6"/>
  <c r="O6058" i="6" s="1"/>
  <c r="L6058" i="6" l="1"/>
  <c r="Q6058" i="6"/>
  <c r="I6059" i="6" l="1"/>
  <c r="K6059" i="6" l="1"/>
  <c r="N6059" i="6"/>
  <c r="O6059" i="6" s="1"/>
  <c r="L6059" i="6" l="1"/>
  <c r="Q6059" i="6"/>
  <c r="I6060" i="6" l="1"/>
  <c r="N6060" i="6" l="1"/>
  <c r="O6060" i="6" s="1"/>
  <c r="K6060" i="6"/>
  <c r="L6060" i="6" l="1"/>
  <c r="Q6060" i="6"/>
  <c r="I6061" i="6" l="1"/>
  <c r="K6061" i="6" l="1"/>
  <c r="N6061" i="6"/>
  <c r="O6061" i="6" s="1"/>
  <c r="L6061" i="6" l="1"/>
  <c r="Q6061" i="6"/>
  <c r="I6062" i="6" l="1"/>
  <c r="K6062" i="6" l="1"/>
  <c r="N6062" i="6"/>
  <c r="O6062" i="6" s="1"/>
  <c r="L6062" i="6" l="1"/>
  <c r="Q6062" i="6"/>
  <c r="I6063" i="6" l="1"/>
  <c r="K6063" i="6" l="1"/>
  <c r="N6063" i="6"/>
  <c r="O6063" i="6" s="1"/>
  <c r="L6063" i="6" l="1"/>
  <c r="Q6063" i="6"/>
  <c r="I6064" i="6" l="1"/>
  <c r="N6064" i="6" l="1"/>
  <c r="O6064" i="6" s="1"/>
  <c r="K6064" i="6"/>
  <c r="L6064" i="6" l="1"/>
  <c r="Q6064" i="6"/>
  <c r="I6065" i="6" l="1"/>
  <c r="K6065" i="6" l="1"/>
  <c r="N6065" i="6"/>
  <c r="O6065" i="6" s="1"/>
  <c r="L6065" i="6" l="1"/>
  <c r="Q6065" i="6"/>
  <c r="I6066" i="6" l="1"/>
  <c r="K6066" i="6" l="1"/>
  <c r="N6066" i="6"/>
  <c r="O6066" i="6" s="1"/>
  <c r="L6066" i="6" l="1"/>
  <c r="Q6066" i="6"/>
  <c r="I6067" i="6" l="1"/>
  <c r="K6067" i="6" l="1"/>
  <c r="N6067" i="6"/>
  <c r="O6067" i="6" s="1"/>
  <c r="L6067" i="6" l="1"/>
  <c r="Q6067" i="6"/>
  <c r="I6068" i="6" l="1"/>
  <c r="N6068" i="6" l="1"/>
  <c r="O6068" i="6" s="1"/>
  <c r="K6068" i="6"/>
  <c r="L6068" i="6" l="1"/>
  <c r="Q6068" i="6"/>
  <c r="I6069" i="6" l="1"/>
  <c r="K6069" i="6" l="1"/>
  <c r="N6069" i="6"/>
  <c r="O6069" i="6" s="1"/>
  <c r="L6069" i="6" l="1"/>
  <c r="Q6069" i="6"/>
  <c r="I6070" i="6" l="1"/>
  <c r="K6070" i="6" l="1"/>
  <c r="N6070" i="6"/>
  <c r="O6070" i="6" s="1"/>
  <c r="L6070" i="6" l="1"/>
  <c r="Q6070" i="6"/>
  <c r="I6071" i="6" l="1"/>
  <c r="K6071" i="6" l="1"/>
  <c r="N6071" i="6"/>
  <c r="O6071" i="6" s="1"/>
  <c r="L6071" i="6" l="1"/>
  <c r="Q6071" i="6"/>
  <c r="I6072" i="6" l="1"/>
  <c r="N6072" i="6" l="1"/>
  <c r="O6072" i="6" s="1"/>
  <c r="K6072" i="6"/>
  <c r="L6072" i="6" l="1"/>
  <c r="Q6072" i="6"/>
  <c r="I6073" i="6" l="1"/>
  <c r="K6073" i="6" l="1"/>
  <c r="N6073" i="6"/>
  <c r="O6073" i="6" s="1"/>
  <c r="L6073" i="6" l="1"/>
  <c r="Q6073" i="6"/>
  <c r="I6074" i="6" l="1"/>
  <c r="K6074" i="6" l="1"/>
  <c r="N6074" i="6"/>
  <c r="O6074" i="6" s="1"/>
  <c r="L6074" i="6" l="1"/>
  <c r="Q6074" i="6"/>
  <c r="I6075" i="6" l="1"/>
  <c r="K6075" i="6" l="1"/>
  <c r="N6075" i="6"/>
  <c r="O6075" i="6" s="1"/>
  <c r="L6075" i="6" l="1"/>
  <c r="Q6075" i="6"/>
  <c r="I6076" i="6" l="1"/>
  <c r="N6076" i="6" l="1"/>
  <c r="O6076" i="6" s="1"/>
  <c r="K6076" i="6"/>
  <c r="L6076" i="6" l="1"/>
  <c r="Q6076" i="6"/>
  <c r="I6077" i="6" l="1"/>
  <c r="K6077" i="6" l="1"/>
  <c r="N6077" i="6"/>
  <c r="O6077" i="6" s="1"/>
  <c r="L6077" i="6" l="1"/>
  <c r="Q6077" i="6"/>
  <c r="I6078" i="6" l="1"/>
  <c r="K6078" i="6" l="1"/>
  <c r="N6078" i="6"/>
  <c r="O6078" i="6" s="1"/>
  <c r="L6078" i="6" l="1"/>
  <c r="Q6078" i="6"/>
  <c r="I6079" i="6" l="1"/>
  <c r="K6079" i="6" l="1"/>
  <c r="N6079" i="6"/>
  <c r="O6079" i="6" s="1"/>
  <c r="L6079" i="6" l="1"/>
  <c r="Q6079" i="6"/>
  <c r="I6080" i="6" l="1"/>
  <c r="N6080" i="6" l="1"/>
  <c r="O6080" i="6" s="1"/>
  <c r="K6080" i="6"/>
  <c r="L6080" i="6" l="1"/>
  <c r="Q6080" i="6"/>
  <c r="I6081" i="6" l="1"/>
  <c r="K6081" i="6" l="1"/>
  <c r="N6081" i="6"/>
  <c r="O6081" i="6" s="1"/>
  <c r="L6081" i="6" l="1"/>
  <c r="Q6081" i="6"/>
  <c r="I6082" i="6" l="1"/>
  <c r="K6082" i="6" l="1"/>
  <c r="N6082" i="6"/>
  <c r="O6082" i="6" s="1"/>
  <c r="L6082" i="6" l="1"/>
  <c r="Q6082" i="6"/>
  <c r="I6083" i="6" l="1"/>
  <c r="K6083" i="6" l="1"/>
  <c r="N6083" i="6"/>
  <c r="O6083" i="6" s="1"/>
  <c r="L6083" i="6" l="1"/>
  <c r="Q6083" i="6"/>
  <c r="I6084" i="6" l="1"/>
  <c r="N6084" i="6" l="1"/>
  <c r="O6084" i="6" s="1"/>
  <c r="K6084" i="6"/>
  <c r="L6084" i="6" l="1"/>
  <c r="Q6084" i="6"/>
  <c r="I6085" i="6" l="1"/>
  <c r="K6085" i="6" l="1"/>
  <c r="N6085" i="6"/>
  <c r="O6085" i="6" s="1"/>
  <c r="L6085" i="6" l="1"/>
  <c r="Q6085" i="6"/>
  <c r="I6086" i="6" l="1"/>
  <c r="K6086" i="6" l="1"/>
  <c r="N6086" i="6"/>
  <c r="O6086" i="6" s="1"/>
  <c r="L6086" i="6" l="1"/>
  <c r="Q6086" i="6"/>
  <c r="I6087" i="6" l="1"/>
  <c r="K6087" i="6" l="1"/>
  <c r="N6087" i="6"/>
  <c r="O6087" i="6" s="1"/>
  <c r="L6087" i="6" l="1"/>
  <c r="Q6087" i="6"/>
  <c r="I6088" i="6" l="1"/>
  <c r="N6088" i="6" l="1"/>
  <c r="O6088" i="6" s="1"/>
  <c r="K6088" i="6"/>
  <c r="L6088" i="6" l="1"/>
  <c r="Q6088" i="6"/>
  <c r="I6089" i="6" l="1"/>
  <c r="K6089" i="6" l="1"/>
  <c r="N6089" i="6"/>
  <c r="O6089" i="6" s="1"/>
  <c r="L6089" i="6" l="1"/>
  <c r="Q6089" i="6"/>
  <c r="I6090" i="6" l="1"/>
  <c r="K6090" i="6" l="1"/>
  <c r="N6090" i="6"/>
  <c r="O6090" i="6" s="1"/>
  <c r="L6090" i="6" l="1"/>
  <c r="Q6090" i="6"/>
  <c r="I6091" i="6" l="1"/>
  <c r="K6091" i="6" l="1"/>
  <c r="N6091" i="6"/>
  <c r="O6091" i="6" s="1"/>
  <c r="L6091" i="6" l="1"/>
  <c r="Q6091" i="6"/>
  <c r="I6092" i="6" l="1"/>
  <c r="N6092" i="6" l="1"/>
  <c r="O6092" i="6" s="1"/>
  <c r="K6092" i="6"/>
  <c r="L6092" i="6" l="1"/>
  <c r="Q6092" i="6"/>
  <c r="I6093" i="6" l="1"/>
  <c r="K6093" i="6" l="1"/>
  <c r="N6093" i="6"/>
  <c r="O6093" i="6" s="1"/>
  <c r="L6093" i="6" l="1"/>
  <c r="Q6093" i="6"/>
  <c r="I6094" i="6" l="1"/>
  <c r="K6094" i="6" l="1"/>
  <c r="N6094" i="6"/>
  <c r="O6094" i="6" s="1"/>
  <c r="L6094" i="6" l="1"/>
  <c r="Q6094" i="6"/>
  <c r="I6095" i="6" l="1"/>
  <c r="K6095" i="6" l="1"/>
  <c r="N6095" i="6"/>
  <c r="O6095" i="6" s="1"/>
  <c r="L6095" i="6" l="1"/>
  <c r="Q6095" i="6"/>
  <c r="I6096" i="6" l="1"/>
  <c r="N6096" i="6" l="1"/>
  <c r="O6096" i="6" s="1"/>
  <c r="K6096" i="6"/>
  <c r="L6096" i="6" l="1"/>
  <c r="Q6096" i="6"/>
  <c r="I6097" i="6" l="1"/>
  <c r="K6097" i="6" l="1"/>
  <c r="N6097" i="6"/>
  <c r="O6097" i="6" s="1"/>
  <c r="L6097" i="6" l="1"/>
  <c r="Q6097" i="6"/>
  <c r="I6098" i="6" l="1"/>
  <c r="K6098" i="6" l="1"/>
  <c r="N6098" i="6"/>
  <c r="O6098" i="6" s="1"/>
  <c r="L6098" i="6" l="1"/>
  <c r="Q6098" i="6"/>
  <c r="I6099" i="6" l="1"/>
  <c r="K6099" i="6" l="1"/>
  <c r="N6099" i="6"/>
  <c r="O6099" i="6" s="1"/>
  <c r="L6099" i="6" l="1"/>
  <c r="Q6099" i="6"/>
  <c r="I6100" i="6" l="1"/>
  <c r="N6100" i="6" l="1"/>
  <c r="O6100" i="6" s="1"/>
  <c r="K6100" i="6"/>
  <c r="L6100" i="6" l="1"/>
  <c r="Q6100" i="6"/>
  <c r="I6101" i="6" l="1"/>
  <c r="K6101" i="6" l="1"/>
  <c r="N6101" i="6"/>
  <c r="O6101" i="6" s="1"/>
  <c r="L6101" i="6" l="1"/>
  <c r="Q6101" i="6"/>
  <c r="I6102" i="6" l="1"/>
  <c r="K6102" i="6" l="1"/>
  <c r="N6102" i="6"/>
  <c r="O6102" i="6" s="1"/>
  <c r="L6102" i="6" l="1"/>
  <c r="Q6102" i="6"/>
  <c r="I6103" i="6" l="1"/>
  <c r="K6103" i="6" l="1"/>
  <c r="N6103" i="6"/>
  <c r="O6103" i="6" s="1"/>
  <c r="L6103" i="6" l="1"/>
  <c r="Q6103" i="6"/>
  <c r="I6104" i="6" l="1"/>
  <c r="N6104" i="6" l="1"/>
  <c r="O6104" i="6" s="1"/>
  <c r="K6104" i="6"/>
  <c r="L6104" i="6" l="1"/>
  <c r="Q6104" i="6"/>
  <c r="I6105" i="6" l="1"/>
  <c r="K6105" i="6" l="1"/>
  <c r="N6105" i="6"/>
  <c r="O6105" i="6" s="1"/>
  <c r="L6105" i="6" l="1"/>
  <c r="Q6105" i="6"/>
  <c r="I6106" i="6" l="1"/>
  <c r="K6106" i="6" l="1"/>
  <c r="N6106" i="6"/>
  <c r="O6106" i="6" s="1"/>
  <c r="L6106" i="6" l="1"/>
  <c r="Q6106" i="6"/>
  <c r="I6107" i="6" l="1"/>
  <c r="K6107" i="6" l="1"/>
  <c r="N6107" i="6"/>
  <c r="O6107" i="6" s="1"/>
  <c r="L6107" i="6" l="1"/>
  <c r="Q6107" i="6"/>
  <c r="I6108" i="6" l="1"/>
  <c r="N6108" i="6" l="1"/>
  <c r="O6108" i="6" s="1"/>
  <c r="K6108" i="6"/>
  <c r="L6108" i="6" l="1"/>
  <c r="Q6108" i="6"/>
  <c r="I6109" i="6" l="1"/>
  <c r="K6109" i="6" l="1"/>
  <c r="N6109" i="6"/>
  <c r="O6109" i="6" s="1"/>
  <c r="L6109" i="6" l="1"/>
  <c r="Q6109" i="6"/>
  <c r="I6110" i="6" l="1"/>
  <c r="K6110" i="6" l="1"/>
  <c r="N6110" i="6"/>
  <c r="O6110" i="6" s="1"/>
  <c r="L6110" i="6" l="1"/>
  <c r="Q6110" i="6"/>
  <c r="I6111" i="6" l="1"/>
  <c r="K6111" i="6" l="1"/>
  <c r="N6111" i="6"/>
  <c r="O6111" i="6" s="1"/>
  <c r="L6111" i="6" l="1"/>
  <c r="Q6111" i="6"/>
  <c r="I6112" i="6" l="1"/>
  <c r="N6112" i="6" l="1"/>
  <c r="O6112" i="6" s="1"/>
  <c r="K6112" i="6"/>
  <c r="L6112" i="6" l="1"/>
  <c r="Q6112" i="6"/>
  <c r="I6113" i="6" l="1"/>
  <c r="K6113" i="6" l="1"/>
  <c r="N6113" i="6"/>
  <c r="O6113" i="6" s="1"/>
  <c r="L6113" i="6" l="1"/>
  <c r="Q6113" i="6"/>
  <c r="I6114" i="6" l="1"/>
  <c r="K6114" i="6" l="1"/>
  <c r="N6114" i="6"/>
  <c r="O6114" i="6" s="1"/>
  <c r="L6114" i="6" l="1"/>
  <c r="Q6114" i="6"/>
  <c r="I6115" i="6" l="1"/>
  <c r="K6115" i="6" l="1"/>
  <c r="N6115" i="6"/>
  <c r="O6115" i="6" s="1"/>
  <c r="L6115" i="6" l="1"/>
  <c r="Q6115" i="6"/>
  <c r="I6116" i="6" l="1"/>
  <c r="N6116" i="6" l="1"/>
  <c r="O6116" i="6" s="1"/>
  <c r="K6116" i="6"/>
  <c r="L6116" i="6" l="1"/>
  <c r="Q6116" i="6"/>
  <c r="I6117" i="6" l="1"/>
  <c r="K6117" i="6" l="1"/>
  <c r="N6117" i="6"/>
  <c r="O6117" i="6" s="1"/>
  <c r="L6117" i="6" l="1"/>
  <c r="Q6117" i="6"/>
  <c r="I6118" i="6" l="1"/>
  <c r="K6118" i="6" l="1"/>
  <c r="N6118" i="6"/>
  <c r="O6118" i="6" s="1"/>
  <c r="L6118" i="6" l="1"/>
  <c r="Q6118" i="6"/>
  <c r="I6119" i="6" l="1"/>
  <c r="K6119" i="6" l="1"/>
  <c r="N6119" i="6"/>
  <c r="O6119" i="6" s="1"/>
  <c r="L6119" i="6" l="1"/>
  <c r="Q6119" i="6"/>
  <c r="I6120" i="6" l="1"/>
  <c r="N6120" i="6" l="1"/>
  <c r="O6120" i="6" s="1"/>
  <c r="K6120" i="6"/>
  <c r="L6120" i="6" l="1"/>
  <c r="Q6120" i="6"/>
  <c r="I6121" i="6" l="1"/>
  <c r="K6121" i="6" l="1"/>
  <c r="N6121" i="6"/>
  <c r="O6121" i="6" s="1"/>
  <c r="L6121" i="6" l="1"/>
  <c r="Q6121" i="6"/>
  <c r="I6122" i="6" l="1"/>
  <c r="K6122" i="6" l="1"/>
  <c r="N6122" i="6"/>
  <c r="O6122" i="6" s="1"/>
  <c r="L6122" i="6" l="1"/>
  <c r="Q6122" i="6"/>
  <c r="I6123" i="6" l="1"/>
  <c r="K6123" i="6" l="1"/>
  <c r="N6123" i="6"/>
  <c r="O6123" i="6" s="1"/>
  <c r="L6123" i="6" l="1"/>
  <c r="Q6123" i="6"/>
  <c r="I6124" i="6" l="1"/>
  <c r="N6124" i="6" l="1"/>
  <c r="O6124" i="6" s="1"/>
  <c r="K6124" i="6"/>
  <c r="L6124" i="6" l="1"/>
  <c r="Q6124" i="6"/>
  <c r="I6125" i="6" l="1"/>
  <c r="K6125" i="6" l="1"/>
  <c r="N6125" i="6"/>
  <c r="O6125" i="6" s="1"/>
  <c r="L6125" i="6" l="1"/>
  <c r="Q6125" i="6"/>
  <c r="I6126" i="6" l="1"/>
  <c r="K6126" i="6" l="1"/>
  <c r="N6126" i="6"/>
  <c r="O6126" i="6" s="1"/>
  <c r="L6126" i="6" l="1"/>
  <c r="Q6126" i="6"/>
  <c r="I6127" i="6" l="1"/>
  <c r="K6127" i="6" l="1"/>
  <c r="N6127" i="6"/>
  <c r="O6127" i="6" s="1"/>
  <c r="L6127" i="6" l="1"/>
  <c r="Q6127" i="6"/>
  <c r="I6128" i="6" l="1"/>
  <c r="N6128" i="6" l="1"/>
  <c r="O6128" i="6" s="1"/>
  <c r="K6128" i="6"/>
  <c r="L6128" i="6" l="1"/>
  <c r="Q6128" i="6"/>
  <c r="I6129" i="6" l="1"/>
  <c r="K6129" i="6" l="1"/>
  <c r="N6129" i="6"/>
  <c r="O6129" i="6" s="1"/>
  <c r="L6129" i="6" l="1"/>
  <c r="Q6129" i="6"/>
  <c r="I6130" i="6" l="1"/>
  <c r="K6130" i="6" l="1"/>
  <c r="N6130" i="6"/>
  <c r="O6130" i="6" s="1"/>
  <c r="L6130" i="6" l="1"/>
  <c r="Q6130" i="6"/>
  <c r="I6131" i="6" l="1"/>
  <c r="K6131" i="6" l="1"/>
  <c r="N6131" i="6"/>
  <c r="O6131" i="6" s="1"/>
  <c r="L6131" i="6" l="1"/>
  <c r="Q6131" i="6"/>
  <c r="I6132" i="6" l="1"/>
  <c r="N6132" i="6" l="1"/>
  <c r="O6132" i="6" s="1"/>
  <c r="K6132" i="6"/>
  <c r="L6132" i="6" l="1"/>
  <c r="Q6132" i="6"/>
  <c r="I6133" i="6" l="1"/>
  <c r="K6133" i="6" l="1"/>
  <c r="N6133" i="6"/>
  <c r="O6133" i="6" s="1"/>
  <c r="L6133" i="6" l="1"/>
  <c r="Q6133" i="6"/>
  <c r="I6134" i="6" l="1"/>
  <c r="K6134" i="6" l="1"/>
  <c r="N6134" i="6"/>
  <c r="O6134" i="6" s="1"/>
  <c r="L6134" i="6" l="1"/>
  <c r="Q6134" i="6"/>
  <c r="I6135" i="6" l="1"/>
  <c r="K6135" i="6" l="1"/>
  <c r="N6135" i="6"/>
  <c r="O6135" i="6" s="1"/>
  <c r="L6135" i="6" l="1"/>
  <c r="Q6135" i="6"/>
  <c r="I6136" i="6" l="1"/>
  <c r="N6136" i="6" l="1"/>
  <c r="O6136" i="6" s="1"/>
  <c r="K6136" i="6"/>
  <c r="L6136" i="6" l="1"/>
  <c r="Q6136" i="6"/>
  <c r="I6137" i="6" l="1"/>
  <c r="K6137" i="6" l="1"/>
  <c r="N6137" i="6"/>
  <c r="O6137" i="6" s="1"/>
  <c r="L6137" i="6" l="1"/>
  <c r="Q6137" i="6"/>
  <c r="I6138" i="6" l="1"/>
  <c r="K6138" i="6" l="1"/>
  <c r="N6138" i="6"/>
  <c r="O6138" i="6" s="1"/>
  <c r="L6138" i="6" l="1"/>
  <c r="Q6138" i="6"/>
  <c r="I6139" i="6" l="1"/>
  <c r="K6139" i="6" l="1"/>
  <c r="N6139" i="6"/>
  <c r="O6139" i="6" s="1"/>
  <c r="L6139" i="6" l="1"/>
  <c r="Q6139" i="6"/>
  <c r="I6140" i="6" l="1"/>
  <c r="N6140" i="6" l="1"/>
  <c r="O6140" i="6" s="1"/>
  <c r="K6140" i="6"/>
  <c r="L6140" i="6" l="1"/>
  <c r="Q6140" i="6"/>
  <c r="I6141" i="6" l="1"/>
  <c r="K6141" i="6" l="1"/>
  <c r="N6141" i="6"/>
  <c r="O6141" i="6" s="1"/>
  <c r="L6141" i="6" l="1"/>
  <c r="Q6141" i="6"/>
  <c r="I6142" i="6" l="1"/>
  <c r="K6142" i="6" l="1"/>
  <c r="N6142" i="6"/>
  <c r="O6142" i="6" s="1"/>
  <c r="L6142" i="6" l="1"/>
  <c r="Q6142" i="6"/>
  <c r="I6143" i="6" l="1"/>
  <c r="K6143" i="6" l="1"/>
  <c r="N6143" i="6"/>
  <c r="O6143" i="6" s="1"/>
  <c r="L6143" i="6" l="1"/>
  <c r="Q6143" i="6"/>
  <c r="I6144" i="6" l="1"/>
  <c r="N6144" i="6" l="1"/>
  <c r="O6144" i="6" s="1"/>
  <c r="K6144" i="6"/>
  <c r="L6144" i="6" l="1"/>
  <c r="Q6144" i="6"/>
  <c r="I6145" i="6" l="1"/>
  <c r="K6145" i="6" l="1"/>
  <c r="N6145" i="6"/>
  <c r="O6145" i="6" s="1"/>
  <c r="L6145" i="6" l="1"/>
  <c r="Q6145" i="6"/>
  <c r="I6146" i="6" l="1"/>
  <c r="K6146" i="6" l="1"/>
  <c r="N6146" i="6"/>
  <c r="O6146" i="6" s="1"/>
  <c r="L6146" i="6" l="1"/>
  <c r="Q6146" i="6"/>
  <c r="I6147" i="6" l="1"/>
  <c r="K6147" i="6" l="1"/>
  <c r="N6147" i="6"/>
  <c r="O6147" i="6" s="1"/>
  <c r="L6147" i="6" l="1"/>
  <c r="Q6147" i="6"/>
  <c r="I6148" i="6" l="1"/>
  <c r="N6148" i="6" l="1"/>
  <c r="O6148" i="6" s="1"/>
  <c r="K6148" i="6"/>
  <c r="L6148" i="6" l="1"/>
  <c r="Q6148" i="6"/>
  <c r="I6149" i="6" l="1"/>
  <c r="K6149" i="6" l="1"/>
  <c r="N6149" i="6"/>
  <c r="O6149" i="6" s="1"/>
  <c r="L6149" i="6" l="1"/>
  <c r="Q6149" i="6"/>
  <c r="I6150" i="6" l="1"/>
  <c r="K6150" i="6" l="1"/>
  <c r="N6150" i="6"/>
  <c r="O6150" i="6" s="1"/>
  <c r="L6150" i="6" l="1"/>
  <c r="Q6150" i="6"/>
  <c r="I6151" i="6" l="1"/>
  <c r="K6151" i="6" l="1"/>
  <c r="N6151" i="6"/>
  <c r="O6151" i="6" s="1"/>
  <c r="L6151" i="6" l="1"/>
  <c r="Q6151" i="6"/>
  <c r="I6152" i="6" l="1"/>
  <c r="N6152" i="6" l="1"/>
  <c r="O6152" i="6" s="1"/>
  <c r="K6152" i="6"/>
  <c r="L6152" i="6" l="1"/>
  <c r="Q6152" i="6"/>
  <c r="I6153" i="6" l="1"/>
  <c r="K6153" i="6" l="1"/>
  <c r="N6153" i="6"/>
  <c r="O6153" i="6" s="1"/>
  <c r="L6153" i="6" l="1"/>
  <c r="Q6153" i="6"/>
  <c r="I6154" i="6" l="1"/>
  <c r="K6154" i="6" l="1"/>
  <c r="N6154" i="6"/>
  <c r="O6154" i="6" s="1"/>
  <c r="L6154" i="6" l="1"/>
  <c r="Q6154" i="6"/>
  <c r="I6155" i="6" l="1"/>
  <c r="K6155" i="6" l="1"/>
  <c r="N6155" i="6"/>
  <c r="O6155" i="6" s="1"/>
  <c r="L6155" i="6" l="1"/>
  <c r="Q6155" i="6"/>
  <c r="I6156" i="6" l="1"/>
  <c r="N6156" i="6" l="1"/>
  <c r="O6156" i="6" s="1"/>
  <c r="K6156" i="6"/>
  <c r="L6156" i="6" l="1"/>
  <c r="Q6156" i="6"/>
  <c r="I6157" i="6" l="1"/>
  <c r="K6157" i="6" l="1"/>
  <c r="N6157" i="6"/>
  <c r="O6157" i="6" s="1"/>
  <c r="L6157" i="6" l="1"/>
  <c r="Q6157" i="6"/>
  <c r="I6158" i="6" l="1"/>
  <c r="K6158" i="6" l="1"/>
  <c r="N6158" i="6"/>
  <c r="O6158" i="6" s="1"/>
  <c r="L6158" i="6" l="1"/>
  <c r="Q6158" i="6"/>
  <c r="I6159" i="6" l="1"/>
  <c r="K6159" i="6" l="1"/>
  <c r="N6159" i="6"/>
  <c r="O6159" i="6" s="1"/>
  <c r="L6159" i="6" l="1"/>
  <c r="Q6159" i="6"/>
  <c r="I6160" i="6" l="1"/>
  <c r="N6160" i="6" l="1"/>
  <c r="O6160" i="6" s="1"/>
  <c r="K6160" i="6"/>
  <c r="L6160" i="6" l="1"/>
  <c r="Q6160" i="6"/>
  <c r="I6161" i="6" l="1"/>
  <c r="K6161" i="6" l="1"/>
  <c r="N6161" i="6"/>
  <c r="O6161" i="6" s="1"/>
  <c r="L6161" i="6" l="1"/>
  <c r="Q6161" i="6"/>
  <c r="I6162" i="6" l="1"/>
  <c r="K6162" i="6" l="1"/>
  <c r="N6162" i="6"/>
  <c r="O6162" i="6" s="1"/>
  <c r="L6162" i="6" l="1"/>
  <c r="Q6162" i="6"/>
  <c r="I6163" i="6" l="1"/>
  <c r="K6163" i="6" l="1"/>
  <c r="N6163" i="6"/>
  <c r="O6163" i="6" s="1"/>
  <c r="L6163" i="6" l="1"/>
  <c r="Q6163" i="6"/>
  <c r="I6164" i="6" l="1"/>
  <c r="N6164" i="6" l="1"/>
  <c r="O6164" i="6" s="1"/>
  <c r="K6164" i="6"/>
  <c r="L6164" i="6" l="1"/>
  <c r="Q6164" i="6"/>
  <c r="I6165" i="6" l="1"/>
  <c r="K6165" i="6" l="1"/>
  <c r="N6165" i="6"/>
  <c r="O6165" i="6" s="1"/>
  <c r="L6165" i="6" l="1"/>
  <c r="Q6165" i="6"/>
  <c r="I6166" i="6" l="1"/>
  <c r="K6166" i="6" l="1"/>
  <c r="N6166" i="6"/>
  <c r="O6166" i="6" s="1"/>
  <c r="L6166" i="6" l="1"/>
  <c r="Q6166" i="6"/>
  <c r="I6167" i="6" l="1"/>
  <c r="K6167" i="6" l="1"/>
  <c r="N6167" i="6"/>
  <c r="O6167" i="6" s="1"/>
  <c r="L6167" i="6" l="1"/>
  <c r="Q6167" i="6"/>
  <c r="I6168" i="6" l="1"/>
  <c r="N6168" i="6" l="1"/>
  <c r="O6168" i="6" s="1"/>
  <c r="K6168" i="6"/>
  <c r="L6168" i="6" l="1"/>
  <c r="Q6168" i="6"/>
  <c r="I6169" i="6" l="1"/>
  <c r="K6169" i="6" l="1"/>
  <c r="N6169" i="6"/>
  <c r="O6169" i="6" s="1"/>
  <c r="L6169" i="6" l="1"/>
  <c r="Q6169" i="6"/>
  <c r="I6170" i="6" l="1"/>
  <c r="K6170" i="6" l="1"/>
  <c r="N6170" i="6"/>
  <c r="O6170" i="6" s="1"/>
  <c r="L6170" i="6" l="1"/>
  <c r="Q6170" i="6"/>
  <c r="I6171" i="6" l="1"/>
  <c r="K6171" i="6" l="1"/>
  <c r="N6171" i="6"/>
  <c r="O6171" i="6" s="1"/>
  <c r="L6171" i="6" l="1"/>
  <c r="Q6171" i="6"/>
  <c r="I6172" i="6" l="1"/>
  <c r="N6172" i="6" l="1"/>
  <c r="O6172" i="6" s="1"/>
  <c r="K6172" i="6"/>
  <c r="L6172" i="6" l="1"/>
  <c r="Q6172" i="6"/>
  <c r="I6173" i="6" l="1"/>
  <c r="K6173" i="6" l="1"/>
  <c r="N6173" i="6"/>
  <c r="O6173" i="6" s="1"/>
  <c r="L6173" i="6" l="1"/>
  <c r="Q6173" i="6"/>
  <c r="I6174" i="6" l="1"/>
  <c r="K6174" i="6" l="1"/>
  <c r="N6174" i="6"/>
  <c r="O6174" i="6" s="1"/>
  <c r="L6174" i="6" l="1"/>
  <c r="Q6174" i="6"/>
  <c r="I6175" i="6" l="1"/>
  <c r="K6175" i="6" l="1"/>
  <c r="N6175" i="6"/>
  <c r="O6175" i="6" s="1"/>
  <c r="L6175" i="6" l="1"/>
  <c r="Q6175" i="6"/>
  <c r="I6176" i="6" l="1"/>
  <c r="N6176" i="6" l="1"/>
  <c r="O6176" i="6" s="1"/>
  <c r="K6176" i="6"/>
  <c r="L6176" i="6" l="1"/>
  <c r="Q6176" i="6"/>
  <c r="I6177" i="6" l="1"/>
  <c r="K6177" i="6" l="1"/>
  <c r="N6177" i="6"/>
  <c r="O6177" i="6" s="1"/>
  <c r="L6177" i="6" l="1"/>
  <c r="Q6177" i="6"/>
  <c r="I6178" i="6" l="1"/>
  <c r="K6178" i="6" l="1"/>
  <c r="N6178" i="6"/>
  <c r="O6178" i="6" s="1"/>
  <c r="L6178" i="6" l="1"/>
  <c r="Q6178" i="6"/>
  <c r="I6179" i="6" l="1"/>
  <c r="K6179" i="6" l="1"/>
  <c r="N6179" i="6"/>
  <c r="O6179" i="6" s="1"/>
  <c r="L6179" i="6" l="1"/>
  <c r="Q6179" i="6"/>
  <c r="I6180" i="6" l="1"/>
  <c r="N6180" i="6" l="1"/>
  <c r="O6180" i="6" s="1"/>
  <c r="K6180" i="6"/>
  <c r="L6180" i="6" l="1"/>
  <c r="Q6180" i="6"/>
  <c r="I6181" i="6" l="1"/>
  <c r="K6181" i="6" l="1"/>
  <c r="N6181" i="6"/>
  <c r="O6181" i="6" s="1"/>
  <c r="L6181" i="6" l="1"/>
  <c r="Q6181" i="6"/>
  <c r="I6182" i="6" l="1"/>
  <c r="K6182" i="6" l="1"/>
  <c r="N6182" i="6"/>
  <c r="O6182" i="6" s="1"/>
  <c r="L6182" i="6" l="1"/>
  <c r="Q6182" i="6"/>
  <c r="I6183" i="6" l="1"/>
  <c r="K6183" i="6" l="1"/>
  <c r="N6183" i="6"/>
  <c r="O6183" i="6" s="1"/>
  <c r="L6183" i="6" l="1"/>
  <c r="Q6183" i="6"/>
  <c r="I6184" i="6" l="1"/>
  <c r="N6184" i="6" l="1"/>
  <c r="O6184" i="6" s="1"/>
  <c r="K6184" i="6"/>
  <c r="L6184" i="6" l="1"/>
  <c r="Q6184" i="6"/>
  <c r="I6185" i="6" l="1"/>
  <c r="K6185" i="6" l="1"/>
  <c r="N6185" i="6"/>
  <c r="O6185" i="6" s="1"/>
  <c r="L6185" i="6" l="1"/>
  <c r="Q6185" i="6"/>
  <c r="I6186" i="6" l="1"/>
  <c r="K6186" i="6" l="1"/>
  <c r="N6186" i="6"/>
  <c r="O6186" i="6" s="1"/>
  <c r="L6186" i="6" l="1"/>
  <c r="Q6186" i="6"/>
  <c r="I6187" i="6" l="1"/>
  <c r="K6187" i="6" l="1"/>
  <c r="N6187" i="6"/>
  <c r="O6187" i="6" s="1"/>
  <c r="L6187" i="6" l="1"/>
  <c r="Q6187" i="6"/>
  <c r="I6188" i="6" l="1"/>
  <c r="N6188" i="6" l="1"/>
  <c r="O6188" i="6" s="1"/>
  <c r="K6188" i="6"/>
  <c r="L6188" i="6" l="1"/>
  <c r="Q6188" i="6"/>
  <c r="I6189" i="6" l="1"/>
  <c r="K6189" i="6" l="1"/>
  <c r="N6189" i="6"/>
  <c r="O6189" i="6" s="1"/>
  <c r="L6189" i="6" l="1"/>
  <c r="Q6189" i="6"/>
  <c r="I6190" i="6" l="1"/>
  <c r="K6190" i="6" l="1"/>
  <c r="N6190" i="6"/>
  <c r="O6190" i="6" s="1"/>
  <c r="L6190" i="6" l="1"/>
  <c r="Q6190" i="6"/>
  <c r="I6191" i="6" l="1"/>
  <c r="K6191" i="6" l="1"/>
  <c r="N6191" i="6"/>
  <c r="O6191" i="6" s="1"/>
  <c r="L6191" i="6" l="1"/>
  <c r="Q6191" i="6"/>
  <c r="I6192" i="6" l="1"/>
  <c r="N6192" i="6" l="1"/>
  <c r="O6192" i="6" s="1"/>
  <c r="K6192" i="6"/>
  <c r="L6192" i="6" l="1"/>
  <c r="Q6192" i="6"/>
  <c r="I6193" i="6" l="1"/>
  <c r="K6193" i="6" l="1"/>
  <c r="N6193" i="6"/>
  <c r="O6193" i="6" s="1"/>
  <c r="L6193" i="6" l="1"/>
  <c r="Q6193" i="6"/>
  <c r="I6194" i="6" l="1"/>
  <c r="K6194" i="6" l="1"/>
  <c r="N6194" i="6"/>
  <c r="O6194" i="6" s="1"/>
  <c r="L6194" i="6" l="1"/>
  <c r="Q6194" i="6"/>
  <c r="I6195" i="6" l="1"/>
  <c r="K6195" i="6" l="1"/>
  <c r="N6195" i="6"/>
  <c r="O6195" i="6" s="1"/>
  <c r="L6195" i="6" l="1"/>
  <c r="Q6195" i="6"/>
  <c r="I6196" i="6" l="1"/>
  <c r="N6196" i="6" l="1"/>
  <c r="O6196" i="6" s="1"/>
  <c r="K6196" i="6"/>
  <c r="L6196" i="6" l="1"/>
  <c r="Q6196" i="6"/>
  <c r="I6197" i="6" l="1"/>
  <c r="K6197" i="6" l="1"/>
  <c r="N6197" i="6"/>
  <c r="O6197" i="6" s="1"/>
  <c r="L6197" i="6" l="1"/>
  <c r="Q6197" i="6"/>
  <c r="I6198" i="6" l="1"/>
  <c r="K6198" i="6" l="1"/>
  <c r="N6198" i="6"/>
  <c r="O6198" i="6" s="1"/>
  <c r="L6198" i="6" l="1"/>
  <c r="Q6198" i="6"/>
  <c r="I6199" i="6" l="1"/>
  <c r="K6199" i="6" l="1"/>
  <c r="N6199" i="6"/>
  <c r="O6199" i="6" s="1"/>
  <c r="L6199" i="6" l="1"/>
  <c r="Q6199" i="6"/>
  <c r="I6200" i="6" l="1"/>
  <c r="N6200" i="6" l="1"/>
  <c r="O6200" i="6" s="1"/>
  <c r="K6200" i="6"/>
  <c r="L6200" i="6" l="1"/>
  <c r="Q6200" i="6"/>
  <c r="I6201" i="6" l="1"/>
  <c r="K6201" i="6" l="1"/>
  <c r="N6201" i="6"/>
  <c r="O6201" i="6" s="1"/>
  <c r="L6201" i="6" l="1"/>
  <c r="Q6201" i="6"/>
  <c r="I6202" i="6" l="1"/>
  <c r="K6202" i="6" l="1"/>
  <c r="N6202" i="6"/>
  <c r="O6202" i="6" s="1"/>
  <c r="L6202" i="6" l="1"/>
  <c r="Q6202" i="6"/>
  <c r="I6203" i="6" l="1"/>
  <c r="K6203" i="6" l="1"/>
  <c r="N6203" i="6"/>
  <c r="O6203" i="6" s="1"/>
  <c r="L6203" i="6" l="1"/>
  <c r="Q6203" i="6"/>
  <c r="I6204" i="6" l="1"/>
  <c r="N6204" i="6" l="1"/>
  <c r="O6204" i="6" s="1"/>
  <c r="K6204" i="6"/>
  <c r="L6204" i="6" l="1"/>
  <c r="Q6204" i="6"/>
  <c r="I6205" i="6" l="1"/>
  <c r="K6205" i="6" l="1"/>
  <c r="N6205" i="6"/>
  <c r="O6205" i="6" s="1"/>
  <c r="L6205" i="6" l="1"/>
  <c r="Q6205" i="6"/>
  <c r="I6206" i="6" l="1"/>
  <c r="K6206" i="6" l="1"/>
  <c r="N6206" i="6"/>
  <c r="O6206" i="6" s="1"/>
  <c r="L6206" i="6" l="1"/>
  <c r="Q6206" i="6"/>
  <c r="I6207" i="6" l="1"/>
  <c r="K6207" i="6" l="1"/>
  <c r="N6207" i="6"/>
  <c r="O6207" i="6" s="1"/>
  <c r="L6207" i="6" l="1"/>
  <c r="Q6207" i="6"/>
  <c r="I6208" i="6" l="1"/>
  <c r="N6208" i="6" l="1"/>
  <c r="O6208" i="6" s="1"/>
  <c r="K6208" i="6"/>
  <c r="L6208" i="6" l="1"/>
  <c r="Q6208" i="6"/>
  <c r="I6209" i="6" l="1"/>
  <c r="K6209" i="6" l="1"/>
  <c r="N6209" i="6"/>
  <c r="O6209" i="6" s="1"/>
  <c r="L6209" i="6" l="1"/>
  <c r="Q6209" i="6"/>
  <c r="I6210" i="6" l="1"/>
  <c r="K6210" i="6" l="1"/>
  <c r="N6210" i="6"/>
  <c r="O6210" i="6" s="1"/>
  <c r="L6210" i="6" l="1"/>
  <c r="Q6210" i="6"/>
  <c r="I6211" i="6" l="1"/>
  <c r="K6211" i="6" l="1"/>
  <c r="N6211" i="6"/>
  <c r="O6211" i="6" s="1"/>
  <c r="L6211" i="6" l="1"/>
  <c r="Q6211" i="6"/>
  <c r="I6212" i="6" l="1"/>
  <c r="N6212" i="6" l="1"/>
  <c r="O6212" i="6" s="1"/>
  <c r="K6212" i="6"/>
  <c r="L6212" i="6" l="1"/>
  <c r="Q6212" i="6"/>
  <c r="I6213" i="6" l="1"/>
  <c r="K6213" i="6" l="1"/>
  <c r="N6213" i="6"/>
  <c r="O6213" i="6" s="1"/>
  <c r="L6213" i="6" l="1"/>
  <c r="Q6213" i="6"/>
  <c r="I6214" i="6" l="1"/>
  <c r="K6214" i="6" l="1"/>
  <c r="N6214" i="6"/>
  <c r="O6214" i="6" s="1"/>
  <c r="L6214" i="6" l="1"/>
  <c r="Q6214" i="6"/>
  <c r="I6215" i="6" l="1"/>
  <c r="K6215" i="6" l="1"/>
  <c r="N6215" i="6"/>
  <c r="O6215" i="6" s="1"/>
  <c r="L6215" i="6" l="1"/>
  <c r="Q6215" i="6"/>
  <c r="I6216" i="6" l="1"/>
  <c r="N6216" i="6" l="1"/>
  <c r="O6216" i="6" s="1"/>
  <c r="K6216" i="6"/>
  <c r="L6216" i="6" l="1"/>
  <c r="Q6216" i="6"/>
  <c r="I6217" i="6" l="1"/>
  <c r="K6217" i="6" l="1"/>
  <c r="N6217" i="6"/>
  <c r="O6217" i="6" s="1"/>
  <c r="L6217" i="6" l="1"/>
  <c r="Q6217" i="6"/>
  <c r="I6218" i="6" l="1"/>
  <c r="K6218" i="6" l="1"/>
  <c r="N6218" i="6"/>
  <c r="O6218" i="6" s="1"/>
  <c r="L6218" i="6" l="1"/>
  <c r="Q6218" i="6"/>
  <c r="I6219" i="6" l="1"/>
  <c r="K6219" i="6" l="1"/>
  <c r="N6219" i="6"/>
  <c r="O6219" i="6" s="1"/>
  <c r="L6219" i="6" l="1"/>
  <c r="Q6219" i="6"/>
  <c r="I6220" i="6" l="1"/>
  <c r="N6220" i="6" l="1"/>
  <c r="O6220" i="6" s="1"/>
  <c r="K6220" i="6"/>
  <c r="L6220" i="6" l="1"/>
  <c r="Q6220" i="6"/>
  <c r="I6221" i="6" l="1"/>
  <c r="K6221" i="6" l="1"/>
  <c r="N6221" i="6"/>
  <c r="O6221" i="6" s="1"/>
  <c r="L6221" i="6" l="1"/>
  <c r="Q6221" i="6"/>
  <c r="I6222" i="6" l="1"/>
  <c r="K6222" i="6" l="1"/>
  <c r="N6222" i="6"/>
  <c r="O6222" i="6" s="1"/>
  <c r="L6222" i="6" l="1"/>
  <c r="Q6222" i="6"/>
  <c r="I6223" i="6" l="1"/>
  <c r="K6223" i="6" l="1"/>
  <c r="N6223" i="6"/>
  <c r="O6223" i="6" s="1"/>
  <c r="L6223" i="6" l="1"/>
  <c r="Q6223" i="6"/>
  <c r="I6224" i="6" l="1"/>
  <c r="N6224" i="6" l="1"/>
  <c r="O6224" i="6" s="1"/>
  <c r="K6224" i="6"/>
  <c r="L6224" i="6" l="1"/>
  <c r="Q6224" i="6"/>
  <c r="I6225" i="6" l="1"/>
  <c r="K6225" i="6" l="1"/>
  <c r="N6225" i="6"/>
  <c r="O6225" i="6" s="1"/>
  <c r="L6225" i="6" l="1"/>
  <c r="Q6225" i="6"/>
  <c r="I6226" i="6" l="1"/>
  <c r="K6226" i="6" l="1"/>
  <c r="N6226" i="6"/>
  <c r="O6226" i="6" s="1"/>
  <c r="L6226" i="6" l="1"/>
  <c r="Q6226" i="6"/>
  <c r="I6227" i="6" l="1"/>
  <c r="K6227" i="6" l="1"/>
  <c r="N6227" i="6"/>
  <c r="O6227" i="6" s="1"/>
  <c r="L6227" i="6" l="1"/>
  <c r="Q6227" i="6"/>
  <c r="I6228" i="6" l="1"/>
  <c r="N6228" i="6" l="1"/>
  <c r="O6228" i="6" s="1"/>
  <c r="K6228" i="6"/>
  <c r="L6228" i="6" l="1"/>
  <c r="Q6228" i="6"/>
  <c r="I6229" i="6" l="1"/>
  <c r="K6229" i="6" l="1"/>
  <c r="N6229" i="6"/>
  <c r="O6229" i="6" s="1"/>
  <c r="L6229" i="6" l="1"/>
  <c r="Q6229" i="6"/>
  <c r="I6230" i="6" l="1"/>
  <c r="K6230" i="6" l="1"/>
  <c r="N6230" i="6"/>
  <c r="O6230" i="6" s="1"/>
  <c r="L6230" i="6" l="1"/>
  <c r="Q6230" i="6"/>
  <c r="I6231" i="6" l="1"/>
  <c r="K6231" i="6" l="1"/>
  <c r="N6231" i="6"/>
  <c r="O6231" i="6" s="1"/>
  <c r="L6231" i="6" l="1"/>
  <c r="Q6231" i="6"/>
  <c r="I6232" i="6" l="1"/>
  <c r="N6232" i="6" l="1"/>
  <c r="O6232" i="6" s="1"/>
  <c r="K6232" i="6"/>
  <c r="L6232" i="6" l="1"/>
  <c r="Q6232" i="6"/>
  <c r="I6233" i="6" l="1"/>
  <c r="K6233" i="6" l="1"/>
  <c r="N6233" i="6"/>
  <c r="O6233" i="6" s="1"/>
  <c r="L6233" i="6" l="1"/>
  <c r="Q6233" i="6"/>
  <c r="I6234" i="6" l="1"/>
  <c r="K6234" i="6" l="1"/>
  <c r="N6234" i="6"/>
  <c r="O6234" i="6" s="1"/>
  <c r="L6234" i="6" l="1"/>
  <c r="Q6234" i="6"/>
  <c r="I6235" i="6" l="1"/>
  <c r="K6235" i="6" l="1"/>
  <c r="N6235" i="6"/>
  <c r="O6235" i="6" s="1"/>
  <c r="L6235" i="6" l="1"/>
  <c r="Q6235" i="6"/>
  <c r="I6236" i="6" l="1"/>
  <c r="N6236" i="6" l="1"/>
  <c r="O6236" i="6" s="1"/>
  <c r="K6236" i="6"/>
  <c r="L6236" i="6" l="1"/>
  <c r="Q6236" i="6"/>
  <c r="I6237" i="6" l="1"/>
  <c r="K6237" i="6" l="1"/>
  <c r="N6237" i="6"/>
  <c r="O6237" i="6" s="1"/>
  <c r="L6237" i="6" l="1"/>
  <c r="Q6237" i="6"/>
  <c r="I6238" i="6" l="1"/>
  <c r="K6238" i="6" l="1"/>
  <c r="N6238" i="6"/>
  <c r="O6238" i="6" s="1"/>
  <c r="L6238" i="6" l="1"/>
  <c r="Q6238" i="6"/>
  <c r="I6239" i="6" l="1"/>
  <c r="K6239" i="6" l="1"/>
  <c r="N6239" i="6"/>
  <c r="O6239" i="6" s="1"/>
  <c r="L6239" i="6" l="1"/>
  <c r="Q6239" i="6"/>
  <c r="I6240" i="6" l="1"/>
  <c r="N6240" i="6" l="1"/>
  <c r="O6240" i="6" s="1"/>
  <c r="K6240" i="6"/>
  <c r="L6240" i="6" l="1"/>
  <c r="Q6240" i="6"/>
  <c r="I6241" i="6" l="1"/>
  <c r="K6241" i="6" l="1"/>
  <c r="N6241" i="6"/>
  <c r="O6241" i="6" s="1"/>
  <c r="L6241" i="6" l="1"/>
  <c r="Q6241" i="6"/>
  <c r="I6242" i="6" l="1"/>
  <c r="K6242" i="6" l="1"/>
  <c r="N6242" i="6"/>
  <c r="O6242" i="6" s="1"/>
  <c r="L6242" i="6" l="1"/>
  <c r="Q6242" i="6"/>
  <c r="I6243" i="6" l="1"/>
  <c r="K6243" i="6" l="1"/>
  <c r="N6243" i="6"/>
  <c r="O6243" i="6" s="1"/>
  <c r="L6243" i="6" l="1"/>
  <c r="Q6243" i="6"/>
  <c r="I6244" i="6" l="1"/>
  <c r="N6244" i="6" l="1"/>
  <c r="O6244" i="6" s="1"/>
  <c r="K6244" i="6"/>
  <c r="L6244" i="6" l="1"/>
  <c r="Q6244" i="6"/>
  <c r="I6245" i="6" l="1"/>
  <c r="K6245" i="6" l="1"/>
  <c r="N6245" i="6"/>
  <c r="O6245" i="6" s="1"/>
  <c r="L6245" i="6" l="1"/>
  <c r="Q6245" i="6"/>
  <c r="I6246" i="6" l="1"/>
  <c r="K6246" i="6" l="1"/>
  <c r="N6246" i="6"/>
  <c r="O6246" i="6" s="1"/>
  <c r="L6246" i="6" l="1"/>
  <c r="Q6246" i="6"/>
  <c r="I6247" i="6" l="1"/>
  <c r="K6247" i="6" l="1"/>
  <c r="N6247" i="6"/>
  <c r="O6247" i="6" s="1"/>
  <c r="L6247" i="6" l="1"/>
  <c r="Q6247" i="6"/>
  <c r="I6248" i="6" l="1"/>
  <c r="N6248" i="6" l="1"/>
  <c r="O6248" i="6" s="1"/>
  <c r="K6248" i="6"/>
  <c r="L6248" i="6" l="1"/>
  <c r="Q6248" i="6"/>
  <c r="I6249" i="6" l="1"/>
  <c r="K6249" i="6" l="1"/>
  <c r="N6249" i="6"/>
  <c r="O6249" i="6" s="1"/>
  <c r="L6249" i="6" l="1"/>
  <c r="Q6249" i="6"/>
  <c r="I6250" i="6" l="1"/>
  <c r="K6250" i="6" l="1"/>
  <c r="N6250" i="6"/>
  <c r="O6250" i="6" s="1"/>
  <c r="L6250" i="6" l="1"/>
  <c r="Q6250" i="6"/>
  <c r="I6251" i="6" l="1"/>
  <c r="K6251" i="6" l="1"/>
  <c r="N6251" i="6"/>
  <c r="O6251" i="6" s="1"/>
  <c r="L6251" i="6" l="1"/>
  <c r="Q6251" i="6"/>
  <c r="I6252" i="6" l="1"/>
  <c r="N6252" i="6" l="1"/>
  <c r="O6252" i="6" s="1"/>
  <c r="K6252" i="6"/>
  <c r="L6252" i="6" l="1"/>
  <c r="Q6252" i="6"/>
  <c r="I6253" i="6" l="1"/>
  <c r="K6253" i="6" l="1"/>
  <c r="N6253" i="6"/>
  <c r="O6253" i="6" s="1"/>
  <c r="L6253" i="6" l="1"/>
  <c r="Q6253" i="6"/>
  <c r="I6254" i="6" l="1"/>
  <c r="K6254" i="6" l="1"/>
  <c r="N6254" i="6"/>
  <c r="O6254" i="6" s="1"/>
  <c r="L6254" i="6" l="1"/>
  <c r="Q6254" i="6"/>
  <c r="I6255" i="6" l="1"/>
  <c r="K6255" i="6" l="1"/>
  <c r="N6255" i="6"/>
  <c r="O6255" i="6" s="1"/>
  <c r="L6255" i="6" l="1"/>
  <c r="Q6255" i="6"/>
  <c r="I6256" i="6" l="1"/>
  <c r="N6256" i="6" l="1"/>
  <c r="O6256" i="6" s="1"/>
  <c r="K6256" i="6"/>
  <c r="L6256" i="6" l="1"/>
  <c r="Q6256" i="6"/>
  <c r="I6257" i="6" l="1"/>
  <c r="K6257" i="6" l="1"/>
  <c r="N6257" i="6"/>
  <c r="O6257" i="6" s="1"/>
  <c r="L6257" i="6" l="1"/>
  <c r="Q6257" i="6"/>
  <c r="I6258" i="6" l="1"/>
  <c r="K6258" i="6" l="1"/>
  <c r="N6258" i="6"/>
  <c r="O6258" i="6" s="1"/>
  <c r="L6258" i="6" l="1"/>
  <c r="Q6258" i="6"/>
  <c r="I6259" i="6" l="1"/>
  <c r="K6259" i="6" l="1"/>
  <c r="N6259" i="6"/>
  <c r="O6259" i="6" s="1"/>
  <c r="L6259" i="6" l="1"/>
  <c r="Q6259" i="6"/>
  <c r="I6260" i="6" l="1"/>
  <c r="N6260" i="6" l="1"/>
  <c r="O6260" i="6" s="1"/>
  <c r="K6260" i="6"/>
  <c r="L6260" i="6" l="1"/>
  <c r="Q6260" i="6"/>
  <c r="I6261" i="6" l="1"/>
  <c r="K6261" i="6" l="1"/>
  <c r="N6261" i="6"/>
  <c r="O6261" i="6" s="1"/>
  <c r="L6261" i="6" l="1"/>
  <c r="Q6261" i="6"/>
  <c r="I6262" i="6" l="1"/>
  <c r="K6262" i="6" l="1"/>
  <c r="N6262" i="6"/>
  <c r="O6262" i="6" s="1"/>
  <c r="L6262" i="6" l="1"/>
  <c r="Q6262" i="6"/>
  <c r="I6263" i="6" l="1"/>
  <c r="K6263" i="6" l="1"/>
  <c r="N6263" i="6"/>
  <c r="O6263" i="6" s="1"/>
  <c r="L6263" i="6" l="1"/>
  <c r="Q6263" i="6"/>
  <c r="I6264" i="6" l="1"/>
  <c r="N6264" i="6" l="1"/>
  <c r="O6264" i="6" s="1"/>
  <c r="K6264" i="6"/>
  <c r="L6264" i="6" l="1"/>
  <c r="Q6264" i="6"/>
  <c r="I6265" i="6" l="1"/>
  <c r="K6265" i="6" l="1"/>
  <c r="N6265" i="6"/>
  <c r="O6265" i="6" s="1"/>
  <c r="L6265" i="6" l="1"/>
  <c r="Q6265" i="6"/>
  <c r="I6266" i="6" l="1"/>
  <c r="K6266" i="6" l="1"/>
  <c r="N6266" i="6"/>
  <c r="O6266" i="6" s="1"/>
  <c r="L6266" i="6" l="1"/>
  <c r="Q6266" i="6"/>
  <c r="I6267" i="6" l="1"/>
  <c r="K6267" i="6" l="1"/>
  <c r="N6267" i="6"/>
  <c r="O6267" i="6" s="1"/>
  <c r="L6267" i="6" l="1"/>
  <c r="Q6267" i="6"/>
  <c r="I6268" i="6" l="1"/>
  <c r="N6268" i="6" l="1"/>
  <c r="O6268" i="6" s="1"/>
  <c r="K6268" i="6"/>
  <c r="L6268" i="6" l="1"/>
  <c r="Q6268" i="6"/>
  <c r="I6269" i="6" l="1"/>
  <c r="K6269" i="6" l="1"/>
  <c r="N6269" i="6"/>
  <c r="O6269" i="6" s="1"/>
  <c r="L6269" i="6" l="1"/>
  <c r="Q6269" i="6"/>
  <c r="I6270" i="6" l="1"/>
  <c r="K6270" i="6" l="1"/>
  <c r="N6270" i="6"/>
  <c r="O6270" i="6" s="1"/>
  <c r="L6270" i="6" l="1"/>
  <c r="Q6270" i="6"/>
  <c r="I6271" i="6" l="1"/>
  <c r="K6271" i="6" l="1"/>
  <c r="N6271" i="6"/>
  <c r="O6271" i="6" s="1"/>
  <c r="L6271" i="6" l="1"/>
  <c r="Q6271" i="6"/>
  <c r="I6272" i="6" l="1"/>
  <c r="N6272" i="6" l="1"/>
  <c r="O6272" i="6" s="1"/>
  <c r="K6272" i="6"/>
  <c r="L6272" i="6" l="1"/>
  <c r="Q6272" i="6"/>
  <c r="I6273" i="6" l="1"/>
  <c r="K6273" i="6" l="1"/>
  <c r="N6273" i="6"/>
  <c r="O6273" i="6" s="1"/>
  <c r="L6273" i="6" l="1"/>
  <c r="Q6273" i="6"/>
  <c r="I6274" i="6" l="1"/>
  <c r="K6274" i="6" l="1"/>
  <c r="N6274" i="6"/>
  <c r="O6274" i="6" s="1"/>
  <c r="L6274" i="6" l="1"/>
  <c r="Q6274" i="6"/>
  <c r="I6275" i="6" l="1"/>
  <c r="K6275" i="6" l="1"/>
  <c r="N6275" i="6"/>
  <c r="O6275" i="6" s="1"/>
  <c r="L6275" i="6" l="1"/>
  <c r="Q6275" i="6"/>
  <c r="I6276" i="6" l="1"/>
  <c r="N6276" i="6" l="1"/>
  <c r="O6276" i="6" s="1"/>
  <c r="K6276" i="6"/>
  <c r="L6276" i="6" l="1"/>
  <c r="Q6276" i="6"/>
  <c r="I6277" i="6" l="1"/>
  <c r="K6277" i="6" l="1"/>
  <c r="N6277" i="6"/>
  <c r="O6277" i="6" s="1"/>
  <c r="L6277" i="6" l="1"/>
  <c r="Q6277" i="6"/>
  <c r="I6278" i="6" l="1"/>
  <c r="K6278" i="6" l="1"/>
  <c r="N6278" i="6"/>
  <c r="O6278" i="6" s="1"/>
  <c r="L6278" i="6" l="1"/>
  <c r="Q6278" i="6"/>
  <c r="I6279" i="6" l="1"/>
  <c r="K6279" i="6" l="1"/>
  <c r="N6279" i="6"/>
  <c r="O6279" i="6" s="1"/>
  <c r="L6279" i="6" l="1"/>
  <c r="Q6279" i="6"/>
  <c r="I6280" i="6" l="1"/>
  <c r="N6280" i="6" l="1"/>
  <c r="O6280" i="6" s="1"/>
  <c r="K6280" i="6"/>
  <c r="L6280" i="6" l="1"/>
  <c r="Q6280" i="6"/>
  <c r="I6281" i="6" l="1"/>
  <c r="K6281" i="6" l="1"/>
  <c r="N6281" i="6"/>
  <c r="O6281" i="6" s="1"/>
  <c r="L6281" i="6" l="1"/>
  <c r="Q6281" i="6"/>
  <c r="I6282" i="6" l="1"/>
  <c r="K6282" i="6" l="1"/>
  <c r="N6282" i="6"/>
  <c r="O6282" i="6" s="1"/>
  <c r="L6282" i="6" l="1"/>
  <c r="Q6282" i="6"/>
  <c r="I6283" i="6" l="1"/>
  <c r="K6283" i="6" l="1"/>
  <c r="N6283" i="6"/>
  <c r="O6283" i="6" s="1"/>
  <c r="L6283" i="6" l="1"/>
  <c r="Q6283" i="6"/>
  <c r="I6284" i="6" l="1"/>
  <c r="N6284" i="6" l="1"/>
  <c r="O6284" i="6" s="1"/>
  <c r="K6284" i="6"/>
  <c r="L6284" i="6" l="1"/>
  <c r="Q6284" i="6"/>
  <c r="I6285" i="6" l="1"/>
  <c r="K6285" i="6" l="1"/>
  <c r="N6285" i="6"/>
  <c r="O6285" i="6" s="1"/>
  <c r="L6285" i="6" l="1"/>
  <c r="Q6285" i="6"/>
  <c r="I6286" i="6" l="1"/>
  <c r="K6286" i="6" l="1"/>
  <c r="N6286" i="6"/>
  <c r="O6286" i="6" s="1"/>
  <c r="L6286" i="6" l="1"/>
  <c r="Q6286" i="6"/>
  <c r="I6287" i="6" l="1"/>
  <c r="K6287" i="6" l="1"/>
  <c r="N6287" i="6"/>
  <c r="O6287" i="6" s="1"/>
  <c r="L6287" i="6" l="1"/>
  <c r="Q6287" i="6"/>
  <c r="I6288" i="6" l="1"/>
  <c r="N6288" i="6" l="1"/>
  <c r="O6288" i="6" s="1"/>
  <c r="K6288" i="6"/>
  <c r="L6288" i="6" l="1"/>
  <c r="Q6288" i="6"/>
  <c r="I6289" i="6" l="1"/>
  <c r="K6289" i="6" l="1"/>
  <c r="N6289" i="6"/>
  <c r="O6289" i="6" s="1"/>
  <c r="L6289" i="6" l="1"/>
  <c r="Q6289" i="6"/>
  <c r="I6290" i="6" l="1"/>
  <c r="K6290" i="6" l="1"/>
  <c r="N6290" i="6"/>
  <c r="O6290" i="6" s="1"/>
  <c r="L6290" i="6" l="1"/>
  <c r="Q6290" i="6"/>
  <c r="I6291" i="6" l="1"/>
  <c r="K6291" i="6" l="1"/>
  <c r="N6291" i="6"/>
  <c r="O6291" i="6" s="1"/>
  <c r="L6291" i="6" l="1"/>
  <c r="Q6291" i="6"/>
  <c r="I6292" i="6" l="1"/>
  <c r="N6292" i="6" l="1"/>
  <c r="O6292" i="6" s="1"/>
  <c r="K6292" i="6"/>
  <c r="L6292" i="6" l="1"/>
  <c r="Q6292" i="6"/>
  <c r="I6293" i="6" l="1"/>
  <c r="K6293" i="6" l="1"/>
  <c r="N6293" i="6"/>
  <c r="O6293" i="6" s="1"/>
  <c r="L6293" i="6" l="1"/>
  <c r="Q6293" i="6"/>
  <c r="I6294" i="6" l="1"/>
  <c r="K6294" i="6" l="1"/>
  <c r="N6294" i="6"/>
  <c r="O6294" i="6" s="1"/>
  <c r="L6294" i="6" l="1"/>
  <c r="Q6294" i="6"/>
  <c r="I6295" i="6" l="1"/>
  <c r="K6295" i="6" l="1"/>
  <c r="N6295" i="6"/>
  <c r="O6295" i="6" s="1"/>
  <c r="L6295" i="6" l="1"/>
  <c r="Q6295" i="6"/>
  <c r="I6296" i="6" l="1"/>
  <c r="N6296" i="6" l="1"/>
  <c r="O6296" i="6" s="1"/>
  <c r="K6296" i="6"/>
  <c r="L6296" i="6" l="1"/>
  <c r="Q6296" i="6"/>
  <c r="I6297" i="6" l="1"/>
  <c r="K6297" i="6" l="1"/>
  <c r="N6297" i="6"/>
  <c r="O6297" i="6" s="1"/>
  <c r="L6297" i="6" l="1"/>
  <c r="Q6297" i="6"/>
  <c r="I6298" i="6" l="1"/>
  <c r="K6298" i="6" l="1"/>
  <c r="N6298" i="6"/>
  <c r="O6298" i="6" s="1"/>
  <c r="L6298" i="6" l="1"/>
  <c r="Q6298" i="6"/>
  <c r="I6299" i="6" l="1"/>
  <c r="K6299" i="6" l="1"/>
  <c r="N6299" i="6"/>
  <c r="O6299" i="6" s="1"/>
  <c r="L6299" i="6" l="1"/>
  <c r="Q6299" i="6"/>
  <c r="I6300" i="6" l="1"/>
  <c r="N6300" i="6" l="1"/>
  <c r="O6300" i="6" s="1"/>
  <c r="K6300" i="6"/>
  <c r="L6300" i="6" l="1"/>
  <c r="Q6300" i="6"/>
  <c r="I6301" i="6" l="1"/>
  <c r="K6301" i="6" l="1"/>
  <c r="N6301" i="6"/>
  <c r="O6301" i="6" s="1"/>
  <c r="L6301" i="6" l="1"/>
  <c r="Q6301" i="6"/>
  <c r="I6302" i="6" l="1"/>
  <c r="K6302" i="6" l="1"/>
  <c r="N6302" i="6"/>
  <c r="O6302" i="6" s="1"/>
  <c r="L6302" i="6" l="1"/>
  <c r="Q6302" i="6"/>
  <c r="I6303" i="6" l="1"/>
  <c r="K6303" i="6" l="1"/>
  <c r="N6303" i="6"/>
  <c r="O6303" i="6" s="1"/>
  <c r="L6303" i="6" l="1"/>
  <c r="Q6303" i="6"/>
  <c r="I6304" i="6" l="1"/>
  <c r="N6304" i="6" l="1"/>
  <c r="O6304" i="6" s="1"/>
  <c r="K6304" i="6"/>
  <c r="L6304" i="6" l="1"/>
  <c r="Q6304" i="6"/>
  <c r="I6305" i="6" l="1"/>
  <c r="K6305" i="6" l="1"/>
  <c r="N6305" i="6"/>
  <c r="O6305" i="6" s="1"/>
  <c r="L6305" i="6" l="1"/>
  <c r="Q6305" i="6"/>
  <c r="I6306" i="6" l="1"/>
  <c r="K6306" i="6" l="1"/>
  <c r="N6306" i="6"/>
  <c r="O6306" i="6" s="1"/>
  <c r="L6306" i="6" l="1"/>
  <c r="Q6306" i="6"/>
  <c r="I6307" i="6" l="1"/>
  <c r="K6307" i="6" l="1"/>
  <c r="N6307" i="6"/>
  <c r="O6307" i="6" s="1"/>
  <c r="L6307" i="6" l="1"/>
  <c r="Q6307" i="6"/>
  <c r="I6308" i="6" l="1"/>
  <c r="N6308" i="6" l="1"/>
  <c r="O6308" i="6" s="1"/>
  <c r="K6308" i="6"/>
  <c r="L6308" i="6" l="1"/>
  <c r="Q6308" i="6"/>
  <c r="I6309" i="6" l="1"/>
  <c r="K6309" i="6" l="1"/>
  <c r="N6309" i="6"/>
  <c r="O6309" i="6" s="1"/>
  <c r="L6309" i="6" l="1"/>
  <c r="Q6309" i="6"/>
  <c r="I6310" i="6" l="1"/>
  <c r="K6310" i="6" l="1"/>
  <c r="N6310" i="6"/>
  <c r="O6310" i="6" s="1"/>
  <c r="L6310" i="6" l="1"/>
  <c r="Q6310" i="6"/>
  <c r="I6311" i="6" l="1"/>
  <c r="K6311" i="6" l="1"/>
  <c r="N6311" i="6"/>
  <c r="O6311" i="6" s="1"/>
  <c r="L6311" i="6" l="1"/>
  <c r="Q6311" i="6"/>
  <c r="I6312" i="6" l="1"/>
  <c r="N6312" i="6" l="1"/>
  <c r="O6312" i="6" s="1"/>
  <c r="K6312" i="6"/>
  <c r="L6312" i="6" l="1"/>
  <c r="Q6312" i="6"/>
  <c r="I6313" i="6" l="1"/>
  <c r="K6313" i="6" l="1"/>
  <c r="N6313" i="6"/>
  <c r="O6313" i="6" s="1"/>
  <c r="L6313" i="6" l="1"/>
  <c r="Q6313" i="6"/>
  <c r="I6314" i="6" l="1"/>
  <c r="K6314" i="6" l="1"/>
  <c r="N6314" i="6"/>
  <c r="O6314" i="6" s="1"/>
  <c r="L6314" i="6" l="1"/>
  <c r="Q6314" i="6"/>
  <c r="I6315" i="6" l="1"/>
  <c r="K6315" i="6" l="1"/>
  <c r="N6315" i="6"/>
  <c r="O6315" i="6" s="1"/>
  <c r="L6315" i="6" l="1"/>
  <c r="Q6315" i="6"/>
  <c r="I6316" i="6" l="1"/>
  <c r="N6316" i="6" l="1"/>
  <c r="O6316" i="6" s="1"/>
  <c r="K6316" i="6"/>
  <c r="L6316" i="6" l="1"/>
  <c r="Q6316" i="6"/>
  <c r="I6317" i="6" l="1"/>
  <c r="K6317" i="6" l="1"/>
  <c r="N6317" i="6"/>
  <c r="O6317" i="6" s="1"/>
  <c r="L6317" i="6" l="1"/>
  <c r="Q6317" i="6"/>
  <c r="I6318" i="6" l="1"/>
  <c r="K6318" i="6" l="1"/>
  <c r="N6318" i="6"/>
  <c r="O6318" i="6" s="1"/>
  <c r="L6318" i="6" l="1"/>
  <c r="Q6318" i="6"/>
  <c r="I6319" i="6" l="1"/>
  <c r="K6319" i="6" l="1"/>
  <c r="N6319" i="6"/>
  <c r="O6319" i="6" s="1"/>
  <c r="L6319" i="6" l="1"/>
  <c r="Q6319" i="6"/>
  <c r="I6320" i="6" l="1"/>
  <c r="N6320" i="6" l="1"/>
  <c r="O6320" i="6" s="1"/>
  <c r="K6320" i="6"/>
  <c r="L6320" i="6" l="1"/>
  <c r="Q6320" i="6"/>
  <c r="I6321" i="6" l="1"/>
  <c r="K6321" i="6" l="1"/>
  <c r="N6321" i="6"/>
  <c r="O6321" i="6" s="1"/>
  <c r="L6321" i="6" l="1"/>
  <c r="Q6321" i="6"/>
  <c r="I6322" i="6" l="1"/>
  <c r="K6322" i="6" l="1"/>
  <c r="N6322" i="6"/>
  <c r="O6322" i="6" s="1"/>
  <c r="L6322" i="6" l="1"/>
  <c r="Q6322" i="6"/>
  <c r="I6323" i="6" l="1"/>
  <c r="K6323" i="6" l="1"/>
  <c r="N6323" i="6"/>
  <c r="O6323" i="6" s="1"/>
  <c r="L6323" i="6" l="1"/>
  <c r="Q6323" i="6"/>
  <c r="I6324" i="6" l="1"/>
  <c r="N6324" i="6" l="1"/>
  <c r="O6324" i="6" s="1"/>
  <c r="K6324" i="6"/>
  <c r="L6324" i="6" l="1"/>
  <c r="Q6324" i="6"/>
  <c r="I6325" i="6" l="1"/>
  <c r="K6325" i="6" l="1"/>
  <c r="N6325" i="6"/>
  <c r="O6325" i="6" s="1"/>
  <c r="L6325" i="6" l="1"/>
  <c r="Q6325" i="6"/>
  <c r="I6326" i="6" l="1"/>
  <c r="K6326" i="6" l="1"/>
  <c r="N6326" i="6"/>
  <c r="O6326" i="6" s="1"/>
  <c r="L6326" i="6" l="1"/>
  <c r="Q6326" i="6"/>
  <c r="I6327" i="6" l="1"/>
  <c r="K6327" i="6" l="1"/>
  <c r="N6327" i="6"/>
  <c r="O6327" i="6" s="1"/>
  <c r="L6327" i="6" l="1"/>
  <c r="Q6327" i="6"/>
  <c r="I6328" i="6" l="1"/>
  <c r="N6328" i="6" l="1"/>
  <c r="O6328" i="6" s="1"/>
  <c r="K6328" i="6"/>
  <c r="L6328" i="6" l="1"/>
  <c r="Q6328" i="6"/>
  <c r="I6329" i="6" l="1"/>
  <c r="N6329" i="6" l="1"/>
  <c r="O6329" i="6" s="1"/>
  <c r="K6329" i="6"/>
  <c r="L6329" i="6" l="1"/>
  <c r="Q6329" i="6"/>
  <c r="I6330" i="6" l="1"/>
  <c r="K6330" i="6" l="1"/>
  <c r="N6330" i="6"/>
  <c r="O6330" i="6" s="1"/>
  <c r="L6330" i="6" l="1"/>
  <c r="Q6330" i="6"/>
  <c r="I6331" i="6" l="1"/>
  <c r="K6331" i="6" l="1"/>
  <c r="N6331" i="6"/>
  <c r="O6331" i="6" s="1"/>
  <c r="L6331" i="6" l="1"/>
  <c r="Q6331" i="6"/>
  <c r="I6332" i="6" l="1"/>
  <c r="N6332" i="6" l="1"/>
  <c r="O6332" i="6" s="1"/>
  <c r="K6332" i="6"/>
  <c r="L6332" i="6" l="1"/>
  <c r="Q6332" i="6"/>
  <c r="I6333" i="6" l="1"/>
  <c r="K6333" i="6" l="1"/>
  <c r="N6333" i="6"/>
  <c r="O6333" i="6" s="1"/>
  <c r="L6333" i="6" l="1"/>
  <c r="Q6333" i="6"/>
  <c r="I6334" i="6" l="1"/>
  <c r="K6334" i="6" l="1"/>
  <c r="N6334" i="6"/>
  <c r="O6334" i="6" s="1"/>
  <c r="L6334" i="6" l="1"/>
  <c r="Q6334" i="6"/>
  <c r="I6335" i="6" l="1"/>
  <c r="K6335" i="6" l="1"/>
  <c r="N6335" i="6"/>
  <c r="O6335" i="6" s="1"/>
  <c r="L6335" i="6" l="1"/>
  <c r="Q6335" i="6"/>
  <c r="I6336" i="6" l="1"/>
  <c r="N6336" i="6" l="1"/>
  <c r="O6336" i="6" s="1"/>
  <c r="K6336" i="6"/>
  <c r="L6336" i="6" l="1"/>
  <c r="Q6336" i="6"/>
  <c r="I6337" i="6" l="1"/>
  <c r="K6337" i="6" l="1"/>
  <c r="N6337" i="6"/>
  <c r="O6337" i="6" s="1"/>
  <c r="L6337" i="6" l="1"/>
  <c r="Q6337" i="6"/>
  <c r="I6338" i="6" l="1"/>
  <c r="K6338" i="6" l="1"/>
  <c r="N6338" i="6"/>
  <c r="O6338" i="6" s="1"/>
  <c r="L6338" i="6" l="1"/>
  <c r="Q6338" i="6"/>
  <c r="I6339" i="6" l="1"/>
  <c r="K6339" i="6" l="1"/>
  <c r="N6339" i="6"/>
  <c r="O6339" i="6" s="1"/>
  <c r="L6339" i="6" l="1"/>
  <c r="Q6339" i="6"/>
  <c r="I6340" i="6" l="1"/>
  <c r="N6340" i="6" l="1"/>
  <c r="O6340" i="6" s="1"/>
  <c r="K6340" i="6"/>
  <c r="L6340" i="6" l="1"/>
  <c r="Q6340" i="6"/>
  <c r="I6341" i="6" l="1"/>
  <c r="K6341" i="6" l="1"/>
  <c r="N6341" i="6"/>
  <c r="O6341" i="6" s="1"/>
  <c r="L6341" i="6" l="1"/>
  <c r="Q6341" i="6"/>
  <c r="I6342" i="6" l="1"/>
  <c r="K6342" i="6" l="1"/>
  <c r="N6342" i="6"/>
  <c r="O6342" i="6" s="1"/>
  <c r="L6342" i="6" l="1"/>
  <c r="Q6342" i="6"/>
  <c r="I6343" i="6" l="1"/>
  <c r="K6343" i="6" l="1"/>
  <c r="N6343" i="6"/>
  <c r="O6343" i="6" s="1"/>
  <c r="L6343" i="6" l="1"/>
  <c r="Q6343" i="6"/>
  <c r="I6344" i="6" l="1"/>
  <c r="N6344" i="6" l="1"/>
  <c r="O6344" i="6" s="1"/>
  <c r="K6344" i="6"/>
  <c r="L6344" i="6" l="1"/>
  <c r="Q6344" i="6"/>
  <c r="I6345" i="6" l="1"/>
  <c r="K6345" i="6" l="1"/>
  <c r="N6345" i="6"/>
  <c r="O6345" i="6" s="1"/>
  <c r="L6345" i="6" l="1"/>
  <c r="Q6345" i="6"/>
  <c r="I6346" i="6" l="1"/>
  <c r="K6346" i="6" l="1"/>
  <c r="N6346" i="6"/>
  <c r="O6346" i="6" s="1"/>
  <c r="L6346" i="6" l="1"/>
  <c r="Q6346" i="6"/>
  <c r="I6347" i="6" l="1"/>
  <c r="K6347" i="6" l="1"/>
  <c r="N6347" i="6"/>
  <c r="O6347" i="6" s="1"/>
  <c r="L6347" i="6" l="1"/>
  <c r="Q6347" i="6"/>
  <c r="I6348" i="6" l="1"/>
  <c r="N6348" i="6" l="1"/>
  <c r="O6348" i="6" s="1"/>
  <c r="K6348" i="6"/>
  <c r="L6348" i="6" l="1"/>
  <c r="Q6348" i="6"/>
  <c r="I6349" i="6" l="1"/>
  <c r="K6349" i="6" l="1"/>
  <c r="N6349" i="6"/>
  <c r="O6349" i="6" s="1"/>
  <c r="L6349" i="6" l="1"/>
  <c r="Q6349" i="6"/>
  <c r="I6350" i="6" l="1"/>
  <c r="K6350" i="6" l="1"/>
  <c r="N6350" i="6"/>
  <c r="O6350" i="6" s="1"/>
  <c r="L6350" i="6" l="1"/>
  <c r="Q6350" i="6"/>
  <c r="I6351" i="6" l="1"/>
  <c r="K6351" i="6" l="1"/>
  <c r="N6351" i="6"/>
  <c r="O6351" i="6" s="1"/>
  <c r="L6351" i="6" l="1"/>
  <c r="Q6351" i="6"/>
  <c r="I6352" i="6" l="1"/>
  <c r="N6352" i="6" l="1"/>
  <c r="O6352" i="6" s="1"/>
  <c r="K6352" i="6"/>
  <c r="L6352" i="6" l="1"/>
  <c r="Q6352" i="6"/>
  <c r="I6353" i="6" l="1"/>
  <c r="K6353" i="6" l="1"/>
  <c r="N6353" i="6"/>
  <c r="O6353" i="6" s="1"/>
  <c r="L6353" i="6" l="1"/>
  <c r="Q6353" i="6"/>
  <c r="I6354" i="6" l="1"/>
  <c r="K6354" i="6" l="1"/>
  <c r="N6354" i="6"/>
  <c r="O6354" i="6" s="1"/>
  <c r="L6354" i="6" l="1"/>
  <c r="Q6354" i="6"/>
  <c r="I6355" i="6" l="1"/>
  <c r="K6355" i="6" l="1"/>
  <c r="N6355" i="6"/>
  <c r="O6355" i="6" s="1"/>
  <c r="L6355" i="6" l="1"/>
  <c r="Q6355" i="6"/>
  <c r="I6356" i="6" l="1"/>
  <c r="N6356" i="6" l="1"/>
  <c r="O6356" i="6" s="1"/>
  <c r="K6356" i="6"/>
  <c r="L6356" i="6" l="1"/>
  <c r="Q6356" i="6"/>
  <c r="I6357" i="6" l="1"/>
  <c r="K6357" i="6" l="1"/>
  <c r="N6357" i="6"/>
  <c r="O6357" i="6" s="1"/>
  <c r="L6357" i="6" l="1"/>
  <c r="Q6357" i="6"/>
  <c r="I6358" i="6" l="1"/>
  <c r="K6358" i="6" l="1"/>
  <c r="N6358" i="6"/>
  <c r="O6358" i="6" s="1"/>
  <c r="L6358" i="6" l="1"/>
  <c r="Q6358" i="6"/>
  <c r="I6359" i="6" l="1"/>
  <c r="K6359" i="6" l="1"/>
  <c r="N6359" i="6"/>
  <c r="O6359" i="6" s="1"/>
  <c r="L6359" i="6" l="1"/>
  <c r="Q6359" i="6"/>
  <c r="I6360" i="6" l="1"/>
  <c r="N6360" i="6" l="1"/>
  <c r="O6360" i="6" s="1"/>
  <c r="K6360" i="6"/>
  <c r="L6360" i="6" l="1"/>
  <c r="Q6360" i="6"/>
  <c r="I6361" i="6" l="1"/>
  <c r="N6361" i="6" l="1"/>
  <c r="O6361" i="6" s="1"/>
  <c r="K6361" i="6"/>
  <c r="L6361" i="6" l="1"/>
  <c r="Q6361" i="6"/>
  <c r="I6362" i="6" l="1"/>
  <c r="K6362" i="6" l="1"/>
  <c r="N6362" i="6"/>
  <c r="O6362" i="6" s="1"/>
  <c r="L6362" i="6" l="1"/>
  <c r="Q6362" i="6"/>
  <c r="I6363" i="6" l="1"/>
  <c r="K6363" i="6" l="1"/>
  <c r="N6363" i="6"/>
  <c r="O6363" i="6" s="1"/>
  <c r="L6363" i="6" l="1"/>
  <c r="Q6363" i="6"/>
  <c r="I6364" i="6" l="1"/>
  <c r="N6364" i="6" l="1"/>
  <c r="O6364" i="6" s="1"/>
  <c r="K6364" i="6"/>
  <c r="L6364" i="6" l="1"/>
  <c r="Q6364" i="6"/>
  <c r="I6365" i="6" l="1"/>
  <c r="K6365" i="6" l="1"/>
  <c r="N6365" i="6"/>
  <c r="O6365" i="6" s="1"/>
  <c r="L6365" i="6" l="1"/>
  <c r="Q6365" i="6"/>
  <c r="I6366" i="6" l="1"/>
  <c r="K6366" i="6" l="1"/>
  <c r="N6366" i="6"/>
  <c r="O6366" i="6" s="1"/>
  <c r="L6366" i="6" l="1"/>
  <c r="Q6366" i="6"/>
  <c r="I6367" i="6" l="1"/>
  <c r="K6367" i="6" l="1"/>
  <c r="N6367" i="6"/>
  <c r="O6367" i="6" s="1"/>
  <c r="L6367" i="6" l="1"/>
  <c r="Q6367" i="6"/>
  <c r="I6368" i="6" l="1"/>
  <c r="N6368" i="6" l="1"/>
  <c r="O6368" i="6" s="1"/>
  <c r="K6368" i="6"/>
  <c r="L6368" i="6" l="1"/>
  <c r="Q6368" i="6"/>
  <c r="I6369" i="6" l="1"/>
  <c r="K6369" i="6" l="1"/>
  <c r="N6369" i="6"/>
  <c r="O6369" i="6" s="1"/>
  <c r="L6369" i="6" l="1"/>
  <c r="Q6369" i="6"/>
  <c r="I6370" i="6" l="1"/>
  <c r="K6370" i="6" l="1"/>
  <c r="N6370" i="6"/>
  <c r="O6370" i="6" s="1"/>
  <c r="L6370" i="6" l="1"/>
  <c r="Q6370" i="6"/>
  <c r="I6371" i="6" l="1"/>
  <c r="K6371" i="6" l="1"/>
  <c r="N6371" i="6"/>
  <c r="O6371" i="6" s="1"/>
  <c r="L6371" i="6" l="1"/>
  <c r="Q6371" i="6"/>
  <c r="I6372" i="6" l="1"/>
  <c r="N6372" i="6" l="1"/>
  <c r="O6372" i="6" s="1"/>
  <c r="K6372" i="6"/>
  <c r="L6372" i="6" l="1"/>
  <c r="Q6372" i="6"/>
  <c r="I6373" i="6" l="1"/>
  <c r="K6373" i="6" l="1"/>
  <c r="N6373" i="6"/>
  <c r="O6373" i="6" s="1"/>
  <c r="L6373" i="6" l="1"/>
  <c r="Q6373" i="6"/>
  <c r="I6374" i="6" l="1"/>
  <c r="K6374" i="6" l="1"/>
  <c r="N6374" i="6"/>
  <c r="O6374" i="6" s="1"/>
  <c r="L6374" i="6" l="1"/>
  <c r="Q6374" i="6"/>
  <c r="I6375" i="6" l="1"/>
  <c r="K6375" i="6" l="1"/>
  <c r="N6375" i="6"/>
  <c r="O6375" i="6" s="1"/>
  <c r="L6375" i="6" l="1"/>
  <c r="Q6375" i="6"/>
  <c r="I6376" i="6" l="1"/>
  <c r="N6376" i="6" l="1"/>
  <c r="O6376" i="6" s="1"/>
  <c r="K6376" i="6"/>
  <c r="L6376" i="6" l="1"/>
  <c r="Q6376" i="6"/>
  <c r="I6377" i="6" l="1"/>
  <c r="K6377" i="6" l="1"/>
  <c r="N6377" i="6"/>
  <c r="O6377" i="6" s="1"/>
  <c r="L6377" i="6" l="1"/>
  <c r="Q6377" i="6"/>
  <c r="I6378" i="6" l="1"/>
  <c r="K6378" i="6" l="1"/>
  <c r="N6378" i="6"/>
  <c r="O6378" i="6" s="1"/>
  <c r="L6378" i="6" l="1"/>
  <c r="Q6378" i="6"/>
  <c r="I6379" i="6" l="1"/>
  <c r="K6379" i="6" l="1"/>
  <c r="N6379" i="6"/>
  <c r="O6379" i="6" s="1"/>
  <c r="L6379" i="6" l="1"/>
  <c r="Q6379" i="6"/>
  <c r="I6380" i="6" l="1"/>
  <c r="N6380" i="6" l="1"/>
  <c r="O6380" i="6" s="1"/>
  <c r="K6380" i="6"/>
  <c r="L6380" i="6" l="1"/>
  <c r="Q6380" i="6"/>
  <c r="I6381" i="6" l="1"/>
  <c r="K6381" i="6" l="1"/>
  <c r="N6381" i="6"/>
  <c r="O6381" i="6" s="1"/>
  <c r="L6381" i="6" l="1"/>
  <c r="Q6381" i="6"/>
  <c r="I6382" i="6" l="1"/>
  <c r="K6382" i="6" l="1"/>
  <c r="N6382" i="6"/>
  <c r="O6382" i="6" s="1"/>
  <c r="L6382" i="6" l="1"/>
  <c r="Q6382" i="6"/>
  <c r="I6383" i="6" l="1"/>
  <c r="K6383" i="6" l="1"/>
  <c r="N6383" i="6"/>
  <c r="O6383" i="6" s="1"/>
  <c r="L6383" i="6" l="1"/>
  <c r="Q6383" i="6"/>
  <c r="I6384" i="6" l="1"/>
  <c r="N6384" i="6" l="1"/>
  <c r="O6384" i="6" s="1"/>
  <c r="K6384" i="6"/>
  <c r="L6384" i="6" l="1"/>
  <c r="Q6384" i="6"/>
  <c r="I6385" i="6" l="1"/>
  <c r="K6385" i="6" l="1"/>
  <c r="N6385" i="6"/>
  <c r="O6385" i="6" s="1"/>
  <c r="L6385" i="6" l="1"/>
  <c r="Q6385" i="6"/>
  <c r="I6386" i="6" l="1"/>
  <c r="K6386" i="6" l="1"/>
  <c r="N6386" i="6"/>
  <c r="O6386" i="6" s="1"/>
  <c r="L6386" i="6" l="1"/>
  <c r="Q6386" i="6"/>
  <c r="I6387" i="6" l="1"/>
  <c r="K6387" i="6" l="1"/>
  <c r="N6387" i="6"/>
  <c r="O6387" i="6" s="1"/>
  <c r="L6387" i="6" l="1"/>
  <c r="Q6387" i="6"/>
  <c r="I6388" i="6" l="1"/>
  <c r="N6388" i="6" l="1"/>
  <c r="O6388" i="6" s="1"/>
  <c r="K6388" i="6"/>
  <c r="L6388" i="6" l="1"/>
  <c r="Q6388" i="6"/>
  <c r="I6389" i="6" l="1"/>
  <c r="K6389" i="6" l="1"/>
  <c r="N6389" i="6"/>
  <c r="O6389" i="6" s="1"/>
  <c r="L6389" i="6" l="1"/>
  <c r="Q6389" i="6"/>
  <c r="I6390" i="6" l="1"/>
  <c r="K6390" i="6" l="1"/>
  <c r="N6390" i="6"/>
  <c r="O6390" i="6" s="1"/>
  <c r="L6390" i="6" l="1"/>
  <c r="Q6390" i="6"/>
  <c r="I6391" i="6" l="1"/>
  <c r="K6391" i="6" l="1"/>
  <c r="N6391" i="6"/>
  <c r="O6391" i="6" s="1"/>
  <c r="L6391" i="6" l="1"/>
  <c r="Q6391" i="6"/>
  <c r="I6392" i="6" l="1"/>
  <c r="N6392" i="6" l="1"/>
  <c r="O6392" i="6" s="1"/>
  <c r="K6392" i="6"/>
  <c r="L6392" i="6" l="1"/>
  <c r="Q6392" i="6"/>
  <c r="I6393" i="6" l="1"/>
  <c r="K6393" i="6" l="1"/>
  <c r="N6393" i="6"/>
  <c r="O6393" i="6" s="1"/>
  <c r="L6393" i="6" l="1"/>
  <c r="Q6393" i="6"/>
  <c r="I6394" i="6" l="1"/>
  <c r="K6394" i="6" l="1"/>
  <c r="N6394" i="6"/>
  <c r="O6394" i="6" s="1"/>
  <c r="L6394" i="6" l="1"/>
  <c r="Q6394" i="6"/>
  <c r="I6395" i="6" l="1"/>
  <c r="K6395" i="6" l="1"/>
  <c r="N6395" i="6"/>
  <c r="O6395" i="6" s="1"/>
  <c r="L6395" i="6" l="1"/>
  <c r="Q6395" i="6"/>
  <c r="I6396" i="6" l="1"/>
  <c r="N6396" i="6" l="1"/>
  <c r="O6396" i="6" s="1"/>
  <c r="K6396" i="6"/>
  <c r="L6396" i="6" l="1"/>
  <c r="Q6396" i="6"/>
  <c r="I6397" i="6" l="1"/>
  <c r="K6397" i="6" l="1"/>
  <c r="N6397" i="6"/>
  <c r="O6397" i="6" s="1"/>
  <c r="L6397" i="6" l="1"/>
  <c r="Q6397" i="6"/>
  <c r="I6398" i="6" l="1"/>
  <c r="K6398" i="6" l="1"/>
  <c r="N6398" i="6"/>
  <c r="O6398" i="6" s="1"/>
  <c r="L6398" i="6" l="1"/>
  <c r="Q6398" i="6"/>
  <c r="I6399" i="6" l="1"/>
  <c r="K6399" i="6" l="1"/>
  <c r="N6399" i="6"/>
  <c r="O6399" i="6" s="1"/>
  <c r="L6399" i="6" l="1"/>
  <c r="Q6399" i="6"/>
  <c r="I6400" i="6" l="1"/>
  <c r="N6400" i="6" l="1"/>
  <c r="O6400" i="6" s="1"/>
  <c r="K6400" i="6"/>
  <c r="L6400" i="6" l="1"/>
  <c r="Q6400" i="6"/>
  <c r="I6401" i="6" l="1"/>
  <c r="K6401" i="6" l="1"/>
  <c r="N6401" i="6"/>
  <c r="O6401" i="6" s="1"/>
  <c r="L6401" i="6" l="1"/>
  <c r="Q6401" i="6"/>
  <c r="I6402" i="6" l="1"/>
  <c r="K6402" i="6" l="1"/>
  <c r="N6402" i="6"/>
  <c r="O6402" i="6" s="1"/>
  <c r="L6402" i="6" l="1"/>
  <c r="Q6402" i="6"/>
  <c r="I6403" i="6" l="1"/>
  <c r="K6403" i="6" l="1"/>
  <c r="N6403" i="6"/>
  <c r="O6403" i="6" s="1"/>
  <c r="L6403" i="6" l="1"/>
  <c r="Q6403" i="6"/>
  <c r="I6404" i="6" l="1"/>
  <c r="N6404" i="6" l="1"/>
  <c r="O6404" i="6" s="1"/>
  <c r="K6404" i="6"/>
  <c r="L6404" i="6" l="1"/>
  <c r="Q6404" i="6"/>
  <c r="I6405" i="6" l="1"/>
  <c r="K6405" i="6" l="1"/>
  <c r="N6405" i="6"/>
  <c r="O6405" i="6" s="1"/>
  <c r="L6405" i="6" l="1"/>
  <c r="Q6405" i="6"/>
  <c r="I6406" i="6" l="1"/>
  <c r="K6406" i="6" l="1"/>
  <c r="N6406" i="6"/>
  <c r="O6406" i="6" s="1"/>
  <c r="L6406" i="6" l="1"/>
  <c r="Q6406" i="6"/>
  <c r="I6407" i="6" l="1"/>
  <c r="K6407" i="6" l="1"/>
  <c r="N6407" i="6"/>
  <c r="O6407" i="6" s="1"/>
  <c r="L6407" i="6" l="1"/>
  <c r="Q6407" i="6"/>
  <c r="I6408" i="6" l="1"/>
  <c r="N6408" i="6" l="1"/>
  <c r="O6408" i="6" s="1"/>
  <c r="K6408" i="6"/>
  <c r="L6408" i="6" l="1"/>
  <c r="Q6408" i="6"/>
  <c r="I6409" i="6" l="1"/>
  <c r="K6409" i="6" l="1"/>
  <c r="N6409" i="6"/>
  <c r="O6409" i="6" s="1"/>
  <c r="L6409" i="6" l="1"/>
  <c r="Q6409" i="6"/>
  <c r="I6410" i="6" l="1"/>
  <c r="K6410" i="6" l="1"/>
  <c r="N6410" i="6"/>
  <c r="O6410" i="6" s="1"/>
  <c r="L6410" i="6" l="1"/>
  <c r="Q6410" i="6"/>
  <c r="I6411" i="6" l="1"/>
  <c r="K6411" i="6" l="1"/>
  <c r="N6411" i="6"/>
  <c r="O6411" i="6" s="1"/>
  <c r="L6411" i="6" l="1"/>
  <c r="Q6411" i="6"/>
  <c r="I6412" i="6" l="1"/>
  <c r="N6412" i="6" l="1"/>
  <c r="O6412" i="6" s="1"/>
  <c r="K6412" i="6"/>
  <c r="L6412" i="6" l="1"/>
  <c r="Q6412" i="6"/>
  <c r="I6413" i="6" l="1"/>
  <c r="K6413" i="6" l="1"/>
  <c r="N6413" i="6"/>
  <c r="O6413" i="6" s="1"/>
  <c r="L6413" i="6" l="1"/>
  <c r="Q6413" i="6"/>
  <c r="I6414" i="6" l="1"/>
  <c r="K6414" i="6" l="1"/>
  <c r="N6414" i="6"/>
  <c r="O6414" i="6" s="1"/>
  <c r="L6414" i="6" l="1"/>
  <c r="Q6414" i="6"/>
  <c r="I6415" i="6" l="1"/>
  <c r="K6415" i="6" l="1"/>
  <c r="N6415" i="6"/>
  <c r="O6415" i="6" s="1"/>
  <c r="L6415" i="6" l="1"/>
  <c r="Q6415" i="6"/>
  <c r="I6416" i="6" l="1"/>
  <c r="N6416" i="6" l="1"/>
  <c r="O6416" i="6" s="1"/>
  <c r="K6416" i="6"/>
  <c r="L6416" i="6" l="1"/>
  <c r="Q6416" i="6"/>
  <c r="I6417" i="6" l="1"/>
  <c r="K6417" i="6" l="1"/>
  <c r="N6417" i="6"/>
  <c r="O6417" i="6" s="1"/>
  <c r="L6417" i="6" l="1"/>
  <c r="Q6417" i="6"/>
  <c r="I6418" i="6" l="1"/>
  <c r="K6418" i="6" l="1"/>
  <c r="N6418" i="6"/>
  <c r="O6418" i="6" s="1"/>
  <c r="L6418" i="6" l="1"/>
  <c r="Q6418" i="6"/>
  <c r="I6419" i="6" l="1"/>
  <c r="K6419" i="6" l="1"/>
  <c r="N6419" i="6"/>
  <c r="O6419" i="6" s="1"/>
  <c r="L6419" i="6" l="1"/>
  <c r="Q6419" i="6"/>
  <c r="I6420" i="6" l="1"/>
  <c r="N6420" i="6" l="1"/>
  <c r="O6420" i="6" s="1"/>
  <c r="K6420" i="6"/>
  <c r="L6420" i="6" l="1"/>
  <c r="Q6420" i="6"/>
  <c r="I6421" i="6" l="1"/>
  <c r="K6421" i="6" l="1"/>
  <c r="N6421" i="6"/>
  <c r="O6421" i="6" s="1"/>
  <c r="L6421" i="6" l="1"/>
  <c r="Q6421" i="6"/>
  <c r="I6422" i="6" l="1"/>
  <c r="K6422" i="6" l="1"/>
  <c r="N6422" i="6"/>
  <c r="O6422" i="6" s="1"/>
  <c r="L6422" i="6" l="1"/>
  <c r="Q6422" i="6"/>
  <c r="I6423" i="6" l="1"/>
  <c r="K6423" i="6" l="1"/>
  <c r="N6423" i="6"/>
  <c r="O6423" i="6" s="1"/>
  <c r="L6423" i="6" l="1"/>
  <c r="Q6423" i="6"/>
  <c r="I6424" i="6" l="1"/>
  <c r="N6424" i="6" l="1"/>
  <c r="O6424" i="6" s="1"/>
  <c r="K6424" i="6"/>
  <c r="L6424" i="6" l="1"/>
  <c r="Q6424" i="6"/>
  <c r="I6425" i="6" l="1"/>
  <c r="K6425" i="6" l="1"/>
  <c r="N6425" i="6"/>
  <c r="O6425" i="6" s="1"/>
  <c r="L6425" i="6" l="1"/>
  <c r="Q6425" i="6"/>
  <c r="I6426" i="6" l="1"/>
  <c r="K6426" i="6" l="1"/>
  <c r="N6426" i="6"/>
  <c r="O6426" i="6" s="1"/>
  <c r="L6426" i="6" l="1"/>
  <c r="Q6426" i="6"/>
  <c r="I6427" i="6" l="1"/>
  <c r="K6427" i="6" l="1"/>
  <c r="N6427" i="6"/>
  <c r="O6427" i="6" s="1"/>
  <c r="L6427" i="6" l="1"/>
  <c r="Q6427" i="6"/>
  <c r="I6428" i="6" l="1"/>
  <c r="N6428" i="6" l="1"/>
  <c r="O6428" i="6" s="1"/>
  <c r="K6428" i="6"/>
  <c r="L6428" i="6" l="1"/>
  <c r="Q6428" i="6"/>
  <c r="I6429" i="6" l="1"/>
  <c r="K6429" i="6" l="1"/>
  <c r="N6429" i="6"/>
  <c r="O6429" i="6" s="1"/>
  <c r="L6429" i="6" l="1"/>
  <c r="Q6429" i="6"/>
  <c r="I6430" i="6" l="1"/>
  <c r="K6430" i="6" l="1"/>
  <c r="N6430" i="6"/>
  <c r="O6430" i="6" s="1"/>
  <c r="L6430" i="6" l="1"/>
  <c r="Q6430" i="6"/>
  <c r="I6431" i="6" l="1"/>
  <c r="K6431" i="6" l="1"/>
  <c r="N6431" i="6"/>
  <c r="O6431" i="6" s="1"/>
  <c r="L6431" i="6" l="1"/>
  <c r="Q6431" i="6"/>
  <c r="I6432" i="6" l="1"/>
  <c r="N6432" i="6" l="1"/>
  <c r="O6432" i="6" s="1"/>
  <c r="K6432" i="6"/>
  <c r="L6432" i="6" l="1"/>
  <c r="Q6432" i="6"/>
  <c r="I6433" i="6" l="1"/>
  <c r="K6433" i="6" l="1"/>
  <c r="N6433" i="6"/>
  <c r="O6433" i="6" s="1"/>
  <c r="L6433" i="6" l="1"/>
  <c r="Q6433" i="6"/>
  <c r="I6434" i="6" l="1"/>
  <c r="K6434" i="6" l="1"/>
  <c r="N6434" i="6"/>
  <c r="O6434" i="6" s="1"/>
  <c r="L6434" i="6" l="1"/>
  <c r="Q6434" i="6"/>
  <c r="I6435" i="6" l="1"/>
  <c r="K6435" i="6" l="1"/>
  <c r="N6435" i="6"/>
  <c r="O6435" i="6" s="1"/>
  <c r="L6435" i="6" l="1"/>
  <c r="Q6435" i="6"/>
  <c r="I6436" i="6" l="1"/>
  <c r="N6436" i="6" l="1"/>
  <c r="O6436" i="6" s="1"/>
  <c r="K6436" i="6"/>
  <c r="L6436" i="6" l="1"/>
  <c r="Q6436" i="6"/>
  <c r="I6437" i="6" l="1"/>
  <c r="K6437" i="6" l="1"/>
  <c r="N6437" i="6"/>
  <c r="O6437" i="6" s="1"/>
  <c r="L6437" i="6" l="1"/>
  <c r="Q6437" i="6"/>
  <c r="I6438" i="6" l="1"/>
  <c r="K6438" i="6" l="1"/>
  <c r="N6438" i="6"/>
  <c r="O6438" i="6" s="1"/>
  <c r="L6438" i="6" l="1"/>
  <c r="Q6438" i="6"/>
  <c r="I6439" i="6" l="1"/>
  <c r="K6439" i="6" l="1"/>
  <c r="N6439" i="6"/>
  <c r="O6439" i="6" s="1"/>
  <c r="L6439" i="6" l="1"/>
  <c r="Q6439" i="6"/>
  <c r="I6440" i="6" l="1"/>
  <c r="N6440" i="6" l="1"/>
  <c r="O6440" i="6" s="1"/>
  <c r="K6440" i="6"/>
  <c r="L6440" i="6" l="1"/>
  <c r="Q6440" i="6"/>
  <c r="I6441" i="6" l="1"/>
  <c r="N6441" i="6" l="1"/>
  <c r="O6441" i="6" s="1"/>
  <c r="K6441" i="6"/>
  <c r="L6441" i="6" l="1"/>
  <c r="Q6441" i="6"/>
  <c r="I6442" i="6" l="1"/>
  <c r="K6442" i="6" l="1"/>
  <c r="N6442" i="6"/>
  <c r="O6442" i="6" s="1"/>
  <c r="L6442" i="6" l="1"/>
  <c r="Q6442" i="6"/>
  <c r="I6443" i="6" l="1"/>
  <c r="K6443" i="6" l="1"/>
  <c r="N6443" i="6"/>
  <c r="O6443" i="6" s="1"/>
  <c r="L6443" i="6" l="1"/>
  <c r="Q6443" i="6"/>
  <c r="I6444" i="6" l="1"/>
  <c r="N6444" i="6" l="1"/>
  <c r="O6444" i="6" s="1"/>
  <c r="K6444" i="6"/>
  <c r="L6444" i="6" l="1"/>
  <c r="Q6444" i="6"/>
  <c r="I6445" i="6" l="1"/>
  <c r="N6445" i="6" l="1"/>
  <c r="O6445" i="6" s="1"/>
  <c r="K6445" i="6"/>
  <c r="L6445" i="6" l="1"/>
  <c r="Q6445" i="6"/>
  <c r="I6446" i="6" l="1"/>
  <c r="K6446" i="6" l="1"/>
  <c r="N6446" i="6"/>
  <c r="O6446" i="6" s="1"/>
  <c r="L6446" i="6" l="1"/>
  <c r="Q6446" i="6"/>
  <c r="I6447" i="6" l="1"/>
  <c r="N6447" i="6" l="1"/>
  <c r="O6447" i="6" s="1"/>
  <c r="K6447" i="6"/>
  <c r="L6447" i="6" l="1"/>
  <c r="Q6447" i="6"/>
  <c r="I6448" i="6" l="1"/>
  <c r="K6448" i="6" l="1"/>
  <c r="N6448" i="6"/>
  <c r="O6448" i="6" s="1"/>
  <c r="L6448" i="6" l="1"/>
  <c r="Q6448" i="6"/>
  <c r="I6449" i="6" l="1"/>
  <c r="K6449" i="6" l="1"/>
  <c r="N6449" i="6"/>
  <c r="O6449" i="6" s="1"/>
  <c r="L6449" i="6" l="1"/>
  <c r="Q6449" i="6"/>
  <c r="I6450" i="6" l="1"/>
  <c r="K6450" i="6" l="1"/>
  <c r="N6450" i="6"/>
  <c r="O6450" i="6" s="1"/>
  <c r="L6450" i="6" l="1"/>
  <c r="Q6450" i="6"/>
  <c r="I6451" i="6" l="1"/>
  <c r="K6451" i="6" l="1"/>
  <c r="N6451" i="6"/>
  <c r="O6451" i="6" s="1"/>
  <c r="L6451" i="6" l="1"/>
  <c r="Q6451" i="6"/>
  <c r="I6452" i="6" l="1"/>
  <c r="K6452" i="6" l="1"/>
  <c r="N6452" i="6"/>
  <c r="O6452" i="6" s="1"/>
  <c r="L6452" i="6" l="1"/>
  <c r="Q6452" i="6"/>
  <c r="I6453" i="6" l="1"/>
  <c r="K6453" i="6" l="1"/>
  <c r="N6453" i="6"/>
  <c r="O6453" i="6" s="1"/>
  <c r="L6453" i="6" l="1"/>
  <c r="Q6453" i="6"/>
  <c r="I6454" i="6" l="1"/>
  <c r="N6454" i="6" l="1"/>
  <c r="O6454" i="6" s="1"/>
  <c r="K6454" i="6"/>
  <c r="L6454" i="6" l="1"/>
  <c r="Q6454" i="6"/>
  <c r="I6455" i="6" l="1"/>
  <c r="K6455" i="6" l="1"/>
  <c r="N6455" i="6"/>
  <c r="O6455" i="6" s="1"/>
  <c r="L6455" i="6" l="1"/>
  <c r="Q6455" i="6"/>
  <c r="I6456" i="6" l="1"/>
  <c r="K6456" i="6" l="1"/>
  <c r="N6456" i="6"/>
  <c r="O6456" i="6" s="1"/>
  <c r="L6456" i="6" l="1"/>
  <c r="Q6456" i="6"/>
  <c r="I6457" i="6" l="1"/>
  <c r="K6457" i="6" l="1"/>
  <c r="N6457" i="6"/>
  <c r="O6457" i="6" s="1"/>
  <c r="L6457" i="6" l="1"/>
  <c r="Q6457" i="6"/>
  <c r="I6458" i="6" l="1"/>
  <c r="K6458" i="6" l="1"/>
  <c r="N6458" i="6"/>
  <c r="O6458" i="6" s="1"/>
  <c r="L6458" i="6" l="1"/>
  <c r="Q6458" i="6"/>
  <c r="I6459" i="6" l="1"/>
  <c r="K6459" i="6" l="1"/>
  <c r="N6459" i="6"/>
  <c r="O6459" i="6" s="1"/>
  <c r="L6459" i="6" l="1"/>
  <c r="Q6459" i="6"/>
  <c r="I6460" i="6" l="1"/>
  <c r="K6460" i="6" l="1"/>
  <c r="N6460" i="6"/>
  <c r="O6460" i="6" s="1"/>
  <c r="L6460" i="6" l="1"/>
  <c r="Q6460" i="6"/>
  <c r="I6461" i="6" l="1"/>
  <c r="N6461" i="6" l="1"/>
  <c r="O6461" i="6" s="1"/>
  <c r="K6461" i="6"/>
  <c r="L6461" i="6" l="1"/>
  <c r="Q6461" i="6"/>
  <c r="I6462" i="6" l="1"/>
  <c r="K6462" i="6" l="1"/>
  <c r="N6462" i="6"/>
  <c r="O6462" i="6" s="1"/>
  <c r="L6462" i="6" l="1"/>
  <c r="Q6462" i="6"/>
  <c r="I6463" i="6" l="1"/>
  <c r="N6463" i="6" l="1"/>
  <c r="O6463" i="6" s="1"/>
  <c r="K6463" i="6"/>
  <c r="L6463" i="6" l="1"/>
  <c r="Q6463" i="6"/>
  <c r="I6464" i="6" l="1"/>
  <c r="K6464" i="6" l="1"/>
  <c r="N6464" i="6"/>
  <c r="O6464" i="6" s="1"/>
  <c r="L6464" i="6" l="1"/>
  <c r="Q6464" i="6"/>
  <c r="I6465" i="6" l="1"/>
  <c r="K6465" i="6" l="1"/>
  <c r="N6465" i="6"/>
  <c r="O6465" i="6" s="1"/>
  <c r="L6465" i="6" l="1"/>
  <c r="Q6465" i="6"/>
  <c r="I6466" i="6" l="1"/>
  <c r="K6466" i="6" l="1"/>
  <c r="N6466" i="6"/>
  <c r="O6466" i="6" s="1"/>
  <c r="L6466" i="6" l="1"/>
  <c r="Q6466" i="6"/>
  <c r="I6467" i="6" l="1"/>
  <c r="K6467" i="6" l="1"/>
  <c r="N6467" i="6"/>
  <c r="O6467" i="6" s="1"/>
  <c r="L6467" i="6" l="1"/>
  <c r="Q6467" i="6"/>
  <c r="I6468" i="6" l="1"/>
  <c r="K6468" i="6" l="1"/>
  <c r="N6468" i="6"/>
  <c r="O6468" i="6" s="1"/>
  <c r="L6468" i="6" l="1"/>
  <c r="Q6468" i="6"/>
  <c r="I6469" i="6" l="1"/>
  <c r="K6469" i="6" l="1"/>
  <c r="N6469" i="6"/>
  <c r="O6469" i="6" s="1"/>
  <c r="L6469" i="6" l="1"/>
  <c r="Q6469" i="6"/>
  <c r="I6470" i="6" l="1"/>
  <c r="N6470" i="6" l="1"/>
  <c r="O6470" i="6" s="1"/>
  <c r="K6470" i="6"/>
  <c r="L6470" i="6" l="1"/>
  <c r="Q6470" i="6"/>
  <c r="I6471" i="6" l="1"/>
  <c r="K6471" i="6" l="1"/>
  <c r="N6471" i="6"/>
  <c r="O6471" i="6" s="1"/>
  <c r="L6471" i="6" l="1"/>
  <c r="Q6471" i="6"/>
  <c r="I6472" i="6" l="1"/>
  <c r="K6472" i="6" l="1"/>
  <c r="N6472" i="6"/>
  <c r="O6472" i="6" s="1"/>
  <c r="L6472" i="6" l="1"/>
  <c r="Q6472" i="6"/>
  <c r="I6473" i="6" l="1"/>
  <c r="K6473" i="6" l="1"/>
  <c r="N6473" i="6"/>
  <c r="O6473" i="6" s="1"/>
  <c r="L6473" i="6" l="1"/>
  <c r="Q6473" i="6"/>
  <c r="I6474" i="6" l="1"/>
  <c r="K6474" i="6" l="1"/>
  <c r="N6474" i="6"/>
  <c r="O6474" i="6" s="1"/>
  <c r="L6474" i="6" l="1"/>
  <c r="Q6474" i="6"/>
  <c r="I6475" i="6" l="1"/>
  <c r="K6475" i="6" l="1"/>
  <c r="N6475" i="6"/>
  <c r="O6475" i="6" s="1"/>
  <c r="L6475" i="6" l="1"/>
  <c r="Q6475" i="6"/>
  <c r="I6476" i="6" l="1"/>
  <c r="K6476" i="6" l="1"/>
  <c r="N6476" i="6"/>
  <c r="O6476" i="6" s="1"/>
  <c r="L6476" i="6" l="1"/>
  <c r="Q6476" i="6"/>
  <c r="I6477" i="6" l="1"/>
  <c r="N6477" i="6" l="1"/>
  <c r="O6477" i="6" s="1"/>
  <c r="K6477" i="6"/>
  <c r="L6477" i="6" l="1"/>
  <c r="Q6477" i="6"/>
  <c r="I6478" i="6" l="1"/>
  <c r="K6478" i="6" l="1"/>
  <c r="N6478" i="6"/>
  <c r="O6478" i="6" s="1"/>
  <c r="L6478" i="6" l="1"/>
  <c r="Q6478" i="6"/>
  <c r="I6479" i="6" l="1"/>
  <c r="N6479" i="6" l="1"/>
  <c r="O6479" i="6" s="1"/>
  <c r="K6479" i="6"/>
  <c r="L6479" i="6" l="1"/>
  <c r="Q6479" i="6"/>
  <c r="I6480" i="6" l="1"/>
  <c r="K6480" i="6" l="1"/>
  <c r="N6480" i="6"/>
  <c r="O6480" i="6" s="1"/>
  <c r="L6480" i="6" l="1"/>
  <c r="Q6480" i="6"/>
  <c r="I6481" i="6" l="1"/>
  <c r="K6481" i="6" l="1"/>
  <c r="N6481" i="6"/>
  <c r="O6481" i="6" s="1"/>
  <c r="L6481" i="6" l="1"/>
  <c r="Q6481" i="6"/>
  <c r="I6482" i="6" l="1"/>
  <c r="K6482" i="6" l="1"/>
  <c r="N6482" i="6"/>
  <c r="O6482" i="6" s="1"/>
  <c r="L6482" i="6" l="1"/>
  <c r="Q6482" i="6"/>
  <c r="I6483" i="6" l="1"/>
  <c r="K6483" i="6" l="1"/>
  <c r="N6483" i="6"/>
  <c r="O6483" i="6" s="1"/>
  <c r="L6483" i="6" l="1"/>
  <c r="Q6483" i="6"/>
  <c r="I6484" i="6" l="1"/>
  <c r="K6484" i="6" l="1"/>
  <c r="N6484" i="6"/>
  <c r="O6484" i="6" s="1"/>
  <c r="L6484" i="6" l="1"/>
  <c r="Q6484" i="6"/>
  <c r="I6485" i="6" l="1"/>
  <c r="K6485" i="6" l="1"/>
  <c r="N6485" i="6"/>
  <c r="O6485" i="6" s="1"/>
  <c r="L6485" i="6" l="1"/>
  <c r="Q6485" i="6"/>
  <c r="I6486" i="6" l="1"/>
  <c r="N6486" i="6" l="1"/>
  <c r="O6486" i="6" s="1"/>
  <c r="K6486" i="6"/>
  <c r="L6486" i="6" l="1"/>
  <c r="Q6486" i="6"/>
  <c r="I6487" i="6" l="1"/>
  <c r="K6487" i="6" l="1"/>
  <c r="N6487" i="6"/>
  <c r="O6487" i="6" s="1"/>
  <c r="L6487" i="6" l="1"/>
  <c r="Q6487" i="6"/>
  <c r="I6488" i="6" l="1"/>
  <c r="K6488" i="6" l="1"/>
  <c r="N6488" i="6"/>
  <c r="O6488" i="6" s="1"/>
  <c r="L6488" i="6" l="1"/>
  <c r="Q6488" i="6"/>
  <c r="I6489" i="6" l="1"/>
  <c r="N6489" i="6" l="1"/>
  <c r="O6489" i="6" s="1"/>
  <c r="K6489" i="6"/>
  <c r="L6489" i="6" l="1"/>
  <c r="Q6489" i="6"/>
  <c r="I6490" i="6" l="1"/>
  <c r="K6490" i="6" l="1"/>
  <c r="N6490" i="6"/>
  <c r="O6490" i="6" s="1"/>
  <c r="L6490" i="6" l="1"/>
  <c r="Q6490" i="6"/>
  <c r="I6491" i="6" l="1"/>
  <c r="K6491" i="6" l="1"/>
  <c r="N6491" i="6"/>
  <c r="O6491" i="6" s="1"/>
  <c r="L6491" i="6" l="1"/>
  <c r="Q6491" i="6"/>
  <c r="I6492" i="6" l="1"/>
  <c r="K6492" i="6" l="1"/>
  <c r="N6492" i="6"/>
  <c r="O6492" i="6" s="1"/>
  <c r="L6492" i="6" l="1"/>
  <c r="Q6492" i="6"/>
  <c r="I6493" i="6" l="1"/>
  <c r="K6493" i="6" l="1"/>
  <c r="N6493" i="6"/>
  <c r="O6493" i="6" s="1"/>
  <c r="L6493" i="6" l="1"/>
  <c r="Q6493" i="6"/>
  <c r="I6494" i="6" l="1"/>
  <c r="K6494" i="6" l="1"/>
  <c r="N6494" i="6"/>
  <c r="O6494" i="6" s="1"/>
  <c r="L6494" i="6" l="1"/>
  <c r="Q6494" i="6"/>
  <c r="I6495" i="6" l="1"/>
  <c r="K6495" i="6" l="1"/>
  <c r="N6495" i="6"/>
  <c r="O6495" i="6" s="1"/>
  <c r="L6495" i="6" l="1"/>
  <c r="Q6495" i="6"/>
  <c r="I6496" i="6" l="1"/>
  <c r="K6496" i="6" l="1"/>
  <c r="N6496" i="6"/>
  <c r="O6496" i="6" s="1"/>
  <c r="L6496" i="6" l="1"/>
  <c r="Q6496" i="6"/>
  <c r="I6497" i="6" l="1"/>
  <c r="K6497" i="6" l="1"/>
  <c r="N6497" i="6"/>
  <c r="O6497" i="6" s="1"/>
  <c r="L6497" i="6" l="1"/>
  <c r="Q6497" i="6"/>
  <c r="I6498" i="6" l="1"/>
  <c r="K6498" i="6" l="1"/>
  <c r="N6498" i="6"/>
  <c r="O6498" i="6" s="1"/>
  <c r="L6498" i="6" l="1"/>
  <c r="Q6498" i="6"/>
  <c r="I6499" i="6" l="1"/>
  <c r="K6499" i="6" l="1"/>
  <c r="N6499" i="6"/>
  <c r="O6499" i="6" s="1"/>
  <c r="L6499" i="6" l="1"/>
  <c r="Q6499" i="6"/>
  <c r="I6500" i="6" l="1"/>
  <c r="K6500" i="6" l="1"/>
  <c r="N6500" i="6"/>
  <c r="O6500" i="6" s="1"/>
  <c r="L6500" i="6" l="1"/>
  <c r="Q6500" i="6"/>
  <c r="I6501" i="6" l="1"/>
  <c r="K6501" i="6" l="1"/>
  <c r="N6501" i="6"/>
  <c r="O6501" i="6" s="1"/>
  <c r="L6501" i="6" l="1"/>
  <c r="Q6501" i="6"/>
  <c r="I6502" i="6" l="1"/>
  <c r="K6502" i="6" l="1"/>
  <c r="N6502" i="6"/>
  <c r="O6502" i="6" s="1"/>
  <c r="L6502" i="6" l="1"/>
  <c r="Q6502" i="6"/>
  <c r="I6503" i="6" l="1"/>
  <c r="N6503" i="6" l="1"/>
  <c r="O6503" i="6" s="1"/>
  <c r="K6503" i="6"/>
  <c r="L6503" i="6" l="1"/>
  <c r="Q6503" i="6"/>
  <c r="I6504" i="6" l="1"/>
  <c r="K6504" i="6" l="1"/>
  <c r="N6504" i="6"/>
  <c r="O6504" i="6" s="1"/>
  <c r="L6504" i="6" l="1"/>
  <c r="Q6504" i="6"/>
  <c r="I6505" i="6" l="1"/>
  <c r="K6505" i="6" l="1"/>
  <c r="N6505" i="6"/>
  <c r="O6505" i="6" s="1"/>
  <c r="L6505" i="6" l="1"/>
  <c r="Q6505" i="6"/>
  <c r="I6506" i="6" l="1"/>
  <c r="N6506" i="6" l="1"/>
  <c r="O6506" i="6" s="1"/>
  <c r="K6506" i="6"/>
  <c r="L6506" i="6" l="1"/>
  <c r="Q6506" i="6"/>
  <c r="I6507" i="6" l="1"/>
  <c r="K6507" i="6" l="1"/>
  <c r="N6507" i="6"/>
  <c r="O6507" i="6" s="1"/>
  <c r="L6507" i="6" l="1"/>
  <c r="Q6507" i="6"/>
  <c r="I6508" i="6" l="1"/>
  <c r="K6508" i="6" l="1"/>
  <c r="N6508" i="6"/>
  <c r="O6508" i="6" s="1"/>
  <c r="L6508" i="6" l="1"/>
  <c r="Q6508" i="6"/>
  <c r="I6509" i="6" l="1"/>
  <c r="N6509" i="6" l="1"/>
  <c r="O6509" i="6" s="1"/>
  <c r="K6509" i="6"/>
  <c r="L6509" i="6" l="1"/>
  <c r="Q6509" i="6"/>
  <c r="I6510" i="6" l="1"/>
  <c r="K6510" i="6" l="1"/>
  <c r="N6510" i="6"/>
  <c r="O6510" i="6" s="1"/>
  <c r="L6510" i="6" l="1"/>
  <c r="Q6510" i="6"/>
  <c r="I6511" i="6" l="1"/>
  <c r="K6511" i="6" l="1"/>
  <c r="N6511" i="6"/>
  <c r="O6511" i="6" s="1"/>
  <c r="L6511" i="6" l="1"/>
  <c r="Q6511" i="6"/>
  <c r="I6512" i="6" l="1"/>
  <c r="N6512" i="6" l="1"/>
  <c r="O6512" i="6" s="1"/>
  <c r="K6512" i="6"/>
  <c r="L6512" i="6" l="1"/>
  <c r="Q6512" i="6"/>
  <c r="I6513" i="6" l="1"/>
  <c r="K6513" i="6" l="1"/>
  <c r="N6513" i="6"/>
  <c r="O6513" i="6" s="1"/>
  <c r="L6513" i="6" l="1"/>
  <c r="Q6513" i="6"/>
  <c r="I6514" i="6" l="1"/>
  <c r="K6514" i="6" l="1"/>
  <c r="N6514" i="6"/>
  <c r="O6514" i="6" s="1"/>
  <c r="L6514" i="6" l="1"/>
  <c r="Q6514" i="6"/>
  <c r="I6515" i="6" l="1"/>
  <c r="N6515" i="6" l="1"/>
  <c r="O6515" i="6" s="1"/>
  <c r="K6515" i="6"/>
  <c r="L6515" i="6" l="1"/>
  <c r="Q6515" i="6"/>
  <c r="I6516" i="6" l="1"/>
  <c r="K6516" i="6" l="1"/>
  <c r="N6516" i="6"/>
  <c r="O6516" i="6" s="1"/>
  <c r="L6516" i="6" l="1"/>
  <c r="Q6516" i="6"/>
  <c r="I6517" i="6" l="1"/>
  <c r="K6517" i="6" l="1"/>
  <c r="N6517" i="6"/>
  <c r="O6517" i="6" s="1"/>
  <c r="L6517" i="6" l="1"/>
  <c r="Q6517" i="6"/>
  <c r="I6518" i="6" l="1"/>
  <c r="N6518" i="6" l="1"/>
  <c r="O6518" i="6" s="1"/>
  <c r="K6518" i="6"/>
  <c r="L6518" i="6" l="1"/>
  <c r="Q6518" i="6"/>
  <c r="I6519" i="6" l="1"/>
  <c r="K6519" i="6" l="1"/>
  <c r="N6519" i="6"/>
  <c r="O6519" i="6" s="1"/>
  <c r="L6519" i="6" l="1"/>
  <c r="Q6519" i="6"/>
  <c r="I6520" i="6" l="1"/>
  <c r="K6520" i="6" l="1"/>
  <c r="N6520" i="6"/>
  <c r="O6520" i="6" s="1"/>
  <c r="L6520" i="6" l="1"/>
  <c r="Q6520" i="6"/>
  <c r="I6521" i="6" l="1"/>
  <c r="N6521" i="6" l="1"/>
  <c r="O6521" i="6" s="1"/>
  <c r="K6521" i="6"/>
  <c r="L6521" i="6" l="1"/>
  <c r="Q6521" i="6"/>
  <c r="I6522" i="6" l="1"/>
  <c r="K6522" i="6" l="1"/>
  <c r="N6522" i="6"/>
  <c r="O6522" i="6" s="1"/>
  <c r="L6522" i="6" l="1"/>
  <c r="Q6522" i="6"/>
  <c r="I6523" i="6" l="1"/>
  <c r="K6523" i="6" l="1"/>
  <c r="N6523" i="6"/>
  <c r="O6523" i="6" s="1"/>
  <c r="L6523" i="6" l="1"/>
  <c r="Q6523" i="6"/>
  <c r="I6524" i="6" l="1"/>
  <c r="K6524" i="6" l="1"/>
  <c r="N6524" i="6"/>
  <c r="O6524" i="6" s="1"/>
  <c r="L6524" i="6" l="1"/>
  <c r="Q6524" i="6"/>
  <c r="I6525" i="6" l="1"/>
  <c r="K6525" i="6" l="1"/>
  <c r="N6525" i="6"/>
  <c r="O6525" i="6" s="1"/>
  <c r="L6525" i="6" l="1"/>
  <c r="Q6525" i="6"/>
  <c r="I6526" i="6" l="1"/>
  <c r="K6526" i="6" l="1"/>
  <c r="N6526" i="6"/>
  <c r="O6526" i="6" s="1"/>
  <c r="L6526" i="6" l="1"/>
  <c r="Q6526" i="6"/>
  <c r="I6527" i="6" l="1"/>
  <c r="K6527" i="6" l="1"/>
  <c r="N6527" i="6"/>
  <c r="O6527" i="6" s="1"/>
  <c r="L6527" i="6" l="1"/>
  <c r="Q6527" i="6"/>
  <c r="I6528" i="6" l="1"/>
  <c r="K6528" i="6" l="1"/>
  <c r="N6528" i="6"/>
  <c r="O6528" i="6" s="1"/>
  <c r="L6528" i="6" l="1"/>
  <c r="Q6528" i="6"/>
  <c r="I6529" i="6" l="1"/>
  <c r="K6529" i="6" l="1"/>
  <c r="N6529" i="6"/>
  <c r="O6529" i="6" s="1"/>
  <c r="L6529" i="6" l="1"/>
  <c r="Q6529" i="6"/>
  <c r="I6530" i="6" l="1"/>
  <c r="K6530" i="6" l="1"/>
  <c r="N6530" i="6"/>
  <c r="O6530" i="6" s="1"/>
  <c r="L6530" i="6" l="1"/>
  <c r="Q6530" i="6"/>
  <c r="I6531" i="6" l="1"/>
  <c r="K6531" i="6" l="1"/>
  <c r="N6531" i="6"/>
  <c r="O6531" i="6" s="1"/>
  <c r="L6531" i="6" l="1"/>
  <c r="Q6531" i="6"/>
  <c r="I6532" i="6" l="1"/>
  <c r="K6532" i="6" l="1"/>
  <c r="N6532" i="6"/>
  <c r="O6532" i="6" s="1"/>
  <c r="L6532" i="6" l="1"/>
  <c r="Q6532" i="6"/>
  <c r="I6533" i="6" l="1"/>
  <c r="K6533" i="6" l="1"/>
  <c r="N6533" i="6"/>
  <c r="O6533" i="6" s="1"/>
  <c r="L6533" i="6" l="1"/>
  <c r="Q6533" i="6"/>
  <c r="I6534" i="6" l="1"/>
  <c r="K6534" i="6" l="1"/>
  <c r="N6534" i="6"/>
  <c r="O6534" i="6" s="1"/>
  <c r="L6534" i="6" l="1"/>
  <c r="Q6534" i="6"/>
  <c r="I6535" i="6" l="1"/>
  <c r="N6535" i="6" l="1"/>
  <c r="O6535" i="6" s="1"/>
  <c r="K6535" i="6"/>
  <c r="L6535" i="6" l="1"/>
  <c r="Q6535" i="6"/>
  <c r="I6536" i="6" l="1"/>
  <c r="K6536" i="6" l="1"/>
  <c r="N6536" i="6"/>
  <c r="O6536" i="6" s="1"/>
  <c r="L6536" i="6" l="1"/>
  <c r="Q6536" i="6"/>
  <c r="I6537" i="6" l="1"/>
  <c r="K6537" i="6" l="1"/>
  <c r="N6537" i="6"/>
  <c r="O6537" i="6" s="1"/>
  <c r="L6537" i="6" l="1"/>
  <c r="Q6537" i="6"/>
  <c r="I6538" i="6" l="1"/>
  <c r="N6538" i="6" l="1"/>
  <c r="O6538" i="6" s="1"/>
  <c r="K6538" i="6"/>
  <c r="L6538" i="6" l="1"/>
  <c r="Q6538" i="6"/>
  <c r="I6539" i="6" l="1"/>
  <c r="K6539" i="6" l="1"/>
  <c r="N6539" i="6"/>
  <c r="O6539" i="6" s="1"/>
  <c r="L6539" i="6" l="1"/>
  <c r="Q6539" i="6"/>
  <c r="I6540" i="6" l="1"/>
  <c r="K6540" i="6" l="1"/>
  <c r="N6540" i="6"/>
  <c r="O6540" i="6" s="1"/>
  <c r="L6540" i="6" l="1"/>
  <c r="Q6540" i="6"/>
  <c r="I6541" i="6" l="1"/>
  <c r="N6541" i="6" l="1"/>
  <c r="O6541" i="6" s="1"/>
  <c r="K6541" i="6"/>
  <c r="L6541" i="6" l="1"/>
  <c r="Q6541" i="6"/>
  <c r="I6542" i="6" l="1"/>
  <c r="K6542" i="6" l="1"/>
  <c r="N6542" i="6"/>
  <c r="O6542" i="6" s="1"/>
  <c r="L6542" i="6" l="1"/>
  <c r="Q6542" i="6"/>
  <c r="I6543" i="6" l="1"/>
  <c r="K6543" i="6" l="1"/>
  <c r="N6543" i="6"/>
  <c r="O6543" i="6" s="1"/>
  <c r="L6543" i="6" l="1"/>
  <c r="Q6543" i="6"/>
  <c r="I6544" i="6" l="1"/>
  <c r="N6544" i="6" l="1"/>
  <c r="O6544" i="6" s="1"/>
  <c r="K6544" i="6"/>
  <c r="L6544" i="6" l="1"/>
  <c r="Q6544" i="6"/>
  <c r="I6545" i="6" l="1"/>
  <c r="K6545" i="6" l="1"/>
  <c r="N6545" i="6"/>
  <c r="O6545" i="6" s="1"/>
  <c r="L6545" i="6" l="1"/>
  <c r="Q6545" i="6"/>
  <c r="I6546" i="6" l="1"/>
  <c r="K6546" i="6" l="1"/>
  <c r="N6546" i="6"/>
  <c r="O6546" i="6" s="1"/>
  <c r="L6546" i="6" l="1"/>
  <c r="Q6546" i="6"/>
  <c r="I6547" i="6" l="1"/>
  <c r="N6547" i="6" l="1"/>
  <c r="O6547" i="6" s="1"/>
  <c r="K6547" i="6"/>
  <c r="L6547" i="6" l="1"/>
  <c r="Q6547" i="6"/>
  <c r="I6548" i="6" l="1"/>
  <c r="K6548" i="6" l="1"/>
  <c r="N6548" i="6"/>
  <c r="O6548" i="6" s="1"/>
  <c r="L6548" i="6" l="1"/>
  <c r="Q6548" i="6"/>
  <c r="I6549" i="6" l="1"/>
  <c r="K6549" i="6" l="1"/>
  <c r="N6549" i="6"/>
  <c r="O6549" i="6" s="1"/>
  <c r="L6549" i="6" l="1"/>
  <c r="Q6549" i="6"/>
  <c r="I6550" i="6" l="1"/>
  <c r="N6550" i="6" l="1"/>
  <c r="O6550" i="6" s="1"/>
  <c r="K6550" i="6"/>
  <c r="L6550" i="6" l="1"/>
  <c r="Q6550" i="6"/>
  <c r="I6551" i="6" l="1"/>
  <c r="K6551" i="6" l="1"/>
  <c r="N6551" i="6"/>
  <c r="O6551" i="6" s="1"/>
  <c r="L6551" i="6" l="1"/>
  <c r="Q6551" i="6"/>
  <c r="I6552" i="6" l="1"/>
  <c r="K6552" i="6" l="1"/>
  <c r="N6552" i="6"/>
  <c r="O6552" i="6" s="1"/>
  <c r="L6552" i="6" l="1"/>
  <c r="Q6552" i="6"/>
  <c r="I6553" i="6" l="1"/>
  <c r="N6553" i="6" l="1"/>
  <c r="O6553" i="6" s="1"/>
  <c r="K6553" i="6"/>
  <c r="L6553" i="6" l="1"/>
  <c r="Q6553" i="6"/>
  <c r="I6554" i="6" l="1"/>
  <c r="K6554" i="6" l="1"/>
  <c r="N6554" i="6"/>
  <c r="O6554" i="6" s="1"/>
  <c r="L6554" i="6" l="1"/>
  <c r="Q6554" i="6"/>
  <c r="I6555" i="6" l="1"/>
  <c r="K6555" i="6" l="1"/>
  <c r="N6555" i="6"/>
  <c r="O6555" i="6" s="1"/>
  <c r="L6555" i="6" l="1"/>
  <c r="Q6555" i="6"/>
  <c r="I6556" i="6" l="1"/>
  <c r="K6556" i="6" l="1"/>
  <c r="N6556" i="6"/>
  <c r="O6556" i="6" s="1"/>
  <c r="L6556" i="6" l="1"/>
  <c r="Q6556" i="6"/>
  <c r="I6557" i="6" l="1"/>
  <c r="N6557" i="6" l="1"/>
  <c r="O6557" i="6" s="1"/>
  <c r="K6557" i="6"/>
  <c r="L6557" i="6" l="1"/>
  <c r="Q6557" i="6"/>
  <c r="I6558" i="6" l="1"/>
  <c r="K6558" i="6" l="1"/>
  <c r="N6558" i="6"/>
  <c r="O6558" i="6" s="1"/>
  <c r="L6558" i="6" l="1"/>
  <c r="Q6558" i="6"/>
  <c r="I6559" i="6" l="1"/>
  <c r="K6559" i="6" l="1"/>
  <c r="N6559" i="6"/>
  <c r="O6559" i="6" s="1"/>
  <c r="L6559" i="6" l="1"/>
  <c r="Q6559" i="6"/>
  <c r="I6560" i="6" l="1"/>
  <c r="K6560" i="6" l="1"/>
  <c r="N6560" i="6"/>
  <c r="O6560" i="6" s="1"/>
  <c r="L6560" i="6" l="1"/>
  <c r="Q6560" i="6"/>
  <c r="I6561" i="6" l="1"/>
  <c r="N6561" i="6" l="1"/>
  <c r="O6561" i="6" s="1"/>
  <c r="K6561" i="6"/>
  <c r="L6561" i="6" l="1"/>
  <c r="Q6561" i="6"/>
  <c r="I6562" i="6" l="1"/>
  <c r="K6562" i="6" l="1"/>
  <c r="N6562" i="6"/>
  <c r="O6562" i="6" s="1"/>
  <c r="L6562" i="6" l="1"/>
  <c r="Q6562" i="6"/>
  <c r="I6563" i="6" l="1"/>
  <c r="K6563" i="6" l="1"/>
  <c r="N6563" i="6"/>
  <c r="O6563" i="6" s="1"/>
  <c r="L6563" i="6" l="1"/>
  <c r="Q6563" i="6"/>
  <c r="I6564" i="6" l="1"/>
  <c r="K6564" i="6" l="1"/>
  <c r="N6564" i="6"/>
  <c r="O6564" i="6" s="1"/>
  <c r="L6564" i="6" l="1"/>
  <c r="Q6564" i="6"/>
  <c r="I6565" i="6" l="1"/>
  <c r="N6565" i="6" l="1"/>
  <c r="O6565" i="6" s="1"/>
  <c r="K6565" i="6"/>
  <c r="L6565" i="6" l="1"/>
  <c r="Q6565" i="6"/>
  <c r="I6566" i="6" l="1"/>
  <c r="K6566" i="6" l="1"/>
  <c r="N6566" i="6"/>
  <c r="O6566" i="6" s="1"/>
  <c r="L6566" i="6" l="1"/>
  <c r="Q6566" i="6"/>
  <c r="I6567" i="6" l="1"/>
  <c r="K6567" i="6" l="1"/>
  <c r="N6567" i="6"/>
  <c r="O6567" i="6" s="1"/>
  <c r="L6567" i="6" l="1"/>
  <c r="Q6567" i="6"/>
  <c r="I6568" i="6" l="1"/>
  <c r="K6568" i="6" l="1"/>
  <c r="N6568" i="6"/>
  <c r="O6568" i="6" s="1"/>
  <c r="L6568" i="6" l="1"/>
  <c r="Q6568" i="6"/>
  <c r="I6569" i="6" l="1"/>
  <c r="N6569" i="6" l="1"/>
  <c r="O6569" i="6" s="1"/>
  <c r="K6569" i="6"/>
  <c r="L6569" i="6" l="1"/>
  <c r="Q6569" i="6"/>
  <c r="I6570" i="6" l="1"/>
  <c r="K6570" i="6" l="1"/>
  <c r="N6570" i="6"/>
  <c r="O6570" i="6" s="1"/>
  <c r="L6570" i="6" l="1"/>
  <c r="Q6570" i="6"/>
  <c r="I6571" i="6" l="1"/>
  <c r="K6571" i="6" l="1"/>
  <c r="N6571" i="6"/>
  <c r="O6571" i="6" s="1"/>
  <c r="L6571" i="6" l="1"/>
  <c r="Q6571" i="6"/>
  <c r="I6572" i="6" l="1"/>
  <c r="K6572" i="6" l="1"/>
  <c r="N6572" i="6"/>
  <c r="O6572" i="6" s="1"/>
  <c r="L6572" i="6" l="1"/>
  <c r="Q6572" i="6"/>
  <c r="I6573" i="6" l="1"/>
  <c r="N6573" i="6" l="1"/>
  <c r="O6573" i="6" s="1"/>
  <c r="K6573" i="6"/>
  <c r="L6573" i="6" l="1"/>
  <c r="Q6573" i="6"/>
  <c r="I6574" i="6" l="1"/>
  <c r="K6574" i="6" l="1"/>
  <c r="N6574" i="6"/>
  <c r="O6574" i="6" s="1"/>
  <c r="L6574" i="6" l="1"/>
  <c r="Q6574" i="6"/>
  <c r="I6575" i="6" l="1"/>
  <c r="K6575" i="6" l="1"/>
  <c r="N6575" i="6"/>
  <c r="O6575" i="6" s="1"/>
  <c r="L6575" i="6" l="1"/>
  <c r="Q6575" i="6"/>
  <c r="I6576" i="6" l="1"/>
  <c r="K6576" i="6" l="1"/>
  <c r="N6576" i="6"/>
  <c r="O6576" i="6" s="1"/>
  <c r="L6576" i="6" l="1"/>
  <c r="Q6576" i="6"/>
  <c r="I6577" i="6" l="1"/>
  <c r="N6577" i="6" l="1"/>
  <c r="O6577" i="6" s="1"/>
  <c r="K6577" i="6"/>
  <c r="L6577" i="6" l="1"/>
  <c r="Q6577" i="6"/>
  <c r="I6578" i="6" l="1"/>
  <c r="K6578" i="6" l="1"/>
  <c r="N6578" i="6"/>
  <c r="O6578" i="6" s="1"/>
  <c r="L6578" i="6" l="1"/>
  <c r="Q6578" i="6"/>
  <c r="I6579" i="6" l="1"/>
  <c r="K6579" i="6" l="1"/>
  <c r="N6579" i="6"/>
  <c r="O6579" i="6" s="1"/>
  <c r="L6579" i="6" l="1"/>
  <c r="Q6579" i="6"/>
  <c r="I6580" i="6" l="1"/>
  <c r="K6580" i="6" l="1"/>
  <c r="N6580" i="6"/>
  <c r="O6580" i="6" s="1"/>
  <c r="L6580" i="6" l="1"/>
  <c r="Q6580" i="6"/>
  <c r="I6581" i="6" l="1"/>
  <c r="N6581" i="6" l="1"/>
  <c r="O6581" i="6" s="1"/>
  <c r="K6581" i="6"/>
  <c r="L6581" i="6" l="1"/>
  <c r="Q6581" i="6"/>
  <c r="I6582" i="6" l="1"/>
  <c r="K6582" i="6" l="1"/>
  <c r="N6582" i="6"/>
  <c r="O6582" i="6" s="1"/>
  <c r="L6582" i="6" l="1"/>
  <c r="Q6582" i="6"/>
  <c r="I6583" i="6" l="1"/>
  <c r="K6583" i="6" l="1"/>
  <c r="N6583" i="6"/>
  <c r="O6583" i="6" s="1"/>
  <c r="L6583" i="6" l="1"/>
  <c r="Q6583" i="6"/>
  <c r="I6584" i="6" l="1"/>
  <c r="K6584" i="6" l="1"/>
  <c r="N6584" i="6"/>
  <c r="O6584" i="6" s="1"/>
  <c r="L6584" i="6" l="1"/>
  <c r="Q6584" i="6"/>
  <c r="I6585" i="6" l="1"/>
  <c r="N6585" i="6" l="1"/>
  <c r="O6585" i="6" s="1"/>
  <c r="K6585" i="6"/>
  <c r="L6585" i="6" l="1"/>
  <c r="Q6585" i="6"/>
  <c r="I6586" i="6" l="1"/>
  <c r="K6586" i="6" l="1"/>
  <c r="N6586" i="6"/>
  <c r="O6586" i="6" s="1"/>
  <c r="L6586" i="6" l="1"/>
  <c r="Q6586" i="6"/>
  <c r="I6587" i="6" l="1"/>
  <c r="K6587" i="6" l="1"/>
  <c r="N6587" i="6"/>
  <c r="O6587" i="6" s="1"/>
  <c r="L6587" i="6" l="1"/>
  <c r="Q6587" i="6"/>
  <c r="I6588" i="6" l="1"/>
  <c r="K6588" i="6" l="1"/>
  <c r="N6588" i="6"/>
  <c r="O6588" i="6" s="1"/>
  <c r="L6588" i="6" l="1"/>
  <c r="Q6588" i="6"/>
  <c r="I6589" i="6" l="1"/>
  <c r="N6589" i="6" l="1"/>
  <c r="O6589" i="6" s="1"/>
  <c r="K6589" i="6"/>
  <c r="L6589" i="6" l="1"/>
  <c r="Q6589" i="6"/>
  <c r="I6590" i="6" l="1"/>
  <c r="K6590" i="6" l="1"/>
  <c r="N6590" i="6"/>
  <c r="O6590" i="6" s="1"/>
  <c r="L6590" i="6" l="1"/>
  <c r="Q6590" i="6"/>
  <c r="I6591" i="6" l="1"/>
  <c r="K6591" i="6" l="1"/>
  <c r="N6591" i="6"/>
  <c r="O6591" i="6" s="1"/>
  <c r="L6591" i="6" l="1"/>
  <c r="Q6591" i="6"/>
  <c r="I6592" i="6" l="1"/>
  <c r="K6592" i="6" l="1"/>
  <c r="N6592" i="6"/>
  <c r="O6592" i="6" s="1"/>
  <c r="L6592" i="6" l="1"/>
  <c r="Q6592" i="6"/>
  <c r="I6593" i="6" l="1"/>
  <c r="N6593" i="6" l="1"/>
  <c r="O6593" i="6" s="1"/>
  <c r="K6593" i="6"/>
  <c r="L6593" i="6" l="1"/>
  <c r="Q6593" i="6"/>
  <c r="I6594" i="6" l="1"/>
  <c r="K6594" i="6" l="1"/>
  <c r="N6594" i="6"/>
  <c r="O6594" i="6" s="1"/>
  <c r="L6594" i="6" l="1"/>
  <c r="Q6594" i="6"/>
  <c r="I6595" i="6" l="1"/>
  <c r="K6595" i="6" l="1"/>
  <c r="N6595" i="6"/>
  <c r="O6595" i="6" s="1"/>
  <c r="L6595" i="6" l="1"/>
  <c r="Q6595" i="6"/>
  <c r="I6596" i="6" l="1"/>
  <c r="K6596" i="6" l="1"/>
  <c r="N6596" i="6"/>
  <c r="O6596" i="6" s="1"/>
  <c r="L6596" i="6" l="1"/>
  <c r="Q6596" i="6"/>
  <c r="I6597" i="6" l="1"/>
  <c r="N6597" i="6" l="1"/>
  <c r="O6597" i="6" s="1"/>
  <c r="K6597" i="6"/>
  <c r="L6597" i="6" l="1"/>
  <c r="Q6597" i="6"/>
  <c r="I6598" i="6" l="1"/>
  <c r="K6598" i="6" l="1"/>
  <c r="N6598" i="6"/>
  <c r="O6598" i="6" s="1"/>
  <c r="L6598" i="6" l="1"/>
  <c r="Q6598" i="6"/>
  <c r="I6599" i="6" l="1"/>
  <c r="K6599" i="6" l="1"/>
  <c r="N6599" i="6"/>
  <c r="O6599" i="6" s="1"/>
  <c r="L6599" i="6" l="1"/>
  <c r="Q6599" i="6"/>
  <c r="I6600" i="6" l="1"/>
  <c r="K6600" i="6" l="1"/>
  <c r="N6600" i="6"/>
  <c r="O6600" i="6" s="1"/>
  <c r="L6600" i="6" l="1"/>
  <c r="Q6600" i="6"/>
  <c r="I6601" i="6" l="1"/>
  <c r="N6601" i="6" l="1"/>
  <c r="O6601" i="6" s="1"/>
  <c r="K6601" i="6"/>
  <c r="L6601" i="6" l="1"/>
  <c r="Q6601" i="6"/>
  <c r="I6602" i="6" l="1"/>
  <c r="K6602" i="6" l="1"/>
  <c r="N6602" i="6"/>
  <c r="O6602" i="6" s="1"/>
  <c r="L6602" i="6" l="1"/>
  <c r="Q6602" i="6"/>
  <c r="I6603" i="6" l="1"/>
  <c r="K6603" i="6" l="1"/>
  <c r="N6603" i="6"/>
  <c r="O6603" i="6" s="1"/>
  <c r="L6603" i="6" l="1"/>
  <c r="Q6603" i="6"/>
  <c r="I6604" i="6" l="1"/>
  <c r="K6604" i="6" l="1"/>
  <c r="N6604" i="6"/>
  <c r="O6604" i="6" s="1"/>
  <c r="L6604" i="6" l="1"/>
  <c r="Q6604" i="6"/>
  <c r="I6605" i="6" l="1"/>
  <c r="N6605" i="6" l="1"/>
  <c r="O6605" i="6" s="1"/>
  <c r="K6605" i="6"/>
  <c r="L6605" i="6" l="1"/>
  <c r="Q6605" i="6"/>
  <c r="I6606" i="6" l="1"/>
  <c r="K6606" i="6" l="1"/>
  <c r="N6606" i="6"/>
  <c r="O6606" i="6" s="1"/>
  <c r="L6606" i="6" l="1"/>
  <c r="Q6606" i="6"/>
  <c r="I6607" i="6" l="1"/>
  <c r="K6607" i="6" l="1"/>
  <c r="N6607" i="6"/>
  <c r="O6607" i="6" s="1"/>
  <c r="L6607" i="6" l="1"/>
  <c r="Q6607" i="6"/>
  <c r="I6608" i="6" l="1"/>
  <c r="K6608" i="6" l="1"/>
  <c r="N6608" i="6"/>
  <c r="O6608" i="6" s="1"/>
  <c r="L6608" i="6" l="1"/>
  <c r="Q6608" i="6"/>
  <c r="I6609" i="6" l="1"/>
  <c r="N6609" i="6" l="1"/>
  <c r="O6609" i="6" s="1"/>
  <c r="K6609" i="6"/>
  <c r="L6609" i="6" l="1"/>
  <c r="Q6609" i="6"/>
  <c r="I6610" i="6" l="1"/>
  <c r="K6610" i="6" l="1"/>
  <c r="N6610" i="6"/>
  <c r="O6610" i="6" s="1"/>
  <c r="L6610" i="6" l="1"/>
  <c r="Q6610" i="6"/>
  <c r="I6611" i="6" l="1"/>
  <c r="K6611" i="6" l="1"/>
  <c r="N6611" i="6"/>
  <c r="O6611" i="6" s="1"/>
  <c r="L6611" i="6" l="1"/>
  <c r="Q6611" i="6"/>
  <c r="I6612" i="6" l="1"/>
  <c r="K6612" i="6" l="1"/>
  <c r="N6612" i="6"/>
  <c r="O6612" i="6" s="1"/>
  <c r="L6612" i="6" l="1"/>
  <c r="Q6612" i="6"/>
  <c r="I6613" i="6" l="1"/>
  <c r="N6613" i="6" l="1"/>
  <c r="O6613" i="6" s="1"/>
  <c r="K6613" i="6"/>
  <c r="L6613" i="6" l="1"/>
  <c r="Q6613" i="6"/>
  <c r="I6614" i="6" l="1"/>
  <c r="K6614" i="6" l="1"/>
  <c r="N6614" i="6"/>
  <c r="O6614" i="6" s="1"/>
  <c r="L6614" i="6" l="1"/>
  <c r="Q6614" i="6"/>
  <c r="I6615" i="6" l="1"/>
  <c r="K6615" i="6" l="1"/>
  <c r="N6615" i="6"/>
  <c r="O6615" i="6" s="1"/>
  <c r="L6615" i="6" l="1"/>
  <c r="Q6615" i="6"/>
  <c r="I6616" i="6" l="1"/>
  <c r="K6616" i="6" l="1"/>
  <c r="N6616" i="6"/>
  <c r="O6616" i="6" s="1"/>
  <c r="L6616" i="6" l="1"/>
  <c r="Q6616" i="6"/>
  <c r="I6617" i="6" l="1"/>
  <c r="N6617" i="6" l="1"/>
  <c r="O6617" i="6" s="1"/>
  <c r="K6617" i="6"/>
  <c r="L6617" i="6" l="1"/>
  <c r="Q6617" i="6"/>
  <c r="I6618" i="6" l="1"/>
  <c r="K6618" i="6" l="1"/>
  <c r="N6618" i="6"/>
  <c r="O6618" i="6" s="1"/>
  <c r="L6618" i="6" l="1"/>
  <c r="Q6618" i="6"/>
  <c r="I6619" i="6" l="1"/>
  <c r="K6619" i="6" l="1"/>
  <c r="N6619" i="6"/>
  <c r="O6619" i="6" s="1"/>
  <c r="L6619" i="6" l="1"/>
  <c r="Q6619" i="6"/>
  <c r="I6620" i="6" l="1"/>
  <c r="K6620" i="6" l="1"/>
  <c r="N6620" i="6"/>
  <c r="O6620" i="6" s="1"/>
  <c r="L6620" i="6" l="1"/>
  <c r="Q6620" i="6"/>
  <c r="I6621" i="6" l="1"/>
  <c r="N6621" i="6" l="1"/>
  <c r="O6621" i="6" s="1"/>
  <c r="K6621" i="6"/>
  <c r="L6621" i="6" l="1"/>
  <c r="Q6621" i="6"/>
  <c r="I6622" i="6" l="1"/>
  <c r="K6622" i="6" l="1"/>
  <c r="N6622" i="6"/>
  <c r="O6622" i="6" s="1"/>
  <c r="L6622" i="6" l="1"/>
  <c r="Q6622" i="6"/>
  <c r="I6623" i="6" l="1"/>
  <c r="K6623" i="6" l="1"/>
  <c r="N6623" i="6"/>
  <c r="O6623" i="6" s="1"/>
  <c r="L6623" i="6" l="1"/>
  <c r="Q6623" i="6"/>
  <c r="I6624" i="6" l="1"/>
  <c r="K6624" i="6" l="1"/>
  <c r="N6624" i="6"/>
  <c r="O6624" i="6" s="1"/>
  <c r="L6624" i="6" l="1"/>
  <c r="Q6624" i="6"/>
  <c r="I6625" i="6" l="1"/>
  <c r="N6625" i="6" l="1"/>
  <c r="O6625" i="6" s="1"/>
  <c r="K6625" i="6"/>
  <c r="L6625" i="6" l="1"/>
  <c r="Q6625" i="6"/>
  <c r="I6626" i="6" l="1"/>
  <c r="K6626" i="6" l="1"/>
  <c r="N6626" i="6"/>
  <c r="O6626" i="6" s="1"/>
  <c r="L6626" i="6" l="1"/>
  <c r="Q6626" i="6"/>
  <c r="I6627" i="6" l="1"/>
  <c r="K6627" i="6" l="1"/>
  <c r="N6627" i="6"/>
  <c r="O6627" i="6" s="1"/>
  <c r="L6627" i="6" l="1"/>
  <c r="Q6627" i="6"/>
  <c r="I6628" i="6" l="1"/>
  <c r="K6628" i="6" l="1"/>
  <c r="N6628" i="6"/>
  <c r="O6628" i="6" s="1"/>
  <c r="L6628" i="6" l="1"/>
  <c r="Q6628" i="6"/>
  <c r="I6629" i="6" l="1"/>
  <c r="N6629" i="6" l="1"/>
  <c r="O6629" i="6" s="1"/>
  <c r="K6629" i="6"/>
  <c r="L6629" i="6" l="1"/>
  <c r="Q6629" i="6"/>
  <c r="I6630" i="6" l="1"/>
  <c r="K6630" i="6" l="1"/>
  <c r="N6630" i="6"/>
  <c r="O6630" i="6" s="1"/>
  <c r="L6630" i="6" l="1"/>
  <c r="Q6630" i="6"/>
  <c r="I6631" i="6" l="1"/>
  <c r="K6631" i="6" l="1"/>
  <c r="N6631" i="6"/>
  <c r="O6631" i="6" s="1"/>
  <c r="L6631" i="6" l="1"/>
  <c r="Q6631" i="6"/>
  <c r="I6632" i="6" l="1"/>
  <c r="K6632" i="6" l="1"/>
  <c r="N6632" i="6"/>
  <c r="O6632" i="6" s="1"/>
  <c r="L6632" i="6" l="1"/>
  <c r="Q6632" i="6"/>
  <c r="I6633" i="6" l="1"/>
  <c r="N6633" i="6" l="1"/>
  <c r="O6633" i="6" s="1"/>
  <c r="K6633" i="6"/>
  <c r="L6633" i="6" l="1"/>
  <c r="Q6633" i="6"/>
  <c r="I6634" i="6" l="1"/>
  <c r="K6634" i="6" l="1"/>
  <c r="N6634" i="6"/>
  <c r="O6634" i="6" s="1"/>
  <c r="L6634" i="6" l="1"/>
  <c r="Q6634" i="6"/>
  <c r="I6635" i="6" l="1"/>
  <c r="K6635" i="6" l="1"/>
  <c r="N6635" i="6"/>
  <c r="O6635" i="6" s="1"/>
  <c r="L6635" i="6" l="1"/>
  <c r="Q6635" i="6"/>
  <c r="I6636" i="6" l="1"/>
  <c r="K6636" i="6" l="1"/>
  <c r="N6636" i="6"/>
  <c r="O6636" i="6" s="1"/>
  <c r="L6636" i="6" l="1"/>
  <c r="Q6636" i="6"/>
  <c r="I6637" i="6" l="1"/>
  <c r="N6637" i="6" l="1"/>
  <c r="O6637" i="6" s="1"/>
  <c r="K6637" i="6"/>
  <c r="L6637" i="6" l="1"/>
  <c r="Q6637" i="6"/>
  <c r="I6638" i="6" l="1"/>
  <c r="K6638" i="6" l="1"/>
  <c r="N6638" i="6"/>
  <c r="O6638" i="6" s="1"/>
  <c r="L6638" i="6" l="1"/>
  <c r="Q6638" i="6"/>
  <c r="I6639" i="6" l="1"/>
  <c r="K6639" i="6" l="1"/>
  <c r="N6639" i="6"/>
  <c r="O6639" i="6" s="1"/>
  <c r="L6639" i="6" l="1"/>
  <c r="Q6639" i="6"/>
  <c r="I6640" i="6" l="1"/>
  <c r="K6640" i="6" l="1"/>
  <c r="N6640" i="6"/>
  <c r="O6640" i="6" s="1"/>
  <c r="L6640" i="6" l="1"/>
  <c r="Q6640" i="6"/>
  <c r="I6641" i="6" l="1"/>
  <c r="N6641" i="6" l="1"/>
  <c r="O6641" i="6" s="1"/>
  <c r="K6641" i="6"/>
  <c r="L6641" i="6" l="1"/>
  <c r="Q6641" i="6"/>
  <c r="I6642" i="6" l="1"/>
  <c r="K6642" i="6" l="1"/>
  <c r="N6642" i="6"/>
  <c r="O6642" i="6" s="1"/>
  <c r="L6642" i="6" l="1"/>
  <c r="Q6642" i="6"/>
  <c r="I6643" i="6" l="1"/>
  <c r="K6643" i="6" l="1"/>
  <c r="N6643" i="6"/>
  <c r="O6643" i="6" s="1"/>
  <c r="L6643" i="6" l="1"/>
  <c r="Q6643" i="6"/>
  <c r="I6644" i="6" l="1"/>
  <c r="K6644" i="6" l="1"/>
  <c r="N6644" i="6"/>
  <c r="O6644" i="6" s="1"/>
  <c r="L6644" i="6" l="1"/>
  <c r="Q6644" i="6"/>
  <c r="I6645" i="6" l="1"/>
  <c r="N6645" i="6" l="1"/>
  <c r="O6645" i="6" s="1"/>
  <c r="K6645" i="6"/>
  <c r="L6645" i="6" l="1"/>
  <c r="Q6645" i="6"/>
  <c r="I6646" i="6" l="1"/>
  <c r="K6646" i="6" l="1"/>
  <c r="N6646" i="6"/>
  <c r="O6646" i="6" s="1"/>
  <c r="L6646" i="6" l="1"/>
  <c r="Q6646" i="6"/>
  <c r="I6647" i="6" l="1"/>
  <c r="K6647" i="6" l="1"/>
  <c r="N6647" i="6"/>
  <c r="O6647" i="6" s="1"/>
  <c r="L6647" i="6" l="1"/>
  <c r="Q6647" i="6"/>
  <c r="I6648" i="6" l="1"/>
  <c r="K6648" i="6" l="1"/>
  <c r="N6648" i="6"/>
  <c r="O6648" i="6" s="1"/>
  <c r="L6648" i="6" l="1"/>
  <c r="Q6648" i="6"/>
  <c r="I6649" i="6" l="1"/>
  <c r="N6649" i="6" l="1"/>
  <c r="O6649" i="6" s="1"/>
  <c r="K6649" i="6"/>
  <c r="L6649" i="6" l="1"/>
  <c r="Q6649" i="6"/>
  <c r="I6650" i="6" l="1"/>
  <c r="K6650" i="6" l="1"/>
  <c r="N6650" i="6"/>
  <c r="O6650" i="6" s="1"/>
  <c r="L6650" i="6" l="1"/>
  <c r="Q6650" i="6"/>
  <c r="I6651" i="6" l="1"/>
  <c r="K6651" i="6" l="1"/>
  <c r="N6651" i="6"/>
  <c r="O6651" i="6" s="1"/>
  <c r="L6651" i="6" l="1"/>
  <c r="Q6651" i="6"/>
  <c r="I6652" i="6" l="1"/>
  <c r="K6652" i="6" l="1"/>
  <c r="N6652" i="6"/>
  <c r="O6652" i="6" s="1"/>
  <c r="L6652" i="6" l="1"/>
  <c r="Q6652" i="6"/>
  <c r="I6653" i="6" l="1"/>
  <c r="N6653" i="6" l="1"/>
  <c r="O6653" i="6" s="1"/>
  <c r="K6653" i="6"/>
  <c r="L6653" i="6" l="1"/>
  <c r="Q6653" i="6"/>
  <c r="I6654" i="6" l="1"/>
  <c r="K6654" i="6" l="1"/>
  <c r="N6654" i="6"/>
  <c r="O6654" i="6" s="1"/>
  <c r="L6654" i="6" l="1"/>
  <c r="Q6654" i="6"/>
  <c r="I6655" i="6" l="1"/>
  <c r="K6655" i="6" l="1"/>
  <c r="N6655" i="6"/>
  <c r="O6655" i="6" s="1"/>
  <c r="L6655" i="6" l="1"/>
  <c r="Q6655" i="6"/>
  <c r="I6656" i="6" l="1"/>
  <c r="K6656" i="6" l="1"/>
  <c r="N6656" i="6"/>
  <c r="O6656" i="6" s="1"/>
  <c r="L6656" i="6" l="1"/>
  <c r="Q6656" i="6"/>
  <c r="I6657" i="6" l="1"/>
  <c r="N6657" i="6" l="1"/>
  <c r="O6657" i="6" s="1"/>
  <c r="K6657" i="6"/>
  <c r="L6657" i="6" l="1"/>
  <c r="Q6657" i="6"/>
  <c r="I6658" i="6" l="1"/>
  <c r="K6658" i="6" l="1"/>
  <c r="N6658" i="6"/>
  <c r="O6658" i="6" s="1"/>
  <c r="L6658" i="6" l="1"/>
  <c r="Q6658" i="6"/>
  <c r="I6659" i="6" l="1"/>
  <c r="K6659" i="6" l="1"/>
  <c r="N6659" i="6"/>
  <c r="O6659" i="6" s="1"/>
  <c r="L6659" i="6" l="1"/>
  <c r="Q6659" i="6"/>
  <c r="I6660" i="6" l="1"/>
  <c r="K6660" i="6" l="1"/>
  <c r="N6660" i="6"/>
  <c r="O6660" i="6" s="1"/>
  <c r="L6660" i="6" l="1"/>
  <c r="Q6660" i="6"/>
  <c r="I6661" i="6" l="1"/>
  <c r="N6661" i="6" l="1"/>
  <c r="O6661" i="6" s="1"/>
  <c r="K6661" i="6"/>
  <c r="L6661" i="6" l="1"/>
  <c r="Q6661" i="6"/>
  <c r="I6662" i="6" l="1"/>
  <c r="K6662" i="6" l="1"/>
  <c r="N6662" i="6"/>
  <c r="O6662" i="6" s="1"/>
  <c r="L6662" i="6" l="1"/>
  <c r="Q6662" i="6"/>
  <c r="I6663" i="6" l="1"/>
  <c r="K6663" i="6" l="1"/>
  <c r="N6663" i="6"/>
  <c r="O6663" i="6" s="1"/>
  <c r="L6663" i="6" l="1"/>
  <c r="Q6663" i="6"/>
  <c r="I6664" i="6" l="1"/>
  <c r="K6664" i="6" l="1"/>
  <c r="N6664" i="6"/>
  <c r="O6664" i="6" s="1"/>
  <c r="L6664" i="6" l="1"/>
  <c r="Q6664" i="6"/>
  <c r="I6665" i="6" l="1"/>
  <c r="N6665" i="6" l="1"/>
  <c r="O6665" i="6" s="1"/>
  <c r="K6665" i="6"/>
  <c r="L6665" i="6" l="1"/>
  <c r="Q6665" i="6"/>
  <c r="I6666" i="6" l="1"/>
  <c r="K6666" i="6" l="1"/>
  <c r="N6666" i="6"/>
  <c r="O6666" i="6" s="1"/>
  <c r="L6666" i="6" l="1"/>
  <c r="Q6666" i="6"/>
  <c r="I6667" i="6" l="1"/>
  <c r="K6667" i="6" l="1"/>
  <c r="N6667" i="6"/>
  <c r="O6667" i="6" s="1"/>
  <c r="L6667" i="6" l="1"/>
  <c r="Q6667" i="6"/>
  <c r="I6668" i="6" l="1"/>
  <c r="K6668" i="6" l="1"/>
  <c r="N6668" i="6"/>
  <c r="O6668" i="6" s="1"/>
  <c r="L6668" i="6" l="1"/>
  <c r="Q6668" i="6"/>
  <c r="I6669" i="6" l="1"/>
  <c r="N6669" i="6" l="1"/>
  <c r="O6669" i="6" s="1"/>
  <c r="K6669" i="6"/>
  <c r="L6669" i="6" l="1"/>
  <c r="Q6669" i="6"/>
  <c r="I6670" i="6" l="1"/>
  <c r="K6670" i="6" l="1"/>
  <c r="N6670" i="6"/>
  <c r="O6670" i="6" s="1"/>
  <c r="L6670" i="6" l="1"/>
  <c r="Q6670" i="6"/>
  <c r="I6671" i="6" l="1"/>
  <c r="K6671" i="6" l="1"/>
  <c r="N6671" i="6"/>
  <c r="O6671" i="6" s="1"/>
  <c r="L6671" i="6" l="1"/>
  <c r="Q6671" i="6"/>
  <c r="I6672" i="6" l="1"/>
  <c r="K6672" i="6" l="1"/>
  <c r="N6672" i="6"/>
  <c r="O6672" i="6" s="1"/>
  <c r="L6672" i="6" l="1"/>
  <c r="Q6672" i="6"/>
  <c r="I6673" i="6" l="1"/>
  <c r="N6673" i="6" l="1"/>
  <c r="O6673" i="6" s="1"/>
  <c r="K6673" i="6"/>
  <c r="L6673" i="6" l="1"/>
  <c r="Q6673" i="6"/>
  <c r="I6674" i="6" l="1"/>
  <c r="K6674" i="6" l="1"/>
  <c r="N6674" i="6"/>
  <c r="O6674" i="6" s="1"/>
  <c r="L6674" i="6" l="1"/>
  <c r="Q6674" i="6"/>
  <c r="I6675" i="6" l="1"/>
  <c r="K6675" i="6" l="1"/>
  <c r="N6675" i="6"/>
  <c r="O6675" i="6" s="1"/>
  <c r="L6675" i="6" l="1"/>
  <c r="Q6675" i="6"/>
  <c r="I6676" i="6" l="1"/>
  <c r="K6676" i="6" l="1"/>
  <c r="N6676" i="6"/>
  <c r="O6676" i="6" s="1"/>
  <c r="L6676" i="6" l="1"/>
  <c r="Q6676" i="6"/>
  <c r="I6677" i="6" l="1"/>
  <c r="N6677" i="6" l="1"/>
  <c r="O6677" i="6" s="1"/>
  <c r="K6677" i="6"/>
  <c r="L6677" i="6" l="1"/>
  <c r="Q6677" i="6"/>
  <c r="I6678" i="6" l="1"/>
  <c r="K6678" i="6" l="1"/>
  <c r="N6678" i="6"/>
  <c r="O6678" i="6" s="1"/>
  <c r="L6678" i="6" l="1"/>
  <c r="Q6678" i="6"/>
  <c r="I6679" i="6" l="1"/>
  <c r="K6679" i="6" l="1"/>
  <c r="N6679" i="6"/>
  <c r="O6679" i="6" s="1"/>
  <c r="L6679" i="6" l="1"/>
  <c r="Q6679" i="6"/>
  <c r="I6680" i="6" l="1"/>
  <c r="K6680" i="6" l="1"/>
  <c r="N6680" i="6"/>
  <c r="O6680" i="6" s="1"/>
  <c r="L6680" i="6" l="1"/>
  <c r="Q6680" i="6"/>
  <c r="I6681" i="6" l="1"/>
  <c r="N6681" i="6" l="1"/>
  <c r="O6681" i="6" s="1"/>
  <c r="K6681" i="6"/>
  <c r="L6681" i="6" l="1"/>
  <c r="Q6681" i="6"/>
  <c r="I6682" i="6" l="1"/>
  <c r="K6682" i="6" l="1"/>
  <c r="N6682" i="6"/>
  <c r="O6682" i="6" s="1"/>
  <c r="L6682" i="6" l="1"/>
  <c r="Q6682" i="6"/>
  <c r="I6683" i="6" l="1"/>
  <c r="K6683" i="6" l="1"/>
  <c r="N6683" i="6"/>
  <c r="O6683" i="6" s="1"/>
  <c r="L6683" i="6" l="1"/>
  <c r="Q6683" i="6"/>
  <c r="I6684" i="6" l="1"/>
  <c r="K6684" i="6" l="1"/>
  <c r="N6684" i="6"/>
  <c r="O6684" i="6" s="1"/>
  <c r="L6684" i="6" l="1"/>
  <c r="Q6684" i="6"/>
  <c r="I6685" i="6" l="1"/>
  <c r="N6685" i="6" l="1"/>
  <c r="O6685" i="6" s="1"/>
  <c r="K6685" i="6"/>
  <c r="L6685" i="6" l="1"/>
  <c r="Q6685" i="6"/>
  <c r="I6686" i="6" l="1"/>
  <c r="K6686" i="6" l="1"/>
  <c r="N6686" i="6"/>
  <c r="O6686" i="6" s="1"/>
  <c r="L6686" i="6" l="1"/>
  <c r="Q6686" i="6"/>
  <c r="I6687" i="6" l="1"/>
  <c r="K6687" i="6" l="1"/>
  <c r="N6687" i="6"/>
  <c r="O6687" i="6" s="1"/>
  <c r="L6687" i="6" l="1"/>
  <c r="Q6687" i="6"/>
  <c r="I6688" i="6" l="1"/>
  <c r="K6688" i="6" l="1"/>
  <c r="N6688" i="6"/>
  <c r="O6688" i="6" s="1"/>
  <c r="L6688" i="6" l="1"/>
  <c r="Q6688" i="6"/>
  <c r="I6689" i="6" l="1"/>
  <c r="N6689" i="6" l="1"/>
  <c r="O6689" i="6" s="1"/>
  <c r="K6689" i="6"/>
  <c r="L6689" i="6" l="1"/>
  <c r="Q6689" i="6"/>
  <c r="I6690" i="6" l="1"/>
  <c r="K6690" i="6" l="1"/>
  <c r="N6690" i="6"/>
  <c r="O6690" i="6" s="1"/>
  <c r="L6690" i="6" l="1"/>
  <c r="Q6690" i="6"/>
  <c r="I6691" i="6" l="1"/>
  <c r="K6691" i="6" l="1"/>
  <c r="N6691" i="6"/>
  <c r="O6691" i="6" s="1"/>
  <c r="L6691" i="6" l="1"/>
  <c r="Q6691" i="6"/>
  <c r="I6692" i="6" l="1"/>
  <c r="K6692" i="6" l="1"/>
  <c r="N6692" i="6"/>
  <c r="O6692" i="6" s="1"/>
  <c r="L6692" i="6" l="1"/>
  <c r="Q6692" i="6"/>
  <c r="I6693" i="6" l="1"/>
  <c r="N6693" i="6" l="1"/>
  <c r="O6693" i="6" s="1"/>
  <c r="K6693" i="6"/>
  <c r="L6693" i="6" l="1"/>
  <c r="Q6693" i="6"/>
  <c r="I6694" i="6" l="1"/>
  <c r="K6694" i="6" l="1"/>
  <c r="N6694" i="6"/>
  <c r="O6694" i="6" s="1"/>
  <c r="L6694" i="6" l="1"/>
  <c r="Q6694" i="6"/>
  <c r="I6695" i="6" l="1"/>
  <c r="K6695" i="6" l="1"/>
  <c r="N6695" i="6"/>
  <c r="O6695" i="6" s="1"/>
  <c r="L6695" i="6" l="1"/>
  <c r="Q6695" i="6"/>
  <c r="I6696" i="6" l="1"/>
  <c r="K6696" i="6" l="1"/>
  <c r="N6696" i="6"/>
  <c r="O6696" i="6" s="1"/>
  <c r="L6696" i="6" l="1"/>
  <c r="Q6696" i="6"/>
  <c r="I6697" i="6" l="1"/>
  <c r="N6697" i="6" l="1"/>
  <c r="O6697" i="6" s="1"/>
  <c r="K6697" i="6"/>
  <c r="L6697" i="6" l="1"/>
  <c r="Q6697" i="6"/>
  <c r="I6698" i="6" l="1"/>
  <c r="K6698" i="6" l="1"/>
  <c r="N6698" i="6"/>
  <c r="O6698" i="6" s="1"/>
  <c r="L6698" i="6" l="1"/>
  <c r="Q6698" i="6"/>
  <c r="I6699" i="6" l="1"/>
  <c r="K6699" i="6" l="1"/>
  <c r="N6699" i="6"/>
  <c r="O6699" i="6" s="1"/>
  <c r="L6699" i="6" l="1"/>
  <c r="Q6699" i="6"/>
  <c r="I6700" i="6" l="1"/>
  <c r="K6700" i="6" l="1"/>
  <c r="N6700" i="6"/>
  <c r="O6700" i="6" s="1"/>
  <c r="L6700" i="6" l="1"/>
  <c r="Q6700" i="6"/>
  <c r="I6701" i="6" l="1"/>
  <c r="N6701" i="6" l="1"/>
  <c r="O6701" i="6" s="1"/>
  <c r="K6701" i="6"/>
  <c r="L6701" i="6" l="1"/>
  <c r="Q6701" i="6"/>
  <c r="I6702" i="6" l="1"/>
  <c r="K6702" i="6" l="1"/>
  <c r="N6702" i="6"/>
  <c r="O6702" i="6" s="1"/>
  <c r="L6702" i="6" l="1"/>
  <c r="Q6702" i="6"/>
  <c r="I6703" i="6" l="1"/>
  <c r="K6703" i="6" l="1"/>
  <c r="N6703" i="6"/>
  <c r="O6703" i="6" s="1"/>
  <c r="L6703" i="6" l="1"/>
  <c r="Q6703" i="6"/>
  <c r="I6704" i="6" l="1"/>
  <c r="K6704" i="6" l="1"/>
  <c r="N6704" i="6"/>
  <c r="O6704" i="6" s="1"/>
  <c r="L6704" i="6" l="1"/>
  <c r="Q6704" i="6"/>
  <c r="I6705" i="6" l="1"/>
  <c r="N6705" i="6" l="1"/>
  <c r="O6705" i="6" s="1"/>
  <c r="K6705" i="6"/>
  <c r="L6705" i="6" l="1"/>
  <c r="Q6705" i="6"/>
  <c r="I6706" i="6" l="1"/>
  <c r="K6706" i="6" l="1"/>
  <c r="N6706" i="6"/>
  <c r="O6706" i="6" s="1"/>
  <c r="L6706" i="6" l="1"/>
  <c r="Q6706" i="6"/>
  <c r="I6707" i="6" l="1"/>
  <c r="K6707" i="6" l="1"/>
  <c r="N6707" i="6"/>
  <c r="O6707" i="6" s="1"/>
  <c r="L6707" i="6" l="1"/>
  <c r="Q6707" i="6"/>
  <c r="I6708" i="6" l="1"/>
  <c r="K6708" i="6" l="1"/>
  <c r="N6708" i="6"/>
  <c r="O6708" i="6" s="1"/>
  <c r="L6708" i="6" l="1"/>
  <c r="Q6708" i="6"/>
  <c r="I6709" i="6" l="1"/>
  <c r="N6709" i="6" l="1"/>
  <c r="O6709" i="6" s="1"/>
  <c r="K6709" i="6"/>
  <c r="L6709" i="6" l="1"/>
  <c r="Q6709" i="6"/>
  <c r="I6710" i="6" l="1"/>
  <c r="K6710" i="6" l="1"/>
  <c r="N6710" i="6"/>
  <c r="O6710" i="6" s="1"/>
  <c r="L6710" i="6" l="1"/>
  <c r="Q6710" i="6"/>
  <c r="I6711" i="6" l="1"/>
  <c r="K6711" i="6" l="1"/>
  <c r="N6711" i="6"/>
  <c r="O6711" i="6" s="1"/>
  <c r="L6711" i="6" l="1"/>
  <c r="Q6711" i="6"/>
  <c r="I6712" i="6" l="1"/>
  <c r="K6712" i="6" l="1"/>
  <c r="N6712" i="6"/>
  <c r="O6712" i="6" s="1"/>
  <c r="L6712" i="6" l="1"/>
  <c r="Q6712" i="6"/>
  <c r="I6713" i="6" l="1"/>
  <c r="N6713" i="6" l="1"/>
  <c r="O6713" i="6" s="1"/>
  <c r="K6713" i="6"/>
  <c r="L6713" i="6" l="1"/>
  <c r="Q6713" i="6"/>
  <c r="I6714" i="6" l="1"/>
  <c r="K6714" i="6" l="1"/>
  <c r="N6714" i="6"/>
  <c r="O6714" i="6" s="1"/>
  <c r="L6714" i="6" l="1"/>
  <c r="Q6714" i="6"/>
  <c r="I6715" i="6" l="1"/>
  <c r="K6715" i="6" l="1"/>
  <c r="N6715" i="6"/>
  <c r="O6715" i="6" s="1"/>
  <c r="L6715" i="6" l="1"/>
  <c r="Q6715" i="6"/>
  <c r="I6716" i="6" l="1"/>
  <c r="K6716" i="6" l="1"/>
  <c r="N6716" i="6"/>
  <c r="O6716" i="6" s="1"/>
  <c r="L6716" i="6" l="1"/>
  <c r="Q6716" i="6"/>
  <c r="I6717" i="6" l="1"/>
  <c r="N6717" i="6" l="1"/>
  <c r="O6717" i="6" s="1"/>
  <c r="K6717" i="6"/>
  <c r="L6717" i="6" l="1"/>
  <c r="Q6717" i="6"/>
  <c r="I6718" i="6" l="1"/>
  <c r="K6718" i="6" l="1"/>
  <c r="N6718" i="6"/>
  <c r="O6718" i="6" s="1"/>
  <c r="L6718" i="6" l="1"/>
  <c r="Q6718" i="6"/>
  <c r="I6719" i="6" l="1"/>
  <c r="K6719" i="6" l="1"/>
  <c r="N6719" i="6"/>
  <c r="O6719" i="6" s="1"/>
  <c r="L6719" i="6" l="1"/>
  <c r="Q6719" i="6"/>
  <c r="I6720" i="6" l="1"/>
  <c r="K6720" i="6" l="1"/>
  <c r="N6720" i="6"/>
  <c r="O6720" i="6" s="1"/>
  <c r="L6720" i="6" l="1"/>
  <c r="Q6720" i="6"/>
  <c r="I6721" i="6" l="1"/>
  <c r="N6721" i="6" l="1"/>
  <c r="O6721" i="6" s="1"/>
  <c r="K6721" i="6"/>
  <c r="L6721" i="6" l="1"/>
  <c r="Q6721" i="6"/>
  <c r="I6722" i="6" l="1"/>
  <c r="K6722" i="6" l="1"/>
  <c r="N6722" i="6"/>
  <c r="O6722" i="6" s="1"/>
  <c r="L6722" i="6" l="1"/>
  <c r="Q6722" i="6"/>
  <c r="I6723" i="6" l="1"/>
  <c r="K6723" i="6" l="1"/>
  <c r="N6723" i="6"/>
  <c r="O6723" i="6" s="1"/>
  <c r="L6723" i="6" l="1"/>
  <c r="Q6723" i="6"/>
  <c r="I6724" i="6" l="1"/>
  <c r="K6724" i="6" l="1"/>
  <c r="N6724" i="6"/>
  <c r="O6724" i="6" s="1"/>
  <c r="L6724" i="6" l="1"/>
  <c r="Q6724" i="6"/>
  <c r="I6725" i="6" l="1"/>
  <c r="N6725" i="6" l="1"/>
  <c r="O6725" i="6" s="1"/>
  <c r="K6725" i="6"/>
  <c r="L6725" i="6" l="1"/>
  <c r="Q6725" i="6"/>
  <c r="I6726" i="6" l="1"/>
  <c r="K6726" i="6" l="1"/>
  <c r="N6726" i="6"/>
  <c r="O6726" i="6" s="1"/>
  <c r="L6726" i="6" l="1"/>
  <c r="Q6726" i="6"/>
  <c r="I6727" i="6" l="1"/>
  <c r="K6727" i="6" l="1"/>
  <c r="N6727" i="6"/>
  <c r="O6727" i="6" s="1"/>
  <c r="L6727" i="6" l="1"/>
  <c r="Q6727" i="6"/>
  <c r="I6728" i="6" l="1"/>
  <c r="K6728" i="6" l="1"/>
  <c r="N6728" i="6"/>
  <c r="O6728" i="6" s="1"/>
  <c r="L6728" i="6" l="1"/>
  <c r="Q6728" i="6"/>
  <c r="I6729" i="6" l="1"/>
  <c r="N6729" i="6" l="1"/>
  <c r="O6729" i="6" s="1"/>
  <c r="K6729" i="6"/>
  <c r="L6729" i="6" l="1"/>
  <c r="Q6729" i="6"/>
  <c r="I6730" i="6" l="1"/>
  <c r="K6730" i="6" l="1"/>
  <c r="N6730" i="6"/>
  <c r="O6730" i="6" s="1"/>
  <c r="L6730" i="6" l="1"/>
  <c r="Q6730" i="6"/>
  <c r="I6731" i="6" l="1"/>
  <c r="K6731" i="6" l="1"/>
  <c r="N6731" i="6"/>
  <c r="O6731" i="6" s="1"/>
  <c r="L6731" i="6" l="1"/>
  <c r="Q6731" i="6"/>
  <c r="I6732" i="6" l="1"/>
  <c r="K6732" i="6" l="1"/>
  <c r="N6732" i="6"/>
  <c r="O6732" i="6" s="1"/>
  <c r="L6732" i="6" l="1"/>
  <c r="Q6732" i="6"/>
  <c r="I6733" i="6" l="1"/>
  <c r="N6733" i="6" l="1"/>
  <c r="O6733" i="6" s="1"/>
  <c r="K6733" i="6"/>
  <c r="L6733" i="6" l="1"/>
  <c r="Q6733" i="6"/>
  <c r="I6734" i="6" l="1"/>
  <c r="K6734" i="6" l="1"/>
  <c r="N6734" i="6"/>
  <c r="O6734" i="6" s="1"/>
  <c r="L6734" i="6" l="1"/>
  <c r="Q6734" i="6"/>
  <c r="I6735" i="6" l="1"/>
  <c r="K6735" i="6" l="1"/>
  <c r="N6735" i="6"/>
  <c r="O6735" i="6" s="1"/>
  <c r="L6735" i="6" l="1"/>
  <c r="Q6735" i="6"/>
  <c r="I6736" i="6" l="1"/>
  <c r="K6736" i="6" l="1"/>
  <c r="N6736" i="6"/>
  <c r="O6736" i="6" s="1"/>
  <c r="L6736" i="6" l="1"/>
  <c r="Q6736" i="6"/>
  <c r="I6737" i="6" l="1"/>
  <c r="N6737" i="6" l="1"/>
  <c r="O6737" i="6" s="1"/>
  <c r="K6737" i="6"/>
  <c r="L6737" i="6" l="1"/>
  <c r="Q6737" i="6"/>
  <c r="I6738" i="6" l="1"/>
  <c r="K6738" i="6" l="1"/>
  <c r="N6738" i="6"/>
  <c r="O6738" i="6" s="1"/>
  <c r="L6738" i="6" l="1"/>
  <c r="Q6738" i="6"/>
  <c r="I6739" i="6" l="1"/>
  <c r="K6739" i="6" l="1"/>
  <c r="N6739" i="6"/>
  <c r="O6739" i="6" s="1"/>
  <c r="L6739" i="6" l="1"/>
  <c r="Q6739" i="6"/>
  <c r="I6740" i="6" l="1"/>
  <c r="K6740" i="6" l="1"/>
  <c r="N6740" i="6"/>
  <c r="O6740" i="6" s="1"/>
  <c r="L6740" i="6" l="1"/>
  <c r="Q6740" i="6"/>
  <c r="I6741" i="6" l="1"/>
  <c r="N6741" i="6" l="1"/>
  <c r="O6741" i="6" s="1"/>
  <c r="K6741" i="6"/>
  <c r="L6741" i="6" l="1"/>
  <c r="Q6741" i="6"/>
  <c r="I6742" i="6" l="1"/>
  <c r="K6742" i="6" l="1"/>
  <c r="N6742" i="6"/>
  <c r="O6742" i="6" s="1"/>
  <c r="L6742" i="6" l="1"/>
  <c r="Q6742" i="6"/>
  <c r="I6743" i="6" l="1"/>
  <c r="K6743" i="6" l="1"/>
  <c r="N6743" i="6"/>
  <c r="O6743" i="6" s="1"/>
  <c r="L6743" i="6" l="1"/>
  <c r="Q6743" i="6"/>
  <c r="I6744" i="6" l="1"/>
  <c r="K6744" i="6" l="1"/>
  <c r="N6744" i="6"/>
  <c r="O6744" i="6" s="1"/>
  <c r="L6744" i="6" l="1"/>
  <c r="Q6744" i="6"/>
  <c r="I6745" i="6" l="1"/>
  <c r="N6745" i="6" l="1"/>
  <c r="O6745" i="6" s="1"/>
  <c r="K6745" i="6"/>
  <c r="L6745" i="6" l="1"/>
  <c r="Q6745" i="6"/>
  <c r="I6746" i="6" l="1"/>
  <c r="K6746" i="6" l="1"/>
  <c r="N6746" i="6"/>
  <c r="O6746" i="6" s="1"/>
  <c r="L6746" i="6" l="1"/>
  <c r="Q6746" i="6"/>
  <c r="I6747" i="6" l="1"/>
  <c r="K6747" i="6" l="1"/>
  <c r="N6747" i="6"/>
  <c r="O6747" i="6" s="1"/>
  <c r="L6747" i="6" l="1"/>
  <c r="Q6747" i="6"/>
  <c r="I6748" i="6" l="1"/>
  <c r="K6748" i="6" l="1"/>
  <c r="N6748" i="6"/>
  <c r="O6748" i="6" s="1"/>
  <c r="L6748" i="6" l="1"/>
  <c r="Q6748" i="6"/>
  <c r="I6749" i="6" l="1"/>
  <c r="N6749" i="6" l="1"/>
  <c r="O6749" i="6" s="1"/>
  <c r="K6749" i="6"/>
  <c r="L6749" i="6" l="1"/>
  <c r="Q6749" i="6"/>
  <c r="I6750" i="6" l="1"/>
  <c r="K6750" i="6" l="1"/>
  <c r="N6750" i="6"/>
  <c r="O6750" i="6" s="1"/>
  <c r="L6750" i="6" l="1"/>
  <c r="Q6750" i="6"/>
  <c r="I6751" i="6" l="1"/>
  <c r="K6751" i="6" l="1"/>
  <c r="N6751" i="6"/>
  <c r="O6751" i="6" s="1"/>
  <c r="L6751" i="6" l="1"/>
  <c r="Q6751" i="6"/>
  <c r="I6752" i="6" l="1"/>
  <c r="K6752" i="6" l="1"/>
  <c r="N6752" i="6"/>
  <c r="O6752" i="6" s="1"/>
  <c r="L6752" i="6" l="1"/>
  <c r="Q6752" i="6"/>
  <c r="I6753" i="6" l="1"/>
  <c r="N6753" i="6" l="1"/>
  <c r="O6753" i="6" s="1"/>
  <c r="K6753" i="6"/>
  <c r="L6753" i="6" l="1"/>
  <c r="Q6753" i="6"/>
  <c r="I6754" i="6" l="1"/>
  <c r="K6754" i="6" l="1"/>
  <c r="N6754" i="6"/>
  <c r="O6754" i="6" s="1"/>
  <c r="L6754" i="6" l="1"/>
  <c r="Q6754" i="6"/>
  <c r="I6755" i="6" l="1"/>
  <c r="K6755" i="6" l="1"/>
  <c r="N6755" i="6"/>
  <c r="O6755" i="6" s="1"/>
  <c r="L6755" i="6" l="1"/>
  <c r="Q6755" i="6"/>
  <c r="I6756" i="6" l="1"/>
  <c r="K6756" i="6" l="1"/>
  <c r="N6756" i="6"/>
  <c r="O6756" i="6" s="1"/>
  <c r="L6756" i="6" l="1"/>
  <c r="Q6756" i="6"/>
  <c r="I6757" i="6" l="1"/>
  <c r="N6757" i="6" l="1"/>
  <c r="O6757" i="6" s="1"/>
  <c r="K6757" i="6"/>
  <c r="L6757" i="6" l="1"/>
  <c r="Q6757" i="6"/>
  <c r="I6758" i="6" l="1"/>
  <c r="K6758" i="6" l="1"/>
  <c r="N6758" i="6"/>
  <c r="O6758" i="6" s="1"/>
  <c r="L6758" i="6" l="1"/>
  <c r="Q6758" i="6"/>
  <c r="I6759" i="6" l="1"/>
  <c r="K6759" i="6" l="1"/>
  <c r="N6759" i="6"/>
  <c r="O6759" i="6" s="1"/>
  <c r="L6759" i="6" l="1"/>
  <c r="Q6759" i="6"/>
  <c r="I6760" i="6" l="1"/>
  <c r="K6760" i="6" l="1"/>
  <c r="N6760" i="6"/>
  <c r="O6760" i="6" s="1"/>
  <c r="L6760" i="6" l="1"/>
  <c r="Q6760" i="6"/>
  <c r="I6761" i="6" l="1"/>
  <c r="N6761" i="6" l="1"/>
  <c r="O6761" i="6" s="1"/>
  <c r="K6761" i="6"/>
  <c r="L6761" i="6" l="1"/>
  <c r="Q6761" i="6"/>
  <c r="I6762" i="6" l="1"/>
  <c r="K6762" i="6" l="1"/>
  <c r="N6762" i="6"/>
  <c r="O6762" i="6" s="1"/>
  <c r="L6762" i="6" l="1"/>
  <c r="Q6762" i="6"/>
  <c r="I6763" i="6" l="1"/>
  <c r="K6763" i="6" l="1"/>
  <c r="N6763" i="6"/>
  <c r="O6763" i="6" s="1"/>
  <c r="L6763" i="6" l="1"/>
  <c r="Q6763" i="6"/>
  <c r="I6764" i="6" l="1"/>
  <c r="K6764" i="6" l="1"/>
  <c r="N6764" i="6"/>
  <c r="O6764" i="6" s="1"/>
  <c r="L6764" i="6" l="1"/>
  <c r="Q6764" i="6"/>
  <c r="I6765" i="6" l="1"/>
  <c r="N6765" i="6" l="1"/>
  <c r="O6765" i="6" s="1"/>
  <c r="K6765" i="6"/>
  <c r="L6765" i="6" l="1"/>
  <c r="Q6765" i="6"/>
  <c r="I6766" i="6" l="1"/>
  <c r="K6766" i="6" l="1"/>
  <c r="N6766" i="6"/>
  <c r="O6766" i="6" s="1"/>
  <c r="L6766" i="6" l="1"/>
  <c r="Q6766" i="6"/>
  <c r="I6767" i="6" l="1"/>
  <c r="K6767" i="6" l="1"/>
  <c r="N6767" i="6"/>
  <c r="O6767" i="6" s="1"/>
  <c r="L6767" i="6" l="1"/>
  <c r="Q6767" i="6"/>
  <c r="I6768" i="6" l="1"/>
  <c r="K6768" i="6" l="1"/>
  <c r="N6768" i="6"/>
  <c r="O6768" i="6" s="1"/>
  <c r="L6768" i="6" l="1"/>
  <c r="Q6768" i="6"/>
  <c r="I6769" i="6" l="1"/>
  <c r="N6769" i="6" l="1"/>
  <c r="O6769" i="6" s="1"/>
  <c r="K6769" i="6"/>
  <c r="L6769" i="6" l="1"/>
  <c r="Q6769" i="6"/>
  <c r="I6770" i="6" l="1"/>
  <c r="K6770" i="6" l="1"/>
  <c r="N6770" i="6"/>
  <c r="O6770" i="6" s="1"/>
  <c r="L6770" i="6" l="1"/>
  <c r="Q6770" i="6"/>
  <c r="I6771" i="6" l="1"/>
  <c r="K6771" i="6" l="1"/>
  <c r="N6771" i="6"/>
  <c r="O6771" i="6" s="1"/>
  <c r="L6771" i="6" l="1"/>
  <c r="Q6771" i="6"/>
  <c r="I6772" i="6" l="1"/>
  <c r="K6772" i="6" l="1"/>
  <c r="N6772" i="6"/>
  <c r="O6772" i="6" s="1"/>
  <c r="L6772" i="6" l="1"/>
  <c r="Q6772" i="6"/>
  <c r="I6773" i="6" l="1"/>
  <c r="N6773" i="6" l="1"/>
  <c r="O6773" i="6" s="1"/>
  <c r="K6773" i="6"/>
  <c r="L6773" i="6" l="1"/>
  <c r="Q6773" i="6"/>
  <c r="I6774" i="6" l="1"/>
  <c r="K6774" i="6" l="1"/>
  <c r="N6774" i="6"/>
  <c r="O6774" i="6" s="1"/>
  <c r="L6774" i="6" l="1"/>
  <c r="Q6774" i="6"/>
  <c r="I6775" i="6" l="1"/>
  <c r="K6775" i="6" l="1"/>
  <c r="N6775" i="6"/>
  <c r="O6775" i="6" s="1"/>
  <c r="L6775" i="6" l="1"/>
  <c r="Q6775" i="6"/>
  <c r="I6776" i="6" l="1"/>
  <c r="K6776" i="6" l="1"/>
  <c r="N6776" i="6"/>
  <c r="O6776" i="6" s="1"/>
  <c r="L6776" i="6" l="1"/>
  <c r="Q6776" i="6"/>
  <c r="I6777" i="6" l="1"/>
  <c r="N6777" i="6" l="1"/>
  <c r="O6777" i="6" s="1"/>
  <c r="K6777" i="6"/>
  <c r="L6777" i="6" l="1"/>
  <c r="Q6777" i="6"/>
  <c r="I6778" i="6" l="1"/>
  <c r="K6778" i="6" l="1"/>
  <c r="N6778" i="6"/>
  <c r="O6778" i="6" s="1"/>
  <c r="L6778" i="6" l="1"/>
  <c r="Q6778" i="6"/>
  <c r="I6779" i="6" l="1"/>
  <c r="K6779" i="6" l="1"/>
  <c r="N6779" i="6"/>
  <c r="O6779" i="6" s="1"/>
  <c r="L6779" i="6" l="1"/>
  <c r="Q6779" i="6"/>
  <c r="I6780" i="6" l="1"/>
  <c r="K6780" i="6" l="1"/>
  <c r="N6780" i="6"/>
  <c r="O6780" i="6" s="1"/>
  <c r="L6780" i="6" l="1"/>
  <c r="Q6780" i="6"/>
  <c r="I6781" i="6" l="1"/>
  <c r="N6781" i="6" l="1"/>
  <c r="O6781" i="6" s="1"/>
  <c r="K6781" i="6"/>
  <c r="L6781" i="6" l="1"/>
  <c r="Q6781" i="6"/>
  <c r="I6782" i="6" l="1"/>
  <c r="K6782" i="6" l="1"/>
  <c r="N6782" i="6"/>
  <c r="O6782" i="6" s="1"/>
  <c r="L6782" i="6" l="1"/>
  <c r="Q6782" i="6"/>
  <c r="I6783" i="6" l="1"/>
  <c r="K6783" i="6" l="1"/>
  <c r="N6783" i="6"/>
  <c r="O6783" i="6" s="1"/>
  <c r="L6783" i="6" l="1"/>
  <c r="Q6783" i="6"/>
  <c r="I6784" i="6" l="1"/>
  <c r="K6784" i="6" l="1"/>
  <c r="N6784" i="6"/>
  <c r="O6784" i="6" s="1"/>
  <c r="L6784" i="6" l="1"/>
  <c r="Q6784" i="6"/>
  <c r="I6785" i="6" l="1"/>
  <c r="N6785" i="6" l="1"/>
  <c r="O6785" i="6" s="1"/>
  <c r="K6785" i="6"/>
  <c r="L6785" i="6" l="1"/>
  <c r="Q6785" i="6"/>
  <c r="I6786" i="6" l="1"/>
  <c r="K6786" i="6" l="1"/>
  <c r="N6786" i="6"/>
  <c r="O6786" i="6" s="1"/>
  <c r="L6786" i="6" l="1"/>
  <c r="Q6786" i="6"/>
  <c r="I6787" i="6" l="1"/>
  <c r="K6787" i="6" l="1"/>
  <c r="N6787" i="6"/>
  <c r="O6787" i="6" s="1"/>
  <c r="L6787" i="6" l="1"/>
  <c r="Q6787" i="6"/>
  <c r="I6788" i="6" l="1"/>
  <c r="K6788" i="6" l="1"/>
  <c r="N6788" i="6"/>
  <c r="O6788" i="6" s="1"/>
  <c r="L6788" i="6" l="1"/>
  <c r="Q6788" i="6"/>
  <c r="I6789" i="6" l="1"/>
  <c r="N6789" i="6" l="1"/>
  <c r="O6789" i="6" s="1"/>
  <c r="K6789" i="6"/>
  <c r="L6789" i="6" l="1"/>
  <c r="Q6789" i="6"/>
  <c r="I6790" i="6" l="1"/>
  <c r="K6790" i="6" l="1"/>
  <c r="N6790" i="6"/>
  <c r="O6790" i="6" s="1"/>
  <c r="L6790" i="6" l="1"/>
  <c r="Q6790" i="6"/>
  <c r="I6791" i="6" l="1"/>
  <c r="K6791" i="6" l="1"/>
  <c r="N6791" i="6"/>
  <c r="O6791" i="6" s="1"/>
  <c r="L6791" i="6" l="1"/>
  <c r="Q6791" i="6"/>
  <c r="I6792" i="6" l="1"/>
  <c r="K6792" i="6" l="1"/>
  <c r="N6792" i="6"/>
  <c r="O6792" i="6" s="1"/>
  <c r="L6792" i="6" l="1"/>
  <c r="Q6792" i="6"/>
  <c r="I6793" i="6" l="1"/>
  <c r="N6793" i="6" l="1"/>
  <c r="O6793" i="6" s="1"/>
  <c r="K6793" i="6"/>
  <c r="L6793" i="6" l="1"/>
  <c r="Q6793" i="6"/>
  <c r="I6794" i="6" l="1"/>
  <c r="K6794" i="6" l="1"/>
  <c r="N6794" i="6"/>
  <c r="O6794" i="6" s="1"/>
  <c r="L6794" i="6" l="1"/>
  <c r="Q6794" i="6"/>
  <c r="I6795" i="6" l="1"/>
  <c r="K6795" i="6" l="1"/>
  <c r="N6795" i="6"/>
  <c r="O6795" i="6" s="1"/>
  <c r="L6795" i="6" l="1"/>
  <c r="Q6795" i="6"/>
  <c r="I6796" i="6" l="1"/>
  <c r="K6796" i="6" l="1"/>
  <c r="N6796" i="6"/>
  <c r="O6796" i="6" s="1"/>
  <c r="L6796" i="6" l="1"/>
  <c r="Q6796" i="6"/>
  <c r="I6797" i="6" l="1"/>
  <c r="N6797" i="6" l="1"/>
  <c r="O6797" i="6" s="1"/>
  <c r="K6797" i="6"/>
  <c r="L6797" i="6" l="1"/>
  <c r="Q6797" i="6"/>
  <c r="I6798" i="6" l="1"/>
  <c r="K6798" i="6" l="1"/>
  <c r="N6798" i="6"/>
  <c r="O6798" i="6" s="1"/>
  <c r="L6798" i="6" l="1"/>
  <c r="Q6798" i="6"/>
  <c r="I6799" i="6" l="1"/>
  <c r="K6799" i="6" l="1"/>
  <c r="N6799" i="6"/>
  <c r="O6799" i="6" s="1"/>
  <c r="L6799" i="6" l="1"/>
  <c r="Q6799" i="6"/>
  <c r="I6800" i="6" l="1"/>
  <c r="K6800" i="6" l="1"/>
  <c r="N6800" i="6"/>
  <c r="O6800" i="6" s="1"/>
  <c r="L6800" i="6" l="1"/>
  <c r="Q6800" i="6"/>
  <c r="I6801" i="6" l="1"/>
  <c r="N6801" i="6" l="1"/>
  <c r="O6801" i="6" s="1"/>
  <c r="K6801" i="6"/>
  <c r="L6801" i="6" l="1"/>
  <c r="Q6801" i="6"/>
  <c r="I6802" i="6" l="1"/>
  <c r="K6802" i="6" l="1"/>
  <c r="N6802" i="6"/>
  <c r="O6802" i="6" s="1"/>
  <c r="L6802" i="6" l="1"/>
  <c r="Q6802" i="6"/>
  <c r="I6803" i="6" l="1"/>
  <c r="K6803" i="6" l="1"/>
  <c r="N6803" i="6"/>
  <c r="O6803" i="6" s="1"/>
  <c r="L6803" i="6" l="1"/>
  <c r="Q6803" i="6"/>
  <c r="I6804" i="6" l="1"/>
  <c r="K6804" i="6" l="1"/>
  <c r="N6804" i="6"/>
  <c r="O6804" i="6" s="1"/>
  <c r="L6804" i="6" l="1"/>
  <c r="Q6804" i="6"/>
  <c r="I6805" i="6" l="1"/>
  <c r="N6805" i="6" l="1"/>
  <c r="O6805" i="6" s="1"/>
  <c r="K6805" i="6"/>
  <c r="L6805" i="6" l="1"/>
  <c r="Q6805" i="6"/>
  <c r="I6806" i="6" l="1"/>
  <c r="K6806" i="6" l="1"/>
  <c r="N6806" i="6"/>
  <c r="O6806" i="6" s="1"/>
  <c r="L6806" i="6" l="1"/>
  <c r="Q6806" i="6"/>
  <c r="I6807" i="6" l="1"/>
  <c r="K6807" i="6" l="1"/>
  <c r="N6807" i="6"/>
  <c r="O6807" i="6" s="1"/>
  <c r="L6807" i="6" l="1"/>
  <c r="Q6807" i="6"/>
  <c r="I6808" i="6" l="1"/>
  <c r="K6808" i="6" l="1"/>
  <c r="N6808" i="6"/>
  <c r="O6808" i="6" s="1"/>
  <c r="L6808" i="6" l="1"/>
  <c r="Q6808" i="6"/>
  <c r="I6809" i="6" l="1"/>
  <c r="N6809" i="6" l="1"/>
  <c r="O6809" i="6" s="1"/>
  <c r="K6809" i="6"/>
  <c r="L6809" i="6" l="1"/>
  <c r="Q6809" i="6"/>
  <c r="I6810" i="6" l="1"/>
  <c r="K6810" i="6" l="1"/>
  <c r="N6810" i="6"/>
  <c r="O6810" i="6" s="1"/>
  <c r="L6810" i="6" l="1"/>
  <c r="Q6810" i="6"/>
  <c r="I6811" i="6" l="1"/>
  <c r="K6811" i="6" l="1"/>
  <c r="N6811" i="6"/>
  <c r="O6811" i="6" s="1"/>
  <c r="L6811" i="6" l="1"/>
  <c r="Q6811" i="6"/>
  <c r="I6812" i="6" l="1"/>
  <c r="K6812" i="6" l="1"/>
  <c r="N6812" i="6"/>
  <c r="O6812" i="6" s="1"/>
  <c r="L6812" i="6" l="1"/>
  <c r="Q6812" i="6"/>
  <c r="I6813" i="6" l="1"/>
  <c r="N6813" i="6" l="1"/>
  <c r="O6813" i="6" s="1"/>
  <c r="K6813" i="6"/>
  <c r="L6813" i="6" l="1"/>
  <c r="Q6813" i="6"/>
  <c r="I6814" i="6" l="1"/>
  <c r="K6814" i="6" l="1"/>
  <c r="N6814" i="6"/>
  <c r="O6814" i="6" s="1"/>
  <c r="L6814" i="6" l="1"/>
  <c r="Q6814" i="6"/>
  <c r="I6815" i="6" l="1"/>
  <c r="K6815" i="6" l="1"/>
  <c r="N6815" i="6"/>
  <c r="O6815" i="6" s="1"/>
  <c r="L6815" i="6" l="1"/>
  <c r="Q6815" i="6"/>
  <c r="I6816" i="6" l="1"/>
  <c r="K6816" i="6" l="1"/>
  <c r="N6816" i="6"/>
  <c r="O6816" i="6" s="1"/>
  <c r="L6816" i="6" l="1"/>
  <c r="Q6816" i="6"/>
  <c r="I6817" i="6" l="1"/>
  <c r="N6817" i="6" l="1"/>
  <c r="O6817" i="6" s="1"/>
  <c r="K6817" i="6"/>
  <c r="L6817" i="6" l="1"/>
  <c r="Q6817" i="6"/>
  <c r="I6818" i="6" l="1"/>
  <c r="K6818" i="6" l="1"/>
  <c r="N6818" i="6"/>
  <c r="O6818" i="6" s="1"/>
  <c r="L6818" i="6" l="1"/>
  <c r="Q6818" i="6"/>
  <c r="I6819" i="6" l="1"/>
  <c r="K6819" i="6" l="1"/>
  <c r="N6819" i="6"/>
  <c r="O6819" i="6" s="1"/>
  <c r="L6819" i="6" l="1"/>
  <c r="Q6819" i="6"/>
  <c r="I6820" i="6" l="1"/>
  <c r="K6820" i="6" l="1"/>
  <c r="N6820" i="6"/>
  <c r="O6820" i="6" s="1"/>
  <c r="L6820" i="6" l="1"/>
  <c r="Q6820" i="6"/>
  <c r="I6821" i="6" l="1"/>
  <c r="N6821" i="6" l="1"/>
  <c r="O6821" i="6" s="1"/>
  <c r="K6821" i="6"/>
  <c r="L6821" i="6" l="1"/>
  <c r="Q6821" i="6"/>
  <c r="I6822" i="6" l="1"/>
  <c r="K6822" i="6" l="1"/>
  <c r="N6822" i="6"/>
  <c r="O6822" i="6" s="1"/>
  <c r="L6822" i="6" l="1"/>
  <c r="Q6822" i="6"/>
  <c r="I6823" i="6" l="1"/>
  <c r="K6823" i="6" l="1"/>
  <c r="N6823" i="6"/>
  <c r="O6823" i="6" s="1"/>
  <c r="L6823" i="6" l="1"/>
  <c r="Q6823" i="6"/>
  <c r="I6824" i="6" l="1"/>
  <c r="K6824" i="6" l="1"/>
  <c r="N6824" i="6"/>
  <c r="O6824" i="6" s="1"/>
  <c r="L6824" i="6" l="1"/>
  <c r="Q6824" i="6"/>
  <c r="I6825" i="6" l="1"/>
  <c r="N6825" i="6" l="1"/>
  <c r="O6825" i="6" s="1"/>
  <c r="K6825" i="6"/>
  <c r="L6825" i="6" l="1"/>
  <c r="Q6825" i="6"/>
  <c r="I6826" i="6" l="1"/>
  <c r="K6826" i="6" l="1"/>
  <c r="N6826" i="6"/>
  <c r="O6826" i="6" s="1"/>
  <c r="L6826" i="6" l="1"/>
  <c r="Q6826" i="6"/>
  <c r="I6827" i="6" l="1"/>
  <c r="K6827" i="6" l="1"/>
  <c r="N6827" i="6"/>
  <c r="O6827" i="6" s="1"/>
  <c r="L6827" i="6" l="1"/>
  <c r="Q6827" i="6"/>
  <c r="I6828" i="6" l="1"/>
  <c r="K6828" i="6" l="1"/>
  <c r="N6828" i="6"/>
  <c r="O6828" i="6" s="1"/>
  <c r="L6828" i="6" l="1"/>
  <c r="Q6828" i="6"/>
  <c r="I6829" i="6" l="1"/>
  <c r="N6829" i="6" l="1"/>
  <c r="O6829" i="6" s="1"/>
  <c r="K6829" i="6"/>
  <c r="L6829" i="6" l="1"/>
  <c r="Q6829" i="6"/>
  <c r="I6830" i="6" l="1"/>
  <c r="K6830" i="6" l="1"/>
  <c r="N6830" i="6"/>
  <c r="O6830" i="6" s="1"/>
  <c r="L6830" i="6" l="1"/>
  <c r="Q6830" i="6"/>
  <c r="I6831" i="6" l="1"/>
  <c r="K6831" i="6" l="1"/>
  <c r="N6831" i="6"/>
  <c r="O6831" i="6" s="1"/>
  <c r="L6831" i="6" l="1"/>
  <c r="Q6831" i="6"/>
  <c r="I6832" i="6" l="1"/>
  <c r="K6832" i="6" l="1"/>
  <c r="N6832" i="6"/>
  <c r="O6832" i="6" s="1"/>
  <c r="L6832" i="6" l="1"/>
  <c r="Q6832" i="6"/>
  <c r="I6833" i="6" l="1"/>
  <c r="N6833" i="6" l="1"/>
  <c r="O6833" i="6" s="1"/>
  <c r="K6833" i="6"/>
  <c r="L6833" i="6" l="1"/>
  <c r="Q6833" i="6"/>
  <c r="I6834" i="6" l="1"/>
  <c r="K6834" i="6" l="1"/>
  <c r="N6834" i="6"/>
  <c r="O6834" i="6" s="1"/>
  <c r="L6834" i="6" l="1"/>
  <c r="Q6834" i="6"/>
  <c r="I6835" i="6" l="1"/>
  <c r="K6835" i="6" l="1"/>
  <c r="N6835" i="6"/>
  <c r="O6835" i="6" s="1"/>
  <c r="L6835" i="6" l="1"/>
  <c r="Q6835" i="6"/>
  <c r="I6836" i="6" l="1"/>
  <c r="K6836" i="6" l="1"/>
  <c r="N6836" i="6"/>
  <c r="O6836" i="6" s="1"/>
  <c r="L6836" i="6" l="1"/>
  <c r="Q6836" i="6"/>
  <c r="I6837" i="6" l="1"/>
  <c r="N6837" i="6" l="1"/>
  <c r="O6837" i="6" s="1"/>
  <c r="K6837" i="6"/>
  <c r="L6837" i="6" l="1"/>
  <c r="Q6837" i="6"/>
  <c r="I6838" i="6" l="1"/>
  <c r="K6838" i="6" l="1"/>
  <c r="N6838" i="6"/>
  <c r="O6838" i="6" s="1"/>
  <c r="L6838" i="6" l="1"/>
  <c r="Q6838" i="6"/>
  <c r="I6839" i="6" l="1"/>
  <c r="K6839" i="6" l="1"/>
  <c r="N6839" i="6"/>
  <c r="O6839" i="6" s="1"/>
  <c r="L6839" i="6" l="1"/>
  <c r="Q6839" i="6"/>
  <c r="I6840" i="6" l="1"/>
  <c r="K6840" i="6" l="1"/>
  <c r="N6840" i="6"/>
  <c r="O6840" i="6" s="1"/>
  <c r="L6840" i="6" l="1"/>
  <c r="Q6840" i="6"/>
  <c r="I6841" i="6" l="1"/>
  <c r="N6841" i="6" l="1"/>
  <c r="O6841" i="6" s="1"/>
  <c r="K6841" i="6"/>
  <c r="L6841" i="6" l="1"/>
  <c r="Q6841" i="6"/>
  <c r="I6842" i="6" l="1"/>
  <c r="K6842" i="6" l="1"/>
  <c r="N6842" i="6"/>
  <c r="O6842" i="6" s="1"/>
  <c r="L6842" i="6" l="1"/>
  <c r="Q6842" i="6"/>
  <c r="I6843" i="6" l="1"/>
  <c r="K6843" i="6" l="1"/>
  <c r="N6843" i="6"/>
  <c r="O6843" i="6" s="1"/>
  <c r="L6843" i="6" l="1"/>
  <c r="Q6843" i="6"/>
  <c r="I6844" i="6" l="1"/>
  <c r="K6844" i="6" l="1"/>
  <c r="N6844" i="6"/>
  <c r="O6844" i="6" s="1"/>
  <c r="L6844" i="6" l="1"/>
  <c r="Q6844" i="6"/>
  <c r="I6845" i="6" l="1"/>
  <c r="N6845" i="6" l="1"/>
  <c r="O6845" i="6" s="1"/>
  <c r="K6845" i="6"/>
  <c r="L6845" i="6" l="1"/>
  <c r="Q6845" i="6"/>
  <c r="I6846" i="6" l="1"/>
  <c r="K6846" i="6" l="1"/>
  <c r="N6846" i="6"/>
  <c r="O6846" i="6" s="1"/>
  <c r="L6846" i="6" l="1"/>
  <c r="Q6846" i="6"/>
  <c r="I6847" i="6" l="1"/>
  <c r="K6847" i="6" l="1"/>
  <c r="N6847" i="6"/>
  <c r="O6847" i="6" s="1"/>
  <c r="L6847" i="6" l="1"/>
  <c r="Q6847" i="6"/>
  <c r="I6848" i="6" l="1"/>
  <c r="K6848" i="6" l="1"/>
  <c r="N6848" i="6"/>
  <c r="O6848" i="6" s="1"/>
  <c r="L6848" i="6" l="1"/>
  <c r="Q6848" i="6"/>
  <c r="I6849" i="6" l="1"/>
  <c r="N6849" i="6" l="1"/>
  <c r="O6849" i="6" s="1"/>
  <c r="K6849" i="6"/>
  <c r="L6849" i="6" l="1"/>
  <c r="Q6849" i="6"/>
  <c r="I6850" i="6" l="1"/>
  <c r="K6850" i="6" l="1"/>
  <c r="N6850" i="6"/>
  <c r="O6850" i="6" s="1"/>
  <c r="L6850" i="6" l="1"/>
  <c r="Q6850" i="6"/>
  <c r="I6851" i="6" l="1"/>
  <c r="K6851" i="6" l="1"/>
  <c r="N6851" i="6"/>
  <c r="O6851" i="6" s="1"/>
  <c r="L6851" i="6" l="1"/>
  <c r="Q6851" i="6"/>
  <c r="I6852" i="6" l="1"/>
  <c r="K6852" i="6" l="1"/>
  <c r="N6852" i="6"/>
  <c r="O6852" i="6" s="1"/>
  <c r="L6852" i="6" l="1"/>
  <c r="Q6852" i="6"/>
  <c r="I6853" i="6" l="1"/>
  <c r="N6853" i="6" l="1"/>
  <c r="O6853" i="6" s="1"/>
  <c r="K6853" i="6"/>
  <c r="L6853" i="6" l="1"/>
  <c r="Q6853" i="6"/>
  <c r="I6854" i="6" l="1"/>
  <c r="K6854" i="6" l="1"/>
  <c r="N6854" i="6"/>
  <c r="O6854" i="6" s="1"/>
  <c r="L6854" i="6" l="1"/>
  <c r="Q6854" i="6"/>
  <c r="I6855" i="6" l="1"/>
  <c r="K6855" i="6" l="1"/>
  <c r="N6855" i="6"/>
  <c r="O6855" i="6" s="1"/>
  <c r="L6855" i="6" l="1"/>
  <c r="Q6855" i="6"/>
  <c r="I6856" i="6" l="1"/>
  <c r="K6856" i="6" l="1"/>
  <c r="N6856" i="6"/>
  <c r="O6856" i="6" s="1"/>
  <c r="L6856" i="6" l="1"/>
  <c r="Q6856" i="6"/>
  <c r="I6857" i="6" l="1"/>
  <c r="N6857" i="6" l="1"/>
  <c r="O6857" i="6" s="1"/>
  <c r="K6857" i="6"/>
  <c r="L6857" i="6" l="1"/>
  <c r="Q6857" i="6"/>
  <c r="I6858" i="6" l="1"/>
  <c r="K6858" i="6" l="1"/>
  <c r="N6858" i="6"/>
  <c r="O6858" i="6" s="1"/>
  <c r="L6858" i="6" l="1"/>
  <c r="Q6858" i="6"/>
  <c r="I6859" i="6" l="1"/>
  <c r="K6859" i="6" l="1"/>
  <c r="N6859" i="6"/>
  <c r="O6859" i="6" s="1"/>
  <c r="L6859" i="6" l="1"/>
  <c r="Q6859" i="6"/>
  <c r="I6860" i="6" l="1"/>
  <c r="K6860" i="6" l="1"/>
  <c r="N6860" i="6"/>
  <c r="O6860" i="6" s="1"/>
  <c r="L6860" i="6" l="1"/>
  <c r="Q6860" i="6"/>
  <c r="I6861" i="6" l="1"/>
  <c r="N6861" i="6" l="1"/>
  <c r="O6861" i="6" s="1"/>
  <c r="K6861" i="6"/>
  <c r="L6861" i="6" l="1"/>
  <c r="Q6861" i="6"/>
  <c r="I6862" i="6" l="1"/>
  <c r="K6862" i="6" l="1"/>
  <c r="N6862" i="6"/>
  <c r="O6862" i="6" s="1"/>
  <c r="L6862" i="6" l="1"/>
  <c r="Q6862" i="6"/>
  <c r="I6863" i="6" l="1"/>
  <c r="K6863" i="6" l="1"/>
  <c r="N6863" i="6"/>
  <c r="O6863" i="6" s="1"/>
  <c r="L6863" i="6" l="1"/>
  <c r="Q6863" i="6"/>
  <c r="I6864" i="6" l="1"/>
  <c r="K6864" i="6" l="1"/>
  <c r="N6864" i="6"/>
  <c r="O6864" i="6" s="1"/>
  <c r="L6864" i="6" l="1"/>
  <c r="Q6864" i="6"/>
  <c r="I6865" i="6" l="1"/>
  <c r="N6865" i="6" l="1"/>
  <c r="O6865" i="6" s="1"/>
  <c r="K6865" i="6"/>
  <c r="L6865" i="6" l="1"/>
  <c r="Q6865" i="6"/>
  <c r="I6866" i="6" l="1"/>
  <c r="K6866" i="6" l="1"/>
  <c r="N6866" i="6"/>
  <c r="O6866" i="6" s="1"/>
  <c r="L6866" i="6" l="1"/>
  <c r="Q6866" i="6"/>
  <c r="I6867" i="6" l="1"/>
  <c r="K6867" i="6" l="1"/>
  <c r="N6867" i="6"/>
  <c r="O6867" i="6" s="1"/>
  <c r="L6867" i="6" l="1"/>
  <c r="Q6867" i="6"/>
  <c r="I6868" i="6" l="1"/>
  <c r="K6868" i="6" l="1"/>
  <c r="N6868" i="6"/>
  <c r="O6868" i="6" s="1"/>
  <c r="L6868" i="6" l="1"/>
  <c r="Q6868" i="6"/>
  <c r="I6869" i="6" l="1"/>
  <c r="N6869" i="6" l="1"/>
  <c r="O6869" i="6" s="1"/>
  <c r="K6869" i="6"/>
  <c r="L6869" i="6" l="1"/>
  <c r="Q6869" i="6"/>
  <c r="I6870" i="6" l="1"/>
  <c r="K6870" i="6" l="1"/>
  <c r="N6870" i="6"/>
  <c r="O6870" i="6" s="1"/>
  <c r="L6870" i="6" l="1"/>
  <c r="Q6870" i="6"/>
  <c r="I6871" i="6" l="1"/>
  <c r="K6871" i="6" l="1"/>
  <c r="N6871" i="6"/>
  <c r="O6871" i="6" s="1"/>
  <c r="L6871" i="6" l="1"/>
  <c r="Q6871" i="6"/>
  <c r="I6872" i="6" l="1"/>
  <c r="K6872" i="6" l="1"/>
  <c r="N6872" i="6"/>
  <c r="O6872" i="6" s="1"/>
  <c r="L6872" i="6" l="1"/>
  <c r="Q6872" i="6"/>
  <c r="I6873" i="6" l="1"/>
  <c r="N6873" i="6" l="1"/>
  <c r="O6873" i="6" s="1"/>
  <c r="K6873" i="6"/>
  <c r="L6873" i="6" l="1"/>
  <c r="Q6873" i="6"/>
  <c r="I6874" i="6" l="1"/>
  <c r="K6874" i="6" l="1"/>
  <c r="N6874" i="6"/>
  <c r="O6874" i="6" s="1"/>
  <c r="L6874" i="6" l="1"/>
  <c r="Q6874" i="6"/>
  <c r="I6875" i="6" l="1"/>
  <c r="K6875" i="6" l="1"/>
  <c r="N6875" i="6"/>
  <c r="O6875" i="6" s="1"/>
  <c r="L6875" i="6" l="1"/>
  <c r="Q6875" i="6"/>
  <c r="I6876" i="6" l="1"/>
  <c r="K6876" i="6" l="1"/>
  <c r="N6876" i="6"/>
  <c r="O6876" i="6" s="1"/>
  <c r="L6876" i="6" l="1"/>
  <c r="Q6876" i="6"/>
  <c r="I6877" i="6" l="1"/>
  <c r="N6877" i="6" l="1"/>
  <c r="O6877" i="6" s="1"/>
  <c r="K6877" i="6"/>
  <c r="L6877" i="6" l="1"/>
  <c r="Q6877" i="6"/>
  <c r="I6878" i="6" l="1"/>
  <c r="K6878" i="6" l="1"/>
  <c r="N6878" i="6"/>
  <c r="O6878" i="6" s="1"/>
  <c r="L6878" i="6" l="1"/>
  <c r="Q6878" i="6"/>
  <c r="I6879" i="6" l="1"/>
  <c r="K6879" i="6" l="1"/>
  <c r="N6879" i="6"/>
  <c r="O6879" i="6" s="1"/>
  <c r="L6879" i="6" l="1"/>
  <c r="Q6879" i="6"/>
  <c r="I6880" i="6" l="1"/>
  <c r="K6880" i="6" l="1"/>
  <c r="N6880" i="6"/>
  <c r="O6880" i="6" s="1"/>
  <c r="L6880" i="6" l="1"/>
  <c r="Q6880" i="6"/>
  <c r="I6881" i="6" l="1"/>
  <c r="N6881" i="6" l="1"/>
  <c r="O6881" i="6" s="1"/>
  <c r="K6881" i="6"/>
  <c r="L6881" i="6" l="1"/>
  <c r="Q6881" i="6"/>
  <c r="I6882" i="6" l="1"/>
  <c r="K6882" i="6" l="1"/>
  <c r="N6882" i="6"/>
  <c r="O6882" i="6" s="1"/>
  <c r="L6882" i="6" l="1"/>
  <c r="Q6882" i="6"/>
  <c r="I6883" i="6" l="1"/>
  <c r="K6883" i="6" l="1"/>
  <c r="N6883" i="6"/>
  <c r="O6883" i="6" s="1"/>
  <c r="L6883" i="6" l="1"/>
  <c r="Q6883" i="6"/>
  <c r="I6884" i="6" l="1"/>
  <c r="K6884" i="6" l="1"/>
  <c r="N6884" i="6"/>
  <c r="O6884" i="6" s="1"/>
  <c r="L6884" i="6" l="1"/>
  <c r="Q6884" i="6"/>
  <c r="I6885" i="6" l="1"/>
  <c r="N6885" i="6" l="1"/>
  <c r="O6885" i="6" s="1"/>
  <c r="K6885" i="6"/>
  <c r="L6885" i="6" l="1"/>
  <c r="Q6885" i="6"/>
  <c r="I6886" i="6" l="1"/>
  <c r="K6886" i="6" l="1"/>
  <c r="N6886" i="6"/>
  <c r="O6886" i="6" s="1"/>
  <c r="L6886" i="6" l="1"/>
  <c r="Q6886" i="6"/>
  <c r="I6887" i="6" l="1"/>
  <c r="K6887" i="6" l="1"/>
  <c r="N6887" i="6"/>
  <c r="O6887" i="6" s="1"/>
  <c r="L6887" i="6" l="1"/>
  <c r="Q6887" i="6"/>
  <c r="I6888" i="6" l="1"/>
  <c r="K6888" i="6" l="1"/>
  <c r="N6888" i="6"/>
  <c r="O6888" i="6" s="1"/>
  <c r="L6888" i="6" l="1"/>
  <c r="Q6888" i="6"/>
  <c r="I6889" i="6" l="1"/>
  <c r="N6889" i="6" l="1"/>
  <c r="O6889" i="6" s="1"/>
  <c r="K6889" i="6"/>
  <c r="L6889" i="6" l="1"/>
  <c r="Q6889" i="6"/>
  <c r="I6890" i="6" l="1"/>
  <c r="K6890" i="6" l="1"/>
  <c r="N6890" i="6"/>
  <c r="O6890" i="6" s="1"/>
  <c r="L6890" i="6" l="1"/>
  <c r="Q6890" i="6"/>
  <c r="I6891" i="6" l="1"/>
  <c r="K6891" i="6" l="1"/>
  <c r="N6891" i="6"/>
  <c r="O6891" i="6" s="1"/>
  <c r="L6891" i="6" l="1"/>
  <c r="Q6891" i="6"/>
  <c r="I6892" i="6" l="1"/>
  <c r="K6892" i="6" l="1"/>
  <c r="N6892" i="6"/>
  <c r="O6892" i="6" s="1"/>
  <c r="L6892" i="6" l="1"/>
  <c r="Q6892" i="6"/>
  <c r="I6893" i="6" l="1"/>
  <c r="N6893" i="6" l="1"/>
  <c r="O6893" i="6" s="1"/>
  <c r="K6893" i="6"/>
  <c r="L6893" i="6" l="1"/>
  <c r="Q6893" i="6"/>
  <c r="I6894" i="6" l="1"/>
  <c r="K6894" i="6" l="1"/>
  <c r="N6894" i="6"/>
  <c r="O6894" i="6" s="1"/>
  <c r="L6894" i="6" l="1"/>
  <c r="Q6894" i="6"/>
  <c r="I6895" i="6" l="1"/>
  <c r="K6895" i="6" l="1"/>
  <c r="N6895" i="6"/>
  <c r="O6895" i="6" s="1"/>
  <c r="L6895" i="6" l="1"/>
  <c r="Q6895" i="6"/>
  <c r="I6896" i="6" l="1"/>
  <c r="K6896" i="6" l="1"/>
  <c r="N6896" i="6"/>
  <c r="O6896" i="6" s="1"/>
  <c r="L6896" i="6" l="1"/>
  <c r="Q6896" i="6"/>
  <c r="I6897" i="6" l="1"/>
  <c r="N6897" i="6" l="1"/>
  <c r="O6897" i="6" s="1"/>
  <c r="K6897" i="6"/>
  <c r="L6897" i="6" l="1"/>
  <c r="Q6897" i="6"/>
  <c r="I6898" i="6" l="1"/>
  <c r="K6898" i="6" l="1"/>
  <c r="N6898" i="6"/>
  <c r="O6898" i="6" s="1"/>
  <c r="L6898" i="6" l="1"/>
  <c r="Q6898" i="6"/>
  <c r="I6899" i="6" l="1"/>
  <c r="K6899" i="6" l="1"/>
  <c r="N6899" i="6"/>
  <c r="O6899" i="6" s="1"/>
  <c r="L6899" i="6" l="1"/>
  <c r="Q6899" i="6"/>
  <c r="I6900" i="6" l="1"/>
  <c r="K6900" i="6" l="1"/>
  <c r="N6900" i="6"/>
  <c r="O6900" i="6" s="1"/>
  <c r="L6900" i="6" l="1"/>
  <c r="Q6900" i="6"/>
  <c r="I6901" i="6" l="1"/>
  <c r="N6901" i="6" l="1"/>
  <c r="O6901" i="6" s="1"/>
  <c r="K6901" i="6"/>
  <c r="L6901" i="6" l="1"/>
  <c r="Q6901" i="6"/>
  <c r="I6902" i="6" l="1"/>
  <c r="K6902" i="6" l="1"/>
  <c r="N6902" i="6"/>
  <c r="O6902" i="6" s="1"/>
  <c r="L6902" i="6" l="1"/>
  <c r="Q6902" i="6"/>
  <c r="I6903" i="6" l="1"/>
  <c r="K6903" i="6" l="1"/>
  <c r="N6903" i="6"/>
  <c r="O6903" i="6" s="1"/>
  <c r="L6903" i="6" l="1"/>
  <c r="Q6903" i="6"/>
  <c r="I6904" i="6" l="1"/>
  <c r="K6904" i="6" l="1"/>
  <c r="N6904" i="6"/>
  <c r="O6904" i="6" s="1"/>
  <c r="L6904" i="6" l="1"/>
  <c r="Q6904" i="6"/>
  <c r="I6905" i="6" l="1"/>
  <c r="N6905" i="6" l="1"/>
  <c r="O6905" i="6" s="1"/>
  <c r="K6905" i="6"/>
  <c r="L6905" i="6" l="1"/>
  <c r="Q6905" i="6"/>
  <c r="I6906" i="6" l="1"/>
  <c r="K6906" i="6" l="1"/>
  <c r="N6906" i="6"/>
  <c r="O6906" i="6" s="1"/>
  <c r="L6906" i="6" l="1"/>
  <c r="Q6906" i="6"/>
  <c r="I6907" i="6" l="1"/>
  <c r="K6907" i="6" l="1"/>
  <c r="N6907" i="6"/>
  <c r="O6907" i="6" s="1"/>
  <c r="L6907" i="6" l="1"/>
  <c r="Q6907" i="6"/>
  <c r="I6908" i="6" l="1"/>
  <c r="K6908" i="6" l="1"/>
  <c r="N6908" i="6"/>
  <c r="O6908" i="6" s="1"/>
  <c r="L6908" i="6" l="1"/>
  <c r="Q6908" i="6"/>
  <c r="I6909" i="6" l="1"/>
  <c r="N6909" i="6" l="1"/>
  <c r="O6909" i="6" s="1"/>
  <c r="K6909" i="6"/>
  <c r="L6909" i="6" l="1"/>
  <c r="Q6909" i="6"/>
  <c r="I6910" i="6" l="1"/>
  <c r="K6910" i="6" l="1"/>
  <c r="N6910" i="6"/>
  <c r="O6910" i="6" s="1"/>
  <c r="L6910" i="6" l="1"/>
  <c r="Q6910" i="6"/>
  <c r="I6911" i="6" l="1"/>
  <c r="K6911" i="6" l="1"/>
  <c r="N6911" i="6"/>
  <c r="O6911" i="6" s="1"/>
  <c r="L6911" i="6" l="1"/>
  <c r="Q6911" i="6"/>
  <c r="I6912" i="6" l="1"/>
  <c r="K6912" i="6" l="1"/>
  <c r="N6912" i="6"/>
  <c r="O6912" i="6" s="1"/>
  <c r="L6912" i="6" l="1"/>
  <c r="Q6912" i="6"/>
  <c r="I6913" i="6" l="1"/>
  <c r="N6913" i="6" l="1"/>
  <c r="O6913" i="6" s="1"/>
  <c r="K6913" i="6"/>
  <c r="L6913" i="6" l="1"/>
  <c r="Q6913" i="6"/>
  <c r="I6914" i="6" l="1"/>
  <c r="K6914" i="6" l="1"/>
  <c r="N6914" i="6"/>
  <c r="O6914" i="6" s="1"/>
  <c r="L6914" i="6" l="1"/>
  <c r="Q6914" i="6"/>
  <c r="I6915" i="6" l="1"/>
  <c r="K6915" i="6" l="1"/>
  <c r="N6915" i="6"/>
  <c r="O6915" i="6" s="1"/>
  <c r="L6915" i="6" l="1"/>
  <c r="Q6915" i="6"/>
  <c r="I6916" i="6" l="1"/>
  <c r="K6916" i="6" l="1"/>
  <c r="N6916" i="6"/>
  <c r="O6916" i="6" s="1"/>
  <c r="L6916" i="6" l="1"/>
  <c r="Q6916" i="6"/>
  <c r="I6917" i="6" l="1"/>
  <c r="N6917" i="6" l="1"/>
  <c r="O6917" i="6" s="1"/>
  <c r="K6917" i="6"/>
  <c r="L6917" i="6" l="1"/>
  <c r="Q6917" i="6"/>
  <c r="I6918" i="6" l="1"/>
  <c r="K6918" i="6" l="1"/>
  <c r="N6918" i="6"/>
  <c r="O6918" i="6" s="1"/>
  <c r="L6918" i="6" l="1"/>
  <c r="Q6918" i="6"/>
  <c r="I6919" i="6" l="1"/>
  <c r="K6919" i="6" l="1"/>
  <c r="N6919" i="6"/>
  <c r="O6919" i="6" s="1"/>
  <c r="L6919" i="6" l="1"/>
  <c r="Q6919" i="6"/>
  <c r="I6920" i="6" l="1"/>
  <c r="K6920" i="6" l="1"/>
  <c r="N6920" i="6"/>
  <c r="O6920" i="6" s="1"/>
  <c r="L6920" i="6" l="1"/>
  <c r="Q6920" i="6"/>
  <c r="I6921" i="6" l="1"/>
  <c r="N6921" i="6" l="1"/>
  <c r="O6921" i="6" s="1"/>
  <c r="K6921" i="6"/>
  <c r="L6921" i="6" l="1"/>
  <c r="Q6921" i="6"/>
  <c r="I6922" i="6" l="1"/>
  <c r="K6922" i="6" l="1"/>
  <c r="N6922" i="6"/>
  <c r="O6922" i="6" s="1"/>
  <c r="L6922" i="6" l="1"/>
  <c r="Q6922" i="6"/>
  <c r="I6923" i="6" l="1"/>
  <c r="K6923" i="6" l="1"/>
  <c r="N6923" i="6"/>
  <c r="O6923" i="6" s="1"/>
  <c r="L6923" i="6" l="1"/>
  <c r="Q6923" i="6"/>
  <c r="I6924" i="6" l="1"/>
  <c r="K6924" i="6" l="1"/>
  <c r="N6924" i="6"/>
  <c r="O6924" i="6" s="1"/>
  <c r="L6924" i="6" l="1"/>
  <c r="Q6924" i="6"/>
  <c r="I6925" i="6" l="1"/>
  <c r="N6925" i="6" l="1"/>
  <c r="O6925" i="6" s="1"/>
  <c r="K6925" i="6"/>
  <c r="L6925" i="6" l="1"/>
  <c r="Q6925" i="6"/>
  <c r="I6926" i="6" l="1"/>
  <c r="K6926" i="6" l="1"/>
  <c r="N6926" i="6"/>
  <c r="O6926" i="6" s="1"/>
  <c r="L6926" i="6" l="1"/>
  <c r="Q6926" i="6"/>
  <c r="I6927" i="6" l="1"/>
  <c r="K6927" i="6" l="1"/>
  <c r="N6927" i="6"/>
  <c r="O6927" i="6" s="1"/>
  <c r="L6927" i="6" l="1"/>
  <c r="Q6927" i="6"/>
  <c r="I6928" i="6" l="1"/>
  <c r="K6928" i="6" l="1"/>
  <c r="N6928" i="6"/>
  <c r="O6928" i="6" s="1"/>
  <c r="L6928" i="6" l="1"/>
  <c r="Q6928" i="6"/>
  <c r="I6929" i="6" l="1"/>
  <c r="N6929" i="6" l="1"/>
  <c r="O6929" i="6" s="1"/>
  <c r="K6929" i="6"/>
  <c r="L6929" i="6" l="1"/>
  <c r="Q6929" i="6"/>
  <c r="I6930" i="6" l="1"/>
  <c r="K6930" i="6" l="1"/>
  <c r="N6930" i="6"/>
  <c r="O6930" i="6" s="1"/>
  <c r="L6930" i="6" l="1"/>
  <c r="Q6930" i="6"/>
  <c r="I6931" i="6" l="1"/>
  <c r="K6931" i="6" l="1"/>
  <c r="N6931" i="6"/>
  <c r="O6931" i="6" s="1"/>
  <c r="L6931" i="6" l="1"/>
  <c r="Q6931" i="6"/>
  <c r="I6932" i="6" l="1"/>
  <c r="K6932" i="6" l="1"/>
  <c r="N6932" i="6"/>
  <c r="O6932" i="6" s="1"/>
  <c r="L6932" i="6" l="1"/>
  <c r="Q6932" i="6"/>
  <c r="I6933" i="6" l="1"/>
  <c r="N6933" i="6" l="1"/>
  <c r="O6933" i="6" s="1"/>
  <c r="K6933" i="6"/>
  <c r="L6933" i="6" l="1"/>
  <c r="Q6933" i="6"/>
  <c r="I6934" i="6" l="1"/>
  <c r="K6934" i="6" l="1"/>
  <c r="N6934" i="6"/>
  <c r="O6934" i="6" s="1"/>
  <c r="L6934" i="6" l="1"/>
  <c r="Q6934" i="6"/>
  <c r="I6935" i="6" l="1"/>
  <c r="K6935" i="6" l="1"/>
  <c r="N6935" i="6"/>
  <c r="O6935" i="6" s="1"/>
  <c r="L6935" i="6" l="1"/>
  <c r="Q6935" i="6"/>
  <c r="I6936" i="6" l="1"/>
  <c r="K6936" i="6" l="1"/>
  <c r="N6936" i="6"/>
  <c r="O6936" i="6" s="1"/>
  <c r="L6936" i="6" l="1"/>
  <c r="Q6936" i="6"/>
  <c r="I6937" i="6" l="1"/>
  <c r="N6937" i="6" l="1"/>
  <c r="O6937" i="6" s="1"/>
  <c r="K6937" i="6"/>
  <c r="L6937" i="6" l="1"/>
  <c r="Q6937" i="6"/>
  <c r="I6938" i="6" l="1"/>
  <c r="K6938" i="6" l="1"/>
  <c r="N6938" i="6"/>
  <c r="O6938" i="6" s="1"/>
  <c r="L6938" i="6" l="1"/>
  <c r="Q6938" i="6"/>
  <c r="I6939" i="6" l="1"/>
  <c r="K6939" i="6" l="1"/>
  <c r="N6939" i="6"/>
  <c r="O6939" i="6" s="1"/>
  <c r="L6939" i="6" l="1"/>
  <c r="Q6939" i="6"/>
  <c r="I6940" i="6" l="1"/>
  <c r="K6940" i="6" l="1"/>
  <c r="N6940" i="6"/>
  <c r="O6940" i="6" s="1"/>
  <c r="L6940" i="6" l="1"/>
  <c r="Q6940" i="6"/>
  <c r="I6941" i="6" l="1"/>
  <c r="N6941" i="6" l="1"/>
  <c r="O6941" i="6" s="1"/>
  <c r="K6941" i="6"/>
  <c r="L6941" i="6" l="1"/>
  <c r="Q6941" i="6"/>
  <c r="I6942" i="6" l="1"/>
  <c r="K6942" i="6" l="1"/>
  <c r="N6942" i="6"/>
  <c r="O6942" i="6" s="1"/>
  <c r="L6942" i="6" l="1"/>
  <c r="Q6942" i="6"/>
  <c r="I6943" i="6" l="1"/>
  <c r="K6943" i="6" l="1"/>
  <c r="N6943" i="6"/>
  <c r="O6943" i="6" s="1"/>
  <c r="L6943" i="6" l="1"/>
  <c r="Q6943" i="6"/>
  <c r="I6944" i="6" l="1"/>
  <c r="K6944" i="6" l="1"/>
  <c r="N6944" i="6"/>
  <c r="O6944" i="6" s="1"/>
  <c r="L6944" i="6" l="1"/>
  <c r="Q6944" i="6"/>
  <c r="I6945" i="6" l="1"/>
  <c r="N6945" i="6" l="1"/>
  <c r="O6945" i="6" s="1"/>
  <c r="K6945" i="6"/>
  <c r="L6945" i="6" l="1"/>
  <c r="Q6945" i="6"/>
  <c r="I6946" i="6" l="1"/>
  <c r="K6946" i="6" l="1"/>
  <c r="N6946" i="6"/>
  <c r="O6946" i="6" s="1"/>
  <c r="L6946" i="6" l="1"/>
  <c r="Q6946" i="6"/>
  <c r="I6947" i="6" l="1"/>
  <c r="K6947" i="6" l="1"/>
  <c r="N6947" i="6"/>
  <c r="O6947" i="6" s="1"/>
  <c r="L6947" i="6" l="1"/>
  <c r="Q6947" i="6"/>
  <c r="I6948" i="6" l="1"/>
  <c r="K6948" i="6" l="1"/>
  <c r="N6948" i="6"/>
  <c r="O6948" i="6" s="1"/>
  <c r="L6948" i="6" l="1"/>
  <c r="Q6948" i="6"/>
  <c r="I6949" i="6" l="1"/>
  <c r="N6949" i="6" l="1"/>
  <c r="O6949" i="6" s="1"/>
  <c r="K6949" i="6"/>
  <c r="L6949" i="6" l="1"/>
  <c r="Q6949" i="6"/>
  <c r="I6950" i="6" l="1"/>
  <c r="K6950" i="6" l="1"/>
  <c r="N6950" i="6"/>
  <c r="O6950" i="6" s="1"/>
  <c r="L6950" i="6" l="1"/>
  <c r="Q6950" i="6"/>
  <c r="I6951" i="6" l="1"/>
  <c r="K6951" i="6" l="1"/>
  <c r="N6951" i="6"/>
  <c r="O6951" i="6" s="1"/>
  <c r="L6951" i="6" l="1"/>
  <c r="Q6951" i="6"/>
  <c r="I6952" i="6" l="1"/>
  <c r="K6952" i="6" l="1"/>
  <c r="N6952" i="6"/>
  <c r="O6952" i="6" s="1"/>
  <c r="L6952" i="6" l="1"/>
  <c r="Q6952" i="6"/>
  <c r="I6953" i="6" l="1"/>
  <c r="N6953" i="6" l="1"/>
  <c r="O6953" i="6" s="1"/>
  <c r="K6953" i="6"/>
  <c r="L6953" i="6" l="1"/>
  <c r="Q6953" i="6"/>
  <c r="I6954" i="6" l="1"/>
  <c r="K6954" i="6" l="1"/>
  <c r="N6954" i="6"/>
  <c r="O6954" i="6" s="1"/>
  <c r="L6954" i="6" l="1"/>
  <c r="Q6954" i="6"/>
  <c r="I6955" i="6" l="1"/>
  <c r="K6955" i="6" l="1"/>
  <c r="N6955" i="6"/>
  <c r="O6955" i="6" s="1"/>
  <c r="L6955" i="6" l="1"/>
  <c r="Q6955" i="6"/>
  <c r="I6956" i="6" l="1"/>
  <c r="K6956" i="6" l="1"/>
  <c r="N6956" i="6"/>
  <c r="O6956" i="6" s="1"/>
  <c r="L6956" i="6" l="1"/>
  <c r="Q6956" i="6"/>
  <c r="I6957" i="6" l="1"/>
  <c r="N6957" i="6" l="1"/>
  <c r="O6957" i="6" s="1"/>
  <c r="K6957" i="6"/>
  <c r="L6957" i="6" l="1"/>
  <c r="Q6957" i="6"/>
  <c r="I6958" i="6" l="1"/>
  <c r="K6958" i="6" l="1"/>
  <c r="N6958" i="6"/>
  <c r="O6958" i="6" s="1"/>
  <c r="L6958" i="6" l="1"/>
  <c r="Q6958" i="6"/>
  <c r="I6959" i="6" l="1"/>
  <c r="K6959" i="6" l="1"/>
  <c r="N6959" i="6"/>
  <c r="O6959" i="6" s="1"/>
  <c r="L6959" i="6" l="1"/>
  <c r="Q6959" i="6"/>
  <c r="I6960" i="6" l="1"/>
  <c r="K6960" i="6" l="1"/>
  <c r="N6960" i="6"/>
  <c r="O6960" i="6" s="1"/>
  <c r="L6960" i="6" l="1"/>
  <c r="Q6960" i="6"/>
  <c r="I6961" i="6" l="1"/>
  <c r="N6961" i="6" l="1"/>
  <c r="O6961" i="6" s="1"/>
  <c r="K6961" i="6"/>
  <c r="L6961" i="6" l="1"/>
  <c r="Q6961" i="6"/>
  <c r="I6962" i="6" l="1"/>
  <c r="K6962" i="6" l="1"/>
  <c r="N6962" i="6"/>
  <c r="O6962" i="6" s="1"/>
  <c r="L6962" i="6" l="1"/>
  <c r="Q6962" i="6"/>
  <c r="I6963" i="6" l="1"/>
  <c r="K6963" i="6" l="1"/>
  <c r="N6963" i="6"/>
  <c r="O6963" i="6" s="1"/>
  <c r="L6963" i="6" l="1"/>
  <c r="Q6963" i="6"/>
  <c r="I6964" i="6" l="1"/>
  <c r="K6964" i="6" l="1"/>
  <c r="N6964" i="6"/>
  <c r="O6964" i="6" s="1"/>
  <c r="L6964" i="6" l="1"/>
  <c r="Q6964" i="6"/>
  <c r="I6965" i="6" l="1"/>
  <c r="N6965" i="6" l="1"/>
  <c r="O6965" i="6" s="1"/>
  <c r="K6965" i="6"/>
  <c r="L6965" i="6" l="1"/>
  <c r="Q6965" i="6"/>
  <c r="I6966" i="6" l="1"/>
  <c r="K6966" i="6" l="1"/>
  <c r="N6966" i="6"/>
  <c r="O6966" i="6" s="1"/>
  <c r="L6966" i="6" l="1"/>
  <c r="Q6966" i="6"/>
  <c r="I6967" i="6" l="1"/>
  <c r="K6967" i="6" l="1"/>
  <c r="N6967" i="6"/>
  <c r="O6967" i="6" s="1"/>
  <c r="L6967" i="6" l="1"/>
  <c r="Q6967" i="6"/>
  <c r="I6968" i="6" l="1"/>
  <c r="K6968" i="6" l="1"/>
  <c r="N6968" i="6"/>
  <c r="O6968" i="6" s="1"/>
  <c r="L6968" i="6" l="1"/>
  <c r="Q6968" i="6"/>
  <c r="I6969" i="6" l="1"/>
  <c r="N6969" i="6" l="1"/>
  <c r="O6969" i="6" s="1"/>
  <c r="K6969" i="6"/>
  <c r="L6969" i="6" l="1"/>
  <c r="Q6969" i="6"/>
  <c r="I6970" i="6" l="1"/>
  <c r="K6970" i="6" l="1"/>
  <c r="N6970" i="6"/>
  <c r="O6970" i="6" s="1"/>
  <c r="L6970" i="6" l="1"/>
  <c r="Q6970" i="6"/>
  <c r="I6971" i="6" l="1"/>
  <c r="K6971" i="6" l="1"/>
  <c r="N6971" i="6"/>
  <c r="O6971" i="6" s="1"/>
  <c r="L6971" i="6" l="1"/>
  <c r="Q6971" i="6"/>
  <c r="I6972" i="6" l="1"/>
  <c r="K6972" i="6" l="1"/>
  <c r="N6972" i="6"/>
  <c r="O6972" i="6" s="1"/>
  <c r="L6972" i="6" l="1"/>
  <c r="Q6972" i="6"/>
  <c r="I6973" i="6" l="1"/>
  <c r="N6973" i="6" l="1"/>
  <c r="O6973" i="6" s="1"/>
  <c r="K6973" i="6"/>
  <c r="L6973" i="6" l="1"/>
  <c r="Q6973" i="6"/>
  <c r="I6974" i="6" l="1"/>
  <c r="K6974" i="6" l="1"/>
  <c r="N6974" i="6"/>
  <c r="O6974" i="6" s="1"/>
  <c r="L6974" i="6" l="1"/>
  <c r="Q6974" i="6"/>
  <c r="I6975" i="6" l="1"/>
  <c r="K6975" i="6" l="1"/>
  <c r="N6975" i="6"/>
  <c r="O6975" i="6" s="1"/>
  <c r="L6975" i="6" l="1"/>
  <c r="Q6975" i="6"/>
  <c r="I6976" i="6" l="1"/>
  <c r="K6976" i="6" l="1"/>
  <c r="N6976" i="6"/>
  <c r="O6976" i="6" s="1"/>
  <c r="L6976" i="6" l="1"/>
  <c r="Q6976" i="6"/>
  <c r="I6977" i="6" l="1"/>
  <c r="N6977" i="6" l="1"/>
  <c r="O6977" i="6" s="1"/>
  <c r="K6977" i="6"/>
  <c r="L6977" i="6" l="1"/>
  <c r="Q6977" i="6"/>
  <c r="I6978" i="6" l="1"/>
  <c r="K6978" i="6" l="1"/>
  <c r="N6978" i="6"/>
  <c r="O6978" i="6" s="1"/>
  <c r="L6978" i="6" l="1"/>
  <c r="Q6978" i="6"/>
  <c r="I6979" i="6" l="1"/>
  <c r="K6979" i="6" l="1"/>
  <c r="N6979" i="6"/>
  <c r="O6979" i="6" s="1"/>
  <c r="L6979" i="6" l="1"/>
  <c r="Q6979" i="6"/>
  <c r="I6980" i="6" l="1"/>
  <c r="K6980" i="6" l="1"/>
  <c r="N6980" i="6"/>
  <c r="O6980" i="6" s="1"/>
  <c r="L6980" i="6" l="1"/>
  <c r="Q6980" i="6"/>
  <c r="I6981" i="6" l="1"/>
  <c r="N6981" i="6" l="1"/>
  <c r="O6981" i="6" s="1"/>
  <c r="K6981" i="6"/>
  <c r="L6981" i="6" l="1"/>
  <c r="Q6981" i="6"/>
  <c r="I6982" i="6" l="1"/>
  <c r="K6982" i="6" l="1"/>
  <c r="N6982" i="6"/>
  <c r="O6982" i="6" s="1"/>
  <c r="L6982" i="6" l="1"/>
  <c r="Q6982" i="6"/>
  <c r="I6983" i="6" l="1"/>
  <c r="K6983" i="6" l="1"/>
  <c r="N6983" i="6"/>
  <c r="O6983" i="6" s="1"/>
  <c r="L6983" i="6" l="1"/>
  <c r="Q6983" i="6"/>
  <c r="I6984" i="6" l="1"/>
  <c r="K6984" i="6" l="1"/>
  <c r="N6984" i="6"/>
  <c r="O6984" i="6" s="1"/>
  <c r="L6984" i="6" l="1"/>
  <c r="Q6984" i="6"/>
  <c r="I6985" i="6" l="1"/>
  <c r="N6985" i="6" l="1"/>
  <c r="O6985" i="6" s="1"/>
  <c r="K6985" i="6"/>
  <c r="L6985" i="6" l="1"/>
  <c r="Q6985" i="6"/>
  <c r="I6986" i="6" l="1"/>
  <c r="K6986" i="6" l="1"/>
  <c r="N6986" i="6"/>
  <c r="O6986" i="6" s="1"/>
  <c r="L6986" i="6" l="1"/>
  <c r="Q6986" i="6"/>
  <c r="I6987" i="6" l="1"/>
  <c r="K6987" i="6" l="1"/>
  <c r="N6987" i="6"/>
  <c r="O6987" i="6" s="1"/>
  <c r="L6987" i="6" l="1"/>
  <c r="Q6987" i="6"/>
  <c r="I6988" i="6" l="1"/>
  <c r="K6988" i="6" l="1"/>
  <c r="N6988" i="6"/>
  <c r="O6988" i="6" s="1"/>
  <c r="L6988" i="6" l="1"/>
  <c r="Q6988" i="6"/>
  <c r="I6989" i="6" l="1"/>
  <c r="N6989" i="6" l="1"/>
  <c r="O6989" i="6" s="1"/>
  <c r="K6989" i="6"/>
  <c r="L6989" i="6" l="1"/>
  <c r="Q6989" i="6"/>
  <c r="I6990" i="6" l="1"/>
  <c r="K6990" i="6" l="1"/>
  <c r="N6990" i="6"/>
  <c r="O6990" i="6" s="1"/>
  <c r="L6990" i="6" l="1"/>
  <c r="Q6990" i="6"/>
  <c r="I6991" i="6" l="1"/>
  <c r="K6991" i="6" l="1"/>
  <c r="N6991" i="6"/>
  <c r="O6991" i="6" s="1"/>
  <c r="L6991" i="6" l="1"/>
  <c r="Q6991" i="6"/>
  <c r="I6992" i="6" l="1"/>
  <c r="K6992" i="6" l="1"/>
  <c r="N6992" i="6"/>
  <c r="O6992" i="6" s="1"/>
  <c r="L6992" i="6" l="1"/>
  <c r="Q6992" i="6"/>
  <c r="I6993" i="6" l="1"/>
  <c r="N6993" i="6" l="1"/>
  <c r="O6993" i="6" s="1"/>
  <c r="K6993" i="6"/>
  <c r="L6993" i="6" l="1"/>
  <c r="Q6993" i="6"/>
  <c r="I6994" i="6" l="1"/>
  <c r="K6994" i="6" l="1"/>
  <c r="N6994" i="6"/>
  <c r="O6994" i="6" s="1"/>
  <c r="L6994" i="6" l="1"/>
  <c r="Q6994" i="6"/>
  <c r="I6995" i="6" l="1"/>
  <c r="K6995" i="6" l="1"/>
  <c r="N6995" i="6"/>
  <c r="O6995" i="6" s="1"/>
  <c r="L6995" i="6" l="1"/>
  <c r="Q6995" i="6"/>
  <c r="I6996" i="6" l="1"/>
  <c r="K6996" i="6" l="1"/>
  <c r="N6996" i="6"/>
  <c r="O6996" i="6" s="1"/>
  <c r="L6996" i="6" l="1"/>
  <c r="Q6996" i="6"/>
  <c r="I6997" i="6" l="1"/>
  <c r="N6997" i="6" l="1"/>
  <c r="O6997" i="6" s="1"/>
  <c r="K6997" i="6"/>
  <c r="L6997" i="6" l="1"/>
  <c r="Q6997" i="6"/>
  <c r="I6998" i="6" l="1"/>
  <c r="K6998" i="6" l="1"/>
  <c r="N6998" i="6"/>
  <c r="O6998" i="6" s="1"/>
  <c r="L6998" i="6" l="1"/>
  <c r="Q6998" i="6"/>
  <c r="I6999" i="6" l="1"/>
  <c r="K6999" i="6" l="1"/>
  <c r="N6999" i="6"/>
  <c r="O6999" i="6" s="1"/>
  <c r="L6999" i="6" l="1"/>
  <c r="Q6999" i="6"/>
  <c r="I7000" i="6" l="1"/>
  <c r="K7000" i="6" l="1"/>
  <c r="N7000" i="6"/>
  <c r="O7000" i="6" s="1"/>
  <c r="L7000" i="6" l="1"/>
  <c r="Q7000" i="6"/>
  <c r="I7001" i="6" l="1"/>
  <c r="N7001" i="6" l="1"/>
  <c r="O7001" i="6" s="1"/>
  <c r="K7001" i="6"/>
  <c r="L7001" i="6" l="1"/>
  <c r="Q7001" i="6"/>
  <c r="I7002" i="6" l="1"/>
  <c r="K7002" i="6" l="1"/>
  <c r="N7002" i="6"/>
  <c r="O7002" i="6" s="1"/>
  <c r="L7002" i="6" l="1"/>
  <c r="Q7002" i="6"/>
  <c r="I7003" i="6" l="1"/>
  <c r="K7003" i="6" l="1"/>
  <c r="N7003" i="6"/>
  <c r="O7003" i="6" s="1"/>
  <c r="L7003" i="6" l="1"/>
  <c r="Q7003" i="6"/>
  <c r="I7004" i="6" l="1"/>
  <c r="K7004" i="6" l="1"/>
  <c r="N7004" i="6"/>
  <c r="O7004" i="6" s="1"/>
  <c r="L7004" i="6" l="1"/>
  <c r="Q7004" i="6"/>
  <c r="I7005" i="6" l="1"/>
  <c r="N7005" i="6" l="1"/>
  <c r="O7005" i="6" s="1"/>
  <c r="K7005" i="6"/>
  <c r="L7005" i="6" l="1"/>
  <c r="Q7005" i="6"/>
  <c r="I7006" i="6" l="1"/>
  <c r="K7006" i="6" l="1"/>
  <c r="N7006" i="6"/>
  <c r="O7006" i="6" s="1"/>
  <c r="L7006" i="6" l="1"/>
  <c r="Q7006" i="6"/>
  <c r="I7007" i="6" l="1"/>
  <c r="K7007" i="6" l="1"/>
  <c r="N7007" i="6"/>
  <c r="O7007" i="6" s="1"/>
  <c r="L7007" i="6" l="1"/>
  <c r="Q7007" i="6"/>
  <c r="I7008" i="6" l="1"/>
  <c r="K7008" i="6" l="1"/>
  <c r="N7008" i="6"/>
  <c r="O7008" i="6" s="1"/>
  <c r="L7008" i="6" l="1"/>
  <c r="Q7008" i="6"/>
  <c r="I7009" i="6" l="1"/>
  <c r="N7009" i="6" l="1"/>
  <c r="O7009" i="6" s="1"/>
  <c r="K7009" i="6"/>
  <c r="L7009" i="6" l="1"/>
  <c r="Q7009" i="6"/>
  <c r="I7010" i="6" l="1"/>
  <c r="K7010" i="6" l="1"/>
  <c r="N7010" i="6"/>
  <c r="O7010" i="6" s="1"/>
  <c r="L7010" i="6" l="1"/>
  <c r="Q7010" i="6"/>
  <c r="I7011" i="6" l="1"/>
  <c r="K7011" i="6" l="1"/>
  <c r="N7011" i="6"/>
  <c r="O7011" i="6" s="1"/>
  <c r="L7011" i="6" l="1"/>
  <c r="Q7011" i="6"/>
  <c r="I7012" i="6" l="1"/>
  <c r="K7012" i="6" l="1"/>
  <c r="N7012" i="6"/>
  <c r="O7012" i="6" s="1"/>
  <c r="L7012" i="6" l="1"/>
  <c r="Q7012" i="6"/>
  <c r="I7013" i="6" l="1"/>
  <c r="N7013" i="6" l="1"/>
  <c r="O7013" i="6" s="1"/>
  <c r="K7013" i="6"/>
  <c r="L7013" i="6" l="1"/>
  <c r="Q7013" i="6"/>
  <c r="I7014" i="6" l="1"/>
  <c r="K7014" i="6" l="1"/>
  <c r="N7014" i="6"/>
  <c r="O7014" i="6" s="1"/>
  <c r="L7014" i="6" l="1"/>
  <c r="Q7014" i="6"/>
  <c r="I7015" i="6" l="1"/>
  <c r="K7015" i="6" l="1"/>
  <c r="N7015" i="6"/>
  <c r="O7015" i="6" s="1"/>
  <c r="L7015" i="6" l="1"/>
  <c r="Q7015" i="6"/>
  <c r="I7016" i="6" l="1"/>
  <c r="K7016" i="6" l="1"/>
  <c r="N7016" i="6"/>
  <c r="O7016" i="6" s="1"/>
  <c r="L7016" i="6" l="1"/>
  <c r="Q7016" i="6"/>
  <c r="I7017" i="6" l="1"/>
  <c r="N7017" i="6" l="1"/>
  <c r="O7017" i="6" s="1"/>
  <c r="K7017" i="6"/>
  <c r="L7017" i="6" l="1"/>
  <c r="Q7017" i="6"/>
  <c r="I7018" i="6" l="1"/>
  <c r="K7018" i="6" l="1"/>
  <c r="N7018" i="6"/>
  <c r="O7018" i="6" s="1"/>
  <c r="L7018" i="6" l="1"/>
  <c r="Q7018" i="6"/>
  <c r="I7019" i="6" l="1"/>
  <c r="K7019" i="6" l="1"/>
  <c r="N7019" i="6"/>
  <c r="O7019" i="6" s="1"/>
  <c r="L7019" i="6" l="1"/>
  <c r="Q7019" i="6"/>
  <c r="I7020" i="6" l="1"/>
  <c r="K7020" i="6" l="1"/>
  <c r="N7020" i="6"/>
  <c r="O7020" i="6" s="1"/>
  <c r="L7020" i="6" l="1"/>
  <c r="Q7020" i="6"/>
  <c r="I7021" i="6" l="1"/>
  <c r="N7021" i="6" l="1"/>
  <c r="O7021" i="6" s="1"/>
  <c r="K7021" i="6"/>
  <c r="L7021" i="6" l="1"/>
  <c r="Q7021" i="6"/>
  <c r="I7022" i="6" l="1"/>
  <c r="K7022" i="6" l="1"/>
  <c r="N7022" i="6"/>
  <c r="O7022" i="6" s="1"/>
  <c r="L7022" i="6" l="1"/>
  <c r="Q7022" i="6"/>
  <c r="I7023" i="6" l="1"/>
  <c r="K7023" i="6" l="1"/>
  <c r="N7023" i="6"/>
  <c r="O7023" i="6" s="1"/>
  <c r="L7023" i="6" l="1"/>
  <c r="Q7023" i="6"/>
  <c r="I7024" i="6" l="1"/>
  <c r="K7024" i="6" l="1"/>
  <c r="N7024" i="6"/>
  <c r="O7024" i="6" s="1"/>
  <c r="L7024" i="6" l="1"/>
  <c r="Q7024" i="6"/>
  <c r="I7025" i="6" l="1"/>
  <c r="N7025" i="6" l="1"/>
  <c r="O7025" i="6" s="1"/>
  <c r="K7025" i="6"/>
  <c r="L7025" i="6" l="1"/>
  <c r="Q7025" i="6"/>
  <c r="I7026" i="6" l="1"/>
  <c r="K7026" i="6" l="1"/>
  <c r="N7026" i="6"/>
  <c r="O7026" i="6" s="1"/>
  <c r="L7026" i="6" l="1"/>
  <c r="Q7026" i="6"/>
  <c r="I7027" i="6" l="1"/>
  <c r="K7027" i="6" l="1"/>
  <c r="N7027" i="6"/>
  <c r="O7027" i="6" s="1"/>
  <c r="L7027" i="6" l="1"/>
  <c r="Q7027" i="6"/>
  <c r="I7028" i="6" l="1"/>
  <c r="K7028" i="6" l="1"/>
  <c r="N7028" i="6"/>
  <c r="O7028" i="6" s="1"/>
  <c r="L7028" i="6" l="1"/>
  <c r="Q7028" i="6"/>
  <c r="I7029" i="6" l="1"/>
  <c r="N7029" i="6" l="1"/>
  <c r="O7029" i="6" s="1"/>
  <c r="K7029" i="6"/>
  <c r="L7029" i="6" l="1"/>
  <c r="Q7029" i="6"/>
  <c r="I7030" i="6" l="1"/>
  <c r="K7030" i="6" l="1"/>
  <c r="N7030" i="6"/>
  <c r="O7030" i="6" s="1"/>
  <c r="L7030" i="6" l="1"/>
  <c r="Q7030" i="6"/>
  <c r="I7031" i="6" l="1"/>
  <c r="K7031" i="6" l="1"/>
  <c r="N7031" i="6"/>
  <c r="O7031" i="6" s="1"/>
  <c r="L7031" i="6" l="1"/>
  <c r="Q7031" i="6"/>
  <c r="I7032" i="6" l="1"/>
  <c r="K7032" i="6" l="1"/>
  <c r="N7032" i="6"/>
  <c r="O7032" i="6" s="1"/>
  <c r="L7032" i="6" l="1"/>
  <c r="Q7032" i="6"/>
  <c r="I7033" i="6" l="1"/>
  <c r="N7033" i="6" l="1"/>
  <c r="O7033" i="6" s="1"/>
  <c r="K7033" i="6"/>
  <c r="L7033" i="6" l="1"/>
  <c r="Q7033" i="6"/>
  <c r="I7034" i="6" l="1"/>
  <c r="K7034" i="6" l="1"/>
  <c r="N7034" i="6"/>
  <c r="O7034" i="6" s="1"/>
  <c r="L7034" i="6" l="1"/>
  <c r="Q7034" i="6"/>
  <c r="I7035" i="6" l="1"/>
  <c r="K7035" i="6" l="1"/>
  <c r="N7035" i="6"/>
  <c r="O7035" i="6" s="1"/>
  <c r="L7035" i="6" l="1"/>
  <c r="Q7035" i="6"/>
  <c r="I7036" i="6" l="1"/>
  <c r="K7036" i="6" l="1"/>
  <c r="N7036" i="6"/>
  <c r="O7036" i="6" s="1"/>
  <c r="L7036" i="6" l="1"/>
  <c r="Q7036" i="6"/>
  <c r="I7037" i="6" l="1"/>
  <c r="N7037" i="6" l="1"/>
  <c r="O7037" i="6" s="1"/>
  <c r="K7037" i="6"/>
  <c r="L7037" i="6" l="1"/>
  <c r="Q7037" i="6"/>
  <c r="I7038" i="6" l="1"/>
  <c r="K7038" i="6" l="1"/>
  <c r="N7038" i="6"/>
  <c r="O7038" i="6" s="1"/>
  <c r="L7038" i="6" l="1"/>
  <c r="Q7038" i="6"/>
  <c r="I7039" i="6" l="1"/>
  <c r="K7039" i="6" l="1"/>
  <c r="N7039" i="6"/>
  <c r="O7039" i="6" s="1"/>
  <c r="L7039" i="6" l="1"/>
  <c r="Q7039" i="6"/>
  <c r="I7040" i="6" l="1"/>
  <c r="K7040" i="6" l="1"/>
  <c r="N7040" i="6"/>
  <c r="O7040" i="6" s="1"/>
  <c r="L7040" i="6" l="1"/>
  <c r="Q7040" i="6"/>
  <c r="I7041" i="6" l="1"/>
  <c r="N7041" i="6" l="1"/>
  <c r="O7041" i="6" s="1"/>
  <c r="K7041" i="6"/>
  <c r="L7041" i="6" l="1"/>
  <c r="Q7041" i="6"/>
  <c r="I7042" i="6" l="1"/>
  <c r="K7042" i="6" l="1"/>
  <c r="N7042" i="6"/>
  <c r="O7042" i="6" s="1"/>
  <c r="L7042" i="6" l="1"/>
  <c r="Q7042" i="6"/>
  <c r="I7043" i="6" l="1"/>
  <c r="K7043" i="6" l="1"/>
  <c r="N7043" i="6"/>
  <c r="O7043" i="6" s="1"/>
  <c r="L7043" i="6" l="1"/>
  <c r="Q7043" i="6"/>
  <c r="I7044" i="6" l="1"/>
  <c r="K7044" i="6" l="1"/>
  <c r="N7044" i="6"/>
  <c r="O7044" i="6" s="1"/>
  <c r="L7044" i="6" l="1"/>
  <c r="Q7044" i="6"/>
  <c r="I7045" i="6" l="1"/>
  <c r="N7045" i="6" l="1"/>
  <c r="O7045" i="6" s="1"/>
  <c r="K7045" i="6"/>
  <c r="L7045" i="6" l="1"/>
  <c r="Q7045" i="6"/>
  <c r="I7046" i="6" l="1"/>
  <c r="K7046" i="6" l="1"/>
  <c r="N7046" i="6"/>
  <c r="O7046" i="6" s="1"/>
  <c r="L7046" i="6" l="1"/>
  <c r="Q7046" i="6"/>
  <c r="I7047" i="6" l="1"/>
  <c r="K7047" i="6" l="1"/>
  <c r="N7047" i="6"/>
  <c r="O7047" i="6" s="1"/>
  <c r="L7047" i="6" l="1"/>
  <c r="Q7047" i="6"/>
  <c r="I7048" i="6" l="1"/>
  <c r="K7048" i="6" l="1"/>
  <c r="N7048" i="6"/>
  <c r="O7048" i="6" s="1"/>
  <c r="L7048" i="6" l="1"/>
  <c r="Q7048" i="6"/>
  <c r="I7049" i="6" l="1"/>
  <c r="N7049" i="6" l="1"/>
  <c r="O7049" i="6" s="1"/>
  <c r="K7049" i="6"/>
  <c r="L7049" i="6" l="1"/>
  <c r="Q7049" i="6"/>
  <c r="I7050" i="6" l="1"/>
  <c r="K7050" i="6" l="1"/>
  <c r="N7050" i="6"/>
  <c r="O7050" i="6" s="1"/>
  <c r="L7050" i="6" l="1"/>
  <c r="Q7050" i="6"/>
  <c r="I7051" i="6" l="1"/>
  <c r="K7051" i="6" l="1"/>
  <c r="N7051" i="6"/>
  <c r="O7051" i="6" s="1"/>
  <c r="L7051" i="6" l="1"/>
  <c r="Q7051" i="6"/>
  <c r="I7052" i="6" l="1"/>
  <c r="K7052" i="6" l="1"/>
  <c r="N7052" i="6"/>
  <c r="O7052" i="6" s="1"/>
  <c r="L7052" i="6" l="1"/>
  <c r="Q7052" i="6"/>
  <c r="I7053" i="6" l="1"/>
  <c r="N7053" i="6" l="1"/>
  <c r="O7053" i="6" s="1"/>
  <c r="K7053" i="6"/>
  <c r="L7053" i="6" l="1"/>
  <c r="Q7053" i="6"/>
  <c r="I7054" i="6" l="1"/>
  <c r="K7054" i="6" l="1"/>
  <c r="N7054" i="6"/>
  <c r="O7054" i="6" s="1"/>
  <c r="L7054" i="6" l="1"/>
  <c r="Q7054" i="6"/>
  <c r="I7055" i="6" l="1"/>
  <c r="K7055" i="6" l="1"/>
  <c r="N7055" i="6"/>
  <c r="O7055" i="6" s="1"/>
  <c r="L7055" i="6" l="1"/>
  <c r="Q7055" i="6"/>
  <c r="I7056" i="6" l="1"/>
  <c r="K7056" i="6" l="1"/>
  <c r="N7056" i="6"/>
  <c r="O7056" i="6" s="1"/>
  <c r="L7056" i="6" l="1"/>
  <c r="Q7056" i="6"/>
  <c r="I7057" i="6" l="1"/>
  <c r="N7057" i="6" l="1"/>
  <c r="O7057" i="6" s="1"/>
  <c r="K7057" i="6"/>
  <c r="L7057" i="6" l="1"/>
  <c r="Q7057" i="6"/>
  <c r="I7058" i="6" l="1"/>
  <c r="K7058" i="6" l="1"/>
  <c r="N7058" i="6"/>
  <c r="O7058" i="6" s="1"/>
  <c r="L7058" i="6" l="1"/>
  <c r="Q7058" i="6"/>
  <c r="I7059" i="6" l="1"/>
  <c r="K7059" i="6" l="1"/>
  <c r="N7059" i="6"/>
  <c r="O7059" i="6" s="1"/>
  <c r="L7059" i="6" l="1"/>
  <c r="Q7059" i="6"/>
  <c r="I7060" i="6" l="1"/>
  <c r="K7060" i="6" l="1"/>
  <c r="N7060" i="6"/>
  <c r="O7060" i="6" s="1"/>
  <c r="L7060" i="6" l="1"/>
  <c r="Q7060" i="6"/>
  <c r="I7061" i="6" l="1"/>
  <c r="N7061" i="6" l="1"/>
  <c r="O7061" i="6" s="1"/>
  <c r="K7061" i="6"/>
  <c r="L7061" i="6" l="1"/>
  <c r="Q7061" i="6"/>
  <c r="I7062" i="6" l="1"/>
  <c r="K7062" i="6" l="1"/>
  <c r="N7062" i="6"/>
  <c r="O7062" i="6" s="1"/>
  <c r="L7062" i="6" l="1"/>
  <c r="Q7062" i="6"/>
  <c r="I7063" i="6" l="1"/>
  <c r="K7063" i="6" l="1"/>
  <c r="N7063" i="6"/>
  <c r="O7063" i="6" s="1"/>
  <c r="L7063" i="6" l="1"/>
  <c r="Q7063" i="6"/>
  <c r="I7064" i="6" l="1"/>
  <c r="K7064" i="6" l="1"/>
  <c r="N7064" i="6"/>
  <c r="O7064" i="6" s="1"/>
  <c r="L7064" i="6" l="1"/>
  <c r="Q7064" i="6"/>
  <c r="I7065" i="6" l="1"/>
  <c r="N7065" i="6" l="1"/>
  <c r="O7065" i="6" s="1"/>
  <c r="K7065" i="6"/>
  <c r="L7065" i="6" l="1"/>
  <c r="Q7065" i="6"/>
  <c r="I7066" i="6" l="1"/>
  <c r="K7066" i="6" l="1"/>
  <c r="N7066" i="6"/>
  <c r="O7066" i="6" s="1"/>
  <c r="L7066" i="6" l="1"/>
  <c r="Q7066" i="6"/>
  <c r="I7067" i="6" l="1"/>
  <c r="K7067" i="6" l="1"/>
  <c r="N7067" i="6"/>
  <c r="O7067" i="6" s="1"/>
  <c r="L7067" i="6" l="1"/>
  <c r="Q7067" i="6"/>
  <c r="I7068" i="6" l="1"/>
  <c r="K7068" i="6" l="1"/>
  <c r="N7068" i="6"/>
  <c r="O7068" i="6" s="1"/>
  <c r="L7068" i="6" l="1"/>
  <c r="Q7068" i="6"/>
  <c r="I7069" i="6" l="1"/>
  <c r="N7069" i="6" l="1"/>
  <c r="O7069" i="6" s="1"/>
  <c r="K7069" i="6"/>
  <c r="L7069" i="6" l="1"/>
  <c r="Q7069" i="6"/>
  <c r="I7070" i="6" l="1"/>
  <c r="K7070" i="6" l="1"/>
  <c r="N7070" i="6"/>
  <c r="O7070" i="6" s="1"/>
  <c r="L7070" i="6" l="1"/>
  <c r="Q7070" i="6"/>
  <c r="I7071" i="6" l="1"/>
  <c r="K7071" i="6" l="1"/>
  <c r="N7071" i="6"/>
  <c r="O7071" i="6" s="1"/>
  <c r="L7071" i="6" l="1"/>
  <c r="Q7071" i="6"/>
  <c r="I7072" i="6" l="1"/>
  <c r="K7072" i="6" l="1"/>
  <c r="N7072" i="6"/>
  <c r="O7072" i="6" s="1"/>
  <c r="L7072" i="6" l="1"/>
  <c r="Q7072" i="6"/>
  <c r="I7073" i="6" l="1"/>
  <c r="N7073" i="6" l="1"/>
  <c r="O7073" i="6" s="1"/>
  <c r="K7073" i="6"/>
  <c r="L7073" i="6" l="1"/>
  <c r="Q7073" i="6"/>
  <c r="I7074" i="6" l="1"/>
  <c r="K7074" i="6" l="1"/>
  <c r="N7074" i="6"/>
  <c r="O7074" i="6" s="1"/>
  <c r="L7074" i="6" l="1"/>
  <c r="Q7074" i="6"/>
  <c r="I7075" i="6" l="1"/>
  <c r="K7075" i="6" l="1"/>
  <c r="N7075" i="6"/>
  <c r="O7075" i="6" s="1"/>
  <c r="L7075" i="6" l="1"/>
  <c r="Q7075" i="6"/>
  <c r="I7076" i="6" l="1"/>
  <c r="K7076" i="6" l="1"/>
  <c r="N7076" i="6"/>
  <c r="O7076" i="6" s="1"/>
  <c r="L7076" i="6" l="1"/>
  <c r="Q7076" i="6"/>
  <c r="I7077" i="6" l="1"/>
  <c r="N7077" i="6" l="1"/>
  <c r="O7077" i="6" s="1"/>
  <c r="K7077" i="6"/>
  <c r="L7077" i="6" l="1"/>
  <c r="Q7077" i="6"/>
  <c r="I7078" i="6" l="1"/>
  <c r="K7078" i="6" l="1"/>
  <c r="N7078" i="6"/>
  <c r="O7078" i="6" s="1"/>
  <c r="L7078" i="6" l="1"/>
  <c r="Q7078" i="6"/>
  <c r="I7079" i="6" l="1"/>
  <c r="K7079" i="6" l="1"/>
  <c r="N7079" i="6"/>
  <c r="O7079" i="6" s="1"/>
  <c r="L7079" i="6" l="1"/>
  <c r="Q7079" i="6"/>
  <c r="I7080" i="6" l="1"/>
  <c r="K7080" i="6" l="1"/>
  <c r="N7080" i="6"/>
  <c r="O7080" i="6" s="1"/>
  <c r="L7080" i="6" l="1"/>
  <c r="Q7080" i="6"/>
  <c r="I7081" i="6" l="1"/>
  <c r="N7081" i="6" l="1"/>
  <c r="O7081" i="6" s="1"/>
  <c r="K7081" i="6"/>
  <c r="L7081" i="6" l="1"/>
  <c r="Q7081" i="6"/>
  <c r="I7082" i="6" l="1"/>
  <c r="K7082" i="6" l="1"/>
  <c r="N7082" i="6"/>
  <c r="O7082" i="6" s="1"/>
  <c r="L7082" i="6" l="1"/>
  <c r="Q7082" i="6"/>
  <c r="I7083" i="6" l="1"/>
  <c r="K7083" i="6" l="1"/>
  <c r="N7083" i="6"/>
  <c r="O7083" i="6" s="1"/>
  <c r="L7083" i="6" l="1"/>
  <c r="Q7083" i="6"/>
  <c r="I7084" i="6" l="1"/>
  <c r="K7084" i="6" l="1"/>
  <c r="N7084" i="6"/>
  <c r="O7084" i="6" s="1"/>
  <c r="L7084" i="6" l="1"/>
  <c r="Q7084" i="6"/>
  <c r="I7085" i="6" l="1"/>
  <c r="N7085" i="6" l="1"/>
  <c r="O7085" i="6" s="1"/>
  <c r="K7085" i="6"/>
  <c r="L7085" i="6" l="1"/>
  <c r="Q7085" i="6"/>
  <c r="I7086" i="6" l="1"/>
  <c r="K7086" i="6" l="1"/>
  <c r="N7086" i="6"/>
  <c r="O7086" i="6" s="1"/>
  <c r="L7086" i="6" l="1"/>
  <c r="Q7086" i="6"/>
  <c r="I7087" i="6" l="1"/>
  <c r="K7087" i="6" l="1"/>
  <c r="N7087" i="6"/>
  <c r="O7087" i="6" s="1"/>
  <c r="L7087" i="6" l="1"/>
  <c r="Q7087" i="6"/>
  <c r="I7088" i="6" l="1"/>
  <c r="K7088" i="6" l="1"/>
  <c r="N7088" i="6"/>
  <c r="O7088" i="6" s="1"/>
  <c r="L7088" i="6" l="1"/>
  <c r="Q7088" i="6"/>
  <c r="I7089" i="6" l="1"/>
  <c r="N7089" i="6" l="1"/>
  <c r="O7089" i="6" s="1"/>
  <c r="K7089" i="6"/>
  <c r="L7089" i="6" l="1"/>
  <c r="Q7089" i="6"/>
  <c r="I7090" i="6" l="1"/>
  <c r="K7090" i="6" l="1"/>
  <c r="N7090" i="6"/>
  <c r="O7090" i="6" s="1"/>
  <c r="L7090" i="6" l="1"/>
  <c r="Q7090" i="6"/>
  <c r="I7091" i="6" l="1"/>
  <c r="K7091" i="6" l="1"/>
  <c r="N7091" i="6"/>
  <c r="O7091" i="6" s="1"/>
  <c r="L7091" i="6" l="1"/>
  <c r="Q7091" i="6"/>
  <c r="I7092" i="6" l="1"/>
  <c r="K7092" i="6" l="1"/>
  <c r="N7092" i="6"/>
  <c r="O7092" i="6" s="1"/>
  <c r="L7092" i="6" l="1"/>
  <c r="Q7092" i="6"/>
  <c r="I7093" i="6" l="1"/>
  <c r="N7093" i="6" l="1"/>
  <c r="O7093" i="6" s="1"/>
  <c r="K7093" i="6"/>
  <c r="L7093" i="6" l="1"/>
  <c r="Q7093" i="6"/>
  <c r="I7094" i="6" l="1"/>
  <c r="K7094" i="6" l="1"/>
  <c r="N7094" i="6"/>
  <c r="O7094" i="6" s="1"/>
  <c r="L7094" i="6" l="1"/>
  <c r="Q7094" i="6"/>
  <c r="I7095" i="6" l="1"/>
  <c r="K7095" i="6" l="1"/>
  <c r="N7095" i="6"/>
  <c r="O7095" i="6" s="1"/>
  <c r="L7095" i="6" l="1"/>
  <c r="Q7095" i="6"/>
  <c r="I7096" i="6" l="1"/>
  <c r="K7096" i="6" l="1"/>
  <c r="N7096" i="6"/>
  <c r="O7096" i="6" s="1"/>
  <c r="L7096" i="6" l="1"/>
  <c r="Q7096" i="6"/>
  <c r="I7097" i="6" l="1"/>
  <c r="N7097" i="6" l="1"/>
  <c r="O7097" i="6" s="1"/>
  <c r="K7097" i="6"/>
  <c r="L7097" i="6" l="1"/>
  <c r="Q7097" i="6"/>
  <c r="I7098" i="6" l="1"/>
  <c r="K7098" i="6" l="1"/>
  <c r="N7098" i="6"/>
  <c r="O7098" i="6" s="1"/>
  <c r="L7098" i="6" l="1"/>
  <c r="Q7098" i="6"/>
  <c r="I7099" i="6" l="1"/>
  <c r="K7099" i="6" l="1"/>
  <c r="N7099" i="6"/>
  <c r="O7099" i="6" s="1"/>
  <c r="L7099" i="6" l="1"/>
  <c r="Q7099" i="6"/>
  <c r="I7100" i="6" l="1"/>
  <c r="K7100" i="6" l="1"/>
  <c r="N7100" i="6"/>
  <c r="O7100" i="6" s="1"/>
  <c r="L7100" i="6" l="1"/>
  <c r="Q7100" i="6"/>
  <c r="I7101" i="6" l="1"/>
  <c r="N7101" i="6" l="1"/>
  <c r="O7101" i="6" s="1"/>
  <c r="K7101" i="6"/>
  <c r="L7101" i="6" l="1"/>
  <c r="Q7101" i="6"/>
  <c r="I7102" i="6" l="1"/>
  <c r="K7102" i="6" l="1"/>
  <c r="N7102" i="6"/>
  <c r="O7102" i="6" s="1"/>
  <c r="L7102" i="6" l="1"/>
  <c r="Q7102" i="6"/>
  <c r="I7103" i="6" l="1"/>
  <c r="K7103" i="6" l="1"/>
  <c r="N7103" i="6"/>
  <c r="O7103" i="6" s="1"/>
  <c r="L7103" i="6" l="1"/>
  <c r="Q7103" i="6"/>
  <c r="I7104" i="6" l="1"/>
  <c r="K7104" i="6" l="1"/>
  <c r="N7104" i="6"/>
  <c r="O7104" i="6" s="1"/>
  <c r="L7104" i="6" l="1"/>
  <c r="Q7104" i="6"/>
  <c r="I7105" i="6" l="1"/>
  <c r="N7105" i="6" l="1"/>
  <c r="O7105" i="6" s="1"/>
  <c r="K7105" i="6"/>
  <c r="L7105" i="6" l="1"/>
  <c r="Q7105" i="6"/>
  <c r="I7106" i="6" l="1"/>
  <c r="K7106" i="6" l="1"/>
  <c r="N7106" i="6"/>
  <c r="O7106" i="6" s="1"/>
  <c r="L7106" i="6" l="1"/>
  <c r="Q7106" i="6"/>
  <c r="I7107" i="6" l="1"/>
  <c r="K7107" i="6" l="1"/>
  <c r="N7107" i="6"/>
  <c r="O7107" i="6" s="1"/>
  <c r="L7107" i="6" l="1"/>
  <c r="Q7107" i="6"/>
  <c r="I7108" i="6" l="1"/>
  <c r="K7108" i="6" l="1"/>
  <c r="N7108" i="6"/>
  <c r="O7108" i="6" s="1"/>
  <c r="L7108" i="6" l="1"/>
  <c r="Q7108" i="6"/>
  <c r="I7109" i="6" l="1"/>
  <c r="N7109" i="6" l="1"/>
  <c r="O7109" i="6" s="1"/>
  <c r="K7109" i="6"/>
  <c r="L7109" i="6" l="1"/>
  <c r="Q7109" i="6"/>
  <c r="I7110" i="6" l="1"/>
  <c r="K7110" i="6" l="1"/>
  <c r="N7110" i="6"/>
  <c r="O7110" i="6" s="1"/>
  <c r="L7110" i="6" l="1"/>
  <c r="Q7110" i="6"/>
</calcChain>
</file>

<file path=xl/comments1.xml><?xml version="1.0" encoding="utf-8"?>
<comments xmlns="http://schemas.openxmlformats.org/spreadsheetml/2006/main">
  <authors>
    <author>Sergey Taranov</author>
  </authors>
  <commentList>
    <comment ref="G3023" authorId="0">
      <text>
        <r>
          <rPr>
            <b/>
            <sz val="9"/>
            <color indexed="81"/>
            <rFont val="Tahoma"/>
            <charset val="1"/>
          </rPr>
          <t>экватор</t>
        </r>
      </text>
    </comment>
  </commentList>
</comments>
</file>

<file path=xl/sharedStrings.xml><?xml version="1.0" encoding="utf-8"?>
<sst xmlns="http://schemas.openxmlformats.org/spreadsheetml/2006/main" count="50" uniqueCount="45">
  <si>
    <t>subx</t>
  </si>
  <si>
    <t>subz</t>
  </si>
  <si>
    <t>ezz</t>
  </si>
  <si>
    <t>exx</t>
  </si>
  <si>
    <t>cnt</t>
  </si>
  <si>
    <t>edz</t>
  </si>
  <si>
    <t>edx</t>
  </si>
  <si>
    <t>e2</t>
  </si>
  <si>
    <t>r</t>
  </si>
  <si>
    <t>l</t>
  </si>
  <si>
    <t>half</t>
  </si>
  <si>
    <t>r-d&lt;&lt;6</t>
  </si>
  <si>
    <t>r+d&lt;&lt;3</t>
  </si>
  <si>
    <t>r+d&lt;&lt;5</t>
  </si>
  <si>
    <t>r+d&lt;&lt;4</t>
  </si>
  <si>
    <t>r+d&lt;&lt;2</t>
  </si>
  <si>
    <t>r+d</t>
  </si>
  <si>
    <t>rpm</t>
  </si>
  <si>
    <t>rps</t>
  </si>
  <si>
    <t>us tick</t>
  </si>
  <si>
    <t>cpu tick</t>
  </si>
  <si>
    <t>SKIP</t>
  </si>
  <si>
    <t>-(2*s-&gt;current_task.z-1)*s-&gt;arc_aa&gt;&gt;1;</t>
  </si>
  <si>
    <t>x/(4327-x)=2,25</t>
  </si>
  <si>
    <t>x=2,25*4327-2,25*x</t>
  </si>
  <si>
    <t>x*3,25=2,25*4327</t>
  </si>
  <si>
    <t>a*a/b*b</t>
  </si>
  <si>
    <t>F</t>
  </si>
  <si>
    <t>c</t>
  </si>
  <si>
    <t>корень(а*а+b*b)</t>
  </si>
  <si>
    <t>общее количество шагов</t>
  </si>
  <si>
    <t>экватор</t>
  </si>
  <si>
    <t>x=a*a/b*b*корень(а*а+b*b)/(1+a*a/b*b)</t>
  </si>
  <si>
    <t>x=2,25*4328,32577/3,25</t>
  </si>
  <si>
    <t>a*a/b*b*корень(а*а+b*b)/(1+a*a/b*b)</t>
  </si>
  <si>
    <t>equator</t>
  </si>
  <si>
    <t>not error, skip!</t>
  </si>
  <si>
    <t>arc_aa</t>
  </si>
  <si>
    <t>arc_bb</t>
  </si>
  <si>
    <t>arc_dx</t>
  </si>
  <si>
    <t>arc_dz</t>
  </si>
  <si>
    <t>total_steps</t>
  </si>
  <si>
    <t>arc_err</t>
  </si>
  <si>
    <t>arc_dx_prev</t>
  </si>
  <si>
    <t>dz_prev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</si>
</sst>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₽_-;\-* #,##0.00\ _₽_-;_-* &quot;-&quot;??\ _₽_-;_-@_-"/>
    <numFmt numFmtId="164" formatCode="0.0000000000"/>
    <numFmt numFmtId="165" formatCode="_-* #,##0\ _₽_-;\-* #,##0\ _₽_-;_-* &quot;-&quot;??\ _₽_-;_-@_-"/>
    <numFmt numFmtId="166" formatCode="_-* #,##0.0000000\ _₽_-;\-* #,##0.0000000\ _₽_-;_-* &quot;-&quot;??\ _₽_-;_-@_-"/>
    <numFmt numFmtId="167" formatCode="_-* #,##0.0000000\ _₽_-;\-* #,##0.0000000\ _₽_-;_-* &quot;-&quot;???????\ _₽_-;_-@_-"/>
    <numFmt numFmtId="172" formatCode="0.000000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72"/>
      <color theme="1"/>
      <name val="Calibri"/>
      <family val="2"/>
      <charset val="204"/>
      <scheme val="minor"/>
    </font>
    <font>
      <b/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0" applyNumberFormat="1"/>
    <xf numFmtId="0" fontId="0" fillId="33" borderId="0" xfId="0" applyFill="1"/>
    <xf numFmtId="0" fontId="14" fillId="0" borderId="0" xfId="0" applyFont="1"/>
    <xf numFmtId="0" fontId="18" fillId="0" borderId="0" xfId="0" applyFont="1"/>
    <xf numFmtId="0" fontId="18" fillId="33" borderId="0" xfId="0" applyFont="1" applyFill="1"/>
    <xf numFmtId="0" fontId="18" fillId="34" borderId="0" xfId="0" applyFont="1" applyFill="1"/>
    <xf numFmtId="0" fontId="0" fillId="34" borderId="0" xfId="0" applyFill="1"/>
    <xf numFmtId="0" fontId="19" fillId="35" borderId="0" xfId="0" applyFont="1" applyFill="1"/>
    <xf numFmtId="0" fontId="14" fillId="35" borderId="0" xfId="0" applyFont="1" applyFill="1"/>
    <xf numFmtId="0" fontId="0" fillId="36" borderId="0" xfId="0" applyFill="1"/>
    <xf numFmtId="0" fontId="0" fillId="37" borderId="0" xfId="0" applyFill="1"/>
    <xf numFmtId="0" fontId="20" fillId="0" borderId="0" xfId="0" applyFont="1"/>
    <xf numFmtId="43" fontId="0" fillId="0" borderId="0" xfId="42" applyFont="1"/>
    <xf numFmtId="165" fontId="0" fillId="0" borderId="0" xfId="42" applyNumberFormat="1" applyFont="1"/>
    <xf numFmtId="43" fontId="0" fillId="0" borderId="0" xfId="0" applyNumberFormat="1"/>
    <xf numFmtId="166" fontId="0" fillId="33" borderId="0" xfId="0" applyNumberFormat="1" applyFill="1"/>
    <xf numFmtId="167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172" fontId="0" fillId="0" borderId="0" xfId="0" applyNumberFormat="1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Финансовый" xfId="42" builtinId="3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735870516185476"/>
          <c:y val="0.17171296296296298"/>
          <c:w val="0.85219685039370074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58792650918634"/>
                  <c:y val="0.154107976086322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yVal>
            <c:numRef>
              <c:f>Лист4!$A$1:$A$72</c:f>
              <c:numCache>
                <c:formatCode>General</c:formatCode>
                <c:ptCount val="72"/>
                <c:pt idx="0">
                  <c:v>14643</c:v>
                </c:pt>
                <c:pt idx="1">
                  <c:v>16906</c:v>
                </c:pt>
                <c:pt idx="3">
                  <c:v>14588</c:v>
                </c:pt>
                <c:pt idx="5">
                  <c:v>14553</c:v>
                </c:pt>
                <c:pt idx="6">
                  <c:v>16859</c:v>
                </c:pt>
                <c:pt idx="8">
                  <c:v>14497</c:v>
                </c:pt>
                <c:pt idx="9">
                  <c:v>16834</c:v>
                </c:pt>
                <c:pt idx="11">
                  <c:v>14442</c:v>
                </c:pt>
                <c:pt idx="13">
                  <c:v>14407</c:v>
                </c:pt>
                <c:pt idx="14">
                  <c:v>16787</c:v>
                </c:pt>
                <c:pt idx="16">
                  <c:v>14351</c:v>
                </c:pt>
                <c:pt idx="17">
                  <c:v>16760</c:v>
                </c:pt>
                <c:pt idx="19">
                  <c:v>14296</c:v>
                </c:pt>
                <c:pt idx="21">
                  <c:v>14260</c:v>
                </c:pt>
                <c:pt idx="22">
                  <c:v>16713</c:v>
                </c:pt>
                <c:pt idx="24">
                  <c:v>14203</c:v>
                </c:pt>
                <c:pt idx="25">
                  <c:v>16687</c:v>
                </c:pt>
                <c:pt idx="27">
                  <c:v>14147</c:v>
                </c:pt>
                <c:pt idx="29">
                  <c:v>14112</c:v>
                </c:pt>
                <c:pt idx="30">
                  <c:v>16639</c:v>
                </c:pt>
                <c:pt idx="32">
                  <c:v>14055</c:v>
                </c:pt>
                <c:pt idx="33">
                  <c:v>16611</c:v>
                </c:pt>
                <c:pt idx="35">
                  <c:v>13999</c:v>
                </c:pt>
                <c:pt idx="36">
                  <c:v>16584</c:v>
                </c:pt>
                <c:pt idx="38">
                  <c:v>13942</c:v>
                </c:pt>
                <c:pt idx="40">
                  <c:v>13906</c:v>
                </c:pt>
                <c:pt idx="41">
                  <c:v>16535</c:v>
                </c:pt>
                <c:pt idx="43">
                  <c:v>13848</c:v>
                </c:pt>
                <c:pt idx="44">
                  <c:v>16508</c:v>
                </c:pt>
                <c:pt idx="46">
                  <c:v>13791</c:v>
                </c:pt>
                <c:pt idx="47">
                  <c:v>16480</c:v>
                </c:pt>
                <c:pt idx="49">
                  <c:v>13734</c:v>
                </c:pt>
                <c:pt idx="51">
                  <c:v>13698</c:v>
                </c:pt>
                <c:pt idx="52">
                  <c:v>16430</c:v>
                </c:pt>
                <c:pt idx="54">
                  <c:v>13640</c:v>
                </c:pt>
                <c:pt idx="55">
                  <c:v>16402</c:v>
                </c:pt>
                <c:pt idx="57">
                  <c:v>13582</c:v>
                </c:pt>
                <c:pt idx="58">
                  <c:v>16374</c:v>
                </c:pt>
                <c:pt idx="60">
                  <c:v>13524</c:v>
                </c:pt>
                <c:pt idx="61">
                  <c:v>16346</c:v>
                </c:pt>
                <c:pt idx="63">
                  <c:v>13465</c:v>
                </c:pt>
                <c:pt idx="64">
                  <c:v>16317</c:v>
                </c:pt>
                <c:pt idx="66">
                  <c:v>13407</c:v>
                </c:pt>
                <c:pt idx="68">
                  <c:v>13370</c:v>
                </c:pt>
                <c:pt idx="69">
                  <c:v>16267</c:v>
                </c:pt>
                <c:pt idx="71">
                  <c:v>13312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3616"/>
        <c:axId val="21727872"/>
      </c:scatterChart>
      <c:valAx>
        <c:axId val="2134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727872"/>
        <c:crosses val="autoZero"/>
        <c:crossBetween val="midCat"/>
      </c:valAx>
      <c:valAx>
        <c:axId val="217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4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</xdr:colOff>
      <xdr:row>0</xdr:row>
      <xdr:rowOff>25400</xdr:rowOff>
    </xdr:from>
    <xdr:to>
      <xdr:col>14</xdr:col>
      <xdr:colOff>358775</xdr:colOff>
      <xdr:row>24</xdr:row>
      <xdr:rowOff>6350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329"/>
  <sheetViews>
    <sheetView topLeftCell="H1" zoomScale="90" zoomScaleNormal="90" workbookViewId="0">
      <pane ySplit="1" topLeftCell="A2568" activePane="bottomLeft" state="frozen"/>
      <selection pane="bottomLeft" activeCell="L2591" sqref="L2591"/>
    </sheetView>
  </sheetViews>
  <sheetFormatPr defaultRowHeight="14.4" x14ac:dyDescent="0.3"/>
  <cols>
    <col min="1" max="1" width="18.88671875" style="14" bestFit="1" customWidth="1"/>
    <col min="2" max="3" width="17.77734375" style="14" bestFit="1" customWidth="1"/>
    <col min="7" max="7" width="13" customWidth="1"/>
    <col min="8" max="8" width="10.44140625" customWidth="1"/>
    <col min="10" max="11" width="18.88671875" customWidth="1"/>
    <col min="12" max="12" width="20.21875" customWidth="1"/>
    <col min="13" max="13" width="18.77734375" customWidth="1"/>
    <col min="14" max="14" width="23.5546875" customWidth="1"/>
    <col min="15" max="15" width="37.6640625" bestFit="1" customWidth="1"/>
    <col min="16" max="16" width="15.5546875" bestFit="1" customWidth="1"/>
    <col min="17" max="17" width="19.88671875" customWidth="1"/>
    <col min="18" max="18" width="12.44140625" bestFit="1" customWidth="1"/>
  </cols>
  <sheetData>
    <row r="1" spans="1:13" ht="14.55" x14ac:dyDescent="0.35">
      <c r="A1" s="14" t="s">
        <v>7</v>
      </c>
      <c r="B1" s="14" t="s">
        <v>6</v>
      </c>
      <c r="C1" s="14" t="s">
        <v>5</v>
      </c>
      <c r="D1" t="s">
        <v>4</v>
      </c>
      <c r="E1" t="s">
        <v>3</v>
      </c>
      <c r="F1" t="s">
        <v>2</v>
      </c>
      <c r="G1" t="s">
        <v>0</v>
      </c>
      <c r="H1" t="s">
        <v>1</v>
      </c>
    </row>
    <row r="2" spans="1:13" ht="14.55" x14ac:dyDescent="0.35">
      <c r="A2" s="14">
        <v>0</v>
      </c>
      <c r="B2" s="14">
        <v>0</v>
      </c>
      <c r="C2" s="14">
        <v>0</v>
      </c>
      <c r="D2">
        <v>0</v>
      </c>
      <c r="E2">
        <v>0</v>
      </c>
      <c r="F2">
        <v>2400</v>
      </c>
      <c r="G2">
        <v>-207528015</v>
      </c>
      <c r="H2">
        <v>0</v>
      </c>
    </row>
    <row r="3" spans="1:13" ht="14.55" x14ac:dyDescent="0.35">
      <c r="A3" s="14">
        <v>-124482248704</v>
      </c>
      <c r="B3" s="14">
        <v>17280000</v>
      </c>
      <c r="C3" s="14">
        <v>-62264164352</v>
      </c>
      <c r="D3">
        <v>1</v>
      </c>
      <c r="E3">
        <v>0</v>
      </c>
      <c r="F3">
        <v>2400</v>
      </c>
      <c r="G3">
        <v>-69156805</v>
      </c>
      <c r="H3">
        <v>0</v>
      </c>
      <c r="J3">
        <v>62264164796</v>
      </c>
      <c r="K3">
        <v>62264164796</v>
      </c>
    </row>
    <row r="4" spans="1:13" ht="14.55" x14ac:dyDescent="0.35">
      <c r="A4" s="14">
        <v>-124424650752</v>
      </c>
      <c r="B4" s="14">
        <v>28800000</v>
      </c>
      <c r="C4" s="14">
        <v>-62264164352</v>
      </c>
      <c r="D4">
        <v>2</v>
      </c>
      <c r="E4">
        <v>1</v>
      </c>
      <c r="F4">
        <v>2400</v>
      </c>
      <c r="G4">
        <v>-41474883</v>
      </c>
      <c r="H4">
        <v>0</v>
      </c>
      <c r="J4">
        <v>-124482249592</v>
      </c>
      <c r="K4">
        <v>62264164352</v>
      </c>
      <c r="L4">
        <f>K3/K5</f>
        <v>12974404</v>
      </c>
      <c r="M4">
        <f>L4*2</f>
        <v>25948808</v>
      </c>
    </row>
    <row r="5" spans="1:13" ht="14.55" x14ac:dyDescent="0.35">
      <c r="A5" s="14">
        <v>-124344008704</v>
      </c>
      <c r="B5" s="14">
        <v>40320000</v>
      </c>
      <c r="C5" s="14">
        <v>-62264164352</v>
      </c>
      <c r="D5">
        <v>3</v>
      </c>
      <c r="E5">
        <v>2</v>
      </c>
      <c r="F5">
        <v>2400</v>
      </c>
      <c r="G5">
        <v>-29605716</v>
      </c>
      <c r="H5">
        <v>0</v>
      </c>
      <c r="K5">
        <f>2400*2-1</f>
        <v>4799</v>
      </c>
      <c r="L5">
        <f>K4/4799</f>
        <v>12974403.907480726</v>
      </c>
      <c r="M5">
        <f>K4/M4</f>
        <v>2399.4999828893874</v>
      </c>
    </row>
    <row r="6" spans="1:13" ht="14.55" x14ac:dyDescent="0.35">
      <c r="A6" s="14">
        <v>-124240330752</v>
      </c>
      <c r="B6" s="14">
        <v>51840000</v>
      </c>
      <c r="C6" s="14">
        <v>-62264164352</v>
      </c>
      <c r="D6">
        <v>4</v>
      </c>
      <c r="E6">
        <v>3</v>
      </c>
      <c r="F6">
        <v>2400</v>
      </c>
      <c r="G6">
        <v>-23007468</v>
      </c>
      <c r="H6">
        <v>0</v>
      </c>
      <c r="K6" t="s">
        <v>22</v>
      </c>
    </row>
    <row r="7" spans="1:13" ht="14.55" x14ac:dyDescent="0.35">
      <c r="A7" s="14">
        <v>-124113608704</v>
      </c>
      <c r="B7" s="14">
        <v>63360000</v>
      </c>
      <c r="C7" s="14">
        <v>-62264164352</v>
      </c>
      <c r="D7">
        <v>5</v>
      </c>
      <c r="E7">
        <v>4</v>
      </c>
      <c r="F7">
        <v>2400</v>
      </c>
      <c r="G7">
        <v>-18805092</v>
      </c>
      <c r="H7">
        <v>0</v>
      </c>
    </row>
    <row r="8" spans="1:13" ht="14.55" x14ac:dyDescent="0.35">
      <c r="A8" s="14">
        <v>-123963850752</v>
      </c>
      <c r="B8" s="14">
        <v>74880000</v>
      </c>
      <c r="C8" s="14">
        <v>-62264164352</v>
      </c>
      <c r="D8">
        <v>6</v>
      </c>
      <c r="E8">
        <v>5</v>
      </c>
      <c r="F8">
        <v>2400</v>
      </c>
      <c r="G8">
        <v>-15892801</v>
      </c>
      <c r="H8">
        <v>0</v>
      </c>
    </row>
    <row r="9" spans="1:13" ht="14.55" x14ac:dyDescent="0.35">
      <c r="A9" s="14">
        <v>-123791048704</v>
      </c>
      <c r="B9" s="14">
        <v>86400000</v>
      </c>
      <c r="C9" s="14">
        <v>-62264164352</v>
      </c>
      <c r="D9">
        <v>7</v>
      </c>
      <c r="E9">
        <v>6</v>
      </c>
      <c r="F9">
        <v>2400</v>
      </c>
      <c r="G9">
        <v>-13754561</v>
      </c>
      <c r="H9">
        <v>0</v>
      </c>
      <c r="L9">
        <f t="shared" ref="L9:L72" si="0">SQRT((1-E9*E9/$O$2593)*$O$2594)</f>
        <v>1199.9995837958386</v>
      </c>
    </row>
    <row r="10" spans="1:13" ht="14.55" x14ac:dyDescent="0.35">
      <c r="A10" s="14">
        <v>-123595210752</v>
      </c>
      <c r="B10" s="14">
        <v>97920000</v>
      </c>
      <c r="C10" s="14">
        <v>-62264164352</v>
      </c>
      <c r="D10">
        <v>8</v>
      </c>
      <c r="E10">
        <v>7</v>
      </c>
      <c r="F10">
        <v>2400</v>
      </c>
      <c r="G10">
        <v>-12117177</v>
      </c>
      <c r="H10">
        <v>0</v>
      </c>
      <c r="L10">
        <f t="shared" si="0"/>
        <v>1199.999433499856</v>
      </c>
    </row>
    <row r="11" spans="1:13" ht="14.55" x14ac:dyDescent="0.35">
      <c r="A11" s="14">
        <v>-123376328704</v>
      </c>
      <c r="B11" s="14">
        <v>109440000</v>
      </c>
      <c r="C11" s="14">
        <v>-62264164352</v>
      </c>
      <c r="D11">
        <v>9</v>
      </c>
      <c r="E11">
        <v>8</v>
      </c>
      <c r="F11">
        <v>2400</v>
      </c>
      <c r="G11">
        <v>-10822485</v>
      </c>
      <c r="H11">
        <v>0</v>
      </c>
      <c r="L11">
        <f t="shared" si="0"/>
        <v>1199.999260081391</v>
      </c>
    </row>
    <row r="12" spans="1:13" ht="14.55" x14ac:dyDescent="0.35">
      <c r="A12" s="14">
        <v>-123134410752</v>
      </c>
      <c r="B12" s="14">
        <v>120960000</v>
      </c>
      <c r="C12" s="14">
        <v>-62264164352</v>
      </c>
      <c r="D12">
        <v>10</v>
      </c>
      <c r="E12">
        <v>9</v>
      </c>
      <c r="F12">
        <v>2400</v>
      </c>
      <c r="G12">
        <v>-9772572</v>
      </c>
      <c r="H12">
        <v>0</v>
      </c>
      <c r="L12">
        <f t="shared" si="0"/>
        <v>1199.9990635404338</v>
      </c>
    </row>
    <row r="13" spans="1:13" ht="14.55" x14ac:dyDescent="0.35">
      <c r="A13" s="14">
        <v>-122869448704</v>
      </c>
      <c r="B13" s="14">
        <v>132480000</v>
      </c>
      <c r="C13" s="14">
        <v>-62264164352</v>
      </c>
      <c r="D13">
        <v>11</v>
      </c>
      <c r="E13">
        <v>10</v>
      </c>
      <c r="F13">
        <v>2400</v>
      </c>
      <c r="G13">
        <v>-8903583</v>
      </c>
      <c r="H13">
        <v>0</v>
      </c>
      <c r="L13">
        <f t="shared" si="0"/>
        <v>1199.9988438769731</v>
      </c>
    </row>
    <row r="14" spans="1:13" ht="14.55" x14ac:dyDescent="0.35">
      <c r="A14" s="14">
        <v>-122581450752</v>
      </c>
      <c r="B14" s="14">
        <v>144000000</v>
      </c>
      <c r="C14" s="14">
        <v>-62264164352</v>
      </c>
      <c r="D14">
        <v>12</v>
      </c>
      <c r="E14">
        <v>11</v>
      </c>
      <c r="F14">
        <v>2400</v>
      </c>
      <c r="G14">
        <v>-8172096</v>
      </c>
      <c r="H14">
        <v>0</v>
      </c>
      <c r="L14">
        <f t="shared" si="0"/>
        <v>1199.9986010909959</v>
      </c>
    </row>
    <row r="15" spans="1:13" ht="14.55" x14ac:dyDescent="0.35">
      <c r="A15" s="14">
        <v>-122270408704</v>
      </c>
      <c r="B15" s="14">
        <v>155520000</v>
      </c>
      <c r="C15" s="14">
        <v>-62264164352</v>
      </c>
      <c r="D15">
        <v>13</v>
      </c>
      <c r="E15">
        <v>12</v>
      </c>
      <c r="F15">
        <v>2400</v>
      </c>
      <c r="G15">
        <v>-7547556</v>
      </c>
      <c r="H15">
        <v>0</v>
      </c>
      <c r="L15">
        <f t="shared" si="0"/>
        <v>1199.9983351824883</v>
      </c>
    </row>
    <row r="16" spans="1:13" ht="14.55" x14ac:dyDescent="0.35">
      <c r="A16" s="14">
        <v>-121936330752</v>
      </c>
      <c r="B16" s="14">
        <v>167040000</v>
      </c>
      <c r="C16" s="14">
        <v>-62264164352</v>
      </c>
      <c r="D16">
        <v>14</v>
      </c>
      <c r="E16">
        <v>13</v>
      </c>
      <c r="F16">
        <v>2400</v>
      </c>
      <c r="G16">
        <v>-7007835</v>
      </c>
      <c r="H16">
        <v>0</v>
      </c>
      <c r="L16">
        <f t="shared" si="0"/>
        <v>1199.9980461514349</v>
      </c>
    </row>
    <row r="17" spans="1:12" ht="14.55" x14ac:dyDescent="0.35">
      <c r="A17" s="14">
        <v>-121579208704</v>
      </c>
      <c r="B17" s="14">
        <v>178560000</v>
      </c>
      <c r="C17" s="14">
        <v>-62264164352</v>
      </c>
      <c r="D17">
        <v>15</v>
      </c>
      <c r="E17">
        <v>14</v>
      </c>
      <c r="F17">
        <v>2400</v>
      </c>
      <c r="G17">
        <v>-6536516</v>
      </c>
      <c r="H17">
        <v>0</v>
      </c>
      <c r="L17">
        <f t="shared" si="0"/>
        <v>1199.9977339978191</v>
      </c>
    </row>
    <row r="18" spans="1:12" ht="14.55" x14ac:dyDescent="0.35">
      <c r="A18" s="14">
        <v>-121199050752</v>
      </c>
      <c r="B18" s="14">
        <v>190080000</v>
      </c>
      <c r="C18" s="14">
        <v>-62264164352</v>
      </c>
      <c r="D18">
        <v>16</v>
      </c>
      <c r="E18">
        <v>15</v>
      </c>
      <c r="F18">
        <v>2400</v>
      </c>
      <c r="G18">
        <v>-6121164</v>
      </c>
      <c r="H18">
        <v>0</v>
      </c>
      <c r="L18">
        <f t="shared" si="0"/>
        <v>1199.9973987216229</v>
      </c>
    </row>
    <row r="19" spans="1:12" ht="14.55" x14ac:dyDescent="0.35">
      <c r="A19" s="14">
        <v>-120795848704</v>
      </c>
      <c r="B19" s="14">
        <v>201600000</v>
      </c>
      <c r="C19" s="14">
        <v>-62264164352</v>
      </c>
      <c r="D19">
        <v>17</v>
      </c>
      <c r="E19">
        <v>16</v>
      </c>
      <c r="F19">
        <v>2400</v>
      </c>
      <c r="G19">
        <v>-5752183</v>
      </c>
      <c r="H19">
        <v>0</v>
      </c>
      <c r="L19">
        <f t="shared" si="0"/>
        <v>1199.9970403228267</v>
      </c>
    </row>
    <row r="20" spans="1:12" ht="14.55" x14ac:dyDescent="0.35">
      <c r="A20" s="14">
        <v>-120369610752</v>
      </c>
      <c r="B20" s="14">
        <v>213120000</v>
      </c>
      <c r="C20" s="14">
        <v>-62264164352</v>
      </c>
      <c r="D20">
        <v>18</v>
      </c>
      <c r="E20">
        <v>17</v>
      </c>
      <c r="F20">
        <v>2400</v>
      </c>
      <c r="G20">
        <v>-5422054</v>
      </c>
      <c r="H20">
        <v>0</v>
      </c>
      <c r="L20">
        <f t="shared" si="0"/>
        <v>1199.9966588014099</v>
      </c>
    </row>
    <row r="21" spans="1:12" ht="14.55" x14ac:dyDescent="0.35">
      <c r="A21" s="14">
        <v>-119920328704</v>
      </c>
      <c r="B21" s="14">
        <v>224640000</v>
      </c>
      <c r="C21" s="14">
        <v>-62264164352</v>
      </c>
      <c r="D21">
        <v>19</v>
      </c>
      <c r="E21">
        <v>18</v>
      </c>
      <c r="F21">
        <v>2400</v>
      </c>
      <c r="G21">
        <v>-5124800</v>
      </c>
      <c r="H21">
        <v>0</v>
      </c>
      <c r="L21">
        <f t="shared" si="0"/>
        <v>1199.9962541573507</v>
      </c>
    </row>
    <row r="22" spans="1:12" ht="14.55" x14ac:dyDescent="0.35">
      <c r="A22" s="14">
        <v>-119448010752</v>
      </c>
      <c r="B22" s="14">
        <v>236160000</v>
      </c>
      <c r="C22" s="14">
        <v>-62264164352</v>
      </c>
      <c r="D22">
        <v>20</v>
      </c>
      <c r="E22">
        <v>19</v>
      </c>
      <c r="F22">
        <v>2400</v>
      </c>
      <c r="G22">
        <v>-4855610</v>
      </c>
      <c r="H22">
        <v>0</v>
      </c>
      <c r="L22">
        <f t="shared" si="0"/>
        <v>1199.9958263906251</v>
      </c>
    </row>
    <row r="23" spans="1:12" ht="14.55" x14ac:dyDescent="0.35">
      <c r="A23" s="14">
        <v>-118952648704</v>
      </c>
      <c r="B23" s="14">
        <v>247680000</v>
      </c>
      <c r="C23" s="14">
        <v>-62264164352</v>
      </c>
      <c r="D23">
        <v>21</v>
      </c>
      <c r="E23">
        <v>20</v>
      </c>
      <c r="F23">
        <v>2400</v>
      </c>
      <c r="G23">
        <v>-4610567</v>
      </c>
      <c r="H23">
        <v>0</v>
      </c>
      <c r="L23">
        <f t="shared" si="0"/>
        <v>1199.9953755012089</v>
      </c>
    </row>
    <row r="24" spans="1:12" ht="14.55" x14ac:dyDescent="0.35">
      <c r="A24" s="14">
        <v>-118434250752</v>
      </c>
      <c r="B24" s="14">
        <v>259200000</v>
      </c>
      <c r="C24" s="14">
        <v>-62264164352</v>
      </c>
      <c r="D24">
        <v>22</v>
      </c>
      <c r="E24">
        <v>21</v>
      </c>
      <c r="F24">
        <v>2400</v>
      </c>
      <c r="G24">
        <v>-4386453</v>
      </c>
      <c r="H24">
        <v>0</v>
      </c>
      <c r="L24">
        <f t="shared" si="0"/>
        <v>1199.9949014890758</v>
      </c>
    </row>
    <row r="25" spans="1:12" ht="14.55" x14ac:dyDescent="0.35">
      <c r="A25" s="14">
        <v>-117892808704</v>
      </c>
      <c r="B25" s="14">
        <v>270720000</v>
      </c>
      <c r="C25" s="14">
        <v>-62264164352</v>
      </c>
      <c r="D25">
        <v>23</v>
      </c>
      <c r="E25">
        <v>22</v>
      </c>
      <c r="F25">
        <v>2400</v>
      </c>
      <c r="G25">
        <v>-4180596</v>
      </c>
      <c r="H25">
        <v>0</v>
      </c>
      <c r="L25">
        <f t="shared" si="0"/>
        <v>1199.9944043541987</v>
      </c>
    </row>
    <row r="26" spans="1:12" ht="14.55" x14ac:dyDescent="0.35">
      <c r="A26" s="14">
        <v>-117328330752</v>
      </c>
      <c r="B26" s="14">
        <v>282240000</v>
      </c>
      <c r="C26" s="14">
        <v>-62264164352</v>
      </c>
      <c r="D26">
        <v>24</v>
      </c>
      <c r="E26">
        <v>23</v>
      </c>
      <c r="F26">
        <v>2400</v>
      </c>
      <c r="G26">
        <v>-3990759</v>
      </c>
      <c r="H26">
        <v>0</v>
      </c>
      <c r="L26">
        <f t="shared" si="0"/>
        <v>1199.9938840965483</v>
      </c>
    </row>
    <row r="27" spans="1:12" ht="14.55" x14ac:dyDescent="0.35">
      <c r="A27" s="14">
        <v>-116740808704</v>
      </c>
      <c r="B27" s="14">
        <v>293760000</v>
      </c>
      <c r="C27" s="14">
        <v>-62264164352</v>
      </c>
      <c r="D27">
        <v>25</v>
      </c>
      <c r="E27">
        <v>24</v>
      </c>
      <c r="F27">
        <v>2400</v>
      </c>
      <c r="G27">
        <v>-3815059</v>
      </c>
      <c r="H27">
        <v>0</v>
      </c>
      <c r="L27">
        <f t="shared" si="0"/>
        <v>1199.993340716095</v>
      </c>
    </row>
    <row r="28" spans="1:12" ht="14.55" x14ac:dyDescent="0.35">
      <c r="A28" s="14">
        <v>-116130250752</v>
      </c>
      <c r="B28" s="14">
        <v>305280000</v>
      </c>
      <c r="C28" s="14">
        <v>-62264164352</v>
      </c>
      <c r="D28">
        <v>26</v>
      </c>
      <c r="E28">
        <v>25</v>
      </c>
      <c r="F28">
        <v>2400</v>
      </c>
      <c r="G28">
        <v>-3651894</v>
      </c>
      <c r="H28">
        <v>0</v>
      </c>
      <c r="L28">
        <f t="shared" si="0"/>
        <v>1199.992774212807</v>
      </c>
    </row>
    <row r="29" spans="1:12" ht="14.55" x14ac:dyDescent="0.35">
      <c r="A29" s="14">
        <v>-115496648704</v>
      </c>
      <c r="B29" s="14">
        <v>316800000</v>
      </c>
      <c r="C29" s="14">
        <v>-62264164352</v>
      </c>
      <c r="D29">
        <v>27</v>
      </c>
      <c r="E29">
        <v>26</v>
      </c>
      <c r="F29">
        <v>2400</v>
      </c>
      <c r="G29">
        <v>-3499898</v>
      </c>
      <c r="H29">
        <v>0</v>
      </c>
      <c r="L29">
        <f t="shared" si="0"/>
        <v>1199.992184586652</v>
      </c>
    </row>
    <row r="30" spans="1:12" ht="14.55" x14ac:dyDescent="0.35">
      <c r="A30" s="14">
        <v>-114840010752</v>
      </c>
      <c r="B30" s="14">
        <v>328320000</v>
      </c>
      <c r="C30" s="14">
        <v>-62264164352</v>
      </c>
      <c r="D30">
        <v>28</v>
      </c>
      <c r="E30">
        <v>27</v>
      </c>
      <c r="F30">
        <v>2400</v>
      </c>
      <c r="G30">
        <v>-3357895</v>
      </c>
      <c r="H30">
        <v>0</v>
      </c>
      <c r="L30">
        <f t="shared" si="0"/>
        <v>1199.9915718375958</v>
      </c>
    </row>
    <row r="31" spans="1:12" ht="14.55" x14ac:dyDescent="0.35">
      <c r="A31" s="14">
        <v>-114160328704</v>
      </c>
      <c r="B31" s="14">
        <v>339840000</v>
      </c>
      <c r="C31" s="14">
        <v>-62264164352</v>
      </c>
      <c r="D31">
        <v>29</v>
      </c>
      <c r="E31">
        <v>28</v>
      </c>
      <c r="F31">
        <v>2400</v>
      </c>
      <c r="G31">
        <v>-3224868</v>
      </c>
      <c r="H31">
        <v>0</v>
      </c>
      <c r="L31">
        <f t="shared" si="0"/>
        <v>1199.9909359656028</v>
      </c>
    </row>
    <row r="32" spans="1:12" ht="14.55" x14ac:dyDescent="0.35">
      <c r="A32" s="14">
        <v>-113457610752</v>
      </c>
      <c r="B32" s="14">
        <v>351360000</v>
      </c>
      <c r="C32" s="14">
        <v>-62264164352</v>
      </c>
      <c r="D32">
        <v>30</v>
      </c>
      <c r="E32">
        <v>29</v>
      </c>
      <c r="F32">
        <v>2400</v>
      </c>
      <c r="G32">
        <v>-3099934</v>
      </c>
      <c r="H32">
        <v>0</v>
      </c>
      <c r="L32">
        <f t="shared" si="0"/>
        <v>1199.9902769706362</v>
      </c>
    </row>
    <row r="33" spans="1:12" ht="14.55" x14ac:dyDescent="0.35">
      <c r="A33" s="14">
        <v>-112731848704</v>
      </c>
      <c r="B33" s="14">
        <v>362880000</v>
      </c>
      <c r="C33" s="14">
        <v>-62264164352</v>
      </c>
      <c r="D33">
        <v>31</v>
      </c>
      <c r="E33">
        <v>30</v>
      </c>
      <c r="F33">
        <v>2400</v>
      </c>
      <c r="G33">
        <v>-2982324</v>
      </c>
      <c r="H33">
        <v>0</v>
      </c>
      <c r="L33">
        <f t="shared" si="0"/>
        <v>1199.9895948526582</v>
      </c>
    </row>
    <row r="34" spans="1:12" ht="14.55" x14ac:dyDescent="0.35">
      <c r="A34" s="14">
        <v>-111983050752</v>
      </c>
      <c r="B34" s="14">
        <v>374400000</v>
      </c>
      <c r="C34" s="14">
        <v>-62264164352</v>
      </c>
      <c r="D34">
        <v>32</v>
      </c>
      <c r="E34">
        <v>31</v>
      </c>
      <c r="F34">
        <v>2400</v>
      </c>
      <c r="G34">
        <v>-2871360</v>
      </c>
      <c r="H34">
        <v>0</v>
      </c>
      <c r="L34">
        <f t="shared" si="0"/>
        <v>1199.9888896116292</v>
      </c>
    </row>
    <row r="35" spans="1:12" ht="14.55" x14ac:dyDescent="0.35">
      <c r="A35" s="14">
        <v>-111211208704</v>
      </c>
      <c r="B35" s="14">
        <v>385920000</v>
      </c>
      <c r="C35" s="14">
        <v>-62264164352</v>
      </c>
      <c r="D35">
        <v>33</v>
      </c>
      <c r="E35">
        <v>32</v>
      </c>
      <c r="F35">
        <v>2400</v>
      </c>
      <c r="G35">
        <v>-2766447</v>
      </c>
      <c r="H35">
        <v>0</v>
      </c>
      <c r="L35">
        <f t="shared" si="0"/>
        <v>1199.9881612475083</v>
      </c>
    </row>
    <row r="36" spans="1:12" ht="14.55" x14ac:dyDescent="0.35">
      <c r="A36" s="14">
        <v>-110416330752</v>
      </c>
      <c r="B36" s="14">
        <v>397440000</v>
      </c>
      <c r="C36" s="14">
        <v>-62264164352</v>
      </c>
      <c r="D36">
        <v>34</v>
      </c>
      <c r="E36">
        <v>33</v>
      </c>
      <c r="F36">
        <v>2400</v>
      </c>
      <c r="G36">
        <v>-2667061</v>
      </c>
      <c r="H36">
        <v>0</v>
      </c>
      <c r="L36">
        <f t="shared" si="0"/>
        <v>1199.9874097602535</v>
      </c>
    </row>
    <row r="37" spans="1:12" ht="14.55" x14ac:dyDescent="0.35">
      <c r="A37" s="14">
        <v>-109598408704</v>
      </c>
      <c r="B37" s="14">
        <v>408960000</v>
      </c>
      <c r="C37" s="14">
        <v>-62264164352</v>
      </c>
      <c r="D37">
        <v>35</v>
      </c>
      <c r="E37">
        <v>34</v>
      </c>
      <c r="F37">
        <v>2400</v>
      </c>
      <c r="G37">
        <v>-2572732</v>
      </c>
      <c r="H37">
        <v>0</v>
      </c>
      <c r="L37">
        <f t="shared" si="0"/>
        <v>1199.9866351498215</v>
      </c>
    </row>
    <row r="38" spans="1:12" ht="14.55" x14ac:dyDescent="0.35">
      <c r="A38" s="14">
        <v>-108757450752</v>
      </c>
      <c r="B38" s="14">
        <v>420480000</v>
      </c>
      <c r="C38" s="14">
        <v>-62264164352</v>
      </c>
      <c r="D38">
        <v>36</v>
      </c>
      <c r="E38">
        <v>35</v>
      </c>
      <c r="F38">
        <v>2400</v>
      </c>
      <c r="G38">
        <v>-2483046</v>
      </c>
      <c r="H38">
        <v>0</v>
      </c>
      <c r="L38">
        <f t="shared" si="0"/>
        <v>1199.9858374161672</v>
      </c>
    </row>
    <row r="39" spans="1:12" ht="14.55" x14ac:dyDescent="0.35">
      <c r="A39" s="14">
        <v>-107893448704</v>
      </c>
      <c r="B39" s="14">
        <v>432000000</v>
      </c>
      <c r="C39" s="14">
        <v>-62264164352</v>
      </c>
      <c r="D39">
        <v>37</v>
      </c>
      <c r="E39">
        <v>36</v>
      </c>
      <c r="F39">
        <v>2400</v>
      </c>
      <c r="G39">
        <v>-2397632</v>
      </c>
      <c r="H39">
        <v>0</v>
      </c>
      <c r="L39">
        <f t="shared" si="0"/>
        <v>1199.985016559245</v>
      </c>
    </row>
    <row r="40" spans="1:12" ht="14.55" x14ac:dyDescent="0.35">
      <c r="A40" s="14">
        <v>-107006410752</v>
      </c>
      <c r="B40" s="14">
        <v>443520000</v>
      </c>
      <c r="C40" s="14">
        <v>-62264164352</v>
      </c>
      <c r="D40">
        <v>38</v>
      </c>
      <c r="E40">
        <v>37</v>
      </c>
      <c r="F40">
        <v>2400</v>
      </c>
      <c r="G40">
        <v>-2316156</v>
      </c>
      <c r="H40">
        <v>0</v>
      </c>
      <c r="L40">
        <f t="shared" si="0"/>
        <v>1199.9841725790068</v>
      </c>
    </row>
    <row r="41" spans="1:12" ht="14.55" x14ac:dyDescent="0.35">
      <c r="A41" s="14">
        <v>-106096328704</v>
      </c>
      <c r="B41" s="14">
        <v>455040000</v>
      </c>
      <c r="C41" s="14">
        <v>-62264164352</v>
      </c>
      <c r="D41">
        <v>39</v>
      </c>
      <c r="E41">
        <v>38</v>
      </c>
      <c r="F41">
        <v>2400</v>
      </c>
      <c r="G41">
        <v>-2238319</v>
      </c>
      <c r="H41">
        <v>0</v>
      </c>
      <c r="L41">
        <f t="shared" si="0"/>
        <v>1199.9833054754044</v>
      </c>
    </row>
    <row r="42" spans="1:12" ht="14.55" x14ac:dyDescent="0.35">
      <c r="A42" s="14">
        <v>-105163210752</v>
      </c>
      <c r="B42" s="14">
        <v>466560000</v>
      </c>
      <c r="C42" s="14">
        <v>-62264164352</v>
      </c>
      <c r="D42">
        <v>40</v>
      </c>
      <c r="E42">
        <v>39</v>
      </c>
      <c r="F42">
        <v>2400</v>
      </c>
      <c r="G42">
        <v>-2163852</v>
      </c>
      <c r="H42">
        <v>0</v>
      </c>
      <c r="L42">
        <f t="shared" si="0"/>
        <v>1199.9824152483873</v>
      </c>
    </row>
    <row r="43" spans="1:12" ht="14.55" x14ac:dyDescent="0.35">
      <c r="A43" s="14">
        <v>-104207048704</v>
      </c>
      <c r="B43" s="14">
        <v>478080000</v>
      </c>
      <c r="C43" s="14">
        <v>-62264164352</v>
      </c>
      <c r="D43">
        <v>41</v>
      </c>
      <c r="E43">
        <v>40</v>
      </c>
      <c r="F43">
        <v>2400</v>
      </c>
      <c r="G43">
        <v>-2092511</v>
      </c>
      <c r="H43">
        <v>0</v>
      </c>
      <c r="L43">
        <f t="shared" si="0"/>
        <v>1199.9815018979041</v>
      </c>
    </row>
    <row r="44" spans="1:12" ht="14.55" x14ac:dyDescent="0.35">
      <c r="A44" s="14">
        <v>-103227850752</v>
      </c>
      <c r="B44" s="14">
        <v>489600000</v>
      </c>
      <c r="C44" s="14">
        <v>-62264164352</v>
      </c>
      <c r="D44">
        <v>42</v>
      </c>
      <c r="E44">
        <v>41</v>
      </c>
      <c r="F44">
        <v>2400</v>
      </c>
      <c r="G44">
        <v>-2024075</v>
      </c>
      <c r="H44">
        <v>0</v>
      </c>
      <c r="L44">
        <f t="shared" si="0"/>
        <v>1199.9805654239021</v>
      </c>
    </row>
    <row r="45" spans="1:12" ht="14.55" x14ac:dyDescent="0.35">
      <c r="A45" s="14">
        <v>-102225608704</v>
      </c>
      <c r="B45" s="14">
        <v>501120000</v>
      </c>
      <c r="C45" s="14">
        <v>-62264164352</v>
      </c>
      <c r="D45">
        <v>43</v>
      </c>
      <c r="E45">
        <v>42</v>
      </c>
      <c r="F45">
        <v>2400</v>
      </c>
      <c r="G45">
        <v>-1958345</v>
      </c>
      <c r="H45">
        <v>0</v>
      </c>
      <c r="L45">
        <f t="shared" si="0"/>
        <v>1199.9796058263271</v>
      </c>
    </row>
    <row r="46" spans="1:12" ht="14.55" x14ac:dyDescent="0.35">
      <c r="A46" s="14">
        <v>-101200330752</v>
      </c>
      <c r="B46" s="14">
        <v>512640000</v>
      </c>
      <c r="C46" s="14">
        <v>-62264164352</v>
      </c>
      <c r="D46">
        <v>44</v>
      </c>
      <c r="E46">
        <v>43</v>
      </c>
      <c r="F46">
        <v>2400</v>
      </c>
      <c r="G46">
        <v>-1895137</v>
      </c>
      <c r="H46">
        <v>0</v>
      </c>
      <c r="L46">
        <f t="shared" si="0"/>
        <v>1199.9786231051237</v>
      </c>
    </row>
    <row r="47" spans="1:12" ht="14.55" x14ac:dyDescent="0.35">
      <c r="A47" s="14">
        <v>-100152008704</v>
      </c>
      <c r="B47" s="14">
        <v>524160000</v>
      </c>
      <c r="C47" s="14">
        <v>-62264164352</v>
      </c>
      <c r="D47">
        <v>45</v>
      </c>
      <c r="E47">
        <v>44</v>
      </c>
      <c r="F47">
        <v>2400</v>
      </c>
      <c r="G47">
        <v>-1834285</v>
      </c>
      <c r="H47">
        <v>0</v>
      </c>
      <c r="L47">
        <f t="shared" si="0"/>
        <v>1199.9776172602351</v>
      </c>
    </row>
    <row r="48" spans="1:12" ht="14.55" x14ac:dyDescent="0.35">
      <c r="A48" s="14">
        <v>-99080650752</v>
      </c>
      <c r="B48" s="14">
        <v>535680000</v>
      </c>
      <c r="C48" s="14">
        <v>-62264164352</v>
      </c>
      <c r="D48">
        <v>46</v>
      </c>
      <c r="E48">
        <v>45</v>
      </c>
      <c r="F48">
        <v>2400</v>
      </c>
      <c r="G48">
        <v>-1775638</v>
      </c>
      <c r="H48">
        <v>0</v>
      </c>
      <c r="L48">
        <f t="shared" si="0"/>
        <v>1199.9765882916029</v>
      </c>
    </row>
    <row r="49" spans="1:15" ht="14.55" x14ac:dyDescent="0.35">
      <c r="A49" s="14">
        <v>-97986248704</v>
      </c>
      <c r="B49" s="14">
        <v>547200000</v>
      </c>
      <c r="C49" s="14">
        <v>-62264164352</v>
      </c>
      <c r="D49">
        <v>47</v>
      </c>
      <c r="E49">
        <v>46</v>
      </c>
      <c r="F49">
        <v>2400</v>
      </c>
      <c r="G49">
        <v>-1719057</v>
      </c>
      <c r="H49">
        <v>0</v>
      </c>
      <c r="L49">
        <f t="shared" si="0"/>
        <v>1199.9755361991679</v>
      </c>
    </row>
    <row r="50" spans="1:15" ht="14.55" x14ac:dyDescent="0.35">
      <c r="A50" s="14">
        <v>-96868810752</v>
      </c>
      <c r="B50" s="14">
        <v>558720000</v>
      </c>
      <c r="C50" s="14">
        <v>-62264164352</v>
      </c>
      <c r="D50">
        <v>48</v>
      </c>
      <c r="E50">
        <v>47</v>
      </c>
      <c r="F50">
        <v>2400</v>
      </c>
      <c r="G50">
        <v>-1664412</v>
      </c>
      <c r="H50">
        <v>0</v>
      </c>
      <c r="L50">
        <f t="shared" si="0"/>
        <v>1199.9744609828692</v>
      </c>
    </row>
    <row r="51" spans="1:15" ht="14.55" x14ac:dyDescent="0.35">
      <c r="A51" s="14">
        <v>-95728328704</v>
      </c>
      <c r="B51" s="14">
        <v>570240000</v>
      </c>
      <c r="C51" s="14">
        <v>-62264164352</v>
      </c>
      <c r="D51">
        <v>49</v>
      </c>
      <c r="E51">
        <v>48</v>
      </c>
      <c r="F51">
        <v>2400</v>
      </c>
      <c r="G51">
        <v>-1611588</v>
      </c>
      <c r="H51">
        <v>0</v>
      </c>
      <c r="L51">
        <f t="shared" si="0"/>
        <v>1199.9733626426446</v>
      </c>
    </row>
    <row r="52" spans="1:15" ht="14.55" x14ac:dyDescent="0.35">
      <c r="A52" s="14">
        <v>-94564810752</v>
      </c>
      <c r="B52" s="14">
        <v>581760000</v>
      </c>
      <c r="C52" s="14">
        <v>-62264164352</v>
      </c>
      <c r="D52">
        <v>50</v>
      </c>
      <c r="E52">
        <v>49</v>
      </c>
      <c r="F52">
        <v>2400</v>
      </c>
      <c r="G52">
        <v>-1560475</v>
      </c>
      <c r="H52">
        <v>0</v>
      </c>
      <c r="L52">
        <f t="shared" si="0"/>
        <v>1199.9722411784305</v>
      </c>
    </row>
    <row r="53" spans="1:15" ht="14.55" x14ac:dyDescent="0.35">
      <c r="A53" s="14">
        <v>-93378248704</v>
      </c>
      <c r="B53" s="14">
        <v>593280000</v>
      </c>
      <c r="C53" s="14">
        <v>-62264164352</v>
      </c>
      <c r="D53">
        <v>51</v>
      </c>
      <c r="E53">
        <v>50</v>
      </c>
      <c r="F53">
        <v>2400</v>
      </c>
      <c r="G53">
        <v>-1510974</v>
      </c>
      <c r="H53">
        <v>0</v>
      </c>
      <c r="L53">
        <f t="shared" si="0"/>
        <v>1199.9710965901622</v>
      </c>
    </row>
    <row r="54" spans="1:15" ht="14.55" x14ac:dyDescent="0.35">
      <c r="A54" s="14">
        <v>-92168650752</v>
      </c>
      <c r="B54" s="14">
        <v>604800000</v>
      </c>
      <c r="C54" s="14">
        <v>-62264164352</v>
      </c>
      <c r="D54">
        <v>52</v>
      </c>
      <c r="E54">
        <v>51</v>
      </c>
      <c r="F54">
        <v>2400</v>
      </c>
      <c r="G54">
        <v>-1462994</v>
      </c>
      <c r="H54">
        <v>0</v>
      </c>
      <c r="L54">
        <f t="shared" si="0"/>
        <v>1199.9699288777738</v>
      </c>
    </row>
    <row r="55" spans="1:15" ht="14.55" x14ac:dyDescent="0.35">
      <c r="A55" s="14">
        <v>-90936008704</v>
      </c>
      <c r="B55" s="14">
        <v>616320000</v>
      </c>
      <c r="C55" s="14">
        <v>-62264164352</v>
      </c>
      <c r="D55">
        <v>53</v>
      </c>
      <c r="E55">
        <v>52</v>
      </c>
      <c r="F55">
        <v>2400</v>
      </c>
      <c r="G55">
        <v>-1416448</v>
      </c>
      <c r="H55">
        <v>0</v>
      </c>
      <c r="L55">
        <f t="shared" si="0"/>
        <v>1199.9687380411972</v>
      </c>
    </row>
    <row r="56" spans="1:15" ht="14.55" x14ac:dyDescent="0.35">
      <c r="A56" s="14">
        <v>-89680330752</v>
      </c>
      <c r="B56" s="14">
        <v>627840000</v>
      </c>
      <c r="C56" s="14">
        <v>-62264164352</v>
      </c>
      <c r="D56">
        <v>54</v>
      </c>
      <c r="E56">
        <v>53</v>
      </c>
      <c r="F56">
        <v>2400</v>
      </c>
      <c r="G56">
        <v>-1371258</v>
      </c>
      <c r="H56">
        <v>0</v>
      </c>
      <c r="L56">
        <f t="shared" si="0"/>
        <v>1199.9675240803638</v>
      </c>
    </row>
    <row r="57" spans="1:15" ht="14.55" x14ac:dyDescent="0.35">
      <c r="A57" s="14">
        <v>-88401608704</v>
      </c>
      <c r="B57" s="14">
        <v>639360000</v>
      </c>
      <c r="C57" s="14">
        <v>-62264164352</v>
      </c>
      <c r="D57">
        <v>55</v>
      </c>
      <c r="E57">
        <v>54</v>
      </c>
      <c r="F57">
        <v>2400</v>
      </c>
      <c r="G57">
        <v>-1327351</v>
      </c>
      <c r="H57">
        <v>0</v>
      </c>
      <c r="J57">
        <v>-61444808704</v>
      </c>
      <c r="L57">
        <f t="shared" si="0"/>
        <v>1199.9662869952037</v>
      </c>
    </row>
    <row r="58" spans="1:15" ht="14.55" x14ac:dyDescent="0.35">
      <c r="A58" s="14">
        <v>-87099850752</v>
      </c>
      <c r="B58" s="14">
        <v>650880000</v>
      </c>
      <c r="C58" s="14">
        <v>-62264164352</v>
      </c>
      <c r="D58">
        <v>56</v>
      </c>
      <c r="E58">
        <v>55</v>
      </c>
      <c r="F58">
        <v>2400</v>
      </c>
      <c r="G58">
        <v>-1284658</v>
      </c>
      <c r="H58">
        <v>0</v>
      </c>
      <c r="L58">
        <f t="shared" si="0"/>
        <v>1199.965026785645</v>
      </c>
    </row>
    <row r="59" spans="1:15" ht="14.55" x14ac:dyDescent="0.35">
      <c r="A59" s="14">
        <v>-85775048704</v>
      </c>
      <c r="B59" s="14">
        <v>662400000</v>
      </c>
      <c r="C59" s="14">
        <v>-62264164352</v>
      </c>
      <c r="D59">
        <v>57</v>
      </c>
      <c r="E59">
        <v>56</v>
      </c>
      <c r="F59">
        <v>2400</v>
      </c>
      <c r="G59">
        <v>-1243116</v>
      </c>
      <c r="H59">
        <v>0</v>
      </c>
      <c r="L59">
        <f t="shared" si="0"/>
        <v>1199.9637434516151</v>
      </c>
    </row>
    <row r="60" spans="1:15" ht="14.55" x14ac:dyDescent="0.35">
      <c r="A60" s="14">
        <v>-84427210752</v>
      </c>
      <c r="B60" s="14">
        <v>673920000</v>
      </c>
      <c r="C60" s="14">
        <v>-62264164352</v>
      </c>
      <c r="D60">
        <v>58</v>
      </c>
      <c r="E60">
        <v>57</v>
      </c>
      <c r="F60">
        <v>2400</v>
      </c>
      <c r="G60">
        <v>-1202666</v>
      </c>
      <c r="H60">
        <v>0</v>
      </c>
      <c r="L60">
        <f t="shared" si="0"/>
        <v>1199.9624369930398</v>
      </c>
      <c r="N60">
        <f>J57-M57</f>
        <v>-61444808704</v>
      </c>
      <c r="O60">
        <f>N60/128</f>
        <v>-480037568</v>
      </c>
    </row>
    <row r="61" spans="1:15" ht="14.55" x14ac:dyDescent="0.35">
      <c r="A61" s="14">
        <v>-83056328704</v>
      </c>
      <c r="B61" s="14">
        <v>685440000</v>
      </c>
      <c r="C61" s="14">
        <v>-62264164352</v>
      </c>
      <c r="D61">
        <v>59</v>
      </c>
      <c r="E61">
        <v>58</v>
      </c>
      <c r="F61">
        <v>2400</v>
      </c>
      <c r="G61">
        <v>-1163253</v>
      </c>
      <c r="H61">
        <v>0</v>
      </c>
      <c r="J61">
        <v>-47551188992</v>
      </c>
      <c r="L61">
        <f t="shared" si="0"/>
        <v>1199.9611074098432</v>
      </c>
      <c r="N61">
        <f>L61-J61</f>
        <v>47551190191.961105</v>
      </c>
      <c r="O61">
        <f>N61/128</f>
        <v>371493673.37469614</v>
      </c>
    </row>
    <row r="62" spans="1:15" ht="14.55" x14ac:dyDescent="0.35">
      <c r="A62" s="14">
        <v>-81662410752</v>
      </c>
      <c r="B62" s="14">
        <v>696960000</v>
      </c>
      <c r="C62" s="14">
        <v>-62264164352</v>
      </c>
      <c r="D62">
        <v>60</v>
      </c>
      <c r="E62">
        <v>59</v>
      </c>
      <c r="F62">
        <v>2400</v>
      </c>
      <c r="G62">
        <v>-1124826</v>
      </c>
      <c r="H62">
        <v>0</v>
      </c>
      <c r="J62" t="s">
        <v>9</v>
      </c>
      <c r="L62">
        <f t="shared" si="0"/>
        <v>1199.9597547019489</v>
      </c>
    </row>
    <row r="63" spans="1:15" ht="14.55" x14ac:dyDescent="0.35">
      <c r="A63" s="14">
        <v>-80245448704</v>
      </c>
      <c r="B63" s="14">
        <v>708480000</v>
      </c>
      <c r="C63" s="14">
        <v>-62264164352</v>
      </c>
      <c r="D63">
        <v>61</v>
      </c>
      <c r="E63">
        <v>60</v>
      </c>
      <c r="F63">
        <v>2400</v>
      </c>
      <c r="G63">
        <v>-1087336</v>
      </c>
      <c r="H63">
        <v>0</v>
      </c>
      <c r="L63">
        <f t="shared" si="0"/>
        <v>1199.9583788692785</v>
      </c>
    </row>
    <row r="64" spans="1:15" ht="14.55" x14ac:dyDescent="0.35">
      <c r="A64" s="14">
        <v>-78805450752</v>
      </c>
      <c r="B64" s="14">
        <v>720000000</v>
      </c>
      <c r="C64" s="14">
        <v>-62264164352</v>
      </c>
      <c r="D64">
        <v>62</v>
      </c>
      <c r="E64">
        <v>61</v>
      </c>
      <c r="F64">
        <v>2400</v>
      </c>
      <c r="G64">
        <v>-1050739</v>
      </c>
      <c r="H64">
        <v>0</v>
      </c>
      <c r="L64">
        <f t="shared" si="0"/>
        <v>1199.9569799117523</v>
      </c>
    </row>
    <row r="65" spans="1:22" ht="14.55" x14ac:dyDescent="0.35">
      <c r="A65" s="14">
        <v>-77342408704</v>
      </c>
      <c r="B65" s="14">
        <v>731520000</v>
      </c>
      <c r="C65" s="14">
        <v>-62264164352</v>
      </c>
      <c r="D65">
        <v>63</v>
      </c>
      <c r="E65">
        <v>62</v>
      </c>
      <c r="F65">
        <v>2400</v>
      </c>
      <c r="G65">
        <v>-1014992</v>
      </c>
      <c r="H65">
        <v>0</v>
      </c>
      <c r="L65">
        <f t="shared" si="0"/>
        <v>1199.95555782929</v>
      </c>
    </row>
    <row r="66" spans="1:22" ht="14.55" x14ac:dyDescent="0.35">
      <c r="A66" s="14">
        <v>-75856330752</v>
      </c>
      <c r="B66" s="14">
        <v>743040000</v>
      </c>
      <c r="C66" s="14">
        <v>-62264164352</v>
      </c>
      <c r="D66">
        <v>64</v>
      </c>
      <c r="E66">
        <v>63</v>
      </c>
      <c r="F66">
        <v>2400</v>
      </c>
      <c r="G66">
        <v>-980055</v>
      </c>
      <c r="H66">
        <v>0</v>
      </c>
      <c r="L66">
        <f t="shared" si="0"/>
        <v>1199.9541126218087</v>
      </c>
    </row>
    <row r="67" spans="1:22" ht="14.55" x14ac:dyDescent="0.35">
      <c r="A67" s="14">
        <v>-74347208704</v>
      </c>
      <c r="B67" s="14">
        <v>754560000</v>
      </c>
      <c r="C67" s="14">
        <v>-62264164352</v>
      </c>
      <c r="D67">
        <v>65</v>
      </c>
      <c r="E67">
        <v>64</v>
      </c>
      <c r="F67">
        <v>2400</v>
      </c>
      <c r="G67">
        <v>-945893</v>
      </c>
      <c r="H67">
        <v>0</v>
      </c>
      <c r="L67">
        <f t="shared" si="0"/>
        <v>1199.952644289225</v>
      </c>
    </row>
    <row r="68" spans="1:22" ht="14.55" x14ac:dyDescent="0.35">
      <c r="A68" s="14">
        <v>-72815050752</v>
      </c>
      <c r="B68" s="14">
        <v>766080000</v>
      </c>
      <c r="C68" s="14">
        <v>-62264164352</v>
      </c>
      <c r="D68">
        <v>66</v>
      </c>
      <c r="E68">
        <v>65</v>
      </c>
      <c r="F68">
        <v>2400</v>
      </c>
      <c r="G68">
        <v>-912469</v>
      </c>
      <c r="H68">
        <v>0</v>
      </c>
      <c r="L68">
        <f t="shared" si="0"/>
        <v>1199.9511528314542</v>
      </c>
    </row>
    <row r="69" spans="1:22" ht="14.55" x14ac:dyDescent="0.35">
      <c r="A69" s="14">
        <v>-71259848704</v>
      </c>
      <c r="B69" s="14">
        <v>777600000</v>
      </c>
      <c r="C69" s="14">
        <v>-62264164352</v>
      </c>
      <c r="D69">
        <v>67</v>
      </c>
      <c r="E69">
        <v>66</v>
      </c>
      <c r="F69">
        <v>2400</v>
      </c>
      <c r="G69">
        <v>-879751</v>
      </c>
      <c r="H69">
        <v>0</v>
      </c>
      <c r="J69">
        <f>166.7*72</f>
        <v>12002.4</v>
      </c>
      <c r="L69">
        <f t="shared" si="0"/>
        <v>1199.9496382484101</v>
      </c>
    </row>
    <row r="70" spans="1:22" ht="14.55" x14ac:dyDescent="0.35">
      <c r="A70" s="14">
        <v>-69681610752</v>
      </c>
      <c r="B70" s="14">
        <v>789120000</v>
      </c>
      <c r="C70" s="14">
        <v>-62264164352</v>
      </c>
      <c r="D70">
        <v>68</v>
      </c>
      <c r="E70">
        <v>67</v>
      </c>
      <c r="F70">
        <v>2400</v>
      </c>
      <c r="G70">
        <v>-847708</v>
      </c>
      <c r="H70">
        <v>0</v>
      </c>
      <c r="J70">
        <f>J69*I74</f>
        <v>-1226.7587325354759</v>
      </c>
      <c r="L70">
        <f t="shared" si="0"/>
        <v>1199.948100540005</v>
      </c>
      <c r="N70">
        <f>19.5*72</f>
        <v>1404</v>
      </c>
    </row>
    <row r="71" spans="1:22" ht="14.55" x14ac:dyDescent="0.35">
      <c r="A71" s="14">
        <v>-68080328704</v>
      </c>
      <c r="B71" s="14">
        <v>800640000</v>
      </c>
      <c r="C71" s="14">
        <v>-62264164352</v>
      </c>
      <c r="D71">
        <v>69</v>
      </c>
      <c r="E71">
        <v>68</v>
      </c>
      <c r="F71">
        <v>2400</v>
      </c>
      <c r="G71">
        <v>-816310</v>
      </c>
      <c r="H71">
        <v>0</v>
      </c>
      <c r="J71">
        <f>J69-J70</f>
        <v>13229.158732535476</v>
      </c>
      <c r="L71">
        <f t="shared" si="0"/>
        <v>1199.9465397061501</v>
      </c>
    </row>
    <row r="72" spans="1:22" ht="14.55" x14ac:dyDescent="0.35">
      <c r="A72" s="14">
        <v>-66456010752</v>
      </c>
      <c r="B72" s="14">
        <v>812160000</v>
      </c>
      <c r="C72" s="14">
        <v>-62264164352</v>
      </c>
      <c r="D72">
        <v>70</v>
      </c>
      <c r="E72">
        <v>69</v>
      </c>
      <c r="F72">
        <v>2400</v>
      </c>
      <c r="G72">
        <v>-785532</v>
      </c>
      <c r="H72">
        <v>0</v>
      </c>
      <c r="L72">
        <f t="shared" si="0"/>
        <v>1199.9449557467549</v>
      </c>
    </row>
    <row r="73" spans="1:22" ht="14.55" x14ac:dyDescent="0.35">
      <c r="A73" s="14">
        <v>-64808648704</v>
      </c>
      <c r="B73" s="14">
        <v>823680000</v>
      </c>
      <c r="C73" s="14">
        <v>-62264164352</v>
      </c>
      <c r="D73">
        <v>71</v>
      </c>
      <c r="E73">
        <v>70</v>
      </c>
      <c r="F73">
        <v>2400</v>
      </c>
      <c r="G73">
        <v>-755345</v>
      </c>
      <c r="H73">
        <v>0</v>
      </c>
      <c r="L73">
        <f t="shared" ref="L73:L136" si="1">SQRT((1-E73*E73/$O$2593)*$O$2594)</f>
        <v>1199.9433486617279</v>
      </c>
      <c r="U73">
        <f t="shared" ref="U73:U80" si="2">POWER(2,V73)</f>
        <v>2</v>
      </c>
      <c r="V73">
        <v>1</v>
      </c>
    </row>
    <row r="74" spans="1:22" ht="14.55" x14ac:dyDescent="0.35">
      <c r="A74" s="14">
        <v>-63138250752</v>
      </c>
      <c r="B74" s="14">
        <v>835200000</v>
      </c>
      <c r="C74" s="14">
        <v>-62264164352</v>
      </c>
      <c r="D74">
        <v>72</v>
      </c>
      <c r="E74">
        <v>71</v>
      </c>
      <c r="F74">
        <v>2400</v>
      </c>
      <c r="G74">
        <v>-725727</v>
      </c>
      <c r="H74">
        <v>0</v>
      </c>
      <c r="I74">
        <f>A75/C75</f>
        <v>-0.10220945248745884</v>
      </c>
      <c r="L74">
        <f t="shared" si="1"/>
        <v>1199.9417184509764</v>
      </c>
      <c r="O74">
        <f>M71/2</f>
        <v>0</v>
      </c>
      <c r="P74" t="s">
        <v>9</v>
      </c>
      <c r="Q74" t="s">
        <v>8</v>
      </c>
      <c r="U74">
        <f t="shared" si="2"/>
        <v>4</v>
      </c>
      <c r="V74">
        <v>2</v>
      </c>
    </row>
    <row r="75" spans="1:22" ht="14.55" x14ac:dyDescent="0.35">
      <c r="A75" s="14">
        <v>4860180992</v>
      </c>
      <c r="C75" s="14">
        <v>-47551188992</v>
      </c>
      <c r="D75">
        <v>73</v>
      </c>
      <c r="E75">
        <v>72</v>
      </c>
      <c r="F75">
        <v>2400</v>
      </c>
      <c r="G75">
        <v>-696653</v>
      </c>
      <c r="H75">
        <v>9473</v>
      </c>
      <c r="I75">
        <f>A75/C75</f>
        <v>-0.10220945248745884</v>
      </c>
      <c r="J75">
        <v>25948808</v>
      </c>
      <c r="L75">
        <f t="shared" si="1"/>
        <v>1199.9400651144063</v>
      </c>
      <c r="P75">
        <f>A75</f>
        <v>4860180992</v>
      </c>
      <c r="Q75">
        <f>C75</f>
        <v>-47551188992</v>
      </c>
      <c r="U75">
        <f t="shared" si="2"/>
        <v>8</v>
      </c>
      <c r="V75">
        <v>3</v>
      </c>
    </row>
    <row r="76" spans="1:22" ht="14.55" x14ac:dyDescent="0.35">
      <c r="A76" s="14">
        <v>-184204754944</v>
      </c>
      <c r="B76" s="14">
        <v>858240000</v>
      </c>
      <c r="C76" s="14">
        <v>-62238216192</v>
      </c>
      <c r="D76">
        <v>74</v>
      </c>
      <c r="E76">
        <v>73</v>
      </c>
      <c r="F76">
        <v>2399</v>
      </c>
      <c r="G76">
        <v>-2060455</v>
      </c>
      <c r="H76">
        <v>0</v>
      </c>
      <c r="L76">
        <f t="shared" si="1"/>
        <v>1199.9383886519213</v>
      </c>
      <c r="P76">
        <v>-11444808704</v>
      </c>
      <c r="Q76">
        <f>Q75-M75*64</f>
        <v>-47551188992</v>
      </c>
      <c r="R76" t="s">
        <v>11</v>
      </c>
      <c r="S76">
        <f>POWER(2,M70-1)</f>
        <v>0.5</v>
      </c>
      <c r="T76" t="s">
        <v>10</v>
      </c>
      <c r="U76">
        <f t="shared" si="2"/>
        <v>16</v>
      </c>
      <c r="V76">
        <v>4</v>
      </c>
    </row>
    <row r="77" spans="1:22" ht="14.55" x14ac:dyDescent="0.35">
      <c r="A77" s="14">
        <v>-182465249280</v>
      </c>
      <c r="B77" s="14">
        <v>869760000</v>
      </c>
      <c r="C77" s="14">
        <v>-62238216192</v>
      </c>
      <c r="D77">
        <v>75</v>
      </c>
      <c r="E77">
        <v>74</v>
      </c>
      <c r="F77">
        <v>2399</v>
      </c>
      <c r="G77">
        <v>-2013965</v>
      </c>
      <c r="H77">
        <v>0</v>
      </c>
      <c r="L77">
        <f t="shared" si="1"/>
        <v>1199.9366890634253</v>
      </c>
      <c r="N77">
        <v>1</v>
      </c>
      <c r="P77">
        <v>-11444808704</v>
      </c>
      <c r="Q77">
        <f>Q76-M75*32</f>
        <v>-47551188992</v>
      </c>
      <c r="R77" t="s">
        <v>13</v>
      </c>
      <c r="U77">
        <f t="shared" si="2"/>
        <v>32</v>
      </c>
      <c r="V77">
        <v>5</v>
      </c>
    </row>
    <row r="78" spans="1:22" ht="14.55" x14ac:dyDescent="0.35">
      <c r="A78" s="14">
        <v>-180702674944</v>
      </c>
      <c r="B78" s="14">
        <v>881280000</v>
      </c>
      <c r="C78" s="14">
        <v>-62238216192</v>
      </c>
      <c r="D78">
        <v>76</v>
      </c>
      <c r="E78">
        <v>75</v>
      </c>
      <c r="F78">
        <v>2399</v>
      </c>
      <c r="G78">
        <v>-1968438</v>
      </c>
      <c r="H78">
        <v>0</v>
      </c>
      <c r="J78">
        <f>L78-L77</f>
        <v>-1.722714605875808E-3</v>
      </c>
      <c r="L78">
        <f t="shared" si="1"/>
        <v>1199.9349663488194</v>
      </c>
      <c r="N78">
        <v>2</v>
      </c>
      <c r="P78">
        <v>-11444808704</v>
      </c>
      <c r="Q78">
        <f>Q77-$M$75*16</f>
        <v>-47551188992</v>
      </c>
      <c r="R78" t="s">
        <v>14</v>
      </c>
      <c r="U78">
        <f t="shared" si="2"/>
        <v>64</v>
      </c>
      <c r="V78">
        <v>6</v>
      </c>
    </row>
    <row r="79" spans="1:22" ht="14.55" x14ac:dyDescent="0.35">
      <c r="A79" s="14">
        <v>-178917081088</v>
      </c>
      <c r="B79" s="14">
        <v>892800000</v>
      </c>
      <c r="C79" s="14">
        <v>-62238216192</v>
      </c>
      <c r="D79">
        <v>77</v>
      </c>
      <c r="E79">
        <v>76</v>
      </c>
      <c r="F79">
        <v>2399</v>
      </c>
      <c r="G79">
        <v>-1923839</v>
      </c>
      <c r="H79">
        <v>0</v>
      </c>
      <c r="L79">
        <f t="shared" si="1"/>
        <v>1199.9332205080043</v>
      </c>
      <c r="N79">
        <v>3</v>
      </c>
      <c r="P79">
        <v>-11444808704</v>
      </c>
      <c r="Q79">
        <f>Q78-$M$75*8</f>
        <v>-47551188992</v>
      </c>
      <c r="R79" t="s">
        <v>12</v>
      </c>
      <c r="U79">
        <f t="shared" si="2"/>
        <v>128</v>
      </c>
      <c r="V79">
        <v>7</v>
      </c>
    </row>
    <row r="80" spans="1:22" ht="14.55" x14ac:dyDescent="0.35">
      <c r="A80" s="14">
        <v>-177108434944</v>
      </c>
      <c r="B80" s="14">
        <v>904320000</v>
      </c>
      <c r="C80" s="14">
        <v>-62238216192</v>
      </c>
      <c r="D80">
        <v>78</v>
      </c>
      <c r="E80">
        <v>77</v>
      </c>
      <c r="F80">
        <v>2399</v>
      </c>
      <c r="G80">
        <v>-1880132</v>
      </c>
      <c r="H80">
        <v>0</v>
      </c>
      <c r="L80">
        <f t="shared" si="1"/>
        <v>1199.9314515408789</v>
      </c>
      <c r="N80">
        <v>4</v>
      </c>
      <c r="P80">
        <v>-11444808704</v>
      </c>
      <c r="Q80">
        <f>Q79-$M$75*4</f>
        <v>-47551188992</v>
      </c>
      <c r="R80" t="s">
        <v>15</v>
      </c>
      <c r="U80">
        <f t="shared" si="2"/>
        <v>256</v>
      </c>
      <c r="V80">
        <v>8</v>
      </c>
    </row>
    <row r="81" spans="1:18" ht="14.55" x14ac:dyDescent="0.35">
      <c r="A81" s="14">
        <v>-175276769280</v>
      </c>
      <c r="B81" s="14">
        <v>915840000</v>
      </c>
      <c r="C81" s="14">
        <v>-62238216192</v>
      </c>
      <c r="D81">
        <v>79</v>
      </c>
      <c r="E81">
        <v>78</v>
      </c>
      <c r="F81">
        <v>2399</v>
      </c>
      <c r="G81">
        <v>-1837282</v>
      </c>
      <c r="H81">
        <v>0</v>
      </c>
      <c r="L81">
        <f t="shared" si="1"/>
        <v>1199.9296594473412</v>
      </c>
      <c r="N81">
        <v>5</v>
      </c>
      <c r="P81">
        <v>-11444808704</v>
      </c>
      <c r="Q81">
        <f>Q80-$M$75*2</f>
        <v>-47551188992</v>
      </c>
      <c r="R81" t="s">
        <v>15</v>
      </c>
    </row>
    <row r="82" spans="1:18" ht="14.55" x14ac:dyDescent="0.35">
      <c r="A82" s="14">
        <v>-173422034944</v>
      </c>
      <c r="B82" s="14">
        <v>927360000</v>
      </c>
      <c r="C82" s="14">
        <v>-62238216192</v>
      </c>
      <c r="D82">
        <v>80</v>
      </c>
      <c r="E82">
        <v>79</v>
      </c>
      <c r="F82">
        <v>2399</v>
      </c>
      <c r="G82">
        <v>-1795259</v>
      </c>
      <c r="H82">
        <v>0</v>
      </c>
      <c r="L82">
        <f t="shared" si="1"/>
        <v>1199.9278442272873</v>
      </c>
      <c r="N82">
        <v>6</v>
      </c>
      <c r="P82">
        <v>-11444808704</v>
      </c>
      <c r="Q82">
        <f>Q81-$M$75</f>
        <v>-47551188992</v>
      </c>
      <c r="R82" t="s">
        <v>16</v>
      </c>
    </row>
    <row r="83" spans="1:18" ht="14.55" x14ac:dyDescent="0.35">
      <c r="A83" s="14">
        <v>-171544281088</v>
      </c>
      <c r="B83" s="14">
        <v>938880000</v>
      </c>
      <c r="C83" s="14">
        <v>-62238216192</v>
      </c>
      <c r="D83">
        <v>81</v>
      </c>
      <c r="E83">
        <v>80</v>
      </c>
      <c r="F83">
        <v>2399</v>
      </c>
      <c r="G83">
        <v>-1754031</v>
      </c>
      <c r="H83">
        <v>0</v>
      </c>
      <c r="L83">
        <f t="shared" si="1"/>
        <v>1199.9260058806124</v>
      </c>
      <c r="N83">
        <v>7</v>
      </c>
      <c r="P83">
        <v>-11444808704</v>
      </c>
    </row>
    <row r="84" spans="1:18" ht="14.55" x14ac:dyDescent="0.35">
      <c r="A84" s="14">
        <v>-169643474944</v>
      </c>
      <c r="B84" s="14">
        <v>950400000</v>
      </c>
      <c r="C84" s="14">
        <v>-62238216192</v>
      </c>
      <c r="D84">
        <v>82</v>
      </c>
      <c r="E84">
        <v>81</v>
      </c>
      <c r="F84">
        <v>2399</v>
      </c>
      <c r="G84">
        <v>-1713570</v>
      </c>
      <c r="H84">
        <v>0</v>
      </c>
      <c r="L84">
        <f t="shared" si="1"/>
        <v>1199.92414440721</v>
      </c>
      <c r="N84">
        <v>8</v>
      </c>
      <c r="P84">
        <v>-11444808704</v>
      </c>
    </row>
    <row r="85" spans="1:18" ht="14.55" x14ac:dyDescent="0.35">
      <c r="A85" s="14">
        <v>-167719649280</v>
      </c>
      <c r="B85" s="14">
        <v>961920000</v>
      </c>
      <c r="C85" s="14">
        <v>-62238216192</v>
      </c>
      <c r="D85">
        <v>83</v>
      </c>
      <c r="E85">
        <v>82</v>
      </c>
      <c r="F85">
        <v>2399</v>
      </c>
      <c r="G85">
        <v>-1673848</v>
      </c>
      <c r="H85">
        <v>0</v>
      </c>
      <c r="L85">
        <f t="shared" si="1"/>
        <v>1199.9222598069728</v>
      </c>
      <c r="N85">
        <v>9</v>
      </c>
      <c r="P85">
        <v>-11444808704</v>
      </c>
    </row>
    <row r="86" spans="1:18" ht="14.55" x14ac:dyDescent="0.35">
      <c r="A86" s="14">
        <v>-165772754944</v>
      </c>
      <c r="B86" s="14">
        <v>973440000</v>
      </c>
      <c r="C86" s="14">
        <v>-62238216192</v>
      </c>
      <c r="D86">
        <v>84</v>
      </c>
      <c r="E86">
        <v>83</v>
      </c>
      <c r="F86">
        <v>2399</v>
      </c>
      <c r="G86">
        <v>-1634839</v>
      </c>
      <c r="H86">
        <v>0</v>
      </c>
      <c r="L86">
        <f t="shared" si="1"/>
        <v>1199.9203520797914</v>
      </c>
      <c r="N86">
        <v>10</v>
      </c>
      <c r="P86">
        <v>-11444808704</v>
      </c>
    </row>
    <row r="87" spans="1:18" ht="14.55" x14ac:dyDescent="0.35">
      <c r="A87" s="14">
        <v>-163802841088</v>
      </c>
      <c r="B87" s="14">
        <v>984960000</v>
      </c>
      <c r="C87" s="14">
        <v>-62238216192</v>
      </c>
      <c r="D87">
        <v>85</v>
      </c>
      <c r="E87">
        <v>84</v>
      </c>
      <c r="F87">
        <v>2399</v>
      </c>
      <c r="G87">
        <v>-1596518</v>
      </c>
      <c r="H87">
        <v>0</v>
      </c>
      <c r="L87">
        <f t="shared" si="1"/>
        <v>1199.9184212255559</v>
      </c>
      <c r="N87">
        <v>11</v>
      </c>
      <c r="P87">
        <v>-11444808704</v>
      </c>
    </row>
    <row r="88" spans="1:18" ht="14.55" x14ac:dyDescent="0.35">
      <c r="A88" s="14">
        <v>-161809874944</v>
      </c>
      <c r="B88" s="14">
        <v>996480000</v>
      </c>
      <c r="C88" s="14">
        <v>-62238216192</v>
      </c>
      <c r="D88">
        <v>86</v>
      </c>
      <c r="E88">
        <v>85</v>
      </c>
      <c r="F88">
        <v>2399</v>
      </c>
      <c r="G88">
        <v>-1558862</v>
      </c>
      <c r="H88">
        <v>0</v>
      </c>
      <c r="L88">
        <f t="shared" si="1"/>
        <v>1199.9164672441545</v>
      </c>
      <c r="N88">
        <v>12</v>
      </c>
      <c r="P88">
        <v>-11444808704</v>
      </c>
    </row>
    <row r="89" spans="1:18" ht="14.55" x14ac:dyDescent="0.35">
      <c r="A89" s="14">
        <v>-159793889280</v>
      </c>
      <c r="B89" s="14">
        <v>1008000000</v>
      </c>
      <c r="C89" s="14">
        <v>-62238216192</v>
      </c>
      <c r="D89">
        <v>87</v>
      </c>
      <c r="E89">
        <v>86</v>
      </c>
      <c r="F89">
        <v>2399</v>
      </c>
      <c r="G89">
        <v>-1521846</v>
      </c>
      <c r="H89">
        <v>0</v>
      </c>
      <c r="L89">
        <f t="shared" si="1"/>
        <v>1199.9144901354741</v>
      </c>
      <c r="N89">
        <v>13</v>
      </c>
      <c r="P89">
        <v>-11444808704</v>
      </c>
    </row>
    <row r="90" spans="1:18" ht="14.55" x14ac:dyDescent="0.35">
      <c r="A90" s="14">
        <v>-157754834944</v>
      </c>
      <c r="B90" s="14">
        <v>1019520000</v>
      </c>
      <c r="C90" s="14">
        <v>-62238216192</v>
      </c>
      <c r="D90">
        <v>88</v>
      </c>
      <c r="E90">
        <v>87</v>
      </c>
      <c r="F90">
        <v>2399</v>
      </c>
      <c r="G90">
        <v>-1485450</v>
      </c>
      <c r="H90">
        <v>0</v>
      </c>
      <c r="L90">
        <f t="shared" si="1"/>
        <v>1199.9124898994007</v>
      </c>
      <c r="N90">
        <v>14</v>
      </c>
      <c r="P90">
        <v>-11444808704</v>
      </c>
    </row>
    <row r="91" spans="1:18" ht="14.55" x14ac:dyDescent="0.35">
      <c r="A91" s="14">
        <v>-155692761088</v>
      </c>
      <c r="B91" s="14">
        <v>1031040000</v>
      </c>
      <c r="C91" s="14">
        <v>-62238216192</v>
      </c>
      <c r="D91">
        <v>89</v>
      </c>
      <c r="E91">
        <v>88</v>
      </c>
      <c r="F91">
        <v>2399</v>
      </c>
      <c r="G91">
        <v>-1449653</v>
      </c>
      <c r="H91">
        <v>0</v>
      </c>
      <c r="L91">
        <f t="shared" si="1"/>
        <v>1199.9104665358182</v>
      </c>
      <c r="N91">
        <v>15</v>
      </c>
      <c r="P91">
        <v>-11444808704</v>
      </c>
    </row>
    <row r="92" spans="1:18" ht="14.55" x14ac:dyDescent="0.35">
      <c r="A92" s="14">
        <v>-153607634944</v>
      </c>
      <c r="B92" s="14">
        <v>1042560000</v>
      </c>
      <c r="C92" s="14">
        <v>-62238216192</v>
      </c>
      <c r="D92">
        <v>90</v>
      </c>
      <c r="E92">
        <v>89</v>
      </c>
      <c r="F92">
        <v>2399</v>
      </c>
      <c r="G92">
        <v>-1414435</v>
      </c>
      <c r="H92">
        <v>0</v>
      </c>
      <c r="L92">
        <f t="shared" si="1"/>
        <v>1199.90842004461</v>
      </c>
      <c r="N92">
        <v>16</v>
      </c>
      <c r="P92">
        <v>-11444808704</v>
      </c>
    </row>
    <row r="93" spans="1:18" ht="14.55" x14ac:dyDescent="0.35">
      <c r="A93" s="14">
        <v>-151499489280</v>
      </c>
      <c r="B93" s="14">
        <v>1054080000</v>
      </c>
      <c r="C93" s="14">
        <v>-62238216192</v>
      </c>
      <c r="D93">
        <v>91</v>
      </c>
      <c r="E93">
        <v>90</v>
      </c>
      <c r="F93">
        <v>2399</v>
      </c>
      <c r="G93">
        <v>-1379776</v>
      </c>
      <c r="H93">
        <v>0</v>
      </c>
      <c r="L93">
        <f t="shared" si="1"/>
        <v>1199.9063504256576</v>
      </c>
      <c r="N93">
        <v>17</v>
      </c>
      <c r="P93">
        <v>-11444808704</v>
      </c>
    </row>
    <row r="94" spans="1:18" ht="14.55" x14ac:dyDescent="0.35">
      <c r="A94" s="14">
        <v>-149368274944</v>
      </c>
      <c r="B94" s="14">
        <v>1065600000</v>
      </c>
      <c r="C94" s="14">
        <v>-62238216192</v>
      </c>
      <c r="D94">
        <v>92</v>
      </c>
      <c r="E94">
        <v>91</v>
      </c>
      <c r="F94">
        <v>2399</v>
      </c>
      <c r="G94">
        <v>-1345660</v>
      </c>
      <c r="H94">
        <v>0</v>
      </c>
      <c r="L94">
        <f t="shared" si="1"/>
        <v>1199.9042576788413</v>
      </c>
      <c r="N94">
        <v>18</v>
      </c>
      <c r="P94">
        <v>-11444808704</v>
      </c>
    </row>
    <row r="95" spans="1:18" ht="14.55" x14ac:dyDescent="0.35">
      <c r="A95" s="14">
        <v>-147214041088</v>
      </c>
      <c r="B95" s="14">
        <v>1077120000</v>
      </c>
      <c r="C95" s="14">
        <v>-62238216192</v>
      </c>
      <c r="D95">
        <v>93</v>
      </c>
      <c r="E95">
        <v>92</v>
      </c>
      <c r="F95">
        <v>2399</v>
      </c>
      <c r="G95">
        <v>-1312068</v>
      </c>
      <c r="H95">
        <v>0</v>
      </c>
      <c r="L95">
        <f t="shared" si="1"/>
        <v>1199.90214180404</v>
      </c>
      <c r="N95">
        <v>19</v>
      </c>
      <c r="P95">
        <v>-11444808704</v>
      </c>
    </row>
    <row r="96" spans="1:18" ht="14.55" x14ac:dyDescent="0.35">
      <c r="A96" s="14">
        <v>-145036754944</v>
      </c>
      <c r="B96" s="14">
        <v>1088640000</v>
      </c>
      <c r="C96" s="14">
        <v>-62238216192</v>
      </c>
      <c r="D96">
        <v>94</v>
      </c>
      <c r="E96">
        <v>93</v>
      </c>
      <c r="F96">
        <v>2399</v>
      </c>
      <c r="G96">
        <v>-1278983</v>
      </c>
      <c r="H96">
        <v>0</v>
      </c>
      <c r="L96">
        <f t="shared" si="1"/>
        <v>1199.9000028011314</v>
      </c>
      <c r="N96">
        <v>20</v>
      </c>
      <c r="P96">
        <v>-11444808704</v>
      </c>
    </row>
    <row r="97" spans="1:16" ht="14.55" x14ac:dyDescent="0.35">
      <c r="A97" s="14">
        <v>-142836449280</v>
      </c>
      <c r="B97" s="14">
        <v>1100160000</v>
      </c>
      <c r="C97" s="14">
        <v>-62238216192</v>
      </c>
      <c r="D97">
        <v>95</v>
      </c>
      <c r="E97">
        <v>94</v>
      </c>
      <c r="F97">
        <v>2399</v>
      </c>
      <c r="G97">
        <v>-1246391</v>
      </c>
      <c r="H97">
        <v>0</v>
      </c>
      <c r="L97">
        <f t="shared" si="1"/>
        <v>1199.8978406699921</v>
      </c>
      <c r="N97">
        <v>21</v>
      </c>
      <c r="P97">
        <v>-11444808704</v>
      </c>
    </row>
    <row r="98" spans="1:16" ht="14.55" x14ac:dyDescent="0.35">
      <c r="A98" s="14">
        <v>-140613074944</v>
      </c>
      <c r="B98" s="14">
        <v>1111680000</v>
      </c>
      <c r="C98" s="14">
        <v>-62238216192</v>
      </c>
      <c r="D98">
        <v>96</v>
      </c>
      <c r="E98">
        <v>95</v>
      </c>
      <c r="F98">
        <v>2399</v>
      </c>
      <c r="G98">
        <v>-1214275</v>
      </c>
      <c r="H98">
        <v>0</v>
      </c>
      <c r="L98">
        <f t="shared" si="1"/>
        <v>1199.8956554104968</v>
      </c>
      <c r="N98">
        <v>22</v>
      </c>
      <c r="P98">
        <v>-11444808704</v>
      </c>
    </row>
    <row r="99" spans="1:16" ht="14.55" x14ac:dyDescent="0.35">
      <c r="A99" s="14">
        <v>-138366681088</v>
      </c>
      <c r="B99" s="14">
        <v>1123200000</v>
      </c>
      <c r="C99" s="14">
        <v>-62238216192</v>
      </c>
      <c r="D99">
        <v>97</v>
      </c>
      <c r="E99">
        <v>96</v>
      </c>
      <c r="F99">
        <v>2399</v>
      </c>
      <c r="G99">
        <v>-1182621</v>
      </c>
      <c r="H99">
        <v>0</v>
      </c>
      <c r="L99">
        <f t="shared" si="1"/>
        <v>1199.8934470225192</v>
      </c>
      <c r="N99">
        <v>23</v>
      </c>
      <c r="P99">
        <v>-11444808704</v>
      </c>
    </row>
    <row r="100" spans="1:16" ht="14.55" x14ac:dyDescent="0.35">
      <c r="A100" s="14">
        <v>-136097243136</v>
      </c>
      <c r="B100" s="14">
        <v>1134720000</v>
      </c>
      <c r="C100" s="14">
        <v>-62238216192</v>
      </c>
      <c r="D100">
        <v>98</v>
      </c>
      <c r="E100">
        <v>97</v>
      </c>
      <c r="F100">
        <v>2399</v>
      </c>
      <c r="G100">
        <v>-1151414</v>
      </c>
      <c r="H100">
        <v>0</v>
      </c>
      <c r="L100">
        <f t="shared" si="1"/>
        <v>1199.8912155059313</v>
      </c>
      <c r="N100">
        <v>24</v>
      </c>
      <c r="P100">
        <v>-11444808704</v>
      </c>
    </row>
    <row r="101" spans="1:16" ht="14.55" x14ac:dyDescent="0.35">
      <c r="A101" s="14">
        <v>-133804761088</v>
      </c>
      <c r="B101" s="14">
        <v>1146240000</v>
      </c>
      <c r="C101" s="14">
        <v>-62238216192</v>
      </c>
      <c r="D101">
        <v>99</v>
      </c>
      <c r="E101">
        <v>98</v>
      </c>
      <c r="F101">
        <v>2399</v>
      </c>
      <c r="G101">
        <v>-1120642</v>
      </c>
      <c r="H101">
        <v>0</v>
      </c>
      <c r="L101">
        <f t="shared" si="1"/>
        <v>1199.8889608606046</v>
      </c>
      <c r="N101">
        <v>25</v>
      </c>
      <c r="P101">
        <v>-11444808704</v>
      </c>
    </row>
    <row r="102" spans="1:16" ht="14.55" x14ac:dyDescent="0.35">
      <c r="A102" s="14">
        <v>-131489243136</v>
      </c>
      <c r="B102" s="14">
        <v>1157760000</v>
      </c>
      <c r="C102" s="14">
        <v>-62238216192</v>
      </c>
      <c r="D102">
        <v>100</v>
      </c>
      <c r="E102">
        <v>99</v>
      </c>
      <c r="F102">
        <v>2399</v>
      </c>
      <c r="G102">
        <v>-1090292</v>
      </c>
      <c r="H102">
        <v>0</v>
      </c>
      <c r="L102">
        <f t="shared" si="1"/>
        <v>1199.8866830864085</v>
      </c>
      <c r="N102">
        <v>26</v>
      </c>
      <c r="P102">
        <v>-11444808704</v>
      </c>
    </row>
    <row r="103" spans="1:16" ht="14.55" x14ac:dyDescent="0.35">
      <c r="A103" s="14">
        <v>-129150681088</v>
      </c>
      <c r="B103" s="14">
        <v>1169280000</v>
      </c>
      <c r="C103" s="14">
        <v>-62238216192</v>
      </c>
      <c r="D103">
        <v>101</v>
      </c>
      <c r="E103">
        <v>100</v>
      </c>
      <c r="F103">
        <v>2399</v>
      </c>
      <c r="G103">
        <v>-1060350</v>
      </c>
      <c r="H103">
        <v>0</v>
      </c>
      <c r="L103">
        <f t="shared" si="1"/>
        <v>1199.8843821832111</v>
      </c>
      <c r="N103">
        <v>27</v>
      </c>
      <c r="P103">
        <v>-11444808704</v>
      </c>
    </row>
    <row r="104" spans="1:16" ht="14.55" x14ac:dyDescent="0.35">
      <c r="A104" s="14">
        <v>-126789083136</v>
      </c>
      <c r="B104" s="14">
        <v>1180800000</v>
      </c>
      <c r="C104" s="14">
        <v>-62238216192</v>
      </c>
      <c r="D104">
        <v>102</v>
      </c>
      <c r="E104">
        <v>101</v>
      </c>
      <c r="F104">
        <v>2399</v>
      </c>
      <c r="G104">
        <v>-1030805</v>
      </c>
      <c r="H104">
        <v>0</v>
      </c>
      <c r="L104">
        <f t="shared" si="1"/>
        <v>1199.8820581508796</v>
      </c>
      <c r="N104">
        <v>28</v>
      </c>
      <c r="P104">
        <v>-11444808704</v>
      </c>
    </row>
    <row r="105" spans="1:16" ht="14.55" x14ac:dyDescent="0.35">
      <c r="A105" s="14">
        <v>-124404441088</v>
      </c>
      <c r="B105" s="14">
        <v>1192320000</v>
      </c>
      <c r="C105" s="14">
        <v>-62238216192</v>
      </c>
      <c r="D105">
        <v>103</v>
      </c>
      <c r="E105">
        <v>102</v>
      </c>
      <c r="F105">
        <v>2399</v>
      </c>
      <c r="G105">
        <v>-1001646</v>
      </c>
      <c r="H105">
        <v>0</v>
      </c>
      <c r="L105">
        <f t="shared" si="1"/>
        <v>1199.8797109892794</v>
      </c>
      <c r="N105">
        <v>29</v>
      </c>
      <c r="P105">
        <v>-11444808704</v>
      </c>
    </row>
    <row r="106" spans="1:16" ht="14.55" x14ac:dyDescent="0.35">
      <c r="A106" s="14">
        <v>-121996763136</v>
      </c>
      <c r="B106" s="14">
        <v>1203840000</v>
      </c>
      <c r="C106" s="14">
        <v>-62238216192</v>
      </c>
      <c r="D106">
        <v>104</v>
      </c>
      <c r="E106">
        <v>103</v>
      </c>
      <c r="F106">
        <v>2399</v>
      </c>
      <c r="G106">
        <v>-972860</v>
      </c>
      <c r="H106">
        <v>0</v>
      </c>
      <c r="L106">
        <f t="shared" si="1"/>
        <v>1199.8773406982748</v>
      </c>
      <c r="N106">
        <v>30</v>
      </c>
      <c r="P106">
        <v>-11444808704</v>
      </c>
    </row>
    <row r="107" spans="1:16" ht="14.55" x14ac:dyDescent="0.35">
      <c r="A107" s="14">
        <v>-119566041088</v>
      </c>
      <c r="B107" s="14">
        <v>1215360000</v>
      </c>
      <c r="C107" s="14">
        <v>-62238216192</v>
      </c>
      <c r="D107">
        <v>105</v>
      </c>
      <c r="E107">
        <v>104</v>
      </c>
      <c r="F107">
        <v>2399</v>
      </c>
      <c r="G107">
        <v>-944439</v>
      </c>
      <c r="H107">
        <v>0</v>
      </c>
      <c r="L107">
        <f t="shared" si="1"/>
        <v>1199.874947277729</v>
      </c>
      <c r="N107">
        <v>31</v>
      </c>
      <c r="P107">
        <v>-11444808704</v>
      </c>
    </row>
    <row r="108" spans="1:16" ht="14.55" x14ac:dyDescent="0.35">
      <c r="A108" s="14">
        <v>-117112283136</v>
      </c>
      <c r="B108" s="14">
        <v>1226880000</v>
      </c>
      <c r="C108" s="14">
        <v>-62238216192</v>
      </c>
      <c r="D108">
        <v>106</v>
      </c>
      <c r="E108">
        <v>105</v>
      </c>
      <c r="F108">
        <v>2399</v>
      </c>
      <c r="G108">
        <v>-916371</v>
      </c>
      <c r="H108">
        <v>0</v>
      </c>
      <c r="L108">
        <f t="shared" si="1"/>
        <v>1199.8725307275031</v>
      </c>
      <c r="N108">
        <v>32</v>
      </c>
      <c r="P108">
        <v>-11444808704</v>
      </c>
    </row>
    <row r="109" spans="1:16" ht="14.55" x14ac:dyDescent="0.35">
      <c r="A109" s="14">
        <v>-114635481088</v>
      </c>
      <c r="B109" s="14">
        <v>1238400000</v>
      </c>
      <c r="C109" s="14">
        <v>-62238216192</v>
      </c>
      <c r="D109">
        <v>107</v>
      </c>
      <c r="E109">
        <v>106</v>
      </c>
      <c r="F109">
        <v>2399</v>
      </c>
      <c r="G109">
        <v>-888647</v>
      </c>
      <c r="H109">
        <v>0</v>
      </c>
      <c r="L109">
        <f t="shared" si="1"/>
        <v>1199.8700910474577</v>
      </c>
      <c r="N109">
        <v>33</v>
      </c>
      <c r="P109">
        <v>-11444808704</v>
      </c>
    </row>
    <row r="110" spans="1:16" ht="14.55" x14ac:dyDescent="0.35">
      <c r="A110" s="14">
        <v>-112135643136</v>
      </c>
      <c r="B110" s="14">
        <v>1249920000</v>
      </c>
      <c r="C110" s="14">
        <v>-62238216192</v>
      </c>
      <c r="D110">
        <v>108</v>
      </c>
      <c r="E110">
        <v>107</v>
      </c>
      <c r="F110">
        <v>2399</v>
      </c>
      <c r="G110">
        <v>-861256</v>
      </c>
      <c r="H110">
        <v>0</v>
      </c>
      <c r="L110">
        <f t="shared" si="1"/>
        <v>1199.8676282374518</v>
      </c>
      <c r="N110">
        <v>34</v>
      </c>
      <c r="P110">
        <v>-11444808704</v>
      </c>
    </row>
    <row r="111" spans="1:16" ht="14.55" x14ac:dyDescent="0.35">
      <c r="A111" s="14">
        <v>-109612761088</v>
      </c>
      <c r="B111" s="14">
        <v>1261440000</v>
      </c>
      <c r="C111" s="14">
        <v>-62238216192</v>
      </c>
      <c r="D111">
        <v>109</v>
      </c>
      <c r="E111">
        <v>108</v>
      </c>
      <c r="F111">
        <v>2399</v>
      </c>
      <c r="G111">
        <v>-834191</v>
      </c>
      <c r="H111">
        <v>0</v>
      </c>
      <c r="L111">
        <f t="shared" si="1"/>
        <v>1199.8651422973426</v>
      </c>
      <c r="N111">
        <v>35</v>
      </c>
      <c r="P111">
        <v>-11444808704</v>
      </c>
    </row>
    <row r="112" spans="1:16" ht="14.55" x14ac:dyDescent="0.35">
      <c r="A112" s="14">
        <v>-107066843136</v>
      </c>
      <c r="B112" s="14">
        <v>1272960000</v>
      </c>
      <c r="C112" s="14">
        <v>-62238216192</v>
      </c>
      <c r="D112">
        <v>110</v>
      </c>
      <c r="E112">
        <v>109</v>
      </c>
      <c r="F112">
        <v>2399</v>
      </c>
      <c r="G112">
        <v>-807442</v>
      </c>
      <c r="H112">
        <v>0</v>
      </c>
      <c r="L112">
        <f t="shared" si="1"/>
        <v>1199.8626332269866</v>
      </c>
      <c r="N112">
        <v>36</v>
      </c>
      <c r="P112">
        <v>-11444808704</v>
      </c>
    </row>
    <row r="113" spans="1:16" ht="14.55" x14ac:dyDescent="0.35">
      <c r="A113" s="14">
        <v>-104497881088</v>
      </c>
      <c r="B113" s="14">
        <v>1284480000</v>
      </c>
      <c r="C113" s="14">
        <v>-62238216192</v>
      </c>
      <c r="D113">
        <v>111</v>
      </c>
      <c r="E113">
        <v>110</v>
      </c>
      <c r="F113">
        <v>2399</v>
      </c>
      <c r="G113">
        <v>-781000</v>
      </c>
      <c r="H113">
        <v>0</v>
      </c>
      <c r="L113">
        <f t="shared" si="1"/>
        <v>1199.8601010262385</v>
      </c>
      <c r="N113">
        <v>37</v>
      </c>
      <c r="P113">
        <v>-11444808704</v>
      </c>
    </row>
    <row r="114" spans="1:16" ht="14.55" x14ac:dyDescent="0.35">
      <c r="A114" s="14">
        <v>-101905883136</v>
      </c>
      <c r="B114" s="14">
        <v>1296000000</v>
      </c>
      <c r="C114" s="14">
        <v>-62238216192</v>
      </c>
      <c r="D114">
        <v>112</v>
      </c>
      <c r="E114">
        <v>111</v>
      </c>
      <c r="F114">
        <v>2399</v>
      </c>
      <c r="G114">
        <v>-754858</v>
      </c>
      <c r="H114">
        <v>0</v>
      </c>
      <c r="L114">
        <f t="shared" si="1"/>
        <v>1199.857545694952</v>
      </c>
      <c r="N114">
        <v>38</v>
      </c>
      <c r="P114">
        <v>-11444808704</v>
      </c>
    </row>
    <row r="115" spans="1:16" ht="14.55" x14ac:dyDescent="0.35">
      <c r="A115" s="14">
        <v>-99290841088</v>
      </c>
      <c r="B115" s="14">
        <v>1307520000</v>
      </c>
      <c r="C115" s="14">
        <v>-62238216192</v>
      </c>
      <c r="D115">
        <v>113</v>
      </c>
      <c r="E115">
        <v>112</v>
      </c>
      <c r="F115">
        <v>2399</v>
      </c>
      <c r="G115">
        <v>-729007</v>
      </c>
      <c r="H115">
        <v>0</v>
      </c>
      <c r="L115">
        <f t="shared" si="1"/>
        <v>1199.8549672329796</v>
      </c>
      <c r="N115">
        <v>39</v>
      </c>
      <c r="P115">
        <v>-11444808704</v>
      </c>
    </row>
    <row r="116" spans="1:16" ht="14.55" x14ac:dyDescent="0.35">
      <c r="A116" s="14">
        <v>-96652763136</v>
      </c>
      <c r="B116" s="14">
        <v>1319040000</v>
      </c>
      <c r="C116" s="14">
        <v>-62238216192</v>
      </c>
      <c r="D116">
        <v>114</v>
      </c>
      <c r="E116">
        <v>113</v>
      </c>
      <c r="F116">
        <v>2399</v>
      </c>
      <c r="G116">
        <v>-703440</v>
      </c>
      <c r="H116">
        <v>0</v>
      </c>
      <c r="L116">
        <f t="shared" si="1"/>
        <v>1199.8523656401717</v>
      </c>
      <c r="N116">
        <v>40</v>
      </c>
      <c r="P116">
        <v>-11444808704</v>
      </c>
    </row>
    <row r="117" spans="1:16" ht="14.55" x14ac:dyDescent="0.35">
      <c r="A117" s="14">
        <v>-93991641088</v>
      </c>
      <c r="B117" s="14">
        <v>1330560000</v>
      </c>
      <c r="C117" s="14">
        <v>-62238216192</v>
      </c>
      <c r="D117">
        <v>115</v>
      </c>
      <c r="E117">
        <v>114</v>
      </c>
      <c r="F117">
        <v>2399</v>
      </c>
      <c r="G117">
        <v>-678150</v>
      </c>
      <c r="H117">
        <v>0</v>
      </c>
      <c r="L117">
        <f t="shared" si="1"/>
        <v>1199.8497409163779</v>
      </c>
      <c r="N117">
        <v>41</v>
      </c>
      <c r="P117">
        <v>-11444808704</v>
      </c>
    </row>
    <row r="118" spans="1:16" ht="14.55" x14ac:dyDescent="0.35">
      <c r="A118" s="14">
        <v>-91307483136</v>
      </c>
      <c r="B118" s="14">
        <v>1342080000</v>
      </c>
      <c r="C118" s="14">
        <v>-62238216192</v>
      </c>
      <c r="D118">
        <v>116</v>
      </c>
      <c r="E118">
        <v>115</v>
      </c>
      <c r="F118">
        <v>2399</v>
      </c>
      <c r="G118">
        <v>-653129</v>
      </c>
      <c r="H118">
        <v>0</v>
      </c>
      <c r="L118">
        <f t="shared" si="1"/>
        <v>1199.8470930614467</v>
      </c>
      <c r="N118">
        <v>42</v>
      </c>
      <c r="P118">
        <v>-11444808704</v>
      </c>
    </row>
    <row r="119" spans="1:16" ht="14.55" x14ac:dyDescent="0.35">
      <c r="A119" s="14">
        <v>-88600281088</v>
      </c>
      <c r="B119" s="14">
        <v>1353600000</v>
      </c>
      <c r="C119" s="14">
        <v>-62238216192</v>
      </c>
      <c r="D119">
        <v>117</v>
      </c>
      <c r="E119">
        <v>116</v>
      </c>
      <c r="F119">
        <v>2399</v>
      </c>
      <c r="G119">
        <v>-628370</v>
      </c>
      <c r="H119">
        <v>0</v>
      </c>
      <c r="L119">
        <f t="shared" si="1"/>
        <v>1199.8444220752247</v>
      </c>
      <c r="N119">
        <v>43</v>
      </c>
      <c r="P119">
        <v>-11444808704</v>
      </c>
    </row>
    <row r="120" spans="1:16" ht="14.55" x14ac:dyDescent="0.35">
      <c r="A120" s="14">
        <v>-85870043136</v>
      </c>
      <c r="B120" s="14">
        <v>1365120000</v>
      </c>
      <c r="C120" s="14">
        <v>-62238216192</v>
      </c>
      <c r="D120">
        <v>118</v>
      </c>
      <c r="E120">
        <v>117</v>
      </c>
      <c r="F120">
        <v>2399</v>
      </c>
      <c r="G120">
        <v>-603868</v>
      </c>
      <c r="H120">
        <v>0</v>
      </c>
      <c r="L120">
        <f t="shared" si="1"/>
        <v>1199.8417279575574</v>
      </c>
      <c r="N120">
        <v>44</v>
      </c>
      <c r="P120">
        <v>-11444808704</v>
      </c>
    </row>
    <row r="121" spans="1:16" ht="14.55" x14ac:dyDescent="0.35">
      <c r="A121" s="14">
        <v>-83116761088</v>
      </c>
      <c r="B121" s="14">
        <v>1376640000</v>
      </c>
      <c r="C121" s="14">
        <v>-62238216192</v>
      </c>
      <c r="D121">
        <v>119</v>
      </c>
      <c r="E121">
        <v>118</v>
      </c>
      <c r="F121">
        <v>2399</v>
      </c>
      <c r="G121">
        <v>-579614</v>
      </c>
      <c r="H121">
        <v>0</v>
      </c>
      <c r="L121">
        <f t="shared" si="1"/>
        <v>1199.8390107082892</v>
      </c>
      <c r="N121">
        <v>45</v>
      </c>
      <c r="P121">
        <v>-11444808704</v>
      </c>
    </row>
    <row r="122" spans="1:16" ht="14.55" x14ac:dyDescent="0.35">
      <c r="A122" s="14">
        <v>-80340443136</v>
      </c>
      <c r="B122" s="14">
        <v>1388160000</v>
      </c>
      <c r="C122" s="14">
        <v>-62238216192</v>
      </c>
      <c r="D122">
        <v>120</v>
      </c>
      <c r="E122">
        <v>119</v>
      </c>
      <c r="F122">
        <v>2399</v>
      </c>
      <c r="G122">
        <v>-555604</v>
      </c>
      <c r="H122">
        <v>0</v>
      </c>
      <c r="L122">
        <f t="shared" si="1"/>
        <v>1199.8362703272628</v>
      </c>
      <c r="N122">
        <v>46</v>
      </c>
      <c r="P122">
        <v>-11444808704</v>
      </c>
    </row>
    <row r="123" spans="1:16" ht="14.55" x14ac:dyDescent="0.35">
      <c r="A123" s="14">
        <v>-77541081088</v>
      </c>
      <c r="B123" s="14">
        <v>1399680000</v>
      </c>
      <c r="C123" s="14">
        <v>-62238216192</v>
      </c>
      <c r="D123">
        <v>121</v>
      </c>
      <c r="E123">
        <v>120</v>
      </c>
      <c r="F123">
        <v>2399</v>
      </c>
      <c r="G123">
        <v>-531831</v>
      </c>
      <c r="H123">
        <v>0</v>
      </c>
      <c r="L123">
        <f t="shared" si="1"/>
        <v>1199.8335068143197</v>
      </c>
      <c r="N123">
        <v>47</v>
      </c>
      <c r="P123">
        <v>-11444808704</v>
      </c>
    </row>
    <row r="124" spans="1:16" ht="14.55" x14ac:dyDescent="0.35">
      <c r="A124" s="14">
        <v>-74718683136</v>
      </c>
      <c r="B124" s="14">
        <v>1411200000</v>
      </c>
      <c r="C124" s="14">
        <v>-62238216192</v>
      </c>
      <c r="D124">
        <v>122</v>
      </c>
      <c r="E124">
        <v>121</v>
      </c>
      <c r="F124">
        <v>2399</v>
      </c>
      <c r="G124">
        <v>-508290</v>
      </c>
      <c r="H124">
        <v>0</v>
      </c>
      <c r="L124">
        <f t="shared" si="1"/>
        <v>1199.8307201693001</v>
      </c>
      <c r="N124">
        <v>48</v>
      </c>
      <c r="P124">
        <v>-11444808704</v>
      </c>
    </row>
    <row r="125" spans="1:16" ht="14.55" x14ac:dyDescent="0.35">
      <c r="A125" s="14">
        <v>-71873241088</v>
      </c>
      <c r="B125" s="14">
        <v>1422720000</v>
      </c>
      <c r="C125" s="14">
        <v>-62238216192</v>
      </c>
      <c r="D125">
        <v>123</v>
      </c>
      <c r="E125">
        <v>122</v>
      </c>
      <c r="F125">
        <v>2399</v>
      </c>
      <c r="G125">
        <v>-484974</v>
      </c>
      <c r="H125">
        <v>0</v>
      </c>
      <c r="L125">
        <f t="shared" si="1"/>
        <v>1199.8279103920429</v>
      </c>
      <c r="N125">
        <v>49</v>
      </c>
      <c r="P125">
        <v>-11444808704</v>
      </c>
    </row>
    <row r="126" spans="1:16" ht="14.55" x14ac:dyDescent="0.35">
      <c r="A126" s="14">
        <v>-69004763136</v>
      </c>
      <c r="B126" s="14">
        <v>1434240000</v>
      </c>
      <c r="C126" s="14">
        <v>-62238216192</v>
      </c>
      <c r="D126">
        <v>124</v>
      </c>
      <c r="E126">
        <v>123</v>
      </c>
      <c r="F126">
        <v>2399</v>
      </c>
      <c r="G126">
        <v>-461879</v>
      </c>
      <c r="H126">
        <v>0</v>
      </c>
      <c r="L126">
        <f t="shared" si="1"/>
        <v>1199.8250774823855</v>
      </c>
      <c r="N126">
        <v>50</v>
      </c>
      <c r="P126">
        <v>-11444808704</v>
      </c>
    </row>
    <row r="127" spans="1:16" ht="14.55" x14ac:dyDescent="0.35">
      <c r="A127" s="14">
        <v>-66113241088</v>
      </c>
      <c r="B127" s="14">
        <v>1445760000</v>
      </c>
      <c r="C127" s="14">
        <v>-62238216192</v>
      </c>
      <c r="D127">
        <v>125</v>
      </c>
      <c r="E127">
        <v>124</v>
      </c>
      <c r="F127">
        <v>2399</v>
      </c>
      <c r="G127">
        <v>-438998</v>
      </c>
      <c r="H127">
        <v>0</v>
      </c>
      <c r="L127">
        <f t="shared" si="1"/>
        <v>1199.822221440164</v>
      </c>
      <c r="N127">
        <v>51</v>
      </c>
      <c r="P127">
        <v>-11444808704</v>
      </c>
    </row>
    <row r="128" spans="1:16" ht="14.55" x14ac:dyDescent="0.35">
      <c r="A128" s="14">
        <v>-63198683136</v>
      </c>
      <c r="B128" s="14">
        <v>1457280000</v>
      </c>
      <c r="C128" s="14">
        <v>-62238216192</v>
      </c>
      <c r="D128">
        <v>126</v>
      </c>
      <c r="E128">
        <v>125</v>
      </c>
      <c r="F128">
        <v>2399</v>
      </c>
      <c r="G128">
        <v>-416328</v>
      </c>
      <c r="H128">
        <v>0</v>
      </c>
      <c r="L128">
        <f t="shared" si="1"/>
        <v>1199.819342265213</v>
      </c>
      <c r="N128">
        <v>52</v>
      </c>
      <c r="P128">
        <v>-11444808704</v>
      </c>
    </row>
    <row r="129" spans="1:16" ht="14.55" x14ac:dyDescent="0.35">
      <c r="A129" s="14">
        <v>-60261081088</v>
      </c>
      <c r="B129" s="14">
        <v>1468800000</v>
      </c>
      <c r="C129" s="14">
        <v>-62238216192</v>
      </c>
      <c r="D129">
        <v>127</v>
      </c>
      <c r="E129">
        <v>126</v>
      </c>
      <c r="F129">
        <v>2399</v>
      </c>
      <c r="G129">
        <v>-393863</v>
      </c>
      <c r="H129">
        <v>9295</v>
      </c>
      <c r="I129">
        <f>A129/C129</f>
        <v>0.9682327800350079</v>
      </c>
      <c r="L129">
        <f t="shared" si="1"/>
        <v>1199.8164399573666</v>
      </c>
      <c r="N129">
        <v>53</v>
      </c>
      <c r="P129">
        <v>-11444808704</v>
      </c>
    </row>
    <row r="130" spans="1:16" ht="14.55" x14ac:dyDescent="0.35">
      <c r="A130" s="14">
        <v>-181724971008</v>
      </c>
      <c r="B130" s="14">
        <v>1480320000</v>
      </c>
      <c r="C130" s="14">
        <v>-62212268032</v>
      </c>
      <c r="D130">
        <v>128</v>
      </c>
      <c r="E130">
        <v>127</v>
      </c>
      <c r="F130">
        <v>2398</v>
      </c>
      <c r="G130">
        <v>-1178501</v>
      </c>
      <c r="H130">
        <v>0</v>
      </c>
      <c r="L130">
        <f t="shared" si="1"/>
        <v>1199.8135145164563</v>
      </c>
      <c r="N130">
        <v>54</v>
      </c>
      <c r="P130">
        <v>-11444808704</v>
      </c>
    </row>
    <row r="131" spans="1:16" ht="14.55" x14ac:dyDescent="0.35">
      <c r="A131" s="14">
        <v>-178741297152</v>
      </c>
      <c r="B131" s="14">
        <v>1491840000</v>
      </c>
      <c r="C131" s="14">
        <v>-62212268032</v>
      </c>
      <c r="D131">
        <v>129</v>
      </c>
      <c r="E131">
        <v>128</v>
      </c>
      <c r="F131">
        <v>2398</v>
      </c>
      <c r="G131">
        <v>-1150201</v>
      </c>
      <c r="H131">
        <v>0</v>
      </c>
      <c r="L131">
        <f t="shared" si="1"/>
        <v>1199.8105659423134</v>
      </c>
      <c r="N131">
        <v>55</v>
      </c>
      <c r="P131">
        <v>-11444808704</v>
      </c>
    </row>
    <row r="132" spans="1:16" ht="14.55" x14ac:dyDescent="0.35">
      <c r="A132" s="14">
        <v>-175734571008</v>
      </c>
      <c r="B132" s="14">
        <v>1503360000</v>
      </c>
      <c r="C132" s="14">
        <v>-62212268032</v>
      </c>
      <c r="D132">
        <v>130</v>
      </c>
      <c r="E132">
        <v>129</v>
      </c>
      <c r="F132">
        <v>2398</v>
      </c>
      <c r="G132">
        <v>-1122187</v>
      </c>
      <c r="H132">
        <v>0</v>
      </c>
      <c r="L132">
        <f t="shared" si="1"/>
        <v>1199.8075942347668</v>
      </c>
      <c r="N132">
        <v>56</v>
      </c>
      <c r="P132">
        <v>-11444808704</v>
      </c>
    </row>
    <row r="133" spans="1:16" ht="14.55" x14ac:dyDescent="0.35">
      <c r="A133" s="14">
        <v>-172704808960</v>
      </c>
      <c r="B133" s="14">
        <v>1514880000</v>
      </c>
      <c r="C133" s="14">
        <v>-62212268032</v>
      </c>
      <c r="D133">
        <v>131</v>
      </c>
      <c r="E133">
        <v>130</v>
      </c>
      <c r="F133">
        <v>2398</v>
      </c>
      <c r="G133">
        <v>-1094453</v>
      </c>
      <c r="H133">
        <v>0</v>
      </c>
      <c r="L133">
        <f t="shared" si="1"/>
        <v>1199.804599393645</v>
      </c>
      <c r="N133">
        <v>57</v>
      </c>
    </row>
    <row r="134" spans="1:16" ht="14.55" x14ac:dyDescent="0.35">
      <c r="A134" s="14">
        <v>-169652011008</v>
      </c>
      <c r="B134" s="14">
        <v>1526400000</v>
      </c>
      <c r="C134" s="14">
        <v>-62212268032</v>
      </c>
      <c r="D134">
        <v>132</v>
      </c>
      <c r="E134">
        <v>131</v>
      </c>
      <c r="F134">
        <v>2398</v>
      </c>
      <c r="G134">
        <v>-1066993</v>
      </c>
      <c r="H134">
        <v>0</v>
      </c>
      <c r="L134">
        <f t="shared" si="1"/>
        <v>1199.8015814187745</v>
      </c>
      <c r="N134">
        <v>58</v>
      </c>
    </row>
    <row r="135" spans="1:16" ht="14.55" x14ac:dyDescent="0.35">
      <c r="A135" s="14">
        <v>-166576177152</v>
      </c>
      <c r="B135" s="14">
        <v>1537920000</v>
      </c>
      <c r="C135" s="14">
        <v>-62212268032</v>
      </c>
      <c r="D135">
        <v>133</v>
      </c>
      <c r="E135">
        <v>132</v>
      </c>
      <c r="F135">
        <v>2398</v>
      </c>
      <c r="G135">
        <v>-1039801</v>
      </c>
      <c r="H135">
        <v>0</v>
      </c>
      <c r="L135">
        <f t="shared" si="1"/>
        <v>1199.798540309981</v>
      </c>
      <c r="N135">
        <v>59</v>
      </c>
    </row>
    <row r="136" spans="1:16" ht="14.55" x14ac:dyDescent="0.35">
      <c r="A136" s="14">
        <v>-163477291008</v>
      </c>
      <c r="B136" s="14">
        <v>1549440000</v>
      </c>
      <c r="C136" s="14">
        <v>-62212268032</v>
      </c>
      <c r="D136">
        <v>134</v>
      </c>
      <c r="E136">
        <v>133</v>
      </c>
      <c r="F136">
        <v>2398</v>
      </c>
      <c r="G136">
        <v>-1012870</v>
      </c>
      <c r="H136">
        <v>0</v>
      </c>
      <c r="L136">
        <f t="shared" si="1"/>
        <v>1199.7954760670887</v>
      </c>
      <c r="N136">
        <v>60</v>
      </c>
    </row>
    <row r="137" spans="1:16" ht="14.55" x14ac:dyDescent="0.35">
      <c r="A137" s="14">
        <v>-160355368960</v>
      </c>
      <c r="B137" s="14">
        <v>1560960000</v>
      </c>
      <c r="C137" s="14">
        <v>-62212268032</v>
      </c>
      <c r="D137">
        <v>135</v>
      </c>
      <c r="E137">
        <v>134</v>
      </c>
      <c r="F137">
        <v>2398</v>
      </c>
      <c r="G137">
        <v>-986195</v>
      </c>
      <c r="H137">
        <v>0</v>
      </c>
      <c r="L137">
        <f t="shared" ref="L137:L200" si="3">SQRT((1-E137*E137/$O$2593)*$O$2594)</f>
        <v>1199.7923886899198</v>
      </c>
      <c r="N137">
        <v>61</v>
      </c>
    </row>
    <row r="138" spans="1:16" ht="14.55" x14ac:dyDescent="0.35">
      <c r="A138" s="14">
        <v>-157210411008</v>
      </c>
      <c r="B138" s="14">
        <v>1572480000</v>
      </c>
      <c r="C138" s="14">
        <v>-62212268032</v>
      </c>
      <c r="D138">
        <v>136</v>
      </c>
      <c r="E138">
        <v>135</v>
      </c>
      <c r="F138">
        <v>2398</v>
      </c>
      <c r="G138">
        <v>-959770</v>
      </c>
      <c r="H138">
        <v>0</v>
      </c>
      <c r="L138">
        <f t="shared" si="3"/>
        <v>1199.7892781782962</v>
      </c>
      <c r="N138">
        <v>62</v>
      </c>
    </row>
    <row r="139" spans="1:16" ht="14.55" x14ac:dyDescent="0.35">
      <c r="A139" s="14">
        <v>-154042417152</v>
      </c>
      <c r="B139" s="14">
        <v>1584000000</v>
      </c>
      <c r="C139" s="14">
        <v>-62212268032</v>
      </c>
      <c r="D139">
        <v>137</v>
      </c>
      <c r="E139">
        <v>136</v>
      </c>
      <c r="F139">
        <v>2398</v>
      </c>
      <c r="G139">
        <v>-933590</v>
      </c>
      <c r="H139">
        <v>0</v>
      </c>
      <c r="L139">
        <f t="shared" si="3"/>
        <v>1199.7861445320377</v>
      </c>
      <c r="N139">
        <v>63</v>
      </c>
    </row>
    <row r="140" spans="1:16" ht="14.55" x14ac:dyDescent="0.35">
      <c r="A140" s="14">
        <v>-150851371008</v>
      </c>
      <c r="B140" s="14">
        <v>1595520000</v>
      </c>
      <c r="C140" s="14">
        <v>-62212268032</v>
      </c>
      <c r="D140">
        <v>138</v>
      </c>
      <c r="E140">
        <v>137</v>
      </c>
      <c r="F140">
        <v>2398</v>
      </c>
      <c r="G140">
        <v>-907649</v>
      </c>
      <c r="H140">
        <v>0</v>
      </c>
      <c r="L140">
        <f t="shared" si="3"/>
        <v>1199.7829877509632</v>
      </c>
      <c r="N140">
        <v>64</v>
      </c>
    </row>
    <row r="141" spans="1:16" ht="14.55" x14ac:dyDescent="0.35">
      <c r="A141" s="14">
        <v>-147637288960</v>
      </c>
      <c r="B141" s="14">
        <v>1607040000</v>
      </c>
      <c r="C141" s="14">
        <v>-62212268032</v>
      </c>
      <c r="D141">
        <v>139</v>
      </c>
      <c r="E141">
        <v>138</v>
      </c>
      <c r="F141">
        <v>2398</v>
      </c>
      <c r="G141">
        <v>-881943</v>
      </c>
      <c r="H141">
        <v>0</v>
      </c>
      <c r="L141">
        <f t="shared" si="3"/>
        <v>1199.7798078348899</v>
      </c>
      <c r="N141">
        <v>65</v>
      </c>
    </row>
    <row r="142" spans="1:16" ht="14.55" x14ac:dyDescent="0.35">
      <c r="A142" s="14">
        <v>-144400171008</v>
      </c>
      <c r="B142" s="14">
        <v>1618560000</v>
      </c>
      <c r="C142" s="14">
        <v>-62212268032</v>
      </c>
      <c r="D142">
        <v>140</v>
      </c>
      <c r="E142">
        <v>139</v>
      </c>
      <c r="F142">
        <v>2398</v>
      </c>
      <c r="G142">
        <v>-856466</v>
      </c>
      <c r="H142">
        <v>0</v>
      </c>
      <c r="L142">
        <f t="shared" si="3"/>
        <v>1199.7766047836342</v>
      </c>
      <c r="N142">
        <v>66</v>
      </c>
    </row>
    <row r="143" spans="1:16" ht="14.55" x14ac:dyDescent="0.35">
      <c r="A143" s="14">
        <v>-141140017152</v>
      </c>
      <c r="B143" s="14">
        <v>1630080000</v>
      </c>
      <c r="C143" s="14">
        <v>-62212268032</v>
      </c>
      <c r="D143">
        <v>141</v>
      </c>
      <c r="E143">
        <v>140</v>
      </c>
      <c r="F143">
        <v>2398</v>
      </c>
      <c r="G143">
        <v>-831213</v>
      </c>
      <c r="H143">
        <v>0</v>
      </c>
      <c r="L143">
        <f t="shared" si="3"/>
        <v>1199.7733785970104</v>
      </c>
      <c r="N143">
        <v>67</v>
      </c>
    </row>
    <row r="144" spans="1:16" ht="14.55" x14ac:dyDescent="0.35">
      <c r="A144" s="14">
        <v>-137856811008</v>
      </c>
      <c r="B144" s="14">
        <v>1641600000</v>
      </c>
      <c r="C144" s="14">
        <v>-62212268032</v>
      </c>
      <c r="D144">
        <v>142</v>
      </c>
      <c r="E144">
        <v>141</v>
      </c>
      <c r="F144">
        <v>2398</v>
      </c>
      <c r="G144">
        <v>-806180</v>
      </c>
      <c r="H144">
        <v>0</v>
      </c>
      <c r="L144">
        <f t="shared" si="3"/>
        <v>1199.770129274832</v>
      </c>
      <c r="N144">
        <v>68</v>
      </c>
    </row>
    <row r="145" spans="1:14" ht="14.55" x14ac:dyDescent="0.35">
      <c r="A145" s="14">
        <v>-134550577152</v>
      </c>
      <c r="B145" s="14">
        <v>1653120000</v>
      </c>
      <c r="C145" s="14">
        <v>-62212268032</v>
      </c>
      <c r="D145">
        <v>143</v>
      </c>
      <c r="E145">
        <v>142</v>
      </c>
      <c r="F145">
        <v>2398</v>
      </c>
      <c r="G145">
        <v>-781362</v>
      </c>
      <c r="H145">
        <v>0</v>
      </c>
      <c r="L145">
        <f t="shared" si="3"/>
        <v>1199.7668568169111</v>
      </c>
      <c r="N145">
        <v>69</v>
      </c>
    </row>
    <row r="146" spans="1:14" ht="14.55" x14ac:dyDescent="0.35">
      <c r="A146" s="14">
        <v>-131221299200</v>
      </c>
      <c r="B146" s="14">
        <v>1664640000</v>
      </c>
      <c r="C146" s="14">
        <v>-62212268032</v>
      </c>
      <c r="D146">
        <v>144</v>
      </c>
      <c r="E146">
        <v>143</v>
      </c>
      <c r="F146">
        <v>2398</v>
      </c>
      <c r="G146">
        <v>-756754</v>
      </c>
      <c r="H146">
        <v>0</v>
      </c>
      <c r="L146">
        <f t="shared" si="3"/>
        <v>1199.7635612230583</v>
      </c>
      <c r="N146">
        <v>70</v>
      </c>
    </row>
    <row r="147" spans="1:14" ht="14.55" x14ac:dyDescent="0.35">
      <c r="A147" s="14">
        <v>-127868977152</v>
      </c>
      <c r="B147" s="14">
        <v>1676160000</v>
      </c>
      <c r="C147" s="14">
        <v>-62212268032</v>
      </c>
      <c r="D147">
        <v>145</v>
      </c>
      <c r="E147">
        <v>144</v>
      </c>
      <c r="F147">
        <v>2398</v>
      </c>
      <c r="G147">
        <v>-732353</v>
      </c>
      <c r="H147">
        <v>0</v>
      </c>
      <c r="L147">
        <f t="shared" si="3"/>
        <v>1199.7602424930831</v>
      </c>
      <c r="N147">
        <v>71</v>
      </c>
    </row>
    <row r="148" spans="1:14" ht="14.55" x14ac:dyDescent="0.35">
      <c r="A148" s="14">
        <v>-124493619200</v>
      </c>
      <c r="B148" s="14">
        <v>1687680000</v>
      </c>
      <c r="C148" s="14">
        <v>-62212268032</v>
      </c>
      <c r="D148">
        <v>146</v>
      </c>
      <c r="E148">
        <v>145</v>
      </c>
      <c r="F148">
        <v>2398</v>
      </c>
      <c r="G148">
        <v>-708154</v>
      </c>
      <c r="H148">
        <v>0</v>
      </c>
      <c r="L148">
        <f t="shared" si="3"/>
        <v>1199.7569006267934</v>
      </c>
      <c r="N148">
        <v>72</v>
      </c>
    </row>
    <row r="149" spans="1:14" ht="14.55" x14ac:dyDescent="0.35">
      <c r="A149" s="14">
        <v>-121095217152</v>
      </c>
      <c r="B149" s="14">
        <v>1699200000</v>
      </c>
      <c r="C149" s="14">
        <v>-62212268032</v>
      </c>
      <c r="D149">
        <v>147</v>
      </c>
      <c r="E149">
        <v>146</v>
      </c>
      <c r="F149">
        <v>2398</v>
      </c>
      <c r="G149">
        <v>-684153</v>
      </c>
      <c r="H149">
        <v>0</v>
      </c>
      <c r="L149">
        <f t="shared" si="3"/>
        <v>1199.7535356239957</v>
      </c>
      <c r="N149">
        <v>73</v>
      </c>
    </row>
    <row r="150" spans="1:14" ht="14.55" x14ac:dyDescent="0.35">
      <c r="A150" s="14">
        <v>-117673779200</v>
      </c>
      <c r="B150" s="14">
        <v>1710720000</v>
      </c>
      <c r="C150" s="14">
        <v>-62212268032</v>
      </c>
      <c r="D150">
        <v>148</v>
      </c>
      <c r="E150">
        <v>147</v>
      </c>
      <c r="F150">
        <v>2398</v>
      </c>
      <c r="G150">
        <v>-660346</v>
      </c>
      <c r="H150">
        <v>0</v>
      </c>
      <c r="L150">
        <f t="shared" si="3"/>
        <v>1199.7501474844955</v>
      </c>
      <c r="N150">
        <v>74</v>
      </c>
    </row>
    <row r="151" spans="1:14" ht="14.55" x14ac:dyDescent="0.35">
      <c r="A151" s="14">
        <v>-114229297152</v>
      </c>
      <c r="B151" s="14">
        <v>1722240000</v>
      </c>
      <c r="C151" s="14">
        <v>-62212268032</v>
      </c>
      <c r="D151">
        <v>149</v>
      </c>
      <c r="E151">
        <v>148</v>
      </c>
      <c r="F151">
        <v>2398</v>
      </c>
      <c r="G151">
        <v>-636729</v>
      </c>
      <c r="H151">
        <v>0</v>
      </c>
      <c r="L151">
        <f t="shared" si="3"/>
        <v>1199.7467362080968</v>
      </c>
      <c r="N151">
        <v>75</v>
      </c>
    </row>
    <row r="152" spans="1:14" ht="14.55" x14ac:dyDescent="0.35">
      <c r="A152" s="14">
        <v>-110761779200</v>
      </c>
      <c r="B152" s="14">
        <v>1733760000</v>
      </c>
      <c r="C152" s="14">
        <v>-62212268032</v>
      </c>
      <c r="D152">
        <v>150</v>
      </c>
      <c r="E152">
        <v>149</v>
      </c>
      <c r="F152">
        <v>2398</v>
      </c>
      <c r="G152">
        <v>-613298</v>
      </c>
      <c r="H152">
        <v>0</v>
      </c>
      <c r="L152">
        <f t="shared" si="3"/>
        <v>1199.7433017946023</v>
      </c>
      <c r="N152">
        <v>76</v>
      </c>
    </row>
    <row r="153" spans="1:14" ht="14.55" x14ac:dyDescent="0.35">
      <c r="A153" s="14">
        <v>-107271217152</v>
      </c>
      <c r="B153" s="14">
        <v>1745280000</v>
      </c>
      <c r="C153" s="14">
        <v>-62212268032</v>
      </c>
      <c r="D153">
        <v>151</v>
      </c>
      <c r="E153">
        <v>150</v>
      </c>
      <c r="F153">
        <v>2398</v>
      </c>
      <c r="G153">
        <v>-590050</v>
      </c>
      <c r="H153">
        <v>0</v>
      </c>
      <c r="L153">
        <f t="shared" si="3"/>
        <v>1199.7398442438132</v>
      </c>
      <c r="N153">
        <v>77</v>
      </c>
    </row>
    <row r="154" spans="1:14" ht="14.55" x14ac:dyDescent="0.35">
      <c r="A154" s="14">
        <v>-103757619200</v>
      </c>
      <c r="B154" s="14">
        <v>1756800000</v>
      </c>
      <c r="C154" s="14">
        <v>-62212268032</v>
      </c>
      <c r="D154">
        <v>152</v>
      </c>
      <c r="E154">
        <v>151</v>
      </c>
      <c r="F154">
        <v>2398</v>
      </c>
      <c r="G154">
        <v>-566981</v>
      </c>
      <c r="H154">
        <v>0</v>
      </c>
      <c r="L154">
        <f t="shared" si="3"/>
        <v>1199.7363635555294</v>
      </c>
      <c r="N154">
        <v>78</v>
      </c>
    </row>
    <row r="155" spans="1:14" ht="14.55" x14ac:dyDescent="0.35">
      <c r="A155" s="14">
        <v>-100220977152</v>
      </c>
      <c r="B155" s="14">
        <v>1768320000</v>
      </c>
      <c r="C155" s="14">
        <v>-62212268032</v>
      </c>
      <c r="D155">
        <v>153</v>
      </c>
      <c r="E155">
        <v>152</v>
      </c>
      <c r="F155">
        <v>2398</v>
      </c>
      <c r="G155">
        <v>-544087</v>
      </c>
      <c r="H155">
        <v>0</v>
      </c>
      <c r="L155">
        <f t="shared" si="3"/>
        <v>1199.7328597295498</v>
      </c>
      <c r="N155">
        <v>79</v>
      </c>
    </row>
    <row r="156" spans="1:14" ht="14.55" x14ac:dyDescent="0.35">
      <c r="A156" s="14">
        <v>-96661299200</v>
      </c>
      <c r="B156" s="14">
        <v>1779840000</v>
      </c>
      <c r="C156" s="14">
        <v>-62212268032</v>
      </c>
      <c r="D156">
        <v>154</v>
      </c>
      <c r="E156">
        <v>153</v>
      </c>
      <c r="F156">
        <v>2398</v>
      </c>
      <c r="G156">
        <v>-521366</v>
      </c>
      <c r="H156">
        <v>0</v>
      </c>
      <c r="L156">
        <f t="shared" si="3"/>
        <v>1199.729332765671</v>
      </c>
      <c r="N156">
        <v>80</v>
      </c>
    </row>
    <row r="157" spans="1:14" ht="14.55" x14ac:dyDescent="0.35">
      <c r="A157" s="14">
        <v>-93078577152</v>
      </c>
      <c r="B157" s="14">
        <v>1791360000</v>
      </c>
      <c r="C157" s="14">
        <v>-62212268032</v>
      </c>
      <c r="D157">
        <v>155</v>
      </c>
      <c r="E157">
        <v>154</v>
      </c>
      <c r="F157">
        <v>2398</v>
      </c>
      <c r="G157">
        <v>-498813</v>
      </c>
      <c r="H157">
        <v>0</v>
      </c>
      <c r="L157">
        <f t="shared" si="3"/>
        <v>1199.7257826636899</v>
      </c>
      <c r="N157">
        <v>81</v>
      </c>
    </row>
    <row r="158" spans="1:14" ht="14.55" x14ac:dyDescent="0.35">
      <c r="A158" s="14">
        <v>-89472819200</v>
      </c>
      <c r="B158" s="14">
        <v>1802880000</v>
      </c>
      <c r="C158" s="14">
        <v>-62212268032</v>
      </c>
      <c r="D158">
        <v>156</v>
      </c>
      <c r="E158">
        <v>155</v>
      </c>
      <c r="F158">
        <v>2398</v>
      </c>
      <c r="G158">
        <v>-476426</v>
      </c>
      <c r="H158">
        <v>0</v>
      </c>
      <c r="L158">
        <f t="shared" si="3"/>
        <v>1199.7222094234003</v>
      </c>
      <c r="N158">
        <v>82</v>
      </c>
    </row>
    <row r="159" spans="1:14" ht="14.55" x14ac:dyDescent="0.35">
      <c r="A159" s="14">
        <v>-85844017152</v>
      </c>
      <c r="B159" s="14">
        <v>1814400000</v>
      </c>
      <c r="C159" s="14">
        <v>-62212268032</v>
      </c>
      <c r="D159">
        <v>157</v>
      </c>
      <c r="E159">
        <v>156</v>
      </c>
      <c r="F159">
        <v>2398</v>
      </c>
      <c r="G159">
        <v>-454201</v>
      </c>
      <c r="H159">
        <v>0</v>
      </c>
      <c r="L159">
        <f t="shared" si="3"/>
        <v>1199.7186130445957</v>
      </c>
      <c r="N159">
        <v>83</v>
      </c>
    </row>
    <row r="160" spans="1:14" ht="14.55" x14ac:dyDescent="0.35">
      <c r="A160" s="14">
        <v>-82192179200</v>
      </c>
      <c r="B160" s="14">
        <v>1825920000</v>
      </c>
      <c r="C160" s="14">
        <v>-62212268032</v>
      </c>
      <c r="D160">
        <v>158</v>
      </c>
      <c r="E160">
        <v>157</v>
      </c>
      <c r="F160">
        <v>2398</v>
      </c>
      <c r="G160">
        <v>-432135</v>
      </c>
      <c r="H160">
        <v>0</v>
      </c>
      <c r="L160">
        <f t="shared" si="3"/>
        <v>1199.7149935270681</v>
      </c>
      <c r="N160">
        <v>84</v>
      </c>
    </row>
    <row r="161" spans="1:14" ht="14.55" x14ac:dyDescent="0.35">
      <c r="A161" s="14">
        <v>-78517297152</v>
      </c>
      <c r="B161" s="14">
        <v>1837440000</v>
      </c>
      <c r="C161" s="14">
        <v>-62212268032</v>
      </c>
      <c r="D161">
        <v>159</v>
      </c>
      <c r="E161">
        <v>158</v>
      </c>
      <c r="F161">
        <v>2398</v>
      </c>
      <c r="G161">
        <v>-410226</v>
      </c>
      <c r="H161">
        <v>0</v>
      </c>
      <c r="L161">
        <f t="shared" si="3"/>
        <v>1199.7113508706084</v>
      </c>
      <c r="N161">
        <v>85</v>
      </c>
    </row>
    <row r="162" spans="1:14" ht="14.55" x14ac:dyDescent="0.35">
      <c r="A162" s="14">
        <v>-74819379200</v>
      </c>
      <c r="B162" s="14">
        <v>1848960000</v>
      </c>
      <c r="C162" s="14">
        <v>-62212268032</v>
      </c>
      <c r="D162">
        <v>160</v>
      </c>
      <c r="E162">
        <v>159</v>
      </c>
      <c r="F162">
        <v>2398</v>
      </c>
      <c r="G162">
        <v>-388470</v>
      </c>
      <c r="H162">
        <v>0</v>
      </c>
      <c r="L162">
        <f t="shared" si="3"/>
        <v>1199.707685075005</v>
      </c>
      <c r="N162">
        <v>86</v>
      </c>
    </row>
    <row r="163" spans="1:14" ht="14.55" x14ac:dyDescent="0.35">
      <c r="A163" s="14">
        <v>-71098417152</v>
      </c>
      <c r="B163" s="14">
        <v>1860480000</v>
      </c>
      <c r="C163" s="14">
        <v>-62212268032</v>
      </c>
      <c r="D163">
        <v>161</v>
      </c>
      <c r="E163">
        <v>160</v>
      </c>
      <c r="F163">
        <v>2398</v>
      </c>
      <c r="G163">
        <v>-366864</v>
      </c>
      <c r="H163">
        <v>0</v>
      </c>
      <c r="L163">
        <f t="shared" si="3"/>
        <v>1199.7039961400467</v>
      </c>
      <c r="N163">
        <v>87</v>
      </c>
    </row>
    <row r="164" spans="1:14" ht="14.55" x14ac:dyDescent="0.35">
      <c r="A164" s="14">
        <v>-67354415104</v>
      </c>
      <c r="B164" s="14">
        <v>1872000000</v>
      </c>
      <c r="C164" s="14">
        <v>-62212268032</v>
      </c>
      <c r="D164">
        <v>162</v>
      </c>
      <c r="E164">
        <v>161</v>
      </c>
      <c r="F164">
        <v>2398</v>
      </c>
      <c r="G164">
        <v>-345407</v>
      </c>
      <c r="H164">
        <v>0</v>
      </c>
      <c r="L164">
        <f t="shared" si="3"/>
        <v>1199.7002840655193</v>
      </c>
      <c r="N164">
        <v>88</v>
      </c>
    </row>
    <row r="165" spans="1:14" ht="14.55" x14ac:dyDescent="0.35">
      <c r="A165" s="14">
        <v>-63587377152</v>
      </c>
      <c r="B165" s="14">
        <v>1883520000</v>
      </c>
      <c r="C165" s="14">
        <v>-62212268032</v>
      </c>
      <c r="D165">
        <v>163</v>
      </c>
      <c r="E165">
        <v>162</v>
      </c>
      <c r="F165">
        <v>2398</v>
      </c>
      <c r="G165">
        <v>-324094</v>
      </c>
      <c r="H165">
        <v>0</v>
      </c>
      <c r="L165">
        <f t="shared" si="3"/>
        <v>1199.6965488512083</v>
      </c>
      <c r="N165">
        <v>89</v>
      </c>
    </row>
    <row r="166" spans="1:14" ht="14.55" x14ac:dyDescent="0.35">
      <c r="A166" s="14">
        <v>-59797295104</v>
      </c>
      <c r="B166" s="14">
        <v>1895040000</v>
      </c>
      <c r="C166" s="14">
        <v>-62212268032</v>
      </c>
      <c r="D166">
        <v>164</v>
      </c>
      <c r="E166">
        <v>163</v>
      </c>
      <c r="F166">
        <v>2398</v>
      </c>
      <c r="G166">
        <v>-302924</v>
      </c>
      <c r="H166">
        <v>9227</v>
      </c>
      <c r="I166">
        <f>A166/C166</f>
        <v>0.9611817250135003</v>
      </c>
      <c r="L166">
        <f t="shared" si="3"/>
        <v>1199.6927904968977</v>
      </c>
      <c r="N166">
        <v>90</v>
      </c>
    </row>
    <row r="167" spans="1:14" ht="14.55" x14ac:dyDescent="0.35">
      <c r="A167" s="14">
        <v>-180356808704</v>
      </c>
      <c r="B167" s="14">
        <v>1906560000</v>
      </c>
      <c r="C167" s="14">
        <v>-62186319872</v>
      </c>
      <c r="D167">
        <v>165</v>
      </c>
      <c r="E167">
        <v>164</v>
      </c>
      <c r="F167">
        <v>2397</v>
      </c>
      <c r="G167">
        <v>-908141</v>
      </c>
      <c r="H167">
        <v>0</v>
      </c>
      <c r="L167">
        <f t="shared" si="3"/>
        <v>1199.6890090023699</v>
      </c>
      <c r="N167">
        <v>91</v>
      </c>
    </row>
    <row r="168" spans="1:14" ht="14.55" x14ac:dyDescent="0.35">
      <c r="A168" s="14">
        <v>-176520658944</v>
      </c>
      <c r="B168" s="14">
        <v>1918080000</v>
      </c>
      <c r="C168" s="14">
        <v>-62186319872</v>
      </c>
      <c r="D168">
        <v>166</v>
      </c>
      <c r="E168">
        <v>165</v>
      </c>
      <c r="F168">
        <v>2397</v>
      </c>
      <c r="G168">
        <v>-883486</v>
      </c>
      <c r="H168">
        <v>0</v>
      </c>
      <c r="L168">
        <f t="shared" si="3"/>
        <v>1199.685204367406</v>
      </c>
      <c r="N168">
        <v>92</v>
      </c>
    </row>
    <row r="169" spans="1:14" ht="14.55" x14ac:dyDescent="0.35">
      <c r="A169" s="14">
        <v>-172661456896</v>
      </c>
      <c r="B169" s="14">
        <v>1929600000</v>
      </c>
      <c r="C169" s="14">
        <v>-62186319872</v>
      </c>
      <c r="D169">
        <v>167</v>
      </c>
      <c r="E169">
        <v>166</v>
      </c>
      <c r="F169">
        <v>2397</v>
      </c>
      <c r="G169">
        <v>-859012</v>
      </c>
      <c r="H169">
        <v>0</v>
      </c>
      <c r="L169">
        <f t="shared" si="3"/>
        <v>1199.6813765917859</v>
      </c>
      <c r="N169">
        <v>93</v>
      </c>
    </row>
    <row r="170" spans="1:14" ht="14.55" x14ac:dyDescent="0.35">
      <c r="A170" s="14">
        <v>-168779218944</v>
      </c>
      <c r="B170" s="14">
        <v>1941120000</v>
      </c>
      <c r="C170" s="14">
        <v>-62186319872</v>
      </c>
      <c r="D170">
        <v>168</v>
      </c>
      <c r="E170">
        <v>167</v>
      </c>
      <c r="F170">
        <v>2397</v>
      </c>
      <c r="G170">
        <v>-834714</v>
      </c>
      <c r="H170">
        <v>0</v>
      </c>
      <c r="L170">
        <f t="shared" si="3"/>
        <v>1199.6775256752883</v>
      </c>
      <c r="N170">
        <v>94</v>
      </c>
    </row>
    <row r="171" spans="1:14" ht="14.55" x14ac:dyDescent="0.35">
      <c r="A171" s="14">
        <v>-164873928704</v>
      </c>
      <c r="B171" s="14">
        <v>1952640000</v>
      </c>
      <c r="C171" s="14">
        <v>-62186319872</v>
      </c>
      <c r="D171">
        <v>169</v>
      </c>
      <c r="E171">
        <v>168</v>
      </c>
      <c r="F171">
        <v>2397</v>
      </c>
      <c r="G171">
        <v>-810589</v>
      </c>
      <c r="H171">
        <v>0</v>
      </c>
      <c r="L171">
        <f t="shared" si="3"/>
        <v>1199.67365161769</v>
      </c>
      <c r="N171">
        <v>95</v>
      </c>
    </row>
    <row r="172" spans="1:14" ht="14.55" x14ac:dyDescent="0.35">
      <c r="A172" s="14">
        <v>-160945618944</v>
      </c>
      <c r="B172" s="14">
        <v>1964160000</v>
      </c>
      <c r="C172" s="14">
        <v>-62186319872</v>
      </c>
      <c r="D172">
        <v>170</v>
      </c>
      <c r="E172">
        <v>169</v>
      </c>
      <c r="F172">
        <v>2397</v>
      </c>
      <c r="G172">
        <v>-786635</v>
      </c>
      <c r="H172">
        <v>0</v>
      </c>
      <c r="L172">
        <f t="shared" si="3"/>
        <v>1199.6697544187671</v>
      </c>
      <c r="N172">
        <v>96</v>
      </c>
    </row>
    <row r="173" spans="1:14" ht="14.55" x14ac:dyDescent="0.35">
      <c r="A173" s="14">
        <v>-156994256896</v>
      </c>
      <c r="B173" s="14">
        <v>1975680000</v>
      </c>
      <c r="C173" s="14">
        <v>-62186319872</v>
      </c>
      <c r="D173">
        <v>171</v>
      </c>
      <c r="E173">
        <v>170</v>
      </c>
      <c r="F173">
        <v>2397</v>
      </c>
      <c r="G173">
        <v>-762848</v>
      </c>
      <c r="H173">
        <v>0</v>
      </c>
      <c r="L173">
        <f t="shared" si="3"/>
        <v>1199.6658340782938</v>
      </c>
      <c r="N173">
        <v>97</v>
      </c>
    </row>
    <row r="174" spans="1:14" ht="14.55" x14ac:dyDescent="0.35">
      <c r="A174" s="14">
        <v>-153019858944</v>
      </c>
      <c r="B174" s="14">
        <v>1987200000</v>
      </c>
      <c r="C174" s="14">
        <v>-62186319872</v>
      </c>
      <c r="D174">
        <v>172</v>
      </c>
      <c r="E174">
        <v>171</v>
      </c>
      <c r="F174">
        <v>2397</v>
      </c>
      <c r="G174">
        <v>-739226</v>
      </c>
      <c r="H174">
        <v>0</v>
      </c>
      <c r="L174">
        <f t="shared" si="3"/>
        <v>1199.6618905960433</v>
      </c>
      <c r="N174">
        <v>98</v>
      </c>
    </row>
    <row r="175" spans="1:14" ht="14.55" x14ac:dyDescent="0.35">
      <c r="A175" s="14">
        <v>-149022408704</v>
      </c>
      <c r="B175" s="14">
        <v>1998720000</v>
      </c>
      <c r="C175" s="14">
        <v>-62186319872</v>
      </c>
      <c r="D175">
        <v>173</v>
      </c>
      <c r="E175">
        <v>172</v>
      </c>
      <c r="F175">
        <v>2397</v>
      </c>
      <c r="G175">
        <v>-715765</v>
      </c>
      <c r="H175">
        <v>0</v>
      </c>
      <c r="L175">
        <f t="shared" si="3"/>
        <v>1199.6579239717878</v>
      </c>
      <c r="N175">
        <v>99</v>
      </c>
    </row>
    <row r="176" spans="1:14" ht="14.55" x14ac:dyDescent="0.35">
      <c r="A176" s="14">
        <v>-145001938944</v>
      </c>
      <c r="B176" s="14">
        <v>2010240000</v>
      </c>
      <c r="C176" s="14">
        <v>-62186319872</v>
      </c>
      <c r="D176">
        <v>174</v>
      </c>
      <c r="E176">
        <v>173</v>
      </c>
      <c r="F176">
        <v>2397</v>
      </c>
      <c r="G176">
        <v>-692463</v>
      </c>
      <c r="H176">
        <v>0</v>
      </c>
      <c r="L176">
        <f t="shared" si="3"/>
        <v>1199.6539342052974</v>
      </c>
      <c r="N176">
        <v>100</v>
      </c>
    </row>
    <row r="177" spans="1:14" ht="14.55" x14ac:dyDescent="0.35">
      <c r="A177" s="14">
        <v>-140958416896</v>
      </c>
      <c r="B177" s="14">
        <v>2021760000</v>
      </c>
      <c r="C177" s="14">
        <v>-62186319872</v>
      </c>
      <c r="D177">
        <v>175</v>
      </c>
      <c r="E177">
        <v>174</v>
      </c>
      <c r="F177">
        <v>2397</v>
      </c>
      <c r="G177">
        <v>-669318</v>
      </c>
      <c r="H177">
        <v>0</v>
      </c>
      <c r="L177">
        <f t="shared" si="3"/>
        <v>1199.6499212963411</v>
      </c>
      <c r="N177">
        <v>101</v>
      </c>
    </row>
    <row r="178" spans="1:14" ht="14.55" x14ac:dyDescent="0.35">
      <c r="A178" s="14">
        <v>-136891850752</v>
      </c>
      <c r="B178" s="14">
        <v>2033280000</v>
      </c>
      <c r="C178" s="14">
        <v>-62186319872</v>
      </c>
      <c r="D178">
        <v>176</v>
      </c>
      <c r="E178">
        <v>175</v>
      </c>
      <c r="F178">
        <v>2397</v>
      </c>
      <c r="G178">
        <v>-646326</v>
      </c>
      <c r="H178">
        <v>0</v>
      </c>
      <c r="L178">
        <f t="shared" si="3"/>
        <v>1199.6458852446867</v>
      </c>
      <c r="N178">
        <v>102</v>
      </c>
    </row>
    <row r="179" spans="1:14" ht="14.55" x14ac:dyDescent="0.35">
      <c r="A179" s="14">
        <v>-132802248704</v>
      </c>
      <c r="B179" s="14">
        <v>2044800000</v>
      </c>
      <c r="C179" s="14">
        <v>-62186319872</v>
      </c>
      <c r="D179">
        <v>177</v>
      </c>
      <c r="E179">
        <v>176</v>
      </c>
      <c r="F179">
        <v>2397</v>
      </c>
      <c r="G179">
        <v>-623484</v>
      </c>
      <c r="H179">
        <v>0</v>
      </c>
      <c r="L179">
        <f t="shared" si="3"/>
        <v>1199.6418260501007</v>
      </c>
      <c r="N179">
        <v>103</v>
      </c>
    </row>
    <row r="180" spans="1:14" ht="14.55" x14ac:dyDescent="0.35">
      <c r="A180" s="14">
        <v>-128689610752</v>
      </c>
      <c r="B180" s="14">
        <v>2056320000</v>
      </c>
      <c r="C180" s="14">
        <v>-62186319872</v>
      </c>
      <c r="D180">
        <v>178</v>
      </c>
      <c r="E180">
        <v>177</v>
      </c>
      <c r="F180">
        <v>2397</v>
      </c>
      <c r="G180">
        <v>-600791</v>
      </c>
      <c r="H180">
        <v>0</v>
      </c>
      <c r="L180">
        <f t="shared" si="3"/>
        <v>1199.6377437123483</v>
      </c>
      <c r="N180">
        <v>104</v>
      </c>
    </row>
    <row r="181" spans="1:14" ht="14.55" x14ac:dyDescent="0.35">
      <c r="A181" s="14">
        <v>-124553928704</v>
      </c>
      <c r="B181" s="14">
        <v>2067840000</v>
      </c>
      <c r="C181" s="14">
        <v>-62186319872</v>
      </c>
      <c r="D181">
        <v>179</v>
      </c>
      <c r="E181">
        <v>178</v>
      </c>
      <c r="F181">
        <v>2397</v>
      </c>
      <c r="G181">
        <v>-578244</v>
      </c>
      <c r="H181">
        <v>0</v>
      </c>
      <c r="L181">
        <f t="shared" si="3"/>
        <v>1199.6336382311931</v>
      </c>
      <c r="N181">
        <v>105</v>
      </c>
    </row>
    <row r="182" spans="1:14" ht="14.55" x14ac:dyDescent="0.35">
      <c r="A182" s="14">
        <v>-120395210752</v>
      </c>
      <c r="B182" s="14">
        <v>2079360000</v>
      </c>
      <c r="C182" s="14">
        <v>-62186319872</v>
      </c>
      <c r="D182">
        <v>180</v>
      </c>
      <c r="E182">
        <v>179</v>
      </c>
      <c r="F182">
        <v>2397</v>
      </c>
      <c r="G182">
        <v>-555841</v>
      </c>
      <c r="H182">
        <v>0</v>
      </c>
      <c r="L182">
        <f t="shared" si="3"/>
        <v>1199.6295096063975</v>
      </c>
      <c r="N182">
        <v>106</v>
      </c>
    </row>
    <row r="183" spans="1:14" ht="14.55" x14ac:dyDescent="0.35">
      <c r="A183" s="14">
        <v>-116213448704</v>
      </c>
      <c r="B183" s="14">
        <v>2090880000</v>
      </c>
      <c r="C183" s="14">
        <v>-62186319872</v>
      </c>
      <c r="D183">
        <v>181</v>
      </c>
      <c r="E183">
        <v>180</v>
      </c>
      <c r="F183">
        <v>2397</v>
      </c>
      <c r="G183">
        <v>-533578</v>
      </c>
      <c r="H183">
        <v>0</v>
      </c>
      <c r="L183">
        <f t="shared" si="3"/>
        <v>1199.6253578377225</v>
      </c>
      <c r="N183">
        <v>107</v>
      </c>
    </row>
    <row r="184" spans="1:14" ht="14.55" x14ac:dyDescent="0.35">
      <c r="A184" s="14">
        <v>-112008650752</v>
      </c>
      <c r="B184" s="14">
        <v>2102400000</v>
      </c>
      <c r="C184" s="14">
        <v>-62186319872</v>
      </c>
      <c r="D184">
        <v>182</v>
      </c>
      <c r="E184">
        <v>181</v>
      </c>
      <c r="F184">
        <v>2397</v>
      </c>
      <c r="G184">
        <v>-511455</v>
      </c>
      <c r="H184">
        <v>0</v>
      </c>
      <c r="L184">
        <f t="shared" si="3"/>
        <v>1199.6211829249278</v>
      </c>
      <c r="N184">
        <v>108</v>
      </c>
    </row>
    <row r="185" spans="1:14" ht="14.55" x14ac:dyDescent="0.35">
      <c r="A185" s="14">
        <v>-107780808704</v>
      </c>
      <c r="B185" s="14">
        <v>2113920000</v>
      </c>
      <c r="C185" s="14">
        <v>-62186319872</v>
      </c>
      <c r="D185">
        <v>183</v>
      </c>
      <c r="E185">
        <v>182</v>
      </c>
      <c r="F185">
        <v>2397</v>
      </c>
      <c r="G185">
        <v>-489467</v>
      </c>
      <c r="H185">
        <v>0</v>
      </c>
      <c r="L185">
        <f t="shared" si="3"/>
        <v>1199.6169848677719</v>
      </c>
      <c r="N185">
        <v>109</v>
      </c>
    </row>
    <row r="186" spans="1:14" ht="14.55" x14ac:dyDescent="0.35">
      <c r="A186" s="14">
        <v>-103529930752</v>
      </c>
      <c r="B186" s="14">
        <v>2125440000</v>
      </c>
      <c r="C186" s="14">
        <v>-62186319872</v>
      </c>
      <c r="D186">
        <v>184</v>
      </c>
      <c r="E186">
        <v>183</v>
      </c>
      <c r="F186">
        <v>2397</v>
      </c>
      <c r="G186">
        <v>-467614</v>
      </c>
      <c r="H186">
        <v>0</v>
      </c>
      <c r="L186">
        <f t="shared" si="3"/>
        <v>1199.6127636660115</v>
      </c>
      <c r="N186">
        <v>110</v>
      </c>
    </row>
    <row r="187" spans="1:14" ht="14.55" x14ac:dyDescent="0.35">
      <c r="A187" s="14">
        <v>-99256008704</v>
      </c>
      <c r="B187" s="14">
        <v>2136960000</v>
      </c>
      <c r="C187" s="14">
        <v>-62186319872</v>
      </c>
      <c r="D187">
        <v>185</v>
      </c>
      <c r="E187">
        <v>184</v>
      </c>
      <c r="F187">
        <v>2397</v>
      </c>
      <c r="G187">
        <v>-445894</v>
      </c>
      <c r="H187">
        <v>0</v>
      </c>
      <c r="L187">
        <f t="shared" si="3"/>
        <v>1199.6085193194028</v>
      </c>
      <c r="N187">
        <v>111</v>
      </c>
    </row>
    <row r="188" spans="1:14" ht="14.55" x14ac:dyDescent="0.35">
      <c r="A188" s="14">
        <v>-94959050752</v>
      </c>
      <c r="B188" s="14">
        <v>2148480000</v>
      </c>
      <c r="C188" s="14">
        <v>-62186319872</v>
      </c>
      <c r="D188">
        <v>186</v>
      </c>
      <c r="E188">
        <v>185</v>
      </c>
      <c r="F188">
        <v>2397</v>
      </c>
      <c r="G188">
        <v>-424303</v>
      </c>
      <c r="H188">
        <v>0</v>
      </c>
      <c r="L188">
        <f t="shared" si="3"/>
        <v>1199.6042518276997</v>
      </c>
      <c r="N188">
        <v>112</v>
      </c>
    </row>
    <row r="189" spans="1:14" ht="14.55" x14ac:dyDescent="0.35">
      <c r="A189" s="14">
        <v>-90639048704</v>
      </c>
      <c r="B189" s="14">
        <v>2160000000</v>
      </c>
      <c r="C189" s="14">
        <v>-62186319872</v>
      </c>
      <c r="D189">
        <v>187</v>
      </c>
      <c r="E189">
        <v>186</v>
      </c>
      <c r="F189">
        <v>2397</v>
      </c>
      <c r="G189">
        <v>-402840</v>
      </c>
      <c r="H189">
        <v>0</v>
      </c>
      <c r="L189">
        <f t="shared" si="3"/>
        <v>1199.5999611906552</v>
      </c>
      <c r="N189">
        <v>113</v>
      </c>
    </row>
    <row r="190" spans="1:14" ht="14.55" x14ac:dyDescent="0.35">
      <c r="A190" s="14">
        <v>-86296010752</v>
      </c>
      <c r="B190" s="14">
        <v>2171520000</v>
      </c>
      <c r="C190" s="14">
        <v>-62186319872</v>
      </c>
      <c r="D190">
        <v>188</v>
      </c>
      <c r="E190">
        <v>187</v>
      </c>
      <c r="F190">
        <v>2397</v>
      </c>
      <c r="G190">
        <v>-381503</v>
      </c>
      <c r="H190">
        <v>0</v>
      </c>
      <c r="J190">
        <v>4860180992</v>
      </c>
      <c r="L190">
        <f t="shared" si="3"/>
        <v>1199.5956474080213</v>
      </c>
      <c r="N190">
        <v>114</v>
      </c>
    </row>
    <row r="191" spans="1:14" ht="14.55" x14ac:dyDescent="0.35">
      <c r="A191" s="14">
        <v>-81929928704</v>
      </c>
      <c r="B191" s="14">
        <v>2183040000</v>
      </c>
      <c r="C191" s="14">
        <v>-62186319872</v>
      </c>
      <c r="D191">
        <v>189</v>
      </c>
      <c r="E191">
        <v>188</v>
      </c>
      <c r="F191">
        <v>2397</v>
      </c>
      <c r="G191">
        <v>-360289</v>
      </c>
      <c r="H191">
        <v>0</v>
      </c>
      <c r="J191">
        <v>4860180992</v>
      </c>
      <c r="L191">
        <f t="shared" si="3"/>
        <v>1199.5913104795479</v>
      </c>
      <c r="N191">
        <v>115</v>
      </c>
    </row>
    <row r="192" spans="1:14" ht="14.55" x14ac:dyDescent="0.35">
      <c r="A192" s="14">
        <v>-77540810752</v>
      </c>
      <c r="B192" s="14">
        <v>2194560000</v>
      </c>
      <c r="C192" s="14">
        <v>-62186319872</v>
      </c>
      <c r="D192">
        <v>190</v>
      </c>
      <c r="E192">
        <v>189</v>
      </c>
      <c r="F192">
        <v>2397</v>
      </c>
      <c r="G192">
        <v>-339198</v>
      </c>
      <c r="H192">
        <v>0</v>
      </c>
      <c r="L192">
        <f t="shared" si="3"/>
        <v>1199.5869504049842</v>
      </c>
      <c r="N192">
        <v>116</v>
      </c>
    </row>
    <row r="193" spans="1:14" ht="14.55" x14ac:dyDescent="0.35">
      <c r="A193" s="14">
        <v>-73128648704</v>
      </c>
      <c r="B193" s="14">
        <v>2206080000</v>
      </c>
      <c r="C193" s="14">
        <v>-62186319872</v>
      </c>
      <c r="D193">
        <v>191</v>
      </c>
      <c r="E193">
        <v>190</v>
      </c>
      <c r="F193">
        <v>2397</v>
      </c>
      <c r="G193">
        <v>-318227</v>
      </c>
      <c r="H193">
        <v>0</v>
      </c>
      <c r="L193">
        <f t="shared" si="3"/>
        <v>1199.5825671840778</v>
      </c>
      <c r="N193">
        <v>117</v>
      </c>
    </row>
    <row r="194" spans="1:14" ht="14.55" x14ac:dyDescent="0.35">
      <c r="A194" s="14">
        <v>-68693450752</v>
      </c>
      <c r="B194" s="14">
        <v>2217600000</v>
      </c>
      <c r="C194" s="14">
        <v>-62186319872</v>
      </c>
      <c r="D194">
        <v>192</v>
      </c>
      <c r="E194">
        <v>191</v>
      </c>
      <c r="F194">
        <v>2397</v>
      </c>
      <c r="G194">
        <v>-297374</v>
      </c>
      <c r="H194">
        <v>0</v>
      </c>
      <c r="L194">
        <f t="shared" si="3"/>
        <v>1199.5781608165748</v>
      </c>
      <c r="N194">
        <v>118</v>
      </c>
    </row>
    <row r="195" spans="1:14" ht="14.55" x14ac:dyDescent="0.35">
      <c r="A195" s="14">
        <v>-64235212800</v>
      </c>
      <c r="B195" s="14">
        <v>2229120000</v>
      </c>
      <c r="C195" s="14">
        <v>-62186319872</v>
      </c>
      <c r="D195">
        <v>193</v>
      </c>
      <c r="E195">
        <v>192</v>
      </c>
      <c r="F195">
        <v>2397</v>
      </c>
      <c r="G195">
        <v>-276637</v>
      </c>
      <c r="H195">
        <v>0</v>
      </c>
      <c r="L195">
        <f t="shared" si="3"/>
        <v>1199.5737313022203</v>
      </c>
      <c r="N195">
        <v>119</v>
      </c>
    </row>
    <row r="196" spans="1:14" ht="14.55" x14ac:dyDescent="0.35">
      <c r="A196" s="14">
        <v>-59753930752</v>
      </c>
      <c r="B196" s="14">
        <v>2240640000</v>
      </c>
      <c r="C196" s="14">
        <v>-62186319872</v>
      </c>
      <c r="D196">
        <v>194</v>
      </c>
      <c r="E196">
        <v>193</v>
      </c>
      <c r="F196">
        <v>2397</v>
      </c>
      <c r="G196">
        <v>-256015</v>
      </c>
      <c r="H196">
        <v>9224</v>
      </c>
      <c r="I196">
        <f>A196/C196</f>
        <v>0.9608854628315896</v>
      </c>
      <c r="L196">
        <f t="shared" si="3"/>
        <v>1199.5692786407578</v>
      </c>
      <c r="N196">
        <v>120</v>
      </c>
    </row>
    <row r="197" spans="1:14" ht="14.55" x14ac:dyDescent="0.35">
      <c r="A197" s="14">
        <v>-179570343936</v>
      </c>
      <c r="B197" s="14">
        <v>2252160000</v>
      </c>
      <c r="C197" s="14">
        <v>-62160367616</v>
      </c>
      <c r="D197">
        <v>195</v>
      </c>
      <c r="E197">
        <v>194</v>
      </c>
      <c r="F197">
        <v>2396</v>
      </c>
      <c r="G197">
        <v>-765432</v>
      </c>
      <c r="H197">
        <v>0</v>
      </c>
      <c r="L197">
        <f t="shared" si="3"/>
        <v>1199.5648028319297</v>
      </c>
      <c r="N197">
        <v>121</v>
      </c>
    </row>
    <row r="198" spans="1:14" ht="14.55" x14ac:dyDescent="0.35">
      <c r="A198" s="14">
        <v>-175042985984</v>
      </c>
      <c r="B198" s="14">
        <v>2263680000</v>
      </c>
      <c r="C198" s="14">
        <v>-62160367616</v>
      </c>
      <c r="D198">
        <v>196</v>
      </c>
      <c r="E198">
        <v>195</v>
      </c>
      <c r="F198">
        <v>2396</v>
      </c>
      <c r="G198">
        <v>-742336</v>
      </c>
      <c r="H198">
        <v>0</v>
      </c>
      <c r="L198">
        <f t="shared" si="3"/>
        <v>1199.5603038754766</v>
      </c>
      <c r="N198">
        <v>122</v>
      </c>
    </row>
    <row r="199" spans="1:14" ht="14.55" x14ac:dyDescent="0.35">
      <c r="A199" s="14">
        <v>-170492592128</v>
      </c>
      <c r="B199" s="14">
        <v>2275200000</v>
      </c>
      <c r="C199" s="14">
        <v>-62160367616</v>
      </c>
      <c r="D199">
        <v>197</v>
      </c>
      <c r="E199">
        <v>196</v>
      </c>
      <c r="F199">
        <v>2396</v>
      </c>
      <c r="G199">
        <v>-719378</v>
      </c>
      <c r="H199">
        <v>0</v>
      </c>
      <c r="L199">
        <f t="shared" si="3"/>
        <v>1199.5557817711383</v>
      </c>
      <c r="N199">
        <v>123</v>
      </c>
    </row>
    <row r="200" spans="1:14" ht="14.55" x14ac:dyDescent="0.35">
      <c r="A200" s="14">
        <v>-165919145984</v>
      </c>
      <c r="B200" s="14">
        <v>2286720000</v>
      </c>
      <c r="C200" s="14">
        <v>-62160367616</v>
      </c>
      <c r="D200">
        <v>198</v>
      </c>
      <c r="E200">
        <v>197</v>
      </c>
      <c r="F200">
        <v>2396</v>
      </c>
      <c r="G200">
        <v>-696553</v>
      </c>
      <c r="H200">
        <v>0</v>
      </c>
      <c r="L200">
        <f t="shared" si="3"/>
        <v>1199.5512365186528</v>
      </c>
      <c r="N200">
        <v>124</v>
      </c>
    </row>
    <row r="201" spans="1:14" ht="14.55" x14ac:dyDescent="0.35">
      <c r="A201" s="14">
        <v>-161322663936</v>
      </c>
      <c r="B201" s="14">
        <v>2298240000</v>
      </c>
      <c r="C201" s="14">
        <v>-62160367616</v>
      </c>
      <c r="D201">
        <v>199</v>
      </c>
      <c r="E201">
        <v>198</v>
      </c>
      <c r="F201">
        <v>2396</v>
      </c>
      <c r="G201">
        <v>-673862</v>
      </c>
      <c r="H201">
        <v>0</v>
      </c>
      <c r="L201">
        <f t="shared" ref="L201:L264" si="4">SQRT((1-E201*E201/$O$2593)*$O$2594)</f>
        <v>1199.5466681177572</v>
      </c>
      <c r="N201">
        <v>125</v>
      </c>
    </row>
    <row r="202" spans="1:14" ht="14.55" x14ac:dyDescent="0.35">
      <c r="A202" s="14">
        <v>-156703145984</v>
      </c>
      <c r="B202" s="14">
        <v>2309760000</v>
      </c>
      <c r="C202" s="14">
        <v>-62160367616</v>
      </c>
      <c r="D202">
        <v>200</v>
      </c>
      <c r="E202">
        <v>199</v>
      </c>
      <c r="F202">
        <v>2396</v>
      </c>
      <c r="G202">
        <v>-651301</v>
      </c>
      <c r="H202">
        <v>0</v>
      </c>
      <c r="L202">
        <f t="shared" si="4"/>
        <v>1199.5420765681872</v>
      </c>
      <c r="N202">
        <v>126</v>
      </c>
    </row>
    <row r="203" spans="1:14" ht="14.55" x14ac:dyDescent="0.35">
      <c r="A203" s="14">
        <v>-152060592128</v>
      </c>
      <c r="B203" s="14">
        <v>2321280000</v>
      </c>
      <c r="C203" s="14">
        <v>-62160367616</v>
      </c>
      <c r="D203">
        <v>201</v>
      </c>
      <c r="E203">
        <v>200</v>
      </c>
      <c r="F203">
        <v>2396</v>
      </c>
      <c r="G203">
        <v>-628869</v>
      </c>
      <c r="H203">
        <v>0</v>
      </c>
      <c r="L203">
        <f t="shared" si="4"/>
        <v>1199.5374618696762</v>
      </c>
      <c r="N203">
        <v>127</v>
      </c>
    </row>
    <row r="204" spans="1:14" ht="14.55" x14ac:dyDescent="0.35">
      <c r="A204" s="14">
        <v>-147394985984</v>
      </c>
      <c r="B204" s="14">
        <v>2332800000</v>
      </c>
      <c r="C204" s="14">
        <v>-62160367616</v>
      </c>
      <c r="D204">
        <v>202</v>
      </c>
      <c r="E204">
        <v>201</v>
      </c>
      <c r="F204">
        <v>2396</v>
      </c>
      <c r="G204">
        <v>-606563</v>
      </c>
      <c r="H204">
        <v>0</v>
      </c>
      <c r="L204">
        <f t="shared" si="4"/>
        <v>1199.5328240219578</v>
      </c>
      <c r="N204">
        <v>128</v>
      </c>
    </row>
    <row r="205" spans="1:14" ht="14.55" x14ac:dyDescent="0.35">
      <c r="A205" s="14">
        <v>-142706343936</v>
      </c>
      <c r="B205" s="14">
        <v>2344320000</v>
      </c>
      <c r="C205" s="14">
        <v>-62160367616</v>
      </c>
      <c r="D205">
        <v>203</v>
      </c>
      <c r="E205">
        <v>202</v>
      </c>
      <c r="F205">
        <v>2396</v>
      </c>
      <c r="G205">
        <v>-584383</v>
      </c>
      <c r="H205">
        <v>0</v>
      </c>
      <c r="L205">
        <f t="shared" si="4"/>
        <v>1199.5281630247632</v>
      </c>
    </row>
    <row r="206" spans="1:14" ht="14.55" x14ac:dyDescent="0.35">
      <c r="A206" s="14">
        <v>-137994665984</v>
      </c>
      <c r="B206" s="14">
        <v>2355840000</v>
      </c>
      <c r="C206" s="14">
        <v>-62160367616</v>
      </c>
      <c r="D206">
        <v>204</v>
      </c>
      <c r="E206">
        <v>203</v>
      </c>
      <c r="F206">
        <v>2396</v>
      </c>
      <c r="G206">
        <v>-562325</v>
      </c>
      <c r="H206">
        <v>0</v>
      </c>
      <c r="L206">
        <f t="shared" si="4"/>
        <v>1199.5234788778225</v>
      </c>
    </row>
    <row r="207" spans="1:14" ht="14.55" x14ac:dyDescent="0.35">
      <c r="A207" s="14">
        <v>-133259952128</v>
      </c>
      <c r="B207" s="14">
        <v>2367360000</v>
      </c>
      <c r="C207" s="14">
        <v>-62160367616</v>
      </c>
      <c r="D207">
        <v>205</v>
      </c>
      <c r="E207">
        <v>204</v>
      </c>
      <c r="F207">
        <v>2396</v>
      </c>
      <c r="G207">
        <v>-540389</v>
      </c>
      <c r="H207">
        <v>0</v>
      </c>
      <c r="L207">
        <f t="shared" si="4"/>
        <v>1199.5187715808645</v>
      </c>
    </row>
    <row r="208" spans="1:14" ht="14.55" x14ac:dyDescent="0.35">
      <c r="A208" s="14">
        <v>-128502194176</v>
      </c>
      <c r="B208" s="14">
        <v>2378880000</v>
      </c>
      <c r="C208" s="14">
        <v>-62160367616</v>
      </c>
      <c r="D208">
        <v>206</v>
      </c>
      <c r="E208">
        <v>205</v>
      </c>
      <c r="F208">
        <v>2396</v>
      </c>
      <c r="G208">
        <v>-518572</v>
      </c>
      <c r="H208">
        <v>0</v>
      </c>
      <c r="L208">
        <f t="shared" si="4"/>
        <v>1199.514041133617</v>
      </c>
    </row>
    <row r="209" spans="1:12" ht="14.55" x14ac:dyDescent="0.35">
      <c r="A209" s="14">
        <v>-123721392128</v>
      </c>
      <c r="B209" s="14">
        <v>2390400000</v>
      </c>
      <c r="C209" s="14">
        <v>-62160367616</v>
      </c>
      <c r="D209">
        <v>207</v>
      </c>
      <c r="E209">
        <v>206</v>
      </c>
      <c r="F209">
        <v>2396</v>
      </c>
      <c r="G209">
        <v>-496873</v>
      </c>
      <c r="H209">
        <v>0</v>
      </c>
      <c r="L209">
        <f t="shared" si="4"/>
        <v>1199.5092875358055</v>
      </c>
    </row>
    <row r="210" spans="1:12" ht="14.55" x14ac:dyDescent="0.35">
      <c r="A210" s="14">
        <v>-118917554176</v>
      </c>
      <c r="B210" s="14">
        <v>2401920000</v>
      </c>
      <c r="C210" s="14">
        <v>-62160367616</v>
      </c>
      <c r="D210">
        <v>208</v>
      </c>
      <c r="E210">
        <v>207</v>
      </c>
      <c r="F210">
        <v>2396</v>
      </c>
      <c r="G210">
        <v>-475289</v>
      </c>
      <c r="H210">
        <v>0</v>
      </c>
      <c r="L210">
        <f t="shared" si="4"/>
        <v>1199.5045107871551</v>
      </c>
    </row>
    <row r="211" spans="1:12" ht="14.55" x14ac:dyDescent="0.35">
      <c r="A211" s="14">
        <v>-114090672128</v>
      </c>
      <c r="B211" s="14">
        <v>2413440000</v>
      </c>
      <c r="C211" s="14">
        <v>-62160367616</v>
      </c>
      <c r="D211">
        <v>209</v>
      </c>
      <c r="E211">
        <v>208</v>
      </c>
      <c r="F211">
        <v>2396</v>
      </c>
      <c r="G211">
        <v>-453821</v>
      </c>
      <c r="H211">
        <v>0</v>
      </c>
      <c r="L211">
        <f t="shared" si="4"/>
        <v>1199.4997108873893</v>
      </c>
    </row>
    <row r="212" spans="1:12" ht="14.55" x14ac:dyDescent="0.35">
      <c r="A212" s="14">
        <v>-109240754176</v>
      </c>
      <c r="B212" s="14">
        <v>2424960000</v>
      </c>
      <c r="C212" s="14">
        <v>-62160367616</v>
      </c>
      <c r="D212">
        <v>210</v>
      </c>
      <c r="E212">
        <v>209</v>
      </c>
      <c r="F212">
        <v>2396</v>
      </c>
      <c r="G212">
        <v>-432465</v>
      </c>
      <c r="H212">
        <v>0</v>
      </c>
      <c r="L212">
        <f t="shared" si="4"/>
        <v>1199.4948878362302</v>
      </c>
    </row>
    <row r="213" spans="1:12" ht="14.55" x14ac:dyDescent="0.35">
      <c r="A213" s="14">
        <v>-104367792128</v>
      </c>
      <c r="B213" s="14">
        <v>2436480000</v>
      </c>
      <c r="C213" s="14">
        <v>-62160367616</v>
      </c>
      <c r="D213">
        <v>211</v>
      </c>
      <c r="E213">
        <v>210</v>
      </c>
      <c r="F213">
        <v>2396</v>
      </c>
      <c r="G213">
        <v>-411220</v>
      </c>
      <c r="H213">
        <v>0</v>
      </c>
      <c r="L213">
        <f t="shared" si="4"/>
        <v>1199.4900416333983</v>
      </c>
    </row>
    <row r="214" spans="1:12" ht="14.55" x14ac:dyDescent="0.35">
      <c r="A214" s="14">
        <v>-99471794176</v>
      </c>
      <c r="B214" s="14">
        <v>2448000000</v>
      </c>
      <c r="C214" s="14">
        <v>-62160367616</v>
      </c>
      <c r="D214">
        <v>212</v>
      </c>
      <c r="E214">
        <v>211</v>
      </c>
      <c r="F214">
        <v>2396</v>
      </c>
      <c r="G214">
        <v>-390085</v>
      </c>
      <c r="H214">
        <v>0</v>
      </c>
      <c r="L214">
        <f t="shared" si="4"/>
        <v>1199.4851722786132</v>
      </c>
    </row>
    <row r="215" spans="1:12" ht="14.55" x14ac:dyDescent="0.35">
      <c r="A215" s="14">
        <v>-94552752128</v>
      </c>
      <c r="B215" s="14">
        <v>2459520000</v>
      </c>
      <c r="C215" s="14">
        <v>-62160367616</v>
      </c>
      <c r="D215">
        <v>213</v>
      </c>
      <c r="E215">
        <v>212</v>
      </c>
      <c r="F215">
        <v>2396</v>
      </c>
      <c r="G215">
        <v>-369058</v>
      </c>
      <c r="H215">
        <v>0</v>
      </c>
      <c r="L215">
        <f t="shared" si="4"/>
        <v>1199.4802797715927</v>
      </c>
    </row>
    <row r="216" spans="1:12" ht="14.55" x14ac:dyDescent="0.35">
      <c r="A216" s="14">
        <v>-89610674176</v>
      </c>
      <c r="B216" s="14">
        <v>2471040000</v>
      </c>
      <c r="C216" s="14">
        <v>-62160367616</v>
      </c>
      <c r="D216">
        <v>214</v>
      </c>
      <c r="E216">
        <v>213</v>
      </c>
      <c r="F216">
        <v>2396</v>
      </c>
      <c r="G216">
        <v>-348137</v>
      </c>
      <c r="H216">
        <v>0</v>
      </c>
      <c r="L216">
        <f t="shared" si="4"/>
        <v>1199.4753641120535</v>
      </c>
    </row>
    <row r="217" spans="1:12" ht="14.55" x14ac:dyDescent="0.35">
      <c r="A217" s="14">
        <v>-84645552128</v>
      </c>
      <c r="B217" s="14">
        <v>2482560000</v>
      </c>
      <c r="C217" s="14">
        <v>-62160367616</v>
      </c>
      <c r="D217">
        <v>215</v>
      </c>
      <c r="E217">
        <v>214</v>
      </c>
      <c r="F217">
        <v>2396</v>
      </c>
      <c r="G217">
        <v>-327322</v>
      </c>
      <c r="H217">
        <v>0</v>
      </c>
      <c r="L217">
        <f t="shared" si="4"/>
        <v>1199.4704252997112</v>
      </c>
    </row>
    <row r="218" spans="1:12" ht="14.55" x14ac:dyDescent="0.35">
      <c r="A218" s="14">
        <v>-79657394176</v>
      </c>
      <c r="B218" s="14">
        <v>2494080000</v>
      </c>
      <c r="C218" s="14">
        <v>-62160367616</v>
      </c>
      <c r="D218">
        <v>216</v>
      </c>
      <c r="E218">
        <v>215</v>
      </c>
      <c r="F218">
        <v>2396</v>
      </c>
      <c r="G218">
        <v>-306610</v>
      </c>
      <c r="H218">
        <v>0</v>
      </c>
      <c r="L218">
        <f t="shared" si="4"/>
        <v>1199.4654633342798</v>
      </c>
    </row>
    <row r="219" spans="1:12" ht="14.55" x14ac:dyDescent="0.35">
      <c r="A219" s="14">
        <v>-74646192128</v>
      </c>
      <c r="B219" s="14">
        <v>2505600000</v>
      </c>
      <c r="C219" s="14">
        <v>-62160367616</v>
      </c>
      <c r="D219">
        <v>217</v>
      </c>
      <c r="E219">
        <v>216</v>
      </c>
      <c r="F219">
        <v>2396</v>
      </c>
      <c r="G219">
        <v>-286000</v>
      </c>
      <c r="H219">
        <v>0</v>
      </c>
      <c r="L219">
        <f t="shared" si="4"/>
        <v>1199.4604782154718</v>
      </c>
    </row>
    <row r="220" spans="1:12" ht="14.55" x14ac:dyDescent="0.35">
      <c r="A220" s="14">
        <v>-69611954176</v>
      </c>
      <c r="B220" s="14">
        <v>2517120000</v>
      </c>
      <c r="C220" s="14">
        <v>-62160367616</v>
      </c>
      <c r="D220">
        <v>218</v>
      </c>
      <c r="E220">
        <v>217</v>
      </c>
      <c r="F220">
        <v>2396</v>
      </c>
      <c r="G220">
        <v>-265491</v>
      </c>
      <c r="H220">
        <v>0</v>
      </c>
      <c r="L220">
        <f t="shared" si="4"/>
        <v>1199.4554699429984</v>
      </c>
    </row>
    <row r="221" spans="1:12" ht="14.55" x14ac:dyDescent="0.35">
      <c r="A221" s="14">
        <v>-64554672128</v>
      </c>
      <c r="B221" s="14">
        <v>2528640000</v>
      </c>
      <c r="C221" s="14">
        <v>-62160367616</v>
      </c>
      <c r="D221">
        <v>219</v>
      </c>
      <c r="E221">
        <v>218</v>
      </c>
      <c r="F221">
        <v>2396</v>
      </c>
      <c r="G221">
        <v>-245082</v>
      </c>
      <c r="H221">
        <v>0</v>
      </c>
      <c r="L221">
        <f t="shared" si="4"/>
        <v>1199.4504385165699</v>
      </c>
    </row>
    <row r="222" spans="1:12" ht="14.55" x14ac:dyDescent="0.35">
      <c r="A222" s="14">
        <v>-59474350080</v>
      </c>
      <c r="B222" s="14">
        <v>2540160000</v>
      </c>
      <c r="C222" s="14">
        <v>-62160367616</v>
      </c>
      <c r="D222">
        <v>220</v>
      </c>
      <c r="E222">
        <v>219</v>
      </c>
      <c r="F222">
        <v>2396</v>
      </c>
      <c r="G222">
        <v>-224770</v>
      </c>
      <c r="H222">
        <v>9185</v>
      </c>
      <c r="L222">
        <f t="shared" si="4"/>
        <v>1199.4453839358948</v>
      </c>
    </row>
    <row r="223" spans="1:12" ht="14.55" x14ac:dyDescent="0.35">
      <c r="A223" s="14">
        <v>-178639831040</v>
      </c>
      <c r="B223" s="14">
        <v>2551680000</v>
      </c>
      <c r="C223" s="14">
        <v>-62134419456</v>
      </c>
      <c r="D223">
        <v>221</v>
      </c>
      <c r="E223">
        <v>220</v>
      </c>
      <c r="F223">
        <v>2395</v>
      </c>
      <c r="G223">
        <v>-672083</v>
      </c>
      <c r="H223">
        <v>0</v>
      </c>
      <c r="L223">
        <f t="shared" si="4"/>
        <v>1199.4403062006802</v>
      </c>
    </row>
    <row r="224" spans="1:12" ht="14.55" x14ac:dyDescent="0.35">
      <c r="A224" s="14">
        <v>-173513441280</v>
      </c>
      <c r="B224" s="14">
        <v>2563200000</v>
      </c>
      <c r="C224" s="14">
        <v>-62134419456</v>
      </c>
      <c r="D224">
        <v>222</v>
      </c>
      <c r="E224">
        <v>221</v>
      </c>
      <c r="F224">
        <v>2395</v>
      </c>
      <c r="G224">
        <v>-649863</v>
      </c>
      <c r="H224">
        <v>0</v>
      </c>
      <c r="L224">
        <f t="shared" si="4"/>
        <v>1199.4352053106322</v>
      </c>
    </row>
    <row r="225" spans="1:12" ht="14.55" x14ac:dyDescent="0.35">
      <c r="A225" s="14">
        <v>-168363999232</v>
      </c>
      <c r="B225" s="14">
        <v>2574720000</v>
      </c>
      <c r="C225" s="14">
        <v>-62134419456</v>
      </c>
      <c r="D225">
        <v>223</v>
      </c>
      <c r="E225">
        <v>222</v>
      </c>
      <c r="F225">
        <v>2395</v>
      </c>
      <c r="G225">
        <v>-627755</v>
      </c>
      <c r="H225">
        <v>0</v>
      </c>
      <c r="L225">
        <f t="shared" si="4"/>
        <v>1199.4300812654553</v>
      </c>
    </row>
    <row r="226" spans="1:12" ht="14.55" x14ac:dyDescent="0.35">
      <c r="A226" s="14">
        <v>-163191521280</v>
      </c>
      <c r="B226" s="14">
        <v>2586240000</v>
      </c>
      <c r="C226" s="14">
        <v>-62134419456</v>
      </c>
      <c r="D226">
        <v>224</v>
      </c>
      <c r="E226">
        <v>223</v>
      </c>
      <c r="F226">
        <v>2395</v>
      </c>
      <c r="G226">
        <v>-605759</v>
      </c>
      <c r="H226">
        <v>0</v>
      </c>
      <c r="L226">
        <f t="shared" si="4"/>
        <v>1199.4249340648528</v>
      </c>
    </row>
    <row r="227" spans="1:12" ht="14.55" x14ac:dyDescent="0.35">
      <c r="A227" s="14">
        <v>-157995991040</v>
      </c>
      <c r="B227" s="14">
        <v>2597760000</v>
      </c>
      <c r="C227" s="14">
        <v>-62134419456</v>
      </c>
      <c r="D227">
        <v>225</v>
      </c>
      <c r="E227">
        <v>224</v>
      </c>
      <c r="F227">
        <v>2395</v>
      </c>
      <c r="G227">
        <v>-583872</v>
      </c>
      <c r="H227">
        <v>0</v>
      </c>
      <c r="L227">
        <f t="shared" si="4"/>
        <v>1199.4197637085267</v>
      </c>
    </row>
    <row r="228" spans="1:12" ht="14.55" x14ac:dyDescent="0.35">
      <c r="A228" s="14">
        <v>-152777441280</v>
      </c>
      <c r="B228" s="14">
        <v>2609280000</v>
      </c>
      <c r="C228" s="14">
        <v>-62134419456</v>
      </c>
      <c r="D228">
        <v>226</v>
      </c>
      <c r="E228">
        <v>225</v>
      </c>
      <c r="F228">
        <v>2395</v>
      </c>
      <c r="G228">
        <v>-562095</v>
      </c>
      <c r="H228">
        <v>0</v>
      </c>
      <c r="L228">
        <f t="shared" si="4"/>
        <v>1199.4145701961772</v>
      </c>
    </row>
    <row r="229" spans="1:12" ht="14.55" x14ac:dyDescent="0.35">
      <c r="A229" s="14">
        <v>-147535839232</v>
      </c>
      <c r="B229" s="14">
        <v>2620800000</v>
      </c>
      <c r="C229" s="14">
        <v>-62134419456</v>
      </c>
      <c r="D229">
        <v>227</v>
      </c>
      <c r="E229">
        <v>226</v>
      </c>
      <c r="F229">
        <v>2395</v>
      </c>
      <c r="G229">
        <v>-540424</v>
      </c>
      <c r="H229">
        <v>0</v>
      </c>
      <c r="L229">
        <f t="shared" si="4"/>
        <v>1199.4093535275038</v>
      </c>
    </row>
    <row r="230" spans="1:12" ht="14.55" x14ac:dyDescent="0.35">
      <c r="A230" s="14">
        <v>-142271201280</v>
      </c>
      <c r="B230" s="14">
        <v>2632320000</v>
      </c>
      <c r="C230" s="14">
        <v>-62134419456</v>
      </c>
      <c r="D230">
        <v>228</v>
      </c>
      <c r="E230">
        <v>227</v>
      </c>
      <c r="F230">
        <v>2395</v>
      </c>
      <c r="G230">
        <v>-518859</v>
      </c>
      <c r="H230">
        <v>0</v>
      </c>
      <c r="L230">
        <f t="shared" si="4"/>
        <v>1199.4041137022043</v>
      </c>
    </row>
    <row r="231" spans="1:12" ht="14.55" x14ac:dyDescent="0.35">
      <c r="A231" s="14">
        <v>-136983511040</v>
      </c>
      <c r="B231" s="14">
        <v>2643840000</v>
      </c>
      <c r="C231" s="14">
        <v>-62134419456</v>
      </c>
      <c r="D231">
        <v>229</v>
      </c>
      <c r="E231">
        <v>228</v>
      </c>
      <c r="F231">
        <v>2395</v>
      </c>
      <c r="G231">
        <v>-497398</v>
      </c>
      <c r="H231">
        <v>0</v>
      </c>
      <c r="L231">
        <f t="shared" si="4"/>
        <v>1199.3988507199751</v>
      </c>
    </row>
    <row r="232" spans="1:12" ht="14.55" x14ac:dyDescent="0.35">
      <c r="A232" s="14">
        <v>-131672793088</v>
      </c>
      <c r="B232" s="14">
        <v>2655360000</v>
      </c>
      <c r="C232" s="14">
        <v>-62134419456</v>
      </c>
      <c r="D232">
        <v>230</v>
      </c>
      <c r="E232">
        <v>229</v>
      </c>
      <c r="F232">
        <v>2395</v>
      </c>
      <c r="G232">
        <v>-476040</v>
      </c>
      <c r="H232">
        <v>0</v>
      </c>
      <c r="L232">
        <f t="shared" si="4"/>
        <v>1199.3935645805113</v>
      </c>
    </row>
    <row r="233" spans="1:12" ht="14.55" x14ac:dyDescent="0.35">
      <c r="A233" s="14">
        <v>-126339031040</v>
      </c>
      <c r="B233" s="14">
        <v>2666880000</v>
      </c>
      <c r="C233" s="14">
        <v>-62134419456</v>
      </c>
      <c r="D233">
        <v>231</v>
      </c>
      <c r="E233">
        <v>230</v>
      </c>
      <c r="F233">
        <v>2395</v>
      </c>
      <c r="G233">
        <v>-454784</v>
      </c>
      <c r="H233">
        <v>0</v>
      </c>
      <c r="L233">
        <f t="shared" si="4"/>
        <v>1199.3882552835073</v>
      </c>
    </row>
    <row r="234" spans="1:12" ht="14.55" x14ac:dyDescent="0.35">
      <c r="A234" s="14">
        <v>-120982233088</v>
      </c>
      <c r="B234" s="14">
        <v>2678400000</v>
      </c>
      <c r="C234" s="14">
        <v>-62134419456</v>
      </c>
      <c r="D234">
        <v>232</v>
      </c>
      <c r="E234">
        <v>231</v>
      </c>
      <c r="F234">
        <v>2395</v>
      </c>
      <c r="G234">
        <v>-433628</v>
      </c>
      <c r="H234">
        <v>0</v>
      </c>
      <c r="L234">
        <f t="shared" si="4"/>
        <v>1199.3829228286547</v>
      </c>
    </row>
    <row r="235" spans="1:12" ht="14.55" x14ac:dyDescent="0.35">
      <c r="A235" s="14">
        <v>-115602391040</v>
      </c>
      <c r="B235" s="14">
        <v>2689920000</v>
      </c>
      <c r="C235" s="14">
        <v>-62134419456</v>
      </c>
      <c r="D235">
        <v>233</v>
      </c>
      <c r="E235">
        <v>232</v>
      </c>
      <c r="F235">
        <v>2395</v>
      </c>
      <c r="G235">
        <v>-412570</v>
      </c>
      <c r="H235">
        <v>0</v>
      </c>
      <c r="L235">
        <f t="shared" si="4"/>
        <v>1199.3775672156451</v>
      </c>
    </row>
    <row r="236" spans="1:12" ht="14.55" x14ac:dyDescent="0.35">
      <c r="A236" s="14">
        <v>-110199513088</v>
      </c>
      <c r="B236" s="14">
        <v>2701440000</v>
      </c>
      <c r="C236" s="14">
        <v>-62134419456</v>
      </c>
      <c r="D236">
        <v>234</v>
      </c>
      <c r="E236">
        <v>233</v>
      </c>
      <c r="F236">
        <v>2395</v>
      </c>
      <c r="G236">
        <v>-391611</v>
      </c>
      <c r="H236">
        <v>0</v>
      </c>
      <c r="L236">
        <f t="shared" si="4"/>
        <v>1199.3721884441684</v>
      </c>
    </row>
    <row r="237" spans="1:12" ht="14.55" x14ac:dyDescent="0.35">
      <c r="A237" s="14">
        <v>-104773591040</v>
      </c>
      <c r="B237" s="14">
        <v>2712960000</v>
      </c>
      <c r="C237" s="14">
        <v>-62134419456</v>
      </c>
      <c r="D237">
        <v>235</v>
      </c>
      <c r="E237">
        <v>234</v>
      </c>
      <c r="F237">
        <v>2395</v>
      </c>
      <c r="G237">
        <v>-370748</v>
      </c>
      <c r="H237">
        <v>0</v>
      </c>
      <c r="L237">
        <f t="shared" si="4"/>
        <v>1199.3667865139125</v>
      </c>
    </row>
    <row r="238" spans="1:12" ht="14.55" x14ac:dyDescent="0.35">
      <c r="A238" s="14">
        <v>-99324633088</v>
      </c>
      <c r="B238" s="14">
        <v>2724480000</v>
      </c>
      <c r="C238" s="14">
        <v>-62134419456</v>
      </c>
      <c r="D238">
        <v>236</v>
      </c>
      <c r="E238">
        <v>235</v>
      </c>
      <c r="F238">
        <v>2395</v>
      </c>
      <c r="G238">
        <v>-349981</v>
      </c>
      <c r="H238">
        <v>0</v>
      </c>
      <c r="L238">
        <f t="shared" si="4"/>
        <v>1199.3613614245651</v>
      </c>
    </row>
    <row r="239" spans="1:12" ht="14.55" x14ac:dyDescent="0.35">
      <c r="A239" s="14">
        <v>-93852631040</v>
      </c>
      <c r="B239" s="14">
        <v>2736000000</v>
      </c>
      <c r="C239" s="14">
        <v>-62134419456</v>
      </c>
      <c r="D239">
        <v>237</v>
      </c>
      <c r="E239">
        <v>236</v>
      </c>
      <c r="F239">
        <v>2395</v>
      </c>
      <c r="G239">
        <v>-329307</v>
      </c>
      <c r="H239">
        <v>0</v>
      </c>
      <c r="L239">
        <f t="shared" si="4"/>
        <v>1199.3559131758116</v>
      </c>
    </row>
    <row r="240" spans="1:12" ht="14.55" x14ac:dyDescent="0.35">
      <c r="A240" s="14">
        <v>-88357593088</v>
      </c>
      <c r="B240" s="14">
        <v>2747520000</v>
      </c>
      <c r="C240" s="14">
        <v>-62134419456</v>
      </c>
      <c r="D240">
        <v>238</v>
      </c>
      <c r="E240">
        <v>237</v>
      </c>
      <c r="F240">
        <v>2395</v>
      </c>
      <c r="G240">
        <v>-308726</v>
      </c>
      <c r="H240">
        <v>0</v>
      </c>
      <c r="L240">
        <f t="shared" si="4"/>
        <v>1199.3504417673362</v>
      </c>
    </row>
    <row r="241" spans="1:12" ht="14.55" x14ac:dyDescent="0.35">
      <c r="A241" s="14">
        <v>-82839511040</v>
      </c>
      <c r="B241" s="14">
        <v>2759040000</v>
      </c>
      <c r="C241" s="14">
        <v>-62134419456</v>
      </c>
      <c r="D241">
        <v>239</v>
      </c>
      <c r="E241">
        <v>238</v>
      </c>
      <c r="F241">
        <v>2395</v>
      </c>
      <c r="G241">
        <v>-288237</v>
      </c>
      <c r="H241">
        <v>0</v>
      </c>
      <c r="L241">
        <f t="shared" si="4"/>
        <v>1199.3449471988224</v>
      </c>
    </row>
    <row r="242" spans="1:12" ht="14.55" x14ac:dyDescent="0.35">
      <c r="A242" s="14">
        <v>-77298393088</v>
      </c>
      <c r="B242" s="14">
        <v>2770560000</v>
      </c>
      <c r="C242" s="14">
        <v>-62134419456</v>
      </c>
      <c r="D242">
        <v>240</v>
      </c>
      <c r="E242">
        <v>239</v>
      </c>
      <c r="F242">
        <v>2395</v>
      </c>
      <c r="G242">
        <v>-267839</v>
      </c>
      <c r="H242">
        <v>0</v>
      </c>
      <c r="L242">
        <f t="shared" si="4"/>
        <v>1199.3394294699515</v>
      </c>
    </row>
    <row r="243" spans="1:12" ht="14.55" x14ac:dyDescent="0.35">
      <c r="A243" s="14">
        <v>-71734231040</v>
      </c>
      <c r="B243" s="14">
        <v>2782080000</v>
      </c>
      <c r="C243" s="14">
        <v>-62134419456</v>
      </c>
      <c r="D243">
        <v>241</v>
      </c>
      <c r="E243">
        <v>240</v>
      </c>
      <c r="F243">
        <v>2395</v>
      </c>
      <c r="G243">
        <v>-247530</v>
      </c>
      <c r="H243">
        <v>0</v>
      </c>
      <c r="L243">
        <f t="shared" si="4"/>
        <v>1199.3338885804039</v>
      </c>
    </row>
    <row r="244" spans="1:12" ht="14.55" x14ac:dyDescent="0.35">
      <c r="A244" s="14">
        <v>-66147033088</v>
      </c>
      <c r="B244" s="14">
        <v>2793600000</v>
      </c>
      <c r="C244" s="14">
        <v>-62134419456</v>
      </c>
      <c r="D244">
        <v>242</v>
      </c>
      <c r="E244">
        <v>241</v>
      </c>
      <c r="F244">
        <v>2395</v>
      </c>
      <c r="G244">
        <v>-227309</v>
      </c>
      <c r="H244">
        <v>0</v>
      </c>
      <c r="L244">
        <f t="shared" si="4"/>
        <v>1199.3283245298589</v>
      </c>
    </row>
    <row r="245" spans="1:12" ht="14.55" x14ac:dyDescent="0.35">
      <c r="A245" s="14">
        <v>-60536795136</v>
      </c>
      <c r="B245" s="14">
        <v>2805120000</v>
      </c>
      <c r="C245" s="14">
        <v>-62134419456</v>
      </c>
      <c r="D245">
        <v>243</v>
      </c>
      <c r="E245">
        <v>242</v>
      </c>
      <c r="F245">
        <v>2395</v>
      </c>
      <c r="G245">
        <v>-207175</v>
      </c>
      <c r="H245">
        <v>9353</v>
      </c>
      <c r="L245">
        <f t="shared" si="4"/>
        <v>1199.3227373179939</v>
      </c>
    </row>
    <row r="246" spans="1:12" ht="14.55" x14ac:dyDescent="0.35">
      <c r="A246" s="14">
        <v>-179120455680</v>
      </c>
      <c r="B246" s="14">
        <v>2816640000</v>
      </c>
      <c r="C246" s="14">
        <v>-62108471296</v>
      </c>
      <c r="D246">
        <v>244</v>
      </c>
      <c r="E246">
        <v>243</v>
      </c>
      <c r="F246">
        <v>2394</v>
      </c>
      <c r="G246">
        <v>-610499</v>
      </c>
      <c r="H246">
        <v>0</v>
      </c>
      <c r="L246">
        <f t="shared" si="4"/>
        <v>1199.3171269444852</v>
      </c>
    </row>
    <row r="247" spans="1:12" ht="14.55" x14ac:dyDescent="0.35">
      <c r="A247" s="14">
        <v>-173464141824</v>
      </c>
      <c r="B247" s="14">
        <v>2828160000</v>
      </c>
      <c r="C247" s="14">
        <v>-62108471296</v>
      </c>
      <c r="D247">
        <v>245</v>
      </c>
      <c r="E247">
        <v>244</v>
      </c>
      <c r="F247">
        <v>2394</v>
      </c>
      <c r="G247">
        <v>-588812</v>
      </c>
      <c r="H247">
        <v>0</v>
      </c>
      <c r="L247">
        <f t="shared" si="4"/>
        <v>1199.3114934090077</v>
      </c>
    </row>
    <row r="248" spans="1:12" ht="14.55" x14ac:dyDescent="0.35">
      <c r="A248" s="14">
        <v>-167784775680</v>
      </c>
      <c r="B248" s="14">
        <v>2839680000</v>
      </c>
      <c r="C248" s="14">
        <v>-62108471296</v>
      </c>
      <c r="D248">
        <v>246</v>
      </c>
      <c r="E248">
        <v>245</v>
      </c>
      <c r="F248">
        <v>2394</v>
      </c>
      <c r="G248">
        <v>-567223</v>
      </c>
      <c r="H248">
        <v>0</v>
      </c>
      <c r="L248">
        <f t="shared" si="4"/>
        <v>1199.3058367112351</v>
      </c>
    </row>
    <row r="249" spans="1:12" ht="14.55" x14ac:dyDescent="0.35">
      <c r="A249" s="14">
        <v>-162082373632</v>
      </c>
      <c r="B249" s="14">
        <v>2851200000</v>
      </c>
      <c r="C249" s="14">
        <v>-62108471296</v>
      </c>
      <c r="D249">
        <v>247</v>
      </c>
      <c r="E249">
        <v>246</v>
      </c>
      <c r="F249">
        <v>2394</v>
      </c>
      <c r="G249">
        <v>-545731</v>
      </c>
      <c r="H249">
        <v>0</v>
      </c>
      <c r="L249">
        <f t="shared" si="4"/>
        <v>1199.3001568508396</v>
      </c>
    </row>
    <row r="250" spans="1:12" ht="14.55" x14ac:dyDescent="0.35">
      <c r="A250" s="14">
        <v>-156356935680</v>
      </c>
      <c r="B250" s="14">
        <v>2862720000</v>
      </c>
      <c r="C250" s="14">
        <v>-62108471296</v>
      </c>
      <c r="D250">
        <v>248</v>
      </c>
      <c r="E250">
        <v>247</v>
      </c>
      <c r="F250">
        <v>2394</v>
      </c>
      <c r="G250">
        <v>-524335</v>
      </c>
      <c r="H250">
        <v>0</v>
      </c>
      <c r="L250">
        <f t="shared" si="4"/>
        <v>1199.2944538274921</v>
      </c>
    </row>
    <row r="251" spans="1:12" ht="14.55" x14ac:dyDescent="0.35">
      <c r="A251" s="14">
        <v>-150608461824</v>
      </c>
      <c r="B251" s="14">
        <v>2874240000</v>
      </c>
      <c r="C251" s="14">
        <v>-62108471296</v>
      </c>
      <c r="D251">
        <v>249</v>
      </c>
      <c r="E251">
        <v>248</v>
      </c>
      <c r="F251">
        <v>2394</v>
      </c>
      <c r="G251">
        <v>-503034</v>
      </c>
      <c r="H251">
        <v>0</v>
      </c>
      <c r="L251">
        <f t="shared" si="4"/>
        <v>1199.2887276408624</v>
      </c>
    </row>
    <row r="252" spans="1:12" ht="14.55" x14ac:dyDescent="0.35">
      <c r="A252" s="14">
        <v>-144836935680</v>
      </c>
      <c r="B252" s="14">
        <v>2885760000</v>
      </c>
      <c r="C252" s="14">
        <v>-62108471296</v>
      </c>
      <c r="D252">
        <v>250</v>
      </c>
      <c r="E252">
        <v>249</v>
      </c>
      <c r="F252">
        <v>2394</v>
      </c>
      <c r="G252">
        <v>-481826</v>
      </c>
      <c r="H252">
        <v>0</v>
      </c>
      <c r="L252">
        <f t="shared" si="4"/>
        <v>1199.2829782906183</v>
      </c>
    </row>
    <row r="253" spans="1:12" ht="14.55" x14ac:dyDescent="0.35">
      <c r="A253" s="14">
        <v>-139042373632</v>
      </c>
      <c r="B253" s="14">
        <v>2897280000</v>
      </c>
      <c r="C253" s="14">
        <v>-62108471296</v>
      </c>
      <c r="D253">
        <v>251</v>
      </c>
      <c r="E253">
        <v>250</v>
      </c>
      <c r="F253">
        <v>2394</v>
      </c>
      <c r="G253">
        <v>-460710</v>
      </c>
      <c r="H253">
        <v>0</v>
      </c>
      <c r="L253">
        <f t="shared" si="4"/>
        <v>1199.2772057764269</v>
      </c>
    </row>
    <row r="254" spans="1:12" ht="14.55" x14ac:dyDescent="0.35">
      <c r="A254" s="14">
        <v>-133224775680</v>
      </c>
      <c r="B254" s="14">
        <v>2908800000</v>
      </c>
      <c r="C254" s="14">
        <v>-62108471296</v>
      </c>
      <c r="D254">
        <v>252</v>
      </c>
      <c r="E254">
        <v>251</v>
      </c>
      <c r="F254">
        <v>2394</v>
      </c>
      <c r="G254">
        <v>-439685</v>
      </c>
      <c r="H254">
        <v>0</v>
      </c>
      <c r="L254">
        <f t="shared" si="4"/>
        <v>1199.2714100979538</v>
      </c>
    </row>
    <row r="255" spans="1:12" ht="14.55" x14ac:dyDescent="0.35">
      <c r="A255" s="14">
        <v>-127384133632</v>
      </c>
      <c r="B255" s="14">
        <v>2920320000</v>
      </c>
      <c r="C255" s="14">
        <v>-62108471296</v>
      </c>
      <c r="D255">
        <v>253</v>
      </c>
      <c r="E255">
        <v>252</v>
      </c>
      <c r="F255">
        <v>2394</v>
      </c>
      <c r="G255">
        <v>-418751</v>
      </c>
      <c r="H255">
        <v>0</v>
      </c>
      <c r="L255">
        <f t="shared" si="4"/>
        <v>1199.2655912548628</v>
      </c>
    </row>
    <row r="256" spans="1:12" ht="14.55" x14ac:dyDescent="0.35">
      <c r="A256" s="14">
        <v>-121520455680</v>
      </c>
      <c r="B256" s="14">
        <v>2931840000</v>
      </c>
      <c r="C256" s="14">
        <v>-62108471296</v>
      </c>
      <c r="D256">
        <v>254</v>
      </c>
      <c r="E256">
        <v>253</v>
      </c>
      <c r="F256">
        <v>2394</v>
      </c>
      <c r="G256">
        <v>-397905</v>
      </c>
      <c r="H256">
        <v>0</v>
      </c>
      <c r="L256">
        <f t="shared" si="4"/>
        <v>1199.2597492468171</v>
      </c>
    </row>
    <row r="257" spans="1:12" ht="14.55" x14ac:dyDescent="0.35">
      <c r="A257" s="14">
        <v>-115633733632</v>
      </c>
      <c r="B257" s="14">
        <v>2943360000</v>
      </c>
      <c r="C257" s="14">
        <v>-62108471296</v>
      </c>
      <c r="D257">
        <v>255</v>
      </c>
      <c r="E257">
        <v>254</v>
      </c>
      <c r="F257">
        <v>2394</v>
      </c>
      <c r="G257">
        <v>-377148</v>
      </c>
      <c r="H257">
        <v>0</v>
      </c>
      <c r="L257">
        <f t="shared" si="4"/>
        <v>1199.253884073478</v>
      </c>
    </row>
    <row r="258" spans="1:12" ht="14.55" x14ac:dyDescent="0.35">
      <c r="A258" s="14">
        <v>-109723975680</v>
      </c>
      <c r="B258" s="14">
        <v>2954880000</v>
      </c>
      <c r="C258" s="14">
        <v>-62108471296</v>
      </c>
      <c r="D258">
        <v>256</v>
      </c>
      <c r="E258">
        <v>255</v>
      </c>
      <c r="F258">
        <v>2394</v>
      </c>
      <c r="G258">
        <v>-356478</v>
      </c>
      <c r="H258">
        <v>0</v>
      </c>
      <c r="L258">
        <f t="shared" si="4"/>
        <v>1199.2479957345056</v>
      </c>
    </row>
    <row r="259" spans="1:12" ht="14.55" x14ac:dyDescent="0.35">
      <c r="A259" s="14">
        <v>-103791173632</v>
      </c>
      <c r="B259" s="14">
        <v>2966400000</v>
      </c>
      <c r="C259" s="14">
        <v>-62108471296</v>
      </c>
      <c r="D259">
        <v>257</v>
      </c>
      <c r="E259">
        <v>256</v>
      </c>
      <c r="F259">
        <v>2394</v>
      </c>
      <c r="G259">
        <v>-335893</v>
      </c>
      <c r="H259">
        <v>0</v>
      </c>
      <c r="L259">
        <f t="shared" si="4"/>
        <v>1199.2420842295587</v>
      </c>
    </row>
    <row r="260" spans="1:12" ht="14.55" x14ac:dyDescent="0.35">
      <c r="A260" s="14">
        <v>-97835335680</v>
      </c>
      <c r="B260" s="14">
        <v>2977920000</v>
      </c>
      <c r="C260" s="14">
        <v>-62108471296</v>
      </c>
      <c r="D260">
        <v>258</v>
      </c>
      <c r="E260">
        <v>257</v>
      </c>
      <c r="F260">
        <v>2394</v>
      </c>
      <c r="G260">
        <v>-315394</v>
      </c>
      <c r="H260">
        <v>0</v>
      </c>
      <c r="L260">
        <f t="shared" si="4"/>
        <v>1199.2361495582948</v>
      </c>
    </row>
    <row r="261" spans="1:12" ht="14.55" x14ac:dyDescent="0.35">
      <c r="A261" s="14">
        <v>-91856453632</v>
      </c>
      <c r="B261" s="14">
        <v>2989440000</v>
      </c>
      <c r="C261" s="14">
        <v>-62108471296</v>
      </c>
      <c r="D261">
        <v>259</v>
      </c>
      <c r="E261">
        <v>258</v>
      </c>
      <c r="F261">
        <v>2394</v>
      </c>
      <c r="G261">
        <v>-294978</v>
      </c>
      <c r="H261">
        <v>0</v>
      </c>
      <c r="L261">
        <f t="shared" si="4"/>
        <v>1199.2301917203697</v>
      </c>
    </row>
    <row r="262" spans="1:12" ht="14.55" x14ac:dyDescent="0.35">
      <c r="A262" s="14">
        <v>-85854535680</v>
      </c>
      <c r="B262" s="14">
        <v>3000960000</v>
      </c>
      <c r="C262" s="14">
        <v>-62108471296</v>
      </c>
      <c r="D262">
        <v>260</v>
      </c>
      <c r="E262">
        <v>259</v>
      </c>
      <c r="F262">
        <v>2394</v>
      </c>
      <c r="G262">
        <v>-274646</v>
      </c>
      <c r="H262">
        <v>0</v>
      </c>
      <c r="L262">
        <f t="shared" si="4"/>
        <v>1199.2242107154384</v>
      </c>
    </row>
    <row r="263" spans="1:12" ht="14.55" x14ac:dyDescent="0.35">
      <c r="A263" s="14">
        <v>-79829573632</v>
      </c>
      <c r="B263" s="14">
        <v>3012480000</v>
      </c>
      <c r="C263" s="14">
        <v>-62108471296</v>
      </c>
      <c r="D263">
        <v>261</v>
      </c>
      <c r="E263">
        <v>260</v>
      </c>
      <c r="F263">
        <v>2394</v>
      </c>
      <c r="G263">
        <v>-254396</v>
      </c>
      <c r="H263">
        <v>0</v>
      </c>
      <c r="L263">
        <f t="shared" si="4"/>
        <v>1199.2182065431541</v>
      </c>
    </row>
    <row r="264" spans="1:12" ht="14.55" x14ac:dyDescent="0.35">
      <c r="A264" s="14">
        <v>-73781575680</v>
      </c>
      <c r="B264" s="14">
        <v>3024000000</v>
      </c>
      <c r="C264" s="14">
        <v>-62108471296</v>
      </c>
      <c r="D264">
        <v>262</v>
      </c>
      <c r="E264">
        <v>261</v>
      </c>
      <c r="F264">
        <v>2394</v>
      </c>
      <c r="G264">
        <v>-234227</v>
      </c>
      <c r="H264">
        <v>0</v>
      </c>
      <c r="L264">
        <f t="shared" si="4"/>
        <v>1199.2121792031692</v>
      </c>
    </row>
    <row r="265" spans="1:12" ht="14.55" x14ac:dyDescent="0.35">
      <c r="A265" s="14">
        <v>-67710537728</v>
      </c>
      <c r="B265" s="14">
        <v>3035520000</v>
      </c>
      <c r="C265" s="14">
        <v>-62108471296</v>
      </c>
      <c r="D265">
        <v>263</v>
      </c>
      <c r="E265">
        <v>262</v>
      </c>
      <c r="F265">
        <v>2394</v>
      </c>
      <c r="G265">
        <v>-214138</v>
      </c>
      <c r="H265">
        <v>0</v>
      </c>
      <c r="L265">
        <f t="shared" ref="L265:L328" si="5">SQRT((1-E265*E265/$O$2593)*$O$2594)</f>
        <v>1199.2061286951337</v>
      </c>
    </row>
    <row r="266" spans="1:12" ht="14.55" x14ac:dyDescent="0.35">
      <c r="A266" s="14">
        <v>-61616455680</v>
      </c>
      <c r="B266" s="14">
        <v>3047040000</v>
      </c>
      <c r="C266" s="14">
        <v>-62108471296</v>
      </c>
      <c r="D266">
        <v>264</v>
      </c>
      <c r="E266">
        <v>263</v>
      </c>
      <c r="F266">
        <v>2394</v>
      </c>
      <c r="G266">
        <v>-194128</v>
      </c>
      <c r="H266">
        <v>9523</v>
      </c>
      <c r="L266">
        <f t="shared" si="5"/>
        <v>1199.2000550186972</v>
      </c>
    </row>
    <row r="267" spans="1:12" ht="14.55" x14ac:dyDescent="0.35">
      <c r="A267" s="14">
        <v>-179664388096</v>
      </c>
      <c r="B267" s="14">
        <v>3058560000</v>
      </c>
      <c r="C267" s="14">
        <v>-62082523136</v>
      </c>
      <c r="D267">
        <v>265</v>
      </c>
      <c r="E267">
        <v>264</v>
      </c>
      <c r="F267">
        <v>2393</v>
      </c>
      <c r="G267">
        <v>-563918</v>
      </c>
      <c r="H267">
        <v>0</v>
      </c>
      <c r="L267">
        <f t="shared" si="5"/>
        <v>1199.193958173508</v>
      </c>
    </row>
    <row r="268" spans="1:12" ht="14.55" x14ac:dyDescent="0.35">
      <c r="A268" s="14">
        <v>-173524221952</v>
      </c>
      <c r="B268" s="14">
        <v>3070080000</v>
      </c>
      <c r="C268" s="14">
        <v>-62082523136</v>
      </c>
      <c r="D268">
        <v>266</v>
      </c>
      <c r="E268">
        <v>265</v>
      </c>
      <c r="F268">
        <v>2393</v>
      </c>
      <c r="G268">
        <v>-542602</v>
      </c>
      <c r="H268">
        <v>0</v>
      </c>
      <c r="L268">
        <f t="shared" si="5"/>
        <v>1199.1878381592123</v>
      </c>
    </row>
    <row r="269" spans="1:12" ht="14.55" x14ac:dyDescent="0.35">
      <c r="A269" s="14">
        <v>-167361019904</v>
      </c>
      <c r="B269" s="14">
        <v>3081600000</v>
      </c>
      <c r="C269" s="14">
        <v>-62082523136</v>
      </c>
      <c r="D269">
        <v>267</v>
      </c>
      <c r="E269">
        <v>266</v>
      </c>
      <c r="F269">
        <v>2393</v>
      </c>
      <c r="G269">
        <v>-521373</v>
      </c>
      <c r="H269">
        <v>0</v>
      </c>
      <c r="L269">
        <f t="shared" si="5"/>
        <v>1199.1816949754559</v>
      </c>
    </row>
    <row r="270" spans="1:12" ht="14.55" x14ac:dyDescent="0.35">
      <c r="A270" s="14">
        <v>-161174781952</v>
      </c>
      <c r="B270" s="14">
        <v>3093120000</v>
      </c>
      <c r="C270" s="14">
        <v>-62082523136</v>
      </c>
      <c r="D270">
        <v>268</v>
      </c>
      <c r="E270">
        <v>267</v>
      </c>
      <c r="F270">
        <v>2393</v>
      </c>
      <c r="G270">
        <v>-500232</v>
      </c>
      <c r="H270">
        <v>0</v>
      </c>
      <c r="L270">
        <f t="shared" si="5"/>
        <v>1199.175528621882</v>
      </c>
    </row>
    <row r="271" spans="1:12" ht="14.55" x14ac:dyDescent="0.35">
      <c r="A271" s="14">
        <v>-154965508096</v>
      </c>
      <c r="B271" s="14">
        <v>3104640000</v>
      </c>
      <c r="C271" s="14">
        <v>-62082523136</v>
      </c>
      <c r="D271">
        <v>269</v>
      </c>
      <c r="E271">
        <v>268</v>
      </c>
      <c r="F271">
        <v>2393</v>
      </c>
      <c r="G271">
        <v>-479175</v>
      </c>
      <c r="H271">
        <v>0</v>
      </c>
      <c r="L271">
        <f t="shared" si="5"/>
        <v>1199.1693390981336</v>
      </c>
    </row>
    <row r="272" spans="1:12" ht="14.55" x14ac:dyDescent="0.35">
      <c r="A272" s="14">
        <v>-148733181952</v>
      </c>
      <c r="B272" s="14">
        <v>3116160000</v>
      </c>
      <c r="C272" s="14">
        <v>-62082523136</v>
      </c>
      <c r="D272">
        <v>270</v>
      </c>
      <c r="E272">
        <v>269</v>
      </c>
      <c r="F272">
        <v>2393</v>
      </c>
      <c r="G272">
        <v>-458204</v>
      </c>
      <c r="H272">
        <v>0</v>
      </c>
      <c r="L272">
        <f t="shared" si="5"/>
        <v>1199.1631264038519</v>
      </c>
    </row>
    <row r="273" spans="1:12" ht="14.55" x14ac:dyDescent="0.35">
      <c r="A273" s="14">
        <v>-142477819904</v>
      </c>
      <c r="B273" s="14">
        <v>3127680000</v>
      </c>
      <c r="C273" s="14">
        <v>-62082523136</v>
      </c>
      <c r="D273">
        <v>271</v>
      </c>
      <c r="E273">
        <v>270</v>
      </c>
      <c r="F273">
        <v>2393</v>
      </c>
      <c r="G273">
        <v>-437316</v>
      </c>
      <c r="H273">
        <v>0</v>
      </c>
      <c r="L273">
        <f t="shared" si="5"/>
        <v>1199.1568905386766</v>
      </c>
    </row>
    <row r="274" spans="1:12" ht="14.55" x14ac:dyDescent="0.35">
      <c r="A274" s="14">
        <v>-136199421952</v>
      </c>
      <c r="B274" s="14">
        <v>3139200000</v>
      </c>
      <c r="C274" s="14">
        <v>-62082523136</v>
      </c>
      <c r="D274">
        <v>272</v>
      </c>
      <c r="E274">
        <v>271</v>
      </c>
      <c r="F274">
        <v>2393</v>
      </c>
      <c r="G274">
        <v>-416511</v>
      </c>
      <c r="H274">
        <v>0</v>
      </c>
      <c r="L274">
        <f t="shared" si="5"/>
        <v>1199.1506315022464</v>
      </c>
    </row>
    <row r="275" spans="1:12" ht="14.55" x14ac:dyDescent="0.35">
      <c r="A275" s="14">
        <v>-129897979904</v>
      </c>
      <c r="B275" s="14">
        <v>3150720000</v>
      </c>
      <c r="C275" s="14">
        <v>-62082523136</v>
      </c>
      <c r="D275">
        <v>273</v>
      </c>
      <c r="E275">
        <v>272</v>
      </c>
      <c r="F275">
        <v>2393</v>
      </c>
      <c r="G275">
        <v>-395789</v>
      </c>
      <c r="H275">
        <v>0</v>
      </c>
      <c r="L275">
        <f t="shared" si="5"/>
        <v>1199.1443492941987</v>
      </c>
    </row>
    <row r="276" spans="1:12" ht="14.55" x14ac:dyDescent="0.35">
      <c r="A276" s="14">
        <v>-123573501952</v>
      </c>
      <c r="B276" s="14">
        <v>3162240000</v>
      </c>
      <c r="C276" s="14">
        <v>-62082523136</v>
      </c>
      <c r="D276">
        <v>274</v>
      </c>
      <c r="E276">
        <v>273</v>
      </c>
      <c r="F276">
        <v>2393</v>
      </c>
      <c r="G276">
        <v>-375147</v>
      </c>
      <c r="H276">
        <v>0</v>
      </c>
      <c r="L276">
        <f t="shared" si="5"/>
        <v>1199.1380439141687</v>
      </c>
    </row>
    <row r="277" spans="1:12" ht="14.55" x14ac:dyDescent="0.35">
      <c r="A277" s="14">
        <v>-117225979904</v>
      </c>
      <c r="B277" s="14">
        <v>3173760000</v>
      </c>
      <c r="C277" s="14">
        <v>-62082523136</v>
      </c>
      <c r="D277">
        <v>275</v>
      </c>
      <c r="E277">
        <v>274</v>
      </c>
      <c r="F277">
        <v>2393</v>
      </c>
      <c r="G277">
        <v>-354585</v>
      </c>
      <c r="H277">
        <v>0</v>
      </c>
      <c r="L277">
        <f t="shared" si="5"/>
        <v>1199.1317153617911</v>
      </c>
    </row>
    <row r="278" spans="1:12" ht="14.55" x14ac:dyDescent="0.35">
      <c r="A278" s="14">
        <v>-110855421952</v>
      </c>
      <c r="B278" s="14">
        <v>3185280000</v>
      </c>
      <c r="C278" s="14">
        <v>-62082523136</v>
      </c>
      <c r="D278">
        <v>276</v>
      </c>
      <c r="E278">
        <v>275</v>
      </c>
      <c r="F278">
        <v>2393</v>
      </c>
      <c r="G278">
        <v>-334103</v>
      </c>
      <c r="H278">
        <v>0</v>
      </c>
      <c r="L278">
        <f t="shared" si="5"/>
        <v>1199.1253636366991</v>
      </c>
    </row>
    <row r="279" spans="1:12" ht="14.55" x14ac:dyDescent="0.35">
      <c r="A279" s="14">
        <v>-104461819904</v>
      </c>
      <c r="B279" s="14">
        <v>3196800000</v>
      </c>
      <c r="C279" s="14">
        <v>-62082523136</v>
      </c>
      <c r="D279">
        <v>277</v>
      </c>
      <c r="E279">
        <v>276</v>
      </c>
      <c r="F279">
        <v>2393</v>
      </c>
      <c r="G279">
        <v>-313699</v>
      </c>
      <c r="H279">
        <v>0</v>
      </c>
      <c r="L279">
        <f t="shared" si="5"/>
        <v>1199.1189887385246</v>
      </c>
    </row>
    <row r="280" spans="1:12" ht="14.55" x14ac:dyDescent="0.35">
      <c r="A280" s="14">
        <v>-98045181952</v>
      </c>
      <c r="B280" s="14">
        <v>3208320000</v>
      </c>
      <c r="C280" s="14">
        <v>-62082523136</v>
      </c>
      <c r="D280">
        <v>278</v>
      </c>
      <c r="E280">
        <v>277</v>
      </c>
      <c r="F280">
        <v>2393</v>
      </c>
      <c r="G280">
        <v>-293372</v>
      </c>
      <c r="H280">
        <v>0</v>
      </c>
      <c r="L280">
        <f t="shared" si="5"/>
        <v>1199.1125906668979</v>
      </c>
    </row>
    <row r="281" spans="1:12" ht="14.55" x14ac:dyDescent="0.35">
      <c r="A281" s="14">
        <v>-91605499904</v>
      </c>
      <c r="B281" s="14">
        <v>3219840000</v>
      </c>
      <c r="C281" s="14">
        <v>-62082523136</v>
      </c>
      <c r="D281">
        <v>279</v>
      </c>
      <c r="E281">
        <v>278</v>
      </c>
      <c r="F281">
        <v>2393</v>
      </c>
      <c r="G281">
        <v>-273123</v>
      </c>
      <c r="H281">
        <v>0</v>
      </c>
      <c r="L281">
        <f t="shared" si="5"/>
        <v>1199.1061694214482</v>
      </c>
    </row>
    <row r="282" spans="1:12" ht="14.55" x14ac:dyDescent="0.35">
      <c r="A282" s="14">
        <v>-85142781952</v>
      </c>
      <c r="B282" s="14">
        <v>3231360000</v>
      </c>
      <c r="C282" s="14">
        <v>-62082523136</v>
      </c>
      <c r="D282">
        <v>280</v>
      </c>
      <c r="E282">
        <v>279</v>
      </c>
      <c r="F282">
        <v>2393</v>
      </c>
      <c r="G282">
        <v>-252949</v>
      </c>
      <c r="H282">
        <v>0</v>
      </c>
      <c r="L282">
        <f t="shared" si="5"/>
        <v>1199.0997250018027</v>
      </c>
    </row>
    <row r="283" spans="1:12" ht="14.55" x14ac:dyDescent="0.35">
      <c r="A283" s="14">
        <v>-78657019904</v>
      </c>
      <c r="B283" s="14">
        <v>3242880000</v>
      </c>
      <c r="C283" s="14">
        <v>-62082523136</v>
      </c>
      <c r="D283">
        <v>281</v>
      </c>
      <c r="E283">
        <v>280</v>
      </c>
      <c r="F283">
        <v>2393</v>
      </c>
      <c r="G283">
        <v>-232850</v>
      </c>
      <c r="H283">
        <v>0</v>
      </c>
      <c r="L283">
        <f t="shared" si="5"/>
        <v>1199.0932574075882</v>
      </c>
    </row>
    <row r="284" spans="1:12" ht="14.55" x14ac:dyDescent="0.35">
      <c r="A284" s="14">
        <v>-72148221952</v>
      </c>
      <c r="B284" s="14">
        <v>3254400000</v>
      </c>
      <c r="C284" s="14">
        <v>-62082523136</v>
      </c>
      <c r="D284">
        <v>282</v>
      </c>
      <c r="E284">
        <v>281</v>
      </c>
      <c r="F284">
        <v>2393</v>
      </c>
      <c r="G284">
        <v>-212826</v>
      </c>
      <c r="H284">
        <v>0</v>
      </c>
      <c r="L284">
        <f t="shared" si="5"/>
        <v>1199.0867666384295</v>
      </c>
    </row>
    <row r="285" spans="1:12" ht="14.55" x14ac:dyDescent="0.35">
      <c r="A285" s="14">
        <v>-65616384000</v>
      </c>
      <c r="B285" s="14">
        <v>3265920000</v>
      </c>
      <c r="C285" s="14">
        <v>-62082523136</v>
      </c>
      <c r="D285">
        <v>283</v>
      </c>
      <c r="E285">
        <v>282</v>
      </c>
      <c r="F285">
        <v>2393</v>
      </c>
      <c r="G285">
        <v>-192875</v>
      </c>
      <c r="H285">
        <v>0</v>
      </c>
      <c r="L285">
        <f t="shared" si="5"/>
        <v>1199.0802526939503</v>
      </c>
    </row>
    <row r="286" spans="1:12" ht="14.55" x14ac:dyDescent="0.35">
      <c r="A286" s="14">
        <v>-59061501952</v>
      </c>
      <c r="B286" s="14">
        <v>3277440000</v>
      </c>
      <c r="C286" s="14">
        <v>-62082523136</v>
      </c>
      <c r="D286">
        <v>284</v>
      </c>
      <c r="E286">
        <v>283</v>
      </c>
      <c r="F286">
        <v>2393</v>
      </c>
      <c r="G286">
        <v>-172997</v>
      </c>
      <c r="H286">
        <v>9132</v>
      </c>
      <c r="L286">
        <f t="shared" si="5"/>
        <v>1199.0737155737731</v>
      </c>
    </row>
    <row r="287" spans="1:12" ht="14.55" x14ac:dyDescent="0.35">
      <c r="A287" s="14">
        <v>-176596729856</v>
      </c>
      <c r="B287" s="14">
        <v>3288960000</v>
      </c>
      <c r="C287" s="14">
        <v>-62056574976</v>
      </c>
      <c r="D287">
        <v>285</v>
      </c>
      <c r="E287">
        <v>284</v>
      </c>
      <c r="F287">
        <v>2392</v>
      </c>
      <c r="G287">
        <v>-515460</v>
      </c>
      <c r="H287">
        <v>0</v>
      </c>
      <c r="L287">
        <f t="shared" si="5"/>
        <v>1199.0671552775189</v>
      </c>
    </row>
    <row r="288" spans="1:12" ht="14.55" x14ac:dyDescent="0.35">
      <c r="A288" s="14">
        <v>-169995780096</v>
      </c>
      <c r="B288" s="14">
        <v>3300480000</v>
      </c>
      <c r="C288" s="14">
        <v>-62056574976</v>
      </c>
      <c r="D288">
        <v>286</v>
      </c>
      <c r="E288">
        <v>285</v>
      </c>
      <c r="F288">
        <v>2392</v>
      </c>
      <c r="G288">
        <v>-494461</v>
      </c>
      <c r="H288">
        <v>0</v>
      </c>
      <c r="L288">
        <f t="shared" si="5"/>
        <v>1199.0605718048068</v>
      </c>
    </row>
    <row r="289" spans="1:12" ht="14.55" x14ac:dyDescent="0.35">
      <c r="A289" s="14">
        <v>-163371778048</v>
      </c>
      <c r="B289" s="14">
        <v>3312000000</v>
      </c>
      <c r="C289" s="14">
        <v>-62056574976</v>
      </c>
      <c r="D289">
        <v>287</v>
      </c>
      <c r="E289">
        <v>286</v>
      </c>
      <c r="F289">
        <v>2392</v>
      </c>
      <c r="G289">
        <v>-473541</v>
      </c>
      <c r="H289">
        <v>0</v>
      </c>
      <c r="L289">
        <f t="shared" si="5"/>
        <v>1199.0539651552556</v>
      </c>
    </row>
    <row r="290" spans="1:12" ht="14.55" x14ac:dyDescent="0.35">
      <c r="A290" s="14">
        <v>-156724740096</v>
      </c>
      <c r="B290" s="14">
        <v>3323520000</v>
      </c>
      <c r="C290" s="14">
        <v>-62056574976</v>
      </c>
      <c r="D290">
        <v>288</v>
      </c>
      <c r="E290">
        <v>287</v>
      </c>
      <c r="F290">
        <v>2392</v>
      </c>
      <c r="G290">
        <v>-452699</v>
      </c>
      <c r="H290">
        <v>0</v>
      </c>
      <c r="L290">
        <f t="shared" si="5"/>
        <v>1199.0473353284817</v>
      </c>
    </row>
    <row r="291" spans="1:12" ht="14.55" x14ac:dyDescent="0.35">
      <c r="A291" s="14">
        <v>-150054649856</v>
      </c>
      <c r="B291" s="14">
        <v>3335040000</v>
      </c>
      <c r="C291" s="14">
        <v>-62056574976</v>
      </c>
      <c r="D291">
        <v>289</v>
      </c>
      <c r="E291">
        <v>288</v>
      </c>
      <c r="F291">
        <v>2392</v>
      </c>
      <c r="G291">
        <v>-431936</v>
      </c>
      <c r="H291">
        <v>0</v>
      </c>
      <c r="L291">
        <f t="shared" si="5"/>
        <v>1199.040682324101</v>
      </c>
    </row>
    <row r="292" spans="1:12" ht="14.55" x14ac:dyDescent="0.35">
      <c r="A292" s="14">
        <v>-143361540096</v>
      </c>
      <c r="B292" s="14">
        <v>3346560000</v>
      </c>
      <c r="C292" s="14">
        <v>-62056574976</v>
      </c>
      <c r="D292">
        <v>290</v>
      </c>
      <c r="E292">
        <v>289</v>
      </c>
      <c r="F292">
        <v>2392</v>
      </c>
      <c r="G292">
        <v>-411249</v>
      </c>
      <c r="H292">
        <v>0</v>
      </c>
      <c r="L292">
        <f t="shared" si="5"/>
        <v>1199.0340061417276</v>
      </c>
    </row>
    <row r="293" spans="1:12" ht="14.55" x14ac:dyDescent="0.35">
      <c r="A293" s="14">
        <v>-136645369856</v>
      </c>
      <c r="B293" s="14">
        <v>3358080000</v>
      </c>
      <c r="C293" s="14">
        <v>-62056574976</v>
      </c>
      <c r="D293">
        <v>291</v>
      </c>
      <c r="E293">
        <v>290</v>
      </c>
      <c r="F293">
        <v>2392</v>
      </c>
      <c r="G293">
        <v>-390638</v>
      </c>
      <c r="H293">
        <v>0</v>
      </c>
      <c r="L293">
        <f t="shared" si="5"/>
        <v>1199.0273067809744</v>
      </c>
    </row>
    <row r="294" spans="1:12" ht="14.55" x14ac:dyDescent="0.35">
      <c r="A294" s="14">
        <v>-129906171904</v>
      </c>
      <c r="B294" s="14">
        <v>3369600000</v>
      </c>
      <c r="C294" s="14">
        <v>-62056574976</v>
      </c>
      <c r="D294">
        <v>292</v>
      </c>
      <c r="E294">
        <v>291</v>
      </c>
      <c r="F294">
        <v>2392</v>
      </c>
      <c r="G294">
        <v>-370103</v>
      </c>
      <c r="H294">
        <v>0</v>
      </c>
      <c r="L294">
        <f t="shared" si="5"/>
        <v>1199.0205842414525</v>
      </c>
    </row>
    <row r="295" spans="1:12" ht="14.55" x14ac:dyDescent="0.35">
      <c r="A295" s="14">
        <v>-123143929856</v>
      </c>
      <c r="B295" s="14">
        <v>3381120000</v>
      </c>
      <c r="C295" s="14">
        <v>-62056574976</v>
      </c>
      <c r="D295">
        <v>293</v>
      </c>
      <c r="E295">
        <v>292</v>
      </c>
      <c r="F295">
        <v>2392</v>
      </c>
      <c r="G295">
        <v>-349642</v>
      </c>
      <c r="H295">
        <v>0</v>
      </c>
      <c r="L295">
        <f t="shared" si="5"/>
        <v>1199.0138385227724</v>
      </c>
    </row>
    <row r="296" spans="1:12" ht="14.55" x14ac:dyDescent="0.35">
      <c r="A296" s="14">
        <v>-116358651904</v>
      </c>
      <c r="B296" s="14">
        <v>3392640000</v>
      </c>
      <c r="C296" s="14">
        <v>-62056574976</v>
      </c>
      <c r="D296">
        <v>294</v>
      </c>
      <c r="E296">
        <v>293</v>
      </c>
      <c r="F296">
        <v>2392</v>
      </c>
      <c r="G296">
        <v>-329254</v>
      </c>
      <c r="H296">
        <v>0</v>
      </c>
      <c r="L296">
        <f t="shared" si="5"/>
        <v>1199.007069624543</v>
      </c>
    </row>
    <row r="297" spans="1:12" ht="14.55" x14ac:dyDescent="0.35">
      <c r="A297" s="14">
        <v>-109550329856</v>
      </c>
      <c r="B297" s="14">
        <v>3404160000</v>
      </c>
      <c r="C297" s="14">
        <v>-62056574976</v>
      </c>
      <c r="D297">
        <v>295</v>
      </c>
      <c r="E297">
        <v>294</v>
      </c>
      <c r="F297">
        <v>2392</v>
      </c>
      <c r="G297">
        <v>-308940</v>
      </c>
      <c r="H297">
        <v>0</v>
      </c>
      <c r="L297">
        <f t="shared" si="5"/>
        <v>1199.0002775463713</v>
      </c>
    </row>
    <row r="298" spans="1:12" ht="14.55" x14ac:dyDescent="0.35">
      <c r="A298" s="14">
        <v>-102718971904</v>
      </c>
      <c r="B298" s="14">
        <v>3415680000</v>
      </c>
      <c r="C298" s="14">
        <v>-62056574976</v>
      </c>
      <c r="D298">
        <v>296</v>
      </c>
      <c r="E298">
        <v>295</v>
      </c>
      <c r="F298">
        <v>2392</v>
      </c>
      <c r="G298">
        <v>-288698</v>
      </c>
      <c r="H298">
        <v>0</v>
      </c>
      <c r="L298">
        <f t="shared" si="5"/>
        <v>1198.9934622878636</v>
      </c>
    </row>
    <row r="299" spans="1:12" ht="14.55" x14ac:dyDescent="0.35">
      <c r="A299" s="14">
        <v>-95864569856</v>
      </c>
      <c r="B299" s="14">
        <v>3427200000</v>
      </c>
      <c r="C299" s="14">
        <v>-62056574976</v>
      </c>
      <c r="D299">
        <v>297</v>
      </c>
      <c r="E299">
        <v>296</v>
      </c>
      <c r="F299">
        <v>2392</v>
      </c>
      <c r="G299">
        <v>-268528</v>
      </c>
      <c r="H299">
        <v>0</v>
      </c>
      <c r="L299">
        <f t="shared" si="5"/>
        <v>1198.9866238486245</v>
      </c>
    </row>
    <row r="300" spans="1:12" ht="14.55" x14ac:dyDescent="0.35">
      <c r="A300" s="14">
        <v>-88987131904</v>
      </c>
      <c r="B300" s="14">
        <v>3438720000</v>
      </c>
      <c r="C300" s="14">
        <v>-62056574976</v>
      </c>
      <c r="D300">
        <v>298</v>
      </c>
      <c r="E300">
        <v>297</v>
      </c>
      <c r="F300">
        <v>2392</v>
      </c>
      <c r="G300">
        <v>-248428</v>
      </c>
      <c r="H300">
        <v>0</v>
      </c>
      <c r="L300">
        <f t="shared" si="5"/>
        <v>1198.9797622282576</v>
      </c>
    </row>
    <row r="301" spans="1:12" ht="14.55" x14ac:dyDescent="0.35">
      <c r="A301" s="14">
        <v>-82086649856</v>
      </c>
      <c r="B301" s="14">
        <v>3450240000</v>
      </c>
      <c r="C301" s="14">
        <v>-62056574976</v>
      </c>
      <c r="D301">
        <v>299</v>
      </c>
      <c r="E301">
        <v>298</v>
      </c>
      <c r="F301">
        <v>2392</v>
      </c>
      <c r="G301">
        <v>-228399</v>
      </c>
      <c r="H301">
        <v>0</v>
      </c>
      <c r="L301">
        <f t="shared" si="5"/>
        <v>1198.9728774263649</v>
      </c>
    </row>
    <row r="302" spans="1:12" ht="14.55" x14ac:dyDescent="0.35">
      <c r="A302" s="14">
        <v>-75163131904</v>
      </c>
      <c r="B302" s="14">
        <v>3461760000</v>
      </c>
      <c r="C302" s="14">
        <v>-62056574976</v>
      </c>
      <c r="D302">
        <v>300</v>
      </c>
      <c r="E302">
        <v>299</v>
      </c>
      <c r="F302">
        <v>2392</v>
      </c>
      <c r="G302">
        <v>-208439</v>
      </c>
      <c r="H302">
        <v>0</v>
      </c>
      <c r="L302">
        <f t="shared" si="5"/>
        <v>1198.9659694425468</v>
      </c>
    </row>
    <row r="303" spans="1:12" ht="14.55" x14ac:dyDescent="0.35">
      <c r="A303" s="14">
        <v>-68216573952</v>
      </c>
      <c r="B303" s="14">
        <v>3473280000</v>
      </c>
      <c r="C303" s="14">
        <v>-62056574976</v>
      </c>
      <c r="D303">
        <v>301</v>
      </c>
      <c r="E303">
        <v>300</v>
      </c>
      <c r="F303">
        <v>2392</v>
      </c>
      <c r="G303">
        <v>-188547</v>
      </c>
      <c r="H303">
        <v>0</v>
      </c>
      <c r="L303">
        <f t="shared" si="5"/>
        <v>1198.9590382764027</v>
      </c>
    </row>
    <row r="304" spans="1:12" ht="14.55" x14ac:dyDescent="0.35">
      <c r="A304" s="14">
        <v>-61246971904</v>
      </c>
      <c r="B304" s="14">
        <v>3484800000</v>
      </c>
      <c r="C304" s="14">
        <v>-62056574976</v>
      </c>
      <c r="D304">
        <v>302</v>
      </c>
      <c r="E304">
        <v>301</v>
      </c>
      <c r="F304">
        <v>2392</v>
      </c>
      <c r="G304">
        <v>-168724</v>
      </c>
      <c r="H304">
        <v>9474</v>
      </c>
      <c r="L304">
        <f t="shared" si="5"/>
        <v>1198.9520839275306</v>
      </c>
    </row>
    <row r="305" spans="1:12" ht="14.55" x14ac:dyDescent="0.35">
      <c r="A305" s="14">
        <v>-178315575296</v>
      </c>
      <c r="B305" s="14">
        <v>3496320000</v>
      </c>
      <c r="C305" s="14">
        <v>-62030626816</v>
      </c>
      <c r="D305">
        <v>303</v>
      </c>
      <c r="E305">
        <v>302</v>
      </c>
      <c r="F305">
        <v>2391</v>
      </c>
      <c r="G305">
        <v>-489608</v>
      </c>
      <c r="H305">
        <v>0</v>
      </c>
      <c r="L305">
        <f t="shared" si="5"/>
        <v>1198.9451063955271</v>
      </c>
    </row>
    <row r="306" spans="1:12" ht="14.55" x14ac:dyDescent="0.35">
      <c r="A306" s="14">
        <v>-171299897344</v>
      </c>
      <c r="B306" s="14">
        <v>3507840000</v>
      </c>
      <c r="C306" s="14">
        <v>-62030626816</v>
      </c>
      <c r="D306">
        <v>304</v>
      </c>
      <c r="E306">
        <v>303</v>
      </c>
      <c r="F306">
        <v>2391</v>
      </c>
      <c r="G306">
        <v>-468801</v>
      </c>
      <c r="H306">
        <v>0</v>
      </c>
      <c r="L306">
        <f t="shared" si="5"/>
        <v>1198.9381056799873</v>
      </c>
    </row>
    <row r="307" spans="1:12" ht="14.55" x14ac:dyDescent="0.35">
      <c r="A307" s="14">
        <v>-164261183488</v>
      </c>
      <c r="B307" s="14">
        <v>3519360000</v>
      </c>
      <c r="C307" s="14">
        <v>-62030626816</v>
      </c>
      <c r="D307">
        <v>305</v>
      </c>
      <c r="E307">
        <v>304</v>
      </c>
      <c r="F307">
        <v>2391</v>
      </c>
      <c r="G307">
        <v>-448066</v>
      </c>
      <c r="H307">
        <v>0</v>
      </c>
      <c r="L307">
        <f t="shared" si="5"/>
        <v>1198.9310817805053</v>
      </c>
    </row>
    <row r="308" spans="1:12" ht="14.55" x14ac:dyDescent="0.35">
      <c r="A308" s="14">
        <v>-157199417344</v>
      </c>
      <c r="B308" s="14">
        <v>3530880000</v>
      </c>
      <c r="C308" s="14">
        <v>-62030626816</v>
      </c>
      <c r="D308">
        <v>306</v>
      </c>
      <c r="E308">
        <v>305</v>
      </c>
      <c r="F308">
        <v>2391</v>
      </c>
      <c r="G308">
        <v>-427404</v>
      </c>
      <c r="H308">
        <v>0</v>
      </c>
      <c r="L308">
        <f t="shared" si="5"/>
        <v>1198.9240346966735</v>
      </c>
    </row>
    <row r="309" spans="1:12" ht="14.55" x14ac:dyDescent="0.35">
      <c r="A309" s="14">
        <v>-150114615296</v>
      </c>
      <c r="B309" s="14">
        <v>3542400000</v>
      </c>
      <c r="C309" s="14">
        <v>-62030626816</v>
      </c>
      <c r="D309">
        <v>307</v>
      </c>
      <c r="E309">
        <v>306</v>
      </c>
      <c r="F309">
        <v>2391</v>
      </c>
      <c r="G309">
        <v>-406814</v>
      </c>
      <c r="H309">
        <v>0</v>
      </c>
      <c r="L309">
        <f t="shared" si="5"/>
        <v>1198.9169644280832</v>
      </c>
    </row>
    <row r="310" spans="1:12" ht="14.55" x14ac:dyDescent="0.35">
      <c r="A310" s="14">
        <v>-143006777344</v>
      </c>
      <c r="B310" s="14">
        <v>3553920000</v>
      </c>
      <c r="C310" s="14">
        <v>-62030626816</v>
      </c>
      <c r="D310">
        <v>308</v>
      </c>
      <c r="E310">
        <v>307</v>
      </c>
      <c r="F310">
        <v>2391</v>
      </c>
      <c r="G310">
        <v>-386296</v>
      </c>
      <c r="H310">
        <v>0</v>
      </c>
      <c r="L310">
        <f t="shared" si="5"/>
        <v>1198.9098709743239</v>
      </c>
    </row>
    <row r="311" spans="1:12" ht="14.55" x14ac:dyDescent="0.35">
      <c r="A311" s="14">
        <v>-135875903488</v>
      </c>
      <c r="B311" s="14">
        <v>3565440000</v>
      </c>
      <c r="C311" s="14">
        <v>-62030626816</v>
      </c>
      <c r="D311">
        <v>309</v>
      </c>
      <c r="E311">
        <v>308</v>
      </c>
      <c r="F311">
        <v>2391</v>
      </c>
      <c r="G311">
        <v>-365847</v>
      </c>
      <c r="H311">
        <v>0</v>
      </c>
      <c r="L311">
        <f t="shared" si="5"/>
        <v>1198.9027543349844</v>
      </c>
    </row>
    <row r="312" spans="1:12" ht="14.55" x14ac:dyDescent="0.35">
      <c r="A312" s="14">
        <v>-128721985536</v>
      </c>
      <c r="B312" s="14">
        <v>3576960000</v>
      </c>
      <c r="C312" s="14">
        <v>-62030626816</v>
      </c>
      <c r="D312">
        <v>310</v>
      </c>
      <c r="E312">
        <v>309</v>
      </c>
      <c r="F312">
        <v>2391</v>
      </c>
      <c r="G312">
        <v>-345469</v>
      </c>
      <c r="H312">
        <v>0</v>
      </c>
      <c r="L312">
        <f t="shared" si="5"/>
        <v>1198.8956145096518</v>
      </c>
    </row>
    <row r="313" spans="1:12" ht="14.55" x14ac:dyDescent="0.35">
      <c r="A313" s="14">
        <v>-121545023488</v>
      </c>
      <c r="B313" s="14">
        <v>3588480000</v>
      </c>
      <c r="C313" s="14">
        <v>-62030626816</v>
      </c>
      <c r="D313">
        <v>311</v>
      </c>
      <c r="E313">
        <v>310</v>
      </c>
      <c r="F313">
        <v>2391</v>
      </c>
      <c r="G313">
        <v>-325160</v>
      </c>
      <c r="H313">
        <v>0</v>
      </c>
      <c r="L313">
        <f t="shared" si="5"/>
        <v>1198.8884514979115</v>
      </c>
    </row>
    <row r="314" spans="1:12" ht="14.55" x14ac:dyDescent="0.35">
      <c r="A314" s="14">
        <v>-114345025536</v>
      </c>
      <c r="B314" s="14">
        <v>3600000000</v>
      </c>
      <c r="C314" s="14">
        <v>-62030626816</v>
      </c>
      <c r="D314">
        <v>312</v>
      </c>
      <c r="E314">
        <v>311</v>
      </c>
      <c r="F314">
        <v>2391</v>
      </c>
      <c r="G314">
        <v>-304920</v>
      </c>
      <c r="H314">
        <v>0</v>
      </c>
      <c r="L314">
        <f t="shared" si="5"/>
        <v>1198.8812652993483</v>
      </c>
    </row>
    <row r="315" spans="1:12" ht="14.55" x14ac:dyDescent="0.35">
      <c r="A315" s="14">
        <v>-107121983488</v>
      </c>
      <c r="B315" s="14">
        <v>3611520000</v>
      </c>
      <c r="C315" s="14">
        <v>-62030626816</v>
      </c>
      <c r="D315">
        <v>313</v>
      </c>
      <c r="E315">
        <v>312</v>
      </c>
      <c r="F315">
        <v>2391</v>
      </c>
      <c r="G315">
        <v>-284747</v>
      </c>
      <c r="H315">
        <v>0</v>
      </c>
      <c r="L315">
        <f t="shared" si="5"/>
        <v>1198.8740559135451</v>
      </c>
    </row>
    <row r="316" spans="1:12" ht="14.55" x14ac:dyDescent="0.35">
      <c r="A316" s="14">
        <v>-99875905536</v>
      </c>
      <c r="B316" s="14">
        <v>3623040000</v>
      </c>
      <c r="C316" s="14">
        <v>-62030626816</v>
      </c>
      <c r="D316">
        <v>314</v>
      </c>
      <c r="E316">
        <v>313</v>
      </c>
      <c r="F316">
        <v>2391</v>
      </c>
      <c r="G316">
        <v>-264642</v>
      </c>
      <c r="H316">
        <v>0</v>
      </c>
      <c r="L316">
        <f t="shared" si="5"/>
        <v>1198.8668233400836</v>
      </c>
    </row>
    <row r="317" spans="1:12" ht="14.55" x14ac:dyDescent="0.35">
      <c r="A317" s="14">
        <v>-92606783488</v>
      </c>
      <c r="B317" s="14">
        <v>3634560000</v>
      </c>
      <c r="C317" s="14">
        <v>-62030626816</v>
      </c>
      <c r="D317">
        <v>315</v>
      </c>
      <c r="E317">
        <v>314</v>
      </c>
      <c r="F317">
        <v>2391</v>
      </c>
      <c r="G317">
        <v>-244603</v>
      </c>
      <c r="H317">
        <v>0</v>
      </c>
      <c r="L317">
        <f t="shared" si="5"/>
        <v>1198.8595675785441</v>
      </c>
    </row>
    <row r="318" spans="1:12" ht="14.55" x14ac:dyDescent="0.35">
      <c r="A318" s="14">
        <v>-85314625536</v>
      </c>
      <c r="B318" s="14">
        <v>3646080000</v>
      </c>
      <c r="C318" s="14">
        <v>-62030626816</v>
      </c>
      <c r="D318">
        <v>316</v>
      </c>
      <c r="E318">
        <v>315</v>
      </c>
      <c r="F318">
        <v>2391</v>
      </c>
      <c r="G318">
        <v>-224630</v>
      </c>
      <c r="H318">
        <v>0</v>
      </c>
      <c r="L318">
        <f t="shared" si="5"/>
        <v>1198.8522886285057</v>
      </c>
    </row>
    <row r="319" spans="1:12" ht="14.55" x14ac:dyDescent="0.35">
      <c r="A319" s="14">
        <v>-77999423488</v>
      </c>
      <c r="B319" s="14">
        <v>3657600000</v>
      </c>
      <c r="C319" s="14">
        <v>-62030626816</v>
      </c>
      <c r="D319">
        <v>317</v>
      </c>
      <c r="E319">
        <v>316</v>
      </c>
      <c r="F319">
        <v>2391</v>
      </c>
      <c r="G319">
        <v>-204722</v>
      </c>
      <c r="H319">
        <v>0</v>
      </c>
      <c r="L319">
        <f t="shared" si="5"/>
        <v>1198.8449864895458</v>
      </c>
    </row>
    <row r="320" spans="1:12" ht="14.55" x14ac:dyDescent="0.35">
      <c r="A320" s="14">
        <v>-70661185536</v>
      </c>
      <c r="B320" s="14">
        <v>3669120000</v>
      </c>
      <c r="C320" s="14">
        <v>-62030626816</v>
      </c>
      <c r="D320">
        <v>318</v>
      </c>
      <c r="E320">
        <v>317</v>
      </c>
      <c r="F320">
        <v>2391</v>
      </c>
      <c r="G320">
        <v>-184880</v>
      </c>
      <c r="H320">
        <v>0</v>
      </c>
      <c r="L320">
        <f t="shared" si="5"/>
        <v>1198.8376611612407</v>
      </c>
    </row>
    <row r="321" spans="1:12" ht="14.55" x14ac:dyDescent="0.35">
      <c r="A321" s="14">
        <v>-63299903488</v>
      </c>
      <c r="B321" s="14">
        <v>3680640000</v>
      </c>
      <c r="C321" s="14">
        <v>-62030626816</v>
      </c>
      <c r="D321">
        <v>319</v>
      </c>
      <c r="E321">
        <v>318</v>
      </c>
      <c r="F321">
        <v>2391</v>
      </c>
      <c r="G321">
        <v>-165101</v>
      </c>
      <c r="H321">
        <v>0</v>
      </c>
      <c r="L321">
        <f t="shared" si="5"/>
        <v>1198.8303126431658</v>
      </c>
    </row>
    <row r="322" spans="1:12" ht="14.55" x14ac:dyDescent="0.35">
      <c r="A322" s="14">
        <v>-55915581440</v>
      </c>
      <c r="B322" s="14">
        <v>3692160000</v>
      </c>
      <c r="C322" s="14">
        <v>-62030626816</v>
      </c>
      <c r="D322">
        <v>320</v>
      </c>
      <c r="E322">
        <v>319</v>
      </c>
      <c r="F322">
        <v>2391</v>
      </c>
      <c r="G322">
        <v>-145386</v>
      </c>
      <c r="H322">
        <v>8653</v>
      </c>
      <c r="L322">
        <f t="shared" si="5"/>
        <v>1198.8229409348939</v>
      </c>
    </row>
    <row r="323" spans="1:12" ht="14.55" x14ac:dyDescent="0.35">
      <c r="A323" s="14">
        <v>-172517572608</v>
      </c>
      <c r="B323" s="14">
        <v>3703680000</v>
      </c>
      <c r="C323" s="14">
        <v>-62004678656</v>
      </c>
      <c r="D323">
        <v>321</v>
      </c>
      <c r="E323">
        <v>320</v>
      </c>
      <c r="F323">
        <v>2390</v>
      </c>
      <c r="G323">
        <v>-447168</v>
      </c>
      <c r="H323">
        <v>0</v>
      </c>
      <c r="L323">
        <f t="shared" si="5"/>
        <v>1198.8155460359978</v>
      </c>
    </row>
    <row r="324" spans="1:12" ht="14.55" x14ac:dyDescent="0.35">
      <c r="A324" s="14">
        <v>-165087182848</v>
      </c>
      <c r="B324" s="14">
        <v>3715200000</v>
      </c>
      <c r="C324" s="14">
        <v>-62004678656</v>
      </c>
      <c r="D324">
        <v>322</v>
      </c>
      <c r="E324">
        <v>321</v>
      </c>
      <c r="F324">
        <v>2390</v>
      </c>
      <c r="G324">
        <v>-426581</v>
      </c>
      <c r="H324">
        <v>0</v>
      </c>
      <c r="L324">
        <f t="shared" si="5"/>
        <v>1198.808127946048</v>
      </c>
    </row>
    <row r="325" spans="1:12" ht="14.55" x14ac:dyDescent="0.35">
      <c r="A325" s="14">
        <v>-157633740800</v>
      </c>
      <c r="B325" s="14">
        <v>3726720000</v>
      </c>
      <c r="C325" s="14">
        <v>-62004678656</v>
      </c>
      <c r="D325">
        <v>323</v>
      </c>
      <c r="E325">
        <v>322</v>
      </c>
      <c r="F325">
        <v>2390</v>
      </c>
      <c r="G325">
        <v>-406063</v>
      </c>
      <c r="H325">
        <v>0</v>
      </c>
      <c r="L325">
        <f t="shared" si="5"/>
        <v>1198.800686664614</v>
      </c>
    </row>
    <row r="326" spans="1:12" ht="14.55" x14ac:dyDescent="0.35">
      <c r="A326" s="14">
        <v>-150157262848</v>
      </c>
      <c r="B326" s="14">
        <v>3738240000</v>
      </c>
      <c r="C326" s="14">
        <v>-62004678656</v>
      </c>
      <c r="D326">
        <v>324</v>
      </c>
      <c r="E326">
        <v>323</v>
      </c>
      <c r="F326">
        <v>2390</v>
      </c>
      <c r="G326">
        <v>-385611</v>
      </c>
      <c r="H326">
        <v>0</v>
      </c>
      <c r="L326">
        <f t="shared" si="5"/>
        <v>1198.793222191264</v>
      </c>
    </row>
    <row r="327" spans="1:12" ht="14.55" x14ac:dyDescent="0.35">
      <c r="A327" s="14">
        <v>-142657732608</v>
      </c>
      <c r="B327" s="14">
        <v>3749760000</v>
      </c>
      <c r="C327" s="14">
        <v>-62004678656</v>
      </c>
      <c r="D327">
        <v>325</v>
      </c>
      <c r="E327">
        <v>324</v>
      </c>
      <c r="F327">
        <v>2390</v>
      </c>
      <c r="G327">
        <v>-365227</v>
      </c>
      <c r="H327">
        <v>0</v>
      </c>
      <c r="L327">
        <f t="shared" si="5"/>
        <v>1198.785734525565</v>
      </c>
    </row>
    <row r="328" spans="1:12" ht="14.55" x14ac:dyDescent="0.35">
      <c r="A328" s="14">
        <v>-135135174656</v>
      </c>
      <c r="B328" s="14">
        <v>3761280000</v>
      </c>
      <c r="C328" s="14">
        <v>-62004678656</v>
      </c>
      <c r="D328">
        <v>326</v>
      </c>
      <c r="E328">
        <v>325</v>
      </c>
      <c r="F328">
        <v>2390</v>
      </c>
      <c r="G328">
        <v>-344908</v>
      </c>
      <c r="H328">
        <v>0</v>
      </c>
      <c r="L328">
        <f t="shared" si="5"/>
        <v>1198.7782236670823</v>
      </c>
    </row>
    <row r="329" spans="1:12" ht="14.55" x14ac:dyDescent="0.35">
      <c r="A329" s="14">
        <v>-127589572608</v>
      </c>
      <c r="B329" s="14">
        <v>3772800000</v>
      </c>
      <c r="C329" s="14">
        <v>-62004678656</v>
      </c>
      <c r="D329">
        <v>327</v>
      </c>
      <c r="E329">
        <v>326</v>
      </c>
      <c r="F329">
        <v>2390</v>
      </c>
      <c r="G329">
        <v>-324655</v>
      </c>
      <c r="H329">
        <v>0</v>
      </c>
      <c r="L329">
        <f t="shared" ref="L329:L392" si="6">SQRT((1-E329*E329/$O$2593)*$O$2594)</f>
        <v>1198.7706896153795</v>
      </c>
    </row>
    <row r="330" spans="1:12" ht="14.55" x14ac:dyDescent="0.35">
      <c r="A330" s="14">
        <v>-120020934656</v>
      </c>
      <c r="B330" s="14">
        <v>3784320000</v>
      </c>
      <c r="C330" s="14">
        <v>-62004678656</v>
      </c>
      <c r="D330">
        <v>328</v>
      </c>
      <c r="E330">
        <v>327</v>
      </c>
      <c r="F330">
        <v>2390</v>
      </c>
      <c r="G330">
        <v>-304467</v>
      </c>
      <c r="H330">
        <v>0</v>
      </c>
      <c r="L330">
        <f t="shared" si="6"/>
        <v>1198.76313237002</v>
      </c>
    </row>
    <row r="331" spans="1:12" ht="14.55" x14ac:dyDescent="0.35">
      <c r="A331" s="14">
        <v>-112429252608</v>
      </c>
      <c r="B331" s="14">
        <v>3795840000</v>
      </c>
      <c r="C331" s="14">
        <v>-62004678656</v>
      </c>
      <c r="D331">
        <v>329</v>
      </c>
      <c r="E331">
        <v>328</v>
      </c>
      <c r="F331">
        <v>2390</v>
      </c>
      <c r="G331">
        <v>-284343</v>
      </c>
      <c r="H331">
        <v>0</v>
      </c>
      <c r="L331">
        <f t="shared" si="6"/>
        <v>1198.7555519305647</v>
      </c>
    </row>
    <row r="332" spans="1:12" ht="14.55" x14ac:dyDescent="0.35">
      <c r="A332" s="14">
        <v>-104814534656</v>
      </c>
      <c r="B332" s="14">
        <v>3807360000</v>
      </c>
      <c r="C332" s="14">
        <v>-62004678656</v>
      </c>
      <c r="D332">
        <v>330</v>
      </c>
      <c r="E332">
        <v>329</v>
      </c>
      <c r="F332">
        <v>2390</v>
      </c>
      <c r="G332">
        <v>-264282</v>
      </c>
      <c r="H332">
        <v>0</v>
      </c>
      <c r="L332">
        <f t="shared" si="6"/>
        <v>1198.7479482965737</v>
      </c>
    </row>
    <row r="333" spans="1:12" ht="14.55" x14ac:dyDescent="0.35">
      <c r="A333" s="14">
        <v>-97176772608</v>
      </c>
      <c r="B333" s="14">
        <v>3818880000</v>
      </c>
      <c r="C333" s="14">
        <v>-62004678656</v>
      </c>
      <c r="D333">
        <v>331</v>
      </c>
      <c r="E333">
        <v>330</v>
      </c>
      <c r="F333">
        <v>2390</v>
      </c>
      <c r="G333">
        <v>-244285</v>
      </c>
      <c r="H333">
        <v>0</v>
      </c>
      <c r="L333">
        <f t="shared" si="6"/>
        <v>1198.7403214676056</v>
      </c>
    </row>
    <row r="334" spans="1:12" ht="14.55" x14ac:dyDescent="0.35">
      <c r="A334" s="14">
        <v>-89515974656</v>
      </c>
      <c r="B334" s="14">
        <v>3830400000</v>
      </c>
      <c r="C334" s="14">
        <v>-62004678656</v>
      </c>
      <c r="D334">
        <v>332</v>
      </c>
      <c r="E334">
        <v>331</v>
      </c>
      <c r="F334">
        <v>2390</v>
      </c>
      <c r="G334">
        <v>-224350</v>
      </c>
      <c r="H334">
        <v>0</v>
      </c>
      <c r="L334">
        <f t="shared" si="6"/>
        <v>1198.7326714432177</v>
      </c>
    </row>
    <row r="335" spans="1:12" ht="14.55" x14ac:dyDescent="0.35">
      <c r="A335" s="14">
        <v>-81832132608</v>
      </c>
      <c r="B335" s="14">
        <v>3841920000</v>
      </c>
      <c r="C335" s="14">
        <v>-62004678656</v>
      </c>
      <c r="D335">
        <v>333</v>
      </c>
      <c r="E335">
        <v>332</v>
      </c>
      <c r="F335">
        <v>2390</v>
      </c>
      <c r="G335">
        <v>-204478</v>
      </c>
      <c r="H335">
        <v>0</v>
      </c>
      <c r="L335">
        <f t="shared" si="6"/>
        <v>1198.7249982229662</v>
      </c>
    </row>
    <row r="336" spans="1:12" ht="14.55" x14ac:dyDescent="0.35">
      <c r="A336" s="14">
        <v>-74125254656</v>
      </c>
      <c r="B336" s="14">
        <v>3853440000</v>
      </c>
      <c r="C336" s="14">
        <v>-62004678656</v>
      </c>
      <c r="D336">
        <v>334</v>
      </c>
      <c r="E336">
        <v>333</v>
      </c>
      <c r="F336">
        <v>2390</v>
      </c>
      <c r="G336">
        <v>-184666</v>
      </c>
      <c r="H336">
        <v>0</v>
      </c>
      <c r="L336">
        <f t="shared" si="6"/>
        <v>1198.717301806405</v>
      </c>
    </row>
    <row r="337" spans="1:12" ht="14.55" x14ac:dyDescent="0.35">
      <c r="A337" s="14">
        <v>-66395336704</v>
      </c>
      <c r="B337" s="14">
        <v>3864960000</v>
      </c>
      <c r="C337" s="14">
        <v>-62004678656</v>
      </c>
      <c r="D337">
        <v>335</v>
      </c>
      <c r="E337">
        <v>334</v>
      </c>
      <c r="F337">
        <v>2390</v>
      </c>
      <c r="G337">
        <v>-164916</v>
      </c>
      <c r="H337">
        <v>0</v>
      </c>
      <c r="L337">
        <f t="shared" si="6"/>
        <v>1198.709582193088</v>
      </c>
    </row>
    <row r="338" spans="1:12" ht="14.55" x14ac:dyDescent="0.35">
      <c r="A338" s="14">
        <v>-58642374656</v>
      </c>
      <c r="B338" s="14">
        <v>3876480000</v>
      </c>
      <c r="C338" s="14">
        <v>-62004678656</v>
      </c>
      <c r="D338">
        <v>336</v>
      </c>
      <c r="E338">
        <v>335</v>
      </c>
      <c r="F338">
        <v>2390</v>
      </c>
      <c r="G338">
        <v>-145226</v>
      </c>
      <c r="H338">
        <v>9079</v>
      </c>
      <c r="L338">
        <f t="shared" si="6"/>
        <v>1198.7018393825663</v>
      </c>
    </row>
    <row r="339" spans="1:12" ht="14.55" x14ac:dyDescent="0.35">
      <c r="A339" s="14">
        <v>-174823833600</v>
      </c>
      <c r="B339" s="14">
        <v>3888000000</v>
      </c>
      <c r="C339" s="14">
        <v>-61978726400</v>
      </c>
      <c r="D339">
        <v>337</v>
      </c>
      <c r="E339">
        <v>336</v>
      </c>
      <c r="F339">
        <v>2389</v>
      </c>
      <c r="G339">
        <v>-431663</v>
      </c>
      <c r="H339">
        <v>0</v>
      </c>
      <c r="L339">
        <f t="shared" si="6"/>
        <v>1198.6940733743911</v>
      </c>
    </row>
    <row r="340" spans="1:12" ht="14.55" x14ac:dyDescent="0.35">
      <c r="A340" s="14">
        <v>-167024787456</v>
      </c>
      <c r="B340" s="14">
        <v>3899520000</v>
      </c>
      <c r="C340" s="14">
        <v>-61978726400</v>
      </c>
      <c r="D340">
        <v>338</v>
      </c>
      <c r="E340">
        <v>337</v>
      </c>
      <c r="F340">
        <v>2389</v>
      </c>
      <c r="G340">
        <v>-411188</v>
      </c>
      <c r="H340">
        <v>0</v>
      </c>
      <c r="L340">
        <f t="shared" si="6"/>
        <v>1198.6862841681111</v>
      </c>
    </row>
    <row r="341" spans="1:12" ht="14.55" x14ac:dyDescent="0.35">
      <c r="A341" s="14">
        <v>-159202705408</v>
      </c>
      <c r="B341" s="14">
        <v>3911040000</v>
      </c>
      <c r="C341" s="14">
        <v>-61978726400</v>
      </c>
      <c r="D341">
        <v>339</v>
      </c>
      <c r="E341">
        <v>338</v>
      </c>
      <c r="F341">
        <v>2389</v>
      </c>
      <c r="G341">
        <v>-390777</v>
      </c>
      <c r="H341">
        <v>0</v>
      </c>
      <c r="L341">
        <f t="shared" si="6"/>
        <v>1198.6784717632743</v>
      </c>
    </row>
    <row r="342" spans="1:12" ht="14.55" x14ac:dyDescent="0.35">
      <c r="A342" s="14">
        <v>-151357587456</v>
      </c>
      <c r="B342" s="14">
        <v>3922560000</v>
      </c>
      <c r="C342" s="14">
        <v>-61978726400</v>
      </c>
      <c r="D342">
        <v>340</v>
      </c>
      <c r="E342">
        <v>339</v>
      </c>
      <c r="F342">
        <v>2389</v>
      </c>
      <c r="G342">
        <v>-370429</v>
      </c>
      <c r="H342">
        <v>0</v>
      </c>
      <c r="L342">
        <f t="shared" si="6"/>
        <v>1198.670636159427</v>
      </c>
    </row>
    <row r="343" spans="1:12" ht="14.55" x14ac:dyDescent="0.35">
      <c r="A343" s="14">
        <v>-143489433600</v>
      </c>
      <c r="B343" s="14">
        <v>3934080000</v>
      </c>
      <c r="C343" s="14">
        <v>-61978726400</v>
      </c>
      <c r="D343">
        <v>341</v>
      </c>
      <c r="E343">
        <v>340</v>
      </c>
      <c r="F343">
        <v>2389</v>
      </c>
      <c r="G343">
        <v>-350145</v>
      </c>
      <c r="H343">
        <v>0</v>
      </c>
      <c r="L343">
        <f t="shared" si="6"/>
        <v>1198.6627773561142</v>
      </c>
    </row>
    <row r="344" spans="1:12" ht="14.55" x14ac:dyDescent="0.35">
      <c r="A344" s="14">
        <v>-135598235648</v>
      </c>
      <c r="B344" s="14">
        <v>3945600000</v>
      </c>
      <c r="C344" s="14">
        <v>-61978726400</v>
      </c>
      <c r="D344">
        <v>342</v>
      </c>
      <c r="E344">
        <v>341</v>
      </c>
      <c r="F344">
        <v>2389</v>
      </c>
      <c r="G344">
        <v>-329922</v>
      </c>
      <c r="H344">
        <v>0</v>
      </c>
      <c r="L344">
        <f t="shared" si="6"/>
        <v>1198.6548953528795</v>
      </c>
    </row>
    <row r="345" spans="1:12" ht="14.55" x14ac:dyDescent="0.35">
      <c r="A345" s="14">
        <v>-127683993600</v>
      </c>
      <c r="B345" s="14">
        <v>3957120000</v>
      </c>
      <c r="C345" s="14">
        <v>-61978726400</v>
      </c>
      <c r="D345">
        <v>343</v>
      </c>
      <c r="E345">
        <v>342</v>
      </c>
      <c r="F345">
        <v>2389</v>
      </c>
      <c r="G345">
        <v>-309762</v>
      </c>
      <c r="H345">
        <v>0</v>
      </c>
      <c r="L345">
        <f t="shared" si="6"/>
        <v>1198.6469901492655</v>
      </c>
    </row>
    <row r="346" spans="1:12" ht="14.55" x14ac:dyDescent="0.35">
      <c r="A346" s="14">
        <v>-119746715648</v>
      </c>
      <c r="B346" s="14">
        <v>3968640000</v>
      </c>
      <c r="C346" s="14">
        <v>-61978726400</v>
      </c>
      <c r="D346">
        <v>344</v>
      </c>
      <c r="E346">
        <v>343</v>
      </c>
      <c r="F346">
        <v>2389</v>
      </c>
      <c r="G346">
        <v>-289663</v>
      </c>
      <c r="H346">
        <v>0</v>
      </c>
      <c r="L346">
        <f t="shared" si="6"/>
        <v>1198.639061744813</v>
      </c>
    </row>
    <row r="347" spans="1:12" ht="14.55" x14ac:dyDescent="0.35">
      <c r="A347" s="14">
        <v>-111786393600</v>
      </c>
      <c r="B347" s="14">
        <v>3980160000</v>
      </c>
      <c r="C347" s="14">
        <v>-61978726400</v>
      </c>
      <c r="D347">
        <v>345</v>
      </c>
      <c r="E347">
        <v>344</v>
      </c>
      <c r="F347">
        <v>2389</v>
      </c>
      <c r="G347">
        <v>-269624</v>
      </c>
      <c r="H347">
        <v>0</v>
      </c>
      <c r="L347">
        <f t="shared" si="6"/>
        <v>1198.6311101390618</v>
      </c>
    </row>
    <row r="348" spans="1:12" ht="14.55" x14ac:dyDescent="0.35">
      <c r="A348" s="14">
        <v>-103803035648</v>
      </c>
      <c r="B348" s="14">
        <v>3991680000</v>
      </c>
      <c r="C348" s="14">
        <v>-61978726400</v>
      </c>
      <c r="D348">
        <v>346</v>
      </c>
      <c r="E348">
        <v>345</v>
      </c>
      <c r="F348">
        <v>2389</v>
      </c>
      <c r="G348">
        <v>-249646</v>
      </c>
      <c r="H348">
        <v>0</v>
      </c>
      <c r="L348">
        <f t="shared" si="6"/>
        <v>1198.6231353315497</v>
      </c>
    </row>
    <row r="349" spans="1:12" ht="14.55" x14ac:dyDescent="0.35">
      <c r="A349" s="14">
        <v>-95796633600</v>
      </c>
      <c r="B349" s="14">
        <v>4003200000</v>
      </c>
      <c r="C349" s="14">
        <v>-61978726400</v>
      </c>
      <c r="D349">
        <v>347</v>
      </c>
      <c r="E349">
        <v>346</v>
      </c>
      <c r="F349">
        <v>2389</v>
      </c>
      <c r="G349">
        <v>-229728</v>
      </c>
      <c r="H349">
        <v>0</v>
      </c>
      <c r="L349">
        <f t="shared" si="6"/>
        <v>1198.615137321814</v>
      </c>
    </row>
    <row r="350" spans="1:12" ht="14.55" x14ac:dyDescent="0.35">
      <c r="A350" s="14">
        <v>-87767195648</v>
      </c>
      <c r="B350" s="14">
        <v>4014720000</v>
      </c>
      <c r="C350" s="14">
        <v>-61978726400</v>
      </c>
      <c r="D350">
        <v>348</v>
      </c>
      <c r="E350">
        <v>347</v>
      </c>
      <c r="F350">
        <v>2389</v>
      </c>
      <c r="G350">
        <v>-209868</v>
      </c>
      <c r="H350">
        <v>0</v>
      </c>
      <c r="L350">
        <f t="shared" si="6"/>
        <v>1198.6071161093901</v>
      </c>
    </row>
    <row r="351" spans="1:12" ht="14.55" x14ac:dyDescent="0.35">
      <c r="A351" s="14">
        <v>-79714713600</v>
      </c>
      <c r="B351" s="14">
        <v>4026240000</v>
      </c>
      <c r="C351" s="14">
        <v>-61978726400</v>
      </c>
      <c r="D351">
        <v>349</v>
      </c>
      <c r="E351">
        <v>348</v>
      </c>
      <c r="F351">
        <v>2389</v>
      </c>
      <c r="G351">
        <v>-190068</v>
      </c>
      <c r="H351">
        <v>0</v>
      </c>
      <c r="L351">
        <f t="shared" si="6"/>
        <v>1198.5990716938122</v>
      </c>
    </row>
    <row r="352" spans="1:12" ht="14.55" x14ac:dyDescent="0.35">
      <c r="A352" s="14">
        <v>-71639195648</v>
      </c>
      <c r="B352" s="14">
        <v>4037760000</v>
      </c>
      <c r="C352" s="14">
        <v>-61978726400</v>
      </c>
      <c r="D352">
        <v>350</v>
      </c>
      <c r="E352">
        <v>349</v>
      </c>
      <c r="F352">
        <v>2389</v>
      </c>
      <c r="G352">
        <v>-170326</v>
      </c>
      <c r="H352">
        <v>0</v>
      </c>
      <c r="L352">
        <f t="shared" si="6"/>
        <v>1198.5910040746132</v>
      </c>
    </row>
    <row r="353" spans="1:12" ht="14.55" x14ac:dyDescent="0.35">
      <c r="A353" s="14">
        <v>-63540633600</v>
      </c>
      <c r="B353" s="14">
        <v>4049280000</v>
      </c>
      <c r="C353" s="14">
        <v>-61978726400</v>
      </c>
      <c r="D353">
        <v>351</v>
      </c>
      <c r="E353">
        <v>350</v>
      </c>
      <c r="F353">
        <v>2389</v>
      </c>
      <c r="G353">
        <v>-150641</v>
      </c>
      <c r="H353">
        <v>0</v>
      </c>
      <c r="L353">
        <f t="shared" si="6"/>
        <v>1198.5829132513245</v>
      </c>
    </row>
    <row r="354" spans="1:12" ht="14.55" x14ac:dyDescent="0.35">
      <c r="A354" s="14">
        <v>-55419031552</v>
      </c>
      <c r="B354" s="14">
        <v>4060800000</v>
      </c>
      <c r="C354" s="14">
        <v>-61978726400</v>
      </c>
      <c r="D354">
        <v>352</v>
      </c>
      <c r="E354">
        <v>351</v>
      </c>
      <c r="F354">
        <v>2389</v>
      </c>
      <c r="G354">
        <v>-131014</v>
      </c>
      <c r="H354">
        <v>8583</v>
      </c>
      <c r="L354">
        <f t="shared" si="6"/>
        <v>1198.574799223476</v>
      </c>
    </row>
    <row r="355" spans="1:12" ht="14.55" x14ac:dyDescent="0.35">
      <c r="A355" s="14">
        <v>-171179950080</v>
      </c>
      <c r="B355" s="14">
        <v>4072320000</v>
      </c>
      <c r="C355" s="14">
        <v>-61952778240</v>
      </c>
      <c r="D355">
        <v>353</v>
      </c>
      <c r="E355">
        <v>352</v>
      </c>
      <c r="F355">
        <v>2388</v>
      </c>
      <c r="G355">
        <v>-403535</v>
      </c>
      <c r="H355">
        <v>0</v>
      </c>
      <c r="L355">
        <f t="shared" si="6"/>
        <v>1198.5666619905965</v>
      </c>
    </row>
    <row r="356" spans="1:12" ht="14.55" x14ac:dyDescent="0.35">
      <c r="A356" s="14">
        <v>-163012263936</v>
      </c>
      <c r="B356" s="14">
        <v>4083840000</v>
      </c>
      <c r="C356" s="14">
        <v>-61952778240</v>
      </c>
      <c r="D356">
        <v>354</v>
      </c>
      <c r="E356">
        <v>353</v>
      </c>
      <c r="F356">
        <v>2388</v>
      </c>
      <c r="G356">
        <v>-383197</v>
      </c>
      <c r="H356">
        <v>0</v>
      </c>
      <c r="L356">
        <f t="shared" si="6"/>
        <v>1198.5585015522136</v>
      </c>
    </row>
    <row r="357" spans="1:12" ht="14.55" x14ac:dyDescent="0.35">
      <c r="A357" s="14">
        <v>-154821558272</v>
      </c>
      <c r="B357" s="14">
        <v>4095360000</v>
      </c>
      <c r="C357" s="14">
        <v>-61952778240</v>
      </c>
      <c r="D357">
        <v>355</v>
      </c>
      <c r="E357">
        <v>354</v>
      </c>
      <c r="F357">
        <v>2388</v>
      </c>
      <c r="G357">
        <v>-362919</v>
      </c>
      <c r="H357">
        <v>0</v>
      </c>
      <c r="L357">
        <f t="shared" si="6"/>
        <v>1198.550317907853</v>
      </c>
    </row>
    <row r="358" spans="1:12" ht="14.55" x14ac:dyDescent="0.35">
      <c r="A358" s="14">
        <v>-146607783936</v>
      </c>
      <c r="B358" s="14">
        <v>4106880000</v>
      </c>
      <c r="C358" s="14">
        <v>-61952778240</v>
      </c>
      <c r="D358">
        <v>356</v>
      </c>
      <c r="E358">
        <v>355</v>
      </c>
      <c r="F358">
        <v>2388</v>
      </c>
      <c r="G358">
        <v>-342701</v>
      </c>
      <c r="H358">
        <v>0</v>
      </c>
      <c r="L358">
        <f t="shared" si="6"/>
        <v>1198.5421110570396</v>
      </c>
    </row>
    <row r="359" spans="1:12" ht="14.55" x14ac:dyDescent="0.35">
      <c r="A359" s="14">
        <v>-138370990080</v>
      </c>
      <c r="B359" s="14">
        <v>4118400000</v>
      </c>
      <c r="C359" s="14">
        <v>-61952778240</v>
      </c>
      <c r="D359">
        <v>357</v>
      </c>
      <c r="E359">
        <v>356</v>
      </c>
      <c r="F359">
        <v>2388</v>
      </c>
      <c r="G359">
        <v>-322543</v>
      </c>
      <c r="H359">
        <v>0</v>
      </c>
      <c r="L359">
        <f t="shared" si="6"/>
        <v>1198.5338809992966</v>
      </c>
    </row>
    <row r="360" spans="1:12" ht="14.55" x14ac:dyDescent="0.35">
      <c r="A360" s="14">
        <v>-130111152128</v>
      </c>
      <c r="B360" s="14">
        <v>4129920000</v>
      </c>
      <c r="C360" s="14">
        <v>-61952778240</v>
      </c>
      <c r="D360">
        <v>358</v>
      </c>
      <c r="E360">
        <v>357</v>
      </c>
      <c r="F360">
        <v>2388</v>
      </c>
      <c r="G360">
        <v>-302443</v>
      </c>
      <c r="H360">
        <v>0</v>
      </c>
      <c r="L360">
        <f t="shared" si="6"/>
        <v>1198.5256277341457</v>
      </c>
    </row>
    <row r="361" spans="1:12" ht="14.55" x14ac:dyDescent="0.35">
      <c r="A361" s="14">
        <v>-121828270080</v>
      </c>
      <c r="B361" s="14">
        <v>4141440000</v>
      </c>
      <c r="C361" s="14">
        <v>-61952778240</v>
      </c>
      <c r="D361">
        <v>359</v>
      </c>
      <c r="E361">
        <v>358</v>
      </c>
      <c r="F361">
        <v>2388</v>
      </c>
      <c r="G361">
        <v>-282402</v>
      </c>
      <c r="H361">
        <v>0</v>
      </c>
      <c r="L361">
        <f t="shared" si="6"/>
        <v>1198.5173512611082</v>
      </c>
    </row>
    <row r="362" spans="1:12" ht="14.55" x14ac:dyDescent="0.35">
      <c r="A362" s="14">
        <v>-113522352128</v>
      </c>
      <c r="B362" s="14">
        <v>4152960000</v>
      </c>
      <c r="C362" s="14">
        <v>-61952778240</v>
      </c>
      <c r="D362">
        <v>360</v>
      </c>
      <c r="E362">
        <v>359</v>
      </c>
      <c r="F362">
        <v>2388</v>
      </c>
      <c r="G362">
        <v>-262418</v>
      </c>
      <c r="H362">
        <v>0</v>
      </c>
      <c r="L362">
        <f t="shared" si="6"/>
        <v>1198.5090515797024</v>
      </c>
    </row>
    <row r="363" spans="1:12" ht="14.55" x14ac:dyDescent="0.35">
      <c r="A363" s="14">
        <v>-105193390080</v>
      </c>
      <c r="B363" s="14">
        <v>4164480000</v>
      </c>
      <c r="C363" s="14">
        <v>-61952778240</v>
      </c>
      <c r="D363">
        <v>361</v>
      </c>
      <c r="E363">
        <v>360</v>
      </c>
      <c r="F363">
        <v>2388</v>
      </c>
      <c r="G363">
        <v>-242492</v>
      </c>
      <c r="H363">
        <v>0</v>
      </c>
      <c r="L363">
        <f t="shared" si="6"/>
        <v>1198.5007286894465</v>
      </c>
    </row>
    <row r="364" spans="1:12" ht="14.55" x14ac:dyDescent="0.35">
      <c r="A364" s="14">
        <v>-96841392128</v>
      </c>
      <c r="B364" s="14">
        <v>4176000000</v>
      </c>
      <c r="C364" s="14">
        <v>-61952778240</v>
      </c>
      <c r="D364">
        <v>362</v>
      </c>
      <c r="E364">
        <v>361</v>
      </c>
      <c r="F364">
        <v>2388</v>
      </c>
      <c r="G364">
        <v>-222623</v>
      </c>
      <c r="H364">
        <v>0</v>
      </c>
      <c r="L364">
        <f t="shared" si="6"/>
        <v>1198.492382589857</v>
      </c>
    </row>
    <row r="365" spans="1:12" ht="14.55" x14ac:dyDescent="0.35">
      <c r="A365" s="14">
        <v>-88466350080</v>
      </c>
      <c r="B365" s="14">
        <v>4187520000</v>
      </c>
      <c r="C365" s="14">
        <v>-61952778240</v>
      </c>
      <c r="D365">
        <v>363</v>
      </c>
      <c r="E365">
        <v>362</v>
      </c>
      <c r="F365">
        <v>2388</v>
      </c>
      <c r="G365">
        <v>-202811</v>
      </c>
      <c r="H365">
        <v>0</v>
      </c>
      <c r="L365">
        <f t="shared" si="6"/>
        <v>1198.4840132804491</v>
      </c>
    </row>
    <row r="366" spans="1:12" ht="14.55" x14ac:dyDescent="0.35">
      <c r="A366" s="14">
        <v>-80068272128</v>
      </c>
      <c r="B366" s="14">
        <v>4199040000</v>
      </c>
      <c r="C366" s="14">
        <v>-61952778240</v>
      </c>
      <c r="D366">
        <v>364</v>
      </c>
      <c r="E366">
        <v>363</v>
      </c>
      <c r="F366">
        <v>2388</v>
      </c>
      <c r="G366">
        <v>-183055</v>
      </c>
      <c r="H366">
        <v>0</v>
      </c>
      <c r="L366">
        <f t="shared" si="6"/>
        <v>1198.4756207607365</v>
      </c>
    </row>
    <row r="367" spans="1:12" ht="14.55" x14ac:dyDescent="0.35">
      <c r="A367" s="14">
        <v>-71647150080</v>
      </c>
      <c r="B367" s="14">
        <v>4210560000</v>
      </c>
      <c r="C367" s="14">
        <v>-61952778240</v>
      </c>
      <c r="D367">
        <v>365</v>
      </c>
      <c r="E367">
        <v>364</v>
      </c>
      <c r="F367">
        <v>2388</v>
      </c>
      <c r="G367">
        <v>-163354</v>
      </c>
      <c r="H367">
        <v>0</v>
      </c>
      <c r="L367">
        <f t="shared" si="6"/>
        <v>1198.4672050302315</v>
      </c>
    </row>
    <row r="368" spans="1:12" ht="14.55" x14ac:dyDescent="0.35">
      <c r="A368" s="14">
        <v>-63202992128</v>
      </c>
      <c r="B368" s="14">
        <v>4222080000</v>
      </c>
      <c r="C368" s="14">
        <v>-61952778240</v>
      </c>
      <c r="D368">
        <v>366</v>
      </c>
      <c r="E368">
        <v>365</v>
      </c>
      <c r="F368">
        <v>2388</v>
      </c>
      <c r="G368">
        <v>-143708</v>
      </c>
      <c r="H368">
        <v>0</v>
      </c>
      <c r="L368">
        <f t="shared" si="6"/>
        <v>1198.4587660884454</v>
      </c>
    </row>
    <row r="369" spans="1:12" ht="14.55" x14ac:dyDescent="0.35">
      <c r="A369" s="14">
        <v>-54735790080</v>
      </c>
      <c r="B369" s="14">
        <v>4233600000</v>
      </c>
      <c r="C369" s="14">
        <v>-61952778240</v>
      </c>
      <c r="D369">
        <v>367</v>
      </c>
      <c r="E369">
        <v>366</v>
      </c>
      <c r="F369">
        <v>2388</v>
      </c>
      <c r="G369">
        <v>-124117</v>
      </c>
      <c r="H369">
        <v>8481</v>
      </c>
      <c r="L369">
        <f t="shared" si="6"/>
        <v>1198.4503039348876</v>
      </c>
    </row>
    <row r="370" spans="1:12" ht="14.55" x14ac:dyDescent="0.35">
      <c r="A370" s="14">
        <v>-170099212288</v>
      </c>
      <c r="B370" s="14">
        <v>4245120000</v>
      </c>
      <c r="C370" s="14">
        <v>-61926830080</v>
      </c>
      <c r="D370">
        <v>368</v>
      </c>
      <c r="E370">
        <v>367</v>
      </c>
      <c r="F370">
        <v>2387</v>
      </c>
      <c r="G370">
        <v>-384665</v>
      </c>
      <c r="H370">
        <v>0</v>
      </c>
      <c r="L370">
        <f t="shared" si="6"/>
        <v>1198.4418185690665</v>
      </c>
    </row>
    <row r="371" spans="1:12" ht="14.55" x14ac:dyDescent="0.35">
      <c r="A371" s="14">
        <v>-161585938432</v>
      </c>
      <c r="B371" s="14">
        <v>4256640000</v>
      </c>
      <c r="C371" s="14">
        <v>-61926830080</v>
      </c>
      <c r="D371">
        <v>369</v>
      </c>
      <c r="E371">
        <v>368</v>
      </c>
      <c r="F371">
        <v>2387</v>
      </c>
      <c r="G371">
        <v>-364424</v>
      </c>
      <c r="H371">
        <v>0</v>
      </c>
      <c r="L371">
        <f t="shared" si="6"/>
        <v>1198.4333099904889</v>
      </c>
    </row>
    <row r="372" spans="1:12" ht="14.55" x14ac:dyDescent="0.35">
      <c r="A372" s="14">
        <v>-153049612288</v>
      </c>
      <c r="B372" s="14">
        <v>4268160000</v>
      </c>
      <c r="C372" s="14">
        <v>-61926830080</v>
      </c>
      <c r="D372">
        <v>370</v>
      </c>
      <c r="E372">
        <v>369</v>
      </c>
      <c r="F372">
        <v>2387</v>
      </c>
      <c r="G372">
        <v>-344241</v>
      </c>
      <c r="H372">
        <v>0</v>
      </c>
      <c r="L372">
        <f t="shared" si="6"/>
        <v>1198.4247781986608</v>
      </c>
    </row>
    <row r="373" spans="1:12" ht="14.55" x14ac:dyDescent="0.35">
      <c r="A373" s="14">
        <v>-144490250240</v>
      </c>
      <c r="B373" s="14">
        <v>4279680000</v>
      </c>
      <c r="C373" s="14">
        <v>-61926830080</v>
      </c>
      <c r="D373">
        <v>371</v>
      </c>
      <c r="E373">
        <v>370</v>
      </c>
      <c r="F373">
        <v>2387</v>
      </c>
      <c r="G373">
        <v>-324114</v>
      </c>
      <c r="H373">
        <v>0</v>
      </c>
      <c r="L373">
        <f t="shared" si="6"/>
        <v>1198.4162231930859</v>
      </c>
    </row>
    <row r="374" spans="1:12" ht="14.55" x14ac:dyDescent="0.35">
      <c r="A374" s="14">
        <v>-135907852288</v>
      </c>
      <c r="B374" s="14">
        <v>4291200000</v>
      </c>
      <c r="C374" s="14">
        <v>-61926830080</v>
      </c>
      <c r="D374">
        <v>372</v>
      </c>
      <c r="E374">
        <v>371</v>
      </c>
      <c r="F374">
        <v>2387</v>
      </c>
      <c r="G374">
        <v>-304044</v>
      </c>
      <c r="H374">
        <v>0</v>
      </c>
      <c r="L374">
        <f t="shared" si="6"/>
        <v>1198.4076449732672</v>
      </c>
    </row>
    <row r="375" spans="1:12" ht="14.55" x14ac:dyDescent="0.35">
      <c r="A375" s="14">
        <v>-127302410240</v>
      </c>
      <c r="B375" s="14">
        <v>4302720000</v>
      </c>
      <c r="C375" s="14">
        <v>-61926830080</v>
      </c>
      <c r="D375">
        <v>373</v>
      </c>
      <c r="E375">
        <v>372</v>
      </c>
      <c r="F375">
        <v>2387</v>
      </c>
      <c r="G375">
        <v>-284030</v>
      </c>
      <c r="H375">
        <v>0</v>
      </c>
      <c r="L375">
        <f t="shared" si="6"/>
        <v>1198.3990435387063</v>
      </c>
    </row>
    <row r="376" spans="1:12" ht="14.55" x14ac:dyDescent="0.35">
      <c r="A376" s="14">
        <v>-118673932288</v>
      </c>
      <c r="B376" s="14">
        <v>4314240000</v>
      </c>
      <c r="C376" s="14">
        <v>-61926830080</v>
      </c>
      <c r="D376">
        <v>374</v>
      </c>
      <c r="E376">
        <v>373</v>
      </c>
      <c r="F376">
        <v>2387</v>
      </c>
      <c r="G376">
        <v>-264071</v>
      </c>
      <c r="H376">
        <v>0</v>
      </c>
      <c r="L376">
        <f t="shared" si="6"/>
        <v>1198.3904188889037</v>
      </c>
    </row>
    <row r="377" spans="1:12" ht="14.55" x14ac:dyDescent="0.35">
      <c r="A377" s="14">
        <v>-110022410240</v>
      </c>
      <c r="B377" s="14">
        <v>4325760000</v>
      </c>
      <c r="C377" s="14">
        <v>-61926830080</v>
      </c>
      <c r="D377">
        <v>375</v>
      </c>
      <c r="E377">
        <v>374</v>
      </c>
      <c r="F377">
        <v>2387</v>
      </c>
      <c r="G377">
        <v>-244168</v>
      </c>
      <c r="H377">
        <v>0</v>
      </c>
      <c r="L377">
        <f t="shared" si="6"/>
        <v>1198.3817710233575</v>
      </c>
    </row>
    <row r="378" spans="1:12" ht="14.55" x14ac:dyDescent="0.35">
      <c r="A378" s="14">
        <v>-101347852288</v>
      </c>
      <c r="B378" s="14">
        <v>4337280000</v>
      </c>
      <c r="C378" s="14">
        <v>-61926830080</v>
      </c>
      <c r="D378">
        <v>376</v>
      </c>
      <c r="E378">
        <v>375</v>
      </c>
      <c r="F378">
        <v>2387</v>
      </c>
      <c r="G378">
        <v>-224320</v>
      </c>
      <c r="H378">
        <v>0</v>
      </c>
      <c r="L378">
        <f t="shared" si="6"/>
        <v>1198.3730999415654</v>
      </c>
    </row>
    <row r="379" spans="1:12" ht="14.55" x14ac:dyDescent="0.35">
      <c r="A379" s="14">
        <v>-92650250240</v>
      </c>
      <c r="B379" s="14">
        <v>4348800000</v>
      </c>
      <c r="C379" s="14">
        <v>-61926830080</v>
      </c>
      <c r="D379">
        <v>377</v>
      </c>
      <c r="E379">
        <v>376</v>
      </c>
      <c r="F379">
        <v>2387</v>
      </c>
      <c r="G379">
        <v>-204525</v>
      </c>
      <c r="H379">
        <v>0</v>
      </c>
      <c r="L379">
        <f t="shared" si="6"/>
        <v>1198.3644056430235</v>
      </c>
    </row>
    <row r="380" spans="1:12" ht="14.55" x14ac:dyDescent="0.35">
      <c r="A380" s="14">
        <v>-83929612288</v>
      </c>
      <c r="B380" s="14">
        <v>4360320000</v>
      </c>
      <c r="C380" s="14">
        <v>-61926830080</v>
      </c>
      <c r="D380">
        <v>378</v>
      </c>
      <c r="E380">
        <v>377</v>
      </c>
      <c r="F380">
        <v>2387</v>
      </c>
      <c r="G380">
        <v>-184785</v>
      </c>
      <c r="H380">
        <v>0</v>
      </c>
      <c r="L380">
        <f t="shared" si="6"/>
        <v>1198.3556881272261</v>
      </c>
    </row>
    <row r="381" spans="1:12" ht="14.55" x14ac:dyDescent="0.35">
      <c r="A381" s="14">
        <v>-75185930240</v>
      </c>
      <c r="B381" s="14">
        <v>4371840000</v>
      </c>
      <c r="C381" s="14">
        <v>-61926830080</v>
      </c>
      <c r="D381">
        <v>379</v>
      </c>
      <c r="E381">
        <v>378</v>
      </c>
      <c r="F381">
        <v>2387</v>
      </c>
      <c r="G381">
        <v>-165098</v>
      </c>
      <c r="H381">
        <v>0</v>
      </c>
      <c r="L381">
        <f t="shared" si="6"/>
        <v>1198.3469473936671</v>
      </c>
    </row>
    <row r="382" spans="1:12" ht="14.55" x14ac:dyDescent="0.35">
      <c r="A382" s="14">
        <v>-66419212288</v>
      </c>
      <c r="B382" s="14">
        <v>4383360000</v>
      </c>
      <c r="C382" s="14">
        <v>-61926830080</v>
      </c>
      <c r="D382">
        <v>380</v>
      </c>
      <c r="E382">
        <v>379</v>
      </c>
      <c r="F382">
        <v>2387</v>
      </c>
      <c r="G382">
        <v>-145464</v>
      </c>
      <c r="H382">
        <v>0</v>
      </c>
      <c r="L382">
        <f t="shared" si="6"/>
        <v>1198.3381834418381</v>
      </c>
    </row>
    <row r="383" spans="1:12" ht="14.55" x14ac:dyDescent="0.35">
      <c r="A383" s="14">
        <v>-57629450240</v>
      </c>
      <c r="B383" s="14">
        <v>4394880000</v>
      </c>
      <c r="C383" s="14">
        <v>-61926830080</v>
      </c>
      <c r="D383">
        <v>381</v>
      </c>
      <c r="E383">
        <v>380</v>
      </c>
      <c r="F383">
        <v>2387</v>
      </c>
      <c r="G383">
        <v>-125883</v>
      </c>
      <c r="H383">
        <v>8933</v>
      </c>
      <c r="L383">
        <f t="shared" si="6"/>
        <v>1198.3293962712298</v>
      </c>
    </row>
    <row r="384" spans="1:12" ht="14.55" x14ac:dyDescent="0.35">
      <c r="A384" s="14">
        <v>-172618416128</v>
      </c>
      <c r="B384" s="14">
        <v>4406400000</v>
      </c>
      <c r="C384" s="14">
        <v>-61900881920</v>
      </c>
      <c r="D384">
        <v>382</v>
      </c>
      <c r="E384">
        <v>381</v>
      </c>
      <c r="F384">
        <v>2386</v>
      </c>
      <c r="G384">
        <v>-376074</v>
      </c>
      <c r="H384">
        <v>0</v>
      </c>
      <c r="L384">
        <f t="shared" si="6"/>
        <v>1198.3205858813312</v>
      </c>
    </row>
    <row r="385" spans="1:12" ht="14.55" x14ac:dyDescent="0.35">
      <c r="A385" s="14">
        <v>-163782574080</v>
      </c>
      <c r="B385" s="14">
        <v>4417920000</v>
      </c>
      <c r="C385" s="14">
        <v>-61900881920</v>
      </c>
      <c r="D385">
        <v>383</v>
      </c>
      <c r="E385">
        <v>382</v>
      </c>
      <c r="F385">
        <v>2386</v>
      </c>
      <c r="G385">
        <v>-355894</v>
      </c>
      <c r="H385">
        <v>0</v>
      </c>
      <c r="L385">
        <f t="shared" si="6"/>
        <v>1198.3117522716302</v>
      </c>
    </row>
    <row r="386" spans="1:12" ht="14.55" x14ac:dyDescent="0.35">
      <c r="A386" s="14">
        <v>-154923696128</v>
      </c>
      <c r="B386" s="14">
        <v>4429440000</v>
      </c>
      <c r="C386" s="14">
        <v>-61900881920</v>
      </c>
      <c r="D386">
        <v>384</v>
      </c>
      <c r="E386">
        <v>383</v>
      </c>
      <c r="F386">
        <v>2386</v>
      </c>
      <c r="G386">
        <v>-335768</v>
      </c>
      <c r="H386">
        <v>0</v>
      </c>
      <c r="L386">
        <f t="shared" si="6"/>
        <v>1198.3028954416136</v>
      </c>
    </row>
    <row r="387" spans="1:12" ht="14.55" x14ac:dyDescent="0.35">
      <c r="A387" s="14">
        <v>-146041782272</v>
      </c>
      <c r="B387" s="14">
        <v>4440960000</v>
      </c>
      <c r="C387" s="14">
        <v>-61900881920</v>
      </c>
      <c r="D387">
        <v>385</v>
      </c>
      <c r="E387">
        <v>384</v>
      </c>
      <c r="F387">
        <v>2386</v>
      </c>
      <c r="G387">
        <v>-315697</v>
      </c>
      <c r="H387">
        <v>0</v>
      </c>
      <c r="L387">
        <f t="shared" si="6"/>
        <v>1198.2940153907662</v>
      </c>
    </row>
    <row r="388" spans="1:12" ht="14.55" x14ac:dyDescent="0.35">
      <c r="A388" s="14">
        <v>-137136816128</v>
      </c>
      <c r="B388" s="14">
        <v>4452480000</v>
      </c>
      <c r="C388" s="14">
        <v>-61900881920</v>
      </c>
      <c r="D388">
        <v>386</v>
      </c>
      <c r="E388">
        <v>385</v>
      </c>
      <c r="F388">
        <v>2386</v>
      </c>
      <c r="G388">
        <v>-295680</v>
      </c>
      <c r="H388">
        <v>0</v>
      </c>
      <c r="L388">
        <f t="shared" si="6"/>
        <v>1198.285112118572</v>
      </c>
    </row>
    <row r="389" spans="1:12" ht="14.55" x14ac:dyDescent="0.35">
      <c r="A389" s="14">
        <v>-128208814080</v>
      </c>
      <c r="B389" s="14">
        <v>4464000000</v>
      </c>
      <c r="C389" s="14">
        <v>-61900881920</v>
      </c>
      <c r="D389">
        <v>387</v>
      </c>
      <c r="E389">
        <v>386</v>
      </c>
      <c r="F389">
        <v>2386</v>
      </c>
      <c r="G389">
        <v>-275717</v>
      </c>
      <c r="H389">
        <v>0</v>
      </c>
      <c r="L389">
        <f t="shared" si="6"/>
        <v>1198.2761856245131</v>
      </c>
    </row>
    <row r="390" spans="1:12" ht="14.55" x14ac:dyDescent="0.35">
      <c r="A390" s="14">
        <v>-119257776128</v>
      </c>
      <c r="B390" s="14">
        <v>4475520000</v>
      </c>
      <c r="C390" s="14">
        <v>-61900881920</v>
      </c>
      <c r="D390">
        <v>388</v>
      </c>
      <c r="E390">
        <v>387</v>
      </c>
      <c r="F390">
        <v>2386</v>
      </c>
      <c r="G390">
        <v>-255808</v>
      </c>
      <c r="H390">
        <v>0</v>
      </c>
      <c r="L390">
        <f t="shared" si="6"/>
        <v>1198.2672359080707</v>
      </c>
    </row>
    <row r="391" spans="1:12" ht="14.55" x14ac:dyDescent="0.35">
      <c r="A391" s="14">
        <v>-110283694080</v>
      </c>
      <c r="B391" s="14">
        <v>4487040000</v>
      </c>
      <c r="C391" s="14">
        <v>-61900881920</v>
      </c>
      <c r="D391">
        <v>389</v>
      </c>
      <c r="E391">
        <v>388</v>
      </c>
      <c r="F391">
        <v>2386</v>
      </c>
      <c r="G391">
        <v>-235951</v>
      </c>
      <c r="H391">
        <v>0</v>
      </c>
      <c r="L391">
        <f t="shared" si="6"/>
        <v>1198.2582629687245</v>
      </c>
    </row>
    <row r="392" spans="1:12" ht="14.55" x14ac:dyDescent="0.35">
      <c r="A392" s="14">
        <v>-101286576128</v>
      </c>
      <c r="B392" s="14">
        <v>4498560000</v>
      </c>
      <c r="C392" s="14">
        <v>-61900881920</v>
      </c>
      <c r="D392">
        <v>390</v>
      </c>
      <c r="E392">
        <v>389</v>
      </c>
      <c r="F392">
        <v>2386</v>
      </c>
      <c r="G392">
        <v>-216147</v>
      </c>
      <c r="H392">
        <v>0</v>
      </c>
      <c r="L392">
        <f t="shared" si="6"/>
        <v>1198.2492668059529</v>
      </c>
    </row>
    <row r="393" spans="1:12" ht="14.55" x14ac:dyDescent="0.35">
      <c r="A393" s="14">
        <v>-92266414080</v>
      </c>
      <c r="B393" s="14">
        <v>4510080000</v>
      </c>
      <c r="C393" s="14">
        <v>-61900881920</v>
      </c>
      <c r="D393">
        <v>391</v>
      </c>
      <c r="E393">
        <v>390</v>
      </c>
      <c r="F393">
        <v>2386</v>
      </c>
      <c r="G393">
        <v>-196395</v>
      </c>
      <c r="H393">
        <v>0</v>
      </c>
      <c r="L393">
        <f t="shared" ref="L393:L437" si="7">SQRT((1-E393*E393/$O$2593)*$O$2594)</f>
        <v>1198.2402474192324</v>
      </c>
    </row>
    <row r="394" spans="1:12" ht="14.55" x14ac:dyDescent="0.35">
      <c r="A394" s="14">
        <v>-83223216128</v>
      </c>
      <c r="B394" s="14">
        <v>4521600000</v>
      </c>
      <c r="C394" s="14">
        <v>-61900881920</v>
      </c>
      <c r="D394">
        <v>392</v>
      </c>
      <c r="E394">
        <v>391</v>
      </c>
      <c r="F394">
        <v>2386</v>
      </c>
      <c r="G394">
        <v>-176694</v>
      </c>
      <c r="H394">
        <v>0</v>
      </c>
      <c r="L394">
        <f t="shared" si="7"/>
        <v>1198.2312048080389</v>
      </c>
    </row>
    <row r="395" spans="1:12" ht="14.55" x14ac:dyDescent="0.35">
      <c r="A395" s="14">
        <v>-74156974080</v>
      </c>
      <c r="B395" s="14">
        <v>4533120000</v>
      </c>
      <c r="C395" s="14">
        <v>-61900881920</v>
      </c>
      <c r="D395">
        <v>393</v>
      </c>
      <c r="E395">
        <v>392</v>
      </c>
      <c r="F395">
        <v>2386</v>
      </c>
      <c r="G395">
        <v>-157045</v>
      </c>
      <c r="H395">
        <v>0</v>
      </c>
      <c r="L395">
        <f t="shared" si="7"/>
        <v>1198.2221389718466</v>
      </c>
    </row>
    <row r="396" spans="1:12" ht="14.55" x14ac:dyDescent="0.35">
      <c r="A396" s="14">
        <v>-65067696128</v>
      </c>
      <c r="B396" s="14">
        <v>4544640000</v>
      </c>
      <c r="C396" s="14">
        <v>-61900881920</v>
      </c>
      <c r="D396">
        <v>394</v>
      </c>
      <c r="E396">
        <v>393</v>
      </c>
      <c r="F396">
        <v>2386</v>
      </c>
      <c r="G396">
        <v>-137447</v>
      </c>
      <c r="H396">
        <v>0</v>
      </c>
      <c r="L396">
        <f t="shared" si="7"/>
        <v>1198.2130499101281</v>
      </c>
    </row>
    <row r="397" spans="1:12" ht="14.55" x14ac:dyDescent="0.35">
      <c r="A397" s="14">
        <v>-55955374080</v>
      </c>
      <c r="B397" s="14">
        <v>4556160000</v>
      </c>
      <c r="C397" s="14">
        <v>-61900881920</v>
      </c>
      <c r="D397">
        <v>395</v>
      </c>
      <c r="E397">
        <v>394</v>
      </c>
      <c r="F397">
        <v>2386</v>
      </c>
      <c r="G397">
        <v>-117900</v>
      </c>
      <c r="H397">
        <v>8677</v>
      </c>
      <c r="L397">
        <f t="shared" si="7"/>
        <v>1198.2039376223552</v>
      </c>
    </row>
    <row r="398" spans="1:12" ht="14.55" x14ac:dyDescent="0.35">
      <c r="A398" s="14">
        <v>-170569875456</v>
      </c>
      <c r="B398" s="14">
        <v>4567680000</v>
      </c>
      <c r="C398" s="14">
        <v>-61874933760</v>
      </c>
      <c r="D398">
        <v>396</v>
      </c>
      <c r="E398">
        <v>395</v>
      </c>
      <c r="F398">
        <v>2385</v>
      </c>
      <c r="G398">
        <v>-358490</v>
      </c>
      <c r="H398">
        <v>0</v>
      </c>
      <c r="L398">
        <f t="shared" si="7"/>
        <v>1198.1948021079977</v>
      </c>
    </row>
    <row r="399" spans="1:12" ht="14.55" x14ac:dyDescent="0.35">
      <c r="A399" s="14">
        <v>-161411481600</v>
      </c>
      <c r="B399" s="14">
        <v>4579200000</v>
      </c>
      <c r="C399" s="14">
        <v>-61874933760</v>
      </c>
      <c r="D399">
        <v>397</v>
      </c>
      <c r="E399">
        <v>396</v>
      </c>
      <c r="F399">
        <v>2385</v>
      </c>
      <c r="G399">
        <v>-338388</v>
      </c>
      <c r="H399">
        <v>0</v>
      </c>
      <c r="L399">
        <f t="shared" si="7"/>
        <v>1198.1856433665246</v>
      </c>
    </row>
    <row r="400" spans="1:12" ht="14.55" x14ac:dyDescent="0.35">
      <c r="A400" s="14">
        <v>-152230035456</v>
      </c>
      <c r="B400" s="14">
        <v>4590720000</v>
      </c>
      <c r="C400" s="14">
        <v>-61874933760</v>
      </c>
      <c r="D400">
        <v>398</v>
      </c>
      <c r="E400">
        <v>397</v>
      </c>
      <c r="F400">
        <v>2385</v>
      </c>
      <c r="G400">
        <v>-318339</v>
      </c>
      <c r="H400">
        <v>0</v>
      </c>
      <c r="L400">
        <f t="shared" si="7"/>
        <v>1198.176461397403</v>
      </c>
    </row>
    <row r="401" spans="1:12" ht="14.55" x14ac:dyDescent="0.35">
      <c r="A401" s="14">
        <v>-143025553408</v>
      </c>
      <c r="B401" s="14">
        <v>4602240000</v>
      </c>
      <c r="C401" s="14">
        <v>-61874933760</v>
      </c>
      <c r="D401">
        <v>399</v>
      </c>
      <c r="E401">
        <v>398</v>
      </c>
      <c r="F401">
        <v>2385</v>
      </c>
      <c r="G401">
        <v>-298342</v>
      </c>
      <c r="H401">
        <v>0</v>
      </c>
      <c r="L401">
        <f t="shared" si="7"/>
        <v>1198.1672562000988</v>
      </c>
    </row>
    <row r="402" spans="1:12" ht="14.55" x14ac:dyDescent="0.35">
      <c r="A402" s="14">
        <v>-133798035456</v>
      </c>
      <c r="B402" s="14">
        <v>4613760000</v>
      </c>
      <c r="C402" s="14">
        <v>-61874933760</v>
      </c>
      <c r="D402">
        <v>400</v>
      </c>
      <c r="E402">
        <v>399</v>
      </c>
      <c r="F402">
        <v>2385</v>
      </c>
      <c r="G402">
        <v>-278397</v>
      </c>
      <c r="H402">
        <v>0</v>
      </c>
      <c r="L402">
        <f t="shared" si="7"/>
        <v>1198.1580277740773</v>
      </c>
    </row>
    <row r="403" spans="1:12" ht="14.55" x14ac:dyDescent="0.35">
      <c r="A403" s="14">
        <v>-124547481600</v>
      </c>
      <c r="B403" s="14">
        <v>4625280000</v>
      </c>
      <c r="C403" s="14">
        <v>-61874933760</v>
      </c>
      <c r="D403">
        <v>401</v>
      </c>
      <c r="E403">
        <v>400</v>
      </c>
      <c r="F403">
        <v>2385</v>
      </c>
      <c r="G403">
        <v>-258504</v>
      </c>
      <c r="H403">
        <v>0</v>
      </c>
      <c r="L403">
        <f t="shared" si="7"/>
        <v>1198.1487761188009</v>
      </c>
    </row>
    <row r="404" spans="1:12" ht="14.55" x14ac:dyDescent="0.35">
      <c r="A404" s="14">
        <v>-115273875456</v>
      </c>
      <c r="B404" s="14">
        <v>4636800000</v>
      </c>
      <c r="C404" s="14">
        <v>-61874933760</v>
      </c>
      <c r="D404">
        <v>402</v>
      </c>
      <c r="E404">
        <v>401</v>
      </c>
      <c r="F404">
        <v>2385</v>
      </c>
      <c r="G404">
        <v>-238662</v>
      </c>
      <c r="H404">
        <v>0</v>
      </c>
      <c r="L404">
        <f t="shared" si="7"/>
        <v>1198.1395012337318</v>
      </c>
    </row>
    <row r="405" spans="1:12" ht="14.55" x14ac:dyDescent="0.35">
      <c r="A405" s="14">
        <v>-105977241600</v>
      </c>
      <c r="B405" s="14">
        <v>4648320000</v>
      </c>
      <c r="C405" s="14">
        <v>-61874933760</v>
      </c>
      <c r="D405">
        <v>403</v>
      </c>
      <c r="E405">
        <v>402</v>
      </c>
      <c r="F405">
        <v>2385</v>
      </c>
      <c r="G405">
        <v>-218870</v>
      </c>
      <c r="H405">
        <v>0</v>
      </c>
      <c r="L405">
        <f t="shared" si="7"/>
        <v>1198.1302031183311</v>
      </c>
    </row>
    <row r="406" spans="1:12" ht="14.55" x14ac:dyDescent="0.35">
      <c r="A406" s="14">
        <v>-96657555456</v>
      </c>
      <c r="B406" s="14">
        <v>4659840000</v>
      </c>
      <c r="C406" s="14">
        <v>-61874933760</v>
      </c>
      <c r="D406">
        <v>404</v>
      </c>
      <c r="E406">
        <v>403</v>
      </c>
      <c r="F406">
        <v>2385</v>
      </c>
      <c r="G406">
        <v>-199129</v>
      </c>
      <c r="H406">
        <v>0</v>
      </c>
      <c r="L406">
        <f t="shared" si="7"/>
        <v>1198.1208817720569</v>
      </c>
    </row>
    <row r="407" spans="1:12" ht="14.55" x14ac:dyDescent="0.35">
      <c r="A407" s="14">
        <v>-87314841600</v>
      </c>
      <c r="B407" s="14">
        <v>4671360000</v>
      </c>
      <c r="C407" s="14">
        <v>-61874933760</v>
      </c>
      <c r="D407">
        <v>405</v>
      </c>
      <c r="E407">
        <v>404</v>
      </c>
      <c r="F407">
        <v>2385</v>
      </c>
      <c r="G407">
        <v>-179438</v>
      </c>
      <c r="H407">
        <v>0</v>
      </c>
      <c r="L407">
        <f t="shared" si="7"/>
        <v>1198.1115371943679</v>
      </c>
    </row>
    <row r="408" spans="1:12" ht="14.55" x14ac:dyDescent="0.35">
      <c r="A408" s="14">
        <v>-77949075456</v>
      </c>
      <c r="B408" s="14">
        <v>4682880000</v>
      </c>
      <c r="C408" s="14">
        <v>-61874933760</v>
      </c>
      <c r="D408">
        <v>406</v>
      </c>
      <c r="E408">
        <v>405</v>
      </c>
      <c r="F408">
        <v>2385</v>
      </c>
      <c r="G408">
        <v>-159797</v>
      </c>
      <c r="H408">
        <v>0</v>
      </c>
      <c r="L408">
        <f t="shared" si="7"/>
        <v>1198.1021693847201</v>
      </c>
    </row>
    <row r="409" spans="1:12" ht="14.55" x14ac:dyDescent="0.35">
      <c r="A409" s="14">
        <v>-68560281600</v>
      </c>
      <c r="B409" s="14">
        <v>4694400000</v>
      </c>
      <c r="C409" s="14">
        <v>-61874933760</v>
      </c>
      <c r="D409">
        <v>407</v>
      </c>
      <c r="E409">
        <v>406</v>
      </c>
      <c r="F409">
        <v>2385</v>
      </c>
      <c r="G409">
        <v>-140205</v>
      </c>
      <c r="H409">
        <v>0</v>
      </c>
      <c r="L409">
        <f t="shared" si="7"/>
        <v>1198.0927783425686</v>
      </c>
    </row>
    <row r="410" spans="1:12" ht="14.55" x14ac:dyDescent="0.35">
      <c r="A410" s="14">
        <v>-59148439552</v>
      </c>
      <c r="B410" s="14">
        <v>4705920000</v>
      </c>
      <c r="C410" s="14">
        <v>-61874933760</v>
      </c>
      <c r="D410">
        <v>408</v>
      </c>
      <c r="E410">
        <v>407</v>
      </c>
      <c r="F410">
        <v>2385</v>
      </c>
      <c r="G410">
        <v>-120661</v>
      </c>
      <c r="H410">
        <v>9176</v>
      </c>
      <c r="L410">
        <f t="shared" si="7"/>
        <v>1198.0833640673673</v>
      </c>
    </row>
    <row r="411" spans="1:12" ht="14.55" x14ac:dyDescent="0.35">
      <c r="A411" s="14">
        <v>-173411532800</v>
      </c>
      <c r="B411" s="14">
        <v>4717440000</v>
      </c>
      <c r="C411" s="14">
        <v>-61848985600</v>
      </c>
      <c r="D411">
        <v>409</v>
      </c>
      <c r="E411">
        <v>408</v>
      </c>
      <c r="F411">
        <v>2384</v>
      </c>
      <c r="G411">
        <v>-352892</v>
      </c>
      <c r="H411">
        <v>0</v>
      </c>
      <c r="L411">
        <f t="shared" si="7"/>
        <v>1198.0739265585682</v>
      </c>
    </row>
    <row r="412" spans="1:12" ht="14.55" x14ac:dyDescent="0.35">
      <c r="A412" s="14">
        <v>-163953606656</v>
      </c>
      <c r="B412" s="14">
        <v>4728960000</v>
      </c>
      <c r="C412" s="14">
        <v>-61848985600</v>
      </c>
      <c r="D412">
        <v>410</v>
      </c>
      <c r="E412">
        <v>409</v>
      </c>
      <c r="F412">
        <v>2384</v>
      </c>
      <c r="G412">
        <v>-332833</v>
      </c>
      <c r="H412">
        <v>0</v>
      </c>
      <c r="L412">
        <f t="shared" si="7"/>
        <v>1198.0644658156225</v>
      </c>
    </row>
    <row r="413" spans="1:12" ht="14.55" x14ac:dyDescent="0.35">
      <c r="A413" s="14">
        <v>-154472644608</v>
      </c>
      <c r="B413" s="14">
        <v>4740480000</v>
      </c>
      <c r="C413" s="14">
        <v>-61848985600</v>
      </c>
      <c r="D413">
        <v>411</v>
      </c>
      <c r="E413">
        <v>410</v>
      </c>
      <c r="F413">
        <v>2384</v>
      </c>
      <c r="G413">
        <v>-312824</v>
      </c>
      <c r="H413">
        <v>0</v>
      </c>
      <c r="L413">
        <f t="shared" si="7"/>
        <v>1198.0549818379795</v>
      </c>
    </row>
    <row r="414" spans="1:12" ht="14.55" x14ac:dyDescent="0.35">
      <c r="A414" s="14">
        <v>-144968646656</v>
      </c>
      <c r="B414" s="14">
        <v>4752000000</v>
      </c>
      <c r="C414" s="14">
        <v>-61848985600</v>
      </c>
      <c r="D414">
        <v>412</v>
      </c>
      <c r="E414">
        <v>411</v>
      </c>
      <c r="F414">
        <v>2384</v>
      </c>
      <c r="G414">
        <v>-292865</v>
      </c>
      <c r="H414">
        <v>0</v>
      </c>
      <c r="L414">
        <f t="shared" si="7"/>
        <v>1198.0454746250875</v>
      </c>
    </row>
    <row r="415" spans="1:12" ht="14.55" x14ac:dyDescent="0.35">
      <c r="A415" s="14">
        <v>-135441604608</v>
      </c>
      <c r="B415" s="14">
        <v>4763520000</v>
      </c>
      <c r="C415" s="14">
        <v>-61848985600</v>
      </c>
      <c r="D415">
        <v>413</v>
      </c>
      <c r="E415">
        <v>412</v>
      </c>
      <c r="F415">
        <v>2384</v>
      </c>
      <c r="G415">
        <v>-272957</v>
      </c>
      <c r="H415">
        <v>0</v>
      </c>
      <c r="L415">
        <f t="shared" si="7"/>
        <v>1198.0359441763935</v>
      </c>
    </row>
    <row r="416" spans="1:12" ht="14.55" x14ac:dyDescent="0.35">
      <c r="A416" s="14">
        <v>-125891526656</v>
      </c>
      <c r="B416" s="14">
        <v>4775040000</v>
      </c>
      <c r="C416" s="14">
        <v>-61848985600</v>
      </c>
      <c r="D416">
        <v>414</v>
      </c>
      <c r="E416">
        <v>413</v>
      </c>
      <c r="F416">
        <v>2384</v>
      </c>
      <c r="G416">
        <v>-253099</v>
      </c>
      <c r="H416">
        <v>0</v>
      </c>
      <c r="L416">
        <f t="shared" si="7"/>
        <v>1198.0263904913429</v>
      </c>
    </row>
    <row r="417" spans="1:12" ht="14.55" x14ac:dyDescent="0.35">
      <c r="A417" s="14">
        <v>-116318404608</v>
      </c>
      <c r="B417" s="14">
        <v>4786560000</v>
      </c>
      <c r="C417" s="14">
        <v>-61848985600</v>
      </c>
      <c r="D417">
        <v>415</v>
      </c>
      <c r="E417">
        <v>414</v>
      </c>
      <c r="F417">
        <v>2384</v>
      </c>
      <c r="G417">
        <v>-233290</v>
      </c>
      <c r="H417">
        <v>0</v>
      </c>
      <c r="L417">
        <f t="shared" si="7"/>
        <v>1198.0168135693796</v>
      </c>
    </row>
    <row r="418" spans="1:12" ht="14.55" x14ac:dyDescent="0.35">
      <c r="A418" s="14">
        <v>-106722246656</v>
      </c>
      <c r="B418" s="14">
        <v>4798080000</v>
      </c>
      <c r="C418" s="14">
        <v>-61848985600</v>
      </c>
      <c r="D418">
        <v>416</v>
      </c>
      <c r="E418">
        <v>415</v>
      </c>
      <c r="F418">
        <v>2384</v>
      </c>
      <c r="G418">
        <v>-213529</v>
      </c>
      <c r="H418">
        <v>0</v>
      </c>
      <c r="L418">
        <f t="shared" si="7"/>
        <v>1198.0072134099466</v>
      </c>
    </row>
    <row r="419" spans="1:12" ht="14.55" x14ac:dyDescent="0.35">
      <c r="A419" s="14">
        <v>-97103044608</v>
      </c>
      <c r="B419" s="14">
        <v>4809600000</v>
      </c>
      <c r="C419" s="14">
        <v>-61848985600</v>
      </c>
      <c r="D419">
        <v>417</v>
      </c>
      <c r="E419">
        <v>416</v>
      </c>
      <c r="F419">
        <v>2384</v>
      </c>
      <c r="G419">
        <v>-193818</v>
      </c>
      <c r="H419">
        <v>0</v>
      </c>
      <c r="L419">
        <f t="shared" si="7"/>
        <v>1197.9975900124853</v>
      </c>
    </row>
    <row r="420" spans="1:12" ht="14.55" x14ac:dyDescent="0.35">
      <c r="A420" s="14">
        <v>-87460806656</v>
      </c>
      <c r="B420" s="14">
        <v>4821120000</v>
      </c>
      <c r="C420" s="14">
        <v>-61848985600</v>
      </c>
      <c r="D420">
        <v>418</v>
      </c>
      <c r="E420">
        <v>417</v>
      </c>
      <c r="F420">
        <v>2384</v>
      </c>
      <c r="G420">
        <v>-174155</v>
      </c>
      <c r="H420">
        <v>0</v>
      </c>
      <c r="L420">
        <f t="shared" si="7"/>
        <v>1197.9879433764354</v>
      </c>
    </row>
    <row r="421" spans="1:12" ht="14.55" x14ac:dyDescent="0.35">
      <c r="A421" s="14">
        <v>-77795524608</v>
      </c>
      <c r="B421" s="14">
        <v>4832640000</v>
      </c>
      <c r="C421" s="14">
        <v>-61848985600</v>
      </c>
      <c r="D421">
        <v>419</v>
      </c>
      <c r="E421">
        <v>418</v>
      </c>
      <c r="F421">
        <v>2384</v>
      </c>
      <c r="G421">
        <v>-154540</v>
      </c>
      <c r="H421">
        <v>0</v>
      </c>
      <c r="L421">
        <f t="shared" si="7"/>
        <v>1197.9782735012357</v>
      </c>
    </row>
    <row r="422" spans="1:12" ht="14.55" x14ac:dyDescent="0.35">
      <c r="A422" s="14">
        <v>-68107206656</v>
      </c>
      <c r="B422" s="14">
        <v>4844160000</v>
      </c>
      <c r="C422" s="14">
        <v>-61848985600</v>
      </c>
      <c r="D422">
        <v>420</v>
      </c>
      <c r="E422">
        <v>419</v>
      </c>
      <c r="F422">
        <v>2384</v>
      </c>
      <c r="G422">
        <v>-134972</v>
      </c>
      <c r="H422">
        <v>0</v>
      </c>
      <c r="L422">
        <f t="shared" si="7"/>
        <v>1197.9685803863233</v>
      </c>
    </row>
    <row r="423" spans="1:12" ht="14.55" x14ac:dyDescent="0.35">
      <c r="A423" s="14">
        <v>-58395848704</v>
      </c>
      <c r="B423" s="14">
        <v>4855680000</v>
      </c>
      <c r="C423" s="14">
        <v>-61848985600</v>
      </c>
      <c r="D423">
        <v>421</v>
      </c>
      <c r="E423">
        <v>420</v>
      </c>
      <c r="F423">
        <v>2384</v>
      </c>
      <c r="G423">
        <v>-115452</v>
      </c>
      <c r="H423">
        <v>9064</v>
      </c>
      <c r="L423">
        <f t="shared" si="7"/>
        <v>1197.9588640311345</v>
      </c>
    </row>
    <row r="424" spans="1:12" ht="14.55" x14ac:dyDescent="0.35">
      <c r="A424" s="14">
        <v>-172307513344</v>
      </c>
      <c r="B424" s="14">
        <v>4867200000</v>
      </c>
      <c r="C424" s="14">
        <v>-61823033344</v>
      </c>
      <c r="D424">
        <v>422</v>
      </c>
      <c r="E424">
        <v>421</v>
      </c>
      <c r="F424">
        <v>2383</v>
      </c>
      <c r="G424">
        <v>-339857</v>
      </c>
      <c r="H424">
        <v>0</v>
      </c>
      <c r="L424">
        <f t="shared" si="7"/>
        <v>1197.9491244351032</v>
      </c>
    </row>
    <row r="425" spans="1:12" ht="14.55" x14ac:dyDescent="0.35">
      <c r="A425" s="14">
        <v>-162550071296</v>
      </c>
      <c r="B425" s="14">
        <v>4878720000</v>
      </c>
      <c r="C425" s="14">
        <v>-61823033344</v>
      </c>
      <c r="D425">
        <v>423</v>
      </c>
      <c r="E425">
        <v>422</v>
      </c>
      <c r="F425">
        <v>2383</v>
      </c>
      <c r="G425">
        <v>-319854</v>
      </c>
      <c r="H425">
        <v>0</v>
      </c>
      <c r="L425">
        <f t="shared" si="7"/>
        <v>1197.9393615976628</v>
      </c>
    </row>
    <row r="426" spans="1:12" ht="14.55" x14ac:dyDescent="0.35">
      <c r="A426" s="14">
        <v>-152769593344</v>
      </c>
      <c r="B426" s="14">
        <v>4890240000</v>
      </c>
      <c r="C426" s="14">
        <v>-61823033344</v>
      </c>
      <c r="D426">
        <v>424</v>
      </c>
      <c r="E426">
        <v>423</v>
      </c>
      <c r="F426">
        <v>2383</v>
      </c>
      <c r="G426">
        <v>-299901</v>
      </c>
      <c r="H426">
        <v>0</v>
      </c>
      <c r="L426">
        <f t="shared" si="7"/>
        <v>1197.9295755182452</v>
      </c>
    </row>
    <row r="427" spans="1:12" ht="14.55" x14ac:dyDescent="0.35">
      <c r="A427" s="14">
        <v>-142966079488</v>
      </c>
      <c r="B427" s="14">
        <v>4901760000</v>
      </c>
      <c r="C427" s="14">
        <v>-61823033344</v>
      </c>
      <c r="D427">
        <v>425</v>
      </c>
      <c r="E427">
        <v>424</v>
      </c>
      <c r="F427">
        <v>2383</v>
      </c>
      <c r="G427">
        <v>-279996</v>
      </c>
      <c r="H427">
        <v>0</v>
      </c>
      <c r="L427">
        <f t="shared" si="7"/>
        <v>1197.9197661962808</v>
      </c>
    </row>
    <row r="428" spans="1:12" ht="14.55" x14ac:dyDescent="0.35">
      <c r="A428" s="14">
        <v>-133139513344</v>
      </c>
      <c r="B428" s="14">
        <v>4913280000</v>
      </c>
      <c r="C428" s="14">
        <v>-61823033344</v>
      </c>
      <c r="D428">
        <v>426</v>
      </c>
      <c r="E428">
        <v>425</v>
      </c>
      <c r="F428">
        <v>2383</v>
      </c>
      <c r="G428">
        <v>-260139</v>
      </c>
      <c r="H428">
        <v>0</v>
      </c>
      <c r="L428">
        <f t="shared" si="7"/>
        <v>1197.9099336311983</v>
      </c>
    </row>
    <row r="429" spans="1:12" ht="14.55" x14ac:dyDescent="0.35">
      <c r="A429" s="14">
        <v>-123289919488</v>
      </c>
      <c r="B429" s="14">
        <v>4924800000</v>
      </c>
      <c r="C429" s="14">
        <v>-61823033344</v>
      </c>
      <c r="D429">
        <v>427</v>
      </c>
      <c r="E429">
        <v>426</v>
      </c>
      <c r="F429">
        <v>2383</v>
      </c>
      <c r="G429">
        <v>-240331</v>
      </c>
      <c r="H429">
        <v>0</v>
      </c>
      <c r="L429">
        <f t="shared" si="7"/>
        <v>1197.9000778224258</v>
      </c>
    </row>
    <row r="430" spans="1:12" ht="14.55" x14ac:dyDescent="0.35">
      <c r="A430" s="14">
        <v>-113417273344</v>
      </c>
      <c r="B430" s="14">
        <v>4936320000</v>
      </c>
      <c r="C430" s="14">
        <v>-61823033344</v>
      </c>
      <c r="D430">
        <v>428</v>
      </c>
      <c r="E430">
        <v>427</v>
      </c>
      <c r="F430">
        <v>2383</v>
      </c>
      <c r="G430">
        <v>-220570</v>
      </c>
      <c r="H430">
        <v>0</v>
      </c>
      <c r="L430">
        <f t="shared" si="7"/>
        <v>1197.8901987693891</v>
      </c>
    </row>
    <row r="431" spans="1:12" ht="14.55" x14ac:dyDescent="0.35">
      <c r="A431" s="14">
        <v>-103521599488</v>
      </c>
      <c r="B431" s="14">
        <v>4947840000</v>
      </c>
      <c r="C431" s="14">
        <v>-61823033344</v>
      </c>
      <c r="D431">
        <v>429</v>
      </c>
      <c r="E431">
        <v>428</v>
      </c>
      <c r="F431">
        <v>2383</v>
      </c>
      <c r="G431">
        <v>-200856</v>
      </c>
      <c r="H431">
        <v>0</v>
      </c>
      <c r="L431">
        <f t="shared" si="7"/>
        <v>1197.8802964715135</v>
      </c>
    </row>
    <row r="432" spans="1:12" ht="14.55" x14ac:dyDescent="0.35">
      <c r="A432" s="14">
        <v>-93602873344</v>
      </c>
      <c r="B432" s="14">
        <v>4959360000</v>
      </c>
      <c r="C432" s="14">
        <v>-61823033344</v>
      </c>
      <c r="D432">
        <v>430</v>
      </c>
      <c r="E432">
        <v>429</v>
      </c>
      <c r="F432">
        <v>2383</v>
      </c>
      <c r="G432">
        <v>-181190</v>
      </c>
      <c r="H432">
        <v>0</v>
      </c>
      <c r="L432">
        <f t="shared" si="7"/>
        <v>1197.8703709282222</v>
      </c>
    </row>
    <row r="433" spans="1:12" ht="14.55" x14ac:dyDescent="0.35">
      <c r="A433" s="14">
        <v>-83661119488</v>
      </c>
      <c r="B433" s="14">
        <v>4970880000</v>
      </c>
      <c r="C433" s="14">
        <v>-61823033344</v>
      </c>
      <c r="D433">
        <v>431</v>
      </c>
      <c r="E433">
        <v>430</v>
      </c>
      <c r="F433">
        <v>2383</v>
      </c>
      <c r="G433">
        <v>-161570</v>
      </c>
      <c r="H433">
        <v>0</v>
      </c>
      <c r="L433">
        <f t="shared" si="7"/>
        <v>1197.8604221389378</v>
      </c>
    </row>
    <row r="434" spans="1:12" ht="14.55" x14ac:dyDescent="0.35">
      <c r="A434" s="14">
        <v>-73696313344</v>
      </c>
      <c r="B434" s="14">
        <v>4982400000</v>
      </c>
      <c r="C434" s="14">
        <v>-61823033344</v>
      </c>
      <c r="D434">
        <v>432</v>
      </c>
      <c r="E434">
        <v>431</v>
      </c>
      <c r="F434">
        <v>2383</v>
      </c>
      <c r="G434">
        <v>-141996</v>
      </c>
      <c r="H434">
        <v>0</v>
      </c>
      <c r="L434">
        <f t="shared" si="7"/>
        <v>1197.8504501030807</v>
      </c>
    </row>
    <row r="435" spans="1:12" ht="14.55" x14ac:dyDescent="0.35">
      <c r="A435" s="14">
        <v>-63708475392</v>
      </c>
      <c r="B435" s="14">
        <v>4993920000</v>
      </c>
      <c r="C435" s="14">
        <v>-61823033344</v>
      </c>
      <c r="D435">
        <v>433</v>
      </c>
      <c r="E435">
        <v>432</v>
      </c>
      <c r="F435">
        <v>2383</v>
      </c>
      <c r="G435">
        <v>-122469</v>
      </c>
      <c r="H435">
        <v>0</v>
      </c>
      <c r="L435">
        <f t="shared" si="7"/>
        <v>1197.8404548200704</v>
      </c>
    </row>
    <row r="436" spans="1:12" ht="14.55" x14ac:dyDescent="0.35">
      <c r="A436" s="14">
        <v>-53697597440</v>
      </c>
      <c r="B436" s="14">
        <v>5005440000</v>
      </c>
      <c r="C436" s="14">
        <v>-61823033344</v>
      </c>
      <c r="D436">
        <v>434</v>
      </c>
      <c r="E436">
        <v>433</v>
      </c>
      <c r="F436">
        <v>2383</v>
      </c>
      <c r="G436">
        <v>-102987</v>
      </c>
      <c r="H436">
        <v>8338</v>
      </c>
      <c r="L436">
        <f t="shared" si="7"/>
        <v>1197.830436289325</v>
      </c>
    </row>
    <row r="437" spans="1:12" ht="14.55" x14ac:dyDescent="0.35">
      <c r="A437" s="14">
        <v>-167257849856</v>
      </c>
      <c r="B437" s="14">
        <v>5016960000</v>
      </c>
      <c r="C437" s="14">
        <v>-61797085184</v>
      </c>
      <c r="D437">
        <v>435</v>
      </c>
      <c r="E437">
        <v>434</v>
      </c>
      <c r="F437">
        <v>2382</v>
      </c>
      <c r="G437">
        <v>-320049</v>
      </c>
      <c r="H437">
        <v>0</v>
      </c>
      <c r="L437">
        <f t="shared" si="7"/>
        <v>1197.8203945102612</v>
      </c>
    </row>
    <row r="438" spans="1:12" ht="14.55" x14ac:dyDescent="0.35">
      <c r="A438" s="14">
        <v>-157200891904</v>
      </c>
      <c r="B438" s="14">
        <v>5028480000</v>
      </c>
      <c r="C438" s="14">
        <v>-61797085184</v>
      </c>
      <c r="D438">
        <v>436</v>
      </c>
      <c r="E438">
        <v>435</v>
      </c>
      <c r="F438">
        <v>2382</v>
      </c>
      <c r="G438">
        <v>-300116</v>
      </c>
      <c r="H438">
        <v>0</v>
      </c>
      <c r="L438">
        <f t="shared" ref="L438:L501" si="8">SQRT((1-E438*E438/$O$2593)*$O$2594)</f>
        <v>1197.8103294822943</v>
      </c>
    </row>
    <row r="439" spans="1:12" ht="14.55" x14ac:dyDescent="0.35">
      <c r="A439" s="14">
        <v>-147120898048</v>
      </c>
      <c r="B439" s="14">
        <v>5040000000</v>
      </c>
      <c r="C439" s="14">
        <v>-61797085184</v>
      </c>
      <c r="D439">
        <v>437</v>
      </c>
      <c r="E439">
        <v>436</v>
      </c>
      <c r="F439">
        <v>2382</v>
      </c>
      <c r="G439">
        <v>-280230</v>
      </c>
      <c r="H439">
        <v>0</v>
      </c>
      <c r="L439">
        <f t="shared" si="8"/>
        <v>1197.8002412048379</v>
      </c>
    </row>
    <row r="440" spans="1:12" ht="14.55" x14ac:dyDescent="0.35">
      <c r="A440" s="14">
        <v>-137017851904</v>
      </c>
      <c r="B440" s="14">
        <v>5051520000</v>
      </c>
      <c r="C440" s="14">
        <v>-61797085184</v>
      </c>
      <c r="D440">
        <v>438</v>
      </c>
      <c r="E440">
        <v>437</v>
      </c>
      <c r="F440">
        <v>2382</v>
      </c>
      <c r="G440">
        <v>-260391</v>
      </c>
      <c r="H440">
        <v>0</v>
      </c>
      <c r="L440">
        <f t="shared" si="8"/>
        <v>1197.7901296773052</v>
      </c>
    </row>
    <row r="441" spans="1:12" ht="14.55" x14ac:dyDescent="0.35">
      <c r="A441" s="14">
        <v>-126891769856</v>
      </c>
      <c r="B441" s="14">
        <v>5063040000</v>
      </c>
      <c r="C441" s="14">
        <v>-61797085184</v>
      </c>
      <c r="D441">
        <v>439</v>
      </c>
      <c r="E441">
        <v>438</v>
      </c>
      <c r="F441">
        <v>2382</v>
      </c>
      <c r="G441">
        <v>-240598</v>
      </c>
      <c r="H441">
        <v>0</v>
      </c>
      <c r="L441">
        <f t="shared" si="8"/>
        <v>1197.7799948991069</v>
      </c>
    </row>
    <row r="442" spans="1:12" ht="14.55" x14ac:dyDescent="0.35">
      <c r="A442" s="14">
        <v>-116742651904</v>
      </c>
      <c r="B442" s="14">
        <v>5074560000</v>
      </c>
      <c r="C442" s="14">
        <v>-61797085184</v>
      </c>
      <c r="D442">
        <v>440</v>
      </c>
      <c r="E442">
        <v>439</v>
      </c>
      <c r="F442">
        <v>2382</v>
      </c>
      <c r="G442">
        <v>-220852</v>
      </c>
      <c r="H442">
        <v>0</v>
      </c>
      <c r="L442">
        <f t="shared" si="8"/>
        <v>1197.7698368696529</v>
      </c>
    </row>
    <row r="443" spans="1:12" ht="14.55" x14ac:dyDescent="0.35">
      <c r="A443" s="14">
        <v>-106570489856</v>
      </c>
      <c r="B443" s="14">
        <v>5086080000</v>
      </c>
      <c r="C443" s="14">
        <v>-61797085184</v>
      </c>
      <c r="D443">
        <v>441</v>
      </c>
      <c r="E443">
        <v>440</v>
      </c>
      <c r="F443">
        <v>2382</v>
      </c>
      <c r="G443">
        <v>-201152</v>
      </c>
      <c r="H443">
        <v>0</v>
      </c>
      <c r="L443">
        <f t="shared" si="8"/>
        <v>1197.7596555883515</v>
      </c>
    </row>
    <row r="444" spans="1:12" ht="14.55" x14ac:dyDescent="0.35">
      <c r="A444" s="14">
        <v>-96375291904</v>
      </c>
      <c r="B444" s="14">
        <v>5097600000</v>
      </c>
      <c r="C444" s="14">
        <v>-61797085184</v>
      </c>
      <c r="D444">
        <v>442</v>
      </c>
      <c r="E444">
        <v>441</v>
      </c>
      <c r="F444">
        <v>2382</v>
      </c>
      <c r="G444">
        <v>-181497</v>
      </c>
      <c r="H444">
        <v>0</v>
      </c>
      <c r="L444">
        <f t="shared" si="8"/>
        <v>1197.7494510546098</v>
      </c>
    </row>
    <row r="445" spans="1:12" ht="14.55" x14ac:dyDescent="0.35">
      <c r="A445" s="14">
        <v>-86157049856</v>
      </c>
      <c r="B445" s="14">
        <v>5109120000</v>
      </c>
      <c r="C445" s="14">
        <v>-61797085184</v>
      </c>
      <c r="D445">
        <v>443</v>
      </c>
      <c r="E445">
        <v>442</v>
      </c>
      <c r="F445">
        <v>2382</v>
      </c>
      <c r="G445">
        <v>-161888</v>
      </c>
      <c r="H445">
        <v>0</v>
      </c>
      <c r="L445">
        <f t="shared" si="8"/>
        <v>1197.7392232678337</v>
      </c>
    </row>
    <row r="446" spans="1:12" ht="14.55" x14ac:dyDescent="0.35">
      <c r="A446" s="14">
        <v>-75915771904</v>
      </c>
      <c r="B446" s="14">
        <v>5120640000</v>
      </c>
      <c r="C446" s="14">
        <v>-61797085184</v>
      </c>
      <c r="D446">
        <v>444</v>
      </c>
      <c r="E446">
        <v>443</v>
      </c>
      <c r="F446">
        <v>2382</v>
      </c>
      <c r="G446">
        <v>-142324</v>
      </c>
      <c r="H446">
        <v>0</v>
      </c>
      <c r="L446">
        <f t="shared" si="8"/>
        <v>1197.7289722274274</v>
      </c>
    </row>
    <row r="447" spans="1:12" ht="14.55" x14ac:dyDescent="0.35">
      <c r="A447" s="14">
        <v>-65651449856</v>
      </c>
      <c r="B447" s="14">
        <v>5132160000</v>
      </c>
      <c r="C447" s="14">
        <v>-61797085184</v>
      </c>
      <c r="D447">
        <v>445</v>
      </c>
      <c r="E447">
        <v>444</v>
      </c>
      <c r="F447">
        <v>2382</v>
      </c>
      <c r="G447">
        <v>-122804</v>
      </c>
      <c r="H447">
        <v>0</v>
      </c>
      <c r="L447">
        <f t="shared" si="8"/>
        <v>1197.7186979327939</v>
      </c>
    </row>
    <row r="448" spans="1:12" ht="14.55" x14ac:dyDescent="0.35">
      <c r="A448" s="14">
        <v>-55364091904</v>
      </c>
      <c r="B448" s="14">
        <v>5143680000</v>
      </c>
      <c r="C448" s="14">
        <v>-61797085184</v>
      </c>
      <c r="D448">
        <v>446</v>
      </c>
      <c r="E448">
        <v>445</v>
      </c>
      <c r="F448">
        <v>2382</v>
      </c>
      <c r="G448">
        <v>-103329</v>
      </c>
      <c r="H448">
        <v>8600</v>
      </c>
      <c r="L448">
        <f t="shared" si="8"/>
        <v>1197.7084003833347</v>
      </c>
    </row>
    <row r="449" spans="1:12" ht="14.55" x14ac:dyDescent="0.35">
      <c r="A449" s="14">
        <v>-168595963904</v>
      </c>
      <c r="B449" s="14">
        <v>5155200000</v>
      </c>
      <c r="C449" s="14">
        <v>-61771137024</v>
      </c>
      <c r="D449">
        <v>447</v>
      </c>
      <c r="E449">
        <v>446</v>
      </c>
      <c r="F449">
        <v>2381</v>
      </c>
      <c r="G449">
        <v>-313958</v>
      </c>
      <c r="H449">
        <v>0</v>
      </c>
      <c r="L449">
        <f t="shared" si="8"/>
        <v>1197.6980795784498</v>
      </c>
    </row>
    <row r="450" spans="1:12" ht="14.55" x14ac:dyDescent="0.35">
      <c r="A450" s="14">
        <v>-158262525952</v>
      </c>
      <c r="B450" s="14">
        <v>5166720000</v>
      </c>
      <c r="C450" s="14">
        <v>-61771137024</v>
      </c>
      <c r="D450">
        <v>448</v>
      </c>
      <c r="E450">
        <v>447</v>
      </c>
      <c r="F450">
        <v>2381</v>
      </c>
      <c r="G450">
        <v>-294058</v>
      </c>
      <c r="H450">
        <v>0</v>
      </c>
      <c r="L450">
        <f t="shared" si="8"/>
        <v>1197.6877355175382</v>
      </c>
    </row>
    <row r="451" spans="1:12" ht="14.55" x14ac:dyDescent="0.35">
      <c r="A451" s="14">
        <v>-147906052096</v>
      </c>
      <c r="B451" s="14">
        <v>5178240000</v>
      </c>
      <c r="C451" s="14">
        <v>-61771137024</v>
      </c>
      <c r="D451">
        <v>449</v>
      </c>
      <c r="E451">
        <v>448</v>
      </c>
      <c r="F451">
        <v>2381</v>
      </c>
      <c r="G451">
        <v>-274204</v>
      </c>
      <c r="H451">
        <v>0</v>
      </c>
      <c r="L451">
        <f t="shared" si="8"/>
        <v>1197.6773681999971</v>
      </c>
    </row>
    <row r="452" spans="1:12" ht="14.55" x14ac:dyDescent="0.35">
      <c r="A452" s="14">
        <v>-137526525952</v>
      </c>
      <c r="B452" s="14">
        <v>5189760000</v>
      </c>
      <c r="C452" s="14">
        <v>-61771137024</v>
      </c>
      <c r="D452">
        <v>450</v>
      </c>
      <c r="E452">
        <v>449</v>
      </c>
      <c r="F452">
        <v>2381</v>
      </c>
      <c r="G452">
        <v>-254396</v>
      </c>
      <c r="H452">
        <v>0</v>
      </c>
      <c r="L452">
        <f t="shared" si="8"/>
        <v>1197.6669776252229</v>
      </c>
    </row>
    <row r="453" spans="1:12" ht="14.55" x14ac:dyDescent="0.35">
      <c r="A453" s="14">
        <v>-127123963904</v>
      </c>
      <c r="B453" s="14">
        <v>5201280000</v>
      </c>
      <c r="C453" s="14">
        <v>-61771137024</v>
      </c>
      <c r="D453">
        <v>451</v>
      </c>
      <c r="E453">
        <v>450</v>
      </c>
      <c r="F453">
        <v>2381</v>
      </c>
      <c r="G453">
        <v>-234632</v>
      </c>
      <c r="H453">
        <v>0</v>
      </c>
      <c r="L453">
        <f t="shared" si="8"/>
        <v>1197.6565637926099</v>
      </c>
    </row>
    <row r="454" spans="1:12" ht="14.55" x14ac:dyDescent="0.35">
      <c r="A454" s="14">
        <v>-116698365952</v>
      </c>
      <c r="B454" s="14">
        <v>5212800000</v>
      </c>
      <c r="C454" s="14">
        <v>-61771137024</v>
      </c>
      <c r="D454">
        <v>452</v>
      </c>
      <c r="E454">
        <v>451</v>
      </c>
      <c r="F454">
        <v>2381</v>
      </c>
      <c r="G454">
        <v>-214914</v>
      </c>
      <c r="H454">
        <v>0</v>
      </c>
      <c r="L454">
        <f t="shared" si="8"/>
        <v>1197.6461267015518</v>
      </c>
    </row>
    <row r="455" spans="1:12" ht="14.55" x14ac:dyDescent="0.35">
      <c r="A455" s="14">
        <v>-106249723904</v>
      </c>
      <c r="B455" s="14">
        <v>5224320000</v>
      </c>
      <c r="C455" s="14">
        <v>-61771137024</v>
      </c>
      <c r="D455">
        <v>453</v>
      </c>
      <c r="E455">
        <v>452</v>
      </c>
      <c r="F455">
        <v>2381</v>
      </c>
      <c r="G455">
        <v>-195240</v>
      </c>
      <c r="H455">
        <v>0</v>
      </c>
      <c r="L455">
        <f t="shared" si="8"/>
        <v>1197.6356663514402</v>
      </c>
    </row>
    <row r="456" spans="1:12" ht="14.55" x14ac:dyDescent="0.35">
      <c r="A456" s="14">
        <v>-95778045952</v>
      </c>
      <c r="B456" s="14">
        <v>5235840000</v>
      </c>
      <c r="C456" s="14">
        <v>-61771137024</v>
      </c>
      <c r="D456">
        <v>454</v>
      </c>
      <c r="E456">
        <v>453</v>
      </c>
      <c r="F456">
        <v>2381</v>
      </c>
      <c r="G456">
        <v>-175610</v>
      </c>
      <c r="H456">
        <v>0</v>
      </c>
      <c r="L456">
        <f t="shared" si="8"/>
        <v>1197.6251827416659</v>
      </c>
    </row>
    <row r="457" spans="1:12" ht="14.55" x14ac:dyDescent="0.35">
      <c r="A457" s="14">
        <v>-85283323904</v>
      </c>
      <c r="B457" s="14">
        <v>5247360000</v>
      </c>
      <c r="C457" s="14">
        <v>-61771137024</v>
      </c>
      <c r="D457">
        <v>455</v>
      </c>
      <c r="E457">
        <v>454</v>
      </c>
      <c r="F457">
        <v>2381</v>
      </c>
      <c r="G457">
        <v>-156025</v>
      </c>
      <c r="H457">
        <v>0</v>
      </c>
      <c r="L457">
        <f t="shared" si="8"/>
        <v>1197.6146758716179</v>
      </c>
    </row>
    <row r="458" spans="1:12" ht="14.55" x14ac:dyDescent="0.35">
      <c r="A458" s="14">
        <v>-74765565952</v>
      </c>
      <c r="B458" s="14">
        <v>5258880000</v>
      </c>
      <c r="C458" s="14">
        <v>-61771137024</v>
      </c>
      <c r="D458">
        <v>456</v>
      </c>
      <c r="E458">
        <v>455</v>
      </c>
      <c r="F458">
        <v>2381</v>
      </c>
      <c r="G458">
        <v>-136483</v>
      </c>
      <c r="H458">
        <v>0</v>
      </c>
      <c r="L458">
        <f t="shared" si="8"/>
        <v>1197.6041457406841</v>
      </c>
    </row>
    <row r="459" spans="1:12" ht="14.55" x14ac:dyDescent="0.35">
      <c r="A459" s="14">
        <v>-64224763904</v>
      </c>
      <c r="B459" s="14">
        <v>5270400000</v>
      </c>
      <c r="C459" s="14">
        <v>-61771137024</v>
      </c>
      <c r="D459">
        <v>457</v>
      </c>
      <c r="E459">
        <v>456</v>
      </c>
      <c r="F459">
        <v>2381</v>
      </c>
      <c r="G459">
        <v>-116984</v>
      </c>
      <c r="H459">
        <v>0</v>
      </c>
      <c r="L459">
        <f t="shared" si="8"/>
        <v>1197.5935923482509</v>
      </c>
    </row>
    <row r="460" spans="1:12" ht="14.55" x14ac:dyDescent="0.35">
      <c r="A460" s="14">
        <v>-53660925952</v>
      </c>
      <c r="B460" s="14">
        <v>5281920000</v>
      </c>
      <c r="C460" s="14">
        <v>-61771137024</v>
      </c>
      <c r="D460">
        <v>458</v>
      </c>
      <c r="E460">
        <v>457</v>
      </c>
      <c r="F460">
        <v>2381</v>
      </c>
      <c r="G460">
        <v>-97529</v>
      </c>
      <c r="H460">
        <v>8339</v>
      </c>
      <c r="L460">
        <f t="shared" si="8"/>
        <v>1197.5830156937034</v>
      </c>
    </row>
    <row r="461" spans="1:12" ht="14.55" x14ac:dyDescent="0.35">
      <c r="A461" s="14">
        <v>-166564429824</v>
      </c>
      <c r="B461" s="14">
        <v>5293440000</v>
      </c>
      <c r="C461" s="14">
        <v>-61745188864</v>
      </c>
      <c r="D461">
        <v>459</v>
      </c>
      <c r="E461">
        <v>458</v>
      </c>
      <c r="F461">
        <v>2380</v>
      </c>
      <c r="G461">
        <v>-302075</v>
      </c>
      <c r="H461">
        <v>0</v>
      </c>
      <c r="L461">
        <f t="shared" si="8"/>
        <v>1197.5724157764248</v>
      </c>
    </row>
    <row r="462" spans="1:12" ht="14.55" x14ac:dyDescent="0.35">
      <c r="A462" s="14">
        <v>-155954495488</v>
      </c>
      <c r="B462" s="14">
        <v>5304960000</v>
      </c>
      <c r="C462" s="14">
        <v>-61745188864</v>
      </c>
      <c r="D462">
        <v>460</v>
      </c>
      <c r="E462">
        <v>459</v>
      </c>
      <c r="F462">
        <v>2380</v>
      </c>
      <c r="G462">
        <v>-282219</v>
      </c>
      <c r="H462">
        <v>0</v>
      </c>
      <c r="L462">
        <f t="shared" si="8"/>
        <v>1197.5617925957981</v>
      </c>
    </row>
    <row r="463" spans="1:12" ht="14.55" x14ac:dyDescent="0.35">
      <c r="A463" s="14">
        <v>-145321541632</v>
      </c>
      <c r="B463" s="14">
        <v>5316480000</v>
      </c>
      <c r="C463" s="14">
        <v>-61745188864</v>
      </c>
      <c r="D463">
        <v>461</v>
      </c>
      <c r="E463">
        <v>460</v>
      </c>
      <c r="F463">
        <v>2380</v>
      </c>
      <c r="G463">
        <v>-262407</v>
      </c>
      <c r="H463">
        <v>0</v>
      </c>
      <c r="L463">
        <f t="shared" si="8"/>
        <v>1197.5511461512037</v>
      </c>
    </row>
    <row r="464" spans="1:12" ht="14.55" x14ac:dyDescent="0.35">
      <c r="A464" s="14">
        <v>-134665543680</v>
      </c>
      <c r="B464" s="14">
        <v>5328000000</v>
      </c>
      <c r="C464" s="14">
        <v>-61745188864</v>
      </c>
      <c r="D464">
        <v>462</v>
      </c>
      <c r="E464">
        <v>461</v>
      </c>
      <c r="F464">
        <v>2380</v>
      </c>
      <c r="G464">
        <v>-242640</v>
      </c>
      <c r="H464">
        <v>0</v>
      </c>
      <c r="L464">
        <f t="shared" si="8"/>
        <v>1197.5404764420214</v>
      </c>
    </row>
    <row r="465" spans="1:12" ht="14.55" x14ac:dyDescent="0.35">
      <c r="A465" s="14">
        <v>-123986501632</v>
      </c>
      <c r="B465" s="14">
        <v>5339520000</v>
      </c>
      <c r="C465" s="14">
        <v>-61745188864</v>
      </c>
      <c r="D465">
        <v>463</v>
      </c>
      <c r="E465">
        <v>462</v>
      </c>
      <c r="F465">
        <v>2380</v>
      </c>
      <c r="G465">
        <v>-222917</v>
      </c>
      <c r="H465">
        <v>0</v>
      </c>
      <c r="L465">
        <f t="shared" si="8"/>
        <v>1197.5297834676292</v>
      </c>
    </row>
    <row r="466" spans="1:12" ht="14.55" x14ac:dyDescent="0.35">
      <c r="A466" s="14">
        <v>-113284423680</v>
      </c>
      <c r="B466" s="14">
        <v>5351040000</v>
      </c>
      <c r="C466" s="14">
        <v>-61745188864</v>
      </c>
      <c r="D466">
        <v>464</v>
      </c>
      <c r="E466">
        <v>463</v>
      </c>
      <c r="F466">
        <v>2380</v>
      </c>
      <c r="G466">
        <v>-203237</v>
      </c>
      <c r="H466">
        <v>0</v>
      </c>
      <c r="L466">
        <f t="shared" si="8"/>
        <v>1197.5190672274039</v>
      </c>
    </row>
    <row r="467" spans="1:12" ht="14.55" x14ac:dyDescent="0.35">
      <c r="A467" s="14">
        <v>-102559301632</v>
      </c>
      <c r="B467" s="14">
        <v>5362560000</v>
      </c>
      <c r="C467" s="14">
        <v>-61745188864</v>
      </c>
      <c r="D467">
        <v>465</v>
      </c>
      <c r="E467">
        <v>464</v>
      </c>
      <c r="F467">
        <v>2380</v>
      </c>
      <c r="G467">
        <v>-183600</v>
      </c>
      <c r="H467">
        <v>0</v>
      </c>
      <c r="L467">
        <f t="shared" si="8"/>
        <v>1197.5083277207209</v>
      </c>
    </row>
    <row r="468" spans="1:12" ht="14.55" x14ac:dyDescent="0.35">
      <c r="A468" s="14">
        <v>-91811143680</v>
      </c>
      <c r="B468" s="14">
        <v>5374080000</v>
      </c>
      <c r="C468" s="14">
        <v>-61745188864</v>
      </c>
      <c r="D468">
        <v>466</v>
      </c>
      <c r="E468">
        <v>465</v>
      </c>
      <c r="F468">
        <v>2380</v>
      </c>
      <c r="G468">
        <v>-164007</v>
      </c>
      <c r="H468">
        <v>0</v>
      </c>
      <c r="L468">
        <f t="shared" si="8"/>
        <v>1197.4975649469543</v>
      </c>
    </row>
    <row r="469" spans="1:12" ht="14.55" x14ac:dyDescent="0.35">
      <c r="A469" s="14">
        <v>-81039941632</v>
      </c>
      <c r="B469" s="14">
        <v>5385600000</v>
      </c>
      <c r="C469" s="14">
        <v>-61745188864</v>
      </c>
      <c r="D469">
        <v>467</v>
      </c>
      <c r="E469">
        <v>466</v>
      </c>
      <c r="F469">
        <v>2380</v>
      </c>
      <c r="G469">
        <v>-144456</v>
      </c>
      <c r="H469">
        <v>0</v>
      </c>
      <c r="L469">
        <f t="shared" si="8"/>
        <v>1197.4867789054767</v>
      </c>
    </row>
    <row r="470" spans="1:12" ht="14.55" x14ac:dyDescent="0.35">
      <c r="A470" s="14">
        <v>-70245703680</v>
      </c>
      <c r="B470" s="14">
        <v>5397120000</v>
      </c>
      <c r="C470" s="14">
        <v>-61745188864</v>
      </c>
      <c r="D470">
        <v>468</v>
      </c>
      <c r="E470">
        <v>467</v>
      </c>
      <c r="F470">
        <v>2380</v>
      </c>
      <c r="G470">
        <v>-124947</v>
      </c>
      <c r="H470">
        <v>0</v>
      </c>
      <c r="L470">
        <f t="shared" si="8"/>
        <v>1197.4759695956595</v>
      </c>
    </row>
    <row r="471" spans="1:12" ht="14.55" x14ac:dyDescent="0.35">
      <c r="A471" s="14">
        <v>-59428421632</v>
      </c>
      <c r="B471" s="14">
        <v>5408640000</v>
      </c>
      <c r="C471" s="14">
        <v>-61745188864</v>
      </c>
      <c r="D471">
        <v>469</v>
      </c>
      <c r="E471">
        <v>468</v>
      </c>
      <c r="F471">
        <v>2380</v>
      </c>
      <c r="G471">
        <v>-105481</v>
      </c>
      <c r="H471">
        <v>9239</v>
      </c>
      <c r="L471">
        <f t="shared" si="8"/>
        <v>1197.4651370168724</v>
      </c>
    </row>
    <row r="472" spans="1:12" ht="14.55" x14ac:dyDescent="0.35">
      <c r="A472" s="14">
        <v>-172026576896</v>
      </c>
      <c r="B472" s="14">
        <v>5420160000</v>
      </c>
      <c r="C472" s="14">
        <v>-61719240704</v>
      </c>
      <c r="D472">
        <v>470</v>
      </c>
      <c r="E472">
        <v>469</v>
      </c>
      <c r="F472">
        <v>2379</v>
      </c>
      <c r="G472">
        <v>-304687</v>
      </c>
      <c r="H472">
        <v>0</v>
      </c>
      <c r="L472">
        <f t="shared" si="8"/>
        <v>1197.4542811684837</v>
      </c>
    </row>
    <row r="473" spans="1:12" ht="14.55" x14ac:dyDescent="0.35">
      <c r="A473" s="14">
        <v>-161163214848</v>
      </c>
      <c r="B473" s="14">
        <v>5431680000</v>
      </c>
      <c r="C473" s="14">
        <v>-61719240704</v>
      </c>
      <c r="D473">
        <v>471</v>
      </c>
      <c r="E473">
        <v>470</v>
      </c>
      <c r="F473">
        <v>2379</v>
      </c>
      <c r="G473">
        <v>-284841</v>
      </c>
      <c r="H473">
        <v>0</v>
      </c>
      <c r="L473">
        <f t="shared" si="8"/>
        <v>1197.4434020498609</v>
      </c>
    </row>
    <row r="474" spans="1:12" ht="14.55" x14ac:dyDescent="0.35">
      <c r="A474" s="14">
        <v>-150276816896</v>
      </c>
      <c r="B474" s="14">
        <v>5443200000</v>
      </c>
      <c r="C474" s="14">
        <v>-61719240704</v>
      </c>
      <c r="D474">
        <v>472</v>
      </c>
      <c r="E474">
        <v>471</v>
      </c>
      <c r="F474">
        <v>2379</v>
      </c>
      <c r="G474">
        <v>-265038</v>
      </c>
      <c r="H474">
        <v>0</v>
      </c>
      <c r="L474">
        <f t="shared" si="8"/>
        <v>1197.4324996603696</v>
      </c>
    </row>
    <row r="475" spans="1:12" ht="14.55" x14ac:dyDescent="0.35">
      <c r="A475" s="14">
        <v>-139367383040</v>
      </c>
      <c r="B475" s="14">
        <v>5454720000</v>
      </c>
      <c r="C475" s="14">
        <v>-61719240704</v>
      </c>
      <c r="D475">
        <v>473</v>
      </c>
      <c r="E475">
        <v>472</v>
      </c>
      <c r="F475">
        <v>2379</v>
      </c>
      <c r="G475">
        <v>-245278</v>
      </c>
      <c r="H475">
        <v>0</v>
      </c>
      <c r="L475">
        <f t="shared" si="8"/>
        <v>1197.421573999374</v>
      </c>
    </row>
    <row r="476" spans="1:12" ht="14.55" x14ac:dyDescent="0.35">
      <c r="A476" s="14">
        <v>-128434905088</v>
      </c>
      <c r="B476" s="14">
        <v>5466240000</v>
      </c>
      <c r="C476" s="14">
        <v>-61719240704</v>
      </c>
      <c r="D476">
        <v>474</v>
      </c>
      <c r="E476">
        <v>473</v>
      </c>
      <c r="F476">
        <v>2379</v>
      </c>
      <c r="G476">
        <v>-225561</v>
      </c>
      <c r="H476">
        <v>0</v>
      </c>
      <c r="L476">
        <f t="shared" si="8"/>
        <v>1197.4106250662376</v>
      </c>
    </row>
    <row r="477" spans="1:12" ht="14.55" x14ac:dyDescent="0.35">
      <c r="A477" s="14">
        <v>-117479383040</v>
      </c>
      <c r="B477" s="14">
        <v>5477760000</v>
      </c>
      <c r="C477" s="14">
        <v>-61719240704</v>
      </c>
      <c r="D477">
        <v>475</v>
      </c>
      <c r="E477">
        <v>474</v>
      </c>
      <c r="F477">
        <v>2379</v>
      </c>
      <c r="G477">
        <v>-205887</v>
      </c>
      <c r="H477">
        <v>0</v>
      </c>
      <c r="L477">
        <f t="shared" si="8"/>
        <v>1197.3996528603213</v>
      </c>
    </row>
    <row r="478" spans="1:12" ht="14.55" x14ac:dyDescent="0.35">
      <c r="A478" s="14">
        <v>-106500825088</v>
      </c>
      <c r="B478" s="14">
        <v>5489280000</v>
      </c>
      <c r="C478" s="14">
        <v>-61719240704</v>
      </c>
      <c r="D478">
        <v>476</v>
      </c>
      <c r="E478">
        <v>475</v>
      </c>
      <c r="F478">
        <v>2379</v>
      </c>
      <c r="G478">
        <v>-186255</v>
      </c>
      <c r="H478">
        <v>0</v>
      </c>
      <c r="L478">
        <f t="shared" si="8"/>
        <v>1197.3886573809859</v>
      </c>
    </row>
    <row r="479" spans="1:12" ht="14.55" x14ac:dyDescent="0.35">
      <c r="A479" s="14">
        <v>-95499223040</v>
      </c>
      <c r="B479" s="14">
        <v>5500800000</v>
      </c>
      <c r="C479" s="14">
        <v>-61719240704</v>
      </c>
      <c r="D479">
        <v>477</v>
      </c>
      <c r="E479">
        <v>476</v>
      </c>
      <c r="F479">
        <v>2379</v>
      </c>
      <c r="G479">
        <v>-166665</v>
      </c>
      <c r="H479">
        <v>0</v>
      </c>
      <c r="L479">
        <f t="shared" si="8"/>
        <v>1197.3776386275902</v>
      </c>
    </row>
    <row r="480" spans="1:12" ht="14.55" x14ac:dyDescent="0.35">
      <c r="A480" s="14">
        <v>-84474585088</v>
      </c>
      <c r="B480" s="14">
        <v>5512320000</v>
      </c>
      <c r="C480" s="14">
        <v>-61719240704</v>
      </c>
      <c r="D480">
        <v>478</v>
      </c>
      <c r="E480">
        <v>477</v>
      </c>
      <c r="F480">
        <v>2379</v>
      </c>
      <c r="G480">
        <v>-147117</v>
      </c>
      <c r="H480">
        <v>0</v>
      </c>
      <c r="L480">
        <f t="shared" si="8"/>
        <v>1197.3665965994912</v>
      </c>
    </row>
    <row r="481" spans="1:12" ht="14.55" x14ac:dyDescent="0.35">
      <c r="A481" s="14">
        <v>-73426903040</v>
      </c>
      <c r="B481" s="14">
        <v>5523840000</v>
      </c>
      <c r="C481" s="14">
        <v>-61719240704</v>
      </c>
      <c r="D481">
        <v>479</v>
      </c>
      <c r="E481">
        <v>478</v>
      </c>
      <c r="F481">
        <v>2379</v>
      </c>
      <c r="G481">
        <v>-127610</v>
      </c>
      <c r="H481">
        <v>0</v>
      </c>
      <c r="L481">
        <f t="shared" si="8"/>
        <v>1197.3555312960452</v>
      </c>
    </row>
    <row r="482" spans="1:12" ht="14.55" x14ac:dyDescent="0.35">
      <c r="A482" s="14">
        <v>-62356180992</v>
      </c>
      <c r="B482" s="14">
        <v>5535360000</v>
      </c>
      <c r="C482" s="14">
        <v>-61719240704</v>
      </c>
      <c r="D482">
        <v>480</v>
      </c>
      <c r="E482">
        <v>479</v>
      </c>
      <c r="F482">
        <v>2379</v>
      </c>
      <c r="G482">
        <v>-108144</v>
      </c>
      <c r="H482">
        <v>0</v>
      </c>
      <c r="L482">
        <f t="shared" si="8"/>
        <v>1197.3444427166071</v>
      </c>
    </row>
    <row r="483" spans="1:12" ht="14.55" x14ac:dyDescent="0.35">
      <c r="A483" s="14">
        <v>-51262423040</v>
      </c>
      <c r="B483" s="14">
        <v>5546880000</v>
      </c>
      <c r="C483" s="14">
        <v>-61719240704</v>
      </c>
      <c r="D483">
        <v>481</v>
      </c>
      <c r="E483">
        <v>480</v>
      </c>
      <c r="F483">
        <v>2379</v>
      </c>
      <c r="G483">
        <v>-88720</v>
      </c>
      <c r="H483">
        <v>7973</v>
      </c>
      <c r="L483">
        <f t="shared" si="8"/>
        <v>1197.3333308605302</v>
      </c>
    </row>
    <row r="484" spans="1:12" ht="14.55" x14ac:dyDescent="0.35">
      <c r="A484" s="14">
        <v>-163532210176</v>
      </c>
      <c r="B484" s="14">
        <v>5558400000</v>
      </c>
      <c r="C484" s="14">
        <v>-61693292544</v>
      </c>
      <c r="D484">
        <v>482</v>
      </c>
      <c r="E484">
        <v>481</v>
      </c>
      <c r="F484">
        <v>2378</v>
      </c>
      <c r="G484">
        <v>-282439</v>
      </c>
      <c r="H484">
        <v>0</v>
      </c>
      <c r="L484">
        <f t="shared" si="8"/>
        <v>1197.3221957271662</v>
      </c>
    </row>
    <row r="485" spans="1:12" ht="14.55" x14ac:dyDescent="0.35">
      <c r="A485" s="14">
        <v>-152392368128</v>
      </c>
      <c r="B485" s="14">
        <v>5569920000</v>
      </c>
      <c r="C485" s="14">
        <v>-61693292544</v>
      </c>
      <c r="D485">
        <v>483</v>
      </c>
      <c r="E485">
        <v>482</v>
      </c>
      <c r="F485">
        <v>2378</v>
      </c>
      <c r="G485">
        <v>-262654</v>
      </c>
      <c r="H485">
        <v>0</v>
      </c>
      <c r="L485">
        <f t="shared" si="8"/>
        <v>1197.3110373158659</v>
      </c>
    </row>
    <row r="486" spans="1:12" ht="14.55" x14ac:dyDescent="0.35">
      <c r="A486" s="14">
        <v>-141229490176</v>
      </c>
      <c r="B486" s="14">
        <v>5581440000</v>
      </c>
      <c r="C486" s="14">
        <v>-61693292544</v>
      </c>
      <c r="D486">
        <v>484</v>
      </c>
      <c r="E486">
        <v>483</v>
      </c>
      <c r="F486">
        <v>2378</v>
      </c>
      <c r="G486">
        <v>-242912</v>
      </c>
      <c r="H486">
        <v>0</v>
      </c>
      <c r="L486">
        <f t="shared" si="8"/>
        <v>1197.2998556259781</v>
      </c>
    </row>
    <row r="487" spans="1:12" ht="14.55" x14ac:dyDescent="0.35">
      <c r="A487" s="14">
        <v>-130043559936</v>
      </c>
      <c r="B487" s="14">
        <v>5592960000</v>
      </c>
      <c r="C487" s="14">
        <v>-61693292544</v>
      </c>
      <c r="D487">
        <v>485</v>
      </c>
      <c r="E487">
        <v>484</v>
      </c>
      <c r="F487">
        <v>2378</v>
      </c>
      <c r="G487">
        <v>-223212</v>
      </c>
      <c r="H487">
        <v>0</v>
      </c>
      <c r="L487">
        <f t="shared" si="8"/>
        <v>1197.2886506568509</v>
      </c>
    </row>
    <row r="488" spans="1:12" ht="14.55" x14ac:dyDescent="0.35">
      <c r="A488" s="14">
        <v>-118834601984</v>
      </c>
      <c r="B488" s="14">
        <v>5604480000</v>
      </c>
      <c r="C488" s="14">
        <v>-61693292544</v>
      </c>
      <c r="D488">
        <v>486</v>
      </c>
      <c r="E488">
        <v>485</v>
      </c>
      <c r="F488">
        <v>2378</v>
      </c>
      <c r="G488">
        <v>-203553</v>
      </c>
      <c r="H488">
        <v>0</v>
      </c>
      <c r="L488">
        <f t="shared" si="8"/>
        <v>1197.2774224078307</v>
      </c>
    </row>
    <row r="489" spans="1:12" ht="14.55" x14ac:dyDescent="0.35">
      <c r="A489" s="14">
        <v>-107602599936</v>
      </c>
      <c r="B489" s="14">
        <v>5616000000</v>
      </c>
      <c r="C489" s="14">
        <v>-61693292544</v>
      </c>
      <c r="D489">
        <v>487</v>
      </c>
      <c r="E489">
        <v>486</v>
      </c>
      <c r="F489">
        <v>2378</v>
      </c>
      <c r="G489">
        <v>-183936</v>
      </c>
      <c r="H489">
        <v>0</v>
      </c>
      <c r="L489">
        <f t="shared" si="8"/>
        <v>1197.2661708782625</v>
      </c>
    </row>
    <row r="490" spans="1:12" ht="14.55" x14ac:dyDescent="0.35">
      <c r="A490" s="14">
        <v>-96347561984</v>
      </c>
      <c r="B490" s="14">
        <v>5627520000</v>
      </c>
      <c r="C490" s="14">
        <v>-61693292544</v>
      </c>
      <c r="D490">
        <v>488</v>
      </c>
      <c r="E490">
        <v>487</v>
      </c>
      <c r="F490">
        <v>2378</v>
      </c>
      <c r="G490">
        <v>-164359</v>
      </c>
      <c r="H490">
        <v>0</v>
      </c>
      <c r="L490">
        <f t="shared" si="8"/>
        <v>1197.2548960674899</v>
      </c>
    </row>
    <row r="491" spans="1:12" ht="14.55" x14ac:dyDescent="0.35">
      <c r="A491" s="14">
        <v>-85069479936</v>
      </c>
      <c r="B491" s="14">
        <v>5639040000</v>
      </c>
      <c r="C491" s="14">
        <v>-61693292544</v>
      </c>
      <c r="D491">
        <v>489</v>
      </c>
      <c r="E491">
        <v>488</v>
      </c>
      <c r="F491">
        <v>2378</v>
      </c>
      <c r="G491">
        <v>-144823</v>
      </c>
      <c r="H491">
        <v>0</v>
      </c>
      <c r="L491">
        <f t="shared" si="8"/>
        <v>1197.2435979748552</v>
      </c>
    </row>
    <row r="492" spans="1:12" ht="14.55" x14ac:dyDescent="0.35">
      <c r="A492" s="14">
        <v>-73768361984</v>
      </c>
      <c r="B492" s="14">
        <v>5650560000</v>
      </c>
      <c r="C492" s="14">
        <v>-61693292544</v>
      </c>
      <c r="D492">
        <v>490</v>
      </c>
      <c r="E492">
        <v>489</v>
      </c>
      <c r="F492">
        <v>2378</v>
      </c>
      <c r="G492">
        <v>-125328</v>
      </c>
      <c r="H492">
        <v>0</v>
      </c>
      <c r="L492">
        <f t="shared" si="8"/>
        <v>1197.2322765996994</v>
      </c>
    </row>
    <row r="493" spans="1:12" ht="14.55" x14ac:dyDescent="0.35">
      <c r="A493" s="14">
        <v>-62444204032</v>
      </c>
      <c r="B493" s="14">
        <v>5662080000</v>
      </c>
      <c r="C493" s="14">
        <v>-61693292544</v>
      </c>
      <c r="D493">
        <v>491</v>
      </c>
      <c r="E493">
        <v>490</v>
      </c>
      <c r="F493">
        <v>2378</v>
      </c>
      <c r="G493">
        <v>-105873</v>
      </c>
      <c r="H493">
        <v>0</v>
      </c>
      <c r="L493">
        <f t="shared" si="8"/>
        <v>1197.2209319413616</v>
      </c>
    </row>
    <row r="494" spans="1:12" ht="14.55" x14ac:dyDescent="0.35">
      <c r="A494" s="14">
        <v>-51097001984</v>
      </c>
      <c r="B494" s="14">
        <v>5673600000</v>
      </c>
      <c r="C494" s="14">
        <v>-61693292544</v>
      </c>
      <c r="D494">
        <v>492</v>
      </c>
      <c r="E494">
        <v>491</v>
      </c>
      <c r="F494">
        <v>2378</v>
      </c>
      <c r="G494">
        <v>-86458</v>
      </c>
      <c r="H494">
        <v>7951</v>
      </c>
      <c r="L494">
        <f t="shared" si="8"/>
        <v>1197.2095639991803</v>
      </c>
    </row>
    <row r="495" spans="1:12" ht="14.55" x14ac:dyDescent="0.35">
      <c r="A495" s="14">
        <v>-163061448704</v>
      </c>
      <c r="B495" s="14">
        <v>5685120000</v>
      </c>
      <c r="C495" s="14">
        <v>-61667340288</v>
      </c>
      <c r="D495">
        <v>493</v>
      </c>
      <c r="E495">
        <v>492</v>
      </c>
      <c r="F495">
        <v>2377</v>
      </c>
      <c r="G495">
        <v>-275348</v>
      </c>
      <c r="H495">
        <v>0</v>
      </c>
      <c r="L495">
        <f t="shared" si="8"/>
        <v>1197.1981727724919</v>
      </c>
    </row>
    <row r="496" spans="1:12" ht="14.55" x14ac:dyDescent="0.35">
      <c r="A496" s="14">
        <v>-151668162560</v>
      </c>
      <c r="B496" s="14">
        <v>5696640000</v>
      </c>
      <c r="C496" s="14">
        <v>-61667340288</v>
      </c>
      <c r="D496">
        <v>494</v>
      </c>
      <c r="E496">
        <v>493</v>
      </c>
      <c r="F496">
        <v>2377</v>
      </c>
      <c r="G496">
        <v>-255591</v>
      </c>
      <c r="H496">
        <v>0</v>
      </c>
      <c r="L496">
        <f t="shared" si="8"/>
        <v>1197.1867582606324</v>
      </c>
    </row>
    <row r="497" spans="1:12" ht="14.55" x14ac:dyDescent="0.35">
      <c r="A497" s="14">
        <v>-140251840512</v>
      </c>
      <c r="B497" s="14">
        <v>5708160000</v>
      </c>
      <c r="C497" s="14">
        <v>-61667340288</v>
      </c>
      <c r="D497">
        <v>495</v>
      </c>
      <c r="E497">
        <v>494</v>
      </c>
      <c r="F497">
        <v>2377</v>
      </c>
      <c r="G497">
        <v>-235875</v>
      </c>
      <c r="H497">
        <v>0</v>
      </c>
      <c r="L497">
        <f t="shared" si="8"/>
        <v>1197.1753204629349</v>
      </c>
    </row>
    <row r="498" spans="1:12" ht="14.55" x14ac:dyDescent="0.35">
      <c r="A498" s="14">
        <v>-128812490752</v>
      </c>
      <c r="B498" s="14">
        <v>5719680000</v>
      </c>
      <c r="C498" s="14">
        <v>-61667340288</v>
      </c>
      <c r="D498">
        <v>496</v>
      </c>
      <c r="E498">
        <v>495</v>
      </c>
      <c r="F498">
        <v>2377</v>
      </c>
      <c r="G498">
        <v>-216200</v>
      </c>
      <c r="H498">
        <v>0</v>
      </c>
      <c r="L498">
        <f t="shared" si="8"/>
        <v>1197.1638593787325</v>
      </c>
    </row>
    <row r="499" spans="1:12" ht="14.55" x14ac:dyDescent="0.35">
      <c r="A499" s="14">
        <v>-117350088704</v>
      </c>
      <c r="B499" s="14">
        <v>5731200000</v>
      </c>
      <c r="C499" s="14">
        <v>-61667340288</v>
      </c>
      <c r="D499">
        <v>497</v>
      </c>
      <c r="E499">
        <v>496</v>
      </c>
      <c r="F499">
        <v>2377</v>
      </c>
      <c r="G499">
        <v>-196566</v>
      </c>
      <c r="H499">
        <v>0</v>
      </c>
      <c r="L499">
        <f t="shared" si="8"/>
        <v>1197.1523750073563</v>
      </c>
    </row>
    <row r="500" spans="1:12" ht="14.55" x14ac:dyDescent="0.35">
      <c r="A500" s="14">
        <v>-105864650752</v>
      </c>
      <c r="B500" s="14">
        <v>5742720000</v>
      </c>
      <c r="C500" s="14">
        <v>-61667340288</v>
      </c>
      <c r="D500">
        <v>498</v>
      </c>
      <c r="E500">
        <v>497</v>
      </c>
      <c r="F500">
        <v>2377</v>
      </c>
      <c r="G500">
        <v>-176971</v>
      </c>
      <c r="H500">
        <v>0</v>
      </c>
      <c r="L500">
        <f t="shared" si="8"/>
        <v>1197.140867348136</v>
      </c>
    </row>
    <row r="501" spans="1:12" ht="14.55" x14ac:dyDescent="0.35">
      <c r="A501" s="14">
        <v>-94356168704</v>
      </c>
      <c r="B501" s="14">
        <v>5754240000</v>
      </c>
      <c r="C501" s="14">
        <v>-61667340288</v>
      </c>
      <c r="D501">
        <v>499</v>
      </c>
      <c r="E501">
        <v>498</v>
      </c>
      <c r="F501">
        <v>2377</v>
      </c>
      <c r="G501">
        <v>-157417</v>
      </c>
      <c r="H501">
        <v>0</v>
      </c>
      <c r="L501">
        <f t="shared" si="8"/>
        <v>1197.1293364004002</v>
      </c>
    </row>
    <row r="502" spans="1:12" ht="14.55" x14ac:dyDescent="0.35">
      <c r="A502" s="14">
        <v>-82824650752</v>
      </c>
      <c r="B502" s="14">
        <v>5765760000</v>
      </c>
      <c r="C502" s="14">
        <v>-61667340288</v>
      </c>
      <c r="D502">
        <v>500</v>
      </c>
      <c r="E502">
        <v>499</v>
      </c>
      <c r="F502">
        <v>2377</v>
      </c>
      <c r="G502">
        <v>-137903</v>
      </c>
      <c r="H502">
        <v>0</v>
      </c>
      <c r="L502">
        <f t="shared" ref="L502:L565" si="9">SQRT((1-E502*E502/$O$2593)*$O$2594)</f>
        <v>1197.1177821634756</v>
      </c>
    </row>
    <row r="503" spans="1:12" ht="14.55" x14ac:dyDescent="0.35">
      <c r="A503" s="14">
        <v>-71270088704</v>
      </c>
      <c r="B503" s="14">
        <v>5777280000</v>
      </c>
      <c r="C503" s="14">
        <v>-61667340288</v>
      </c>
      <c r="D503">
        <v>501</v>
      </c>
      <c r="E503">
        <v>500</v>
      </c>
      <c r="F503">
        <v>2377</v>
      </c>
      <c r="G503">
        <v>-118428</v>
      </c>
      <c r="H503">
        <v>0</v>
      </c>
      <c r="L503">
        <f t="shared" si="9"/>
        <v>1197.1062046366885</v>
      </c>
    </row>
    <row r="504" spans="1:12" ht="14.55" x14ac:dyDescent="0.35">
      <c r="A504" s="14">
        <v>-59692486656</v>
      </c>
      <c r="B504" s="14">
        <v>5788800000</v>
      </c>
      <c r="C504" s="14">
        <v>-61667340288</v>
      </c>
      <c r="D504">
        <v>502</v>
      </c>
      <c r="E504">
        <v>501</v>
      </c>
      <c r="F504">
        <v>2377</v>
      </c>
      <c r="G504">
        <v>-98992</v>
      </c>
      <c r="H504">
        <v>9292</v>
      </c>
      <c r="L504">
        <f t="shared" si="9"/>
        <v>1197.0946038193624</v>
      </c>
    </row>
    <row r="505" spans="1:12" ht="14.55" x14ac:dyDescent="0.35">
      <c r="A505" s="14">
        <v>-171374641152</v>
      </c>
      <c r="B505" s="14">
        <v>5800320000</v>
      </c>
      <c r="C505" s="14">
        <v>-61641392128</v>
      </c>
      <c r="D505">
        <v>503</v>
      </c>
      <c r="E505">
        <v>502</v>
      </c>
      <c r="F505">
        <v>2376</v>
      </c>
      <c r="G505">
        <v>-283638</v>
      </c>
      <c r="H505">
        <v>0</v>
      </c>
      <c r="L505">
        <f t="shared" si="9"/>
        <v>1197.0829797108206</v>
      </c>
    </row>
    <row r="506" spans="1:12" ht="14.55" x14ac:dyDescent="0.35">
      <c r="A506" s="14">
        <v>-159750946816</v>
      </c>
      <c r="B506" s="14">
        <v>5811840000</v>
      </c>
      <c r="C506" s="14">
        <v>-61641392128</v>
      </c>
      <c r="D506">
        <v>504</v>
      </c>
      <c r="E506">
        <v>503</v>
      </c>
      <c r="F506">
        <v>2376</v>
      </c>
      <c r="G506">
        <v>-263876</v>
      </c>
      <c r="H506">
        <v>0</v>
      </c>
      <c r="L506">
        <f t="shared" si="9"/>
        <v>1197.0713323103846</v>
      </c>
    </row>
    <row r="507" spans="1:12" ht="14.55" x14ac:dyDescent="0.35">
      <c r="A507" s="14">
        <v>-148104232960</v>
      </c>
      <c r="B507" s="14">
        <v>5823360000</v>
      </c>
      <c r="C507" s="14">
        <v>-61641392128</v>
      </c>
      <c r="D507">
        <v>505</v>
      </c>
      <c r="E507">
        <v>504</v>
      </c>
      <c r="F507">
        <v>2376</v>
      </c>
      <c r="G507">
        <v>-244154</v>
      </c>
      <c r="H507">
        <v>0</v>
      </c>
      <c r="L507">
        <f t="shared" si="9"/>
        <v>1197.0596616173743</v>
      </c>
    </row>
    <row r="508" spans="1:12" ht="14.55" x14ac:dyDescent="0.35">
      <c r="A508" s="14">
        <v>-136434475008</v>
      </c>
      <c r="B508" s="14">
        <v>5834880000</v>
      </c>
      <c r="C508" s="14">
        <v>-61641392128</v>
      </c>
      <c r="D508">
        <v>506</v>
      </c>
      <c r="E508">
        <v>505</v>
      </c>
      <c r="F508">
        <v>2376</v>
      </c>
      <c r="G508">
        <v>-224472</v>
      </c>
      <c r="H508">
        <v>0</v>
      </c>
      <c r="L508">
        <f t="shared" si="9"/>
        <v>1197.0479676311088</v>
      </c>
    </row>
    <row r="509" spans="1:12" ht="14.55" x14ac:dyDescent="0.35">
      <c r="A509" s="14">
        <v>-124741672960</v>
      </c>
      <c r="B509" s="14">
        <v>5846400000</v>
      </c>
      <c r="C509" s="14">
        <v>-61641392128</v>
      </c>
      <c r="D509">
        <v>507</v>
      </c>
      <c r="E509">
        <v>506</v>
      </c>
      <c r="F509">
        <v>2376</v>
      </c>
      <c r="G509">
        <v>-204830</v>
      </c>
      <c r="H509">
        <v>0</v>
      </c>
      <c r="L509">
        <f t="shared" si="9"/>
        <v>1197.036250350905</v>
      </c>
    </row>
    <row r="510" spans="1:12" ht="14.55" x14ac:dyDescent="0.35">
      <c r="A510" s="14">
        <v>-113025835008</v>
      </c>
      <c r="B510" s="14">
        <v>5857920000</v>
      </c>
      <c r="C510" s="14">
        <v>-61641392128</v>
      </c>
      <c r="D510">
        <v>508</v>
      </c>
      <c r="E510">
        <v>507</v>
      </c>
      <c r="F510">
        <v>2376</v>
      </c>
      <c r="G510">
        <v>-185227</v>
      </c>
      <c r="H510">
        <v>0</v>
      </c>
      <c r="L510">
        <f t="shared" si="9"/>
        <v>1197.024509776079</v>
      </c>
    </row>
    <row r="511" spans="1:12" ht="14.55" x14ac:dyDescent="0.35">
      <c r="A511" s="14">
        <v>-101286952960</v>
      </c>
      <c r="B511" s="14">
        <v>5869440000</v>
      </c>
      <c r="C511" s="14">
        <v>-61641392128</v>
      </c>
      <c r="D511">
        <v>509</v>
      </c>
      <c r="E511">
        <v>508</v>
      </c>
      <c r="F511">
        <v>2376</v>
      </c>
      <c r="G511">
        <v>-165663</v>
      </c>
      <c r="H511">
        <v>0</v>
      </c>
      <c r="L511">
        <f t="shared" si="9"/>
        <v>1197.0127459059456</v>
      </c>
    </row>
    <row r="512" spans="1:12" ht="14.55" x14ac:dyDescent="0.35">
      <c r="A512" s="14">
        <v>-89525035008</v>
      </c>
      <c r="B512" s="14">
        <v>5880960000</v>
      </c>
      <c r="C512" s="14">
        <v>-61641392128</v>
      </c>
      <c r="D512">
        <v>510</v>
      </c>
      <c r="E512">
        <v>509</v>
      </c>
      <c r="F512">
        <v>2376</v>
      </c>
      <c r="G512">
        <v>-146139</v>
      </c>
      <c r="H512">
        <v>0</v>
      </c>
      <c r="L512">
        <f t="shared" si="9"/>
        <v>1197.0009587398176</v>
      </c>
    </row>
    <row r="513" spans="1:12" ht="14.55" x14ac:dyDescent="0.35">
      <c r="A513" s="14">
        <v>-77740072960</v>
      </c>
      <c r="B513" s="14">
        <v>5892480000</v>
      </c>
      <c r="C513" s="14">
        <v>-61641392128</v>
      </c>
      <c r="D513">
        <v>511</v>
      </c>
      <c r="E513">
        <v>510</v>
      </c>
      <c r="F513">
        <v>2376</v>
      </c>
      <c r="G513">
        <v>-126653</v>
      </c>
      <c r="H513">
        <v>0</v>
      </c>
      <c r="L513">
        <f t="shared" si="9"/>
        <v>1196.9891482770072</v>
      </c>
    </row>
    <row r="514" spans="1:12" ht="14.55" x14ac:dyDescent="0.35">
      <c r="A514" s="14">
        <v>-65932075008</v>
      </c>
      <c r="B514" s="14">
        <v>5904000000</v>
      </c>
      <c r="C514" s="14">
        <v>-61641392128</v>
      </c>
      <c r="D514">
        <v>512</v>
      </c>
      <c r="E514">
        <v>511</v>
      </c>
      <c r="F514">
        <v>2376</v>
      </c>
      <c r="G514">
        <v>-107206</v>
      </c>
      <c r="H514">
        <v>0</v>
      </c>
      <c r="L514">
        <f t="shared" si="9"/>
        <v>1196.9773145168244</v>
      </c>
    </row>
    <row r="515" spans="1:12" ht="14.55" x14ac:dyDescent="0.35">
      <c r="A515" s="14">
        <v>-54101032960</v>
      </c>
      <c r="B515" s="14">
        <v>5915520000</v>
      </c>
      <c r="C515" s="14">
        <v>-61641392128</v>
      </c>
      <c r="D515">
        <v>513</v>
      </c>
      <c r="E515">
        <v>512</v>
      </c>
      <c r="F515">
        <v>2376</v>
      </c>
      <c r="G515">
        <v>-87797</v>
      </c>
      <c r="H515">
        <v>8425</v>
      </c>
      <c r="L515">
        <f t="shared" si="9"/>
        <v>1196.9654574585784</v>
      </c>
    </row>
    <row r="516" spans="1:12" ht="14.55" x14ac:dyDescent="0.35">
      <c r="A516" s="14">
        <v>-165477842944</v>
      </c>
      <c r="B516" s="14">
        <v>5927040000</v>
      </c>
      <c r="C516" s="14">
        <v>-61615443968</v>
      </c>
      <c r="D516">
        <v>514</v>
      </c>
      <c r="E516">
        <v>513</v>
      </c>
      <c r="F516">
        <v>2375</v>
      </c>
      <c r="G516">
        <v>-268023</v>
      </c>
      <c r="H516">
        <v>0</v>
      </c>
      <c r="L516">
        <f t="shared" si="9"/>
        <v>1196.9535771015769</v>
      </c>
    </row>
    <row r="517" spans="1:12" ht="14.55" x14ac:dyDescent="0.35">
      <c r="A517" s="14">
        <v>-153600720896</v>
      </c>
      <c r="B517" s="14">
        <v>5938560000</v>
      </c>
      <c r="C517" s="14">
        <v>-61615443968</v>
      </c>
      <c r="D517">
        <v>515</v>
      </c>
      <c r="E517">
        <v>514</v>
      </c>
      <c r="F517">
        <v>2375</v>
      </c>
      <c r="G517">
        <v>-248303</v>
      </c>
      <c r="H517">
        <v>0</v>
      </c>
      <c r="L517">
        <f t="shared" si="9"/>
        <v>1196.9416734451258</v>
      </c>
    </row>
    <row r="518" spans="1:12" ht="14.55" x14ac:dyDescent="0.35">
      <c r="A518" s="14">
        <v>-141700562944</v>
      </c>
      <c r="B518" s="14">
        <v>5950080000</v>
      </c>
      <c r="C518" s="14">
        <v>-61615443968</v>
      </c>
      <c r="D518">
        <v>516</v>
      </c>
      <c r="E518">
        <v>515</v>
      </c>
      <c r="F518">
        <v>2375</v>
      </c>
      <c r="G518">
        <v>-228623</v>
      </c>
      <c r="H518">
        <v>0</v>
      </c>
      <c r="L518">
        <f t="shared" si="9"/>
        <v>1196.9297464885306</v>
      </c>
    </row>
    <row r="519" spans="1:12" ht="14.55" x14ac:dyDescent="0.35">
      <c r="A519" s="14">
        <v>-129777360896</v>
      </c>
      <c r="B519" s="14">
        <v>5961600000</v>
      </c>
      <c r="C519" s="14">
        <v>-61615443968</v>
      </c>
      <c r="D519">
        <v>517</v>
      </c>
      <c r="E519">
        <v>516</v>
      </c>
      <c r="F519">
        <v>2375</v>
      </c>
      <c r="G519">
        <v>-208981</v>
      </c>
      <c r="H519">
        <v>0</v>
      </c>
      <c r="L519">
        <f t="shared" si="9"/>
        <v>1196.9177962310941</v>
      </c>
    </row>
    <row r="520" spans="1:12" ht="14.55" x14ac:dyDescent="0.35">
      <c r="A520" s="14">
        <v>-117831122944</v>
      </c>
      <c r="B520" s="14">
        <v>5973120000</v>
      </c>
      <c r="C520" s="14">
        <v>-61615443968</v>
      </c>
      <c r="D520">
        <v>518</v>
      </c>
      <c r="E520">
        <v>517</v>
      </c>
      <c r="F520">
        <v>2375</v>
      </c>
      <c r="G520">
        <v>-189378</v>
      </c>
      <c r="H520">
        <v>0</v>
      </c>
      <c r="L520">
        <f t="shared" si="9"/>
        <v>1196.9058226721186</v>
      </c>
    </row>
    <row r="521" spans="1:12" ht="14.55" x14ac:dyDescent="0.35">
      <c r="A521" s="14">
        <v>-105861840896</v>
      </c>
      <c r="B521" s="14">
        <v>5984640000</v>
      </c>
      <c r="C521" s="14">
        <v>-61615443968</v>
      </c>
      <c r="D521">
        <v>519</v>
      </c>
      <c r="E521">
        <v>518</v>
      </c>
      <c r="F521">
        <v>2375</v>
      </c>
      <c r="G521">
        <v>-169813</v>
      </c>
      <c r="H521">
        <v>0</v>
      </c>
      <c r="L521">
        <f t="shared" si="9"/>
        <v>1196.8938258109049</v>
      </c>
    </row>
    <row r="522" spans="1:12" ht="14.55" x14ac:dyDescent="0.35">
      <c r="A522" s="14">
        <v>-93869522944</v>
      </c>
      <c r="B522" s="14">
        <v>5996160000</v>
      </c>
      <c r="C522" s="14">
        <v>-61615443968</v>
      </c>
      <c r="D522">
        <v>520</v>
      </c>
      <c r="E522">
        <v>519</v>
      </c>
      <c r="F522">
        <v>2375</v>
      </c>
      <c r="G522">
        <v>-150287</v>
      </c>
      <c r="H522">
        <v>0</v>
      </c>
      <c r="L522">
        <f t="shared" si="9"/>
        <v>1196.8818056467524</v>
      </c>
    </row>
    <row r="523" spans="1:12" ht="14.55" x14ac:dyDescent="0.35">
      <c r="A523" s="14">
        <v>-81854160896</v>
      </c>
      <c r="B523" s="14">
        <v>6007680000</v>
      </c>
      <c r="C523" s="14">
        <v>-61615443968</v>
      </c>
      <c r="D523">
        <v>521</v>
      </c>
      <c r="E523">
        <v>520</v>
      </c>
      <c r="F523">
        <v>2375</v>
      </c>
      <c r="G523">
        <v>-130799</v>
      </c>
      <c r="H523">
        <v>0</v>
      </c>
      <c r="L523">
        <f t="shared" si="9"/>
        <v>1196.8697621789586</v>
      </c>
    </row>
    <row r="524" spans="1:12" ht="14.55" x14ac:dyDescent="0.35">
      <c r="A524" s="14">
        <v>-69815762944</v>
      </c>
      <c r="B524" s="14">
        <v>6019200000</v>
      </c>
      <c r="C524" s="14">
        <v>-61615443968</v>
      </c>
      <c r="D524">
        <v>522</v>
      </c>
      <c r="E524">
        <v>521</v>
      </c>
      <c r="F524">
        <v>2375</v>
      </c>
      <c r="G524">
        <v>-111348</v>
      </c>
      <c r="H524">
        <v>0</v>
      </c>
      <c r="L524">
        <f t="shared" si="9"/>
        <v>1196.8576954068203</v>
      </c>
    </row>
    <row r="525" spans="1:12" ht="14.55" x14ac:dyDescent="0.35">
      <c r="A525" s="14">
        <v>-57754324992</v>
      </c>
      <c r="B525" s="14">
        <v>6030720000</v>
      </c>
      <c r="C525" s="14">
        <v>-61615443968</v>
      </c>
      <c r="D525">
        <v>523</v>
      </c>
      <c r="E525">
        <v>522</v>
      </c>
      <c r="F525">
        <v>2375</v>
      </c>
      <c r="G525">
        <v>-91936</v>
      </c>
      <c r="H525">
        <v>8998</v>
      </c>
      <c r="L525">
        <f t="shared" si="9"/>
        <v>1196.8456053296325</v>
      </c>
    </row>
    <row r="526" spans="1:12" ht="14.55" x14ac:dyDescent="0.35">
      <c r="A526" s="14">
        <v>-168848834560</v>
      </c>
      <c r="B526" s="14">
        <v>6042240000</v>
      </c>
      <c r="C526" s="14">
        <v>-61589495808</v>
      </c>
      <c r="D526">
        <v>524</v>
      </c>
      <c r="E526">
        <v>523</v>
      </c>
      <c r="F526">
        <v>2374</v>
      </c>
      <c r="G526">
        <v>-268269</v>
      </c>
      <c r="H526">
        <v>0</v>
      </c>
      <c r="L526">
        <f t="shared" si="9"/>
        <v>1196.833491946689</v>
      </c>
    </row>
    <row r="527" spans="1:12" ht="14.55" x14ac:dyDescent="0.35">
      <c r="A527" s="14">
        <v>-156741320704</v>
      </c>
      <c r="B527" s="14">
        <v>6053760000</v>
      </c>
      <c r="C527" s="14">
        <v>-61589495808</v>
      </c>
      <c r="D527">
        <v>525</v>
      </c>
      <c r="E527">
        <v>524</v>
      </c>
      <c r="F527">
        <v>2374</v>
      </c>
      <c r="G527">
        <v>-248559</v>
      </c>
      <c r="H527">
        <v>0</v>
      </c>
      <c r="L527">
        <f t="shared" si="9"/>
        <v>1196.8213552572822</v>
      </c>
    </row>
    <row r="528" spans="1:12" ht="14.55" x14ac:dyDescent="0.35">
      <c r="A528" s="14">
        <v>-144610754560</v>
      </c>
      <c r="B528" s="14">
        <v>6065280000</v>
      </c>
      <c r="C528" s="14">
        <v>-61589495808</v>
      </c>
      <c r="D528">
        <v>526</v>
      </c>
      <c r="E528">
        <v>525</v>
      </c>
      <c r="F528">
        <v>2374</v>
      </c>
      <c r="G528">
        <v>-228886</v>
      </c>
      <c r="H528">
        <v>0</v>
      </c>
      <c r="L528">
        <f t="shared" si="9"/>
        <v>1196.8091952607031</v>
      </c>
    </row>
    <row r="529" spans="1:12" ht="14.55" x14ac:dyDescent="0.35">
      <c r="A529" s="14">
        <v>-132457152512</v>
      </c>
      <c r="B529" s="14">
        <v>6076800000</v>
      </c>
      <c r="C529" s="14">
        <v>-61589495808</v>
      </c>
      <c r="D529">
        <v>527</v>
      </c>
      <c r="E529">
        <v>526</v>
      </c>
      <c r="F529">
        <v>2374</v>
      </c>
      <c r="G529">
        <v>-209253</v>
      </c>
      <c r="H529">
        <v>0</v>
      </c>
      <c r="L529">
        <f t="shared" si="9"/>
        <v>1196.797011956241</v>
      </c>
    </row>
    <row r="530" spans="1:12" ht="14.55" x14ac:dyDescent="0.35">
      <c r="A530" s="14">
        <v>-120280514560</v>
      </c>
      <c r="B530" s="14">
        <v>6088320000</v>
      </c>
      <c r="C530" s="14">
        <v>-61589495808</v>
      </c>
      <c r="D530">
        <v>528</v>
      </c>
      <c r="E530">
        <v>527</v>
      </c>
      <c r="F530">
        <v>2374</v>
      </c>
      <c r="G530">
        <v>-189657</v>
      </c>
      <c r="H530">
        <v>0</v>
      </c>
      <c r="L530">
        <f t="shared" si="9"/>
        <v>1196.7848053431844</v>
      </c>
    </row>
    <row r="531" spans="1:12" ht="14.55" x14ac:dyDescent="0.35">
      <c r="A531" s="14">
        <v>-108080832512</v>
      </c>
      <c r="B531" s="14">
        <v>6099840000</v>
      </c>
      <c r="C531" s="14">
        <v>-61589495808</v>
      </c>
      <c r="D531">
        <v>529</v>
      </c>
      <c r="E531">
        <v>528</v>
      </c>
      <c r="F531">
        <v>2374</v>
      </c>
      <c r="G531">
        <v>-170098</v>
      </c>
      <c r="H531">
        <v>0</v>
      </c>
      <c r="L531">
        <f t="shared" si="9"/>
        <v>1196.7725754208197</v>
      </c>
    </row>
    <row r="532" spans="1:12" ht="14.55" x14ac:dyDescent="0.35">
      <c r="A532" s="14">
        <v>-95858114560</v>
      </c>
      <c r="B532" s="14">
        <v>6111360000</v>
      </c>
      <c r="C532" s="14">
        <v>-61589495808</v>
      </c>
      <c r="D532">
        <v>530</v>
      </c>
      <c r="E532">
        <v>529</v>
      </c>
      <c r="F532">
        <v>2374</v>
      </c>
      <c r="G532">
        <v>-150578</v>
      </c>
      <c r="H532">
        <v>0</v>
      </c>
      <c r="L532">
        <f t="shared" si="9"/>
        <v>1196.7603221884326</v>
      </c>
    </row>
    <row r="533" spans="1:12" ht="14.55" x14ac:dyDescent="0.35">
      <c r="A533" s="14">
        <v>-83612352512</v>
      </c>
      <c r="B533" s="14">
        <v>6122880000</v>
      </c>
      <c r="C533" s="14">
        <v>-61589495808</v>
      </c>
      <c r="D533">
        <v>531</v>
      </c>
      <c r="E533">
        <v>530</v>
      </c>
      <c r="F533">
        <v>2374</v>
      </c>
      <c r="G533">
        <v>-131094</v>
      </c>
      <c r="H533">
        <v>0</v>
      </c>
      <c r="L533">
        <f t="shared" si="9"/>
        <v>1196.7480456453072</v>
      </c>
    </row>
    <row r="534" spans="1:12" ht="14.55" x14ac:dyDescent="0.35">
      <c r="A534" s="14">
        <v>-71343554560</v>
      </c>
      <c r="B534" s="14">
        <v>6134400000</v>
      </c>
      <c r="C534" s="14">
        <v>-61589495808</v>
      </c>
      <c r="D534">
        <v>532</v>
      </c>
      <c r="E534">
        <v>531</v>
      </c>
      <c r="F534">
        <v>2374</v>
      </c>
      <c r="G534">
        <v>-111648</v>
      </c>
      <c r="H534">
        <v>0</v>
      </c>
      <c r="L534">
        <f t="shared" si="9"/>
        <v>1196.7357457907258</v>
      </c>
    </row>
    <row r="535" spans="1:12" ht="14.55" x14ac:dyDescent="0.35">
      <c r="A535" s="14">
        <v>-59051716608</v>
      </c>
      <c r="B535" s="14">
        <v>6145920000</v>
      </c>
      <c r="C535" s="14">
        <v>-61589495808</v>
      </c>
      <c r="D535">
        <v>533</v>
      </c>
      <c r="E535">
        <v>532</v>
      </c>
      <c r="F535">
        <v>2374</v>
      </c>
      <c r="G535">
        <v>-92239</v>
      </c>
      <c r="H535">
        <v>9204</v>
      </c>
      <c r="L535">
        <f t="shared" si="9"/>
        <v>1196.7234226239698</v>
      </c>
    </row>
    <row r="536" spans="1:12" ht="14.55" x14ac:dyDescent="0.35">
      <c r="A536" s="14">
        <v>-169863921664</v>
      </c>
      <c r="B536" s="14">
        <v>6157440000</v>
      </c>
      <c r="C536" s="14">
        <v>-61563547648</v>
      </c>
      <c r="D536">
        <v>534</v>
      </c>
      <c r="E536">
        <v>533</v>
      </c>
      <c r="F536">
        <v>2373</v>
      </c>
      <c r="G536">
        <v>-264833</v>
      </c>
      <c r="H536">
        <v>0</v>
      </c>
      <c r="L536">
        <f t="shared" si="9"/>
        <v>1196.7110761443189</v>
      </c>
    </row>
    <row r="537" spans="1:12" ht="14.55" x14ac:dyDescent="0.35">
      <c r="A537" s="14">
        <v>-157526016000</v>
      </c>
      <c r="B537" s="14">
        <v>6168960000</v>
      </c>
      <c r="C537" s="14">
        <v>-61563547648</v>
      </c>
      <c r="D537">
        <v>535</v>
      </c>
      <c r="E537">
        <v>534</v>
      </c>
      <c r="F537">
        <v>2373</v>
      </c>
      <c r="G537">
        <v>-245138</v>
      </c>
      <c r="H537">
        <v>0</v>
      </c>
      <c r="L537">
        <f t="shared" si="9"/>
        <v>1196.6987063510519</v>
      </c>
    </row>
    <row r="538" spans="1:12" ht="14.55" x14ac:dyDescent="0.35">
      <c r="A538" s="14">
        <v>-145165041664</v>
      </c>
      <c r="B538" s="14">
        <v>6180480000</v>
      </c>
      <c r="C538" s="14">
        <v>-61563547648</v>
      </c>
      <c r="D538">
        <v>536</v>
      </c>
      <c r="E538">
        <v>535</v>
      </c>
      <c r="F538">
        <v>2373</v>
      </c>
      <c r="G538">
        <v>-225481</v>
      </c>
      <c r="H538">
        <v>0</v>
      </c>
      <c r="L538">
        <f t="shared" si="9"/>
        <v>1196.6863132434453</v>
      </c>
    </row>
    <row r="539" spans="1:12" ht="14.55" x14ac:dyDescent="0.35">
      <c r="A539" s="14">
        <v>-132781047808</v>
      </c>
      <c r="B539" s="14">
        <v>6192000000</v>
      </c>
      <c r="C539" s="14">
        <v>-61563547648</v>
      </c>
      <c r="D539">
        <v>537</v>
      </c>
      <c r="E539">
        <v>536</v>
      </c>
      <c r="F539">
        <v>2373</v>
      </c>
      <c r="G539">
        <v>-205862</v>
      </c>
      <c r="H539">
        <v>0</v>
      </c>
      <c r="L539">
        <f t="shared" si="9"/>
        <v>1196.6738968207751</v>
      </c>
    </row>
    <row r="540" spans="1:12" ht="14.55" x14ac:dyDescent="0.35">
      <c r="A540" s="14">
        <v>-120374009856</v>
      </c>
      <c r="B540" s="14">
        <v>6203520000</v>
      </c>
      <c r="C540" s="14">
        <v>-61563547648</v>
      </c>
      <c r="D540">
        <v>538</v>
      </c>
      <c r="E540">
        <v>537</v>
      </c>
      <c r="F540">
        <v>2373</v>
      </c>
      <c r="G540">
        <v>-186279</v>
      </c>
      <c r="H540">
        <v>0</v>
      </c>
      <c r="L540">
        <f t="shared" si="9"/>
        <v>1196.6614570823153</v>
      </c>
    </row>
    <row r="541" spans="1:12" ht="14.55" x14ac:dyDescent="0.35">
      <c r="A541" s="14">
        <v>-107943927808</v>
      </c>
      <c r="B541" s="14">
        <v>6215040000</v>
      </c>
      <c r="C541" s="14">
        <v>-61563547648</v>
      </c>
      <c r="D541">
        <v>539</v>
      </c>
      <c r="E541">
        <v>538</v>
      </c>
      <c r="F541">
        <v>2373</v>
      </c>
      <c r="G541">
        <v>-166734</v>
      </c>
      <c r="H541">
        <v>0</v>
      </c>
      <c r="L541">
        <f t="shared" si="9"/>
        <v>1196.6489940273389</v>
      </c>
    </row>
    <row r="542" spans="1:12" ht="14.55" x14ac:dyDescent="0.35">
      <c r="A542" s="14">
        <v>-95490809856</v>
      </c>
      <c r="B542" s="14">
        <v>6226560000</v>
      </c>
      <c r="C542" s="14">
        <v>-61563547648</v>
      </c>
      <c r="D542">
        <v>540</v>
      </c>
      <c r="E542">
        <v>539</v>
      </c>
      <c r="F542">
        <v>2373</v>
      </c>
      <c r="G542">
        <v>-147226</v>
      </c>
      <c r="H542">
        <v>0</v>
      </c>
      <c r="L542">
        <f t="shared" si="9"/>
        <v>1196.6365076551176</v>
      </c>
    </row>
    <row r="543" spans="1:12" ht="14.55" x14ac:dyDescent="0.35">
      <c r="A543" s="14">
        <v>-83014647808</v>
      </c>
      <c r="B543" s="14">
        <v>6238080000</v>
      </c>
      <c r="C543" s="14">
        <v>-61563547648</v>
      </c>
      <c r="D543">
        <v>541</v>
      </c>
      <c r="E543">
        <v>540</v>
      </c>
      <c r="F543">
        <v>2373</v>
      </c>
      <c r="G543">
        <v>-127754</v>
      </c>
      <c r="H543">
        <v>0</v>
      </c>
      <c r="L543">
        <f t="shared" si="9"/>
        <v>1196.6239979649213</v>
      </c>
    </row>
    <row r="544" spans="1:12" ht="14.55" x14ac:dyDescent="0.35">
      <c r="A544" s="14">
        <v>-70515449856</v>
      </c>
      <c r="B544" s="14">
        <v>6249600000</v>
      </c>
      <c r="C544" s="14">
        <v>-61563547648</v>
      </c>
      <c r="D544">
        <v>542</v>
      </c>
      <c r="E544">
        <v>541</v>
      </c>
      <c r="F544">
        <v>2373</v>
      </c>
      <c r="G544">
        <v>-108318</v>
      </c>
      <c r="H544">
        <v>0</v>
      </c>
      <c r="L544">
        <f t="shared" si="9"/>
        <v>1196.6114649560184</v>
      </c>
    </row>
    <row r="545" spans="1:12" ht="14.55" x14ac:dyDescent="0.35">
      <c r="A545" s="14">
        <v>-57993207808</v>
      </c>
      <c r="B545" s="14">
        <v>6261120000</v>
      </c>
      <c r="C545" s="14">
        <v>-61563547648</v>
      </c>
      <c r="D545">
        <v>543</v>
      </c>
      <c r="E545">
        <v>542</v>
      </c>
      <c r="F545">
        <v>2373</v>
      </c>
      <c r="G545">
        <v>-88919</v>
      </c>
      <c r="H545">
        <v>9043</v>
      </c>
      <c r="L545">
        <f t="shared" si="9"/>
        <v>1196.5989086276766</v>
      </c>
    </row>
    <row r="546" spans="1:12" ht="14.55" x14ac:dyDescent="0.35">
      <c r="A546" s="14">
        <v>-168523120640</v>
      </c>
      <c r="B546" s="14">
        <v>6272640000</v>
      </c>
      <c r="C546" s="14">
        <v>-61537599488</v>
      </c>
      <c r="D546">
        <v>544</v>
      </c>
      <c r="E546">
        <v>543</v>
      </c>
      <c r="F546">
        <v>2372</v>
      </c>
      <c r="G546">
        <v>-257917</v>
      </c>
      <c r="H546">
        <v>0</v>
      </c>
      <c r="L546">
        <f t="shared" si="9"/>
        <v>1196.5863289791616</v>
      </c>
    </row>
    <row r="547" spans="1:12" ht="14.55" x14ac:dyDescent="0.35">
      <c r="A547" s="14">
        <v>-155954806784</v>
      </c>
      <c r="B547" s="14">
        <v>6284160000</v>
      </c>
      <c r="C547" s="14">
        <v>-61537599488</v>
      </c>
      <c r="D547">
        <v>545</v>
      </c>
      <c r="E547">
        <v>544</v>
      </c>
      <c r="F547">
        <v>2372</v>
      </c>
      <c r="G547">
        <v>-238244</v>
      </c>
      <c r="H547">
        <v>0</v>
      </c>
      <c r="L547">
        <f t="shared" si="9"/>
        <v>1196.573726009738</v>
      </c>
    </row>
    <row r="548" spans="1:12" ht="14.55" x14ac:dyDescent="0.35">
      <c r="A548" s="14">
        <v>-143363440640</v>
      </c>
      <c r="B548" s="14">
        <v>6295680000</v>
      </c>
      <c r="C548" s="14">
        <v>-61537599488</v>
      </c>
      <c r="D548">
        <v>546</v>
      </c>
      <c r="E548">
        <v>545</v>
      </c>
      <c r="F548">
        <v>2372</v>
      </c>
      <c r="G548">
        <v>-218608</v>
      </c>
      <c r="H548">
        <v>0</v>
      </c>
      <c r="L548">
        <f t="shared" si="9"/>
        <v>1196.5610997186689</v>
      </c>
    </row>
    <row r="549" spans="1:12" ht="14.55" x14ac:dyDescent="0.35">
      <c r="A549" s="14">
        <v>-130749046784</v>
      </c>
      <c r="B549" s="14">
        <v>6307200000</v>
      </c>
      <c r="C549" s="14">
        <v>-61537599488</v>
      </c>
      <c r="D549">
        <v>547</v>
      </c>
      <c r="E549">
        <v>546</v>
      </c>
      <c r="F549">
        <v>2372</v>
      </c>
      <c r="G549">
        <v>-199009</v>
      </c>
      <c r="H549">
        <v>0</v>
      </c>
      <c r="L549">
        <f t="shared" si="9"/>
        <v>1196.5484501052158</v>
      </c>
    </row>
    <row r="550" spans="1:12" ht="14.55" x14ac:dyDescent="0.35">
      <c r="A550" s="14">
        <v>-118111608832</v>
      </c>
      <c r="B550" s="14">
        <v>6318720000</v>
      </c>
      <c r="C550" s="14">
        <v>-61537599488</v>
      </c>
      <c r="D550">
        <v>548</v>
      </c>
      <c r="E550">
        <v>547</v>
      </c>
      <c r="F550">
        <v>2372</v>
      </c>
      <c r="G550">
        <v>-179446</v>
      </c>
      <c r="H550">
        <v>0</v>
      </c>
      <c r="L550">
        <f t="shared" si="9"/>
        <v>1196.5357771686392</v>
      </c>
    </row>
    <row r="551" spans="1:12" ht="14.55" x14ac:dyDescent="0.35">
      <c r="A551" s="14">
        <v>-105451126784</v>
      </c>
      <c r="B551" s="14">
        <v>6330240000</v>
      </c>
      <c r="C551" s="14">
        <v>-61537599488</v>
      </c>
      <c r="D551">
        <v>549</v>
      </c>
      <c r="E551">
        <v>548</v>
      </c>
      <c r="F551">
        <v>2372</v>
      </c>
      <c r="G551">
        <v>-159919</v>
      </c>
      <c r="H551">
        <v>0</v>
      </c>
      <c r="L551">
        <f t="shared" si="9"/>
        <v>1196.5230809081982</v>
      </c>
    </row>
    <row r="552" spans="1:12" ht="14.55" x14ac:dyDescent="0.35">
      <c r="A552" s="14">
        <v>-92767608832</v>
      </c>
      <c r="B552" s="14">
        <v>6341760000</v>
      </c>
      <c r="C552" s="14">
        <v>-61537599488</v>
      </c>
      <c r="D552">
        <v>550</v>
      </c>
      <c r="E552">
        <v>549</v>
      </c>
      <c r="F552">
        <v>2372</v>
      </c>
      <c r="G552">
        <v>-140429</v>
      </c>
      <c r="H552">
        <v>0</v>
      </c>
      <c r="L552">
        <f t="shared" si="9"/>
        <v>1196.5103613231502</v>
      </c>
    </row>
    <row r="553" spans="1:12" ht="14.55" x14ac:dyDescent="0.35">
      <c r="A553" s="14">
        <v>-80061046784</v>
      </c>
      <c r="B553" s="14">
        <v>6353280000</v>
      </c>
      <c r="C553" s="14">
        <v>-61537599488</v>
      </c>
      <c r="D553">
        <v>551</v>
      </c>
      <c r="E553">
        <v>550</v>
      </c>
      <c r="F553">
        <v>2372</v>
      </c>
      <c r="G553">
        <v>-120974</v>
      </c>
      <c r="H553">
        <v>0</v>
      </c>
      <c r="L553">
        <f t="shared" si="9"/>
        <v>1196.4976184127509</v>
      </c>
    </row>
    <row r="554" spans="1:12" ht="14.55" x14ac:dyDescent="0.35">
      <c r="A554" s="14">
        <v>-67331444736</v>
      </c>
      <c r="B554" s="14">
        <v>6364800000</v>
      </c>
      <c r="C554" s="14">
        <v>-61537599488</v>
      </c>
      <c r="D554">
        <v>552</v>
      </c>
      <c r="E554">
        <v>551</v>
      </c>
      <c r="F554">
        <v>2372</v>
      </c>
      <c r="G554">
        <v>-101555</v>
      </c>
      <c r="H554">
        <v>0</v>
      </c>
      <c r="L554">
        <f t="shared" si="9"/>
        <v>1196.4848521762556</v>
      </c>
    </row>
    <row r="555" spans="1:12" ht="14.55" x14ac:dyDescent="0.35">
      <c r="A555" s="14">
        <v>-54578806784</v>
      </c>
      <c r="B555" s="14">
        <v>6376320000</v>
      </c>
      <c r="C555" s="14">
        <v>-61537599488</v>
      </c>
      <c r="D555">
        <v>553</v>
      </c>
      <c r="E555">
        <v>552</v>
      </c>
      <c r="F555">
        <v>2372</v>
      </c>
      <c r="G555">
        <v>-82172</v>
      </c>
      <c r="H555">
        <v>8514</v>
      </c>
      <c r="L555">
        <f t="shared" si="9"/>
        <v>1196.4720626129172</v>
      </c>
    </row>
    <row r="556" spans="1:12" ht="14.55" x14ac:dyDescent="0.35">
      <c r="A556" s="14">
        <v>-164826431488</v>
      </c>
      <c r="B556" s="14">
        <v>6387840000</v>
      </c>
      <c r="C556" s="14">
        <v>-61511651328</v>
      </c>
      <c r="D556">
        <v>554</v>
      </c>
      <c r="E556">
        <v>553</v>
      </c>
      <c r="F556">
        <v>2371</v>
      </c>
      <c r="G556">
        <v>-247710</v>
      </c>
      <c r="H556">
        <v>0</v>
      </c>
      <c r="L556">
        <f t="shared" si="9"/>
        <v>1196.459249721988</v>
      </c>
    </row>
    <row r="557" spans="1:12" ht="14.55" x14ac:dyDescent="0.35">
      <c r="A557" s="14">
        <v>-152027709440</v>
      </c>
      <c r="B557" s="14">
        <v>6399360000</v>
      </c>
      <c r="C557" s="14">
        <v>-61511651328</v>
      </c>
      <c r="D557">
        <v>555</v>
      </c>
      <c r="E557">
        <v>554</v>
      </c>
      <c r="F557">
        <v>2371</v>
      </c>
      <c r="G557">
        <v>-228064</v>
      </c>
      <c r="H557">
        <v>0</v>
      </c>
      <c r="L557">
        <f t="shared" si="9"/>
        <v>1196.4464135027185</v>
      </c>
    </row>
    <row r="558" spans="1:12" ht="14.55" x14ac:dyDescent="0.35">
      <c r="A558" s="14">
        <v>-139205951488</v>
      </c>
      <c r="B558" s="14">
        <v>6410880000</v>
      </c>
      <c r="C558" s="14">
        <v>-61511651328</v>
      </c>
      <c r="D558">
        <v>556</v>
      </c>
      <c r="E558">
        <v>555</v>
      </c>
      <c r="F558">
        <v>2371</v>
      </c>
      <c r="G558">
        <v>-208454</v>
      </c>
      <c r="H558">
        <v>0</v>
      </c>
      <c r="L558">
        <f t="shared" si="9"/>
        <v>1196.4335539543579</v>
      </c>
    </row>
    <row r="559" spans="1:12" ht="14.55" x14ac:dyDescent="0.35">
      <c r="A559" s="14">
        <v>-126361141248</v>
      </c>
      <c r="B559" s="14">
        <v>6422400000</v>
      </c>
      <c r="C559" s="14">
        <v>-61511651328</v>
      </c>
      <c r="D559">
        <v>557</v>
      </c>
      <c r="E559">
        <v>556</v>
      </c>
      <c r="F559">
        <v>2371</v>
      </c>
      <c r="G559">
        <v>-188880</v>
      </c>
      <c r="H559">
        <v>0</v>
      </c>
      <c r="L559">
        <f t="shared" si="9"/>
        <v>1196.4206710761534</v>
      </c>
    </row>
    <row r="560" spans="1:12" ht="14.55" x14ac:dyDescent="0.35">
      <c r="A560" s="14">
        <v>-113493303296</v>
      </c>
      <c r="B560" s="14">
        <v>6433920000</v>
      </c>
      <c r="C560" s="14">
        <v>-61511651328</v>
      </c>
      <c r="D560">
        <v>558</v>
      </c>
      <c r="E560">
        <v>557</v>
      </c>
      <c r="F560">
        <v>2371</v>
      </c>
      <c r="G560">
        <v>-169342</v>
      </c>
      <c r="H560">
        <v>0</v>
      </c>
      <c r="L560">
        <f t="shared" si="9"/>
        <v>1196.4077648673522</v>
      </c>
    </row>
    <row r="561" spans="1:12" ht="14.55" x14ac:dyDescent="0.35">
      <c r="A561" s="14">
        <v>-100602421248</v>
      </c>
      <c r="B561" s="14">
        <v>6445440000</v>
      </c>
      <c r="C561" s="14">
        <v>-61511651328</v>
      </c>
      <c r="D561">
        <v>559</v>
      </c>
      <c r="E561">
        <v>558</v>
      </c>
      <c r="F561">
        <v>2371</v>
      </c>
      <c r="G561">
        <v>-149839</v>
      </c>
      <c r="H561">
        <v>0</v>
      </c>
      <c r="L561">
        <f t="shared" si="9"/>
        <v>1196.3948353271985</v>
      </c>
    </row>
    <row r="562" spans="1:12" ht="14.55" x14ac:dyDescent="0.35">
      <c r="A562" s="14">
        <v>-87688503296</v>
      </c>
      <c r="B562" s="14">
        <v>6456960000</v>
      </c>
      <c r="C562" s="14">
        <v>-61511651328</v>
      </c>
      <c r="D562">
        <v>560</v>
      </c>
      <c r="E562">
        <v>559</v>
      </c>
      <c r="F562">
        <v>2371</v>
      </c>
      <c r="G562">
        <v>-130372</v>
      </c>
      <c r="H562">
        <v>0</v>
      </c>
      <c r="L562">
        <f t="shared" si="9"/>
        <v>1196.3818824549364</v>
      </c>
    </row>
    <row r="563" spans="1:12" ht="14.55" x14ac:dyDescent="0.35">
      <c r="A563" s="14">
        <v>-74751541248</v>
      </c>
      <c r="B563" s="14">
        <v>6468480000</v>
      </c>
      <c r="C563" s="14">
        <v>-61511651328</v>
      </c>
      <c r="D563">
        <v>561</v>
      </c>
      <c r="E563">
        <v>560</v>
      </c>
      <c r="F563">
        <v>2371</v>
      </c>
      <c r="G563">
        <v>-110940</v>
      </c>
      <c r="H563">
        <v>0</v>
      </c>
      <c r="L563">
        <f t="shared" si="9"/>
        <v>1196.3689062498079</v>
      </c>
    </row>
    <row r="564" spans="1:12" ht="14.55" x14ac:dyDescent="0.35">
      <c r="A564" s="14">
        <v>-61791543296</v>
      </c>
      <c r="B564" s="14">
        <v>6480000000</v>
      </c>
      <c r="C564" s="14">
        <v>-61511651328</v>
      </c>
      <c r="D564">
        <v>562</v>
      </c>
      <c r="E564">
        <v>561</v>
      </c>
      <c r="F564">
        <v>2371</v>
      </c>
      <c r="G564">
        <v>-91543</v>
      </c>
      <c r="H564">
        <v>0</v>
      </c>
      <c r="L564">
        <f t="shared" si="9"/>
        <v>1196.3559067110536</v>
      </c>
    </row>
    <row r="565" spans="1:12" ht="14.55" x14ac:dyDescent="0.35">
      <c r="A565" s="14">
        <v>-48808505344</v>
      </c>
      <c r="B565" s="14">
        <v>6491520000</v>
      </c>
      <c r="C565" s="14">
        <v>-61511651328</v>
      </c>
      <c r="D565">
        <v>563</v>
      </c>
      <c r="E565">
        <v>562</v>
      </c>
      <c r="F565">
        <v>2371</v>
      </c>
      <c r="G565">
        <v>-72180</v>
      </c>
      <c r="H565">
        <v>7617</v>
      </c>
      <c r="L565">
        <f t="shared" si="9"/>
        <v>1196.342883837913</v>
      </c>
    </row>
    <row r="566" spans="1:12" ht="14.55" x14ac:dyDescent="0.35">
      <c r="A566" s="14">
        <v>-158773821440</v>
      </c>
      <c r="B566" s="14">
        <v>6503040000</v>
      </c>
      <c r="C566" s="14">
        <v>-61485699072</v>
      </c>
      <c r="D566">
        <v>564</v>
      </c>
      <c r="E566">
        <v>563</v>
      </c>
      <c r="F566">
        <v>2370</v>
      </c>
      <c r="G566">
        <v>-234387</v>
      </c>
      <c r="H566">
        <v>0</v>
      </c>
      <c r="L566">
        <f t="shared" ref="L566:L629" si="10">SQRT((1-E566*E566/$O$2593)*$O$2594)</f>
        <v>1196.3298376296241</v>
      </c>
    </row>
    <row r="567" spans="1:12" ht="14.55" x14ac:dyDescent="0.35">
      <c r="A567" s="14">
        <v>-145744707584</v>
      </c>
      <c r="B567" s="14">
        <v>6514560000</v>
      </c>
      <c r="C567" s="14">
        <v>-61485699072</v>
      </c>
      <c r="D567">
        <v>565</v>
      </c>
      <c r="E567">
        <v>564</v>
      </c>
      <c r="F567">
        <v>2370</v>
      </c>
      <c r="G567">
        <v>-214772</v>
      </c>
      <c r="H567">
        <v>0</v>
      </c>
      <c r="L567">
        <f t="shared" si="10"/>
        <v>1196.3167680854233</v>
      </c>
    </row>
    <row r="568" spans="1:12" ht="14.55" x14ac:dyDescent="0.35">
      <c r="A568" s="14">
        <v>-132692549632</v>
      </c>
      <c r="B568" s="14">
        <v>6526080000</v>
      </c>
      <c r="C568" s="14">
        <v>-61485699072</v>
      </c>
      <c r="D568">
        <v>566</v>
      </c>
      <c r="E568">
        <v>565</v>
      </c>
      <c r="F568">
        <v>2370</v>
      </c>
      <c r="G568">
        <v>-195193</v>
      </c>
      <c r="H568">
        <v>0</v>
      </c>
      <c r="L568">
        <f t="shared" si="10"/>
        <v>1196.3036752045459</v>
      </c>
    </row>
    <row r="569" spans="1:12" ht="14.55" x14ac:dyDescent="0.35">
      <c r="A569" s="14">
        <v>-119617347584</v>
      </c>
      <c r="B569" s="14">
        <v>6537600000</v>
      </c>
      <c r="C569" s="14">
        <v>-61485699072</v>
      </c>
      <c r="D569">
        <v>567</v>
      </c>
      <c r="E569">
        <v>566</v>
      </c>
      <c r="F569">
        <v>2370</v>
      </c>
      <c r="G569">
        <v>-175649</v>
      </c>
      <c r="H569">
        <v>0</v>
      </c>
      <c r="L569">
        <f t="shared" si="10"/>
        <v>1196.2905589862257</v>
      </c>
    </row>
    <row r="570" spans="1:12" ht="14.55" x14ac:dyDescent="0.35">
      <c r="A570" s="14">
        <v>-106519109632</v>
      </c>
      <c r="B570" s="14">
        <v>6549120000</v>
      </c>
      <c r="C570" s="14">
        <v>-61485699072</v>
      </c>
      <c r="D570">
        <v>568</v>
      </c>
      <c r="E570">
        <v>567</v>
      </c>
      <c r="F570">
        <v>2370</v>
      </c>
      <c r="G570">
        <v>-156140</v>
      </c>
      <c r="H570">
        <v>0</v>
      </c>
      <c r="L570">
        <f t="shared" si="10"/>
        <v>1196.2774194296951</v>
      </c>
    </row>
    <row r="571" spans="1:12" ht="14.55" x14ac:dyDescent="0.35">
      <c r="A571" s="14">
        <v>-93397827584</v>
      </c>
      <c r="B571" s="14">
        <v>6560640000</v>
      </c>
      <c r="C571" s="14">
        <v>-61485699072</v>
      </c>
      <c r="D571">
        <v>569</v>
      </c>
      <c r="E571">
        <v>568</v>
      </c>
      <c r="F571">
        <v>2370</v>
      </c>
      <c r="G571">
        <v>-136666</v>
      </c>
      <c r="H571">
        <v>0</v>
      </c>
      <c r="L571">
        <f t="shared" si="10"/>
        <v>1196.2642565341851</v>
      </c>
    </row>
    <row r="572" spans="1:12" ht="14.55" x14ac:dyDescent="0.35">
      <c r="A572" s="14">
        <v>-80253509632</v>
      </c>
      <c r="B572" s="14">
        <v>6572160000</v>
      </c>
      <c r="C572" s="14">
        <v>-61485699072</v>
      </c>
      <c r="D572">
        <v>570</v>
      </c>
      <c r="E572">
        <v>569</v>
      </c>
      <c r="F572">
        <v>2370</v>
      </c>
      <c r="G572">
        <v>-117226</v>
      </c>
      <c r="H572">
        <v>0</v>
      </c>
      <c r="L572">
        <f t="shared" si="10"/>
        <v>1196.251070298925</v>
      </c>
    </row>
    <row r="573" spans="1:12" ht="14.55" x14ac:dyDescent="0.35">
      <c r="A573" s="14">
        <v>-67086147584</v>
      </c>
      <c r="B573" s="14">
        <v>6583680000</v>
      </c>
      <c r="C573" s="14">
        <v>-61485699072</v>
      </c>
      <c r="D573">
        <v>571</v>
      </c>
      <c r="E573">
        <v>570</v>
      </c>
      <c r="F573">
        <v>2370</v>
      </c>
      <c r="G573">
        <v>-97821</v>
      </c>
      <c r="H573">
        <v>0</v>
      </c>
      <c r="L573">
        <f t="shared" si="10"/>
        <v>1196.2378607231431</v>
      </c>
    </row>
    <row r="574" spans="1:12" ht="14.55" x14ac:dyDescent="0.35">
      <c r="A574" s="14">
        <v>-53895745536</v>
      </c>
      <c r="B574" s="14">
        <v>6595200000</v>
      </c>
      <c r="C574" s="14">
        <v>-61485699072</v>
      </c>
      <c r="D574">
        <v>572</v>
      </c>
      <c r="E574">
        <v>571</v>
      </c>
      <c r="F574">
        <v>2370</v>
      </c>
      <c r="G574">
        <v>-78450</v>
      </c>
      <c r="H574">
        <v>8414</v>
      </c>
      <c r="L574">
        <f t="shared" si="10"/>
        <v>1196.2246278060663</v>
      </c>
    </row>
    <row r="575" spans="1:12" ht="14.55" x14ac:dyDescent="0.35">
      <c r="A575" s="14">
        <v>-163601809408</v>
      </c>
      <c r="B575" s="14">
        <v>6606720000</v>
      </c>
      <c r="C575" s="14">
        <v>-61459750912</v>
      </c>
      <c r="D575">
        <v>573</v>
      </c>
      <c r="E575">
        <v>572</v>
      </c>
      <c r="F575">
        <v>2369</v>
      </c>
      <c r="G575">
        <v>-237724</v>
      </c>
      <c r="H575">
        <v>0</v>
      </c>
      <c r="L575">
        <f t="shared" si="10"/>
        <v>1196.21137154692</v>
      </c>
    </row>
    <row r="576" spans="1:12" ht="14.55" x14ac:dyDescent="0.35">
      <c r="A576" s="14">
        <v>-150365323264</v>
      </c>
      <c r="B576" s="14">
        <v>6618240000</v>
      </c>
      <c r="C576" s="14">
        <v>-61459750912</v>
      </c>
      <c r="D576">
        <v>574</v>
      </c>
      <c r="E576">
        <v>573</v>
      </c>
      <c r="F576">
        <v>2369</v>
      </c>
      <c r="G576">
        <v>-218110</v>
      </c>
      <c r="H576">
        <v>0</v>
      </c>
      <c r="L576">
        <f t="shared" si="10"/>
        <v>1196.1980919449279</v>
      </c>
    </row>
    <row r="577" spans="1:12" ht="14.55" x14ac:dyDescent="0.35">
      <c r="A577" s="14">
        <v>-137105809408</v>
      </c>
      <c r="B577" s="14">
        <v>6629760000</v>
      </c>
      <c r="C577" s="14">
        <v>-61459750912</v>
      </c>
      <c r="D577">
        <v>575</v>
      </c>
      <c r="E577">
        <v>574</v>
      </c>
      <c r="F577">
        <v>2369</v>
      </c>
      <c r="G577">
        <v>-198531</v>
      </c>
      <c r="H577">
        <v>0</v>
      </c>
      <c r="L577">
        <f t="shared" si="10"/>
        <v>1196.1847889993128</v>
      </c>
    </row>
    <row r="578" spans="1:12" ht="14.55" x14ac:dyDescent="0.35">
      <c r="A578" s="14">
        <v>-123823251456</v>
      </c>
      <c r="B578" s="14">
        <v>6641280000</v>
      </c>
      <c r="C578" s="14">
        <v>-61459750912</v>
      </c>
      <c r="D578">
        <v>576</v>
      </c>
      <c r="E578">
        <v>575</v>
      </c>
      <c r="F578">
        <v>2369</v>
      </c>
      <c r="G578">
        <v>-178987</v>
      </c>
      <c r="H578">
        <v>0</v>
      </c>
      <c r="L578">
        <f t="shared" si="10"/>
        <v>1196.1714627092958</v>
      </c>
    </row>
    <row r="579" spans="1:12" ht="14.55" x14ac:dyDescent="0.35">
      <c r="A579" s="14">
        <v>-110517649408</v>
      </c>
      <c r="B579" s="14">
        <v>6652800000</v>
      </c>
      <c r="C579" s="14">
        <v>-61459750912</v>
      </c>
      <c r="D579">
        <v>577</v>
      </c>
      <c r="E579">
        <v>576</v>
      </c>
      <c r="F579">
        <v>2369</v>
      </c>
      <c r="G579">
        <v>-159477</v>
      </c>
      <c r="H579">
        <v>0</v>
      </c>
      <c r="L579">
        <f t="shared" si="10"/>
        <v>1196.1581130740965</v>
      </c>
    </row>
    <row r="580" spans="1:12" ht="14.55" x14ac:dyDescent="0.35">
      <c r="A580" s="14">
        <v>-97189011456</v>
      </c>
      <c r="B580" s="14">
        <v>6664320000</v>
      </c>
      <c r="C580" s="14">
        <v>-61459750912</v>
      </c>
      <c r="D580">
        <v>578</v>
      </c>
      <c r="E580">
        <v>577</v>
      </c>
      <c r="F580">
        <v>2369</v>
      </c>
      <c r="G580">
        <v>-140001</v>
      </c>
      <c r="H580">
        <v>0</v>
      </c>
      <c r="L580">
        <f t="shared" si="10"/>
        <v>1196.1447400929337</v>
      </c>
    </row>
    <row r="581" spans="1:12" ht="14.55" x14ac:dyDescent="0.35">
      <c r="A581" s="14">
        <v>-83837329408</v>
      </c>
      <c r="B581" s="14">
        <v>6675840000</v>
      </c>
      <c r="C581" s="14">
        <v>-61459750912</v>
      </c>
      <c r="D581">
        <v>579</v>
      </c>
      <c r="E581">
        <v>578</v>
      </c>
      <c r="F581">
        <v>2369</v>
      </c>
      <c r="G581">
        <v>-120559</v>
      </c>
      <c r="H581">
        <v>0</v>
      </c>
      <c r="L581">
        <f t="shared" si="10"/>
        <v>1196.131343765024</v>
      </c>
    </row>
    <row r="582" spans="1:12" ht="14.55" x14ac:dyDescent="0.35">
      <c r="A582" s="14">
        <v>-70462611456</v>
      </c>
      <c r="B582" s="14">
        <v>6687360000</v>
      </c>
      <c r="C582" s="14">
        <v>-61459750912</v>
      </c>
      <c r="D582">
        <v>580</v>
      </c>
      <c r="E582">
        <v>579</v>
      </c>
      <c r="F582">
        <v>2369</v>
      </c>
      <c r="G582">
        <v>-101152</v>
      </c>
      <c r="H582">
        <v>0</v>
      </c>
      <c r="L582">
        <f t="shared" si="10"/>
        <v>1196.1179240895831</v>
      </c>
    </row>
    <row r="583" spans="1:12" ht="14.55" x14ac:dyDescent="0.35">
      <c r="A583" s="14">
        <v>-57064849408</v>
      </c>
      <c r="B583" s="14">
        <v>6698880000</v>
      </c>
      <c r="C583" s="14">
        <v>-61459750912</v>
      </c>
      <c r="D583">
        <v>581</v>
      </c>
      <c r="E583">
        <v>580</v>
      </c>
      <c r="F583">
        <v>2369</v>
      </c>
      <c r="G583">
        <v>-81778</v>
      </c>
      <c r="H583">
        <v>8913</v>
      </c>
      <c r="L583">
        <f t="shared" si="10"/>
        <v>1196.1044810658248</v>
      </c>
    </row>
    <row r="584" spans="1:12" ht="14.55" x14ac:dyDescent="0.35">
      <c r="A584" s="14">
        <v>-166511656960</v>
      </c>
      <c r="B584" s="14">
        <v>6710400000</v>
      </c>
      <c r="C584" s="14">
        <v>-61433802752</v>
      </c>
      <c r="D584">
        <v>582</v>
      </c>
      <c r="E584">
        <v>581</v>
      </c>
      <c r="F584">
        <v>2368</v>
      </c>
      <c r="G584">
        <v>-238214</v>
      </c>
      <c r="H584">
        <v>0</v>
      </c>
      <c r="L584">
        <f t="shared" si="10"/>
        <v>1196.0910146929625</v>
      </c>
    </row>
    <row r="585" spans="1:12" ht="14.55" x14ac:dyDescent="0.35">
      <c r="A585" s="14">
        <v>-153067814912</v>
      </c>
      <c r="B585" s="14">
        <v>6721920000</v>
      </c>
      <c r="C585" s="14">
        <v>-61433802752</v>
      </c>
      <c r="D585">
        <v>583</v>
      </c>
      <c r="E585">
        <v>582</v>
      </c>
      <c r="F585">
        <v>2368</v>
      </c>
      <c r="G585">
        <v>-218605</v>
      </c>
      <c r="H585">
        <v>0</v>
      </c>
      <c r="L585">
        <f t="shared" si="10"/>
        <v>1196.0775249702069</v>
      </c>
    </row>
    <row r="586" spans="1:12" ht="14.55" x14ac:dyDescent="0.35">
      <c r="A586" s="14">
        <v>-139600936960</v>
      </c>
      <c r="B586" s="14">
        <v>6733440000</v>
      </c>
      <c r="C586" s="14">
        <v>-61433802752</v>
      </c>
      <c r="D586">
        <v>584</v>
      </c>
      <c r="E586">
        <v>583</v>
      </c>
      <c r="F586">
        <v>2368</v>
      </c>
      <c r="G586">
        <v>-199031</v>
      </c>
      <c r="H586">
        <v>0</v>
      </c>
      <c r="L586">
        <f t="shared" si="10"/>
        <v>1196.0640118967688</v>
      </c>
    </row>
    <row r="587" spans="1:12" ht="14.55" x14ac:dyDescent="0.35">
      <c r="A587" s="14">
        <v>-126111014912</v>
      </c>
      <c r="B587" s="14">
        <v>6744960000</v>
      </c>
      <c r="C587" s="14">
        <v>-61433802752</v>
      </c>
      <c r="D587">
        <v>585</v>
      </c>
      <c r="E587">
        <v>584</v>
      </c>
      <c r="F587">
        <v>2368</v>
      </c>
      <c r="G587">
        <v>-179491</v>
      </c>
      <c r="H587">
        <v>0</v>
      </c>
      <c r="L587">
        <f t="shared" si="10"/>
        <v>1196.0504754718556</v>
      </c>
    </row>
    <row r="588" spans="1:12" ht="14.55" x14ac:dyDescent="0.35">
      <c r="A588" s="14">
        <v>-112598056960</v>
      </c>
      <c r="B588" s="14">
        <v>6756480000</v>
      </c>
      <c r="C588" s="14">
        <v>-61433802752</v>
      </c>
      <c r="D588">
        <v>586</v>
      </c>
      <c r="E588">
        <v>585</v>
      </c>
      <c r="F588">
        <v>2368</v>
      </c>
      <c r="G588">
        <v>-159985</v>
      </c>
      <c r="H588">
        <v>0</v>
      </c>
      <c r="L588">
        <f t="shared" si="10"/>
        <v>1196.0369156946754</v>
      </c>
    </row>
    <row r="589" spans="1:12" ht="14.55" x14ac:dyDescent="0.35">
      <c r="A589" s="14">
        <v>-99062054912</v>
      </c>
      <c r="B589" s="14">
        <v>6768000000</v>
      </c>
      <c r="C589" s="14">
        <v>-61433802752</v>
      </c>
      <c r="D589">
        <v>587</v>
      </c>
      <c r="E589">
        <v>586</v>
      </c>
      <c r="F589">
        <v>2368</v>
      </c>
      <c r="G589">
        <v>-140513</v>
      </c>
      <c r="H589">
        <v>0</v>
      </c>
      <c r="L589">
        <f t="shared" si="10"/>
        <v>1196.0233325644335</v>
      </c>
    </row>
    <row r="590" spans="1:12" ht="14.55" x14ac:dyDescent="0.35">
      <c r="A590" s="14">
        <v>-85503016960</v>
      </c>
      <c r="B590" s="14">
        <v>6779520000</v>
      </c>
      <c r="C590" s="14">
        <v>-61433802752</v>
      </c>
      <c r="D590">
        <v>588</v>
      </c>
      <c r="E590">
        <v>587</v>
      </c>
      <c r="F590">
        <v>2368</v>
      </c>
      <c r="G590">
        <v>-121074</v>
      </c>
      <c r="H590">
        <v>0</v>
      </c>
      <c r="L590">
        <f t="shared" si="10"/>
        <v>1196.0097260803345</v>
      </c>
    </row>
    <row r="591" spans="1:12" ht="14.55" x14ac:dyDescent="0.35">
      <c r="A591" s="14">
        <v>-71920934912</v>
      </c>
      <c r="B591" s="14">
        <v>6791040000</v>
      </c>
      <c r="C591" s="14">
        <v>-61433802752</v>
      </c>
      <c r="D591">
        <v>589</v>
      </c>
      <c r="E591">
        <v>588</v>
      </c>
      <c r="F591">
        <v>2368</v>
      </c>
      <c r="G591">
        <v>-101669</v>
      </c>
      <c r="H591">
        <v>0</v>
      </c>
      <c r="L591">
        <f t="shared" si="10"/>
        <v>1195.996096241581</v>
      </c>
    </row>
    <row r="592" spans="1:12" ht="14.55" x14ac:dyDescent="0.35">
      <c r="A592" s="14">
        <v>-58315816960</v>
      </c>
      <c r="B592" s="14">
        <v>6802560000</v>
      </c>
      <c r="C592" s="14">
        <v>-61433802752</v>
      </c>
      <c r="D592">
        <v>590</v>
      </c>
      <c r="E592">
        <v>589</v>
      </c>
      <c r="F592">
        <v>2368</v>
      </c>
      <c r="G592">
        <v>-82297</v>
      </c>
      <c r="H592">
        <v>9112</v>
      </c>
      <c r="L592">
        <f t="shared" si="10"/>
        <v>1195.9824430473748</v>
      </c>
    </row>
    <row r="593" spans="1:12" ht="14.55" x14ac:dyDescent="0.35">
      <c r="A593" s="14">
        <v>-167503364096</v>
      </c>
      <c r="B593" s="14">
        <v>6814080000</v>
      </c>
      <c r="C593" s="14">
        <v>-61407854592</v>
      </c>
      <c r="D593">
        <v>591</v>
      </c>
      <c r="E593">
        <v>590</v>
      </c>
      <c r="F593">
        <v>2367</v>
      </c>
      <c r="G593">
        <v>-235986</v>
      </c>
      <c r="H593">
        <v>0</v>
      </c>
      <c r="L593">
        <f t="shared" si="10"/>
        <v>1195.9687664969158</v>
      </c>
    </row>
    <row r="594" spans="1:12" ht="14.55" x14ac:dyDescent="0.35">
      <c r="A594" s="14">
        <v>-153852166144</v>
      </c>
      <c r="B594" s="14">
        <v>6825600000</v>
      </c>
      <c r="C594" s="14">
        <v>-61407854592</v>
      </c>
      <c r="D594">
        <v>592</v>
      </c>
      <c r="E594">
        <v>591</v>
      </c>
      <c r="F594">
        <v>2367</v>
      </c>
      <c r="G594">
        <v>-216388</v>
      </c>
      <c r="H594">
        <v>0</v>
      </c>
      <c r="L594">
        <f t="shared" si="10"/>
        <v>1195.9550665894028</v>
      </c>
    </row>
    <row r="595" spans="1:12" ht="14.55" x14ac:dyDescent="0.35">
      <c r="A595" s="14">
        <v>-140177915904</v>
      </c>
      <c r="B595" s="14">
        <v>6837120000</v>
      </c>
      <c r="C595" s="14">
        <v>-61407854592</v>
      </c>
      <c r="D595">
        <v>593</v>
      </c>
      <c r="E595">
        <v>592</v>
      </c>
      <c r="F595">
        <v>2367</v>
      </c>
      <c r="G595">
        <v>-196823</v>
      </c>
      <c r="H595">
        <v>0</v>
      </c>
      <c r="L595">
        <f t="shared" si="10"/>
        <v>1195.9413433240331</v>
      </c>
    </row>
    <row r="596" spans="1:12" ht="14.55" x14ac:dyDescent="0.35">
      <c r="A596" s="14">
        <v>-126480646144</v>
      </c>
      <c r="B596" s="14">
        <v>6848640000</v>
      </c>
      <c r="C596" s="14">
        <v>-61407854592</v>
      </c>
      <c r="D596">
        <v>594</v>
      </c>
      <c r="E596">
        <v>593</v>
      </c>
      <c r="F596">
        <v>2367</v>
      </c>
      <c r="G596">
        <v>-177292</v>
      </c>
      <c r="H596">
        <v>0</v>
      </c>
      <c r="L596">
        <f t="shared" si="10"/>
        <v>1195.9275967000028</v>
      </c>
    </row>
    <row r="597" spans="1:12" ht="14.55" x14ac:dyDescent="0.35">
      <c r="A597" s="14">
        <v>-112760324096</v>
      </c>
      <c r="B597" s="14">
        <v>6860160000</v>
      </c>
      <c r="C597" s="14">
        <v>-61407854592</v>
      </c>
      <c r="D597">
        <v>595</v>
      </c>
      <c r="E597">
        <v>594</v>
      </c>
      <c r="F597">
        <v>2367</v>
      </c>
      <c r="G597">
        <v>-157795</v>
      </c>
      <c r="H597">
        <v>0</v>
      </c>
      <c r="L597">
        <f t="shared" si="10"/>
        <v>1195.9138267165063</v>
      </c>
    </row>
    <row r="598" spans="1:12" ht="14.55" x14ac:dyDescent="0.35">
      <c r="A598" s="14">
        <v>-99016966144</v>
      </c>
      <c r="B598" s="14">
        <v>6871680000</v>
      </c>
      <c r="C598" s="14">
        <v>-61407854592</v>
      </c>
      <c r="D598">
        <v>596</v>
      </c>
      <c r="E598">
        <v>595</v>
      </c>
      <c r="F598">
        <v>2367</v>
      </c>
      <c r="G598">
        <v>-138330</v>
      </c>
      <c r="H598">
        <v>0</v>
      </c>
      <c r="L598">
        <f t="shared" si="10"/>
        <v>1195.9000333727365</v>
      </c>
    </row>
    <row r="599" spans="1:12" ht="14.55" x14ac:dyDescent="0.35">
      <c r="A599" s="14">
        <v>-85250564096</v>
      </c>
      <c r="B599" s="14">
        <v>6883200000</v>
      </c>
      <c r="C599" s="14">
        <v>-61407854592</v>
      </c>
      <c r="D599">
        <v>597</v>
      </c>
      <c r="E599">
        <v>596</v>
      </c>
      <c r="F599">
        <v>2367</v>
      </c>
      <c r="G599">
        <v>-118898</v>
      </c>
      <c r="H599">
        <v>0</v>
      </c>
      <c r="L599">
        <f t="shared" si="10"/>
        <v>1195.886216667885</v>
      </c>
    </row>
    <row r="600" spans="1:12" ht="14.55" x14ac:dyDescent="0.35">
      <c r="A600" s="14">
        <v>-71461126144</v>
      </c>
      <c r="B600" s="14">
        <v>6894720000</v>
      </c>
      <c r="C600" s="14">
        <v>-61407854592</v>
      </c>
      <c r="D600">
        <v>598</v>
      </c>
      <c r="E600">
        <v>597</v>
      </c>
      <c r="F600">
        <v>2367</v>
      </c>
      <c r="G600">
        <v>-99500</v>
      </c>
      <c r="H600">
        <v>0</v>
      </c>
      <c r="L600">
        <f t="shared" si="10"/>
        <v>1195.8723766011426</v>
      </c>
    </row>
    <row r="601" spans="1:12" ht="14.55" x14ac:dyDescent="0.35">
      <c r="A601" s="14">
        <v>-57648644096</v>
      </c>
      <c r="B601" s="14">
        <v>6906240000</v>
      </c>
      <c r="C601" s="14">
        <v>-61407854592</v>
      </c>
      <c r="D601">
        <v>599</v>
      </c>
      <c r="E601">
        <v>598</v>
      </c>
      <c r="F601">
        <v>2367</v>
      </c>
      <c r="G601">
        <v>-80134</v>
      </c>
      <c r="H601">
        <v>9012</v>
      </c>
      <c r="L601">
        <f t="shared" si="10"/>
        <v>1195.858513171698</v>
      </c>
    </row>
    <row r="602" spans="1:12" ht="14.55" x14ac:dyDescent="0.35">
      <c r="A602" s="14">
        <v>-166576930816</v>
      </c>
      <c r="B602" s="14">
        <v>6917760000</v>
      </c>
      <c r="C602" s="14">
        <v>-61381906432</v>
      </c>
      <c r="D602">
        <v>600</v>
      </c>
      <c r="E602">
        <v>599</v>
      </c>
      <c r="F602">
        <v>2366</v>
      </c>
      <c r="G602">
        <v>-231164</v>
      </c>
      <c r="H602">
        <v>0</v>
      </c>
      <c r="L602">
        <f t="shared" si="10"/>
        <v>1195.8446263787384</v>
      </c>
    </row>
    <row r="603" spans="1:12" ht="14.55" x14ac:dyDescent="0.35">
      <c r="A603" s="14">
        <v>-152718376960</v>
      </c>
      <c r="B603" s="14">
        <v>6929280000</v>
      </c>
      <c r="C603" s="14">
        <v>-61381906432</v>
      </c>
      <c r="D603">
        <v>601</v>
      </c>
      <c r="E603">
        <v>600</v>
      </c>
      <c r="F603">
        <v>2366</v>
      </c>
      <c r="G603">
        <v>-211579</v>
      </c>
      <c r="H603">
        <v>0</v>
      </c>
      <c r="L603">
        <f t="shared" si="10"/>
        <v>1195.8307162214498</v>
      </c>
    </row>
    <row r="604" spans="1:12" ht="14.55" x14ac:dyDescent="0.35">
      <c r="A604" s="14">
        <v>-138836770816</v>
      </c>
      <c r="B604" s="14">
        <v>6940800000</v>
      </c>
      <c r="C604" s="14">
        <v>-61381906432</v>
      </c>
      <c r="D604">
        <v>602</v>
      </c>
      <c r="E604">
        <v>601</v>
      </c>
      <c r="F604">
        <v>2366</v>
      </c>
      <c r="G604">
        <v>-192028</v>
      </c>
      <c r="H604">
        <v>0</v>
      </c>
      <c r="L604">
        <f t="shared" si="10"/>
        <v>1195.8167826990173</v>
      </c>
    </row>
    <row r="605" spans="1:12" ht="14.55" x14ac:dyDescent="0.35">
      <c r="A605" s="14">
        <v>-124932136960</v>
      </c>
      <c r="B605" s="14">
        <v>6952320000</v>
      </c>
      <c r="C605" s="14">
        <v>-61381906432</v>
      </c>
      <c r="D605">
        <v>603</v>
      </c>
      <c r="E605">
        <v>602</v>
      </c>
      <c r="F605">
        <v>2366</v>
      </c>
      <c r="G605">
        <v>-172510</v>
      </c>
      <c r="H605">
        <v>0</v>
      </c>
      <c r="L605">
        <f t="shared" si="10"/>
        <v>1195.802825810624</v>
      </c>
    </row>
    <row r="606" spans="1:12" ht="14.55" x14ac:dyDescent="0.35">
      <c r="A606" s="14">
        <v>-111004450816</v>
      </c>
      <c r="B606" s="14">
        <v>6963840000</v>
      </c>
      <c r="C606" s="14">
        <v>-61381906432</v>
      </c>
      <c r="D606">
        <v>604</v>
      </c>
      <c r="E606">
        <v>603</v>
      </c>
      <c r="F606">
        <v>2366</v>
      </c>
      <c r="G606">
        <v>-153025</v>
      </c>
      <c r="H606">
        <v>0</v>
      </c>
      <c r="L606">
        <f t="shared" si="10"/>
        <v>1195.7888455554514</v>
      </c>
    </row>
    <row r="607" spans="1:12" ht="14.55" x14ac:dyDescent="0.35">
      <c r="A607" s="14">
        <v>-97053736960</v>
      </c>
      <c r="B607" s="14">
        <v>6975360000</v>
      </c>
      <c r="C607" s="14">
        <v>-61381906432</v>
      </c>
      <c r="D607">
        <v>605</v>
      </c>
      <c r="E607">
        <v>604</v>
      </c>
      <c r="F607">
        <v>2366</v>
      </c>
      <c r="G607">
        <v>-133572</v>
      </c>
      <c r="H607">
        <v>0</v>
      </c>
      <c r="L607">
        <f t="shared" si="10"/>
        <v>1195.7748419326804</v>
      </c>
    </row>
    <row r="608" spans="1:12" ht="14.55" x14ac:dyDescent="0.35">
      <c r="A608" s="14">
        <v>-83079970816</v>
      </c>
      <c r="B608" s="14">
        <v>6986880000</v>
      </c>
      <c r="C608" s="14">
        <v>-61381906432</v>
      </c>
      <c r="D608">
        <v>606</v>
      </c>
      <c r="E608">
        <v>605</v>
      </c>
      <c r="F608">
        <v>2366</v>
      </c>
      <c r="G608">
        <v>-114152</v>
      </c>
      <c r="H608">
        <v>0</v>
      </c>
      <c r="L608">
        <f t="shared" si="10"/>
        <v>1195.7608149414896</v>
      </c>
    </row>
    <row r="609" spans="1:12" ht="14.55" x14ac:dyDescent="0.35">
      <c r="A609" s="14">
        <v>-69083176960</v>
      </c>
      <c r="B609" s="14">
        <v>6998400000</v>
      </c>
      <c r="C609" s="14">
        <v>-61381906432</v>
      </c>
      <c r="D609">
        <v>607</v>
      </c>
      <c r="E609">
        <v>606</v>
      </c>
      <c r="F609">
        <v>2366</v>
      </c>
      <c r="G609">
        <v>-94764</v>
      </c>
      <c r="H609">
        <v>0</v>
      </c>
      <c r="L609">
        <f t="shared" si="10"/>
        <v>1195.7467645810571</v>
      </c>
    </row>
    <row r="610" spans="1:12" ht="14.55" x14ac:dyDescent="0.35">
      <c r="A610" s="14">
        <v>-55063334912</v>
      </c>
      <c r="B610" s="14">
        <v>7009920000</v>
      </c>
      <c r="C610" s="14">
        <v>-61381906432</v>
      </c>
      <c r="D610">
        <v>608</v>
      </c>
      <c r="E610">
        <v>607</v>
      </c>
      <c r="F610">
        <v>2366</v>
      </c>
      <c r="G610">
        <v>-75408</v>
      </c>
      <c r="H610">
        <v>8611</v>
      </c>
      <c r="L610">
        <f t="shared" si="10"/>
        <v>1195.7326908505586</v>
      </c>
    </row>
    <row r="611" spans="1:12" ht="14.55" x14ac:dyDescent="0.35">
      <c r="A611" s="14">
        <v>-163732373504</v>
      </c>
      <c r="B611" s="14">
        <v>7021440000</v>
      </c>
      <c r="C611" s="14">
        <v>-61355958272</v>
      </c>
      <c r="D611">
        <v>609</v>
      </c>
      <c r="E611">
        <v>608</v>
      </c>
      <c r="F611">
        <v>2365</v>
      </c>
      <c r="G611">
        <v>-223861</v>
      </c>
      <c r="H611">
        <v>0</v>
      </c>
      <c r="L611">
        <f t="shared" si="10"/>
        <v>1195.7185937491693</v>
      </c>
    </row>
    <row r="612" spans="1:12" ht="14.55" x14ac:dyDescent="0.35">
      <c r="A612" s="14">
        <v>-149666447360</v>
      </c>
      <c r="B612" s="14">
        <v>7032960000</v>
      </c>
      <c r="C612" s="14">
        <v>-61355958272</v>
      </c>
      <c r="D612">
        <v>610</v>
      </c>
      <c r="E612">
        <v>609</v>
      </c>
      <c r="F612">
        <v>2365</v>
      </c>
      <c r="G612">
        <v>-204294</v>
      </c>
      <c r="H612">
        <v>0</v>
      </c>
      <c r="L612">
        <f t="shared" si="10"/>
        <v>1195.7044732760621</v>
      </c>
    </row>
    <row r="613" spans="1:12" ht="14.55" x14ac:dyDescent="0.35">
      <c r="A613" s="14">
        <v>-135577485312</v>
      </c>
      <c r="B613" s="14">
        <v>7044480000</v>
      </c>
      <c r="C613" s="14">
        <v>-61355958272</v>
      </c>
      <c r="D613">
        <v>611</v>
      </c>
      <c r="E613">
        <v>610</v>
      </c>
      <c r="F613">
        <v>2365</v>
      </c>
      <c r="G613">
        <v>-184760</v>
      </c>
      <c r="H613">
        <v>0</v>
      </c>
      <c r="L613">
        <f t="shared" si="10"/>
        <v>1195.6903294304095</v>
      </c>
    </row>
    <row r="614" spans="1:12" ht="14.55" x14ac:dyDescent="0.35">
      <c r="A614" s="14">
        <v>-121465487360</v>
      </c>
      <c r="B614" s="14">
        <v>7056000000</v>
      </c>
      <c r="C614" s="14">
        <v>-61355958272</v>
      </c>
      <c r="D614">
        <v>612</v>
      </c>
      <c r="E614">
        <v>611</v>
      </c>
      <c r="F614">
        <v>2365</v>
      </c>
      <c r="G614">
        <v>-165259</v>
      </c>
      <c r="H614">
        <v>0</v>
      </c>
      <c r="L614">
        <f t="shared" si="10"/>
        <v>1195.6761622113818</v>
      </c>
    </row>
    <row r="615" spans="1:12" ht="14.55" x14ac:dyDescent="0.35">
      <c r="A615" s="14">
        <v>-107330445312</v>
      </c>
      <c r="B615" s="14">
        <v>7067520000</v>
      </c>
      <c r="C615" s="14">
        <v>-61355958272</v>
      </c>
      <c r="D615">
        <v>613</v>
      </c>
      <c r="E615">
        <v>612</v>
      </c>
      <c r="F615">
        <v>2365</v>
      </c>
      <c r="G615">
        <v>-145789</v>
      </c>
      <c r="H615">
        <v>0</v>
      </c>
      <c r="L615">
        <f t="shared" si="10"/>
        <v>1195.6619716181483</v>
      </c>
    </row>
    <row r="616" spans="1:12" ht="14.55" x14ac:dyDescent="0.35">
      <c r="A616" s="14">
        <v>-93172367360</v>
      </c>
      <c r="B616" s="14">
        <v>7079040000</v>
      </c>
      <c r="C616" s="14">
        <v>-61355958272</v>
      </c>
      <c r="D616">
        <v>614</v>
      </c>
      <c r="E616">
        <v>613</v>
      </c>
      <c r="F616">
        <v>2365</v>
      </c>
      <c r="G616">
        <v>-126352</v>
      </c>
      <c r="H616">
        <v>0</v>
      </c>
      <c r="L616">
        <f t="shared" si="10"/>
        <v>1195.6477576498764</v>
      </c>
    </row>
    <row r="617" spans="1:12" ht="14.55" x14ac:dyDescent="0.35">
      <c r="A617" s="14">
        <v>-78991245312</v>
      </c>
      <c r="B617" s="14">
        <v>7090560000</v>
      </c>
      <c r="C617" s="14">
        <v>-61355958272</v>
      </c>
      <c r="D617">
        <v>615</v>
      </c>
      <c r="E617">
        <v>614</v>
      </c>
      <c r="F617">
        <v>2365</v>
      </c>
      <c r="G617">
        <v>-106947</v>
      </c>
      <c r="H617">
        <v>0</v>
      </c>
      <c r="L617">
        <f t="shared" si="10"/>
        <v>1195.6335203057331</v>
      </c>
    </row>
    <row r="618" spans="1:12" ht="14.55" x14ac:dyDescent="0.35">
      <c r="A618" s="14">
        <v>-64787087360</v>
      </c>
      <c r="B618" s="14">
        <v>7102080000</v>
      </c>
      <c r="C618" s="14">
        <v>-61355958272</v>
      </c>
      <c r="D618">
        <v>616</v>
      </c>
      <c r="E618">
        <v>615</v>
      </c>
      <c r="F618">
        <v>2365</v>
      </c>
      <c r="G618">
        <v>-87573</v>
      </c>
      <c r="H618">
        <v>0</v>
      </c>
      <c r="L618">
        <f t="shared" si="10"/>
        <v>1195.6192595848825</v>
      </c>
    </row>
    <row r="619" spans="1:12" ht="14.55" x14ac:dyDescent="0.35">
      <c r="A619" s="14">
        <v>-50559885312</v>
      </c>
      <c r="B619" s="14">
        <v>7113600000</v>
      </c>
      <c r="C619" s="14">
        <v>-61355958272</v>
      </c>
      <c r="D619">
        <v>617</v>
      </c>
      <c r="E619">
        <v>616</v>
      </c>
      <c r="F619">
        <v>2365</v>
      </c>
      <c r="G619">
        <v>-68231</v>
      </c>
      <c r="H619">
        <v>7910</v>
      </c>
      <c r="L619">
        <f t="shared" si="10"/>
        <v>1195.6049754864887</v>
      </c>
    </row>
    <row r="620" spans="1:12" ht="14.55" x14ac:dyDescent="0.35">
      <c r="A620" s="14">
        <v>-158969659392</v>
      </c>
      <c r="B620" s="14">
        <v>7125120000</v>
      </c>
      <c r="C620" s="14">
        <v>-61330006016</v>
      </c>
      <c r="D620">
        <v>618</v>
      </c>
      <c r="E620">
        <v>617</v>
      </c>
      <c r="F620">
        <v>2364</v>
      </c>
      <c r="G620">
        <v>-214187</v>
      </c>
      <c r="H620">
        <v>0</v>
      </c>
      <c r="L620">
        <f t="shared" si="10"/>
        <v>1195.5906680097137</v>
      </c>
    </row>
    <row r="621" spans="1:12" ht="14.55" x14ac:dyDescent="0.35">
      <c r="A621" s="14">
        <v>-144696377344</v>
      </c>
      <c r="B621" s="14">
        <v>7136640000</v>
      </c>
      <c r="C621" s="14">
        <v>-61330006016</v>
      </c>
      <c r="D621">
        <v>619</v>
      </c>
      <c r="E621">
        <v>618</v>
      </c>
      <c r="F621">
        <v>2364</v>
      </c>
      <c r="G621">
        <v>-194641</v>
      </c>
      <c r="H621">
        <v>0</v>
      </c>
      <c r="L621">
        <f t="shared" si="10"/>
        <v>1195.576337153718</v>
      </c>
    </row>
    <row r="622" spans="1:12" ht="14.55" x14ac:dyDescent="0.35">
      <c r="A622" s="14">
        <v>-130400059392</v>
      </c>
      <c r="B622" s="14">
        <v>7148160000</v>
      </c>
      <c r="C622" s="14">
        <v>-61330006016</v>
      </c>
      <c r="D622">
        <v>620</v>
      </c>
      <c r="E622">
        <v>619</v>
      </c>
      <c r="F622">
        <v>2364</v>
      </c>
      <c r="G622">
        <v>-175127</v>
      </c>
      <c r="H622">
        <v>0</v>
      </c>
      <c r="L622">
        <f t="shared" si="10"/>
        <v>1195.5619829176612</v>
      </c>
    </row>
    <row r="623" spans="1:12" ht="14.55" x14ac:dyDescent="0.35">
      <c r="A623" s="14">
        <v>-116080705536</v>
      </c>
      <c r="B623" s="14">
        <v>7159680000</v>
      </c>
      <c r="C623" s="14">
        <v>-61330006016</v>
      </c>
      <c r="D623">
        <v>621</v>
      </c>
      <c r="E623">
        <v>620</v>
      </c>
      <c r="F623">
        <v>2364</v>
      </c>
      <c r="G623">
        <v>-155645</v>
      </c>
      <c r="H623">
        <v>0</v>
      </c>
      <c r="L623">
        <f t="shared" si="10"/>
        <v>1195.5476053007008</v>
      </c>
    </row>
    <row r="624" spans="1:12" ht="14.55" x14ac:dyDescent="0.35">
      <c r="A624" s="14">
        <v>-101738299392</v>
      </c>
      <c r="B624" s="14">
        <v>7171200000</v>
      </c>
      <c r="C624" s="14">
        <v>-61330006016</v>
      </c>
      <c r="D624">
        <v>622</v>
      </c>
      <c r="E624">
        <v>621</v>
      </c>
      <c r="F624">
        <v>2364</v>
      </c>
      <c r="G624">
        <v>-136195</v>
      </c>
      <c r="H624">
        <v>0</v>
      </c>
      <c r="L624">
        <f t="shared" si="10"/>
        <v>1195.5332043019935</v>
      </c>
    </row>
    <row r="625" spans="1:12" ht="14.55" x14ac:dyDescent="0.35">
      <c r="A625" s="14">
        <v>-87372865536</v>
      </c>
      <c r="B625" s="14">
        <v>7182720000</v>
      </c>
      <c r="C625" s="14">
        <v>-61330006016</v>
      </c>
      <c r="D625">
        <v>623</v>
      </c>
      <c r="E625">
        <v>622</v>
      </c>
      <c r="F625">
        <v>2364</v>
      </c>
      <c r="G625">
        <v>-116777</v>
      </c>
      <c r="H625">
        <v>0</v>
      </c>
      <c r="L625">
        <f t="shared" si="10"/>
        <v>1195.5187799206942</v>
      </c>
    </row>
    <row r="626" spans="1:12" ht="14.55" x14ac:dyDescent="0.35">
      <c r="A626" s="14">
        <v>-72984379392</v>
      </c>
      <c r="B626" s="14">
        <v>7194240000</v>
      </c>
      <c r="C626" s="14">
        <v>-61330006016</v>
      </c>
      <c r="D626">
        <v>624</v>
      </c>
      <c r="E626">
        <v>623</v>
      </c>
      <c r="F626">
        <v>2364</v>
      </c>
      <c r="G626">
        <v>-97390</v>
      </c>
      <c r="H626">
        <v>0</v>
      </c>
      <c r="L626">
        <f t="shared" si="10"/>
        <v>1195.5043321559567</v>
      </c>
    </row>
    <row r="627" spans="1:12" ht="14.55" x14ac:dyDescent="0.35">
      <c r="A627" s="14">
        <v>-58572861440</v>
      </c>
      <c r="B627" s="14">
        <v>7205760000</v>
      </c>
      <c r="C627" s="14">
        <v>-61330006016</v>
      </c>
      <c r="D627">
        <v>625</v>
      </c>
      <c r="E627">
        <v>624</v>
      </c>
      <c r="F627">
        <v>2364</v>
      </c>
      <c r="G627">
        <v>-78034</v>
      </c>
      <c r="H627">
        <v>9168</v>
      </c>
      <c r="L627">
        <f t="shared" si="10"/>
        <v>1195.4898610069331</v>
      </c>
    </row>
    <row r="628" spans="1:12" ht="14.55" x14ac:dyDescent="0.35">
      <c r="A628" s="14">
        <v>-166746423296</v>
      </c>
      <c r="B628" s="14">
        <v>7217280000</v>
      </c>
      <c r="C628" s="14">
        <v>-61304057856</v>
      </c>
      <c r="D628">
        <v>626</v>
      </c>
      <c r="E628">
        <v>625</v>
      </c>
      <c r="F628">
        <v>2363</v>
      </c>
      <c r="G628">
        <v>-221796</v>
      </c>
      <c r="H628">
        <v>0</v>
      </c>
      <c r="L628">
        <f t="shared" si="10"/>
        <v>1195.4753664727743</v>
      </c>
    </row>
    <row r="629" spans="1:12" ht="14.55" x14ac:dyDescent="0.35">
      <c r="A629" s="14">
        <v>-152288821248</v>
      </c>
      <c r="B629" s="14">
        <v>7228800000</v>
      </c>
      <c r="C629" s="14">
        <v>-61304057856</v>
      </c>
      <c r="D629">
        <v>627</v>
      </c>
      <c r="E629">
        <v>626</v>
      </c>
      <c r="F629">
        <v>2363</v>
      </c>
      <c r="G629">
        <v>-202242</v>
      </c>
      <c r="H629">
        <v>0</v>
      </c>
      <c r="L629">
        <f t="shared" si="10"/>
        <v>1195.4608485526294</v>
      </c>
    </row>
    <row r="630" spans="1:12" ht="14.55" x14ac:dyDescent="0.35">
      <c r="A630" s="14">
        <v>-137808183296</v>
      </c>
      <c r="B630" s="14">
        <v>7240320000</v>
      </c>
      <c r="C630" s="14">
        <v>-61304057856</v>
      </c>
      <c r="D630">
        <v>628</v>
      </c>
      <c r="E630">
        <v>627</v>
      </c>
      <c r="F630">
        <v>2363</v>
      </c>
      <c r="G630">
        <v>-182721</v>
      </c>
      <c r="H630">
        <v>0</v>
      </c>
      <c r="L630">
        <f t="shared" ref="L630:L693" si="11">SQRT((1-E630*E630/$O$2593)*$O$2594)</f>
        <v>1195.4463072456467</v>
      </c>
    </row>
    <row r="631" spans="1:12" ht="14.55" x14ac:dyDescent="0.35">
      <c r="A631" s="14">
        <v>-123304501248</v>
      </c>
      <c r="B631" s="14">
        <v>7251840000</v>
      </c>
      <c r="C631" s="14">
        <v>-61304057856</v>
      </c>
      <c r="D631">
        <v>629</v>
      </c>
      <c r="E631">
        <v>628</v>
      </c>
      <c r="F631">
        <v>2363</v>
      </c>
      <c r="G631">
        <v>-163230</v>
      </c>
      <c r="H631">
        <v>0</v>
      </c>
      <c r="L631">
        <f t="shared" si="11"/>
        <v>1195.4317425509726</v>
      </c>
    </row>
    <row r="632" spans="1:12" ht="14.55" x14ac:dyDescent="0.35">
      <c r="A632" s="14">
        <v>-108777783296</v>
      </c>
      <c r="B632" s="14">
        <v>7263360000</v>
      </c>
      <c r="C632" s="14">
        <v>-61304057856</v>
      </c>
      <c r="D632">
        <v>630</v>
      </c>
      <c r="E632">
        <v>629</v>
      </c>
      <c r="F632">
        <v>2363</v>
      </c>
      <c r="G632">
        <v>-143771</v>
      </c>
      <c r="H632">
        <v>0</v>
      </c>
      <c r="L632">
        <f t="shared" si="11"/>
        <v>1195.4171544677524</v>
      </c>
    </row>
    <row r="633" spans="1:12" ht="14.55" x14ac:dyDescent="0.35">
      <c r="A633" s="14">
        <v>-94228021248</v>
      </c>
      <c r="B633" s="14">
        <v>7274880000</v>
      </c>
      <c r="C633" s="14">
        <v>-61304057856</v>
      </c>
      <c r="D633">
        <v>631</v>
      </c>
      <c r="E633">
        <v>630</v>
      </c>
      <c r="F633">
        <v>2363</v>
      </c>
      <c r="G633">
        <v>-124344</v>
      </c>
      <c r="H633">
        <v>0</v>
      </c>
      <c r="L633">
        <f t="shared" si="11"/>
        <v>1195.4025429951298</v>
      </c>
    </row>
    <row r="634" spans="1:12" ht="14.55" x14ac:dyDescent="0.35">
      <c r="A634" s="14">
        <v>-79655223296</v>
      </c>
      <c r="B634" s="14">
        <v>7286400000</v>
      </c>
      <c r="C634" s="14">
        <v>-61304057856</v>
      </c>
      <c r="D634">
        <v>632</v>
      </c>
      <c r="E634">
        <v>631</v>
      </c>
      <c r="F634">
        <v>2363</v>
      </c>
      <c r="G634">
        <v>-104947</v>
      </c>
      <c r="H634">
        <v>0</v>
      </c>
      <c r="L634">
        <f t="shared" si="11"/>
        <v>1195.3879081322468</v>
      </c>
    </row>
    <row r="635" spans="1:12" ht="14.55" x14ac:dyDescent="0.35">
      <c r="A635" s="14">
        <v>-65059381248</v>
      </c>
      <c r="B635" s="14">
        <v>7297920000</v>
      </c>
      <c r="C635" s="14">
        <v>-61304057856</v>
      </c>
      <c r="D635">
        <v>633</v>
      </c>
      <c r="E635">
        <v>632</v>
      </c>
      <c r="F635">
        <v>2363</v>
      </c>
      <c r="G635">
        <v>-85581</v>
      </c>
      <c r="H635">
        <v>0</v>
      </c>
      <c r="L635">
        <f t="shared" si="11"/>
        <v>1195.3732498782449</v>
      </c>
    </row>
    <row r="636" spans="1:12" ht="14.55" x14ac:dyDescent="0.35">
      <c r="A636" s="14">
        <v>-50440499200</v>
      </c>
      <c r="B636" s="14">
        <v>7309440000</v>
      </c>
      <c r="C636" s="14">
        <v>-61304057856</v>
      </c>
      <c r="D636">
        <v>634</v>
      </c>
      <c r="E636">
        <v>633</v>
      </c>
      <c r="F636">
        <v>2363</v>
      </c>
      <c r="G636">
        <v>-66247</v>
      </c>
      <c r="H636">
        <v>7898</v>
      </c>
      <c r="L636">
        <f t="shared" si="11"/>
        <v>1195.358568232263</v>
      </c>
    </row>
    <row r="637" spans="1:12" ht="14.55" x14ac:dyDescent="0.35">
      <c r="A637" s="14">
        <v>-158354800640</v>
      </c>
      <c r="B637" s="14">
        <v>7320960000</v>
      </c>
      <c r="C637" s="14">
        <v>-61278109696</v>
      </c>
      <c r="D637">
        <v>635</v>
      </c>
      <c r="E637">
        <v>634</v>
      </c>
      <c r="F637">
        <v>2362</v>
      </c>
      <c r="G637">
        <v>-207651</v>
      </c>
      <c r="H637">
        <v>0</v>
      </c>
      <c r="L637">
        <f t="shared" si="11"/>
        <v>1195.3438631934396</v>
      </c>
    </row>
    <row r="638" spans="1:12" ht="14.55" x14ac:dyDescent="0.35">
      <c r="A638" s="14">
        <v>-143689842688</v>
      </c>
      <c r="B638" s="14">
        <v>7332480000</v>
      </c>
      <c r="C638" s="14">
        <v>-61278109696</v>
      </c>
      <c r="D638">
        <v>636</v>
      </c>
      <c r="E638">
        <v>635</v>
      </c>
      <c r="F638">
        <v>2362</v>
      </c>
      <c r="G638">
        <v>-188124</v>
      </c>
      <c r="H638">
        <v>0</v>
      </c>
      <c r="L638">
        <f t="shared" si="11"/>
        <v>1195.3291347609111</v>
      </c>
    </row>
    <row r="639" spans="1:12" ht="14.55" x14ac:dyDescent="0.35">
      <c r="A639" s="14">
        <v>-129001840640</v>
      </c>
      <c r="B639" s="14">
        <v>7344000000</v>
      </c>
      <c r="C639" s="14">
        <v>-61278109696</v>
      </c>
      <c r="D639">
        <v>637</v>
      </c>
      <c r="E639">
        <v>636</v>
      </c>
      <c r="F639">
        <v>2362</v>
      </c>
      <c r="G639">
        <v>-168629</v>
      </c>
      <c r="H639">
        <v>0</v>
      </c>
      <c r="L639">
        <f t="shared" si="11"/>
        <v>1195.3143829338128</v>
      </c>
    </row>
    <row r="640" spans="1:12" ht="14.55" x14ac:dyDescent="0.35">
      <c r="A640" s="14">
        <v>-114290802688</v>
      </c>
      <c r="B640" s="14">
        <v>7355520000</v>
      </c>
      <c r="C640" s="14">
        <v>-61278109696</v>
      </c>
      <c r="D640">
        <v>638</v>
      </c>
      <c r="E640">
        <v>637</v>
      </c>
      <c r="F640">
        <v>2362</v>
      </c>
      <c r="G640">
        <v>-149165</v>
      </c>
      <c r="H640">
        <v>0</v>
      </c>
      <c r="L640">
        <f t="shared" si="11"/>
        <v>1195.2996077112787</v>
      </c>
    </row>
    <row r="641" spans="1:12" ht="14.55" x14ac:dyDescent="0.35">
      <c r="A641" s="14">
        <v>-99556720640</v>
      </c>
      <c r="B641" s="14">
        <v>7367040000</v>
      </c>
      <c r="C641" s="14">
        <v>-61278109696</v>
      </c>
      <c r="D641">
        <v>639</v>
      </c>
      <c r="E641">
        <v>638</v>
      </c>
      <c r="F641">
        <v>2362</v>
      </c>
      <c r="G641">
        <v>-129732</v>
      </c>
      <c r="H641">
        <v>0</v>
      </c>
      <c r="L641">
        <f t="shared" si="11"/>
        <v>1195.2848090924408</v>
      </c>
    </row>
    <row r="642" spans="1:12" ht="14.55" x14ac:dyDescent="0.35">
      <c r="A642" s="14">
        <v>-84799602688</v>
      </c>
      <c r="B642" s="14">
        <v>7378560000</v>
      </c>
      <c r="C642" s="14">
        <v>-61278109696</v>
      </c>
      <c r="D642">
        <v>640</v>
      </c>
      <c r="E642">
        <v>639</v>
      </c>
      <c r="F642">
        <v>2362</v>
      </c>
      <c r="G642">
        <v>-110329</v>
      </c>
      <c r="H642">
        <v>0</v>
      </c>
      <c r="L642">
        <f t="shared" si="11"/>
        <v>1195.2699870764307</v>
      </c>
    </row>
    <row r="643" spans="1:12" ht="14.55" x14ac:dyDescent="0.35">
      <c r="A643" s="14">
        <v>-70019440640</v>
      </c>
      <c r="B643" s="14">
        <v>7390080000</v>
      </c>
      <c r="C643" s="14">
        <v>-61278109696</v>
      </c>
      <c r="D643">
        <v>641</v>
      </c>
      <c r="E643">
        <v>640</v>
      </c>
      <c r="F643">
        <v>2362</v>
      </c>
      <c r="G643">
        <v>-90957</v>
      </c>
      <c r="H643">
        <v>0</v>
      </c>
      <c r="L643">
        <f t="shared" si="11"/>
        <v>1195.2551416623774</v>
      </c>
    </row>
    <row r="644" spans="1:12" ht="14.55" x14ac:dyDescent="0.35">
      <c r="A644" s="14">
        <v>-55216238592</v>
      </c>
      <c r="B644" s="14">
        <v>7401600000</v>
      </c>
      <c r="C644" s="14">
        <v>-61278109696</v>
      </c>
      <c r="D644">
        <v>642</v>
      </c>
      <c r="E644">
        <v>641</v>
      </c>
      <c r="F644">
        <v>2362</v>
      </c>
      <c r="G644">
        <v>-71616</v>
      </c>
      <c r="H644">
        <v>8650</v>
      </c>
      <c r="L644">
        <f t="shared" si="11"/>
        <v>1195.2402728494092</v>
      </c>
    </row>
    <row r="645" spans="1:12" ht="14.55" x14ac:dyDescent="0.35">
      <c r="A645" s="14">
        <v>-162894315520</v>
      </c>
      <c r="B645" s="14">
        <v>7413120000</v>
      </c>
      <c r="C645" s="14">
        <v>-61252161536</v>
      </c>
      <c r="D645">
        <v>643</v>
      </c>
      <c r="E645">
        <v>642</v>
      </c>
      <c r="F645">
        <v>2361</v>
      </c>
      <c r="G645">
        <v>-210948</v>
      </c>
      <c r="H645">
        <v>0</v>
      </c>
      <c r="L645">
        <f t="shared" si="11"/>
        <v>1195.2253806366532</v>
      </c>
    </row>
    <row r="646" spans="1:12" ht="14.55" x14ac:dyDescent="0.35">
      <c r="A646" s="14">
        <v>-148045037568</v>
      </c>
      <c r="B646" s="14">
        <v>7424640000</v>
      </c>
      <c r="C646" s="14">
        <v>-61252161536</v>
      </c>
      <c r="D646">
        <v>644</v>
      </c>
      <c r="E646">
        <v>643</v>
      </c>
      <c r="F646">
        <v>2361</v>
      </c>
      <c r="G646">
        <v>-191421</v>
      </c>
      <c r="H646">
        <v>0</v>
      </c>
      <c r="L646">
        <f t="shared" si="11"/>
        <v>1195.2104650232343</v>
      </c>
    </row>
    <row r="647" spans="1:12" ht="14.55" x14ac:dyDescent="0.35">
      <c r="A647" s="14">
        <v>-133172723712</v>
      </c>
      <c r="B647" s="14">
        <v>7436160000</v>
      </c>
      <c r="C647" s="14">
        <v>-61252161536</v>
      </c>
      <c r="D647">
        <v>645</v>
      </c>
      <c r="E647">
        <v>644</v>
      </c>
      <c r="F647">
        <v>2361</v>
      </c>
      <c r="G647">
        <v>-171924</v>
      </c>
      <c r="H647">
        <v>0</v>
      </c>
      <c r="L647">
        <f t="shared" si="11"/>
        <v>1195.1955260082764</v>
      </c>
    </row>
    <row r="648" spans="1:12" ht="14.55" x14ac:dyDescent="0.35">
      <c r="A648" s="14">
        <v>-118277365760</v>
      </c>
      <c r="B648" s="14">
        <v>7447680000</v>
      </c>
      <c r="C648" s="14">
        <v>-61252161536</v>
      </c>
      <c r="D648">
        <v>646</v>
      </c>
      <c r="E648">
        <v>645</v>
      </c>
      <c r="F648">
        <v>2361</v>
      </c>
      <c r="G648">
        <v>-152458</v>
      </c>
      <c r="H648">
        <v>0</v>
      </c>
      <c r="L648">
        <f t="shared" si="11"/>
        <v>1195.1805635909022</v>
      </c>
    </row>
    <row r="649" spans="1:12" ht="14.55" x14ac:dyDescent="0.35">
      <c r="A649" s="14">
        <v>-103358963712</v>
      </c>
      <c r="B649" s="14">
        <v>7459200000</v>
      </c>
      <c r="C649" s="14">
        <v>-61252161536</v>
      </c>
      <c r="D649">
        <v>647</v>
      </c>
      <c r="E649">
        <v>646</v>
      </c>
      <c r="F649">
        <v>2361</v>
      </c>
      <c r="G649">
        <v>-133023</v>
      </c>
      <c r="H649">
        <v>0</v>
      </c>
      <c r="L649">
        <f t="shared" si="11"/>
        <v>1195.1655777702329</v>
      </c>
    </row>
    <row r="650" spans="1:12" ht="14.55" x14ac:dyDescent="0.35">
      <c r="A650" s="14">
        <v>-88417525760</v>
      </c>
      <c r="B650" s="14">
        <v>7470720000</v>
      </c>
      <c r="C650" s="14">
        <v>-61252161536</v>
      </c>
      <c r="D650">
        <v>648</v>
      </c>
      <c r="E650">
        <v>647</v>
      </c>
      <c r="F650">
        <v>2361</v>
      </c>
      <c r="G650">
        <v>-113617</v>
      </c>
      <c r="H650">
        <v>0</v>
      </c>
      <c r="L650">
        <f t="shared" si="11"/>
        <v>1195.1505685453878</v>
      </c>
    </row>
    <row r="651" spans="1:12" ht="14.55" x14ac:dyDescent="0.35">
      <c r="A651" s="14">
        <v>-73453043712</v>
      </c>
      <c r="B651" s="14">
        <v>7482240000</v>
      </c>
      <c r="C651" s="14">
        <v>-61252161536</v>
      </c>
      <c r="D651">
        <v>649</v>
      </c>
      <c r="E651">
        <v>648</v>
      </c>
      <c r="F651">
        <v>2361</v>
      </c>
      <c r="G651">
        <v>-94243</v>
      </c>
      <c r="H651">
        <v>0</v>
      </c>
      <c r="L651">
        <f t="shared" si="11"/>
        <v>1195.1355359154854</v>
      </c>
    </row>
    <row r="652" spans="1:12" ht="14.55" x14ac:dyDescent="0.35">
      <c r="A652" s="14">
        <v>-58465521664</v>
      </c>
      <c r="B652" s="14">
        <v>7493760000</v>
      </c>
      <c r="C652" s="14">
        <v>-61252161536</v>
      </c>
      <c r="D652">
        <v>650</v>
      </c>
      <c r="E652">
        <v>649</v>
      </c>
      <c r="F652">
        <v>2361</v>
      </c>
      <c r="G652">
        <v>-74898</v>
      </c>
      <c r="H652">
        <v>9163</v>
      </c>
      <c r="L652">
        <f t="shared" si="11"/>
        <v>1195.1204798796423</v>
      </c>
    </row>
    <row r="653" spans="1:12" ht="14.55" x14ac:dyDescent="0.35">
      <c r="A653" s="14">
        <v>-165907382272</v>
      </c>
      <c r="B653" s="14">
        <v>7505280000</v>
      </c>
      <c r="C653" s="14">
        <v>-61226213376</v>
      </c>
      <c r="D653">
        <v>651</v>
      </c>
      <c r="E653">
        <v>650</v>
      </c>
      <c r="F653">
        <v>2360</v>
      </c>
      <c r="G653">
        <v>-212212</v>
      </c>
      <c r="H653">
        <v>0</v>
      </c>
      <c r="L653">
        <f t="shared" si="11"/>
        <v>1195.1054004369739</v>
      </c>
    </row>
    <row r="654" spans="1:12" ht="14.55" x14ac:dyDescent="0.35">
      <c r="A654" s="14">
        <v>-150873784320</v>
      </c>
      <c r="B654" s="14">
        <v>7516800000</v>
      </c>
      <c r="C654" s="14">
        <v>-61226213376</v>
      </c>
      <c r="D654">
        <v>652</v>
      </c>
      <c r="E654">
        <v>651</v>
      </c>
      <c r="F654">
        <v>2360</v>
      </c>
      <c r="G654">
        <v>-192686</v>
      </c>
      <c r="H654">
        <v>0</v>
      </c>
      <c r="L654">
        <f t="shared" si="11"/>
        <v>1195.0902975865945</v>
      </c>
    </row>
    <row r="655" spans="1:12" ht="14.55" x14ac:dyDescent="0.35">
      <c r="A655" s="14">
        <v>-135817150464</v>
      </c>
      <c r="B655" s="14">
        <v>7528320000</v>
      </c>
      <c r="C655" s="14">
        <v>-61226213376</v>
      </c>
      <c r="D655">
        <v>653</v>
      </c>
      <c r="E655">
        <v>652</v>
      </c>
      <c r="F655">
        <v>2360</v>
      </c>
      <c r="G655">
        <v>-173191</v>
      </c>
      <c r="H655">
        <v>0</v>
      </c>
      <c r="L655">
        <f t="shared" si="11"/>
        <v>1195.0751713276161</v>
      </c>
    </row>
    <row r="656" spans="1:12" ht="14.55" x14ac:dyDescent="0.35">
      <c r="A656" s="14">
        <v>-120737464320</v>
      </c>
      <c r="B656" s="14">
        <v>7539840000</v>
      </c>
      <c r="C656" s="14">
        <v>-61226213376</v>
      </c>
      <c r="D656">
        <v>654</v>
      </c>
      <c r="E656">
        <v>653</v>
      </c>
      <c r="F656">
        <v>2360</v>
      </c>
      <c r="G656">
        <v>-153727</v>
      </c>
      <c r="H656">
        <v>0</v>
      </c>
      <c r="L656">
        <f t="shared" si="11"/>
        <v>1195.0600216591504</v>
      </c>
    </row>
    <row r="657" spans="1:12" ht="14.55" x14ac:dyDescent="0.35">
      <c r="A657" s="14">
        <v>-105634750464</v>
      </c>
      <c r="B657" s="14">
        <v>7551360000</v>
      </c>
      <c r="C657" s="14">
        <v>-61226213376</v>
      </c>
      <c r="D657">
        <v>655</v>
      </c>
      <c r="E657">
        <v>654</v>
      </c>
      <c r="F657">
        <v>2360</v>
      </c>
      <c r="G657">
        <v>-134292</v>
      </c>
      <c r="H657">
        <v>0</v>
      </c>
      <c r="L657">
        <f t="shared" si="11"/>
        <v>1195.0448485803067</v>
      </c>
    </row>
    <row r="658" spans="1:12" ht="14.55" x14ac:dyDescent="0.35">
      <c r="A658" s="14">
        <v>-90508984320</v>
      </c>
      <c r="B658" s="14">
        <v>7562880000</v>
      </c>
      <c r="C658" s="14">
        <v>-61226213376</v>
      </c>
      <c r="D658">
        <v>656</v>
      </c>
      <c r="E658">
        <v>655</v>
      </c>
      <c r="F658">
        <v>2360</v>
      </c>
      <c r="G658">
        <v>-114888</v>
      </c>
      <c r="H658">
        <v>0</v>
      </c>
      <c r="L658">
        <f t="shared" si="11"/>
        <v>1195.0296520901936</v>
      </c>
    </row>
    <row r="659" spans="1:12" ht="14.55" x14ac:dyDescent="0.35">
      <c r="A659" s="14">
        <v>-75360190464</v>
      </c>
      <c r="B659" s="14">
        <v>7574400000</v>
      </c>
      <c r="C659" s="14">
        <v>-61226213376</v>
      </c>
      <c r="D659">
        <v>657</v>
      </c>
      <c r="E659">
        <v>656</v>
      </c>
      <c r="F659">
        <v>2360</v>
      </c>
      <c r="G659">
        <v>-95513</v>
      </c>
      <c r="H659">
        <v>0</v>
      </c>
      <c r="L659">
        <f t="shared" si="11"/>
        <v>1195.0144321879177</v>
      </c>
    </row>
    <row r="660" spans="1:12" ht="14.55" x14ac:dyDescent="0.35">
      <c r="A660" s="14">
        <v>-60188348416</v>
      </c>
      <c r="B660" s="14">
        <v>7585920000</v>
      </c>
      <c r="C660" s="14">
        <v>-61226213376</v>
      </c>
      <c r="D660">
        <v>658</v>
      </c>
      <c r="E660">
        <v>657</v>
      </c>
      <c r="F660">
        <v>2360</v>
      </c>
      <c r="G660">
        <v>-76168</v>
      </c>
      <c r="H660">
        <v>9437</v>
      </c>
      <c r="L660">
        <f t="shared" si="11"/>
        <v>1194.9991888725845</v>
      </c>
    </row>
    <row r="661" spans="1:12" ht="14.55" x14ac:dyDescent="0.35">
      <c r="A661" s="14">
        <v>-167394000896</v>
      </c>
      <c r="B661" s="14">
        <v>7597440000</v>
      </c>
      <c r="C661" s="14">
        <v>-61200265216</v>
      </c>
      <c r="D661">
        <v>659</v>
      </c>
      <c r="E661">
        <v>658</v>
      </c>
      <c r="F661">
        <v>2359</v>
      </c>
      <c r="G661">
        <v>-211516</v>
      </c>
      <c r="H661">
        <v>0</v>
      </c>
      <c r="L661">
        <f t="shared" si="11"/>
        <v>1194.9839221432981</v>
      </c>
    </row>
    <row r="662" spans="1:12" ht="14.55" x14ac:dyDescent="0.35">
      <c r="A662" s="14">
        <v>-152176082944</v>
      </c>
      <c r="B662" s="14">
        <v>7608960000</v>
      </c>
      <c r="C662" s="14">
        <v>-61200265216</v>
      </c>
      <c r="D662">
        <v>660</v>
      </c>
      <c r="E662">
        <v>659</v>
      </c>
      <c r="F662">
        <v>2359</v>
      </c>
      <c r="G662">
        <v>-191996</v>
      </c>
      <c r="H662">
        <v>0</v>
      </c>
      <c r="L662">
        <f t="shared" si="11"/>
        <v>1194.9686319991611</v>
      </c>
    </row>
    <row r="663" spans="1:12" ht="14.55" x14ac:dyDescent="0.35">
      <c r="A663" s="14">
        <v>-136935112704</v>
      </c>
      <c r="B663" s="14">
        <v>7620480000</v>
      </c>
      <c r="C663" s="14">
        <v>-61200265216</v>
      </c>
      <c r="D663">
        <v>661</v>
      </c>
      <c r="E663">
        <v>660</v>
      </c>
      <c r="F663">
        <v>2359</v>
      </c>
      <c r="G663">
        <v>-172505</v>
      </c>
      <c r="H663">
        <v>0</v>
      </c>
      <c r="L663">
        <f t="shared" si="11"/>
        <v>1194.9533184392744</v>
      </c>
    </row>
    <row r="664" spans="1:12" ht="14.55" x14ac:dyDescent="0.35">
      <c r="A664" s="14">
        <v>-121671114752</v>
      </c>
      <c r="B664" s="14">
        <v>7632000000</v>
      </c>
      <c r="C664" s="14">
        <v>-61200265216</v>
      </c>
      <c r="D664">
        <v>662</v>
      </c>
      <c r="E664">
        <v>661</v>
      </c>
      <c r="F664">
        <v>2359</v>
      </c>
      <c r="G664">
        <v>-153045</v>
      </c>
      <c r="H664">
        <v>0</v>
      </c>
      <c r="L664">
        <f t="shared" si="11"/>
        <v>1194.9379814627382</v>
      </c>
    </row>
    <row r="665" spans="1:12" ht="14.55" x14ac:dyDescent="0.35">
      <c r="A665" s="14">
        <v>-106384072704</v>
      </c>
      <c r="B665" s="14">
        <v>7643520000</v>
      </c>
      <c r="C665" s="14">
        <v>-61200265216</v>
      </c>
      <c r="D665">
        <v>663</v>
      </c>
      <c r="E665">
        <v>662</v>
      </c>
      <c r="F665">
        <v>2359</v>
      </c>
      <c r="G665">
        <v>-133614</v>
      </c>
      <c r="H665">
        <v>0</v>
      </c>
      <c r="L665">
        <f t="shared" si="11"/>
        <v>1194.9226210686506</v>
      </c>
    </row>
    <row r="666" spans="1:12" ht="14.55" x14ac:dyDescent="0.35">
      <c r="A666" s="14">
        <v>-91073994752</v>
      </c>
      <c r="B666" s="14">
        <v>7655040000</v>
      </c>
      <c r="C666" s="14">
        <v>-61200265216</v>
      </c>
      <c r="D666">
        <v>664</v>
      </c>
      <c r="E666">
        <v>663</v>
      </c>
      <c r="F666">
        <v>2359</v>
      </c>
      <c r="G666">
        <v>-114213</v>
      </c>
      <c r="H666">
        <v>0</v>
      </c>
      <c r="L666">
        <f t="shared" si="11"/>
        <v>1194.9072372561086</v>
      </c>
    </row>
    <row r="667" spans="1:12" ht="14.55" x14ac:dyDescent="0.35">
      <c r="A667" s="14">
        <v>-75740872704</v>
      </c>
      <c r="B667" s="14">
        <v>7666560000</v>
      </c>
      <c r="C667" s="14">
        <v>-61200265216</v>
      </c>
      <c r="D667">
        <v>665</v>
      </c>
      <c r="E667">
        <v>664</v>
      </c>
      <c r="F667">
        <v>2359</v>
      </c>
      <c r="G667">
        <v>-94842</v>
      </c>
      <c r="H667">
        <v>0</v>
      </c>
      <c r="L667">
        <f t="shared" si="11"/>
        <v>1194.8918300242076</v>
      </c>
    </row>
    <row r="668" spans="1:12" ht="14.55" x14ac:dyDescent="0.35">
      <c r="A668" s="14">
        <v>-60384714752</v>
      </c>
      <c r="B668" s="14">
        <v>7678080000</v>
      </c>
      <c r="C668" s="14">
        <v>-61200265216</v>
      </c>
      <c r="D668">
        <v>666</v>
      </c>
      <c r="E668">
        <v>665</v>
      </c>
      <c r="F668">
        <v>2359</v>
      </c>
      <c r="G668">
        <v>-75499</v>
      </c>
      <c r="H668">
        <v>9472</v>
      </c>
      <c r="L668">
        <f t="shared" si="11"/>
        <v>1194.8763993720418</v>
      </c>
    </row>
    <row r="669" spans="1:12" ht="14.55" x14ac:dyDescent="0.35">
      <c r="A669" s="14">
        <v>-167354138624</v>
      </c>
      <c r="B669" s="14">
        <v>7689600000</v>
      </c>
      <c r="C669" s="14">
        <v>-61174312960</v>
      </c>
      <c r="D669">
        <v>667</v>
      </c>
      <c r="E669">
        <v>666</v>
      </c>
      <c r="F669">
        <v>2358</v>
      </c>
      <c r="G669">
        <v>-208931</v>
      </c>
      <c r="H669">
        <v>0</v>
      </c>
      <c r="L669">
        <f t="shared" si="11"/>
        <v>1194.8609452987037</v>
      </c>
    </row>
    <row r="670" spans="1:12" ht="14.55" x14ac:dyDescent="0.35">
      <c r="A670" s="14">
        <v>-151951900672</v>
      </c>
      <c r="B670" s="14">
        <v>7701120000</v>
      </c>
      <c r="C670" s="14">
        <v>-61174312960</v>
      </c>
      <c r="D670">
        <v>668</v>
      </c>
      <c r="E670">
        <v>667</v>
      </c>
      <c r="F670">
        <v>2358</v>
      </c>
      <c r="G670">
        <v>-189418</v>
      </c>
      <c r="H670">
        <v>0</v>
      </c>
      <c r="L670">
        <f t="shared" si="11"/>
        <v>1194.8454678032842</v>
      </c>
    </row>
    <row r="671" spans="1:12" ht="14.55" x14ac:dyDescent="0.35">
      <c r="A671" s="14">
        <v>-136526626816</v>
      </c>
      <c r="B671" s="14">
        <v>7712640000</v>
      </c>
      <c r="C671" s="14">
        <v>-61174312960</v>
      </c>
      <c r="D671">
        <v>669</v>
      </c>
      <c r="E671">
        <v>668</v>
      </c>
      <c r="F671">
        <v>2358</v>
      </c>
      <c r="G671">
        <v>-169936</v>
      </c>
      <c r="H671">
        <v>0</v>
      </c>
      <c r="L671">
        <f t="shared" si="11"/>
        <v>1194.8299668848738</v>
      </c>
    </row>
    <row r="672" spans="1:12" ht="14.55" x14ac:dyDescent="0.35">
      <c r="A672" s="14">
        <v>-121078308864</v>
      </c>
      <c r="B672" s="14">
        <v>7724160000</v>
      </c>
      <c r="C672" s="14">
        <v>-61174312960</v>
      </c>
      <c r="D672">
        <v>670</v>
      </c>
      <c r="E672">
        <v>669</v>
      </c>
      <c r="F672">
        <v>2358</v>
      </c>
      <c r="G672">
        <v>-150482</v>
      </c>
      <c r="H672">
        <v>0</v>
      </c>
      <c r="L672">
        <f t="shared" si="11"/>
        <v>1194.8144425425605</v>
      </c>
    </row>
    <row r="673" spans="1:12" ht="14.55" x14ac:dyDescent="0.35">
      <c r="A673" s="14">
        <v>-105606946816</v>
      </c>
      <c r="B673" s="14">
        <v>7735680000</v>
      </c>
      <c r="C673" s="14">
        <v>-61174312960</v>
      </c>
      <c r="D673">
        <v>671</v>
      </c>
      <c r="E673">
        <v>670</v>
      </c>
      <c r="F673">
        <v>2358</v>
      </c>
      <c r="G673">
        <v>-131058</v>
      </c>
      <c r="H673">
        <v>0</v>
      </c>
      <c r="L673">
        <f t="shared" si="11"/>
        <v>1194.7988947754311</v>
      </c>
    </row>
    <row r="674" spans="1:12" ht="14.55" x14ac:dyDescent="0.35">
      <c r="A674" s="14">
        <v>-90112548864</v>
      </c>
      <c r="B674" s="14">
        <v>7747200000</v>
      </c>
      <c r="C674" s="14">
        <v>-61174312960</v>
      </c>
      <c r="D674">
        <v>672</v>
      </c>
      <c r="E674">
        <v>671</v>
      </c>
      <c r="F674">
        <v>2358</v>
      </c>
      <c r="G674">
        <v>-111663</v>
      </c>
      <c r="H674">
        <v>0</v>
      </c>
      <c r="L674">
        <f t="shared" si="11"/>
        <v>1194.7833235825715</v>
      </c>
    </row>
    <row r="675" spans="1:12" ht="14.55" x14ac:dyDescent="0.35">
      <c r="A675" s="14">
        <v>-74595106816</v>
      </c>
      <c r="B675" s="14">
        <v>7758720000</v>
      </c>
      <c r="C675" s="14">
        <v>-61174312960</v>
      </c>
      <c r="D675">
        <v>673</v>
      </c>
      <c r="E675">
        <v>672</v>
      </c>
      <c r="F675">
        <v>2358</v>
      </c>
      <c r="G675">
        <v>-92297</v>
      </c>
      <c r="H675">
        <v>0</v>
      </c>
      <c r="L675">
        <f t="shared" si="11"/>
        <v>1194.7677289630653</v>
      </c>
    </row>
    <row r="676" spans="1:12" ht="14.55" x14ac:dyDescent="0.35">
      <c r="A676" s="14">
        <v>-59054624768</v>
      </c>
      <c r="B676" s="14">
        <v>7770240000</v>
      </c>
      <c r="C676" s="14">
        <v>-61174312960</v>
      </c>
      <c r="D676">
        <v>674</v>
      </c>
      <c r="E676">
        <v>673</v>
      </c>
      <c r="F676">
        <v>2358</v>
      </c>
      <c r="G676">
        <v>-72960</v>
      </c>
      <c r="H676">
        <v>9267</v>
      </c>
      <c r="L676">
        <f t="shared" si="11"/>
        <v>1194.7521109159954</v>
      </c>
    </row>
    <row r="677" spans="1:12" ht="14.55" x14ac:dyDescent="0.35">
      <c r="A677" s="14">
        <v>-165787844608</v>
      </c>
      <c r="B677" s="14">
        <v>7781760000</v>
      </c>
      <c r="C677" s="14">
        <v>-61148364800</v>
      </c>
      <c r="D677">
        <v>675</v>
      </c>
      <c r="E677">
        <v>674</v>
      </c>
      <c r="F677">
        <v>2357</v>
      </c>
      <c r="G677">
        <v>-204524</v>
      </c>
      <c r="H677">
        <v>0</v>
      </c>
      <c r="L677">
        <f t="shared" si="11"/>
        <v>1194.7364694404432</v>
      </c>
    </row>
    <row r="678" spans="1:12" ht="14.55" x14ac:dyDescent="0.35">
      <c r="A678" s="14">
        <v>-150201270272</v>
      </c>
      <c r="B678" s="14">
        <v>7793280000</v>
      </c>
      <c r="C678" s="14">
        <v>-61148364800</v>
      </c>
      <c r="D678">
        <v>676</v>
      </c>
      <c r="E678">
        <v>675</v>
      </c>
      <c r="F678">
        <v>2357</v>
      </c>
      <c r="G678">
        <v>-185022</v>
      </c>
      <c r="H678">
        <v>0</v>
      </c>
      <c r="L678">
        <f t="shared" si="11"/>
        <v>1194.7208045354882</v>
      </c>
    </row>
    <row r="679" spans="1:12" ht="14.55" x14ac:dyDescent="0.35">
      <c r="A679" s="14">
        <v>-134591676416</v>
      </c>
      <c r="B679" s="14">
        <v>7804800000</v>
      </c>
      <c r="C679" s="14">
        <v>-61148364800</v>
      </c>
      <c r="D679">
        <v>677</v>
      </c>
      <c r="E679">
        <v>676</v>
      </c>
      <c r="F679">
        <v>2357</v>
      </c>
      <c r="G679">
        <v>-165549</v>
      </c>
      <c r="H679">
        <v>0</v>
      </c>
      <c r="L679">
        <f t="shared" si="11"/>
        <v>1194.7051162002092</v>
      </c>
    </row>
    <row r="680" spans="1:12" ht="14.55" x14ac:dyDescent="0.35">
      <c r="A680" s="14">
        <v>-118959038464</v>
      </c>
      <c r="B680" s="14">
        <v>7816320000</v>
      </c>
      <c r="C680" s="14">
        <v>-61148364800</v>
      </c>
      <c r="D680">
        <v>678</v>
      </c>
      <c r="E680">
        <v>677</v>
      </c>
      <c r="F680">
        <v>2357</v>
      </c>
      <c r="G680">
        <v>-146105</v>
      </c>
      <c r="H680">
        <v>0</v>
      </c>
      <c r="L680">
        <f t="shared" si="11"/>
        <v>1194.6894044336827</v>
      </c>
    </row>
    <row r="681" spans="1:12" ht="14.55" x14ac:dyDescent="0.35">
      <c r="A681" s="14">
        <v>-103303356416</v>
      </c>
      <c r="B681" s="14">
        <v>7827840000</v>
      </c>
      <c r="C681" s="14">
        <v>-61148364800</v>
      </c>
      <c r="D681">
        <v>679</v>
      </c>
      <c r="E681">
        <v>678</v>
      </c>
      <c r="F681">
        <v>2357</v>
      </c>
      <c r="G681">
        <v>-126690</v>
      </c>
      <c r="H681">
        <v>0</v>
      </c>
      <c r="L681">
        <f t="shared" si="11"/>
        <v>1194.6736692349846</v>
      </c>
    </row>
    <row r="682" spans="1:12" ht="14.55" x14ac:dyDescent="0.35">
      <c r="A682" s="14">
        <v>-87624638464</v>
      </c>
      <c r="B682" s="14">
        <v>7839360000</v>
      </c>
      <c r="C682" s="14">
        <v>-61148364800</v>
      </c>
      <c r="D682">
        <v>680</v>
      </c>
      <c r="E682">
        <v>679</v>
      </c>
      <c r="F682">
        <v>2357</v>
      </c>
      <c r="G682">
        <v>-107304</v>
      </c>
      <c r="H682">
        <v>0</v>
      </c>
      <c r="L682">
        <f t="shared" si="11"/>
        <v>1194.6579106031888</v>
      </c>
    </row>
    <row r="683" spans="1:12" ht="14.55" x14ac:dyDescent="0.35">
      <c r="A683" s="14">
        <v>-71922876416</v>
      </c>
      <c r="B683" s="14">
        <v>7850880000</v>
      </c>
      <c r="C683" s="14">
        <v>-61148364800</v>
      </c>
      <c r="D683">
        <v>681</v>
      </c>
      <c r="E683">
        <v>680</v>
      </c>
      <c r="F683">
        <v>2357</v>
      </c>
      <c r="G683">
        <v>-87946</v>
      </c>
      <c r="H683">
        <v>0</v>
      </c>
      <c r="L683">
        <f t="shared" si="11"/>
        <v>1194.6421285373679</v>
      </c>
    </row>
    <row r="684" spans="1:12" ht="14.55" x14ac:dyDescent="0.35">
      <c r="A684" s="14">
        <v>-56198078464</v>
      </c>
      <c r="B684" s="14">
        <v>7862400000</v>
      </c>
      <c r="C684" s="14">
        <v>-61148364800</v>
      </c>
      <c r="D684">
        <v>682</v>
      </c>
      <c r="E684">
        <v>681</v>
      </c>
      <c r="F684">
        <v>2357</v>
      </c>
      <c r="G684">
        <v>-68617</v>
      </c>
      <c r="H684">
        <v>8822</v>
      </c>
      <c r="L684">
        <f t="shared" si="11"/>
        <v>1194.6263230365935</v>
      </c>
    </row>
    <row r="685" spans="1:12" ht="14.55" x14ac:dyDescent="0.35">
      <c r="A685" s="14">
        <v>-162695069696</v>
      </c>
      <c r="B685" s="14">
        <v>7873920000</v>
      </c>
      <c r="C685" s="14">
        <v>-61122416640</v>
      </c>
      <c r="D685">
        <v>683</v>
      </c>
      <c r="E685">
        <v>682</v>
      </c>
      <c r="F685">
        <v>2356</v>
      </c>
      <c r="G685">
        <v>-198360</v>
      </c>
      <c r="H685">
        <v>0</v>
      </c>
      <c r="L685">
        <f t="shared" si="11"/>
        <v>1194.6104940999348</v>
      </c>
    </row>
    <row r="686" spans="1:12" ht="14.55" x14ac:dyDescent="0.35">
      <c r="A686" s="14">
        <v>-146924191744</v>
      </c>
      <c r="B686" s="14">
        <v>7885440000</v>
      </c>
      <c r="C686" s="14">
        <v>-61122416640</v>
      </c>
      <c r="D686">
        <v>684</v>
      </c>
      <c r="E686">
        <v>683</v>
      </c>
      <c r="F686">
        <v>2356</v>
      </c>
      <c r="G686">
        <v>-178870</v>
      </c>
      <c r="H686">
        <v>0</v>
      </c>
      <c r="L686">
        <f t="shared" si="11"/>
        <v>1194.5946417264611</v>
      </c>
    </row>
    <row r="687" spans="1:12" ht="14.55" x14ac:dyDescent="0.35">
      <c r="A687" s="14">
        <v>-131130269696</v>
      </c>
      <c r="B687" s="14">
        <v>7896960000</v>
      </c>
      <c r="C687" s="14">
        <v>-61122416640</v>
      </c>
      <c r="D687">
        <v>685</v>
      </c>
      <c r="E687">
        <v>684</v>
      </c>
      <c r="F687">
        <v>2356</v>
      </c>
      <c r="G687">
        <v>-159409</v>
      </c>
      <c r="H687">
        <v>0</v>
      </c>
      <c r="L687">
        <f t="shared" si="11"/>
        <v>1194.5787659152384</v>
      </c>
    </row>
    <row r="688" spans="1:12" ht="14.55" x14ac:dyDescent="0.35">
      <c r="A688" s="14">
        <v>-115313311744</v>
      </c>
      <c r="B688" s="14">
        <v>7908480000</v>
      </c>
      <c r="C688" s="14">
        <v>-61122416640</v>
      </c>
      <c r="D688">
        <v>686</v>
      </c>
      <c r="E688">
        <v>685</v>
      </c>
      <c r="F688">
        <v>2356</v>
      </c>
      <c r="G688">
        <v>-139977</v>
      </c>
      <c r="H688">
        <v>0</v>
      </c>
      <c r="L688">
        <f t="shared" si="11"/>
        <v>1194.5628666653329</v>
      </c>
    </row>
    <row r="689" spans="1:12" ht="14.55" x14ac:dyDescent="0.35">
      <c r="A689" s="14">
        <v>-99473309696</v>
      </c>
      <c r="B689" s="14">
        <v>7920000000</v>
      </c>
      <c r="C689" s="14">
        <v>-61122416640</v>
      </c>
      <c r="D689">
        <v>687</v>
      </c>
      <c r="E689">
        <v>686</v>
      </c>
      <c r="F689">
        <v>2356</v>
      </c>
      <c r="G689">
        <v>-120573</v>
      </c>
      <c r="H689">
        <v>0</v>
      </c>
      <c r="L689">
        <f t="shared" si="11"/>
        <v>1194.5469439758083</v>
      </c>
    </row>
    <row r="690" spans="1:12" ht="14.55" x14ac:dyDescent="0.35">
      <c r="A690" s="14">
        <v>-83610271744</v>
      </c>
      <c r="B690" s="14">
        <v>7931520000</v>
      </c>
      <c r="C690" s="14">
        <v>-61122416640</v>
      </c>
      <c r="D690">
        <v>688</v>
      </c>
      <c r="E690">
        <v>687</v>
      </c>
      <c r="F690">
        <v>2356</v>
      </c>
      <c r="G690">
        <v>-101198</v>
      </c>
      <c r="H690">
        <v>0</v>
      </c>
      <c r="L690">
        <f t="shared" si="11"/>
        <v>1194.5309978457276</v>
      </c>
    </row>
    <row r="691" spans="1:12" ht="14.55" x14ac:dyDescent="0.35">
      <c r="A691" s="14">
        <v>-67724193792</v>
      </c>
      <c r="B691" s="14">
        <v>7943040000</v>
      </c>
      <c r="C691" s="14">
        <v>-61122416640</v>
      </c>
      <c r="D691">
        <v>689</v>
      </c>
      <c r="E691">
        <v>688</v>
      </c>
      <c r="F691">
        <v>2356</v>
      </c>
      <c r="G691">
        <v>-81851</v>
      </c>
      <c r="H691">
        <v>0</v>
      </c>
      <c r="L691">
        <f t="shared" si="11"/>
        <v>1194.515028274152</v>
      </c>
    </row>
    <row r="692" spans="1:12" ht="14.55" x14ac:dyDescent="0.35">
      <c r="A692" s="14">
        <v>-51815071744</v>
      </c>
      <c r="B692" s="14">
        <v>7954560000</v>
      </c>
      <c r="C692" s="14">
        <v>-61122416640</v>
      </c>
      <c r="D692">
        <v>690</v>
      </c>
      <c r="E692">
        <v>689</v>
      </c>
      <c r="F692">
        <v>2356</v>
      </c>
      <c r="G692">
        <v>-62533</v>
      </c>
      <c r="H692">
        <v>8138</v>
      </c>
      <c r="L692">
        <f t="shared" si="11"/>
        <v>1194.499035260141</v>
      </c>
    </row>
    <row r="693" spans="1:12" ht="14.55" x14ac:dyDescent="0.35">
      <c r="A693" s="14">
        <v>-158075846656</v>
      </c>
      <c r="B693" s="14">
        <v>7966080000</v>
      </c>
      <c r="C693" s="14">
        <v>-61096468480</v>
      </c>
      <c r="D693">
        <v>691</v>
      </c>
      <c r="E693">
        <v>690</v>
      </c>
      <c r="F693">
        <v>2355</v>
      </c>
      <c r="G693">
        <v>-190498</v>
      </c>
      <c r="H693">
        <v>0</v>
      </c>
      <c r="L693">
        <f t="shared" si="11"/>
        <v>1194.4830188027531</v>
      </c>
    </row>
    <row r="694" spans="1:12" ht="14.55" x14ac:dyDescent="0.35">
      <c r="A694" s="14">
        <v>-142120648704</v>
      </c>
      <c r="B694" s="14">
        <v>7977600000</v>
      </c>
      <c r="C694" s="14">
        <v>-61096468480</v>
      </c>
      <c r="D694">
        <v>692</v>
      </c>
      <c r="E694">
        <v>691</v>
      </c>
      <c r="F694">
        <v>2355</v>
      </c>
      <c r="G694">
        <v>-171023</v>
      </c>
      <c r="H694">
        <v>0</v>
      </c>
      <c r="L694">
        <f t="shared" ref="L694:L757" si="12">SQRT((1-E694*E694/$O$2593)*$O$2594)</f>
        <v>1194.4669789010456</v>
      </c>
    </row>
    <row r="695" spans="1:12" ht="14.55" x14ac:dyDescent="0.35">
      <c r="A695" s="14">
        <v>-126142406656</v>
      </c>
      <c r="B695" s="14">
        <v>7989120000</v>
      </c>
      <c r="C695" s="14">
        <v>-61096468480</v>
      </c>
      <c r="D695">
        <v>693</v>
      </c>
      <c r="E695">
        <v>692</v>
      </c>
      <c r="F695">
        <v>2355</v>
      </c>
      <c r="G695">
        <v>-151577</v>
      </c>
      <c r="H695">
        <v>0</v>
      </c>
      <c r="L695">
        <f t="shared" si="12"/>
        <v>1194.4509155540736</v>
      </c>
    </row>
    <row r="696" spans="1:12" ht="14.55" x14ac:dyDescent="0.35">
      <c r="A696" s="14">
        <v>-110141128704</v>
      </c>
      <c r="B696" s="14">
        <v>8000640000</v>
      </c>
      <c r="C696" s="14">
        <v>-61096468480</v>
      </c>
      <c r="D696">
        <v>694</v>
      </c>
      <c r="E696">
        <v>693</v>
      </c>
      <c r="F696">
        <v>2355</v>
      </c>
      <c r="G696">
        <v>-132158</v>
      </c>
      <c r="H696">
        <v>0</v>
      </c>
      <c r="L696">
        <f t="shared" si="12"/>
        <v>1194.4348287608914</v>
      </c>
    </row>
    <row r="697" spans="1:12" ht="14.55" x14ac:dyDescent="0.35">
      <c r="A697" s="14">
        <v>-94116806656</v>
      </c>
      <c r="B697" s="14">
        <v>8012160000</v>
      </c>
      <c r="C697" s="14">
        <v>-61096468480</v>
      </c>
      <c r="D697">
        <v>695</v>
      </c>
      <c r="E697">
        <v>694</v>
      </c>
      <c r="F697">
        <v>2355</v>
      </c>
      <c r="G697">
        <v>-112768</v>
      </c>
      <c r="H697">
        <v>0</v>
      </c>
      <c r="L697">
        <f t="shared" si="12"/>
        <v>1194.4187185205517</v>
      </c>
    </row>
    <row r="698" spans="1:12" ht="14.55" x14ac:dyDescent="0.35">
      <c r="A698" s="14">
        <v>-78069448704</v>
      </c>
      <c r="B698" s="14">
        <v>8023680000</v>
      </c>
      <c r="C698" s="14">
        <v>-61096468480</v>
      </c>
      <c r="D698">
        <v>696</v>
      </c>
      <c r="E698">
        <v>695</v>
      </c>
      <c r="F698">
        <v>2355</v>
      </c>
      <c r="G698">
        <v>-93406</v>
      </c>
      <c r="H698">
        <v>0</v>
      </c>
      <c r="L698">
        <f t="shared" si="12"/>
        <v>1194.4025848321055</v>
      </c>
    </row>
    <row r="699" spans="1:12" ht="14.55" x14ac:dyDescent="0.35">
      <c r="A699" s="14">
        <v>-61999046656</v>
      </c>
      <c r="B699" s="14">
        <v>8035200000</v>
      </c>
      <c r="C699" s="14">
        <v>-61096468480</v>
      </c>
      <c r="D699">
        <v>697</v>
      </c>
      <c r="E699">
        <v>696</v>
      </c>
      <c r="F699">
        <v>2355</v>
      </c>
      <c r="G699">
        <v>-74072</v>
      </c>
      <c r="H699">
        <v>0</v>
      </c>
      <c r="L699">
        <f t="shared" si="12"/>
        <v>1194.3864276946028</v>
      </c>
    </row>
    <row r="700" spans="1:12" ht="14.55" x14ac:dyDescent="0.35">
      <c r="A700" s="14">
        <v>-45905608704</v>
      </c>
      <c r="B700" s="14">
        <v>8046720000</v>
      </c>
      <c r="C700" s="14">
        <v>-61096468480</v>
      </c>
      <c r="D700">
        <v>698</v>
      </c>
      <c r="E700">
        <v>697</v>
      </c>
      <c r="F700">
        <v>2355</v>
      </c>
      <c r="G700">
        <v>-54766</v>
      </c>
      <c r="H700">
        <v>7213</v>
      </c>
      <c r="L700">
        <f t="shared" si="12"/>
        <v>1194.3702471070919</v>
      </c>
    </row>
    <row r="701" spans="1:12" ht="14.55" x14ac:dyDescent="0.35">
      <c r="A701" s="14">
        <v>-151930175488</v>
      </c>
      <c r="B701" s="14">
        <v>8058240000</v>
      </c>
      <c r="C701" s="14">
        <v>-61070520320</v>
      </c>
      <c r="D701">
        <v>699</v>
      </c>
      <c r="E701">
        <v>698</v>
      </c>
      <c r="F701">
        <v>2354</v>
      </c>
      <c r="G701">
        <v>-180998</v>
      </c>
      <c r="H701">
        <v>0</v>
      </c>
      <c r="L701">
        <f t="shared" si="12"/>
        <v>1194.3540430686196</v>
      </c>
    </row>
    <row r="702" spans="1:12" ht="14.55" x14ac:dyDescent="0.35">
      <c r="A702" s="14">
        <v>-135790649344</v>
      </c>
      <c r="B702" s="14">
        <v>8069760000</v>
      </c>
      <c r="C702" s="14">
        <v>-61070520320</v>
      </c>
      <c r="D702">
        <v>700</v>
      </c>
      <c r="E702">
        <v>699</v>
      </c>
      <c r="F702">
        <v>2354</v>
      </c>
      <c r="G702">
        <v>-161540</v>
      </c>
      <c r="H702">
        <v>0</v>
      </c>
      <c r="L702">
        <f t="shared" si="12"/>
        <v>1194.3378155782316</v>
      </c>
    </row>
    <row r="703" spans="1:12" ht="14.55" x14ac:dyDescent="0.35">
      <c r="A703" s="14">
        <v>-119628087296</v>
      </c>
      <c r="B703" s="14">
        <v>8081280000</v>
      </c>
      <c r="C703" s="14">
        <v>-61070520320</v>
      </c>
      <c r="D703">
        <v>701</v>
      </c>
      <c r="E703">
        <v>700</v>
      </c>
      <c r="F703">
        <v>2354</v>
      </c>
      <c r="G703">
        <v>-142109</v>
      </c>
      <c r="H703">
        <v>0</v>
      </c>
      <c r="L703">
        <f t="shared" si="12"/>
        <v>1194.321564634972</v>
      </c>
    </row>
    <row r="704" spans="1:12" ht="14.55" x14ac:dyDescent="0.35">
      <c r="A704" s="14">
        <v>-103442489344</v>
      </c>
      <c r="B704" s="14">
        <v>8092800000</v>
      </c>
      <c r="C704" s="14">
        <v>-61070520320</v>
      </c>
      <c r="D704">
        <v>702</v>
      </c>
      <c r="E704">
        <v>701</v>
      </c>
      <c r="F704">
        <v>2354</v>
      </c>
      <c r="G704">
        <v>-122707</v>
      </c>
      <c r="H704">
        <v>0</v>
      </c>
      <c r="L704">
        <f t="shared" si="12"/>
        <v>1194.3052902378831</v>
      </c>
    </row>
    <row r="705" spans="1:12" ht="14.55" x14ac:dyDescent="0.35">
      <c r="A705" s="14">
        <v>-87233847296</v>
      </c>
      <c r="B705" s="14">
        <v>8104320000</v>
      </c>
      <c r="C705" s="14">
        <v>-61070520320</v>
      </c>
      <c r="D705">
        <v>703</v>
      </c>
      <c r="E705">
        <v>702</v>
      </c>
      <c r="F705">
        <v>2354</v>
      </c>
      <c r="G705">
        <v>-103333</v>
      </c>
      <c r="H705">
        <v>0</v>
      </c>
      <c r="L705">
        <f t="shared" si="12"/>
        <v>1194.2889923860064</v>
      </c>
    </row>
    <row r="706" spans="1:12" ht="14.55" x14ac:dyDescent="0.35">
      <c r="A706" s="14">
        <v>-71002169344</v>
      </c>
      <c r="B706" s="14">
        <v>8115840000</v>
      </c>
      <c r="C706" s="14">
        <v>-61070520320</v>
      </c>
      <c r="D706">
        <v>704</v>
      </c>
      <c r="E706">
        <v>703</v>
      </c>
      <c r="F706">
        <v>2354</v>
      </c>
      <c r="G706">
        <v>-83986</v>
      </c>
      <c r="H706">
        <v>0</v>
      </c>
      <c r="L706">
        <f t="shared" si="12"/>
        <v>1194.2726710783816</v>
      </c>
    </row>
    <row r="707" spans="1:12" ht="14.55" x14ac:dyDescent="0.35">
      <c r="A707" s="14">
        <v>-54747447296</v>
      </c>
      <c r="B707" s="14">
        <v>8127360000</v>
      </c>
      <c r="C707" s="14">
        <v>-61070520320</v>
      </c>
      <c r="D707">
        <v>705</v>
      </c>
      <c r="E707">
        <v>704</v>
      </c>
      <c r="F707">
        <v>2354</v>
      </c>
      <c r="G707">
        <v>-64667</v>
      </c>
      <c r="H707">
        <v>8606</v>
      </c>
      <c r="L707">
        <f t="shared" si="12"/>
        <v>1194.2563263140469</v>
      </c>
    </row>
    <row r="708" spans="1:12" ht="14.55" x14ac:dyDescent="0.35">
      <c r="A708" s="14">
        <v>-160558825472</v>
      </c>
      <c r="B708" s="14">
        <v>8138880000</v>
      </c>
      <c r="C708" s="14">
        <v>-61044572160</v>
      </c>
      <c r="D708">
        <v>706</v>
      </c>
      <c r="E708">
        <v>705</v>
      </c>
      <c r="F708">
        <v>2353</v>
      </c>
      <c r="G708">
        <v>-189382</v>
      </c>
      <c r="H708">
        <v>0</v>
      </c>
      <c r="L708">
        <f t="shared" si="12"/>
        <v>1194.2399580920392</v>
      </c>
    </row>
    <row r="709" spans="1:12" ht="14.55" x14ac:dyDescent="0.35">
      <c r="A709" s="14">
        <v>-144258023424</v>
      </c>
      <c r="B709" s="14">
        <v>8150400000</v>
      </c>
      <c r="C709" s="14">
        <v>-61044572160</v>
      </c>
      <c r="D709">
        <v>707</v>
      </c>
      <c r="E709">
        <v>706</v>
      </c>
      <c r="F709">
        <v>2353</v>
      </c>
      <c r="G709">
        <v>-169915</v>
      </c>
      <c r="H709">
        <v>0</v>
      </c>
      <c r="L709">
        <f t="shared" si="12"/>
        <v>1194.2235664113941</v>
      </c>
    </row>
    <row r="710" spans="1:12" ht="14.55" x14ac:dyDescent="0.35">
      <c r="A710" s="14">
        <v>-127934185472</v>
      </c>
      <c r="B710" s="14">
        <v>8161920000</v>
      </c>
      <c r="C710" s="14">
        <v>-61044572160</v>
      </c>
      <c r="D710">
        <v>708</v>
      </c>
      <c r="E710">
        <v>707</v>
      </c>
      <c r="F710">
        <v>2353</v>
      </c>
      <c r="G710">
        <v>-150475</v>
      </c>
      <c r="H710">
        <v>0</v>
      </c>
      <c r="L710">
        <f t="shared" si="12"/>
        <v>1194.2071512711457</v>
      </c>
    </row>
    <row r="711" spans="1:12" ht="14.55" x14ac:dyDescent="0.35">
      <c r="A711" s="14">
        <v>-111587311616</v>
      </c>
      <c r="B711" s="14">
        <v>8173440000</v>
      </c>
      <c r="C711" s="14">
        <v>-61044572160</v>
      </c>
      <c r="D711">
        <v>709</v>
      </c>
      <c r="E711">
        <v>708</v>
      </c>
      <c r="F711">
        <v>2353</v>
      </c>
      <c r="G711">
        <v>-131063</v>
      </c>
      <c r="H711">
        <v>0</v>
      </c>
      <c r="L711">
        <f t="shared" si="12"/>
        <v>1194.1907126703263</v>
      </c>
    </row>
    <row r="712" spans="1:12" ht="14.55" x14ac:dyDescent="0.35">
      <c r="A712" s="14">
        <v>-95217385472</v>
      </c>
      <c r="B712" s="14">
        <v>8184960000</v>
      </c>
      <c r="C712" s="14">
        <v>-61044572160</v>
      </c>
      <c r="D712">
        <v>710</v>
      </c>
      <c r="E712">
        <v>709</v>
      </c>
      <c r="F712">
        <v>2353</v>
      </c>
      <c r="G712">
        <v>-111678</v>
      </c>
      <c r="H712">
        <v>0</v>
      </c>
      <c r="L712">
        <f t="shared" si="12"/>
        <v>1194.1742506079675</v>
      </c>
    </row>
    <row r="713" spans="1:12" ht="14.55" x14ac:dyDescent="0.35">
      <c r="A713" s="14">
        <v>-78824431616</v>
      </c>
      <c r="B713" s="14">
        <v>8196480000</v>
      </c>
      <c r="C713" s="14">
        <v>-61044572160</v>
      </c>
      <c r="D713">
        <v>711</v>
      </c>
      <c r="E713">
        <v>710</v>
      </c>
      <c r="F713">
        <v>2353</v>
      </c>
      <c r="G713">
        <v>-92321</v>
      </c>
      <c r="H713">
        <v>0</v>
      </c>
      <c r="L713">
        <f t="shared" si="12"/>
        <v>1194.1577650830982</v>
      </c>
    </row>
    <row r="714" spans="1:12" ht="14.55" x14ac:dyDescent="0.35">
      <c r="A714" s="14">
        <v>-62408429568</v>
      </c>
      <c r="B714" s="14">
        <v>8208000000</v>
      </c>
      <c r="C714" s="14">
        <v>-61044572160</v>
      </c>
      <c r="D714">
        <v>712</v>
      </c>
      <c r="E714">
        <v>711</v>
      </c>
      <c r="F714">
        <v>2353</v>
      </c>
      <c r="G714">
        <v>-72992</v>
      </c>
      <c r="H714">
        <v>0</v>
      </c>
      <c r="L714">
        <f t="shared" si="12"/>
        <v>1194.1412560947474</v>
      </c>
    </row>
    <row r="715" spans="1:12" ht="14.55" x14ac:dyDescent="0.35">
      <c r="A715" s="14">
        <v>-45969391616</v>
      </c>
      <c r="B715" s="14">
        <v>8219520000</v>
      </c>
      <c r="C715" s="14">
        <v>-61044572160</v>
      </c>
      <c r="D715">
        <v>713</v>
      </c>
      <c r="E715">
        <v>712</v>
      </c>
      <c r="F715">
        <v>2353</v>
      </c>
      <c r="G715">
        <v>-53690</v>
      </c>
      <c r="H715">
        <v>7229</v>
      </c>
      <c r="L715">
        <f t="shared" si="12"/>
        <v>1194.1247236419417</v>
      </c>
    </row>
    <row r="716" spans="1:12" ht="14.55" x14ac:dyDescent="0.35">
      <c r="A716" s="14">
        <v>-151544561664</v>
      </c>
      <c r="B716" s="14">
        <v>8231040000</v>
      </c>
      <c r="C716" s="14">
        <v>-61018624000</v>
      </c>
      <c r="D716">
        <v>714</v>
      </c>
      <c r="E716">
        <v>713</v>
      </c>
      <c r="F716">
        <v>2352</v>
      </c>
      <c r="G716">
        <v>-176748</v>
      </c>
      <c r="H716">
        <v>0</v>
      </c>
      <c r="L716">
        <f t="shared" si="12"/>
        <v>1194.1081677237066</v>
      </c>
    </row>
    <row r="717" spans="1:12" ht="14.55" x14ac:dyDescent="0.35">
      <c r="A717" s="14">
        <v>-135059431424</v>
      </c>
      <c r="B717" s="14">
        <v>8242560000</v>
      </c>
      <c r="C717" s="14">
        <v>-61018624000</v>
      </c>
      <c r="D717">
        <v>715</v>
      </c>
      <c r="E717">
        <v>714</v>
      </c>
      <c r="F717">
        <v>2352</v>
      </c>
      <c r="G717">
        <v>-157301</v>
      </c>
      <c r="H717">
        <v>0</v>
      </c>
      <c r="L717">
        <f t="shared" si="12"/>
        <v>1194.091588339066</v>
      </c>
    </row>
    <row r="718" spans="1:12" ht="14.55" x14ac:dyDescent="0.35">
      <c r="A718" s="14">
        <v>-118551273472</v>
      </c>
      <c r="B718" s="14">
        <v>8254080000</v>
      </c>
      <c r="C718" s="14">
        <v>-61018624000</v>
      </c>
      <c r="D718">
        <v>716</v>
      </c>
      <c r="E718">
        <v>715</v>
      </c>
      <c r="F718">
        <v>2352</v>
      </c>
      <c r="G718">
        <v>-137882</v>
      </c>
      <c r="H718">
        <v>0</v>
      </c>
      <c r="L718">
        <f t="shared" si="12"/>
        <v>1194.0749854870423</v>
      </c>
    </row>
    <row r="719" spans="1:12" ht="14.55" x14ac:dyDescent="0.35">
      <c r="A719" s="14">
        <v>-102020071424</v>
      </c>
      <c r="B719" s="14">
        <v>8265600000</v>
      </c>
      <c r="C719" s="14">
        <v>-61018624000</v>
      </c>
      <c r="D719">
        <v>717</v>
      </c>
      <c r="E719">
        <v>716</v>
      </c>
      <c r="F719">
        <v>2352</v>
      </c>
      <c r="G719">
        <v>-118490</v>
      </c>
      <c r="H719">
        <v>0</v>
      </c>
      <c r="L719">
        <f t="shared" si="12"/>
        <v>1194.0583591666568</v>
      </c>
    </row>
    <row r="720" spans="1:12" ht="14.55" x14ac:dyDescent="0.35">
      <c r="A720" s="14">
        <v>-85465833472</v>
      </c>
      <c r="B720" s="14">
        <v>8277120000</v>
      </c>
      <c r="C720" s="14">
        <v>-61018624000</v>
      </c>
      <c r="D720">
        <v>718</v>
      </c>
      <c r="E720">
        <v>717</v>
      </c>
      <c r="F720">
        <v>2352</v>
      </c>
      <c r="G720">
        <v>-99125</v>
      </c>
      <c r="H720">
        <v>0</v>
      </c>
      <c r="L720">
        <f t="shared" si="12"/>
        <v>1194.0417093769288</v>
      </c>
    </row>
    <row r="721" spans="1:12" ht="14.55" x14ac:dyDescent="0.35">
      <c r="A721" s="14">
        <v>-68888551424</v>
      </c>
      <c r="B721" s="14">
        <v>8288640000</v>
      </c>
      <c r="C721" s="14">
        <v>-61018624000</v>
      </c>
      <c r="D721">
        <v>719</v>
      </c>
      <c r="E721">
        <v>718</v>
      </c>
      <c r="F721">
        <v>2352</v>
      </c>
      <c r="G721">
        <v>-79787</v>
      </c>
      <c r="H721">
        <v>0</v>
      </c>
      <c r="L721">
        <f t="shared" si="12"/>
        <v>1194.0250361168771</v>
      </c>
    </row>
    <row r="722" spans="1:12" ht="14.55" x14ac:dyDescent="0.35">
      <c r="A722" s="14">
        <v>-52288233472</v>
      </c>
      <c r="B722" s="14">
        <v>8300160000</v>
      </c>
      <c r="C722" s="14">
        <v>-61018624000</v>
      </c>
      <c r="D722">
        <v>720</v>
      </c>
      <c r="E722">
        <v>719</v>
      </c>
      <c r="F722">
        <v>2352</v>
      </c>
      <c r="G722">
        <v>-60476</v>
      </c>
      <c r="H722">
        <v>8226</v>
      </c>
      <c r="L722">
        <f t="shared" si="12"/>
        <v>1194.008339385518</v>
      </c>
    </row>
    <row r="723" spans="1:12" ht="14.55" x14ac:dyDescent="0.35">
      <c r="A723" s="14">
        <v>-157650223104</v>
      </c>
      <c r="B723" s="14">
        <v>8311680000</v>
      </c>
      <c r="C723" s="14">
        <v>-60992671744</v>
      </c>
      <c r="D723">
        <v>721</v>
      </c>
      <c r="E723">
        <v>720</v>
      </c>
      <c r="F723">
        <v>2351</v>
      </c>
      <c r="G723">
        <v>-182086</v>
      </c>
      <c r="H723">
        <v>0</v>
      </c>
      <c r="L723">
        <f t="shared" si="12"/>
        <v>1193.991619181867</v>
      </c>
    </row>
    <row r="724" spans="1:12" ht="14.55" x14ac:dyDescent="0.35">
      <c r="A724" s="14">
        <v>-141003816960</v>
      </c>
      <c r="B724" s="14">
        <v>8323200000</v>
      </c>
      <c r="C724" s="14">
        <v>-60992671744</v>
      </c>
      <c r="D724">
        <v>722</v>
      </c>
      <c r="E724">
        <v>721</v>
      </c>
      <c r="F724">
        <v>2351</v>
      </c>
      <c r="G724">
        <v>-162634</v>
      </c>
      <c r="H724">
        <v>0</v>
      </c>
      <c r="L724">
        <f t="shared" si="12"/>
        <v>1193.9748755049379</v>
      </c>
    </row>
    <row r="725" spans="1:12" ht="14.55" x14ac:dyDescent="0.35">
      <c r="A725" s="14">
        <v>-124334383104</v>
      </c>
      <c r="B725" s="14">
        <v>8334720000</v>
      </c>
      <c r="C725" s="14">
        <v>-60992671744</v>
      </c>
      <c r="D725">
        <v>723</v>
      </c>
      <c r="E725">
        <v>722</v>
      </c>
      <c r="F725">
        <v>2351</v>
      </c>
      <c r="G725">
        <v>-143209</v>
      </c>
      <c r="H725">
        <v>0</v>
      </c>
      <c r="L725">
        <f t="shared" si="12"/>
        <v>1193.9581083537432</v>
      </c>
    </row>
    <row r="726" spans="1:12" ht="14.55" x14ac:dyDescent="0.35">
      <c r="A726" s="14">
        <v>-107641896960</v>
      </c>
      <c r="B726" s="14">
        <v>8346240000</v>
      </c>
      <c r="C726" s="14">
        <v>-60992671744</v>
      </c>
      <c r="D726">
        <v>724</v>
      </c>
      <c r="E726">
        <v>723</v>
      </c>
      <c r="F726">
        <v>2351</v>
      </c>
      <c r="G726">
        <v>-123811</v>
      </c>
      <c r="H726">
        <v>0</v>
      </c>
      <c r="L726">
        <f t="shared" si="12"/>
        <v>1193.9413177272941</v>
      </c>
    </row>
    <row r="727" spans="1:12" ht="14.55" x14ac:dyDescent="0.35">
      <c r="A727" s="14">
        <v>-90926383104</v>
      </c>
      <c r="B727" s="14">
        <v>8357760000</v>
      </c>
      <c r="C727" s="14">
        <v>-60992671744</v>
      </c>
      <c r="D727">
        <v>725</v>
      </c>
      <c r="E727">
        <v>724</v>
      </c>
      <c r="F727">
        <v>2351</v>
      </c>
      <c r="G727">
        <v>-104441</v>
      </c>
      <c r="H727">
        <v>0</v>
      </c>
      <c r="L727">
        <f t="shared" si="12"/>
        <v>1193.9245036245998</v>
      </c>
    </row>
    <row r="728" spans="1:12" ht="14.55" x14ac:dyDescent="0.35">
      <c r="A728" s="14">
        <v>-74187816960</v>
      </c>
      <c r="B728" s="14">
        <v>8369280000</v>
      </c>
      <c r="C728" s="14">
        <v>-60992671744</v>
      </c>
      <c r="D728">
        <v>726</v>
      </c>
      <c r="E728">
        <v>725</v>
      </c>
      <c r="F728">
        <v>2351</v>
      </c>
      <c r="G728">
        <v>-85097</v>
      </c>
      <c r="H728">
        <v>0</v>
      </c>
      <c r="L728">
        <f t="shared" si="12"/>
        <v>1193.9076660446688</v>
      </c>
    </row>
    <row r="729" spans="1:12" ht="14.55" x14ac:dyDescent="0.35">
      <c r="A729" s="14">
        <v>-57426219008</v>
      </c>
      <c r="B729" s="14">
        <v>8380800000</v>
      </c>
      <c r="C729" s="14">
        <v>-60992671744</v>
      </c>
      <c r="D729">
        <v>727</v>
      </c>
      <c r="E729">
        <v>726</v>
      </c>
      <c r="F729">
        <v>2351</v>
      </c>
      <c r="G729">
        <v>-65780</v>
      </c>
      <c r="H729">
        <v>9038</v>
      </c>
      <c r="L729">
        <f t="shared" si="12"/>
        <v>1193.8908049865076</v>
      </c>
    </row>
    <row r="730" spans="1:12" ht="14.55" x14ac:dyDescent="0.35">
      <c r="A730" s="14">
        <v>-162575024128</v>
      </c>
      <c r="B730" s="14">
        <v>8392320000</v>
      </c>
      <c r="C730" s="14">
        <v>-60966723584</v>
      </c>
      <c r="D730">
        <v>728</v>
      </c>
      <c r="E730">
        <v>727</v>
      </c>
      <c r="F730">
        <v>2350</v>
      </c>
      <c r="G730">
        <v>-185970</v>
      </c>
      <c r="H730">
        <v>0</v>
      </c>
      <c r="L730">
        <f t="shared" si="12"/>
        <v>1193.8739204491214</v>
      </c>
    </row>
    <row r="731" spans="1:12" ht="14.55" x14ac:dyDescent="0.35">
      <c r="A731" s="14">
        <v>-145767350272</v>
      </c>
      <c r="B731" s="14">
        <v>8403840000</v>
      </c>
      <c r="C731" s="14">
        <v>-60966723584</v>
      </c>
      <c r="D731">
        <v>729</v>
      </c>
      <c r="E731">
        <v>728</v>
      </c>
      <c r="F731">
        <v>2350</v>
      </c>
      <c r="G731">
        <v>-166515</v>
      </c>
      <c r="H731">
        <v>0</v>
      </c>
      <c r="L731">
        <f t="shared" si="12"/>
        <v>1193.8570124315142</v>
      </c>
    </row>
    <row r="732" spans="1:12" ht="14.55" x14ac:dyDescent="0.35">
      <c r="A732" s="14">
        <v>-128936632320</v>
      </c>
      <c r="B732" s="14">
        <v>8415360000</v>
      </c>
      <c r="C732" s="14">
        <v>-60966723584</v>
      </c>
      <c r="D732">
        <v>730</v>
      </c>
      <c r="E732">
        <v>729</v>
      </c>
      <c r="F732">
        <v>2350</v>
      </c>
      <c r="G732">
        <v>-147087</v>
      </c>
      <c r="H732">
        <v>0</v>
      </c>
      <c r="L732">
        <f t="shared" si="12"/>
        <v>1193.8400809326884</v>
      </c>
    </row>
    <row r="733" spans="1:12" ht="14.55" x14ac:dyDescent="0.35">
      <c r="A733" s="14">
        <v>-112082870272</v>
      </c>
      <c r="B733" s="14">
        <v>8426880000</v>
      </c>
      <c r="C733" s="14">
        <v>-60966723584</v>
      </c>
      <c r="D733">
        <v>731</v>
      </c>
      <c r="E733">
        <v>730</v>
      </c>
      <c r="F733">
        <v>2350</v>
      </c>
      <c r="G733">
        <v>-127686</v>
      </c>
      <c r="H733">
        <v>0</v>
      </c>
      <c r="L733">
        <f t="shared" si="12"/>
        <v>1193.8231259516447</v>
      </c>
    </row>
    <row r="734" spans="1:12" ht="14.55" x14ac:dyDescent="0.35">
      <c r="A734" s="14">
        <v>-95206072320</v>
      </c>
      <c r="B734" s="14">
        <v>8438400000</v>
      </c>
      <c r="C734" s="14">
        <v>-60966723584</v>
      </c>
      <c r="D734">
        <v>732</v>
      </c>
      <c r="E734">
        <v>731</v>
      </c>
      <c r="F734">
        <v>2350</v>
      </c>
      <c r="G734">
        <v>-108311</v>
      </c>
      <c r="H734">
        <v>0</v>
      </c>
      <c r="L734">
        <f t="shared" si="12"/>
        <v>1193.8061474873825</v>
      </c>
    </row>
    <row r="735" spans="1:12" ht="14.55" x14ac:dyDescent="0.35">
      <c r="A735" s="14">
        <v>-78306230272</v>
      </c>
      <c r="B735" s="14">
        <v>8449920000</v>
      </c>
      <c r="C735" s="14">
        <v>-60966723584</v>
      </c>
      <c r="D735">
        <v>733</v>
      </c>
      <c r="E735">
        <v>732</v>
      </c>
      <c r="F735">
        <v>2350</v>
      </c>
      <c r="G735">
        <v>-88964</v>
      </c>
      <c r="H735">
        <v>0</v>
      </c>
      <c r="L735">
        <f t="shared" si="12"/>
        <v>1193.7891455389004</v>
      </c>
    </row>
    <row r="736" spans="1:12" ht="14.55" x14ac:dyDescent="0.35">
      <c r="A736" s="14">
        <v>-61383348224</v>
      </c>
      <c r="B736" s="14">
        <v>8461440000</v>
      </c>
      <c r="C736" s="14">
        <v>-60966723584</v>
      </c>
      <c r="D736">
        <v>734</v>
      </c>
      <c r="E736">
        <v>733</v>
      </c>
      <c r="F736">
        <v>2350</v>
      </c>
      <c r="G736">
        <v>-69643</v>
      </c>
      <c r="H736">
        <v>0</v>
      </c>
      <c r="L736">
        <f t="shared" si="12"/>
        <v>1193.7721201051943</v>
      </c>
    </row>
    <row r="737" spans="1:12" ht="14.55" x14ac:dyDescent="0.35">
      <c r="A737" s="14">
        <v>-44437430272</v>
      </c>
      <c r="B737" s="14">
        <v>8472960000</v>
      </c>
      <c r="C737" s="14">
        <v>-60966723584</v>
      </c>
      <c r="D737">
        <v>735</v>
      </c>
      <c r="E737">
        <v>734</v>
      </c>
      <c r="F737">
        <v>2350</v>
      </c>
      <c r="G737">
        <v>-50348</v>
      </c>
      <c r="H737">
        <v>6997</v>
      </c>
      <c r="L737">
        <f t="shared" si="12"/>
        <v>1193.7550711852598</v>
      </c>
    </row>
    <row r="738" spans="1:12" ht="14.55" x14ac:dyDescent="0.35">
      <c r="A738" s="14">
        <v>-149350023168</v>
      </c>
      <c r="B738" s="14">
        <v>8484480000</v>
      </c>
      <c r="C738" s="14">
        <v>-60940775424</v>
      </c>
      <c r="D738">
        <v>736</v>
      </c>
      <c r="E738">
        <v>735</v>
      </c>
      <c r="F738">
        <v>2349</v>
      </c>
      <c r="G738">
        <v>-168986</v>
      </c>
      <c r="H738">
        <v>0</v>
      </c>
      <c r="L738">
        <f t="shared" si="12"/>
        <v>1193.7379987780905</v>
      </c>
    </row>
    <row r="739" spans="1:12" ht="14.55" x14ac:dyDescent="0.35">
      <c r="A739" s="14">
        <v>-132358021120</v>
      </c>
      <c r="B739" s="14">
        <v>8496000000</v>
      </c>
      <c r="C739" s="14">
        <v>-60940775424</v>
      </c>
      <c r="D739">
        <v>737</v>
      </c>
      <c r="E739">
        <v>736</v>
      </c>
      <c r="F739">
        <v>2349</v>
      </c>
      <c r="G739">
        <v>-149557</v>
      </c>
      <c r="H739">
        <v>0</v>
      </c>
      <c r="L739">
        <f t="shared" si="12"/>
        <v>1193.7209028826787</v>
      </c>
    </row>
    <row r="740" spans="1:12" ht="14.55" x14ac:dyDescent="0.35">
      <c r="A740" s="14">
        <v>-115342983168</v>
      </c>
      <c r="B740" s="14">
        <v>8507520000</v>
      </c>
      <c r="C740" s="14">
        <v>-60940775424</v>
      </c>
      <c r="D740">
        <v>738</v>
      </c>
      <c r="E740">
        <v>737</v>
      </c>
      <c r="F740">
        <v>2349</v>
      </c>
      <c r="G740">
        <v>-130154</v>
      </c>
      <c r="H740">
        <v>0</v>
      </c>
      <c r="L740">
        <f t="shared" si="12"/>
        <v>1193.7037834980151</v>
      </c>
    </row>
    <row r="741" spans="1:12" ht="14.55" x14ac:dyDescent="0.35">
      <c r="A741" s="14">
        <v>-98304901120</v>
      </c>
      <c r="B741" s="14">
        <v>8519040000</v>
      </c>
      <c r="C741" s="14">
        <v>-60940775424</v>
      </c>
      <c r="D741">
        <v>739</v>
      </c>
      <c r="E741">
        <v>738</v>
      </c>
      <c r="F741">
        <v>2349</v>
      </c>
      <c r="G741">
        <v>-110778</v>
      </c>
      <c r="H741">
        <v>0</v>
      </c>
      <c r="L741">
        <f t="shared" si="12"/>
        <v>1193.686640623089</v>
      </c>
    </row>
    <row r="742" spans="1:12" ht="14.55" x14ac:dyDescent="0.35">
      <c r="A742" s="14">
        <v>-81243783168</v>
      </c>
      <c r="B742" s="14">
        <v>8530560000</v>
      </c>
      <c r="C742" s="14">
        <v>-60940775424</v>
      </c>
      <c r="D742">
        <v>740</v>
      </c>
      <c r="E742">
        <v>739</v>
      </c>
      <c r="F742">
        <v>2349</v>
      </c>
      <c r="G742">
        <v>-91428</v>
      </c>
      <c r="H742">
        <v>0</v>
      </c>
      <c r="L742">
        <f t="shared" si="12"/>
        <v>1193.6694742568889</v>
      </c>
    </row>
    <row r="743" spans="1:12" ht="14.55" x14ac:dyDescent="0.35">
      <c r="A743" s="14">
        <v>-64159621120</v>
      </c>
      <c r="B743" s="14">
        <v>8542080000</v>
      </c>
      <c r="C743" s="14">
        <v>-60940775424</v>
      </c>
      <c r="D743">
        <v>741</v>
      </c>
      <c r="E743">
        <v>740</v>
      </c>
      <c r="F743">
        <v>2349</v>
      </c>
      <c r="G743">
        <v>-72105</v>
      </c>
      <c r="H743">
        <v>0</v>
      </c>
      <c r="L743">
        <f t="shared" si="12"/>
        <v>1193.6522843984008</v>
      </c>
    </row>
    <row r="744" spans="1:12" ht="14.55" x14ac:dyDescent="0.35">
      <c r="A744" s="14">
        <v>-47052419072</v>
      </c>
      <c r="B744" s="14">
        <v>8553600000</v>
      </c>
      <c r="C744" s="14">
        <v>-60940775424</v>
      </c>
      <c r="D744">
        <v>742</v>
      </c>
      <c r="E744">
        <v>741</v>
      </c>
      <c r="F744">
        <v>2349</v>
      </c>
      <c r="G744">
        <v>-52808</v>
      </c>
      <c r="H744">
        <v>7412</v>
      </c>
      <c r="L744">
        <f t="shared" si="12"/>
        <v>1193.6350710466095</v>
      </c>
    </row>
    <row r="745" spans="1:12" ht="14.55" x14ac:dyDescent="0.35">
      <c r="A745" s="14">
        <v>-151751835648</v>
      </c>
      <c r="B745" s="14">
        <v>8565120000</v>
      </c>
      <c r="C745" s="14">
        <v>-60914827264</v>
      </c>
      <c r="D745">
        <v>743</v>
      </c>
      <c r="E745">
        <v>742</v>
      </c>
      <c r="F745">
        <v>2348</v>
      </c>
      <c r="G745">
        <v>-170087</v>
      </c>
      <c r="H745">
        <v>0</v>
      </c>
      <c r="L745">
        <f t="shared" si="12"/>
        <v>1193.6178342004991</v>
      </c>
    </row>
    <row r="746" spans="1:12" ht="14.55" x14ac:dyDescent="0.35">
      <c r="A746" s="14">
        <v>-134598549504</v>
      </c>
      <c r="B746" s="14">
        <v>8576640000</v>
      </c>
      <c r="C746" s="14">
        <v>-60914827264</v>
      </c>
      <c r="D746">
        <v>744</v>
      </c>
      <c r="E746">
        <v>743</v>
      </c>
      <c r="F746">
        <v>2348</v>
      </c>
      <c r="G746">
        <v>-150658</v>
      </c>
      <c r="H746">
        <v>0</v>
      </c>
      <c r="L746">
        <f t="shared" si="12"/>
        <v>1193.6005738590516</v>
      </c>
    </row>
    <row r="747" spans="1:12" ht="14.55" x14ac:dyDescent="0.35">
      <c r="A747" s="14">
        <v>-117422235648</v>
      </c>
      <c r="B747" s="14">
        <v>8588160000</v>
      </c>
      <c r="C747" s="14">
        <v>-60914827264</v>
      </c>
      <c r="D747">
        <v>745</v>
      </c>
      <c r="E747">
        <v>744</v>
      </c>
      <c r="F747">
        <v>2348</v>
      </c>
      <c r="G747">
        <v>-131256</v>
      </c>
      <c r="H747">
        <v>0</v>
      </c>
      <c r="L747">
        <f t="shared" si="12"/>
        <v>1193.5832900212479</v>
      </c>
    </row>
    <row r="748" spans="1:12" ht="14.55" x14ac:dyDescent="0.35">
      <c r="A748" s="14">
        <v>-100222869504</v>
      </c>
      <c r="B748" s="14">
        <v>8599680000</v>
      </c>
      <c r="C748" s="14">
        <v>-60914827264</v>
      </c>
      <c r="D748">
        <v>746</v>
      </c>
      <c r="E748">
        <v>745</v>
      </c>
      <c r="F748">
        <v>2348</v>
      </c>
      <c r="G748">
        <v>-111880</v>
      </c>
      <c r="H748">
        <v>0</v>
      </c>
      <c r="L748">
        <f t="shared" si="12"/>
        <v>1193.5659826860667</v>
      </c>
    </row>
    <row r="749" spans="1:12" ht="14.55" x14ac:dyDescent="0.35">
      <c r="A749" s="14">
        <v>-83000475648</v>
      </c>
      <c r="B749" s="14">
        <v>8611200000</v>
      </c>
      <c r="C749" s="14">
        <v>-60914827264</v>
      </c>
      <c r="D749">
        <v>747</v>
      </c>
      <c r="E749">
        <v>746</v>
      </c>
      <c r="F749">
        <v>2348</v>
      </c>
      <c r="G749">
        <v>-92531</v>
      </c>
      <c r="H749">
        <v>0</v>
      </c>
      <c r="L749">
        <f t="shared" si="12"/>
        <v>1193.5486518524863</v>
      </c>
    </row>
    <row r="750" spans="1:12" ht="14.55" x14ac:dyDescent="0.35">
      <c r="A750" s="14">
        <v>-65755033600</v>
      </c>
      <c r="B750" s="14">
        <v>8622720000</v>
      </c>
      <c r="C750" s="14">
        <v>-60914827264</v>
      </c>
      <c r="D750">
        <v>748</v>
      </c>
      <c r="E750">
        <v>747</v>
      </c>
      <c r="F750">
        <v>2348</v>
      </c>
      <c r="G750">
        <v>-73207</v>
      </c>
      <c r="H750">
        <v>0</v>
      </c>
      <c r="L750">
        <f t="shared" si="12"/>
        <v>1193.5312975194829</v>
      </c>
    </row>
    <row r="751" spans="1:12" ht="14.55" x14ac:dyDescent="0.35">
      <c r="A751" s="14">
        <v>-48486551552</v>
      </c>
      <c r="B751" s="14">
        <v>8634240000</v>
      </c>
      <c r="C751" s="14">
        <v>-60914827264</v>
      </c>
      <c r="D751">
        <v>749</v>
      </c>
      <c r="E751">
        <v>748</v>
      </c>
      <c r="F751">
        <v>2348</v>
      </c>
      <c r="G751">
        <v>-53909</v>
      </c>
      <c r="H751">
        <v>7641</v>
      </c>
      <c r="L751">
        <f t="shared" si="12"/>
        <v>1193.5139196860314</v>
      </c>
    </row>
    <row r="752" spans="1:12" ht="14.55" x14ac:dyDescent="0.35">
      <c r="A752" s="14">
        <v>-152972787712</v>
      </c>
      <c r="B752" s="14">
        <v>8645760000</v>
      </c>
      <c r="C752" s="14">
        <v>-60888879104</v>
      </c>
      <c r="D752">
        <v>750</v>
      </c>
      <c r="E752">
        <v>749</v>
      </c>
      <c r="F752">
        <v>2347</v>
      </c>
      <c r="G752">
        <v>-169856</v>
      </c>
      <c r="H752">
        <v>0</v>
      </c>
      <c r="L752">
        <f t="shared" si="12"/>
        <v>1193.4965183511054</v>
      </c>
    </row>
    <row r="753" spans="1:12" ht="14.55" x14ac:dyDescent="0.35">
      <c r="A753" s="14">
        <v>-135658225664</v>
      </c>
      <c r="B753" s="14">
        <v>8657280000</v>
      </c>
      <c r="C753" s="14">
        <v>-60888879104</v>
      </c>
      <c r="D753">
        <v>751</v>
      </c>
      <c r="E753">
        <v>750</v>
      </c>
      <c r="F753">
        <v>2347</v>
      </c>
      <c r="G753">
        <v>-150430</v>
      </c>
      <c r="H753">
        <v>0</v>
      </c>
      <c r="L753">
        <f t="shared" si="12"/>
        <v>1193.4790935136768</v>
      </c>
    </row>
    <row r="754" spans="1:12" ht="14.55" x14ac:dyDescent="0.35">
      <c r="A754" s="14">
        <v>-118320627712</v>
      </c>
      <c r="B754" s="14">
        <v>8668800000</v>
      </c>
      <c r="C754" s="14">
        <v>-60888879104</v>
      </c>
      <c r="D754">
        <v>752</v>
      </c>
      <c r="E754">
        <v>751</v>
      </c>
      <c r="F754">
        <v>2347</v>
      </c>
      <c r="G754">
        <v>-131030</v>
      </c>
      <c r="H754">
        <v>0</v>
      </c>
      <c r="L754">
        <f t="shared" si="12"/>
        <v>1193.4616451727163</v>
      </c>
    </row>
    <row r="755" spans="1:12" ht="14.55" x14ac:dyDescent="0.35">
      <c r="A755" s="14">
        <v>-100959985664</v>
      </c>
      <c r="B755" s="14">
        <v>8680320000</v>
      </c>
      <c r="C755" s="14">
        <v>-60888879104</v>
      </c>
      <c r="D755">
        <v>753</v>
      </c>
      <c r="E755">
        <v>752</v>
      </c>
      <c r="F755">
        <v>2347</v>
      </c>
      <c r="G755">
        <v>-111656</v>
      </c>
      <c r="H755">
        <v>0</v>
      </c>
      <c r="L755">
        <f t="shared" si="12"/>
        <v>1193.4441733271926</v>
      </c>
    </row>
    <row r="756" spans="1:12" ht="14.55" x14ac:dyDescent="0.35">
      <c r="A756" s="14">
        <v>-83576307712</v>
      </c>
      <c r="B756" s="14">
        <v>8691840000</v>
      </c>
      <c r="C756" s="14">
        <v>-60888879104</v>
      </c>
      <c r="D756">
        <v>754</v>
      </c>
      <c r="E756">
        <v>753</v>
      </c>
      <c r="F756">
        <v>2347</v>
      </c>
      <c r="G756">
        <v>-92308</v>
      </c>
      <c r="H756">
        <v>0</v>
      </c>
      <c r="L756">
        <f t="shared" si="12"/>
        <v>1193.4266779760742</v>
      </c>
    </row>
    <row r="757" spans="1:12" ht="14.55" x14ac:dyDescent="0.35">
      <c r="A757" s="14">
        <v>-66169589760</v>
      </c>
      <c r="B757" s="14">
        <v>8703360000</v>
      </c>
      <c r="C757" s="14">
        <v>-60888879104</v>
      </c>
      <c r="D757">
        <v>755</v>
      </c>
      <c r="E757">
        <v>754</v>
      </c>
      <c r="F757">
        <v>2347</v>
      </c>
      <c r="G757">
        <v>-72986</v>
      </c>
      <c r="H757">
        <v>0</v>
      </c>
      <c r="L757">
        <f t="shared" si="12"/>
        <v>1193.4091591183264</v>
      </c>
    </row>
    <row r="758" spans="1:12" ht="14.55" x14ac:dyDescent="0.35">
      <c r="A758" s="14">
        <v>-48739827712</v>
      </c>
      <c r="B758" s="14">
        <v>8714880000</v>
      </c>
      <c r="C758" s="14">
        <v>-60888879104</v>
      </c>
      <c r="D758">
        <v>756</v>
      </c>
      <c r="E758">
        <v>755</v>
      </c>
      <c r="F758">
        <v>2347</v>
      </c>
      <c r="G758">
        <v>-53690</v>
      </c>
      <c r="H758">
        <v>7684</v>
      </c>
      <c r="L758">
        <f t="shared" ref="L758:L821" si="13">SQRT((1-E758*E758/$O$2593)*$O$2594)</f>
        <v>1193.3916167529146</v>
      </c>
    </row>
    <row r="759" spans="1:12" ht="14.55" x14ac:dyDescent="0.35">
      <c r="A759" s="14">
        <v>-153012895744</v>
      </c>
      <c r="B759" s="14">
        <v>8726400000</v>
      </c>
      <c r="C759" s="14">
        <v>-60862930944</v>
      </c>
      <c r="D759">
        <v>757</v>
      </c>
      <c r="E759">
        <v>756</v>
      </c>
      <c r="F759">
        <v>2346</v>
      </c>
      <c r="G759">
        <v>-168331</v>
      </c>
      <c r="H759">
        <v>0</v>
      </c>
      <c r="L759">
        <f t="shared" si="13"/>
        <v>1193.3740508788019</v>
      </c>
    </row>
    <row r="760" spans="1:12" ht="14.55" x14ac:dyDescent="0.35">
      <c r="A760" s="14">
        <v>-135537049600</v>
      </c>
      <c r="B760" s="14">
        <v>8737920000</v>
      </c>
      <c r="C760" s="14">
        <v>-60862930944</v>
      </c>
      <c r="D760">
        <v>758</v>
      </c>
      <c r="E760">
        <v>757</v>
      </c>
      <c r="F760">
        <v>2346</v>
      </c>
      <c r="G760">
        <v>-148909</v>
      </c>
      <c r="H760">
        <v>0</v>
      </c>
      <c r="L760">
        <f t="shared" si="13"/>
        <v>1193.3564614949501</v>
      </c>
    </row>
    <row r="761" spans="1:12" ht="14.55" x14ac:dyDescent="0.35">
      <c r="A761" s="14">
        <v>-118038167552</v>
      </c>
      <c r="B761" s="14">
        <v>8749440000</v>
      </c>
      <c r="C761" s="14">
        <v>-60862930944</v>
      </c>
      <c r="D761">
        <v>759</v>
      </c>
      <c r="E761">
        <v>758</v>
      </c>
      <c r="F761">
        <v>2346</v>
      </c>
      <c r="G761">
        <v>-129513</v>
      </c>
      <c r="H761">
        <v>0</v>
      </c>
      <c r="L761">
        <f t="shared" si="13"/>
        <v>1193.3388486003198</v>
      </c>
    </row>
    <row r="762" spans="1:12" ht="14.55" x14ac:dyDescent="0.35">
      <c r="A762" s="14">
        <v>-100516249600</v>
      </c>
      <c r="B762" s="14">
        <v>8760960000</v>
      </c>
      <c r="C762" s="14">
        <v>-60862930944</v>
      </c>
      <c r="D762">
        <v>760</v>
      </c>
      <c r="E762">
        <v>759</v>
      </c>
      <c r="F762">
        <v>2346</v>
      </c>
      <c r="G762">
        <v>-110142</v>
      </c>
      <c r="H762">
        <v>0</v>
      </c>
      <c r="L762">
        <f t="shared" si="13"/>
        <v>1193.32121219387</v>
      </c>
    </row>
    <row r="763" spans="1:12" ht="14.55" x14ac:dyDescent="0.35">
      <c r="A763" s="14">
        <v>-82971287552</v>
      </c>
      <c r="B763" s="14">
        <v>8772480000</v>
      </c>
      <c r="C763" s="14">
        <v>-60862930944</v>
      </c>
      <c r="D763">
        <v>761</v>
      </c>
      <c r="E763">
        <v>760</v>
      </c>
      <c r="F763">
        <v>2346</v>
      </c>
      <c r="G763">
        <v>-90798</v>
      </c>
      <c r="H763">
        <v>0</v>
      </c>
      <c r="L763">
        <f t="shared" si="13"/>
        <v>1193.3035522745581</v>
      </c>
    </row>
    <row r="764" spans="1:12" ht="14.55" x14ac:dyDescent="0.35">
      <c r="A764" s="14">
        <v>-65403289600</v>
      </c>
      <c r="B764" s="14">
        <v>8784000000</v>
      </c>
      <c r="C764" s="14">
        <v>-60862930944</v>
      </c>
      <c r="D764">
        <v>762</v>
      </c>
      <c r="E764">
        <v>761</v>
      </c>
      <c r="F764">
        <v>2346</v>
      </c>
      <c r="G764">
        <v>-71479</v>
      </c>
      <c r="H764">
        <v>0</v>
      </c>
      <c r="L764">
        <f t="shared" si="13"/>
        <v>1193.2858688413401</v>
      </c>
    </row>
    <row r="765" spans="1:12" ht="14.55" x14ac:dyDescent="0.35">
      <c r="A765" s="14">
        <v>-47812247552</v>
      </c>
      <c r="B765" s="14">
        <v>8795520000</v>
      </c>
      <c r="C765" s="14">
        <v>-60862930944</v>
      </c>
      <c r="D765">
        <v>763</v>
      </c>
      <c r="E765">
        <v>762</v>
      </c>
      <c r="F765">
        <v>2346</v>
      </c>
      <c r="G765">
        <v>-52185</v>
      </c>
      <c r="H765">
        <v>7541</v>
      </c>
      <c r="L765">
        <f t="shared" si="13"/>
        <v>1193.2681618931708</v>
      </c>
    </row>
    <row r="766" spans="1:12" ht="14.55" x14ac:dyDescent="0.35">
      <c r="A766" s="14">
        <v>-151872126976</v>
      </c>
      <c r="B766" s="14">
        <v>8807040000</v>
      </c>
      <c r="C766" s="14">
        <v>-60836978688</v>
      </c>
      <c r="D766">
        <v>764</v>
      </c>
      <c r="E766">
        <v>763</v>
      </c>
      <c r="F766">
        <v>2345</v>
      </c>
      <c r="G766">
        <v>-165546</v>
      </c>
      <c r="H766">
        <v>0</v>
      </c>
      <c r="L766">
        <f t="shared" si="13"/>
        <v>1193.2504314290034</v>
      </c>
    </row>
    <row r="767" spans="1:12" ht="14.55" x14ac:dyDescent="0.35">
      <c r="A767" s="14">
        <v>-134235004928</v>
      </c>
      <c r="B767" s="14">
        <v>8818560000</v>
      </c>
      <c r="C767" s="14">
        <v>-60836978688</v>
      </c>
      <c r="D767">
        <v>765</v>
      </c>
      <c r="E767">
        <v>764</v>
      </c>
      <c r="F767">
        <v>2345</v>
      </c>
      <c r="G767">
        <v>-146129</v>
      </c>
      <c r="H767">
        <v>0</v>
      </c>
      <c r="L767">
        <f t="shared" si="13"/>
        <v>1193.2326774477892</v>
      </c>
    </row>
    <row r="768" spans="1:12" ht="14.55" x14ac:dyDescent="0.35">
      <c r="A768" s="14">
        <v>-116574846976</v>
      </c>
      <c r="B768" s="14">
        <v>8830080000</v>
      </c>
      <c r="C768" s="14">
        <v>-60836978688</v>
      </c>
      <c r="D768">
        <v>766</v>
      </c>
      <c r="E768">
        <v>765</v>
      </c>
      <c r="F768">
        <v>2345</v>
      </c>
      <c r="G768">
        <v>-126739</v>
      </c>
      <c r="H768">
        <v>0</v>
      </c>
      <c r="L768">
        <f t="shared" si="13"/>
        <v>1193.2148999484789</v>
      </c>
    </row>
    <row r="769" spans="1:12" ht="14.55" x14ac:dyDescent="0.35">
      <c r="A769" s="14">
        <v>-98891644928</v>
      </c>
      <c r="B769" s="14">
        <v>8841600000</v>
      </c>
      <c r="C769" s="14">
        <v>-60836978688</v>
      </c>
      <c r="D769">
        <v>767</v>
      </c>
      <c r="E769">
        <v>766</v>
      </c>
      <c r="F769">
        <v>2345</v>
      </c>
      <c r="G769">
        <v>-107374</v>
      </c>
      <c r="H769">
        <v>0</v>
      </c>
      <c r="L769">
        <f t="shared" si="13"/>
        <v>1193.1970989300212</v>
      </c>
    </row>
    <row r="770" spans="1:12" ht="14.55" x14ac:dyDescent="0.35">
      <c r="A770" s="14">
        <v>-81185406976</v>
      </c>
      <c r="B770" s="14">
        <v>8853120000</v>
      </c>
      <c r="C770" s="14">
        <v>-60836978688</v>
      </c>
      <c r="D770">
        <v>768</v>
      </c>
      <c r="E770">
        <v>767</v>
      </c>
      <c r="F770">
        <v>2345</v>
      </c>
      <c r="G770">
        <v>-88034</v>
      </c>
      <c r="H770">
        <v>0</v>
      </c>
      <c r="L770">
        <f t="shared" si="13"/>
        <v>1193.1792743913634</v>
      </c>
    </row>
    <row r="771" spans="1:12" ht="14.55" x14ac:dyDescent="0.35">
      <c r="A771" s="14">
        <v>-63456129024</v>
      </c>
      <c r="B771" s="14">
        <v>8864640000</v>
      </c>
      <c r="C771" s="14">
        <v>-60836978688</v>
      </c>
      <c r="D771">
        <v>769</v>
      </c>
      <c r="E771">
        <v>768</v>
      </c>
      <c r="F771">
        <v>2345</v>
      </c>
      <c r="G771">
        <v>-68720</v>
      </c>
      <c r="H771">
        <v>0</v>
      </c>
      <c r="L771">
        <f t="shared" si="13"/>
        <v>1193.1614263314514</v>
      </c>
    </row>
    <row r="772" spans="1:12" ht="14.55" x14ac:dyDescent="0.35">
      <c r="A772" s="14">
        <v>-45703806976</v>
      </c>
      <c r="B772" s="14">
        <v>8876160000</v>
      </c>
      <c r="C772" s="14">
        <v>-60836978688</v>
      </c>
      <c r="D772">
        <v>770</v>
      </c>
      <c r="E772">
        <v>769</v>
      </c>
      <c r="F772">
        <v>2345</v>
      </c>
      <c r="G772">
        <v>-49430</v>
      </c>
      <c r="H772">
        <v>7212</v>
      </c>
      <c r="L772">
        <f t="shared" si="13"/>
        <v>1193.1435547492297</v>
      </c>
    </row>
    <row r="773" spans="1:12" ht="14.55" x14ac:dyDescent="0.35">
      <c r="A773" s="14">
        <v>-149550514176</v>
      </c>
      <c r="B773" s="14">
        <v>8887680000</v>
      </c>
      <c r="C773" s="14">
        <v>-60811030528</v>
      </c>
      <c r="D773">
        <v>771</v>
      </c>
      <c r="E773">
        <v>770</v>
      </c>
      <c r="F773">
        <v>2344</v>
      </c>
      <c r="G773">
        <v>-161536</v>
      </c>
      <c r="H773">
        <v>0</v>
      </c>
      <c r="L773">
        <f t="shared" si="13"/>
        <v>1193.1256596436413</v>
      </c>
    </row>
    <row r="774" spans="1:12" ht="14.55" x14ac:dyDescent="0.35">
      <c r="A774" s="14">
        <v>-131752108032</v>
      </c>
      <c r="B774" s="14">
        <v>8899200000</v>
      </c>
      <c r="C774" s="14">
        <v>-60811030528</v>
      </c>
      <c r="D774">
        <v>772</v>
      </c>
      <c r="E774">
        <v>771</v>
      </c>
      <c r="F774">
        <v>2344</v>
      </c>
      <c r="G774">
        <v>-142127</v>
      </c>
      <c r="H774">
        <v>0</v>
      </c>
      <c r="L774">
        <f t="shared" si="13"/>
        <v>1193.1077410136277</v>
      </c>
    </row>
    <row r="775" spans="1:12" ht="14.55" x14ac:dyDescent="0.35">
      <c r="A775" s="14">
        <v>-113930674176</v>
      </c>
      <c r="B775" s="14">
        <v>8910720000</v>
      </c>
      <c r="C775" s="14">
        <v>-60811030528</v>
      </c>
      <c r="D775">
        <v>773</v>
      </c>
      <c r="E775">
        <v>772</v>
      </c>
      <c r="F775">
        <v>2344</v>
      </c>
      <c r="G775">
        <v>-122743</v>
      </c>
      <c r="H775">
        <v>0</v>
      </c>
      <c r="L775">
        <f t="shared" si="13"/>
        <v>1193.0897988581289</v>
      </c>
    </row>
    <row r="776" spans="1:12" ht="14.55" x14ac:dyDescent="0.35">
      <c r="A776" s="14">
        <v>-96086188032</v>
      </c>
      <c r="B776" s="14">
        <v>8922240000</v>
      </c>
      <c r="C776" s="14">
        <v>-60811030528</v>
      </c>
      <c r="D776">
        <v>774</v>
      </c>
      <c r="E776">
        <v>773</v>
      </c>
      <c r="F776">
        <v>2344</v>
      </c>
      <c r="G776">
        <v>-103385</v>
      </c>
      <c r="H776">
        <v>0</v>
      </c>
      <c r="L776">
        <f t="shared" si="13"/>
        <v>1193.0718331760836</v>
      </c>
    </row>
    <row r="777" spans="1:12" ht="14.55" x14ac:dyDescent="0.35">
      <c r="A777" s="14">
        <v>-78218674176</v>
      </c>
      <c r="B777" s="14">
        <v>8933760000</v>
      </c>
      <c r="C777" s="14">
        <v>-60811030528</v>
      </c>
      <c r="D777">
        <v>775</v>
      </c>
      <c r="E777">
        <v>774</v>
      </c>
      <c r="F777">
        <v>2344</v>
      </c>
      <c r="G777">
        <v>-84051</v>
      </c>
      <c r="H777">
        <v>0</v>
      </c>
      <c r="L777">
        <f t="shared" si="13"/>
        <v>1193.053843966429</v>
      </c>
    </row>
    <row r="778" spans="1:12" ht="14.55" x14ac:dyDescent="0.35">
      <c r="A778" s="14">
        <v>-60328112128</v>
      </c>
      <c r="B778" s="14">
        <v>8945280000</v>
      </c>
      <c r="C778" s="14">
        <v>-60811030528</v>
      </c>
      <c r="D778">
        <v>776</v>
      </c>
      <c r="E778">
        <v>775</v>
      </c>
      <c r="F778">
        <v>2344</v>
      </c>
      <c r="G778">
        <v>-64743</v>
      </c>
      <c r="H778">
        <v>9523</v>
      </c>
      <c r="L778">
        <f t="shared" si="13"/>
        <v>1193.035831228101</v>
      </c>
    </row>
    <row r="779" spans="1:12" ht="14.55" x14ac:dyDescent="0.35">
      <c r="A779" s="14">
        <v>-163984670720</v>
      </c>
      <c r="B779" s="14">
        <v>8956800000</v>
      </c>
      <c r="C779" s="14">
        <v>-60785082368</v>
      </c>
      <c r="D779">
        <v>777</v>
      </c>
      <c r="E779">
        <v>776</v>
      </c>
      <c r="F779">
        <v>2343</v>
      </c>
      <c r="G779">
        <v>-175760</v>
      </c>
      <c r="H779">
        <v>0</v>
      </c>
      <c r="L779">
        <f t="shared" si="13"/>
        <v>1193.0177949600334</v>
      </c>
    </row>
    <row r="780" spans="1:12" ht="14.55" x14ac:dyDescent="0.35">
      <c r="A780" s="14">
        <v>-146048040960</v>
      </c>
      <c r="B780" s="14">
        <v>8968320000</v>
      </c>
      <c r="C780" s="14">
        <v>-60785082368</v>
      </c>
      <c r="D780">
        <v>778</v>
      </c>
      <c r="E780">
        <v>777</v>
      </c>
      <c r="F780">
        <v>2343</v>
      </c>
      <c r="G780">
        <v>-156334</v>
      </c>
      <c r="H780">
        <v>0</v>
      </c>
      <c r="L780">
        <f t="shared" si="13"/>
        <v>1192.9997351611592</v>
      </c>
    </row>
    <row r="781" spans="1:12" ht="14.55" x14ac:dyDescent="0.35">
      <c r="A781" s="14">
        <v>-128088358912</v>
      </c>
      <c r="B781" s="14">
        <v>8979840000</v>
      </c>
      <c r="C781" s="14">
        <v>-60785082368</v>
      </c>
      <c r="D781">
        <v>779</v>
      </c>
      <c r="E781">
        <v>778</v>
      </c>
      <c r="F781">
        <v>2343</v>
      </c>
      <c r="G781">
        <v>-136934</v>
      </c>
      <c r="H781">
        <v>0</v>
      </c>
      <c r="L781">
        <f t="shared" si="13"/>
        <v>1192.9816518304101</v>
      </c>
    </row>
    <row r="782" spans="1:12" ht="14.55" x14ac:dyDescent="0.35">
      <c r="A782" s="14">
        <v>-110105640960</v>
      </c>
      <c r="B782" s="14">
        <v>8991360000</v>
      </c>
      <c r="C782" s="14">
        <v>-60785082368</v>
      </c>
      <c r="D782">
        <v>780</v>
      </c>
      <c r="E782">
        <v>779</v>
      </c>
      <c r="F782">
        <v>2343</v>
      </c>
      <c r="G782">
        <v>-117558</v>
      </c>
      <c r="H782">
        <v>0</v>
      </c>
      <c r="L782">
        <f t="shared" si="13"/>
        <v>1192.9635449667155</v>
      </c>
    </row>
    <row r="783" spans="1:12" ht="14.55" x14ac:dyDescent="0.35">
      <c r="A783" s="14">
        <v>-92099878912</v>
      </c>
      <c r="B783" s="14">
        <v>9002880000</v>
      </c>
      <c r="C783" s="14">
        <v>-60785082368</v>
      </c>
      <c r="D783">
        <v>781</v>
      </c>
      <c r="E783">
        <v>780</v>
      </c>
      <c r="F783">
        <v>2343</v>
      </c>
      <c r="G783">
        <v>-98208</v>
      </c>
      <c r="H783">
        <v>0</v>
      </c>
      <c r="L783">
        <f t="shared" si="13"/>
        <v>1192.945414569004</v>
      </c>
    </row>
    <row r="784" spans="1:12" ht="14.55" x14ac:dyDescent="0.35">
      <c r="A784" s="14">
        <v>-74071080960</v>
      </c>
      <c r="B784" s="14">
        <v>9014400000</v>
      </c>
      <c r="C784" s="14">
        <v>-60785082368</v>
      </c>
      <c r="D784">
        <v>782</v>
      </c>
      <c r="E784">
        <v>781</v>
      </c>
      <c r="F784">
        <v>2343</v>
      </c>
      <c r="G784">
        <v>-78882</v>
      </c>
      <c r="H784">
        <v>0</v>
      </c>
      <c r="L784">
        <f t="shared" si="13"/>
        <v>1192.9272606362026</v>
      </c>
    </row>
    <row r="785" spans="1:12" ht="14.55" x14ac:dyDescent="0.35">
      <c r="A785" s="14">
        <v>-56019238912</v>
      </c>
      <c r="B785" s="14">
        <v>9025920000</v>
      </c>
      <c r="C785" s="14">
        <v>-60785082368</v>
      </c>
      <c r="D785">
        <v>783</v>
      </c>
      <c r="E785">
        <v>782</v>
      </c>
      <c r="F785">
        <v>2343</v>
      </c>
      <c r="G785">
        <v>-59582</v>
      </c>
      <c r="H785">
        <v>8847</v>
      </c>
      <c r="L785">
        <f t="shared" si="13"/>
        <v>1192.909083167237</v>
      </c>
    </row>
    <row r="786" spans="1:12" ht="14.55" x14ac:dyDescent="0.35">
      <c r="A786" s="14">
        <v>-159462621184</v>
      </c>
      <c r="B786" s="14">
        <v>9037440000</v>
      </c>
      <c r="C786" s="14">
        <v>-60759134208</v>
      </c>
      <c r="D786">
        <v>784</v>
      </c>
      <c r="E786">
        <v>783</v>
      </c>
      <c r="F786">
        <v>2342</v>
      </c>
      <c r="G786">
        <v>-169388</v>
      </c>
      <c r="H786">
        <v>0</v>
      </c>
      <c r="L786">
        <f t="shared" si="13"/>
        <v>1192.890882161031</v>
      </c>
    </row>
    <row r="787" spans="1:12" ht="14.55" x14ac:dyDescent="0.35">
      <c r="A787" s="14">
        <v>-141364707328</v>
      </c>
      <c r="B787" s="14">
        <v>9048960000</v>
      </c>
      <c r="C787" s="14">
        <v>-60759134208</v>
      </c>
      <c r="D787">
        <v>785</v>
      </c>
      <c r="E787">
        <v>784</v>
      </c>
      <c r="F787">
        <v>2342</v>
      </c>
      <c r="G787">
        <v>-149973</v>
      </c>
      <c r="H787">
        <v>0</v>
      </c>
      <c r="L787">
        <f t="shared" si="13"/>
        <v>1192.872657616507</v>
      </c>
    </row>
    <row r="788" spans="1:12" ht="14.55" x14ac:dyDescent="0.35">
      <c r="A788" s="14">
        <v>-123243741184</v>
      </c>
      <c r="B788" s="14">
        <v>9060480000</v>
      </c>
      <c r="C788" s="14">
        <v>-60759134208</v>
      </c>
      <c r="D788">
        <v>786</v>
      </c>
      <c r="E788">
        <v>785</v>
      </c>
      <c r="F788">
        <v>2342</v>
      </c>
      <c r="G788">
        <v>-130582</v>
      </c>
      <c r="H788">
        <v>0</v>
      </c>
      <c r="L788">
        <f t="shared" si="13"/>
        <v>1192.8544095325867</v>
      </c>
    </row>
    <row r="789" spans="1:12" ht="14.55" x14ac:dyDescent="0.35">
      <c r="A789" s="14">
        <v>-105099747328</v>
      </c>
      <c r="B789" s="14">
        <v>9072000000</v>
      </c>
      <c r="C789" s="14">
        <v>-60759134208</v>
      </c>
      <c r="D789">
        <v>787</v>
      </c>
      <c r="E789">
        <v>786</v>
      </c>
      <c r="F789">
        <v>2342</v>
      </c>
      <c r="G789">
        <v>-111216</v>
      </c>
      <c r="H789">
        <v>0</v>
      </c>
      <c r="L789">
        <f t="shared" si="13"/>
        <v>1192.8361379081894</v>
      </c>
    </row>
    <row r="790" spans="1:12" ht="14.55" x14ac:dyDescent="0.35">
      <c r="A790" s="14">
        <v>-86932701184</v>
      </c>
      <c r="B790" s="14">
        <v>9083520000</v>
      </c>
      <c r="C790" s="14">
        <v>-60759134208</v>
      </c>
      <c r="D790">
        <v>788</v>
      </c>
      <c r="E790">
        <v>787</v>
      </c>
      <c r="F790">
        <v>2342</v>
      </c>
      <c r="G790">
        <v>-91875</v>
      </c>
      <c r="H790">
        <v>0</v>
      </c>
      <c r="L790">
        <f t="shared" si="13"/>
        <v>1192.8178427422336</v>
      </c>
    </row>
    <row r="791" spans="1:12" ht="14.55" x14ac:dyDescent="0.35">
      <c r="A791" s="14">
        <v>-68742627328</v>
      </c>
      <c r="B791" s="14">
        <v>9095040000</v>
      </c>
      <c r="C791" s="14">
        <v>-60759134208</v>
      </c>
      <c r="D791">
        <v>789</v>
      </c>
      <c r="E791">
        <v>788</v>
      </c>
      <c r="F791">
        <v>2342</v>
      </c>
      <c r="G791">
        <v>-72559</v>
      </c>
      <c r="H791">
        <v>0</v>
      </c>
      <c r="L791">
        <f t="shared" si="13"/>
        <v>1192.7995240336354</v>
      </c>
    </row>
    <row r="792" spans="1:12" ht="14.55" x14ac:dyDescent="0.35">
      <c r="A792" s="14">
        <v>-50529505280</v>
      </c>
      <c r="B792" s="14">
        <v>9106560000</v>
      </c>
      <c r="C792" s="14">
        <v>-60759134208</v>
      </c>
      <c r="D792">
        <v>790</v>
      </c>
      <c r="E792">
        <v>789</v>
      </c>
      <c r="F792">
        <v>2342</v>
      </c>
      <c r="G792">
        <v>-53267</v>
      </c>
      <c r="H792">
        <v>7983</v>
      </c>
      <c r="L792">
        <f t="shared" si="13"/>
        <v>1192.7811817813108</v>
      </c>
    </row>
    <row r="793" spans="1:12" ht="14.55" x14ac:dyDescent="0.35">
      <c r="A793" s="14">
        <v>-153759711232</v>
      </c>
      <c r="B793" s="14">
        <v>9118080000</v>
      </c>
      <c r="C793" s="14">
        <v>-60733186048</v>
      </c>
      <c r="D793">
        <v>791</v>
      </c>
      <c r="E793">
        <v>790</v>
      </c>
      <c r="F793">
        <v>2341</v>
      </c>
      <c r="G793">
        <v>-161886</v>
      </c>
      <c r="H793">
        <v>0</v>
      </c>
      <c r="L793">
        <f t="shared" si="13"/>
        <v>1192.7628159841736</v>
      </c>
    </row>
    <row r="794" spans="1:12" ht="14.55" x14ac:dyDescent="0.35">
      <c r="A794" s="14">
        <v>-135500513280</v>
      </c>
      <c r="B794" s="14">
        <v>9129600000</v>
      </c>
      <c r="C794" s="14">
        <v>-60733186048</v>
      </c>
      <c r="D794">
        <v>792</v>
      </c>
      <c r="E794">
        <v>791</v>
      </c>
      <c r="F794">
        <v>2341</v>
      </c>
      <c r="G794">
        <v>-142482</v>
      </c>
      <c r="H794">
        <v>0</v>
      </c>
      <c r="L794">
        <f t="shared" si="13"/>
        <v>1192.7444266411355</v>
      </c>
    </row>
    <row r="795" spans="1:12" ht="14.55" x14ac:dyDescent="0.35">
      <c r="A795" s="14">
        <v>-117218271232</v>
      </c>
      <c r="B795" s="14">
        <v>9141120000</v>
      </c>
      <c r="C795" s="14">
        <v>-60733186048</v>
      </c>
      <c r="D795">
        <v>793</v>
      </c>
      <c r="E795">
        <v>792</v>
      </c>
      <c r="F795">
        <v>2341</v>
      </c>
      <c r="G795">
        <v>-123102</v>
      </c>
      <c r="H795">
        <v>0</v>
      </c>
      <c r="L795">
        <f t="shared" si="13"/>
        <v>1192.7260137511082</v>
      </c>
    </row>
    <row r="796" spans="1:12" ht="14.55" x14ac:dyDescent="0.35">
      <c r="A796" s="14">
        <v>-98912993280</v>
      </c>
      <c r="B796" s="14">
        <v>9152640000</v>
      </c>
      <c r="C796" s="14">
        <v>-60733186048</v>
      </c>
      <c r="D796">
        <v>794</v>
      </c>
      <c r="E796">
        <v>793</v>
      </c>
      <c r="F796">
        <v>2341</v>
      </c>
      <c r="G796">
        <v>-103747</v>
      </c>
      <c r="H796">
        <v>0</v>
      </c>
      <c r="L796">
        <f t="shared" si="13"/>
        <v>1192.7075773130009</v>
      </c>
    </row>
    <row r="797" spans="1:12" ht="14.55" x14ac:dyDescent="0.35">
      <c r="A797" s="14">
        <v>-80584671232</v>
      </c>
      <c r="B797" s="14">
        <v>9164160000</v>
      </c>
      <c r="C797" s="14">
        <v>-60733186048</v>
      </c>
      <c r="D797">
        <v>795</v>
      </c>
      <c r="E797">
        <v>794</v>
      </c>
      <c r="F797">
        <v>2341</v>
      </c>
      <c r="G797">
        <v>-84417</v>
      </c>
      <c r="H797">
        <v>0</v>
      </c>
      <c r="L797">
        <f t="shared" si="13"/>
        <v>1192.6891173257213</v>
      </c>
    </row>
    <row r="798" spans="1:12" ht="14.55" x14ac:dyDescent="0.35">
      <c r="A798" s="14">
        <v>-62233313280</v>
      </c>
      <c r="B798" s="14">
        <v>9175680000</v>
      </c>
      <c r="C798" s="14">
        <v>-60733186048</v>
      </c>
      <c r="D798">
        <v>796</v>
      </c>
      <c r="E798">
        <v>795</v>
      </c>
      <c r="F798">
        <v>2341</v>
      </c>
      <c r="G798">
        <v>-65111</v>
      </c>
      <c r="H798">
        <v>0</v>
      </c>
      <c r="L798">
        <f t="shared" si="13"/>
        <v>1192.6706337881765</v>
      </c>
    </row>
    <row r="799" spans="1:12" ht="14.55" x14ac:dyDescent="0.35">
      <c r="A799" s="14">
        <v>-43858915328</v>
      </c>
      <c r="B799" s="14">
        <v>9187200000</v>
      </c>
      <c r="C799" s="14">
        <v>-60733186048</v>
      </c>
      <c r="D799">
        <v>797</v>
      </c>
      <c r="E799">
        <v>796</v>
      </c>
      <c r="F799">
        <v>2341</v>
      </c>
      <c r="G799">
        <v>-45829</v>
      </c>
      <c r="H799">
        <v>6932</v>
      </c>
      <c r="L799">
        <f t="shared" si="13"/>
        <v>1192.6521266992709</v>
      </c>
    </row>
    <row r="800" spans="1:12" ht="14.55" x14ac:dyDescent="0.35">
      <c r="A800" s="14">
        <v>-146875940864</v>
      </c>
      <c r="B800" s="14">
        <v>9198720000</v>
      </c>
      <c r="C800" s="14">
        <v>-60707237888</v>
      </c>
      <c r="D800">
        <v>798</v>
      </c>
      <c r="E800">
        <v>797</v>
      </c>
      <c r="F800">
        <v>2340</v>
      </c>
      <c r="G800">
        <v>-153283</v>
      </c>
      <c r="H800">
        <v>0</v>
      </c>
      <c r="L800">
        <f t="shared" si="13"/>
        <v>1192.6335960579086</v>
      </c>
    </row>
    <row r="801" spans="1:12" ht="14.55" x14ac:dyDescent="0.35">
      <c r="A801" s="14">
        <v>-128455467008</v>
      </c>
      <c r="B801" s="14">
        <v>9210240000</v>
      </c>
      <c r="C801" s="14">
        <v>-60707237888</v>
      </c>
      <c r="D801">
        <v>799</v>
      </c>
      <c r="E801">
        <v>798</v>
      </c>
      <c r="F801">
        <v>2340</v>
      </c>
      <c r="G801">
        <v>-133891</v>
      </c>
      <c r="H801">
        <v>0</v>
      </c>
      <c r="L801">
        <f t="shared" si="13"/>
        <v>1192.6150418629916</v>
      </c>
    </row>
    <row r="802" spans="1:12" ht="14.55" x14ac:dyDescent="0.35">
      <c r="A802" s="14">
        <v>-110011949056</v>
      </c>
      <c r="B802" s="14">
        <v>9221760000</v>
      </c>
      <c r="C802" s="14">
        <v>-60707237888</v>
      </c>
      <c r="D802">
        <v>800</v>
      </c>
      <c r="E802">
        <v>799</v>
      </c>
      <c r="F802">
        <v>2340</v>
      </c>
      <c r="G802">
        <v>-114524</v>
      </c>
      <c r="H802">
        <v>0</v>
      </c>
      <c r="L802">
        <f t="shared" si="13"/>
        <v>1192.5964641134201</v>
      </c>
    </row>
    <row r="803" spans="1:12" ht="14.55" x14ac:dyDescent="0.35">
      <c r="A803" s="14">
        <v>-91545387008</v>
      </c>
      <c r="B803" s="14">
        <v>9233280000</v>
      </c>
      <c r="C803" s="14">
        <v>-60707237888</v>
      </c>
      <c r="D803">
        <v>801</v>
      </c>
      <c r="E803">
        <v>800</v>
      </c>
      <c r="F803">
        <v>2340</v>
      </c>
      <c r="G803">
        <v>-95181</v>
      </c>
      <c r="H803">
        <v>0</v>
      </c>
      <c r="L803">
        <f t="shared" si="13"/>
        <v>1192.5778628080941</v>
      </c>
    </row>
    <row r="804" spans="1:12" ht="14.55" x14ac:dyDescent="0.35">
      <c r="A804" s="14">
        <v>-73055789056</v>
      </c>
      <c r="B804" s="14">
        <v>9244800000</v>
      </c>
      <c r="C804" s="14">
        <v>-60707237888</v>
      </c>
      <c r="D804">
        <v>802</v>
      </c>
      <c r="E804">
        <v>801</v>
      </c>
      <c r="F804">
        <v>2340</v>
      </c>
      <c r="G804">
        <v>-75862</v>
      </c>
      <c r="H804">
        <v>0</v>
      </c>
      <c r="L804">
        <f t="shared" si="13"/>
        <v>1192.559237945911</v>
      </c>
    </row>
    <row r="805" spans="1:12" ht="14.55" x14ac:dyDescent="0.35">
      <c r="A805" s="14">
        <v>-54543147008</v>
      </c>
      <c r="B805" s="14">
        <v>9256320000</v>
      </c>
      <c r="C805" s="14">
        <v>-60707237888</v>
      </c>
      <c r="D805">
        <v>803</v>
      </c>
      <c r="E805">
        <v>802</v>
      </c>
      <c r="F805">
        <v>2340</v>
      </c>
      <c r="G805">
        <v>-56568</v>
      </c>
      <c r="H805">
        <v>8625</v>
      </c>
      <c r="L805">
        <f t="shared" si="13"/>
        <v>1192.540589525767</v>
      </c>
    </row>
    <row r="806" spans="1:12" ht="14.55" x14ac:dyDescent="0.35">
      <c r="A806" s="14">
        <v>-157370040320</v>
      </c>
      <c r="B806" s="14">
        <v>9267840000</v>
      </c>
      <c r="C806" s="14">
        <v>-60681285632</v>
      </c>
      <c r="D806">
        <v>804</v>
      </c>
      <c r="E806">
        <v>803</v>
      </c>
      <c r="F806">
        <v>2339</v>
      </c>
      <c r="G806">
        <v>-163010</v>
      </c>
      <c r="H806">
        <v>0</v>
      </c>
      <c r="L806">
        <f t="shared" si="13"/>
        <v>1192.521917546557</v>
      </c>
    </row>
    <row r="807" spans="1:12" ht="14.55" x14ac:dyDescent="0.35">
      <c r="A807" s="14">
        <v>-138811326464</v>
      </c>
      <c r="B807" s="14">
        <v>9279360000</v>
      </c>
      <c r="C807" s="14">
        <v>-60681285632</v>
      </c>
      <c r="D807">
        <v>805</v>
      </c>
      <c r="E807">
        <v>804</v>
      </c>
      <c r="F807">
        <v>2339</v>
      </c>
      <c r="G807">
        <v>-143607</v>
      </c>
      <c r="H807">
        <v>0</v>
      </c>
      <c r="L807">
        <f t="shared" si="13"/>
        <v>1192.5032220071744</v>
      </c>
    </row>
    <row r="808" spans="1:12" ht="14.55" x14ac:dyDescent="0.35">
      <c r="A808" s="14">
        <v>-120229560320</v>
      </c>
      <c r="B808" s="14">
        <v>9290880000</v>
      </c>
      <c r="C808" s="14">
        <v>-60681285632</v>
      </c>
      <c r="D808">
        <v>806</v>
      </c>
      <c r="E808">
        <v>805</v>
      </c>
      <c r="F808">
        <v>2339</v>
      </c>
      <c r="G808">
        <v>-124229</v>
      </c>
      <c r="H808">
        <v>0</v>
      </c>
      <c r="L808">
        <f t="shared" si="13"/>
        <v>1192.4845029065109</v>
      </c>
    </row>
    <row r="809" spans="1:12" ht="14.55" x14ac:dyDescent="0.35">
      <c r="A809" s="14">
        <v>-101624766464</v>
      </c>
      <c r="B809" s="14">
        <v>9302400000</v>
      </c>
      <c r="C809" s="14">
        <v>-60681285632</v>
      </c>
      <c r="D809">
        <v>807</v>
      </c>
      <c r="E809">
        <v>806</v>
      </c>
      <c r="F809">
        <v>2339</v>
      </c>
      <c r="G809">
        <v>-104875</v>
      </c>
      <c r="H809">
        <v>0</v>
      </c>
      <c r="L809">
        <f t="shared" si="13"/>
        <v>1192.465760243457</v>
      </c>
    </row>
    <row r="810" spans="1:12" ht="14.55" x14ac:dyDescent="0.35">
      <c r="A810" s="14">
        <v>-82996920320</v>
      </c>
      <c r="B810" s="14">
        <v>9313920000</v>
      </c>
      <c r="C810" s="14">
        <v>-60681285632</v>
      </c>
      <c r="D810">
        <v>808</v>
      </c>
      <c r="E810">
        <v>807</v>
      </c>
      <c r="F810">
        <v>2339</v>
      </c>
      <c r="G810">
        <v>-85546</v>
      </c>
      <c r="H810">
        <v>0</v>
      </c>
      <c r="L810">
        <f t="shared" si="13"/>
        <v>1192.446994016902</v>
      </c>
    </row>
    <row r="811" spans="1:12" ht="14.55" x14ac:dyDescent="0.35">
      <c r="A811" s="14">
        <v>-64346042368</v>
      </c>
      <c r="B811" s="14">
        <v>9325440000</v>
      </c>
      <c r="C811" s="14">
        <v>-60681285632</v>
      </c>
      <c r="D811">
        <v>809</v>
      </c>
      <c r="E811">
        <v>808</v>
      </c>
      <c r="F811">
        <v>2339</v>
      </c>
      <c r="G811">
        <v>-66240</v>
      </c>
      <c r="H811">
        <v>0</v>
      </c>
      <c r="L811">
        <f t="shared" si="13"/>
        <v>1192.4282042257328</v>
      </c>
    </row>
    <row r="812" spans="1:12" ht="14.55" x14ac:dyDescent="0.35">
      <c r="A812" s="14">
        <v>-45672124416</v>
      </c>
      <c r="B812" s="14">
        <v>9336960000</v>
      </c>
      <c r="C812" s="14">
        <v>-60681285632</v>
      </c>
      <c r="D812">
        <v>810</v>
      </c>
      <c r="E812">
        <v>809</v>
      </c>
      <c r="F812">
        <v>2339</v>
      </c>
      <c r="G812">
        <v>-46958</v>
      </c>
      <c r="H812">
        <v>7225</v>
      </c>
      <c r="L812">
        <f t="shared" si="13"/>
        <v>1192.4093908688358</v>
      </c>
    </row>
    <row r="813" spans="1:12" ht="14.55" x14ac:dyDescent="0.35">
      <c r="A813" s="14">
        <v>-148285833216</v>
      </c>
      <c r="B813" s="14">
        <v>9348480000</v>
      </c>
      <c r="C813" s="14">
        <v>-60655337472</v>
      </c>
      <c r="D813">
        <v>811</v>
      </c>
      <c r="E813">
        <v>810</v>
      </c>
      <c r="F813">
        <v>2338</v>
      </c>
      <c r="G813">
        <v>-152275</v>
      </c>
      <c r="H813">
        <v>0</v>
      </c>
      <c r="L813">
        <f t="shared" si="13"/>
        <v>1192.3905539450955</v>
      </c>
    </row>
    <row r="814" spans="1:12" ht="14.55" x14ac:dyDescent="0.35">
      <c r="A814" s="14">
        <v>-129565843456</v>
      </c>
      <c r="B814" s="14">
        <v>9360000000</v>
      </c>
      <c r="C814" s="14">
        <v>-60655337472</v>
      </c>
      <c r="D814">
        <v>812</v>
      </c>
      <c r="E814">
        <v>811</v>
      </c>
      <c r="F814">
        <v>2338</v>
      </c>
      <c r="G814">
        <v>-132888</v>
      </c>
      <c r="H814">
        <v>0</v>
      </c>
      <c r="L814">
        <f t="shared" si="13"/>
        <v>1192.3716934533948</v>
      </c>
    </row>
    <row r="815" spans="1:12" ht="14.55" x14ac:dyDescent="0.35">
      <c r="A815" s="14">
        <v>-110822801408</v>
      </c>
      <c r="B815" s="14">
        <v>9371520000</v>
      </c>
      <c r="C815" s="14">
        <v>-60655337472</v>
      </c>
      <c r="D815">
        <v>813</v>
      </c>
      <c r="E815">
        <v>812</v>
      </c>
      <c r="F815">
        <v>2338</v>
      </c>
      <c r="G815">
        <v>-113524</v>
      </c>
      <c r="H815">
        <v>0</v>
      </c>
      <c r="L815">
        <f t="shared" si="13"/>
        <v>1192.3528093926154</v>
      </c>
    </row>
    <row r="816" spans="1:12" ht="14.55" x14ac:dyDescent="0.35">
      <c r="A816" s="14">
        <v>-92056723456</v>
      </c>
      <c r="B816" s="14">
        <v>9383040000</v>
      </c>
      <c r="C816" s="14">
        <v>-60655337472</v>
      </c>
      <c r="D816">
        <v>814</v>
      </c>
      <c r="E816">
        <v>813</v>
      </c>
      <c r="F816">
        <v>2338</v>
      </c>
      <c r="G816">
        <v>-94185</v>
      </c>
      <c r="H816">
        <v>0</v>
      </c>
      <c r="L816">
        <f t="shared" si="13"/>
        <v>1192.3339017616377</v>
      </c>
    </row>
    <row r="817" spans="1:12" ht="14.55" x14ac:dyDescent="0.35">
      <c r="A817" s="14">
        <v>-73267601408</v>
      </c>
      <c r="B817" s="14">
        <v>9394560000</v>
      </c>
      <c r="C817" s="14">
        <v>-60655337472</v>
      </c>
      <c r="D817">
        <v>815</v>
      </c>
      <c r="E817">
        <v>814</v>
      </c>
      <c r="F817">
        <v>2338</v>
      </c>
      <c r="G817">
        <v>-74869</v>
      </c>
      <c r="H817">
        <v>0</v>
      </c>
      <c r="L817">
        <f t="shared" si="13"/>
        <v>1192.3149705593398</v>
      </c>
    </row>
    <row r="818" spans="1:12" ht="14.55" x14ac:dyDescent="0.35">
      <c r="A818" s="14">
        <v>-54455439360</v>
      </c>
      <c r="B818" s="14">
        <v>9406080000</v>
      </c>
      <c r="C818" s="14">
        <v>-60655337472</v>
      </c>
      <c r="D818">
        <v>816</v>
      </c>
      <c r="E818">
        <v>815</v>
      </c>
      <c r="F818">
        <v>2338</v>
      </c>
      <c r="G818">
        <v>-55578</v>
      </c>
      <c r="H818">
        <v>8618</v>
      </c>
      <c r="L818">
        <f t="shared" si="13"/>
        <v>1192.2960157845996</v>
      </c>
    </row>
    <row r="819" spans="1:12" ht="14.55" x14ac:dyDescent="0.35">
      <c r="A819" s="14">
        <v>-156879028224</v>
      </c>
      <c r="B819" s="14">
        <v>9417600000</v>
      </c>
      <c r="C819" s="14">
        <v>-60629389312</v>
      </c>
      <c r="D819">
        <v>817</v>
      </c>
      <c r="E819">
        <v>816</v>
      </c>
      <c r="F819">
        <v>2337</v>
      </c>
      <c r="G819">
        <v>-159917</v>
      </c>
      <c r="H819">
        <v>0</v>
      </c>
      <c r="L819">
        <f t="shared" si="13"/>
        <v>1192.2770374362924</v>
      </c>
    </row>
    <row r="820" spans="1:12" ht="14.55" x14ac:dyDescent="0.35">
      <c r="A820" s="14">
        <v>-138020782080</v>
      </c>
      <c r="B820" s="14">
        <v>9429120000</v>
      </c>
      <c r="C820" s="14">
        <v>-60629389312</v>
      </c>
      <c r="D820">
        <v>818</v>
      </c>
      <c r="E820">
        <v>817</v>
      </c>
      <c r="F820">
        <v>2337</v>
      </c>
      <c r="G820">
        <v>-140522</v>
      </c>
      <c r="H820">
        <v>0</v>
      </c>
      <c r="L820">
        <f t="shared" si="13"/>
        <v>1192.2580355132927</v>
      </c>
    </row>
    <row r="821" spans="1:12" ht="14.55" x14ac:dyDescent="0.35">
      <c r="A821" s="14">
        <v>-119139500032</v>
      </c>
      <c r="B821" s="14">
        <v>9440640000</v>
      </c>
      <c r="C821" s="14">
        <v>-60629389312</v>
      </c>
      <c r="D821">
        <v>819</v>
      </c>
      <c r="E821">
        <v>818</v>
      </c>
      <c r="F821">
        <v>2337</v>
      </c>
      <c r="G821">
        <v>-121150</v>
      </c>
      <c r="H821">
        <v>0</v>
      </c>
      <c r="L821">
        <f t="shared" si="13"/>
        <v>1192.239010014473</v>
      </c>
    </row>
    <row r="822" spans="1:12" ht="14.55" x14ac:dyDescent="0.35">
      <c r="A822" s="14">
        <v>-100235182080</v>
      </c>
      <c r="B822" s="14">
        <v>9452160000</v>
      </c>
      <c r="C822" s="14">
        <v>-60629389312</v>
      </c>
      <c r="D822">
        <v>820</v>
      </c>
      <c r="E822">
        <v>819</v>
      </c>
      <c r="F822">
        <v>2337</v>
      </c>
      <c r="G822">
        <v>-101802</v>
      </c>
      <c r="H822">
        <v>0</v>
      </c>
      <c r="L822">
        <f t="shared" ref="L822:L885" si="14">SQRT((1-E822*E822/$O$2593)*$O$2594)</f>
        <v>1192.2199609387048</v>
      </c>
    </row>
    <row r="823" spans="1:12" ht="14.55" x14ac:dyDescent="0.35">
      <c r="A823" s="14">
        <v>-81307820032</v>
      </c>
      <c r="B823" s="14">
        <v>9463680000</v>
      </c>
      <c r="C823" s="14">
        <v>-60629389312</v>
      </c>
      <c r="D823">
        <v>821</v>
      </c>
      <c r="E823">
        <v>820</v>
      </c>
      <c r="F823">
        <v>2337</v>
      </c>
      <c r="G823">
        <v>-82479</v>
      </c>
      <c r="H823">
        <v>0</v>
      </c>
      <c r="L823">
        <f t="shared" si="14"/>
        <v>1192.2008882848581</v>
      </c>
    </row>
    <row r="824" spans="1:12" ht="14.55" x14ac:dyDescent="0.35">
      <c r="A824" s="14">
        <v>-62357422080</v>
      </c>
      <c r="B824" s="14">
        <v>9475200000</v>
      </c>
      <c r="C824" s="14">
        <v>-60629389312</v>
      </c>
      <c r="D824">
        <v>822</v>
      </c>
      <c r="E824">
        <v>821</v>
      </c>
      <c r="F824">
        <v>2337</v>
      </c>
      <c r="G824">
        <v>-63178</v>
      </c>
      <c r="H824">
        <v>0</v>
      </c>
      <c r="L824">
        <f t="shared" si="14"/>
        <v>1192.1817920518013</v>
      </c>
    </row>
    <row r="825" spans="1:12" ht="14.55" x14ac:dyDescent="0.35">
      <c r="A825" s="14">
        <v>-43383980032</v>
      </c>
      <c r="B825" s="14">
        <v>9486720000</v>
      </c>
      <c r="C825" s="14">
        <v>-60629389312</v>
      </c>
      <c r="D825">
        <v>823</v>
      </c>
      <c r="E825">
        <v>822</v>
      </c>
      <c r="F825">
        <v>2337</v>
      </c>
      <c r="G825">
        <v>-43902</v>
      </c>
      <c r="H825">
        <v>6869</v>
      </c>
      <c r="L825">
        <f t="shared" si="14"/>
        <v>1192.1626722384008</v>
      </c>
    </row>
    <row r="826" spans="1:12" ht="14.55" x14ac:dyDescent="0.35">
      <c r="A826" s="14">
        <v>-145594384384</v>
      </c>
      <c r="B826" s="14">
        <v>9498240000</v>
      </c>
      <c r="C826" s="14">
        <v>-60603441152</v>
      </c>
      <c r="D826">
        <v>824</v>
      </c>
      <c r="E826">
        <v>823</v>
      </c>
      <c r="F826">
        <v>2336</v>
      </c>
      <c r="G826">
        <v>-147154</v>
      </c>
      <c r="H826">
        <v>0</v>
      </c>
      <c r="L826">
        <f t="shared" si="14"/>
        <v>1192.1435288435227</v>
      </c>
    </row>
    <row r="827" spans="1:12" ht="14.55" x14ac:dyDescent="0.35">
      <c r="A827" s="14">
        <v>-126574862336</v>
      </c>
      <c r="B827" s="14">
        <v>9509760000</v>
      </c>
      <c r="C827" s="14">
        <v>-60603441152</v>
      </c>
      <c r="D827">
        <v>825</v>
      </c>
      <c r="E827">
        <v>824</v>
      </c>
      <c r="F827">
        <v>2336</v>
      </c>
      <c r="G827">
        <v>-127775</v>
      </c>
      <c r="H827">
        <v>0</v>
      </c>
      <c r="L827">
        <f t="shared" si="14"/>
        <v>1192.1243618660305</v>
      </c>
    </row>
    <row r="828" spans="1:12" ht="14.55" x14ac:dyDescent="0.35">
      <c r="A828" s="14">
        <v>-107532304384</v>
      </c>
      <c r="B828" s="14">
        <v>9521280000</v>
      </c>
      <c r="C828" s="14">
        <v>-60603441152</v>
      </c>
      <c r="D828">
        <v>826</v>
      </c>
      <c r="E828">
        <v>825</v>
      </c>
      <c r="F828">
        <v>2336</v>
      </c>
      <c r="G828">
        <v>-108421</v>
      </c>
      <c r="H828">
        <v>0</v>
      </c>
      <c r="L828">
        <f t="shared" si="14"/>
        <v>1192.1051713047871</v>
      </c>
    </row>
    <row r="829" spans="1:12" ht="14.55" x14ac:dyDescent="0.35">
      <c r="A829" s="14">
        <v>-88466702336</v>
      </c>
      <c r="B829" s="14">
        <v>9532800000</v>
      </c>
      <c r="C829" s="14">
        <v>-60603441152</v>
      </c>
      <c r="D829">
        <v>827</v>
      </c>
      <c r="E829">
        <v>826</v>
      </c>
      <c r="F829">
        <v>2336</v>
      </c>
      <c r="G829">
        <v>-89090</v>
      </c>
      <c r="H829">
        <v>0</v>
      </c>
      <c r="L829">
        <f t="shared" si="14"/>
        <v>1192.0859571586529</v>
      </c>
    </row>
    <row r="830" spans="1:12" ht="14.55" x14ac:dyDescent="0.35">
      <c r="A830" s="14">
        <v>-69378064384</v>
      </c>
      <c r="B830" s="14">
        <v>9544320000</v>
      </c>
      <c r="C830" s="14">
        <v>-60603441152</v>
      </c>
      <c r="D830">
        <v>828</v>
      </c>
      <c r="E830">
        <v>827</v>
      </c>
      <c r="F830">
        <v>2336</v>
      </c>
      <c r="G830">
        <v>-69782</v>
      </c>
      <c r="H830">
        <v>0</v>
      </c>
      <c r="L830">
        <f t="shared" si="14"/>
        <v>1192.0667194264884</v>
      </c>
    </row>
    <row r="831" spans="1:12" ht="14.55" x14ac:dyDescent="0.35">
      <c r="A831" s="14">
        <v>-50266382336</v>
      </c>
      <c r="B831" s="14">
        <v>9555840000</v>
      </c>
      <c r="C831" s="14">
        <v>-60603441152</v>
      </c>
      <c r="D831">
        <v>829</v>
      </c>
      <c r="E831">
        <v>828</v>
      </c>
      <c r="F831">
        <v>2336</v>
      </c>
      <c r="G831">
        <v>-50498</v>
      </c>
      <c r="H831">
        <v>7962</v>
      </c>
      <c r="L831">
        <f t="shared" si="14"/>
        <v>1192.0474581071508</v>
      </c>
    </row>
    <row r="832" spans="1:12" ht="14.55" x14ac:dyDescent="0.35">
      <c r="A832" s="14">
        <v>-152286642176</v>
      </c>
      <c r="B832" s="14">
        <v>9567360000</v>
      </c>
      <c r="C832" s="14">
        <v>-60577492992</v>
      </c>
      <c r="D832">
        <v>830</v>
      </c>
      <c r="E832">
        <v>829</v>
      </c>
      <c r="F832">
        <v>2335</v>
      </c>
      <c r="G832">
        <v>-152806</v>
      </c>
      <c r="H832">
        <v>0</v>
      </c>
      <c r="L832">
        <f t="shared" si="14"/>
        <v>1192.0281731994971</v>
      </c>
    </row>
    <row r="833" spans="1:12" ht="14.55" x14ac:dyDescent="0.35">
      <c r="A833" s="14">
        <v>-133128888320</v>
      </c>
      <c r="B833" s="14">
        <v>9578880000</v>
      </c>
      <c r="C833" s="14">
        <v>-60577492992</v>
      </c>
      <c r="D833">
        <v>831</v>
      </c>
      <c r="E833">
        <v>830</v>
      </c>
      <c r="F833">
        <v>2335</v>
      </c>
      <c r="G833">
        <v>-133422</v>
      </c>
      <c r="H833">
        <v>0</v>
      </c>
      <c r="L833">
        <f t="shared" si="14"/>
        <v>1192.0088647023822</v>
      </c>
    </row>
    <row r="834" spans="1:12" ht="14.55" x14ac:dyDescent="0.35">
      <c r="A834" s="14">
        <v>-113948090368</v>
      </c>
      <c r="B834" s="14">
        <v>9590400000</v>
      </c>
      <c r="C834" s="14">
        <v>-60577492992</v>
      </c>
      <c r="D834">
        <v>832</v>
      </c>
      <c r="E834">
        <v>831</v>
      </c>
      <c r="F834">
        <v>2335</v>
      </c>
      <c r="G834">
        <v>-114062</v>
      </c>
      <c r="H834">
        <v>0</v>
      </c>
      <c r="L834">
        <f t="shared" si="14"/>
        <v>1191.9895326146602</v>
      </c>
    </row>
    <row r="835" spans="1:12" ht="14.55" x14ac:dyDescent="0.35">
      <c r="A835" s="14">
        <v>-94744248320</v>
      </c>
      <c r="B835" s="14">
        <v>9601920000</v>
      </c>
      <c r="C835" s="14">
        <v>-60577492992</v>
      </c>
      <c r="D835">
        <v>833</v>
      </c>
      <c r="E835">
        <v>832</v>
      </c>
      <c r="F835">
        <v>2335</v>
      </c>
      <c r="G835">
        <v>-94725</v>
      </c>
      <c r="H835">
        <v>0</v>
      </c>
      <c r="L835">
        <f t="shared" si="14"/>
        <v>1191.9701769351827</v>
      </c>
    </row>
    <row r="836" spans="1:12" ht="14.55" x14ac:dyDescent="0.35">
      <c r="A836" s="14">
        <v>-75517370368</v>
      </c>
      <c r="B836" s="14">
        <v>9613440000</v>
      </c>
      <c r="C836" s="14">
        <v>-60577492992</v>
      </c>
      <c r="D836">
        <v>834</v>
      </c>
      <c r="E836">
        <v>833</v>
      </c>
      <c r="F836">
        <v>2335</v>
      </c>
      <c r="G836">
        <v>-75411</v>
      </c>
      <c r="H836">
        <v>0</v>
      </c>
      <c r="L836">
        <f t="shared" si="14"/>
        <v>1191.9507976628011</v>
      </c>
    </row>
    <row r="837" spans="1:12" ht="14.55" x14ac:dyDescent="0.35">
      <c r="A837" s="14">
        <v>-56267448320</v>
      </c>
      <c r="B837" s="14">
        <v>9624960000</v>
      </c>
      <c r="C837" s="14">
        <v>-60577492992</v>
      </c>
      <c r="D837">
        <v>835</v>
      </c>
      <c r="E837">
        <v>834</v>
      </c>
      <c r="F837">
        <v>2335</v>
      </c>
      <c r="G837">
        <v>-56121</v>
      </c>
      <c r="H837">
        <v>8916</v>
      </c>
      <c r="L837">
        <f t="shared" si="14"/>
        <v>1191.931394796364</v>
      </c>
    </row>
    <row r="838" spans="1:12" ht="14.55" x14ac:dyDescent="0.35">
      <c r="A838" s="14">
        <v>-158097571840</v>
      </c>
      <c r="B838" s="14">
        <v>9636480000</v>
      </c>
      <c r="C838" s="14">
        <v>-60551544832</v>
      </c>
      <c r="D838">
        <v>836</v>
      </c>
      <c r="E838">
        <v>835</v>
      </c>
      <c r="F838">
        <v>2334</v>
      </c>
      <c r="G838">
        <v>-157499</v>
      </c>
      <c r="H838">
        <v>0</v>
      </c>
      <c r="L838">
        <f t="shared" si="14"/>
        <v>1191.9119683347192</v>
      </c>
    </row>
    <row r="839" spans="1:12" ht="14.55" x14ac:dyDescent="0.35">
      <c r="A839" s="14">
        <v>-138801577984</v>
      </c>
      <c r="B839" s="14">
        <v>9648000000</v>
      </c>
      <c r="C839" s="14">
        <v>-60551544832</v>
      </c>
      <c r="D839">
        <v>837</v>
      </c>
      <c r="E839">
        <v>836</v>
      </c>
      <c r="F839">
        <v>2334</v>
      </c>
      <c r="G839">
        <v>-138111</v>
      </c>
      <c r="H839">
        <v>0</v>
      </c>
      <c r="L839">
        <f t="shared" si="14"/>
        <v>1191.8925182767134</v>
      </c>
    </row>
    <row r="840" spans="1:12" ht="14.55" x14ac:dyDescent="0.35">
      <c r="A840" s="14">
        <v>-119482531840</v>
      </c>
      <c r="B840" s="14">
        <v>9659520000</v>
      </c>
      <c r="C840" s="14">
        <v>-60551544832</v>
      </c>
      <c r="D840">
        <v>838</v>
      </c>
      <c r="E840">
        <v>837</v>
      </c>
      <c r="F840">
        <v>2334</v>
      </c>
      <c r="G840">
        <v>-118746</v>
      </c>
      <c r="H840">
        <v>0</v>
      </c>
      <c r="L840">
        <f t="shared" si="14"/>
        <v>1191.8730446211912</v>
      </c>
    </row>
    <row r="841" spans="1:12" ht="14.55" x14ac:dyDescent="0.35">
      <c r="A841" s="14">
        <v>-100140449792</v>
      </c>
      <c r="B841" s="14">
        <v>9671040000</v>
      </c>
      <c r="C841" s="14">
        <v>-60551544832</v>
      </c>
      <c r="D841">
        <v>839</v>
      </c>
      <c r="E841">
        <v>838</v>
      </c>
      <c r="F841">
        <v>2334</v>
      </c>
      <c r="G841">
        <v>-99404</v>
      </c>
      <c r="H841">
        <v>0</v>
      </c>
      <c r="L841">
        <f t="shared" si="14"/>
        <v>1191.8535473669958</v>
      </c>
    </row>
    <row r="842" spans="1:12" ht="14.55" x14ac:dyDescent="0.35">
      <c r="A842" s="14">
        <v>-80775331840</v>
      </c>
      <c r="B842" s="14">
        <v>9682560000</v>
      </c>
      <c r="C842" s="14">
        <v>-60551544832</v>
      </c>
      <c r="D842">
        <v>840</v>
      </c>
      <c r="E842">
        <v>839</v>
      </c>
      <c r="F842">
        <v>2334</v>
      </c>
      <c r="G842">
        <v>-80086</v>
      </c>
      <c r="H842">
        <v>0</v>
      </c>
      <c r="L842">
        <f t="shared" si="14"/>
        <v>1191.8340265129691</v>
      </c>
    </row>
    <row r="843" spans="1:12" ht="14.55" x14ac:dyDescent="0.35">
      <c r="A843" s="14">
        <v>-61387173888</v>
      </c>
      <c r="B843" s="14">
        <v>9694080000</v>
      </c>
      <c r="C843" s="14">
        <v>-60551544832</v>
      </c>
      <c r="D843">
        <v>841</v>
      </c>
      <c r="E843">
        <v>840</v>
      </c>
      <c r="F843">
        <v>2334</v>
      </c>
      <c r="G843">
        <v>-60791</v>
      </c>
      <c r="H843">
        <v>0</v>
      </c>
      <c r="L843">
        <f t="shared" si="14"/>
        <v>1191.8144820579516</v>
      </c>
    </row>
    <row r="844" spans="1:12" ht="14.55" x14ac:dyDescent="0.35">
      <c r="A844" s="14">
        <v>-41975971840</v>
      </c>
      <c r="B844" s="14">
        <v>9705600000</v>
      </c>
      <c r="C844" s="14">
        <v>-60551544832</v>
      </c>
      <c r="D844">
        <v>842</v>
      </c>
      <c r="E844">
        <v>841</v>
      </c>
      <c r="F844">
        <v>2334</v>
      </c>
      <c r="G844">
        <v>-41519</v>
      </c>
      <c r="H844">
        <v>6654</v>
      </c>
      <c r="L844">
        <f t="shared" si="14"/>
        <v>1191.794914000782</v>
      </c>
    </row>
    <row r="845" spans="1:12" ht="14.55" x14ac:dyDescent="0.35">
      <c r="A845" s="14">
        <v>-143592914944</v>
      </c>
      <c r="B845" s="14">
        <v>9717120000</v>
      </c>
      <c r="C845" s="14">
        <v>-60525596672</v>
      </c>
      <c r="D845">
        <v>843</v>
      </c>
      <c r="E845">
        <v>842</v>
      </c>
      <c r="F845">
        <v>2333</v>
      </c>
      <c r="G845">
        <v>-141862</v>
      </c>
      <c r="H845">
        <v>0</v>
      </c>
      <c r="L845">
        <f t="shared" si="14"/>
        <v>1191.7753223402979</v>
      </c>
    </row>
    <row r="846" spans="1:12" ht="14.55" x14ac:dyDescent="0.35">
      <c r="A846" s="14">
        <v>-124135645184</v>
      </c>
      <c r="B846" s="14">
        <v>9728640000</v>
      </c>
      <c r="C846" s="14">
        <v>-60525596672</v>
      </c>
      <c r="D846">
        <v>844</v>
      </c>
      <c r="E846">
        <v>843</v>
      </c>
      <c r="F846">
        <v>2333</v>
      </c>
      <c r="G846">
        <v>-122494</v>
      </c>
      <c r="H846">
        <v>0</v>
      </c>
      <c r="L846">
        <f t="shared" si="14"/>
        <v>1191.7557070753351</v>
      </c>
    </row>
    <row r="847" spans="1:12" ht="14.55" x14ac:dyDescent="0.35">
      <c r="A847" s="14">
        <v>-104655323136</v>
      </c>
      <c r="B847" s="14">
        <v>9740160000</v>
      </c>
      <c r="C847" s="14">
        <v>-60525596672</v>
      </c>
      <c r="D847">
        <v>845</v>
      </c>
      <c r="E847">
        <v>844</v>
      </c>
      <c r="F847">
        <v>2333</v>
      </c>
      <c r="G847">
        <v>-103149</v>
      </c>
      <c r="H847">
        <v>0</v>
      </c>
      <c r="L847">
        <f t="shared" si="14"/>
        <v>1191.7360682047279</v>
      </c>
    </row>
    <row r="848" spans="1:12" ht="14.55" x14ac:dyDescent="0.35">
      <c r="A848" s="14">
        <v>-85151965184</v>
      </c>
      <c r="B848" s="14">
        <v>9751680000</v>
      </c>
      <c r="C848" s="14">
        <v>-60525596672</v>
      </c>
      <c r="D848">
        <v>846</v>
      </c>
      <c r="E848">
        <v>845</v>
      </c>
      <c r="F848">
        <v>2333</v>
      </c>
      <c r="G848">
        <v>-83827</v>
      </c>
      <c r="H848">
        <v>0</v>
      </c>
      <c r="L848">
        <f t="shared" si="14"/>
        <v>1191.7164057273096</v>
      </c>
    </row>
    <row r="849" spans="1:12" ht="14.55" x14ac:dyDescent="0.35">
      <c r="A849" s="14">
        <v>-65625563136</v>
      </c>
      <c r="B849" s="14">
        <v>9763200000</v>
      </c>
      <c r="C849" s="14">
        <v>-60525596672</v>
      </c>
      <c r="D849">
        <v>847</v>
      </c>
      <c r="E849">
        <v>846</v>
      </c>
      <c r="F849">
        <v>2333</v>
      </c>
      <c r="G849">
        <v>-64528</v>
      </c>
      <c r="H849">
        <v>0</v>
      </c>
      <c r="L849">
        <f t="shared" si="14"/>
        <v>1191.6967196419116</v>
      </c>
    </row>
    <row r="850" spans="1:12" ht="14.55" x14ac:dyDescent="0.35">
      <c r="A850" s="14">
        <v>-46076121088</v>
      </c>
      <c r="B850" s="14">
        <v>9774720000</v>
      </c>
      <c r="C850" s="14">
        <v>-60525596672</v>
      </c>
      <c r="D850">
        <v>848</v>
      </c>
      <c r="E850">
        <v>847</v>
      </c>
      <c r="F850">
        <v>2333</v>
      </c>
      <c r="G850">
        <v>-45252</v>
      </c>
      <c r="H850">
        <v>7308</v>
      </c>
      <c r="L850">
        <f t="shared" si="14"/>
        <v>1191.6770099473638</v>
      </c>
    </row>
    <row r="851" spans="1:12" ht="14.55" x14ac:dyDescent="0.35">
      <c r="A851" s="14">
        <v>-147502940160</v>
      </c>
      <c r="B851" s="14">
        <v>9786240000</v>
      </c>
      <c r="C851" s="14">
        <v>-60499644416</v>
      </c>
      <c r="D851">
        <v>849</v>
      </c>
      <c r="E851">
        <v>848</v>
      </c>
      <c r="F851">
        <v>2332</v>
      </c>
      <c r="G851">
        <v>-144695</v>
      </c>
      <c r="H851">
        <v>0</v>
      </c>
      <c r="L851">
        <f t="shared" si="14"/>
        <v>1191.6572766424949</v>
      </c>
    </row>
    <row r="852" spans="1:12" ht="14.55" x14ac:dyDescent="0.35">
      <c r="A852" s="14">
        <v>-127907414016</v>
      </c>
      <c r="B852" s="14">
        <v>9797760000</v>
      </c>
      <c r="C852" s="14">
        <v>-60499644416</v>
      </c>
      <c r="D852">
        <v>850</v>
      </c>
      <c r="E852">
        <v>849</v>
      </c>
      <c r="F852">
        <v>2332</v>
      </c>
      <c r="G852">
        <v>-125325</v>
      </c>
      <c r="H852">
        <v>0</v>
      </c>
      <c r="L852">
        <f t="shared" si="14"/>
        <v>1191.6375197261318</v>
      </c>
    </row>
    <row r="853" spans="1:12" ht="14.55" x14ac:dyDescent="0.35">
      <c r="A853" s="14">
        <v>-108288851968</v>
      </c>
      <c r="B853" s="14">
        <v>9809280000</v>
      </c>
      <c r="C853" s="14">
        <v>-60499644416</v>
      </c>
      <c r="D853">
        <v>851</v>
      </c>
      <c r="E853">
        <v>850</v>
      </c>
      <c r="F853">
        <v>2332</v>
      </c>
      <c r="G853">
        <v>-105978</v>
      </c>
      <c r="H853">
        <v>0</v>
      </c>
      <c r="L853">
        <f t="shared" si="14"/>
        <v>1191.6177391971003</v>
      </c>
    </row>
    <row r="854" spans="1:12" ht="14.55" x14ac:dyDescent="0.35">
      <c r="A854" s="14">
        <v>-88647254016</v>
      </c>
      <c r="B854" s="14">
        <v>9820800000</v>
      </c>
      <c r="C854" s="14">
        <v>-60499644416</v>
      </c>
      <c r="D854">
        <v>852</v>
      </c>
      <c r="E854">
        <v>851</v>
      </c>
      <c r="F854">
        <v>2332</v>
      </c>
      <c r="G854">
        <v>-86654</v>
      </c>
      <c r="H854">
        <v>0</v>
      </c>
      <c r="L854">
        <f t="shared" si="14"/>
        <v>1191.5979350542241</v>
      </c>
    </row>
    <row r="855" spans="1:12" ht="14.55" x14ac:dyDescent="0.35">
      <c r="A855" s="14">
        <v>-68982611968</v>
      </c>
      <c r="B855" s="14">
        <v>9832320000</v>
      </c>
      <c r="C855" s="14">
        <v>-60499644416</v>
      </c>
      <c r="D855">
        <v>853</v>
      </c>
      <c r="E855">
        <v>852</v>
      </c>
      <c r="F855">
        <v>2332</v>
      </c>
      <c r="G855">
        <v>-67352</v>
      </c>
      <c r="H855">
        <v>0</v>
      </c>
      <c r="L855">
        <f t="shared" si="14"/>
        <v>1191.5781072963259</v>
      </c>
    </row>
    <row r="856" spans="1:12" ht="14.55" x14ac:dyDescent="0.35">
      <c r="A856" s="14">
        <v>-49294934016</v>
      </c>
      <c r="B856" s="14">
        <v>9843840000</v>
      </c>
      <c r="C856" s="14">
        <v>-60499644416</v>
      </c>
      <c r="D856">
        <v>854</v>
      </c>
      <c r="E856">
        <v>853</v>
      </c>
      <c r="F856">
        <v>2332</v>
      </c>
      <c r="G856">
        <v>-48073</v>
      </c>
      <c r="H856">
        <v>7822</v>
      </c>
      <c r="L856">
        <f t="shared" si="14"/>
        <v>1191.5582559222271</v>
      </c>
    </row>
    <row r="857" spans="1:12" ht="14.55" x14ac:dyDescent="0.35">
      <c r="A857" s="14">
        <v>-150531604480</v>
      </c>
      <c r="B857" s="14">
        <v>9855360000</v>
      </c>
      <c r="C857" s="14">
        <v>-60473696256</v>
      </c>
      <c r="D857">
        <v>855</v>
      </c>
      <c r="E857">
        <v>854</v>
      </c>
      <c r="F857">
        <v>2331</v>
      </c>
      <c r="G857">
        <v>-146631</v>
      </c>
      <c r="H857">
        <v>0</v>
      </c>
      <c r="L857">
        <f t="shared" si="14"/>
        <v>1191.5383809307473</v>
      </c>
    </row>
    <row r="858" spans="1:12" ht="14.55" x14ac:dyDescent="0.35">
      <c r="A858" s="14">
        <v>-130797846528</v>
      </c>
      <c r="B858" s="14">
        <v>9866880000</v>
      </c>
      <c r="C858" s="14">
        <v>-60473696256</v>
      </c>
      <c r="D858">
        <v>856</v>
      </c>
      <c r="E858">
        <v>855</v>
      </c>
      <c r="F858">
        <v>2331</v>
      </c>
      <c r="G858">
        <v>-127260</v>
      </c>
      <c r="H858">
        <v>0</v>
      </c>
      <c r="L858">
        <f t="shared" si="14"/>
        <v>1191.5184823207044</v>
      </c>
    </row>
    <row r="859" spans="1:12" ht="14.55" x14ac:dyDescent="0.35">
      <c r="A859" s="14">
        <v>-111041052672</v>
      </c>
      <c r="B859" s="14">
        <v>9878400000</v>
      </c>
      <c r="C859" s="14">
        <v>-60473696256</v>
      </c>
      <c r="D859">
        <v>857</v>
      </c>
      <c r="E859">
        <v>856</v>
      </c>
      <c r="F859">
        <v>2331</v>
      </c>
      <c r="G859">
        <v>-107911</v>
      </c>
      <c r="H859">
        <v>0</v>
      </c>
      <c r="L859">
        <f t="shared" si="14"/>
        <v>1191.4985600909151</v>
      </c>
    </row>
    <row r="860" spans="1:12" ht="14.55" x14ac:dyDescent="0.35">
      <c r="A860" s="14">
        <v>-91261206528</v>
      </c>
      <c r="B860" s="14">
        <v>9889920000</v>
      </c>
      <c r="C860" s="14">
        <v>-60473696256</v>
      </c>
      <c r="D860">
        <v>858</v>
      </c>
      <c r="E860">
        <v>857</v>
      </c>
      <c r="F860">
        <v>2331</v>
      </c>
      <c r="G860">
        <v>-88585</v>
      </c>
      <c r="H860">
        <v>0</v>
      </c>
      <c r="L860">
        <f t="shared" si="14"/>
        <v>1191.4786142401949</v>
      </c>
    </row>
    <row r="861" spans="1:12" ht="14.55" x14ac:dyDescent="0.35">
      <c r="A861" s="14">
        <v>-71458332672</v>
      </c>
      <c r="B861" s="14">
        <v>9901440000</v>
      </c>
      <c r="C861" s="14">
        <v>-60473696256</v>
      </c>
      <c r="D861">
        <v>859</v>
      </c>
      <c r="E861">
        <v>858</v>
      </c>
      <c r="F861">
        <v>2331</v>
      </c>
      <c r="G861">
        <v>-69282</v>
      </c>
      <c r="H861">
        <v>0</v>
      </c>
      <c r="L861">
        <f t="shared" si="14"/>
        <v>1191.4586447673571</v>
      </c>
    </row>
    <row r="862" spans="1:12" ht="14.55" x14ac:dyDescent="0.35">
      <c r="A862" s="14">
        <v>-51632410624</v>
      </c>
      <c r="B862" s="14">
        <v>9912960000</v>
      </c>
      <c r="C862" s="14">
        <v>-60473696256</v>
      </c>
      <c r="D862">
        <v>860</v>
      </c>
      <c r="E862">
        <v>859</v>
      </c>
      <c r="F862">
        <v>2331</v>
      </c>
      <c r="G862">
        <v>-50002</v>
      </c>
      <c r="H862">
        <v>8196</v>
      </c>
      <c r="L862">
        <f t="shared" si="14"/>
        <v>1191.4386516712143</v>
      </c>
    </row>
    <row r="863" spans="1:12" ht="14.55" x14ac:dyDescent="0.35">
      <c r="A863" s="14">
        <v>-152678940672</v>
      </c>
      <c r="B863" s="14">
        <v>9924480000</v>
      </c>
      <c r="C863" s="14">
        <v>-60447748096</v>
      </c>
      <c r="D863">
        <v>861</v>
      </c>
      <c r="E863">
        <v>860</v>
      </c>
      <c r="F863">
        <v>2330</v>
      </c>
      <c r="G863">
        <v>-147687</v>
      </c>
      <c r="H863">
        <v>0</v>
      </c>
      <c r="L863">
        <f t="shared" si="14"/>
        <v>1191.4186349505771</v>
      </c>
    </row>
    <row r="864" spans="1:12" ht="14.55" x14ac:dyDescent="0.35">
      <c r="A864" s="14">
        <v>-132806942720</v>
      </c>
      <c r="B864" s="14">
        <v>9936000000</v>
      </c>
      <c r="C864" s="14">
        <v>-60447748096</v>
      </c>
      <c r="D864">
        <v>862</v>
      </c>
      <c r="E864">
        <v>861</v>
      </c>
      <c r="F864">
        <v>2330</v>
      </c>
      <c r="G864">
        <v>-128315</v>
      </c>
      <c r="H864">
        <v>0</v>
      </c>
      <c r="L864">
        <f t="shared" si="14"/>
        <v>1191.3985946042549</v>
      </c>
    </row>
    <row r="865" spans="1:12" ht="14.55" x14ac:dyDescent="0.35">
      <c r="A865" s="14">
        <v>-112911908864</v>
      </c>
      <c r="B865" s="14">
        <v>9947520000</v>
      </c>
      <c r="C865" s="14">
        <v>-60447748096</v>
      </c>
      <c r="D865">
        <v>863</v>
      </c>
      <c r="E865">
        <v>862</v>
      </c>
      <c r="F865">
        <v>2330</v>
      </c>
      <c r="G865">
        <v>-108967</v>
      </c>
      <c r="H865">
        <v>0</v>
      </c>
      <c r="L865">
        <f t="shared" si="14"/>
        <v>1191.3785306310551</v>
      </c>
    </row>
    <row r="866" spans="1:12" ht="14.55" x14ac:dyDescent="0.35">
      <c r="A866" s="14">
        <v>-92993822720</v>
      </c>
      <c r="B866" s="14">
        <v>9959040000</v>
      </c>
      <c r="C866" s="14">
        <v>-60447748096</v>
      </c>
      <c r="D866">
        <v>864</v>
      </c>
      <c r="E866">
        <v>863</v>
      </c>
      <c r="F866">
        <v>2330</v>
      </c>
      <c r="G866">
        <v>-89641</v>
      </c>
      <c r="H866">
        <v>0</v>
      </c>
      <c r="L866">
        <f t="shared" si="14"/>
        <v>1191.358443029784</v>
      </c>
    </row>
    <row r="867" spans="1:12" ht="14.55" x14ac:dyDescent="0.35">
      <c r="A867" s="14">
        <v>-73052708864</v>
      </c>
      <c r="B867" s="14">
        <v>9970560000</v>
      </c>
      <c r="C867" s="14">
        <v>-60447748096</v>
      </c>
      <c r="D867">
        <v>865</v>
      </c>
      <c r="E867">
        <v>864</v>
      </c>
      <c r="F867">
        <v>2330</v>
      </c>
      <c r="G867">
        <v>-70337</v>
      </c>
      <c r="H867">
        <v>0</v>
      </c>
      <c r="L867">
        <f t="shared" si="14"/>
        <v>1191.3383317992468</v>
      </c>
    </row>
    <row r="868" spans="1:12" ht="14.55" x14ac:dyDescent="0.35">
      <c r="A868" s="14">
        <v>-53088546816</v>
      </c>
      <c r="B868" s="14">
        <v>9982080000</v>
      </c>
      <c r="C868" s="14">
        <v>-60447748096</v>
      </c>
      <c r="D868">
        <v>866</v>
      </c>
      <c r="E868">
        <v>865</v>
      </c>
      <c r="F868">
        <v>2330</v>
      </c>
      <c r="G868">
        <v>-51056</v>
      </c>
      <c r="H868">
        <v>8431</v>
      </c>
      <c r="L868">
        <f t="shared" si="14"/>
        <v>1191.3181969382465</v>
      </c>
    </row>
    <row r="869" spans="1:12" ht="14.55" x14ac:dyDescent="0.35">
      <c r="A869" s="14">
        <v>-153944948736</v>
      </c>
      <c r="B869" s="14">
        <v>9993600000</v>
      </c>
      <c r="C869" s="14">
        <v>-60421799936</v>
      </c>
      <c r="D869">
        <v>867</v>
      </c>
      <c r="E869">
        <v>866</v>
      </c>
      <c r="F869">
        <v>2329</v>
      </c>
      <c r="G869">
        <v>-147881</v>
      </c>
      <c r="H869">
        <v>0</v>
      </c>
      <c r="L869">
        <f t="shared" si="14"/>
        <v>1191.2980384455852</v>
      </c>
    </row>
    <row r="870" spans="1:12" ht="14.55" x14ac:dyDescent="0.35">
      <c r="A870" s="14">
        <v>-133934702592</v>
      </c>
      <c r="B870" s="14">
        <v>10005120000</v>
      </c>
      <c r="C870" s="14">
        <v>-60421799936</v>
      </c>
      <c r="D870">
        <v>868</v>
      </c>
      <c r="E870">
        <v>867</v>
      </c>
      <c r="F870">
        <v>2329</v>
      </c>
      <c r="G870">
        <v>-128511</v>
      </c>
      <c r="H870">
        <v>0</v>
      </c>
      <c r="L870">
        <f t="shared" si="14"/>
        <v>1191.2778563200629</v>
      </c>
    </row>
    <row r="871" spans="1:12" ht="14.55" x14ac:dyDescent="0.35">
      <c r="A871" s="14">
        <v>-113901420544</v>
      </c>
      <c r="B871" s="14">
        <v>10016640000</v>
      </c>
      <c r="C871" s="14">
        <v>-60421799936</v>
      </c>
      <c r="D871">
        <v>869</v>
      </c>
      <c r="E871">
        <v>868</v>
      </c>
      <c r="F871">
        <v>2329</v>
      </c>
      <c r="G871">
        <v>-109163</v>
      </c>
      <c r="H871">
        <v>0</v>
      </c>
      <c r="L871">
        <f t="shared" si="14"/>
        <v>1191.2576505604784</v>
      </c>
    </row>
    <row r="872" spans="1:12" ht="14.55" x14ac:dyDescent="0.35">
      <c r="A872" s="14">
        <v>-93845102592</v>
      </c>
      <c r="B872" s="14">
        <v>10028160000</v>
      </c>
      <c r="C872" s="14">
        <v>-60421799936</v>
      </c>
      <c r="D872">
        <v>870</v>
      </c>
      <c r="E872">
        <v>869</v>
      </c>
      <c r="F872">
        <v>2329</v>
      </c>
      <c r="G872">
        <v>-89838</v>
      </c>
      <c r="H872">
        <v>0</v>
      </c>
      <c r="L872">
        <f t="shared" si="14"/>
        <v>1191.2374211656295</v>
      </c>
    </row>
    <row r="873" spans="1:12" ht="14.55" x14ac:dyDescent="0.35">
      <c r="A873" s="14">
        <v>-73765740544</v>
      </c>
      <c r="B873" s="14">
        <v>10039680000</v>
      </c>
      <c r="C873" s="14">
        <v>-60421799936</v>
      </c>
      <c r="D873">
        <v>871</v>
      </c>
      <c r="E873">
        <v>870</v>
      </c>
      <c r="F873">
        <v>2329</v>
      </c>
      <c r="G873">
        <v>-70535</v>
      </c>
      <c r="H873">
        <v>0</v>
      </c>
      <c r="L873">
        <f t="shared" si="14"/>
        <v>1191.2171681343116</v>
      </c>
    </row>
    <row r="874" spans="1:12" ht="14.55" x14ac:dyDescent="0.35">
      <c r="A874" s="14">
        <v>-53663342592</v>
      </c>
      <c r="B874" s="14">
        <v>10051200000</v>
      </c>
      <c r="C874" s="14">
        <v>-60421799936</v>
      </c>
      <c r="D874">
        <v>872</v>
      </c>
      <c r="E874">
        <v>871</v>
      </c>
      <c r="F874">
        <v>2329</v>
      </c>
      <c r="G874">
        <v>-51254</v>
      </c>
      <c r="H874">
        <v>8526</v>
      </c>
      <c r="L874">
        <f t="shared" si="14"/>
        <v>1191.1968914653196</v>
      </c>
    </row>
    <row r="875" spans="1:12" ht="14.55" x14ac:dyDescent="0.35">
      <c r="A875" s="14">
        <v>-154329612288</v>
      </c>
      <c r="B875" s="14">
        <v>10062720000</v>
      </c>
      <c r="C875" s="14">
        <v>-60395851776</v>
      </c>
      <c r="D875">
        <v>873</v>
      </c>
      <c r="E875">
        <v>872</v>
      </c>
      <c r="F875">
        <v>2328</v>
      </c>
      <c r="G875">
        <v>-147232</v>
      </c>
      <c r="H875">
        <v>0</v>
      </c>
      <c r="L875">
        <f t="shared" si="14"/>
        <v>1191.1765911574457</v>
      </c>
    </row>
    <row r="876" spans="1:12" ht="14.55" x14ac:dyDescent="0.35">
      <c r="A876" s="14">
        <v>-134181126144</v>
      </c>
      <c r="B876" s="14">
        <v>10074240000</v>
      </c>
      <c r="C876" s="14">
        <v>-60395851776</v>
      </c>
      <c r="D876">
        <v>874</v>
      </c>
      <c r="E876">
        <v>873</v>
      </c>
      <c r="F876">
        <v>2328</v>
      </c>
      <c r="G876">
        <v>-127864</v>
      </c>
      <c r="H876">
        <v>0</v>
      </c>
      <c r="L876">
        <f t="shared" si="14"/>
        <v>1191.1562672094819</v>
      </c>
    </row>
    <row r="877" spans="1:12" ht="14.55" x14ac:dyDescent="0.35">
      <c r="A877" s="14">
        <v>-114009604096</v>
      </c>
      <c r="B877" s="14">
        <v>10085760000</v>
      </c>
      <c r="C877" s="14">
        <v>-60395851776</v>
      </c>
      <c r="D877">
        <v>875</v>
      </c>
      <c r="E877">
        <v>874</v>
      </c>
      <c r="F877">
        <v>2328</v>
      </c>
      <c r="G877">
        <v>-108518</v>
      </c>
      <c r="H877">
        <v>0</v>
      </c>
      <c r="L877">
        <f t="shared" si="14"/>
        <v>1191.1359196202179</v>
      </c>
    </row>
    <row r="878" spans="1:12" ht="14.55" x14ac:dyDescent="0.35">
      <c r="A878" s="14">
        <v>-93815046144</v>
      </c>
      <c r="B878" s="14">
        <v>10097280000</v>
      </c>
      <c r="C878" s="14">
        <v>-60395851776</v>
      </c>
      <c r="D878">
        <v>876</v>
      </c>
      <c r="E878">
        <v>875</v>
      </c>
      <c r="F878">
        <v>2328</v>
      </c>
      <c r="G878">
        <v>-89194</v>
      </c>
      <c r="H878">
        <v>0</v>
      </c>
      <c r="L878">
        <f t="shared" si="14"/>
        <v>1191.115548388442</v>
      </c>
    </row>
    <row r="879" spans="1:12" ht="14.55" x14ac:dyDescent="0.35">
      <c r="A879" s="14">
        <v>-73597444096</v>
      </c>
      <c r="B879" s="14">
        <v>10108800000</v>
      </c>
      <c r="C879" s="14">
        <v>-60395851776</v>
      </c>
      <c r="D879">
        <v>877</v>
      </c>
      <c r="E879">
        <v>876</v>
      </c>
      <c r="F879">
        <v>2328</v>
      </c>
      <c r="G879">
        <v>-69893</v>
      </c>
      <c r="H879">
        <v>0</v>
      </c>
      <c r="L879">
        <f t="shared" si="14"/>
        <v>1191.0951535129414</v>
      </c>
    </row>
    <row r="880" spans="1:12" ht="14.55" x14ac:dyDescent="0.35">
      <c r="A880" s="14">
        <v>-53356806144</v>
      </c>
      <c r="B880" s="14">
        <v>10120320000</v>
      </c>
      <c r="C880" s="14">
        <v>-60395851776</v>
      </c>
      <c r="D880">
        <v>878</v>
      </c>
      <c r="E880">
        <v>877</v>
      </c>
      <c r="F880">
        <v>2328</v>
      </c>
      <c r="G880">
        <v>-50613</v>
      </c>
      <c r="H880">
        <v>8481</v>
      </c>
      <c r="L880">
        <f t="shared" si="14"/>
        <v>1191.0747349925011</v>
      </c>
    </row>
    <row r="881" spans="1:12" ht="14.55" x14ac:dyDescent="0.35">
      <c r="A881" s="14">
        <v>-153832931328</v>
      </c>
      <c r="B881" s="14">
        <v>10131840000</v>
      </c>
      <c r="C881" s="14">
        <v>-60369903616</v>
      </c>
      <c r="D881">
        <v>879</v>
      </c>
      <c r="E881">
        <v>878</v>
      </c>
      <c r="F881">
        <v>2327</v>
      </c>
      <c r="G881">
        <v>-145757</v>
      </c>
      <c r="H881">
        <v>0</v>
      </c>
      <c r="L881">
        <f t="shared" si="14"/>
        <v>1191.0542928259058</v>
      </c>
    </row>
    <row r="882" spans="1:12" ht="14.55" x14ac:dyDescent="0.35">
      <c r="A882" s="14">
        <v>-133546205184</v>
      </c>
      <c r="B882" s="14">
        <v>10143360000</v>
      </c>
      <c r="C882" s="14">
        <v>-60369903616</v>
      </c>
      <c r="D882">
        <v>880</v>
      </c>
      <c r="E882">
        <v>879</v>
      </c>
      <c r="F882">
        <v>2327</v>
      </c>
      <c r="G882">
        <v>-126392</v>
      </c>
      <c r="H882">
        <v>0</v>
      </c>
      <c r="L882">
        <f t="shared" si="14"/>
        <v>1191.0338270119371</v>
      </c>
    </row>
    <row r="883" spans="1:12" ht="14.55" x14ac:dyDescent="0.35">
      <c r="A883" s="14">
        <v>-113236451328</v>
      </c>
      <c r="B883" s="14">
        <v>10154880000</v>
      </c>
      <c r="C883" s="14">
        <v>-60369903616</v>
      </c>
      <c r="D883">
        <v>881</v>
      </c>
      <c r="E883">
        <v>880</v>
      </c>
      <c r="F883">
        <v>2327</v>
      </c>
      <c r="G883">
        <v>-107049</v>
      </c>
      <c r="H883">
        <v>0</v>
      </c>
      <c r="L883">
        <f t="shared" si="14"/>
        <v>1191.0133375493765</v>
      </c>
    </row>
    <row r="884" spans="1:12" ht="14.55" x14ac:dyDescent="0.35">
      <c r="A884" s="14">
        <v>-92903645184</v>
      </c>
      <c r="B884" s="14">
        <v>10166400000</v>
      </c>
      <c r="C884" s="14">
        <v>-60369903616</v>
      </c>
      <c r="D884">
        <v>882</v>
      </c>
      <c r="E884">
        <v>881</v>
      </c>
      <c r="F884">
        <v>2327</v>
      </c>
      <c r="G884">
        <v>-87727</v>
      </c>
      <c r="H884">
        <v>0</v>
      </c>
      <c r="L884">
        <f t="shared" si="14"/>
        <v>1190.9928244370033</v>
      </c>
    </row>
    <row r="885" spans="1:12" ht="14.55" x14ac:dyDescent="0.35">
      <c r="A885" s="14">
        <v>-72547811328</v>
      </c>
      <c r="B885" s="14">
        <v>10177920000</v>
      </c>
      <c r="C885" s="14">
        <v>-60369903616</v>
      </c>
      <c r="D885">
        <v>883</v>
      </c>
      <c r="E885">
        <v>882</v>
      </c>
      <c r="F885">
        <v>2327</v>
      </c>
      <c r="G885">
        <v>-68428</v>
      </c>
      <c r="H885">
        <v>0</v>
      </c>
      <c r="L885">
        <f t="shared" si="14"/>
        <v>1190.9722876735955</v>
      </c>
    </row>
    <row r="886" spans="1:12" ht="14.55" x14ac:dyDescent="0.35">
      <c r="A886" s="14">
        <v>-52168929280</v>
      </c>
      <c r="B886" s="14">
        <v>10189440000</v>
      </c>
      <c r="C886" s="14">
        <v>-60369903616</v>
      </c>
      <c r="D886">
        <v>884</v>
      </c>
      <c r="E886">
        <v>883</v>
      </c>
      <c r="F886">
        <v>2327</v>
      </c>
      <c r="G886">
        <v>-49151</v>
      </c>
      <c r="H886">
        <v>8295</v>
      </c>
      <c r="L886">
        <f t="shared" ref="L886:L949" si="15">SQRT((1-E886*E886/$O$2593)*$O$2594)</f>
        <v>1190.9517272579296</v>
      </c>
    </row>
    <row r="887" spans="1:12" ht="14.55" x14ac:dyDescent="0.35">
      <c r="A887" s="14">
        <v>-152454922240</v>
      </c>
      <c r="B887" s="14">
        <v>10200960000</v>
      </c>
      <c r="C887" s="14">
        <v>-60343951360</v>
      </c>
      <c r="D887">
        <v>885</v>
      </c>
      <c r="E887">
        <v>884</v>
      </c>
      <c r="F887">
        <v>2326</v>
      </c>
      <c r="G887">
        <v>-143473</v>
      </c>
      <c r="H887">
        <v>0</v>
      </c>
      <c r="L887">
        <f t="shared" si="15"/>
        <v>1190.9311431887804</v>
      </c>
    </row>
    <row r="888" spans="1:12" ht="14.55" x14ac:dyDescent="0.35">
      <c r="A888" s="14">
        <v>-132029956096</v>
      </c>
      <c r="B888" s="14">
        <v>10212480000</v>
      </c>
      <c r="C888" s="14">
        <v>-60343951360</v>
      </c>
      <c r="D888">
        <v>886</v>
      </c>
      <c r="E888">
        <v>885</v>
      </c>
      <c r="F888">
        <v>2326</v>
      </c>
      <c r="G888">
        <v>-124111</v>
      </c>
      <c r="H888">
        <v>0</v>
      </c>
      <c r="L888">
        <f t="shared" si="15"/>
        <v>1190.9105354649218</v>
      </c>
    </row>
    <row r="889" spans="1:12" ht="14.55" x14ac:dyDescent="0.35">
      <c r="A889" s="14">
        <v>-111581954048</v>
      </c>
      <c r="B889" s="14">
        <v>10224000000</v>
      </c>
      <c r="C889" s="14">
        <v>-60343951360</v>
      </c>
      <c r="D889">
        <v>887</v>
      </c>
      <c r="E889">
        <v>886</v>
      </c>
      <c r="F889">
        <v>2326</v>
      </c>
      <c r="G889">
        <v>-104771</v>
      </c>
      <c r="H889">
        <v>0</v>
      </c>
      <c r="L889">
        <f t="shared" si="15"/>
        <v>1190.8899040851256</v>
      </c>
    </row>
    <row r="890" spans="1:12" ht="14.55" x14ac:dyDescent="0.35">
      <c r="A890" s="14">
        <v>-91110916096</v>
      </c>
      <c r="B890" s="14">
        <v>10235520000</v>
      </c>
      <c r="C890" s="14">
        <v>-60343951360</v>
      </c>
      <c r="D890">
        <v>888</v>
      </c>
      <c r="E890">
        <v>887</v>
      </c>
      <c r="F890">
        <v>2326</v>
      </c>
      <c r="G890">
        <v>-85453</v>
      </c>
      <c r="H890">
        <v>0</v>
      </c>
      <c r="L890">
        <f t="shared" si="15"/>
        <v>1190.8692490481621</v>
      </c>
    </row>
    <row r="891" spans="1:12" ht="14.55" x14ac:dyDescent="0.35">
      <c r="A891" s="14">
        <v>-70616834048</v>
      </c>
      <c r="B891" s="14">
        <v>10247040000</v>
      </c>
      <c r="C891" s="14">
        <v>-60343951360</v>
      </c>
      <c r="D891">
        <v>889</v>
      </c>
      <c r="E891">
        <v>888</v>
      </c>
      <c r="F891">
        <v>2326</v>
      </c>
      <c r="G891">
        <v>-66157</v>
      </c>
      <c r="H891">
        <v>0</v>
      </c>
      <c r="L891">
        <f t="shared" si="15"/>
        <v>1190.8485703528006</v>
      </c>
    </row>
    <row r="892" spans="1:12" ht="14.55" x14ac:dyDescent="0.35">
      <c r="A892" s="14">
        <v>-50099716096</v>
      </c>
      <c r="B892" s="14">
        <v>10258560000</v>
      </c>
      <c r="C892" s="14">
        <v>-60343951360</v>
      </c>
      <c r="D892">
        <v>890</v>
      </c>
      <c r="E892">
        <v>889</v>
      </c>
      <c r="F892">
        <v>2326</v>
      </c>
      <c r="G892">
        <v>-46883</v>
      </c>
      <c r="H892">
        <v>7970</v>
      </c>
      <c r="L892">
        <f t="shared" si="15"/>
        <v>1190.8278679978087</v>
      </c>
    </row>
    <row r="893" spans="1:12" ht="14.55" x14ac:dyDescent="0.35">
      <c r="A893" s="14">
        <v>-150195568640</v>
      </c>
      <c r="B893" s="14">
        <v>10270080000</v>
      </c>
      <c r="C893" s="14">
        <v>-60318003200</v>
      </c>
      <c r="D893">
        <v>891</v>
      </c>
      <c r="E893">
        <v>890</v>
      </c>
      <c r="F893">
        <v>2325</v>
      </c>
      <c r="G893">
        <v>-140395</v>
      </c>
      <c r="H893">
        <v>0</v>
      </c>
      <c r="L893">
        <f t="shared" si="15"/>
        <v>1190.8071419819519</v>
      </c>
    </row>
    <row r="894" spans="1:12" ht="14.55" x14ac:dyDescent="0.35">
      <c r="A894" s="14">
        <v>-129632362496</v>
      </c>
      <c r="B894" s="14">
        <v>10281600000</v>
      </c>
      <c r="C894" s="14">
        <v>-60318003200</v>
      </c>
      <c r="D894">
        <v>892</v>
      </c>
      <c r="E894">
        <v>891</v>
      </c>
      <c r="F894">
        <v>2325</v>
      </c>
      <c r="G894">
        <v>-121038</v>
      </c>
      <c r="H894">
        <v>0</v>
      </c>
      <c r="L894">
        <f t="shared" si="15"/>
        <v>1190.7863923039952</v>
      </c>
    </row>
    <row r="895" spans="1:12" ht="14.55" x14ac:dyDescent="0.35">
      <c r="A895" s="14">
        <v>-109046120448</v>
      </c>
      <c r="B895" s="14">
        <v>10293120000</v>
      </c>
      <c r="C895" s="14">
        <v>-60318003200</v>
      </c>
      <c r="D895">
        <v>893</v>
      </c>
      <c r="E895">
        <v>892</v>
      </c>
      <c r="F895">
        <v>2325</v>
      </c>
      <c r="G895">
        <v>-101703</v>
      </c>
      <c r="H895">
        <v>0</v>
      </c>
      <c r="L895">
        <f t="shared" si="15"/>
        <v>1190.7656189627014</v>
      </c>
    </row>
    <row r="896" spans="1:12" ht="14.55" x14ac:dyDescent="0.35">
      <c r="A896" s="14">
        <v>-88436842496</v>
      </c>
      <c r="B896" s="14">
        <v>10304640000</v>
      </c>
      <c r="C896" s="14">
        <v>-60318003200</v>
      </c>
      <c r="D896">
        <v>894</v>
      </c>
      <c r="E896">
        <v>893</v>
      </c>
      <c r="F896">
        <v>2325</v>
      </c>
      <c r="G896">
        <v>-82389</v>
      </c>
      <c r="H896">
        <v>0</v>
      </c>
      <c r="L896">
        <f t="shared" si="15"/>
        <v>1190.7448219568323</v>
      </c>
    </row>
    <row r="897" spans="1:12" ht="14.55" x14ac:dyDescent="0.35">
      <c r="A897" s="14">
        <v>-67804524544</v>
      </c>
      <c r="B897" s="14">
        <v>10316160000</v>
      </c>
      <c r="C897" s="14">
        <v>-60318003200</v>
      </c>
      <c r="D897">
        <v>895</v>
      </c>
      <c r="E897">
        <v>894</v>
      </c>
      <c r="F897">
        <v>2325</v>
      </c>
      <c r="G897">
        <v>-63097</v>
      </c>
      <c r="H897">
        <v>0</v>
      </c>
      <c r="L897">
        <f t="shared" si="15"/>
        <v>1190.7240012851478</v>
      </c>
    </row>
    <row r="898" spans="1:12" ht="14.55" x14ac:dyDescent="0.35">
      <c r="A898" s="14">
        <v>-47149162496</v>
      </c>
      <c r="B898" s="14">
        <v>10327680000</v>
      </c>
      <c r="C898" s="14">
        <v>-60318003200</v>
      </c>
      <c r="D898">
        <v>896</v>
      </c>
      <c r="E898">
        <v>895</v>
      </c>
      <c r="F898">
        <v>2325</v>
      </c>
      <c r="G898">
        <v>-43827</v>
      </c>
      <c r="H898">
        <v>7504</v>
      </c>
      <c r="L898">
        <f t="shared" si="15"/>
        <v>1190.7031569464064</v>
      </c>
    </row>
    <row r="899" spans="1:12" ht="14.55" x14ac:dyDescent="0.35">
      <c r="A899" s="14">
        <v>-147054870528</v>
      </c>
      <c r="B899" s="14">
        <v>10339200000</v>
      </c>
      <c r="C899" s="14">
        <v>-60292055040</v>
      </c>
      <c r="D899">
        <v>897</v>
      </c>
      <c r="E899">
        <v>896</v>
      </c>
      <c r="F899">
        <v>2324</v>
      </c>
      <c r="G899">
        <v>-136541</v>
      </c>
      <c r="H899">
        <v>0</v>
      </c>
      <c r="L899">
        <f t="shared" si="15"/>
        <v>1190.682288939365</v>
      </c>
    </row>
    <row r="900" spans="1:12" ht="14.55" x14ac:dyDescent="0.35">
      <c r="A900" s="14">
        <v>-126353432576</v>
      </c>
      <c r="B900" s="14">
        <v>10350720000</v>
      </c>
      <c r="C900" s="14">
        <v>-60292055040</v>
      </c>
      <c r="D900">
        <v>898</v>
      </c>
      <c r="E900">
        <v>897</v>
      </c>
      <c r="F900">
        <v>2324</v>
      </c>
      <c r="G900">
        <v>-117189</v>
      </c>
      <c r="H900">
        <v>0</v>
      </c>
      <c r="L900">
        <f t="shared" si="15"/>
        <v>1190.6613972627792</v>
      </c>
    </row>
    <row r="901" spans="1:12" ht="14.55" x14ac:dyDescent="0.35">
      <c r="A901" s="14">
        <v>-105628950528</v>
      </c>
      <c r="B901" s="14">
        <v>10362240000</v>
      </c>
      <c r="C901" s="14">
        <v>-60292055040</v>
      </c>
      <c r="D901">
        <v>899</v>
      </c>
      <c r="E901">
        <v>898</v>
      </c>
      <c r="F901">
        <v>2324</v>
      </c>
      <c r="G901">
        <v>-97858</v>
      </c>
      <c r="H901">
        <v>0</v>
      </c>
      <c r="L901">
        <f t="shared" si="15"/>
        <v>1190.6404819154034</v>
      </c>
    </row>
    <row r="902" spans="1:12" ht="14.55" x14ac:dyDescent="0.35">
      <c r="A902" s="14">
        <v>-84881432576</v>
      </c>
      <c r="B902" s="14">
        <v>10373760000</v>
      </c>
      <c r="C902" s="14">
        <v>-60292055040</v>
      </c>
      <c r="D902">
        <v>900</v>
      </c>
      <c r="E902">
        <v>899</v>
      </c>
      <c r="F902">
        <v>2324</v>
      </c>
      <c r="G902">
        <v>-78550</v>
      </c>
      <c r="H902">
        <v>0</v>
      </c>
      <c r="L902">
        <f t="shared" si="15"/>
        <v>1190.6195428959895</v>
      </c>
    </row>
    <row r="903" spans="1:12" ht="14.55" x14ac:dyDescent="0.35">
      <c r="A903" s="14">
        <v>-64110874624</v>
      </c>
      <c r="B903" s="14">
        <v>10385280000</v>
      </c>
      <c r="C903" s="14">
        <v>-60292055040</v>
      </c>
      <c r="D903">
        <v>901</v>
      </c>
      <c r="E903">
        <v>900</v>
      </c>
      <c r="F903">
        <v>2324</v>
      </c>
      <c r="G903">
        <v>-59263</v>
      </c>
      <c r="H903">
        <v>0</v>
      </c>
      <c r="L903">
        <f t="shared" si="15"/>
        <v>1190.5985802032892</v>
      </c>
    </row>
    <row r="904" spans="1:12" ht="14.55" x14ac:dyDescent="0.35">
      <c r="A904" s="14">
        <v>-43317272576</v>
      </c>
      <c r="B904" s="14">
        <v>10396800000</v>
      </c>
      <c r="C904" s="14">
        <v>-60292055040</v>
      </c>
      <c r="D904">
        <v>902</v>
      </c>
      <c r="E904">
        <v>901</v>
      </c>
      <c r="F904">
        <v>2324</v>
      </c>
      <c r="G904">
        <v>-39997</v>
      </c>
      <c r="H904">
        <v>6897</v>
      </c>
      <c r="L904">
        <f t="shared" si="15"/>
        <v>1190.5775938360516</v>
      </c>
    </row>
    <row r="905" spans="1:12" ht="14.55" x14ac:dyDescent="0.35">
      <c r="A905" s="14">
        <v>-143032844288</v>
      </c>
      <c r="B905" s="14">
        <v>10408320000</v>
      </c>
      <c r="C905" s="14">
        <v>-60266106880</v>
      </c>
      <c r="D905">
        <v>903</v>
      </c>
      <c r="E905">
        <v>902</v>
      </c>
      <c r="F905">
        <v>2323</v>
      </c>
      <c r="G905">
        <v>-131924</v>
      </c>
      <c r="H905">
        <v>0</v>
      </c>
      <c r="L905">
        <f t="shared" si="15"/>
        <v>1190.5565837930249</v>
      </c>
    </row>
    <row r="906" spans="1:12" ht="14.55" x14ac:dyDescent="0.35">
      <c r="A906" s="14">
        <v>-122193166336</v>
      </c>
      <c r="B906" s="14">
        <v>10419840000</v>
      </c>
      <c r="C906" s="14">
        <v>-60266106880</v>
      </c>
      <c r="D906">
        <v>904</v>
      </c>
      <c r="E906">
        <v>903</v>
      </c>
      <c r="F906">
        <v>2323</v>
      </c>
      <c r="G906">
        <v>-112578</v>
      </c>
      <c r="H906">
        <v>0</v>
      </c>
      <c r="L906">
        <f t="shared" si="15"/>
        <v>1190.5355500729556</v>
      </c>
    </row>
    <row r="907" spans="1:12" ht="14.55" x14ac:dyDescent="0.35">
      <c r="A907" s="14">
        <v>-101330444288</v>
      </c>
      <c r="B907" s="14">
        <v>10431360000</v>
      </c>
      <c r="C907" s="14">
        <v>-60266106880</v>
      </c>
      <c r="D907">
        <v>905</v>
      </c>
      <c r="E907">
        <v>904</v>
      </c>
      <c r="F907">
        <v>2323</v>
      </c>
      <c r="G907">
        <v>-93254</v>
      </c>
      <c r="H907">
        <v>0</v>
      </c>
      <c r="L907">
        <f t="shared" si="15"/>
        <v>1190.5144926745888</v>
      </c>
    </row>
    <row r="908" spans="1:12" ht="14.55" x14ac:dyDescent="0.35">
      <c r="A908" s="14">
        <v>-80444686336</v>
      </c>
      <c r="B908" s="14">
        <v>10442880000</v>
      </c>
      <c r="C908" s="14">
        <v>-60266106880</v>
      </c>
      <c r="D908">
        <v>906</v>
      </c>
      <c r="E908">
        <v>905</v>
      </c>
      <c r="F908">
        <v>2323</v>
      </c>
      <c r="G908">
        <v>-73951</v>
      </c>
      <c r="H908">
        <v>0</v>
      </c>
      <c r="L908">
        <f t="shared" si="15"/>
        <v>1190.493411596668</v>
      </c>
    </row>
    <row r="909" spans="1:12" ht="14.55" x14ac:dyDescent="0.35">
      <c r="A909" s="14">
        <v>-59535888384</v>
      </c>
      <c r="B909" s="14">
        <v>10454400000</v>
      </c>
      <c r="C909" s="14">
        <v>-60266106880</v>
      </c>
      <c r="D909">
        <v>907</v>
      </c>
      <c r="E909">
        <v>906</v>
      </c>
      <c r="F909">
        <v>2323</v>
      </c>
      <c r="G909">
        <v>-54670</v>
      </c>
      <c r="H909">
        <v>9483</v>
      </c>
      <c r="L909">
        <f t="shared" si="15"/>
        <v>1190.4723068379353</v>
      </c>
    </row>
    <row r="910" spans="1:12" ht="14.55" x14ac:dyDescent="0.35">
      <c r="A910" s="14">
        <v>-159084363776</v>
      </c>
      <c r="B910" s="14">
        <v>10465920000</v>
      </c>
      <c r="C910" s="14">
        <v>-60240158720</v>
      </c>
      <c r="D910">
        <v>908</v>
      </c>
      <c r="E910">
        <v>907</v>
      </c>
      <c r="F910">
        <v>2322</v>
      </c>
      <c r="G910">
        <v>-145922</v>
      </c>
      <c r="H910">
        <v>0</v>
      </c>
      <c r="L910">
        <f t="shared" si="15"/>
        <v>1190.4511783971311</v>
      </c>
    </row>
    <row r="911" spans="1:12" ht="14.55" x14ac:dyDescent="0.35">
      <c r="A911" s="14">
        <v>-138129489920</v>
      </c>
      <c r="B911" s="14">
        <v>10477440000</v>
      </c>
      <c r="C911" s="14">
        <v>-60240158720</v>
      </c>
      <c r="D911">
        <v>909</v>
      </c>
      <c r="E911">
        <v>908</v>
      </c>
      <c r="F911">
        <v>2322</v>
      </c>
      <c r="G911">
        <v>-126561</v>
      </c>
      <c r="H911">
        <v>0</v>
      </c>
      <c r="L911">
        <f t="shared" si="15"/>
        <v>1190.4300262729944</v>
      </c>
    </row>
    <row r="912" spans="1:12" ht="14.55" x14ac:dyDescent="0.35">
      <c r="A912" s="14">
        <v>-117151563776</v>
      </c>
      <c r="B912" s="14">
        <v>10488960000</v>
      </c>
      <c r="C912" s="14">
        <v>-60240158720</v>
      </c>
      <c r="D912">
        <v>910</v>
      </c>
      <c r="E912">
        <v>909</v>
      </c>
      <c r="F912">
        <v>2322</v>
      </c>
      <c r="G912">
        <v>-107222</v>
      </c>
      <c r="H912">
        <v>0</v>
      </c>
      <c r="L912">
        <f t="shared" si="15"/>
        <v>1190.408850464263</v>
      </c>
    </row>
    <row r="913" spans="1:12" ht="14.55" x14ac:dyDescent="0.35">
      <c r="A913" s="14">
        <v>-96150601728</v>
      </c>
      <c r="B913" s="14">
        <v>10500480000</v>
      </c>
      <c r="C913" s="14">
        <v>-60240158720</v>
      </c>
      <c r="D913">
        <v>911</v>
      </c>
      <c r="E913">
        <v>910</v>
      </c>
      <c r="F913">
        <v>2322</v>
      </c>
      <c r="G913">
        <v>-87905</v>
      </c>
      <c r="H913">
        <v>0</v>
      </c>
      <c r="L913">
        <f t="shared" si="15"/>
        <v>1190.3876509696727</v>
      </c>
    </row>
    <row r="914" spans="1:12" ht="14.55" x14ac:dyDescent="0.35">
      <c r="A914" s="14">
        <v>-75126603776</v>
      </c>
      <c r="B914" s="14">
        <v>10512000000</v>
      </c>
      <c r="C914" s="14">
        <v>-60240158720</v>
      </c>
      <c r="D914">
        <v>912</v>
      </c>
      <c r="E914">
        <v>911</v>
      </c>
      <c r="F914">
        <v>2322</v>
      </c>
      <c r="G914">
        <v>-68608</v>
      </c>
      <c r="H914">
        <v>0</v>
      </c>
      <c r="L914">
        <f t="shared" si="15"/>
        <v>1190.3664277879579</v>
      </c>
    </row>
    <row r="915" spans="1:12" ht="14.55" x14ac:dyDescent="0.35">
      <c r="A915" s="14">
        <v>-54079561728</v>
      </c>
      <c r="B915" s="14">
        <v>10523520000</v>
      </c>
      <c r="C915" s="14">
        <v>-60240158720</v>
      </c>
      <c r="D915">
        <v>913</v>
      </c>
      <c r="E915">
        <v>912</v>
      </c>
      <c r="F915">
        <v>2322</v>
      </c>
      <c r="G915">
        <v>-49333</v>
      </c>
      <c r="H915">
        <v>8618</v>
      </c>
      <c r="L915">
        <f t="shared" si="15"/>
        <v>1190.3451809178521</v>
      </c>
    </row>
    <row r="916" spans="1:12" ht="14.55" x14ac:dyDescent="0.35">
      <c r="A916" s="14">
        <v>-153437896704</v>
      </c>
      <c r="B916" s="14">
        <v>10535040000</v>
      </c>
      <c r="C916" s="14">
        <v>-60214210560</v>
      </c>
      <c r="D916">
        <v>914</v>
      </c>
      <c r="E916">
        <v>913</v>
      </c>
      <c r="F916">
        <v>2321</v>
      </c>
      <c r="G916">
        <v>-139819</v>
      </c>
      <c r="H916">
        <v>0</v>
      </c>
      <c r="L916">
        <f t="shared" si="15"/>
        <v>1190.3239103580863</v>
      </c>
    </row>
    <row r="917" spans="1:12" ht="14.55" x14ac:dyDescent="0.35">
      <c r="A917" s="14">
        <v>-132344782848</v>
      </c>
      <c r="B917" s="14">
        <v>10546560000</v>
      </c>
      <c r="C917" s="14">
        <v>-60214210560</v>
      </c>
      <c r="D917">
        <v>915</v>
      </c>
      <c r="E917">
        <v>914</v>
      </c>
      <c r="F917">
        <v>2321</v>
      </c>
      <c r="G917">
        <v>-120466</v>
      </c>
      <c r="H917">
        <v>0</v>
      </c>
      <c r="L917">
        <f t="shared" si="15"/>
        <v>1190.3026161073906</v>
      </c>
    </row>
    <row r="918" spans="1:12" ht="14.55" x14ac:dyDescent="0.35">
      <c r="A918" s="14">
        <v>-111228616704</v>
      </c>
      <c r="B918" s="14">
        <v>10558080000</v>
      </c>
      <c r="C918" s="14">
        <v>-60214210560</v>
      </c>
      <c r="D918">
        <v>916</v>
      </c>
      <c r="E918">
        <v>915</v>
      </c>
      <c r="F918">
        <v>2321</v>
      </c>
      <c r="G918">
        <v>-101135</v>
      </c>
      <c r="H918">
        <v>0</v>
      </c>
      <c r="L918">
        <f t="shared" si="15"/>
        <v>1190.2812981644938</v>
      </c>
    </row>
    <row r="919" spans="1:12" ht="14.55" x14ac:dyDescent="0.35">
      <c r="A919" s="14">
        <v>-90089422848</v>
      </c>
      <c r="B919" s="14">
        <v>10569600000</v>
      </c>
      <c r="C919" s="14">
        <v>-60214210560</v>
      </c>
      <c r="D919">
        <v>917</v>
      </c>
      <c r="E919">
        <v>916</v>
      </c>
      <c r="F919">
        <v>2321</v>
      </c>
      <c r="G919">
        <v>-81825</v>
      </c>
      <c r="H919">
        <v>0</v>
      </c>
      <c r="L919">
        <f t="shared" si="15"/>
        <v>1190.2599565281228</v>
      </c>
    </row>
    <row r="920" spans="1:12" ht="14.55" x14ac:dyDescent="0.35">
      <c r="A920" s="14">
        <v>-68927176704</v>
      </c>
      <c r="B920" s="14">
        <v>10581120000</v>
      </c>
      <c r="C920" s="14">
        <v>-60214210560</v>
      </c>
      <c r="D920">
        <v>918</v>
      </c>
      <c r="E920">
        <v>917</v>
      </c>
      <c r="F920">
        <v>2321</v>
      </c>
      <c r="G920">
        <v>-62536</v>
      </c>
      <c r="H920">
        <v>0</v>
      </c>
      <c r="L920">
        <f t="shared" si="15"/>
        <v>1190.2385911970027</v>
      </c>
    </row>
    <row r="921" spans="1:12" ht="14.55" x14ac:dyDescent="0.35">
      <c r="A921" s="14">
        <v>-47741902848</v>
      </c>
      <c r="B921" s="14">
        <v>10592640000</v>
      </c>
      <c r="C921" s="14">
        <v>-60214210560</v>
      </c>
      <c r="D921">
        <v>919</v>
      </c>
      <c r="E921">
        <v>918</v>
      </c>
      <c r="F921">
        <v>2321</v>
      </c>
      <c r="G921">
        <v>-43267</v>
      </c>
      <c r="H921">
        <v>7611</v>
      </c>
      <c r="L921">
        <f t="shared" si="15"/>
        <v>1190.217202169858</v>
      </c>
    </row>
    <row r="922" spans="1:12" ht="14.55" x14ac:dyDescent="0.35">
      <c r="A922" s="14">
        <v>-146910101504</v>
      </c>
      <c r="B922" s="14">
        <v>10604160000</v>
      </c>
      <c r="C922" s="14">
        <v>-60188258304</v>
      </c>
      <c r="D922">
        <v>920</v>
      </c>
      <c r="E922">
        <v>919</v>
      </c>
      <c r="F922">
        <v>2320</v>
      </c>
      <c r="G922">
        <v>-132998</v>
      </c>
      <c r="H922">
        <v>0</v>
      </c>
      <c r="L922">
        <f t="shared" si="15"/>
        <v>1190.1957894454108</v>
      </c>
    </row>
    <row r="923" spans="1:12" ht="14.55" x14ac:dyDescent="0.35">
      <c r="A923" s="14">
        <v>-125678739456</v>
      </c>
      <c r="B923" s="14">
        <v>10615680000</v>
      </c>
      <c r="C923" s="14">
        <v>-60188258304</v>
      </c>
      <c r="D923">
        <v>921</v>
      </c>
      <c r="E923">
        <v>920</v>
      </c>
      <c r="F923">
        <v>2320</v>
      </c>
      <c r="G923">
        <v>-113654</v>
      </c>
      <c r="H923">
        <v>0</v>
      </c>
      <c r="L923">
        <f t="shared" si="15"/>
        <v>1190.1743530223823</v>
      </c>
    </row>
    <row r="924" spans="1:12" ht="14.55" x14ac:dyDescent="0.35">
      <c r="A924" s="14">
        <v>-104424341504</v>
      </c>
      <c r="B924" s="14">
        <v>10627200000</v>
      </c>
      <c r="C924" s="14">
        <v>-60188258304</v>
      </c>
      <c r="D924">
        <v>922</v>
      </c>
      <c r="E924">
        <v>921</v>
      </c>
      <c r="F924">
        <v>2320</v>
      </c>
      <c r="G924">
        <v>-94330</v>
      </c>
      <c r="H924">
        <v>0</v>
      </c>
      <c r="L924">
        <f t="shared" si="15"/>
        <v>1190.1528928994917</v>
      </c>
    </row>
    <row r="925" spans="1:12" ht="14.55" x14ac:dyDescent="0.35">
      <c r="A925" s="14">
        <v>-83146899456</v>
      </c>
      <c r="B925" s="14">
        <v>10638720000</v>
      </c>
      <c r="C925" s="14">
        <v>-60188258304</v>
      </c>
      <c r="D925">
        <v>923</v>
      </c>
      <c r="E925">
        <v>922</v>
      </c>
      <c r="F925">
        <v>2320</v>
      </c>
      <c r="G925">
        <v>-75028</v>
      </c>
      <c r="H925">
        <v>0</v>
      </c>
      <c r="L925">
        <f t="shared" si="15"/>
        <v>1190.1314090754572</v>
      </c>
    </row>
    <row r="926" spans="1:12" ht="14.55" x14ac:dyDescent="0.35">
      <c r="A926" s="14">
        <v>-61846421504</v>
      </c>
      <c r="B926" s="14">
        <v>10650240000</v>
      </c>
      <c r="C926" s="14">
        <v>-60188258304</v>
      </c>
      <c r="D926">
        <v>924</v>
      </c>
      <c r="E926">
        <v>923</v>
      </c>
      <c r="F926">
        <v>2320</v>
      </c>
      <c r="G926">
        <v>-55747</v>
      </c>
      <c r="H926">
        <v>0</v>
      </c>
      <c r="L926">
        <f t="shared" si="15"/>
        <v>1190.1099015489954</v>
      </c>
    </row>
    <row r="927" spans="1:12" ht="14.55" x14ac:dyDescent="0.35">
      <c r="A927" s="14">
        <v>-40522899456</v>
      </c>
      <c r="B927" s="14">
        <v>10661760000</v>
      </c>
      <c r="C927" s="14">
        <v>-60188258304</v>
      </c>
      <c r="D927">
        <v>925</v>
      </c>
      <c r="E927">
        <v>924</v>
      </c>
      <c r="F927">
        <v>2320</v>
      </c>
      <c r="G927">
        <v>-36487</v>
      </c>
      <c r="H927">
        <v>6463</v>
      </c>
      <c r="L927">
        <f t="shared" si="15"/>
        <v>1190.0883703188208</v>
      </c>
    </row>
    <row r="928" spans="1:12" ht="14.55" x14ac:dyDescent="0.35">
      <c r="A928" s="14">
        <v>-139500961792</v>
      </c>
      <c r="B928" s="14">
        <v>10673280000</v>
      </c>
      <c r="C928" s="14">
        <v>-60162310144</v>
      </c>
      <c r="D928">
        <v>926</v>
      </c>
      <c r="E928">
        <v>925</v>
      </c>
      <c r="F928">
        <v>2319</v>
      </c>
      <c r="G928">
        <v>-125473</v>
      </c>
      <c r="H928">
        <v>0</v>
      </c>
      <c r="L928">
        <f t="shared" si="15"/>
        <v>1190.0668153836471</v>
      </c>
    </row>
    <row r="929" spans="1:12" ht="14.55" x14ac:dyDescent="0.35">
      <c r="A929" s="14">
        <v>-118131359744</v>
      </c>
      <c r="B929" s="14">
        <v>10684800000</v>
      </c>
      <c r="C929" s="14">
        <v>-60162310144</v>
      </c>
      <c r="D929">
        <v>927</v>
      </c>
      <c r="E929">
        <v>926</v>
      </c>
      <c r="F929">
        <v>2319</v>
      </c>
      <c r="G929">
        <v>-106137</v>
      </c>
      <c r="H929">
        <v>0</v>
      </c>
      <c r="L929">
        <f t="shared" si="15"/>
        <v>1190.045236742186</v>
      </c>
    </row>
    <row r="930" spans="1:12" ht="14.55" x14ac:dyDescent="0.35">
      <c r="A930" s="14">
        <v>-96738721792</v>
      </c>
      <c r="B930" s="14">
        <v>10696320000</v>
      </c>
      <c r="C930" s="14">
        <v>-60162310144</v>
      </c>
      <c r="D930">
        <v>928</v>
      </c>
      <c r="E930">
        <v>927</v>
      </c>
      <c r="F930">
        <v>2319</v>
      </c>
      <c r="G930">
        <v>-86823</v>
      </c>
      <c r="H930">
        <v>0</v>
      </c>
      <c r="L930">
        <f t="shared" si="15"/>
        <v>1190.0236343931481</v>
      </c>
    </row>
    <row r="931" spans="1:12" ht="14.55" x14ac:dyDescent="0.35">
      <c r="A931" s="14">
        <v>-75323039744</v>
      </c>
      <c r="B931" s="14">
        <v>10707840000</v>
      </c>
      <c r="C931" s="14">
        <v>-60162310144</v>
      </c>
      <c r="D931">
        <v>929</v>
      </c>
      <c r="E931">
        <v>928</v>
      </c>
      <c r="F931">
        <v>2319</v>
      </c>
      <c r="G931">
        <v>-67530</v>
      </c>
      <c r="H931">
        <v>0</v>
      </c>
      <c r="L931">
        <f t="shared" si="15"/>
        <v>1190.0020083352424</v>
      </c>
    </row>
    <row r="932" spans="1:12" ht="14.55" x14ac:dyDescent="0.35">
      <c r="A932" s="14">
        <v>-53884321792</v>
      </c>
      <c r="B932" s="14">
        <v>10719360000</v>
      </c>
      <c r="C932" s="14">
        <v>-60162310144</v>
      </c>
      <c r="D932">
        <v>930</v>
      </c>
      <c r="E932">
        <v>929</v>
      </c>
      <c r="F932">
        <v>2319</v>
      </c>
      <c r="G932">
        <v>-48257</v>
      </c>
      <c r="H932">
        <v>8598</v>
      </c>
      <c r="L932">
        <f t="shared" si="15"/>
        <v>1189.9803585671759</v>
      </c>
    </row>
    <row r="933" spans="1:12" ht="14.55" x14ac:dyDescent="0.35">
      <c r="A933" s="14">
        <v>-152695291904</v>
      </c>
      <c r="B933" s="14">
        <v>10730880000</v>
      </c>
      <c r="C933" s="14">
        <v>-60136361984</v>
      </c>
      <c r="D933">
        <v>931</v>
      </c>
      <c r="E933">
        <v>930</v>
      </c>
      <c r="F933">
        <v>2318</v>
      </c>
      <c r="G933">
        <v>-136603</v>
      </c>
      <c r="H933">
        <v>0</v>
      </c>
      <c r="L933">
        <f t="shared" si="15"/>
        <v>1189.9586850876549</v>
      </c>
    </row>
    <row r="934" spans="1:12" ht="14.55" x14ac:dyDescent="0.35">
      <c r="A934" s="14">
        <v>-131210485760</v>
      </c>
      <c r="B934" s="14">
        <v>10742400000</v>
      </c>
      <c r="C934" s="14">
        <v>-60136361984</v>
      </c>
      <c r="D934">
        <v>932</v>
      </c>
      <c r="E934">
        <v>931</v>
      </c>
      <c r="F934">
        <v>2318</v>
      </c>
      <c r="G934">
        <v>-117256</v>
      </c>
      <c r="H934">
        <v>0</v>
      </c>
      <c r="L934">
        <f t="shared" si="15"/>
        <v>1189.9369878953835</v>
      </c>
    </row>
    <row r="935" spans="1:12" ht="14.55" x14ac:dyDescent="0.35">
      <c r="A935" s="14">
        <v>-109702651904</v>
      </c>
      <c r="B935" s="14">
        <v>10753920000</v>
      </c>
      <c r="C935" s="14">
        <v>-60136361984</v>
      </c>
      <c r="D935">
        <v>933</v>
      </c>
      <c r="E935">
        <v>932</v>
      </c>
      <c r="F935">
        <v>2318</v>
      </c>
      <c r="G935">
        <v>-97931</v>
      </c>
      <c r="H935">
        <v>0</v>
      </c>
      <c r="L935">
        <f t="shared" si="15"/>
        <v>1189.9152669890645</v>
      </c>
    </row>
    <row r="936" spans="1:12" ht="14.55" x14ac:dyDescent="0.35">
      <c r="A936" s="14">
        <v>-88171765760</v>
      </c>
      <c r="B936" s="14">
        <v>10765440000</v>
      </c>
      <c r="C936" s="14">
        <v>-60136361984</v>
      </c>
      <c r="D936">
        <v>934</v>
      </c>
      <c r="E936">
        <v>933</v>
      </c>
      <c r="F936">
        <v>2318</v>
      </c>
      <c r="G936">
        <v>-78626</v>
      </c>
      <c r="H936">
        <v>0</v>
      </c>
      <c r="L936">
        <f t="shared" si="15"/>
        <v>1189.8935223673996</v>
      </c>
    </row>
    <row r="937" spans="1:12" ht="14.55" x14ac:dyDescent="0.35">
      <c r="A937" s="14">
        <v>-66617847808</v>
      </c>
      <c r="B937" s="14">
        <v>10776960000</v>
      </c>
      <c r="C937" s="14">
        <v>-60136361984</v>
      </c>
      <c r="D937">
        <v>935</v>
      </c>
      <c r="E937">
        <v>934</v>
      </c>
      <c r="F937">
        <v>2318</v>
      </c>
      <c r="G937">
        <v>-59342</v>
      </c>
      <c r="H937">
        <v>0</v>
      </c>
      <c r="L937">
        <f t="shared" si="15"/>
        <v>1189.8717540290882</v>
      </c>
    </row>
    <row r="938" spans="1:12" ht="14.55" x14ac:dyDescent="0.35">
      <c r="A938" s="14">
        <v>-45040889856</v>
      </c>
      <c r="B938" s="14">
        <v>10788480000</v>
      </c>
      <c r="C938" s="14">
        <v>-60136361984</v>
      </c>
      <c r="D938">
        <v>936</v>
      </c>
      <c r="E938">
        <v>935</v>
      </c>
      <c r="F938">
        <v>2318</v>
      </c>
      <c r="G938">
        <v>-40079</v>
      </c>
      <c r="H938">
        <v>7190</v>
      </c>
      <c r="L938">
        <f t="shared" si="15"/>
        <v>1189.8499619728286</v>
      </c>
    </row>
    <row r="939" spans="1:12" ht="14.55" x14ac:dyDescent="0.35">
      <c r="A939" s="14">
        <v>-143661711360</v>
      </c>
      <c r="B939" s="14">
        <v>10800000000</v>
      </c>
      <c r="C939" s="14">
        <v>-60110413824</v>
      </c>
      <c r="D939">
        <v>937</v>
      </c>
      <c r="E939">
        <v>936</v>
      </c>
      <c r="F939">
        <v>2317</v>
      </c>
      <c r="G939">
        <v>-127699</v>
      </c>
      <c r="H939">
        <v>0</v>
      </c>
      <c r="L939">
        <f t="shared" si="15"/>
        <v>1189.8281461973181</v>
      </c>
    </row>
    <row r="940" spans="1:12" ht="14.55" x14ac:dyDescent="0.35">
      <c r="A940" s="14">
        <v>-122038673408</v>
      </c>
      <c r="B940" s="14">
        <v>10811520000</v>
      </c>
      <c r="C940" s="14">
        <v>-60110413824</v>
      </c>
      <c r="D940">
        <v>938</v>
      </c>
      <c r="E940">
        <v>937</v>
      </c>
      <c r="F940">
        <v>2317</v>
      </c>
      <c r="G940">
        <v>-108363</v>
      </c>
      <c r="H940">
        <v>0</v>
      </c>
      <c r="L940">
        <f t="shared" si="15"/>
        <v>1189.8063067012515</v>
      </c>
    </row>
    <row r="941" spans="1:12" ht="14.55" x14ac:dyDescent="0.35">
      <c r="A941" s="14">
        <v>-100392599552</v>
      </c>
      <c r="B941" s="14">
        <v>10823040000</v>
      </c>
      <c r="C941" s="14">
        <v>-60110413824</v>
      </c>
      <c r="D941">
        <v>939</v>
      </c>
      <c r="E941">
        <v>938</v>
      </c>
      <c r="F941">
        <v>2317</v>
      </c>
      <c r="G941">
        <v>-89047</v>
      </c>
      <c r="H941">
        <v>0</v>
      </c>
      <c r="L941">
        <f t="shared" si="15"/>
        <v>1189.7844434833228</v>
      </c>
    </row>
    <row r="942" spans="1:12" ht="14.55" x14ac:dyDescent="0.35">
      <c r="A942" s="14">
        <v>-78723473408</v>
      </c>
      <c r="B942" s="14">
        <v>10834560000</v>
      </c>
      <c r="C942" s="14">
        <v>-60110413824</v>
      </c>
      <c r="D942">
        <v>940</v>
      </c>
      <c r="E942">
        <v>939</v>
      </c>
      <c r="F942">
        <v>2317</v>
      </c>
      <c r="G942">
        <v>-69753</v>
      </c>
      <c r="H942">
        <v>0</v>
      </c>
      <c r="L942">
        <f t="shared" si="15"/>
        <v>1189.762556542224</v>
      </c>
    </row>
    <row r="943" spans="1:12" ht="14.55" x14ac:dyDescent="0.35">
      <c r="A943" s="14">
        <v>-57031315456</v>
      </c>
      <c r="B943" s="14">
        <v>10846080000</v>
      </c>
      <c r="C943" s="14">
        <v>-60110413824</v>
      </c>
      <c r="D943">
        <v>941</v>
      </c>
      <c r="E943">
        <v>940</v>
      </c>
      <c r="F943">
        <v>2317</v>
      </c>
      <c r="G943">
        <v>-50479</v>
      </c>
      <c r="H943">
        <v>9108</v>
      </c>
      <c r="L943">
        <f t="shared" si="15"/>
        <v>1189.7406458766461</v>
      </c>
    </row>
    <row r="944" spans="1:12" ht="14.55" x14ac:dyDescent="0.35">
      <c r="A944" s="14">
        <v>-155485044736</v>
      </c>
      <c r="B944" s="14">
        <v>10857600000</v>
      </c>
      <c r="C944" s="14">
        <v>-60084465664</v>
      </c>
      <c r="D944">
        <v>942</v>
      </c>
      <c r="E944">
        <v>941</v>
      </c>
      <c r="F944">
        <v>2316</v>
      </c>
      <c r="G944">
        <v>-137475</v>
      </c>
      <c r="H944">
        <v>0</v>
      </c>
      <c r="L944">
        <f t="shared" si="15"/>
        <v>1189.7187114852782</v>
      </c>
    </row>
    <row r="945" spans="1:12" ht="14.55" x14ac:dyDescent="0.35">
      <c r="A945" s="14">
        <v>-133746802688</v>
      </c>
      <c r="B945" s="14">
        <v>10869120000</v>
      </c>
      <c r="C945" s="14">
        <v>-60084465664</v>
      </c>
      <c r="D945">
        <v>943</v>
      </c>
      <c r="E945">
        <v>942</v>
      </c>
      <c r="F945">
        <v>2316</v>
      </c>
      <c r="G945">
        <v>-118130</v>
      </c>
      <c r="H945">
        <v>0</v>
      </c>
      <c r="L945">
        <f t="shared" si="15"/>
        <v>1189.696753366808</v>
      </c>
    </row>
    <row r="946" spans="1:12" ht="14.55" x14ac:dyDescent="0.35">
      <c r="A946" s="14">
        <v>-111985524736</v>
      </c>
      <c r="B946" s="14">
        <v>10880640000</v>
      </c>
      <c r="C946" s="14">
        <v>-60084465664</v>
      </c>
      <c r="D946">
        <v>944</v>
      </c>
      <c r="E946">
        <v>943</v>
      </c>
      <c r="F946">
        <v>2316</v>
      </c>
      <c r="G946">
        <v>-98804</v>
      </c>
      <c r="H946">
        <v>0</v>
      </c>
      <c r="L946">
        <f t="shared" si="15"/>
        <v>1189.6747715199219</v>
      </c>
    </row>
    <row r="947" spans="1:12" ht="14.55" x14ac:dyDescent="0.35">
      <c r="A947" s="14">
        <v>-90201202688</v>
      </c>
      <c r="B947" s="14">
        <v>10892160000</v>
      </c>
      <c r="C947" s="14">
        <v>-60084465664</v>
      </c>
      <c r="D947">
        <v>945</v>
      </c>
      <c r="E947">
        <v>944</v>
      </c>
      <c r="F947">
        <v>2316</v>
      </c>
      <c r="G947">
        <v>-79500</v>
      </c>
      <c r="H947">
        <v>0</v>
      </c>
      <c r="L947">
        <f t="shared" si="15"/>
        <v>1189.6527659433043</v>
      </c>
    </row>
    <row r="948" spans="1:12" ht="14.55" x14ac:dyDescent="0.35">
      <c r="A948" s="14">
        <v>-68393844736</v>
      </c>
      <c r="B948" s="14">
        <v>10903680000</v>
      </c>
      <c r="C948" s="14">
        <v>-60084465664</v>
      </c>
      <c r="D948">
        <v>946</v>
      </c>
      <c r="E948">
        <v>945</v>
      </c>
      <c r="F948">
        <v>2316</v>
      </c>
      <c r="G948">
        <v>-60216</v>
      </c>
      <c r="H948">
        <v>0</v>
      </c>
      <c r="L948">
        <f t="shared" si="15"/>
        <v>1189.6307366356386</v>
      </c>
    </row>
    <row r="949" spans="1:12" ht="14.55" x14ac:dyDescent="0.35">
      <c r="A949" s="14">
        <v>-46563446784</v>
      </c>
      <c r="B949" s="14">
        <v>10915200000</v>
      </c>
      <c r="C949" s="14">
        <v>-60084465664</v>
      </c>
      <c r="D949">
        <v>947</v>
      </c>
      <c r="E949">
        <v>946</v>
      </c>
      <c r="F949">
        <v>2316</v>
      </c>
      <c r="G949">
        <v>-40952</v>
      </c>
      <c r="H949">
        <v>7439</v>
      </c>
      <c r="L949">
        <f t="shared" si="15"/>
        <v>1189.6086835956062</v>
      </c>
    </row>
    <row r="950" spans="1:12" ht="14.55" x14ac:dyDescent="0.35">
      <c r="A950" s="14">
        <v>-144827039744</v>
      </c>
      <c r="B950" s="14">
        <v>10926720000</v>
      </c>
      <c r="C950" s="14">
        <v>-60058517504</v>
      </c>
      <c r="D950">
        <v>948</v>
      </c>
      <c r="E950">
        <v>947</v>
      </c>
      <c r="F950">
        <v>2315</v>
      </c>
      <c r="G950">
        <v>-127242</v>
      </c>
      <c r="H950">
        <v>0</v>
      </c>
      <c r="L950">
        <f t="shared" ref="L950:L1013" si="16">SQRT((1-E950*E950/$O$2593)*$O$2594)</f>
        <v>1189.5866068218872</v>
      </c>
    </row>
    <row r="951" spans="1:12" ht="14.55" x14ac:dyDescent="0.35">
      <c r="A951" s="14">
        <v>-122950557696</v>
      </c>
      <c r="B951" s="14">
        <v>10938240000</v>
      </c>
      <c r="C951" s="14">
        <v>-60058517504</v>
      </c>
      <c r="D951">
        <v>949</v>
      </c>
      <c r="E951">
        <v>948</v>
      </c>
      <c r="F951">
        <v>2315</v>
      </c>
      <c r="G951">
        <v>-107908</v>
      </c>
      <c r="H951">
        <v>0</v>
      </c>
      <c r="L951">
        <f t="shared" si="16"/>
        <v>1189.5645063131603</v>
      </c>
    </row>
    <row r="952" spans="1:12" ht="14.55" x14ac:dyDescent="0.35">
      <c r="A952" s="14">
        <v>-101051039744</v>
      </c>
      <c r="B952" s="14">
        <v>10949760000</v>
      </c>
      <c r="C952" s="14">
        <v>-60058517504</v>
      </c>
      <c r="D952">
        <v>950</v>
      </c>
      <c r="E952">
        <v>949</v>
      </c>
      <c r="F952">
        <v>2315</v>
      </c>
      <c r="G952">
        <v>-88594</v>
      </c>
      <c r="H952">
        <v>0</v>
      </c>
      <c r="L952">
        <f t="shared" si="16"/>
        <v>1189.5423820681028</v>
      </c>
    </row>
    <row r="953" spans="1:12" ht="14.55" x14ac:dyDescent="0.35">
      <c r="A953" s="14">
        <v>-79128477696</v>
      </c>
      <c r="B953" s="14">
        <v>10961280000</v>
      </c>
      <c r="C953" s="14">
        <v>-60058517504</v>
      </c>
      <c r="D953">
        <v>951</v>
      </c>
      <c r="E953">
        <v>950</v>
      </c>
      <c r="F953">
        <v>2315</v>
      </c>
      <c r="G953">
        <v>-69301</v>
      </c>
      <c r="H953">
        <v>0</v>
      </c>
      <c r="L953">
        <f t="shared" si="16"/>
        <v>1189.52023408539</v>
      </c>
    </row>
    <row r="954" spans="1:12" ht="14.55" x14ac:dyDescent="0.35">
      <c r="A954" s="14">
        <v>-57182879744</v>
      </c>
      <c r="B954" s="14">
        <v>10972800000</v>
      </c>
      <c r="C954" s="14">
        <v>-60058517504</v>
      </c>
      <c r="D954">
        <v>952</v>
      </c>
      <c r="E954">
        <v>951</v>
      </c>
      <c r="F954">
        <v>2315</v>
      </c>
      <c r="G954">
        <v>-50028</v>
      </c>
      <c r="H954">
        <v>9140</v>
      </c>
      <c r="L954">
        <f t="shared" si="16"/>
        <v>1189.4980623636959</v>
      </c>
    </row>
    <row r="955" spans="1:12" ht="14.55" x14ac:dyDescent="0.35">
      <c r="A955" s="14">
        <v>-155279376384</v>
      </c>
      <c r="B955" s="14">
        <v>10984320000</v>
      </c>
      <c r="C955" s="14">
        <v>-60032569344</v>
      </c>
      <c r="D955">
        <v>953</v>
      </c>
      <c r="E955">
        <v>952</v>
      </c>
      <c r="F955">
        <v>2314</v>
      </c>
      <c r="G955">
        <v>-135709</v>
      </c>
      <c r="H955">
        <v>0</v>
      </c>
      <c r="L955">
        <f t="shared" si="16"/>
        <v>1189.4758669016933</v>
      </c>
    </row>
    <row r="956" spans="1:12" ht="14.55" x14ac:dyDescent="0.35">
      <c r="A956" s="14">
        <v>-133287690240</v>
      </c>
      <c r="B956" s="14">
        <v>10995840000</v>
      </c>
      <c r="C956" s="14">
        <v>-60032569344</v>
      </c>
      <c r="D956">
        <v>954</v>
      </c>
      <c r="E956">
        <v>953</v>
      </c>
      <c r="F956">
        <v>2314</v>
      </c>
      <c r="G956">
        <v>-116367</v>
      </c>
      <c r="H956">
        <v>0</v>
      </c>
      <c r="L956">
        <f t="shared" si="16"/>
        <v>1189.4536476980529</v>
      </c>
    </row>
    <row r="957" spans="1:12" ht="14.55" x14ac:dyDescent="0.35">
      <c r="A957" s="14">
        <v>-111272976384</v>
      </c>
      <c r="B957" s="14">
        <v>11007360000</v>
      </c>
      <c r="C957" s="14">
        <v>-60032569344</v>
      </c>
      <c r="D957">
        <v>955</v>
      </c>
      <c r="E957">
        <v>954</v>
      </c>
      <c r="F957">
        <v>2314</v>
      </c>
      <c r="G957">
        <v>-97046</v>
      </c>
      <c r="H957">
        <v>0</v>
      </c>
      <c r="L957">
        <f t="shared" si="16"/>
        <v>1189.4314047514442</v>
      </c>
    </row>
    <row r="958" spans="1:12" ht="14.55" x14ac:dyDescent="0.35">
      <c r="A958" s="14">
        <v>-89235210240</v>
      </c>
      <c r="B958" s="14">
        <v>11018880000</v>
      </c>
      <c r="C958" s="14">
        <v>-60032569344</v>
      </c>
      <c r="D958">
        <v>956</v>
      </c>
      <c r="E958">
        <v>955</v>
      </c>
      <c r="F958">
        <v>2314</v>
      </c>
      <c r="G958">
        <v>-77744</v>
      </c>
      <c r="H958">
        <v>0</v>
      </c>
      <c r="L958">
        <f t="shared" si="16"/>
        <v>1189.4091380605355</v>
      </c>
    </row>
    <row r="959" spans="1:12" ht="14.55" x14ac:dyDescent="0.35">
      <c r="A959" s="14">
        <v>-67174412288</v>
      </c>
      <c r="B959" s="14">
        <v>11030400000</v>
      </c>
      <c r="C959" s="14">
        <v>-60032569344</v>
      </c>
      <c r="D959">
        <v>957</v>
      </c>
      <c r="E959">
        <v>956</v>
      </c>
      <c r="F959">
        <v>2314</v>
      </c>
      <c r="G959">
        <v>-58463</v>
      </c>
      <c r="H959">
        <v>0</v>
      </c>
      <c r="L959">
        <f t="shared" si="16"/>
        <v>1189.3868476239929</v>
      </c>
    </row>
    <row r="960" spans="1:12" ht="14.55" x14ac:dyDescent="0.35">
      <c r="A960" s="14">
        <v>-45090574336</v>
      </c>
      <c r="B960" s="14">
        <v>11041920000</v>
      </c>
      <c r="C960" s="14">
        <v>-60032569344</v>
      </c>
      <c r="D960">
        <v>958</v>
      </c>
      <c r="E960">
        <v>957</v>
      </c>
      <c r="F960">
        <v>2314</v>
      </c>
      <c r="G960">
        <v>-39202</v>
      </c>
      <c r="H960">
        <v>7210</v>
      </c>
      <c r="L960">
        <f t="shared" si="16"/>
        <v>1189.3645334404814</v>
      </c>
    </row>
    <row r="961" spans="1:12" ht="14.55" x14ac:dyDescent="0.35">
      <c r="A961" s="14">
        <v>-142996930560</v>
      </c>
      <c r="B961" s="14">
        <v>11053440000</v>
      </c>
      <c r="C961" s="14">
        <v>-60006617088</v>
      </c>
      <c r="D961">
        <v>959</v>
      </c>
      <c r="E961">
        <v>958</v>
      </c>
      <c r="F961">
        <v>2313</v>
      </c>
      <c r="G961">
        <v>-124193</v>
      </c>
      <c r="H961">
        <v>0</v>
      </c>
      <c r="L961">
        <f t="shared" si="16"/>
        <v>1189.3421955086644</v>
      </c>
    </row>
    <row r="962" spans="1:12" ht="14.55" x14ac:dyDescent="0.35">
      <c r="A962" s="14">
        <v>-120867012608</v>
      </c>
      <c r="B962" s="14">
        <v>11064960000</v>
      </c>
      <c r="C962" s="14">
        <v>-60006617088</v>
      </c>
      <c r="D962">
        <v>960</v>
      </c>
      <c r="E962">
        <v>959</v>
      </c>
      <c r="F962">
        <v>2313</v>
      </c>
      <c r="G962">
        <v>-104864</v>
      </c>
      <c r="H962">
        <v>0</v>
      </c>
      <c r="L962">
        <f t="shared" si="16"/>
        <v>1189.3198338272039</v>
      </c>
    </row>
    <row r="963" spans="1:12" ht="14.55" x14ac:dyDescent="0.35">
      <c r="A963" s="14">
        <v>-98714050560</v>
      </c>
      <c r="B963" s="14">
        <v>11076480000</v>
      </c>
      <c r="C963" s="14">
        <v>-60006617088</v>
      </c>
      <c r="D963">
        <v>961</v>
      </c>
      <c r="E963">
        <v>960</v>
      </c>
      <c r="F963">
        <v>2313</v>
      </c>
      <c r="G963">
        <v>-85555</v>
      </c>
      <c r="H963">
        <v>0</v>
      </c>
      <c r="L963">
        <f t="shared" si="16"/>
        <v>1189.2974483947601</v>
      </c>
    </row>
    <row r="964" spans="1:12" ht="14.55" x14ac:dyDescent="0.35">
      <c r="A964" s="14">
        <v>-76538052608</v>
      </c>
      <c r="B964" s="14">
        <v>11088000000</v>
      </c>
      <c r="C964" s="14">
        <v>-60006617088</v>
      </c>
      <c r="D964">
        <v>962</v>
      </c>
      <c r="E964">
        <v>961</v>
      </c>
      <c r="F964">
        <v>2313</v>
      </c>
      <c r="G964">
        <v>-66266</v>
      </c>
      <c r="H964">
        <v>0</v>
      </c>
      <c r="L964">
        <f t="shared" si="16"/>
        <v>1189.2750392099917</v>
      </c>
    </row>
    <row r="965" spans="1:12" ht="14.55" x14ac:dyDescent="0.35">
      <c r="A965" s="14">
        <v>-54339010560</v>
      </c>
      <c r="B965" s="14">
        <v>11099520000</v>
      </c>
      <c r="C965" s="14">
        <v>-60006617088</v>
      </c>
      <c r="D965">
        <v>963</v>
      </c>
      <c r="E965">
        <v>962</v>
      </c>
      <c r="F965">
        <v>2313</v>
      </c>
      <c r="G965">
        <v>-46997</v>
      </c>
      <c r="H965">
        <v>8693</v>
      </c>
      <c r="L965">
        <f t="shared" si="16"/>
        <v>1189.2526062715563</v>
      </c>
    </row>
    <row r="966" spans="1:12" ht="14.55" x14ac:dyDescent="0.35">
      <c r="A966" s="14">
        <v>-152078270464</v>
      </c>
      <c r="B966" s="14">
        <v>11111040000</v>
      </c>
      <c r="C966" s="14">
        <v>-59980668928</v>
      </c>
      <c r="D966">
        <v>964</v>
      </c>
      <c r="E966">
        <v>963</v>
      </c>
      <c r="F966">
        <v>2312</v>
      </c>
      <c r="G966">
        <v>-131396</v>
      </c>
      <c r="H966">
        <v>0</v>
      </c>
      <c r="L966">
        <f t="shared" si="16"/>
        <v>1189.2301495781096</v>
      </c>
    </row>
    <row r="967" spans="1:12" ht="14.55" x14ac:dyDescent="0.35">
      <c r="A967" s="14">
        <v>-129833148416</v>
      </c>
      <c r="B967" s="14">
        <v>11122560000</v>
      </c>
      <c r="C967" s="14">
        <v>-59980668928</v>
      </c>
      <c r="D967">
        <v>965</v>
      </c>
      <c r="E967">
        <v>964</v>
      </c>
      <c r="F967">
        <v>2312</v>
      </c>
      <c r="G967">
        <v>-112060</v>
      </c>
      <c r="H967">
        <v>0</v>
      </c>
      <c r="L967">
        <f t="shared" si="16"/>
        <v>1189.2076691283055</v>
      </c>
    </row>
    <row r="968" spans="1:12" ht="14.55" x14ac:dyDescent="0.35">
      <c r="A968" s="14">
        <v>-107564990464</v>
      </c>
      <c r="B968" s="14">
        <v>11134080000</v>
      </c>
      <c r="C968" s="14">
        <v>-59980668928</v>
      </c>
      <c r="D968">
        <v>966</v>
      </c>
      <c r="E968">
        <v>965</v>
      </c>
      <c r="F968">
        <v>2312</v>
      </c>
      <c r="G968">
        <v>-92744</v>
      </c>
      <c r="H968">
        <v>0</v>
      </c>
      <c r="L968">
        <f t="shared" si="16"/>
        <v>1189.1851649207972</v>
      </c>
    </row>
    <row r="969" spans="1:12" ht="14.55" x14ac:dyDescent="0.35">
      <c r="A969" s="14">
        <v>-85273788416</v>
      </c>
      <c r="B969" s="14">
        <v>11145600000</v>
      </c>
      <c r="C969" s="14">
        <v>-59980668928</v>
      </c>
      <c r="D969">
        <v>967</v>
      </c>
      <c r="E969">
        <v>966</v>
      </c>
      <c r="F969">
        <v>2312</v>
      </c>
      <c r="G969">
        <v>-73448</v>
      </c>
      <c r="H969">
        <v>0</v>
      </c>
      <c r="L969">
        <f t="shared" si="16"/>
        <v>1189.1626369542357</v>
      </c>
    </row>
    <row r="970" spans="1:12" ht="14.55" x14ac:dyDescent="0.35">
      <c r="A970" s="14">
        <v>-62959550464</v>
      </c>
      <c r="B970" s="14">
        <v>11157120000</v>
      </c>
      <c r="C970" s="14">
        <v>-59980668928</v>
      </c>
      <c r="D970">
        <v>968</v>
      </c>
      <c r="E970">
        <v>967</v>
      </c>
      <c r="F970">
        <v>2312</v>
      </c>
      <c r="G970">
        <v>-54172</v>
      </c>
      <c r="H970">
        <v>0</v>
      </c>
      <c r="L970">
        <f t="shared" si="16"/>
        <v>1189.1400852272707</v>
      </c>
    </row>
    <row r="971" spans="1:12" ht="14.55" x14ac:dyDescent="0.35">
      <c r="A971" s="14">
        <v>-40622268416</v>
      </c>
      <c r="B971" s="14">
        <v>11168640000</v>
      </c>
      <c r="C971" s="14">
        <v>-59980668928</v>
      </c>
      <c r="D971">
        <v>969</v>
      </c>
      <c r="E971">
        <v>968</v>
      </c>
      <c r="F971">
        <v>2312</v>
      </c>
      <c r="G971">
        <v>-34916</v>
      </c>
      <c r="H971">
        <v>6501</v>
      </c>
      <c r="L971">
        <f t="shared" si="16"/>
        <v>1189.1175097385501</v>
      </c>
    </row>
    <row r="972" spans="1:12" ht="14.55" x14ac:dyDescent="0.35">
      <c r="A972" s="14">
        <v>-138171383808</v>
      </c>
      <c r="B972" s="14">
        <v>11180160000</v>
      </c>
      <c r="C972" s="14">
        <v>-59954720768</v>
      </c>
      <c r="D972">
        <v>970</v>
      </c>
      <c r="E972">
        <v>969</v>
      </c>
      <c r="F972">
        <v>2311</v>
      </c>
      <c r="G972">
        <v>-118642</v>
      </c>
      <c r="H972">
        <v>0</v>
      </c>
      <c r="L972">
        <f t="shared" si="16"/>
        <v>1189.0949104867209</v>
      </c>
    </row>
    <row r="973" spans="1:12" ht="14.55" x14ac:dyDescent="0.35">
      <c r="A973" s="14">
        <v>-115788029952</v>
      </c>
      <c r="B973" s="14">
        <v>11191680000</v>
      </c>
      <c r="C973" s="14">
        <v>-59954720768</v>
      </c>
      <c r="D973">
        <v>971</v>
      </c>
      <c r="E973">
        <v>970</v>
      </c>
      <c r="F973">
        <v>2311</v>
      </c>
      <c r="G973">
        <v>-99320</v>
      </c>
      <c r="H973">
        <v>0</v>
      </c>
      <c r="L973">
        <f t="shared" si="16"/>
        <v>1189.0722874704281</v>
      </c>
    </row>
    <row r="974" spans="1:12" ht="14.55" x14ac:dyDescent="0.35">
      <c r="A974" s="14">
        <v>-93381632000</v>
      </c>
      <c r="B974" s="14">
        <v>11203200000</v>
      </c>
      <c r="C974" s="14">
        <v>-59954720768</v>
      </c>
      <c r="D974">
        <v>972</v>
      </c>
      <c r="E974">
        <v>971</v>
      </c>
      <c r="F974">
        <v>2311</v>
      </c>
      <c r="G974">
        <v>-80018</v>
      </c>
      <c r="H974">
        <v>0</v>
      </c>
      <c r="L974">
        <f t="shared" si="16"/>
        <v>1189.0496406883151</v>
      </c>
    </row>
    <row r="975" spans="1:12" ht="14.55" x14ac:dyDescent="0.35">
      <c r="A975" s="14">
        <v>-70952189952</v>
      </c>
      <c r="B975" s="14">
        <v>11214720000</v>
      </c>
      <c r="C975" s="14">
        <v>-59954720768</v>
      </c>
      <c r="D975">
        <v>973</v>
      </c>
      <c r="E975">
        <v>972</v>
      </c>
      <c r="F975">
        <v>2311</v>
      </c>
      <c r="G975">
        <v>-60736</v>
      </c>
      <c r="H975">
        <v>0</v>
      </c>
      <c r="L975">
        <f t="shared" si="16"/>
        <v>1189.0269701390241</v>
      </c>
    </row>
    <row r="976" spans="1:12" ht="14.55" x14ac:dyDescent="0.35">
      <c r="A976" s="14">
        <v>-48499712000</v>
      </c>
      <c r="B976" s="14">
        <v>11226240000</v>
      </c>
      <c r="C976" s="14">
        <v>-59954720768</v>
      </c>
      <c r="D976">
        <v>974</v>
      </c>
      <c r="E976">
        <v>973</v>
      </c>
      <c r="F976">
        <v>2311</v>
      </c>
      <c r="G976">
        <v>-41474</v>
      </c>
      <c r="H976">
        <v>7765</v>
      </c>
      <c r="L976">
        <f t="shared" si="16"/>
        <v>1189.0042758211953</v>
      </c>
    </row>
    <row r="977" spans="1:12" ht="14.55" x14ac:dyDescent="0.35">
      <c r="A977" s="14">
        <v>-145881743360</v>
      </c>
      <c r="B977" s="14">
        <v>11237760000</v>
      </c>
      <c r="C977" s="14">
        <v>-59928772608</v>
      </c>
      <c r="D977">
        <v>975</v>
      </c>
      <c r="E977">
        <v>974</v>
      </c>
      <c r="F977">
        <v>2310</v>
      </c>
      <c r="G977">
        <v>-124621</v>
      </c>
      <c r="H977">
        <v>0</v>
      </c>
      <c r="L977">
        <f t="shared" si="16"/>
        <v>1188.981557733468</v>
      </c>
    </row>
    <row r="978" spans="1:12" ht="14.55" x14ac:dyDescent="0.35">
      <c r="A978" s="14">
        <v>-123383177216</v>
      </c>
      <c r="B978" s="14">
        <v>11249280000</v>
      </c>
      <c r="C978" s="14">
        <v>-59928772608</v>
      </c>
      <c r="D978">
        <v>976</v>
      </c>
      <c r="E978">
        <v>975</v>
      </c>
      <c r="F978">
        <v>2310</v>
      </c>
      <c r="G978">
        <v>-105293</v>
      </c>
      <c r="H978">
        <v>0</v>
      </c>
      <c r="L978">
        <f t="shared" si="16"/>
        <v>1188.9588158744798</v>
      </c>
    </row>
    <row r="979" spans="1:12" ht="14.55" x14ac:dyDescent="0.35">
      <c r="A979" s="14">
        <v>-100861575168</v>
      </c>
      <c r="B979" s="14">
        <v>11260800000</v>
      </c>
      <c r="C979" s="14">
        <v>-59928772608</v>
      </c>
      <c r="D979">
        <v>977</v>
      </c>
      <c r="E979">
        <v>976</v>
      </c>
      <c r="F979">
        <v>2310</v>
      </c>
      <c r="G979">
        <v>-85985</v>
      </c>
      <c r="H979">
        <v>0</v>
      </c>
      <c r="L979">
        <f t="shared" si="16"/>
        <v>1188.936050242866</v>
      </c>
    </row>
    <row r="980" spans="1:12" ht="14.55" x14ac:dyDescent="0.35">
      <c r="A980" s="14">
        <v>-78316937216</v>
      </c>
      <c r="B980" s="14">
        <v>11272320000</v>
      </c>
      <c r="C980" s="14">
        <v>-59928772608</v>
      </c>
      <c r="D980">
        <v>978</v>
      </c>
      <c r="E980">
        <v>977</v>
      </c>
      <c r="F980">
        <v>2310</v>
      </c>
      <c r="G980">
        <v>-66698</v>
      </c>
      <c r="H980">
        <v>0</v>
      </c>
      <c r="L980">
        <f t="shared" si="16"/>
        <v>1188.9132608372615</v>
      </c>
    </row>
    <row r="981" spans="1:12" ht="14.55" x14ac:dyDescent="0.35">
      <c r="A981" s="14">
        <v>-55749255168</v>
      </c>
      <c r="B981" s="14">
        <v>11283840000</v>
      </c>
      <c r="C981" s="14">
        <v>-59928772608</v>
      </c>
      <c r="D981">
        <v>979</v>
      </c>
      <c r="E981">
        <v>978</v>
      </c>
      <c r="F981">
        <v>2310</v>
      </c>
      <c r="G981">
        <v>-47430</v>
      </c>
      <c r="H981">
        <v>8930</v>
      </c>
      <c r="L981">
        <f t="shared" si="16"/>
        <v>1188.8904476562991</v>
      </c>
    </row>
    <row r="982" spans="1:12" ht="14.55" x14ac:dyDescent="0.35">
      <c r="A982" s="14">
        <v>-152964186112</v>
      </c>
      <c r="B982" s="14">
        <v>11295360000</v>
      </c>
      <c r="C982" s="14">
        <v>-59902824448</v>
      </c>
      <c r="D982">
        <v>980</v>
      </c>
      <c r="E982">
        <v>979</v>
      </c>
      <c r="F982">
        <v>2309</v>
      </c>
      <c r="G982">
        <v>-130005</v>
      </c>
      <c r="H982">
        <v>0</v>
      </c>
      <c r="L982">
        <f t="shared" si="16"/>
        <v>1188.86761069861</v>
      </c>
    </row>
    <row r="983" spans="1:12" ht="14.55" x14ac:dyDescent="0.35">
      <c r="A983" s="14">
        <v>-130350424064</v>
      </c>
      <c r="B983" s="14">
        <v>11306880000</v>
      </c>
      <c r="C983" s="14">
        <v>-59902824448</v>
      </c>
      <c r="D983">
        <v>981</v>
      </c>
      <c r="E983">
        <v>980</v>
      </c>
      <c r="F983">
        <v>2309</v>
      </c>
      <c r="G983">
        <v>-110672</v>
      </c>
      <c r="H983">
        <v>0</v>
      </c>
      <c r="L983">
        <f t="shared" si="16"/>
        <v>1188.8447499628242</v>
      </c>
    </row>
    <row r="984" spans="1:12" ht="14.55" x14ac:dyDescent="0.35">
      <c r="A984" s="14">
        <v>-107713617920</v>
      </c>
      <c r="B984" s="14">
        <v>11318400000</v>
      </c>
      <c r="C984" s="14">
        <v>-59902824448</v>
      </c>
      <c r="D984">
        <v>982</v>
      </c>
      <c r="E984">
        <v>981</v>
      </c>
      <c r="F984">
        <v>2309</v>
      </c>
      <c r="G984">
        <v>-91360</v>
      </c>
      <c r="H984">
        <v>0</v>
      </c>
      <c r="L984">
        <f t="shared" si="16"/>
        <v>1188.8218654475695</v>
      </c>
    </row>
    <row r="985" spans="1:12" ht="14.55" x14ac:dyDescent="0.35">
      <c r="A985" s="14">
        <v>-85053784064</v>
      </c>
      <c r="B985" s="14">
        <v>11329920000</v>
      </c>
      <c r="C985" s="14">
        <v>-59902824448</v>
      </c>
      <c r="D985">
        <v>983</v>
      </c>
      <c r="E985">
        <v>982</v>
      </c>
      <c r="F985">
        <v>2309</v>
      </c>
      <c r="G985">
        <v>-72067</v>
      </c>
      <c r="H985">
        <v>0</v>
      </c>
      <c r="L985">
        <f t="shared" si="16"/>
        <v>1188.7989571514729</v>
      </c>
    </row>
    <row r="986" spans="1:12" ht="14.55" x14ac:dyDescent="0.35">
      <c r="A986" s="14">
        <v>-62370902016</v>
      </c>
      <c r="B986" s="14">
        <v>11341440000</v>
      </c>
      <c r="C986" s="14">
        <v>-59902824448</v>
      </c>
      <c r="D986">
        <v>984</v>
      </c>
      <c r="E986">
        <v>983</v>
      </c>
      <c r="F986">
        <v>2309</v>
      </c>
      <c r="G986">
        <v>-52794</v>
      </c>
      <c r="H986">
        <v>0</v>
      </c>
      <c r="L986">
        <f t="shared" si="16"/>
        <v>1188.7760250731596</v>
      </c>
    </row>
    <row r="987" spans="1:12" ht="14.55" x14ac:dyDescent="0.35">
      <c r="A987" s="14">
        <v>-39664979968</v>
      </c>
      <c r="B987" s="14">
        <v>11352960000</v>
      </c>
      <c r="C987" s="14">
        <v>-59902824448</v>
      </c>
      <c r="D987">
        <v>985</v>
      </c>
      <c r="E987">
        <v>984</v>
      </c>
      <c r="F987">
        <v>2309</v>
      </c>
      <c r="G987">
        <v>-33540</v>
      </c>
      <c r="H987">
        <v>6356</v>
      </c>
      <c r="L987">
        <f t="shared" si="16"/>
        <v>1188.7530692112534</v>
      </c>
    </row>
    <row r="988" spans="1:12" ht="14.55" x14ac:dyDescent="0.35">
      <c r="A988" s="14">
        <v>-136689770496</v>
      </c>
      <c r="B988" s="14">
        <v>11364480000</v>
      </c>
      <c r="C988" s="14">
        <v>-59876876288</v>
      </c>
      <c r="D988">
        <v>986</v>
      </c>
      <c r="E988">
        <v>985</v>
      </c>
      <c r="F988">
        <v>2308</v>
      </c>
      <c r="G988">
        <v>-115466</v>
      </c>
      <c r="H988">
        <v>0</v>
      </c>
      <c r="L988">
        <f t="shared" si="16"/>
        <v>1188.7300895643764</v>
      </c>
    </row>
    <row r="989" spans="1:12" ht="14.55" x14ac:dyDescent="0.35">
      <c r="A989" s="14">
        <v>-113937768448</v>
      </c>
      <c r="B989" s="14">
        <v>11376000000</v>
      </c>
      <c r="C989" s="14">
        <v>-59876876288</v>
      </c>
      <c r="D989">
        <v>987</v>
      </c>
      <c r="E989">
        <v>986</v>
      </c>
      <c r="F989">
        <v>2308</v>
      </c>
      <c r="G989">
        <v>-96150</v>
      </c>
      <c r="H989">
        <v>0</v>
      </c>
      <c r="L989">
        <f t="shared" si="16"/>
        <v>1188.7070861311488</v>
      </c>
    </row>
    <row r="990" spans="1:12" ht="14.55" x14ac:dyDescent="0.35">
      <c r="A990" s="14">
        <v>-91162730496</v>
      </c>
      <c r="B990" s="14">
        <v>11387520000</v>
      </c>
      <c r="C990" s="14">
        <v>-59876876288</v>
      </c>
      <c r="D990">
        <v>988</v>
      </c>
      <c r="E990">
        <v>987</v>
      </c>
      <c r="F990">
        <v>2308</v>
      </c>
      <c r="G990">
        <v>-76852</v>
      </c>
      <c r="H990">
        <v>0</v>
      </c>
      <c r="L990">
        <f t="shared" si="16"/>
        <v>1188.6840589101901</v>
      </c>
    </row>
    <row r="991" spans="1:12" ht="14.55" x14ac:dyDescent="0.35">
      <c r="A991" s="14">
        <v>-68364652544</v>
      </c>
      <c r="B991" s="14">
        <v>11399040000</v>
      </c>
      <c r="C991" s="14">
        <v>-59876876288</v>
      </c>
      <c r="D991">
        <v>989</v>
      </c>
      <c r="E991">
        <v>988</v>
      </c>
      <c r="F991">
        <v>2308</v>
      </c>
      <c r="G991">
        <v>-57575</v>
      </c>
      <c r="H991">
        <v>0</v>
      </c>
      <c r="L991">
        <f t="shared" si="16"/>
        <v>1188.6610079001177</v>
      </c>
    </row>
    <row r="992" spans="1:12" ht="14.55" x14ac:dyDescent="0.35">
      <c r="A992" s="14">
        <v>-45543530496</v>
      </c>
      <c r="B992" s="14">
        <v>11410560000</v>
      </c>
      <c r="C992" s="14">
        <v>-59876876288</v>
      </c>
      <c r="D992">
        <v>990</v>
      </c>
      <c r="E992">
        <v>989</v>
      </c>
      <c r="F992">
        <v>2308</v>
      </c>
      <c r="G992">
        <v>-38316</v>
      </c>
      <c r="H992">
        <v>7301</v>
      </c>
      <c r="L992">
        <f t="shared" si="16"/>
        <v>1188.6379330995476</v>
      </c>
    </row>
    <row r="993" spans="1:12" ht="14.55" x14ac:dyDescent="0.35">
      <c r="A993" s="14">
        <v>-142401224704</v>
      </c>
      <c r="B993" s="14">
        <v>11422080000</v>
      </c>
      <c r="C993" s="14">
        <v>-59850924032</v>
      </c>
      <c r="D993">
        <v>991</v>
      </c>
      <c r="E993">
        <v>990</v>
      </c>
      <c r="F993">
        <v>2307</v>
      </c>
      <c r="G993">
        <v>-119685</v>
      </c>
      <c r="H993">
        <v>0</v>
      </c>
      <c r="L993">
        <f t="shared" si="16"/>
        <v>1188.614834507094</v>
      </c>
    </row>
    <row r="994" spans="1:12" ht="14.55" x14ac:dyDescent="0.35">
      <c r="A994" s="14">
        <v>-119534018560</v>
      </c>
      <c r="B994" s="14">
        <v>11433600000</v>
      </c>
      <c r="C994" s="14">
        <v>-59850924032</v>
      </c>
      <c r="D994">
        <v>992</v>
      </c>
      <c r="E994">
        <v>991</v>
      </c>
      <c r="F994">
        <v>2307</v>
      </c>
      <c r="G994">
        <v>-100364</v>
      </c>
      <c r="H994">
        <v>0</v>
      </c>
      <c r="L994">
        <f t="shared" si="16"/>
        <v>1188.5917121213702</v>
      </c>
    </row>
    <row r="995" spans="1:12" ht="14.55" x14ac:dyDescent="0.35">
      <c r="A995" s="14">
        <v>-96643784704</v>
      </c>
      <c r="B995" s="14">
        <v>11445120000</v>
      </c>
      <c r="C995" s="14">
        <v>-59850924032</v>
      </c>
      <c r="D995">
        <v>993</v>
      </c>
      <c r="E995">
        <v>992</v>
      </c>
      <c r="F995">
        <v>2307</v>
      </c>
      <c r="G995">
        <v>-81063</v>
      </c>
      <c r="H995">
        <v>0</v>
      </c>
      <c r="L995">
        <f t="shared" si="16"/>
        <v>1188.5685659409874</v>
      </c>
    </row>
    <row r="996" spans="1:12" ht="14.55" x14ac:dyDescent="0.35">
      <c r="A996" s="14">
        <v>-73730498560</v>
      </c>
      <c r="B996" s="14">
        <v>11456640000</v>
      </c>
      <c r="C996" s="14">
        <v>-59850924032</v>
      </c>
      <c r="D996">
        <v>994</v>
      </c>
      <c r="E996">
        <v>993</v>
      </c>
      <c r="F996">
        <v>2307</v>
      </c>
      <c r="G996">
        <v>-61781</v>
      </c>
      <c r="H996">
        <v>0</v>
      </c>
      <c r="L996">
        <f t="shared" si="16"/>
        <v>1188.5453959645554</v>
      </c>
    </row>
    <row r="997" spans="1:12" ht="14.55" x14ac:dyDescent="0.35">
      <c r="A997" s="14">
        <v>-50794180608</v>
      </c>
      <c r="B997" s="14">
        <v>11468160000</v>
      </c>
      <c r="C997" s="14">
        <v>-59850924032</v>
      </c>
      <c r="D997">
        <v>995</v>
      </c>
      <c r="E997">
        <v>994</v>
      </c>
      <c r="F997">
        <v>2307</v>
      </c>
      <c r="G997">
        <v>-42519</v>
      </c>
      <c r="H997">
        <v>8147</v>
      </c>
      <c r="L997">
        <f t="shared" si="16"/>
        <v>1188.5222021906825</v>
      </c>
    </row>
    <row r="998" spans="1:12" ht="14.55" x14ac:dyDescent="0.35">
      <c r="A998" s="14">
        <v>-147484770304</v>
      </c>
      <c r="B998" s="14">
        <v>11479680000</v>
      </c>
      <c r="C998" s="14">
        <v>-59824975872</v>
      </c>
      <c r="D998">
        <v>996</v>
      </c>
      <c r="E998">
        <v>995</v>
      </c>
      <c r="F998">
        <v>2306</v>
      </c>
      <c r="G998">
        <v>-123335</v>
      </c>
      <c r="H998">
        <v>0</v>
      </c>
      <c r="L998">
        <f t="shared" si="16"/>
        <v>1188.4989846179756</v>
      </c>
    </row>
    <row r="999" spans="1:12" ht="14.55" x14ac:dyDescent="0.35">
      <c r="A999" s="14">
        <v>-124502376448</v>
      </c>
      <c r="B999" s="14">
        <v>11491200000</v>
      </c>
      <c r="C999" s="14">
        <v>-59824975872</v>
      </c>
      <c r="D999">
        <v>997</v>
      </c>
      <c r="E999">
        <v>996</v>
      </c>
      <c r="F999">
        <v>2306</v>
      </c>
      <c r="G999">
        <v>-104012</v>
      </c>
      <c r="H999">
        <v>0</v>
      </c>
      <c r="L999">
        <f t="shared" si="16"/>
        <v>1188.4757432450397</v>
      </c>
    </row>
    <row r="1000" spans="1:12" ht="14.55" x14ac:dyDescent="0.35">
      <c r="A1000" s="14">
        <v>-101496938496</v>
      </c>
      <c r="B1000" s="14">
        <v>11502720000</v>
      </c>
      <c r="C1000" s="14">
        <v>-59824975872</v>
      </c>
      <c r="D1000">
        <v>998</v>
      </c>
      <c r="E1000">
        <v>997</v>
      </c>
      <c r="F1000">
        <v>2306</v>
      </c>
      <c r="G1000">
        <v>-84707</v>
      </c>
      <c r="H1000">
        <v>0</v>
      </c>
      <c r="L1000">
        <f t="shared" si="16"/>
        <v>1188.4524780704789</v>
      </c>
    </row>
    <row r="1001" spans="1:12" ht="14.55" x14ac:dyDescent="0.35">
      <c r="A1001" s="14">
        <v>-78468456448</v>
      </c>
      <c r="B1001" s="14">
        <v>11514240000</v>
      </c>
      <c r="C1001" s="14">
        <v>-59824975872</v>
      </c>
      <c r="D1001">
        <v>999</v>
      </c>
      <c r="E1001">
        <v>998</v>
      </c>
      <c r="F1001">
        <v>2306</v>
      </c>
      <c r="G1001">
        <v>-65423</v>
      </c>
      <c r="H1001">
        <v>0</v>
      </c>
      <c r="L1001">
        <f t="shared" si="16"/>
        <v>1188.4291890928948</v>
      </c>
    </row>
    <row r="1002" spans="1:12" ht="14.55" x14ac:dyDescent="0.35">
      <c r="A1002" s="14">
        <v>-55416934400</v>
      </c>
      <c r="B1002" s="14">
        <v>11525760000</v>
      </c>
      <c r="C1002" s="14">
        <v>-59824975872</v>
      </c>
      <c r="D1002">
        <v>1000</v>
      </c>
      <c r="E1002">
        <v>999</v>
      </c>
      <c r="F1002">
        <v>2306</v>
      </c>
      <c r="G1002">
        <v>-46157</v>
      </c>
      <c r="H1002">
        <v>8892</v>
      </c>
      <c r="L1002">
        <f t="shared" si="16"/>
        <v>1188.4058763108883</v>
      </c>
    </row>
    <row r="1003" spans="1:12" ht="14.55" x14ac:dyDescent="0.35">
      <c r="A1003" s="14">
        <v>-151940431872</v>
      </c>
      <c r="B1003" s="14">
        <v>11537280000</v>
      </c>
      <c r="C1003" s="14">
        <v>-59799027712</v>
      </c>
      <c r="D1003">
        <v>1001</v>
      </c>
      <c r="E1003">
        <v>1000</v>
      </c>
      <c r="F1003">
        <v>2305</v>
      </c>
      <c r="G1003">
        <v>-126427</v>
      </c>
      <c r="H1003">
        <v>0</v>
      </c>
      <c r="L1003">
        <f t="shared" si="16"/>
        <v>1188.3825397230587</v>
      </c>
    </row>
    <row r="1004" spans="1:12" ht="14.55" x14ac:dyDescent="0.35">
      <c r="A1004" s="14">
        <v>-128842833920</v>
      </c>
      <c r="B1004" s="14">
        <v>11548800000</v>
      </c>
      <c r="C1004" s="14">
        <v>-59799027712</v>
      </c>
      <c r="D1004">
        <v>1002</v>
      </c>
      <c r="E1004">
        <v>1001</v>
      </c>
      <c r="F1004">
        <v>2305</v>
      </c>
      <c r="G1004">
        <v>-107101</v>
      </c>
      <c r="H1004">
        <v>0</v>
      </c>
      <c r="L1004">
        <f t="shared" si="16"/>
        <v>1188.3591793280032</v>
      </c>
    </row>
    <row r="1005" spans="1:12" ht="14.55" x14ac:dyDescent="0.35">
      <c r="A1005" s="14">
        <v>-105722191872</v>
      </c>
      <c r="B1005" s="14">
        <v>11560320000</v>
      </c>
      <c r="C1005" s="14">
        <v>-59799027712</v>
      </c>
      <c r="D1005">
        <v>1003</v>
      </c>
      <c r="E1005">
        <v>1002</v>
      </c>
      <c r="F1005">
        <v>2305</v>
      </c>
      <c r="G1005">
        <v>-87794</v>
      </c>
      <c r="H1005">
        <v>0</v>
      </c>
      <c r="L1005">
        <f t="shared" si="16"/>
        <v>1188.3357951243179</v>
      </c>
    </row>
    <row r="1006" spans="1:12" ht="14.55" x14ac:dyDescent="0.35">
      <c r="A1006" s="14">
        <v>-82578513920</v>
      </c>
      <c r="B1006" s="14">
        <v>11571840000</v>
      </c>
      <c r="C1006" s="14">
        <v>-59799027712</v>
      </c>
      <c r="D1006">
        <v>1004</v>
      </c>
      <c r="E1006">
        <v>1003</v>
      </c>
      <c r="F1006">
        <v>2305</v>
      </c>
      <c r="G1006">
        <v>-68507</v>
      </c>
      <c r="H1006">
        <v>0</v>
      </c>
      <c r="L1006">
        <f t="shared" si="16"/>
        <v>1188.312387110597</v>
      </c>
    </row>
    <row r="1007" spans="1:12" ht="14.55" x14ac:dyDescent="0.35">
      <c r="A1007" s="14">
        <v>-59411791872</v>
      </c>
      <c r="B1007" s="14">
        <v>11583360000</v>
      </c>
      <c r="C1007" s="14">
        <v>-59799027712</v>
      </c>
      <c r="D1007">
        <v>1005</v>
      </c>
      <c r="E1007">
        <v>1004</v>
      </c>
      <c r="F1007">
        <v>2305</v>
      </c>
      <c r="G1007">
        <v>-49239</v>
      </c>
      <c r="H1007">
        <v>9537</v>
      </c>
      <c r="L1007">
        <f t="shared" si="16"/>
        <v>1188.2889552854338</v>
      </c>
    </row>
    <row r="1008" spans="1:12" ht="14.55" x14ac:dyDescent="0.35">
      <c r="A1008" s="14">
        <v>-155768193024</v>
      </c>
      <c r="B1008" s="14">
        <v>11594880000</v>
      </c>
      <c r="C1008" s="14">
        <v>-59773079552</v>
      </c>
      <c r="D1008">
        <v>1006</v>
      </c>
      <c r="E1008">
        <v>1005</v>
      </c>
      <c r="F1008">
        <v>2304</v>
      </c>
      <c r="G1008">
        <v>-128968</v>
      </c>
      <c r="H1008">
        <v>0</v>
      </c>
      <c r="L1008">
        <f t="shared" si="16"/>
        <v>1188.2654996474196</v>
      </c>
    </row>
    <row r="1009" spans="1:12" ht="14.55" x14ac:dyDescent="0.35">
      <c r="A1009" s="14">
        <v>-132555390976</v>
      </c>
      <c r="B1009" s="14">
        <v>11606400000</v>
      </c>
      <c r="C1009" s="14">
        <v>-59773079552</v>
      </c>
      <c r="D1009">
        <v>1007</v>
      </c>
      <c r="E1009">
        <v>1006</v>
      </c>
      <c r="F1009">
        <v>2304</v>
      </c>
      <c r="G1009">
        <v>-109640</v>
      </c>
      <c r="H1009">
        <v>0</v>
      </c>
      <c r="L1009">
        <f t="shared" si="16"/>
        <v>1188.2420201951438</v>
      </c>
    </row>
    <row r="1010" spans="1:12" ht="14.55" x14ac:dyDescent="0.35">
      <c r="A1010" s="14">
        <v>-109319553024</v>
      </c>
      <c r="B1010" s="14">
        <v>11617920000</v>
      </c>
      <c r="C1010" s="14">
        <v>-59773079552</v>
      </c>
      <c r="D1010">
        <v>1008</v>
      </c>
      <c r="E1010">
        <v>1007</v>
      </c>
      <c r="F1010">
        <v>2304</v>
      </c>
      <c r="G1010">
        <v>-90331</v>
      </c>
      <c r="H1010">
        <v>0</v>
      </c>
      <c r="L1010">
        <f t="shared" si="16"/>
        <v>1188.2185169271952</v>
      </c>
    </row>
    <row r="1011" spans="1:12" ht="14.55" x14ac:dyDescent="0.35">
      <c r="A1011" s="14">
        <v>-86060670976</v>
      </c>
      <c r="B1011" s="14">
        <v>11629440000</v>
      </c>
      <c r="C1011" s="14">
        <v>-59773079552</v>
      </c>
      <c r="D1011">
        <v>1009</v>
      </c>
      <c r="E1011">
        <v>1008</v>
      </c>
      <c r="F1011">
        <v>2304</v>
      </c>
      <c r="G1011">
        <v>-71042</v>
      </c>
      <c r="H1011">
        <v>0</v>
      </c>
      <c r="L1011">
        <f t="shared" si="16"/>
        <v>1188.1949898421603</v>
      </c>
    </row>
    <row r="1012" spans="1:12" ht="14.55" x14ac:dyDescent="0.35">
      <c r="A1012" s="14">
        <v>-62778748928</v>
      </c>
      <c r="B1012" s="14">
        <v>11640960000</v>
      </c>
      <c r="C1012" s="14">
        <v>-59773079552</v>
      </c>
      <c r="D1012">
        <v>1010</v>
      </c>
      <c r="E1012">
        <v>1009</v>
      </c>
      <c r="F1012">
        <v>2304</v>
      </c>
      <c r="G1012">
        <v>-51772</v>
      </c>
      <c r="H1012">
        <v>0</v>
      </c>
      <c r="L1012">
        <f t="shared" si="16"/>
        <v>1188.1714389386241</v>
      </c>
    </row>
    <row r="1013" spans="1:12" ht="14.55" x14ac:dyDescent="0.35">
      <c r="A1013" s="14">
        <v>-39473790976</v>
      </c>
      <c r="B1013" s="14">
        <v>11652480000</v>
      </c>
      <c r="C1013" s="14">
        <v>-59773079552</v>
      </c>
      <c r="D1013">
        <v>1011</v>
      </c>
      <c r="E1013">
        <v>1010</v>
      </c>
      <c r="F1013">
        <v>2304</v>
      </c>
      <c r="G1013">
        <v>-32520</v>
      </c>
      <c r="H1013">
        <v>6339</v>
      </c>
      <c r="L1013">
        <f t="shared" si="16"/>
        <v>1188.1478642151708</v>
      </c>
    </row>
    <row r="1014" spans="1:12" ht="14.55" x14ac:dyDescent="0.35">
      <c r="A1014" s="14">
        <v>-135640047616</v>
      </c>
      <c r="B1014" s="14">
        <v>11664000000</v>
      </c>
      <c r="C1014" s="14">
        <v>-59747131392</v>
      </c>
      <c r="D1014">
        <v>1012</v>
      </c>
      <c r="E1014">
        <v>1011</v>
      </c>
      <c r="F1014">
        <v>2303</v>
      </c>
      <c r="G1014">
        <v>-111637</v>
      </c>
      <c r="H1014">
        <v>0</v>
      </c>
      <c r="L1014">
        <f t="shared" ref="L1014:L1077" si="17">SQRT((1-E1014*E1014/$O$2593)*$O$2594)</f>
        <v>1188.1242656703819</v>
      </c>
    </row>
    <row r="1015" spans="1:12" ht="14.55" x14ac:dyDescent="0.35">
      <c r="A1015" s="14">
        <v>-112289013760</v>
      </c>
      <c r="B1015" s="14">
        <v>11675520000</v>
      </c>
      <c r="C1015" s="14">
        <v>-59747131392</v>
      </c>
      <c r="D1015">
        <v>1013</v>
      </c>
      <c r="E1015">
        <v>1012</v>
      </c>
      <c r="F1015">
        <v>2303</v>
      </c>
      <c r="G1015">
        <v>-92327</v>
      </c>
      <c r="H1015">
        <v>0</v>
      </c>
      <c r="L1015">
        <f t="shared" si="17"/>
        <v>1188.1006433028381</v>
      </c>
    </row>
    <row r="1016" spans="1:12" ht="14.55" x14ac:dyDescent="0.35">
      <c r="A1016" s="14">
        <v>-88914927616</v>
      </c>
      <c r="B1016" s="14">
        <v>11687040000</v>
      </c>
      <c r="C1016" s="14">
        <v>-59747131392</v>
      </c>
      <c r="D1016">
        <v>1014</v>
      </c>
      <c r="E1016">
        <v>1013</v>
      </c>
      <c r="F1016">
        <v>2303</v>
      </c>
      <c r="G1016">
        <v>-73036</v>
      </c>
      <c r="H1016">
        <v>0</v>
      </c>
      <c r="L1016">
        <f t="shared" si="17"/>
        <v>1188.0769971111188</v>
      </c>
    </row>
    <row r="1017" spans="1:12" ht="14.55" x14ac:dyDescent="0.35">
      <c r="A1017" s="14">
        <v>-65517809664</v>
      </c>
      <c r="B1017" s="14">
        <v>11698560000</v>
      </c>
      <c r="C1017" s="14">
        <v>-59747131392</v>
      </c>
      <c r="D1017">
        <v>1015</v>
      </c>
      <c r="E1017">
        <v>1014</v>
      </c>
      <c r="F1017">
        <v>2303</v>
      </c>
      <c r="G1017">
        <v>-53764</v>
      </c>
      <c r="H1017">
        <v>0</v>
      </c>
      <c r="L1017">
        <f t="shared" si="17"/>
        <v>1188.0533270938008</v>
      </c>
    </row>
    <row r="1018" spans="1:12" ht="14.55" x14ac:dyDescent="0.35">
      <c r="A1018" s="14">
        <v>-42097651712</v>
      </c>
      <c r="B1018" s="14">
        <v>11710080000</v>
      </c>
      <c r="C1018" s="14">
        <v>-59747131392</v>
      </c>
      <c r="D1018">
        <v>1016</v>
      </c>
      <c r="E1018">
        <v>1015</v>
      </c>
      <c r="F1018">
        <v>2303</v>
      </c>
      <c r="G1018">
        <v>-34511</v>
      </c>
      <c r="H1018">
        <v>6764</v>
      </c>
      <c r="L1018">
        <f t="shared" si="17"/>
        <v>1188.0296332494604</v>
      </c>
    </row>
    <row r="1019" spans="1:12" ht="14.55" x14ac:dyDescent="0.35">
      <c r="A1019" s="14">
        <v>-138096820224</v>
      </c>
      <c r="B1019" s="14">
        <v>11721600000</v>
      </c>
      <c r="C1019" s="14">
        <v>-59721183232</v>
      </c>
      <c r="D1019">
        <v>1017</v>
      </c>
      <c r="E1019">
        <v>1016</v>
      </c>
      <c r="F1019">
        <v>2302</v>
      </c>
      <c r="G1019">
        <v>-113101</v>
      </c>
      <c r="H1019">
        <v>0</v>
      </c>
      <c r="L1019">
        <f t="shared" si="17"/>
        <v>1188.0059155766721</v>
      </c>
    </row>
    <row r="1020" spans="1:12" ht="14.55" x14ac:dyDescent="0.35">
      <c r="A1020" s="14">
        <v>-114630574080</v>
      </c>
      <c r="B1020" s="14">
        <v>11733120000</v>
      </c>
      <c r="C1020" s="14">
        <v>-59721183232</v>
      </c>
      <c r="D1020">
        <v>1018</v>
      </c>
      <c r="E1020">
        <v>1017</v>
      </c>
      <c r="F1020">
        <v>2302</v>
      </c>
      <c r="G1020">
        <v>-93790</v>
      </c>
      <c r="H1020">
        <v>0</v>
      </c>
      <c r="L1020">
        <f t="shared" si="17"/>
        <v>1187.9821740740088</v>
      </c>
    </row>
    <row r="1021" spans="1:12" ht="14.55" x14ac:dyDescent="0.35">
      <c r="A1021" s="14">
        <v>-91141292032</v>
      </c>
      <c r="B1021" s="14">
        <v>11744640000</v>
      </c>
      <c r="C1021" s="14">
        <v>-59721183232</v>
      </c>
      <c r="D1021">
        <v>1019</v>
      </c>
      <c r="E1021">
        <v>1018</v>
      </c>
      <c r="F1021">
        <v>2302</v>
      </c>
      <c r="G1021">
        <v>-74498</v>
      </c>
      <c r="H1021">
        <v>0</v>
      </c>
      <c r="L1021">
        <f t="shared" si="17"/>
        <v>1187.9584087400412</v>
      </c>
    </row>
    <row r="1022" spans="1:12" ht="14.55" x14ac:dyDescent="0.35">
      <c r="A1022" s="14">
        <v>-67628974080</v>
      </c>
      <c r="B1022" s="14">
        <v>11756160000</v>
      </c>
      <c r="C1022" s="14">
        <v>-59721183232</v>
      </c>
      <c r="D1022">
        <v>1020</v>
      </c>
      <c r="E1022">
        <v>1019</v>
      </c>
      <c r="F1022">
        <v>2302</v>
      </c>
      <c r="G1022">
        <v>-55225</v>
      </c>
      <c r="H1022">
        <v>0</v>
      </c>
      <c r="L1022">
        <f t="shared" si="17"/>
        <v>1187.9346195733394</v>
      </c>
    </row>
    <row r="1023" spans="1:12" ht="14.55" x14ac:dyDescent="0.35">
      <c r="A1023" s="14">
        <v>-44093616128</v>
      </c>
      <c r="B1023" s="14">
        <v>11767680000</v>
      </c>
      <c r="C1023" s="14">
        <v>-59721183232</v>
      </c>
      <c r="D1023">
        <v>1021</v>
      </c>
      <c r="E1023">
        <v>1020</v>
      </c>
      <c r="F1023">
        <v>2302</v>
      </c>
      <c r="G1023">
        <v>-35971</v>
      </c>
      <c r="H1023">
        <v>7087</v>
      </c>
      <c r="L1023">
        <f t="shared" si="17"/>
        <v>1187.9108065724715</v>
      </c>
    </row>
    <row r="1024" spans="1:12" ht="14.55" x14ac:dyDescent="0.35">
      <c r="A1024" s="14">
        <v>-139925684224</v>
      </c>
      <c r="B1024" s="14">
        <v>11779200000</v>
      </c>
      <c r="C1024" s="14">
        <v>-59695230976</v>
      </c>
      <c r="D1024">
        <v>1022</v>
      </c>
      <c r="E1024">
        <v>1021</v>
      </c>
      <c r="F1024">
        <v>2301</v>
      </c>
      <c r="G1024">
        <v>-114038</v>
      </c>
      <c r="H1024">
        <v>0</v>
      </c>
      <c r="L1024">
        <f t="shared" si="17"/>
        <v>1187.8869697360042</v>
      </c>
    </row>
    <row r="1025" spans="1:12" ht="14.55" x14ac:dyDescent="0.35">
      <c r="A1025" s="14">
        <v>-116344242176</v>
      </c>
      <c r="B1025" s="14">
        <v>11790720000</v>
      </c>
      <c r="C1025" s="14">
        <v>-59695230976</v>
      </c>
      <c r="D1025">
        <v>1023</v>
      </c>
      <c r="E1025">
        <v>1022</v>
      </c>
      <c r="F1025">
        <v>2301</v>
      </c>
      <c r="G1025">
        <v>-94727</v>
      </c>
      <c r="H1025">
        <v>0</v>
      </c>
      <c r="L1025">
        <f t="shared" si="17"/>
        <v>1187.8631090625024</v>
      </c>
    </row>
    <row r="1026" spans="1:12" ht="14.55" x14ac:dyDescent="0.35">
      <c r="A1026" s="14">
        <v>-92739756032</v>
      </c>
      <c r="B1026" s="14">
        <v>11802240000</v>
      </c>
      <c r="C1026" s="14">
        <v>-59695230976</v>
      </c>
      <c r="D1026">
        <v>1024</v>
      </c>
      <c r="E1026">
        <v>1023</v>
      </c>
      <c r="F1026">
        <v>2301</v>
      </c>
      <c r="G1026">
        <v>-75434</v>
      </c>
      <c r="H1026">
        <v>0</v>
      </c>
      <c r="L1026">
        <f t="shared" si="17"/>
        <v>1187.8392245505299</v>
      </c>
    </row>
    <row r="1027" spans="1:12" ht="14.55" x14ac:dyDescent="0.35">
      <c r="A1027" s="14">
        <v>-69112242176</v>
      </c>
      <c r="B1027" s="14">
        <v>11813760000</v>
      </c>
      <c r="C1027" s="14">
        <v>-59695230976</v>
      </c>
      <c r="D1027">
        <v>1025</v>
      </c>
      <c r="E1027">
        <v>1024</v>
      </c>
      <c r="F1027">
        <v>2301</v>
      </c>
      <c r="G1027">
        <v>-56161</v>
      </c>
      <c r="H1027">
        <v>0</v>
      </c>
      <c r="L1027">
        <f t="shared" si="17"/>
        <v>1187.8153161986486</v>
      </c>
    </row>
    <row r="1028" spans="1:12" ht="14.55" x14ac:dyDescent="0.35">
      <c r="A1028" s="14">
        <v>-45461680128</v>
      </c>
      <c r="B1028" s="14">
        <v>11825280000</v>
      </c>
      <c r="C1028" s="14">
        <v>-59695230976</v>
      </c>
      <c r="D1028">
        <v>1026</v>
      </c>
      <c r="E1028">
        <v>1025</v>
      </c>
      <c r="F1028">
        <v>2301</v>
      </c>
      <c r="G1028">
        <v>-36906</v>
      </c>
      <c r="H1028">
        <v>7311</v>
      </c>
      <c r="L1028">
        <f t="shared" si="17"/>
        <v>1187.7913840054186</v>
      </c>
    </row>
    <row r="1029" spans="1:12" ht="14.55" x14ac:dyDescent="0.35">
      <c r="A1029" s="14">
        <v>-141126647808</v>
      </c>
      <c r="B1029" s="14">
        <v>11836800000</v>
      </c>
      <c r="C1029" s="14">
        <v>-59669282816</v>
      </c>
      <c r="D1029">
        <v>1027</v>
      </c>
      <c r="E1029">
        <v>1026</v>
      </c>
      <c r="F1029">
        <v>2300</v>
      </c>
      <c r="G1029">
        <v>-114457</v>
      </c>
      <c r="H1029">
        <v>0</v>
      </c>
      <c r="L1029">
        <f t="shared" si="17"/>
        <v>1187.767427969399</v>
      </c>
    </row>
    <row r="1030" spans="1:12" ht="14.55" x14ac:dyDescent="0.35">
      <c r="A1030" s="14">
        <v>-117430009856</v>
      </c>
      <c r="B1030" s="14">
        <v>11848320000</v>
      </c>
      <c r="C1030" s="14">
        <v>-59669282816</v>
      </c>
      <c r="D1030">
        <v>1028</v>
      </c>
      <c r="E1030">
        <v>1027</v>
      </c>
      <c r="F1030">
        <v>2300</v>
      </c>
      <c r="G1030">
        <v>-95146</v>
      </c>
      <c r="H1030">
        <v>0</v>
      </c>
      <c r="L1030">
        <f t="shared" si="17"/>
        <v>1187.7434480891473</v>
      </c>
    </row>
    <row r="1031" spans="1:12" ht="14.55" x14ac:dyDescent="0.35">
      <c r="A1031" s="14">
        <v>-93710327808</v>
      </c>
      <c r="B1031" s="14">
        <v>11859840000</v>
      </c>
      <c r="C1031" s="14">
        <v>-59669282816</v>
      </c>
      <c r="D1031">
        <v>1029</v>
      </c>
      <c r="E1031">
        <v>1028</v>
      </c>
      <c r="F1031">
        <v>2300</v>
      </c>
      <c r="G1031">
        <v>-75854</v>
      </c>
      <c r="H1031">
        <v>0</v>
      </c>
      <c r="L1031">
        <f t="shared" si="17"/>
        <v>1187.7194443632191</v>
      </c>
    </row>
    <row r="1032" spans="1:12" ht="14.55" x14ac:dyDescent="0.35">
      <c r="A1032" s="14">
        <v>-69967609856</v>
      </c>
      <c r="B1032" s="14">
        <v>11871360000</v>
      </c>
      <c r="C1032" s="14">
        <v>-59669282816</v>
      </c>
      <c r="D1032">
        <v>1030</v>
      </c>
      <c r="E1032">
        <v>1029</v>
      </c>
      <c r="F1032">
        <v>2300</v>
      </c>
      <c r="G1032">
        <v>-56580</v>
      </c>
      <c r="H1032">
        <v>0</v>
      </c>
      <c r="L1032">
        <f t="shared" si="17"/>
        <v>1187.6954167901686</v>
      </c>
    </row>
    <row r="1033" spans="1:12" ht="14.55" x14ac:dyDescent="0.35">
      <c r="A1033" s="14">
        <v>-46201847808</v>
      </c>
      <c r="B1033" s="14">
        <v>11882880000</v>
      </c>
      <c r="C1033" s="14">
        <v>-59669282816</v>
      </c>
      <c r="D1033">
        <v>1031</v>
      </c>
      <c r="E1033">
        <v>1030</v>
      </c>
      <c r="F1033">
        <v>2300</v>
      </c>
      <c r="G1033">
        <v>-37325</v>
      </c>
      <c r="H1033">
        <v>7433</v>
      </c>
      <c r="L1033">
        <f t="shared" si="17"/>
        <v>1187.6713653685483</v>
      </c>
    </row>
    <row r="1034" spans="1:12" ht="14.55" x14ac:dyDescent="0.35">
      <c r="A1034" s="14">
        <v>-141699710976</v>
      </c>
      <c r="B1034" s="14">
        <v>11894400000</v>
      </c>
      <c r="C1034" s="14">
        <v>-59643334656</v>
      </c>
      <c r="D1034">
        <v>1032</v>
      </c>
      <c r="E1034">
        <v>1031</v>
      </c>
      <c r="F1034">
        <v>2299</v>
      </c>
      <c r="G1034">
        <v>-114366</v>
      </c>
      <c r="H1034">
        <v>0</v>
      </c>
      <c r="L1034">
        <f t="shared" si="17"/>
        <v>1187.6472900969095</v>
      </c>
    </row>
    <row r="1035" spans="1:12" ht="14.55" x14ac:dyDescent="0.35">
      <c r="A1035" s="14">
        <v>-117887877120</v>
      </c>
      <c r="B1035" s="14">
        <v>11905920000</v>
      </c>
      <c r="C1035" s="14">
        <v>-59643334656</v>
      </c>
      <c r="D1035">
        <v>1033</v>
      </c>
      <c r="E1035">
        <v>1032</v>
      </c>
      <c r="F1035">
        <v>2299</v>
      </c>
      <c r="G1035">
        <v>-95055</v>
      </c>
      <c r="H1035">
        <v>0</v>
      </c>
      <c r="L1035">
        <f t="shared" si="17"/>
        <v>1187.6231909738017</v>
      </c>
    </row>
    <row r="1036" spans="1:12" ht="14.55" x14ac:dyDescent="0.35">
      <c r="A1036" s="14">
        <v>-94052999168</v>
      </c>
      <c r="B1036" s="14">
        <v>11917440000</v>
      </c>
      <c r="C1036" s="14">
        <v>-59643334656</v>
      </c>
      <c r="D1036">
        <v>1034</v>
      </c>
      <c r="E1036">
        <v>1033</v>
      </c>
      <c r="F1036">
        <v>2299</v>
      </c>
      <c r="G1036">
        <v>-75763</v>
      </c>
      <c r="H1036">
        <v>0</v>
      </c>
      <c r="L1036">
        <f t="shared" si="17"/>
        <v>1187.5990679977731</v>
      </c>
    </row>
    <row r="1037" spans="1:12" ht="14.55" x14ac:dyDescent="0.35">
      <c r="A1037" s="14">
        <v>-70195077120</v>
      </c>
      <c r="B1037" s="14">
        <v>11928960000</v>
      </c>
      <c r="C1037" s="14">
        <v>-59643334656</v>
      </c>
      <c r="D1037">
        <v>1035</v>
      </c>
      <c r="E1037">
        <v>1034</v>
      </c>
      <c r="F1037">
        <v>2299</v>
      </c>
      <c r="G1037">
        <v>-56490</v>
      </c>
      <c r="H1037">
        <v>0</v>
      </c>
      <c r="L1037">
        <f t="shared" si="17"/>
        <v>1187.5749211673699</v>
      </c>
    </row>
    <row r="1038" spans="1:12" ht="14.55" x14ac:dyDescent="0.35">
      <c r="A1038" s="14">
        <v>-46314119168</v>
      </c>
      <c r="B1038" s="14">
        <v>11940480000</v>
      </c>
      <c r="C1038" s="14">
        <v>-59643334656</v>
      </c>
      <c r="D1038">
        <v>1036</v>
      </c>
      <c r="E1038">
        <v>1035</v>
      </c>
      <c r="F1038">
        <v>2299</v>
      </c>
      <c r="G1038">
        <v>-37235</v>
      </c>
      <c r="H1038">
        <v>7454</v>
      </c>
      <c r="L1038">
        <f t="shared" si="17"/>
        <v>1187.5507504811369</v>
      </c>
    </row>
    <row r="1039" spans="1:12" ht="14.55" x14ac:dyDescent="0.35">
      <c r="A1039" s="14">
        <v>-141644890112</v>
      </c>
      <c r="B1039" s="14">
        <v>11952000000</v>
      </c>
      <c r="C1039" s="14">
        <v>-59617386496</v>
      </c>
      <c r="D1039">
        <v>1037</v>
      </c>
      <c r="E1039">
        <v>1036</v>
      </c>
      <c r="F1039">
        <v>2298</v>
      </c>
      <c r="G1039">
        <v>-113770</v>
      </c>
      <c r="H1039">
        <v>0</v>
      </c>
      <c r="L1039">
        <f t="shared" si="17"/>
        <v>1187.5265559376176</v>
      </c>
    </row>
    <row r="1040" spans="1:12" ht="14.55" x14ac:dyDescent="0.35">
      <c r="A1040" s="14">
        <v>-117717852160</v>
      </c>
      <c r="B1040" s="14">
        <v>11963520000</v>
      </c>
      <c r="C1040" s="14">
        <v>-59617386496</v>
      </c>
      <c r="D1040">
        <v>1038</v>
      </c>
      <c r="E1040">
        <v>1037</v>
      </c>
      <c r="F1040">
        <v>2298</v>
      </c>
      <c r="G1040">
        <v>-94461</v>
      </c>
      <c r="H1040">
        <v>0</v>
      </c>
      <c r="L1040">
        <f t="shared" si="17"/>
        <v>1187.5023375353539</v>
      </c>
    </row>
    <row r="1041" spans="1:14" ht="14.55" x14ac:dyDescent="0.35">
      <c r="A1041" s="14">
        <v>-93767770112</v>
      </c>
      <c r="B1041" s="14">
        <v>11975040000</v>
      </c>
      <c r="C1041" s="14">
        <v>-59617386496</v>
      </c>
      <c r="D1041">
        <v>1039</v>
      </c>
      <c r="E1041">
        <v>1038</v>
      </c>
      <c r="F1041">
        <v>2298</v>
      </c>
      <c r="G1041">
        <v>-75170</v>
      </c>
      <c r="H1041">
        <v>0</v>
      </c>
      <c r="L1041">
        <f t="shared" si="17"/>
        <v>1187.4780952728856</v>
      </c>
    </row>
    <row r="1042" spans="1:14" ht="14.55" x14ac:dyDescent="0.35">
      <c r="A1042" s="14">
        <v>-69794652160</v>
      </c>
      <c r="B1042" s="14">
        <v>11986560000</v>
      </c>
      <c r="C1042" s="14">
        <v>-59617386496</v>
      </c>
      <c r="D1042">
        <v>1040</v>
      </c>
      <c r="E1042">
        <v>1039</v>
      </c>
      <c r="F1042">
        <v>2298</v>
      </c>
      <c r="G1042">
        <v>-55898</v>
      </c>
      <c r="H1042">
        <v>0</v>
      </c>
      <c r="L1042">
        <f t="shared" si="17"/>
        <v>1187.4538291487518</v>
      </c>
    </row>
    <row r="1043" spans="1:14" ht="14.55" x14ac:dyDescent="0.35">
      <c r="A1043" s="14">
        <v>-45798490112</v>
      </c>
      <c r="B1043" s="14">
        <v>11998080000</v>
      </c>
      <c r="C1043" s="14">
        <v>-59617386496</v>
      </c>
      <c r="D1043">
        <v>1041</v>
      </c>
      <c r="E1043">
        <v>1040</v>
      </c>
      <c r="F1043">
        <v>2298</v>
      </c>
      <c r="G1043">
        <v>-36644</v>
      </c>
      <c r="H1043">
        <v>7374</v>
      </c>
      <c r="L1043">
        <f t="shared" si="17"/>
        <v>1187.4295391614894</v>
      </c>
    </row>
    <row r="1044" spans="1:14" ht="14.55" x14ac:dyDescent="0.35">
      <c r="A1044" s="14">
        <v>-140962168832</v>
      </c>
      <c r="B1044" s="14">
        <v>12009600000</v>
      </c>
      <c r="C1044" s="14">
        <v>-59591438336</v>
      </c>
      <c r="D1044">
        <v>1042</v>
      </c>
      <c r="E1044">
        <v>1041</v>
      </c>
      <c r="F1044">
        <v>2297</v>
      </c>
      <c r="G1044">
        <v>-112679</v>
      </c>
      <c r="H1044">
        <v>0</v>
      </c>
      <c r="L1044">
        <f t="shared" si="17"/>
        <v>1187.405225309634</v>
      </c>
    </row>
    <row r="1045" spans="1:14" ht="14.55" x14ac:dyDescent="0.35">
      <c r="A1045" s="14">
        <v>-116919926784</v>
      </c>
      <c r="B1045" s="14">
        <v>12021120000</v>
      </c>
      <c r="C1045" s="14">
        <v>-59591438336</v>
      </c>
      <c r="D1045">
        <v>1043</v>
      </c>
      <c r="E1045">
        <v>1042</v>
      </c>
      <c r="F1045">
        <v>2297</v>
      </c>
      <c r="G1045">
        <v>-93371</v>
      </c>
      <c r="H1045">
        <v>0</v>
      </c>
      <c r="L1045">
        <f t="shared" si="17"/>
        <v>1187.3808875917193</v>
      </c>
    </row>
    <row r="1046" spans="1:14" ht="14.55" x14ac:dyDescent="0.35">
      <c r="A1046" s="14">
        <v>-92854648832</v>
      </c>
      <c r="B1046" s="14">
        <v>12032640000</v>
      </c>
      <c r="C1046" s="14">
        <v>-59591438336</v>
      </c>
      <c r="D1046">
        <v>1044</v>
      </c>
      <c r="E1046">
        <v>1043</v>
      </c>
      <c r="F1046">
        <v>2297</v>
      </c>
      <c r="G1046">
        <v>-74082</v>
      </c>
      <c r="H1046">
        <v>0</v>
      </c>
      <c r="L1046">
        <f t="shared" si="17"/>
        <v>1187.3565260062783</v>
      </c>
    </row>
    <row r="1047" spans="1:14" ht="14.55" x14ac:dyDescent="0.35">
      <c r="A1047" s="14">
        <v>-68766326784</v>
      </c>
      <c r="B1047" s="14">
        <v>12044160000</v>
      </c>
      <c r="C1047" s="14">
        <v>-59591438336</v>
      </c>
      <c r="D1047">
        <v>1045</v>
      </c>
      <c r="E1047">
        <v>1044</v>
      </c>
      <c r="F1047">
        <v>2297</v>
      </c>
      <c r="G1047">
        <v>-54811</v>
      </c>
      <c r="H1047">
        <v>0</v>
      </c>
      <c r="L1047">
        <f t="shared" si="17"/>
        <v>1187.3321405518413</v>
      </c>
    </row>
    <row r="1048" spans="1:14" ht="14.55" x14ac:dyDescent="0.35">
      <c r="A1048" s="14">
        <v>-44654964736</v>
      </c>
      <c r="B1048" s="14">
        <v>12055680000</v>
      </c>
      <c r="C1048" s="14">
        <v>-59591438336</v>
      </c>
      <c r="D1048">
        <v>1046</v>
      </c>
      <c r="E1048">
        <v>1045</v>
      </c>
      <c r="F1048">
        <v>2297</v>
      </c>
      <c r="G1048">
        <v>-35558</v>
      </c>
      <c r="H1048">
        <v>7193</v>
      </c>
      <c r="L1048">
        <f t="shared" si="17"/>
        <v>1187.3077312269379</v>
      </c>
    </row>
    <row r="1049" spans="1:14" ht="14.55" x14ac:dyDescent="0.35">
      <c r="A1049" s="14">
        <v>-139651547136</v>
      </c>
      <c r="B1049" s="14">
        <v>12067200000</v>
      </c>
      <c r="C1049" s="14">
        <v>-59565490176</v>
      </c>
      <c r="D1049">
        <v>1047</v>
      </c>
      <c r="E1049">
        <v>1046</v>
      </c>
      <c r="F1049">
        <v>2296</v>
      </c>
      <c r="G1049">
        <v>-111099</v>
      </c>
      <c r="H1049">
        <v>0</v>
      </c>
      <c r="L1049">
        <f t="shared" si="17"/>
        <v>1187.2832980300959</v>
      </c>
    </row>
    <row r="1050" spans="1:14" ht="14.55" x14ac:dyDescent="0.35">
      <c r="A1050" s="14">
        <v>-115494100992</v>
      </c>
      <c r="B1050" s="14">
        <v>12078720000</v>
      </c>
      <c r="C1050" s="14">
        <v>-59565490176</v>
      </c>
      <c r="D1050">
        <v>1048</v>
      </c>
      <c r="E1050">
        <v>1047</v>
      </c>
      <c r="F1050">
        <v>2296</v>
      </c>
      <c r="G1050">
        <v>-91793</v>
      </c>
      <c r="H1050">
        <v>0</v>
      </c>
      <c r="L1050">
        <f t="shared" si="17"/>
        <v>1187.2588409598413</v>
      </c>
    </row>
    <row r="1051" spans="1:14" ht="14.55" x14ac:dyDescent="0.35">
      <c r="A1051" s="14">
        <v>-91313627136</v>
      </c>
      <c r="B1051" s="14">
        <v>12090240000</v>
      </c>
      <c r="C1051" s="14">
        <v>-59565490176</v>
      </c>
      <c r="D1051">
        <v>1049</v>
      </c>
      <c r="E1051">
        <v>1048</v>
      </c>
      <c r="F1051">
        <v>2296</v>
      </c>
      <c r="G1051">
        <v>-72505</v>
      </c>
      <c r="H1051">
        <v>0</v>
      </c>
      <c r="L1051">
        <f t="shared" si="17"/>
        <v>1187.2343600146987</v>
      </c>
      <c r="N1051">
        <f>9600/128</f>
        <v>75</v>
      </c>
    </row>
    <row r="1052" spans="1:14" ht="14.55" x14ac:dyDescent="0.35">
      <c r="A1052" s="14">
        <v>-67110105088</v>
      </c>
      <c r="B1052" s="14">
        <v>12101760000</v>
      </c>
      <c r="C1052" s="14">
        <v>-59565490176</v>
      </c>
      <c r="D1052">
        <v>1050</v>
      </c>
      <c r="E1052">
        <v>1049</v>
      </c>
      <c r="F1052">
        <v>2296</v>
      </c>
      <c r="G1052">
        <v>-53236</v>
      </c>
      <c r="H1052">
        <v>0</v>
      </c>
      <c r="L1052">
        <f t="shared" si="17"/>
        <v>1187.2098551931913</v>
      </c>
    </row>
    <row r="1053" spans="1:14" ht="14.55" x14ac:dyDescent="0.35">
      <c r="A1053" s="14">
        <v>-42883543040</v>
      </c>
      <c r="B1053" s="14">
        <v>12113280000</v>
      </c>
      <c r="C1053" s="14">
        <v>-59565490176</v>
      </c>
      <c r="D1053">
        <v>1051</v>
      </c>
      <c r="E1053">
        <v>1050</v>
      </c>
      <c r="F1053">
        <v>2296</v>
      </c>
      <c r="G1053">
        <v>-33986</v>
      </c>
      <c r="H1053">
        <v>6911</v>
      </c>
      <c r="J1053">
        <f>C1053/128</f>
        <v>-465355392</v>
      </c>
      <c r="L1053">
        <f t="shared" si="17"/>
        <v>1187.1853264938404</v>
      </c>
      <c r="N1053">
        <f>9600-75</f>
        <v>9525</v>
      </c>
    </row>
    <row r="1054" spans="1:14" ht="14.55" x14ac:dyDescent="0.35">
      <c r="A1054" s="14">
        <v>-137713025024</v>
      </c>
      <c r="B1054" s="14">
        <v>12124800000</v>
      </c>
      <c r="C1054" s="14">
        <v>-59539537920</v>
      </c>
      <c r="D1054">
        <v>1052</v>
      </c>
      <c r="E1054">
        <v>1051</v>
      </c>
      <c r="F1054">
        <v>2295</v>
      </c>
      <c r="G1054">
        <v>-109036</v>
      </c>
      <c r="H1054">
        <v>0</v>
      </c>
      <c r="L1054">
        <f t="shared" si="17"/>
        <v>1187.1607739151661</v>
      </c>
      <c r="N1054">
        <f>N1053-75</f>
        <v>9450</v>
      </c>
    </row>
    <row r="1055" spans="1:14" ht="14.55" x14ac:dyDescent="0.35">
      <c r="A1055" s="14">
        <v>-113440382976</v>
      </c>
      <c r="B1055" s="14">
        <v>12136320000</v>
      </c>
      <c r="C1055" s="14">
        <v>-59539537920</v>
      </c>
      <c r="D1055">
        <v>1053</v>
      </c>
      <c r="E1055">
        <v>1052</v>
      </c>
      <c r="F1055">
        <v>2295</v>
      </c>
      <c r="G1055">
        <v>-89732</v>
      </c>
      <c r="H1055">
        <v>0</v>
      </c>
      <c r="L1055">
        <f t="shared" si="17"/>
        <v>1187.1361974556869</v>
      </c>
      <c r="N1055">
        <f t="shared" ref="N1055:N1063" si="18">N1054-75</f>
        <v>9375</v>
      </c>
    </row>
    <row r="1056" spans="1:14" ht="14.55" x14ac:dyDescent="0.35">
      <c r="A1056" s="14">
        <v>-89144705024</v>
      </c>
      <c r="B1056" s="14">
        <v>12147840000</v>
      </c>
      <c r="C1056" s="14">
        <v>-59539537920</v>
      </c>
      <c r="D1056">
        <v>1054</v>
      </c>
      <c r="E1056">
        <v>1053</v>
      </c>
      <c r="F1056">
        <v>2295</v>
      </c>
      <c r="G1056">
        <v>-70447</v>
      </c>
      <c r="H1056">
        <v>0</v>
      </c>
      <c r="L1056">
        <f t="shared" si="17"/>
        <v>1187.1115971139193</v>
      </c>
      <c r="N1056">
        <f t="shared" si="18"/>
        <v>9300</v>
      </c>
    </row>
    <row r="1057" spans="1:14" ht="14.55" x14ac:dyDescent="0.35">
      <c r="A1057" s="14">
        <v>-64825982976</v>
      </c>
      <c r="B1057" s="14">
        <v>12159360000</v>
      </c>
      <c r="C1057" s="14">
        <v>-59539537920</v>
      </c>
      <c r="D1057">
        <v>1055</v>
      </c>
      <c r="E1057">
        <v>1054</v>
      </c>
      <c r="F1057">
        <v>2295</v>
      </c>
      <c r="G1057">
        <v>-51181</v>
      </c>
      <c r="H1057">
        <v>0</v>
      </c>
      <c r="L1057">
        <f t="shared" si="17"/>
        <v>1187.0869728883788</v>
      </c>
      <c r="N1057">
        <f t="shared" si="18"/>
        <v>9225</v>
      </c>
    </row>
    <row r="1058" spans="1:14" ht="14.55" x14ac:dyDescent="0.35">
      <c r="A1058" s="14">
        <v>-40484225024</v>
      </c>
      <c r="B1058" s="14">
        <v>12170880000</v>
      </c>
      <c r="C1058" s="14">
        <v>-59539537920</v>
      </c>
      <c r="D1058">
        <v>1056</v>
      </c>
      <c r="E1058">
        <v>1055</v>
      </c>
      <c r="F1058">
        <v>2295</v>
      </c>
      <c r="G1058">
        <v>-31932</v>
      </c>
      <c r="H1058">
        <v>6527</v>
      </c>
      <c r="L1058">
        <f t="shared" si="17"/>
        <v>1187.0623247775789</v>
      </c>
      <c r="N1058">
        <f t="shared" si="18"/>
        <v>9150</v>
      </c>
    </row>
    <row r="1059" spans="1:14" ht="14.55" x14ac:dyDescent="0.35">
      <c r="A1059" s="14">
        <v>-135146602496</v>
      </c>
      <c r="B1059" s="14">
        <v>12182400000</v>
      </c>
      <c r="C1059" s="14">
        <v>-59513589760</v>
      </c>
      <c r="D1059">
        <v>1057</v>
      </c>
      <c r="E1059">
        <v>1056</v>
      </c>
      <c r="F1059">
        <v>2294</v>
      </c>
      <c r="G1059">
        <v>-106498</v>
      </c>
      <c r="H1059">
        <v>0</v>
      </c>
      <c r="L1059">
        <f t="shared" si="17"/>
        <v>1187.0376527800317</v>
      </c>
      <c r="N1059">
        <f t="shared" si="18"/>
        <v>9075</v>
      </c>
    </row>
    <row r="1060" spans="1:14" ht="14.55" x14ac:dyDescent="0.35">
      <c r="A1060" s="14">
        <v>-110758764544</v>
      </c>
      <c r="B1060" s="14">
        <v>12193920000</v>
      </c>
      <c r="C1060" s="14">
        <v>-59513589760</v>
      </c>
      <c r="D1060">
        <v>1058</v>
      </c>
      <c r="E1060">
        <v>1057</v>
      </c>
      <c r="F1060">
        <v>2294</v>
      </c>
      <c r="G1060">
        <v>-87197</v>
      </c>
      <c r="H1060">
        <v>0</v>
      </c>
      <c r="L1060">
        <f t="shared" si="17"/>
        <v>1187.012956894248</v>
      </c>
      <c r="N1060">
        <f t="shared" si="18"/>
        <v>9000</v>
      </c>
    </row>
    <row r="1061" spans="1:14" ht="14.55" x14ac:dyDescent="0.35">
      <c r="A1061" s="14">
        <v>-86347882496</v>
      </c>
      <c r="B1061" s="14">
        <v>12205440000</v>
      </c>
      <c r="C1061" s="14">
        <v>-59513589760</v>
      </c>
      <c r="D1061">
        <v>1059</v>
      </c>
      <c r="E1061">
        <v>1058</v>
      </c>
      <c r="F1061">
        <v>2294</v>
      </c>
      <c r="G1061">
        <v>-67915</v>
      </c>
      <c r="H1061">
        <v>0</v>
      </c>
      <c r="L1061">
        <f t="shared" si="17"/>
        <v>1186.9882371187364</v>
      </c>
      <c r="N1061">
        <f t="shared" si="18"/>
        <v>8925</v>
      </c>
    </row>
    <row r="1062" spans="1:14" ht="14.55" x14ac:dyDescent="0.35">
      <c r="A1062" s="14">
        <v>-61913964544</v>
      </c>
      <c r="B1062" s="14">
        <v>12216960000</v>
      </c>
      <c r="C1062" s="14">
        <v>-59513589760</v>
      </c>
      <c r="D1062">
        <v>1060</v>
      </c>
      <c r="E1062">
        <v>1059</v>
      </c>
      <c r="F1062">
        <v>2294</v>
      </c>
      <c r="G1062">
        <v>-48651</v>
      </c>
      <c r="H1062">
        <v>0</v>
      </c>
      <c r="L1062">
        <f t="shared" si="17"/>
        <v>1186.9634934520045</v>
      </c>
      <c r="N1062">
        <f t="shared" si="18"/>
        <v>8850</v>
      </c>
    </row>
    <row r="1063" spans="1:14" ht="14.55" x14ac:dyDescent="0.35">
      <c r="A1063" s="14">
        <v>-37457006592</v>
      </c>
      <c r="B1063" s="14">
        <v>12228480000</v>
      </c>
      <c r="C1063" s="14">
        <v>-59513589760</v>
      </c>
      <c r="D1063">
        <v>1061</v>
      </c>
      <c r="E1063">
        <v>1060</v>
      </c>
      <c r="F1063">
        <v>2294</v>
      </c>
      <c r="G1063">
        <v>-29405</v>
      </c>
      <c r="H1063">
        <v>6042</v>
      </c>
      <c r="L1063">
        <f t="shared" si="17"/>
        <v>1186.9387258925583</v>
      </c>
      <c r="N1063">
        <f t="shared" si="18"/>
        <v>8775</v>
      </c>
    </row>
    <row r="1064" spans="1:14" ht="14.55" x14ac:dyDescent="0.35">
      <c r="A1064" s="14">
        <v>-131952287744</v>
      </c>
      <c r="B1064" s="14">
        <v>12240000000</v>
      </c>
      <c r="C1064" s="14">
        <v>-59487641600</v>
      </c>
      <c r="D1064">
        <v>1062</v>
      </c>
      <c r="E1064">
        <v>1061</v>
      </c>
      <c r="F1064">
        <v>2293</v>
      </c>
      <c r="G1064">
        <v>-103491</v>
      </c>
      <c r="H1064">
        <v>0</v>
      </c>
      <c r="L1064">
        <f t="shared" si="17"/>
        <v>1186.9139344389018</v>
      </c>
      <c r="N1064">
        <f t="shared" ref="N1064:N1098" si="19">N1063-75</f>
        <v>8700</v>
      </c>
    </row>
    <row r="1065" spans="1:14" ht="14.55" x14ac:dyDescent="0.35">
      <c r="A1065" s="14">
        <v>-107449253888</v>
      </c>
      <c r="B1065" s="14">
        <v>12251520000</v>
      </c>
      <c r="C1065" s="14">
        <v>-59487641600</v>
      </c>
      <c r="D1065">
        <v>1063</v>
      </c>
      <c r="E1065">
        <v>1062</v>
      </c>
      <c r="F1065">
        <v>2293</v>
      </c>
      <c r="G1065">
        <v>-84194</v>
      </c>
      <c r="H1065">
        <v>0</v>
      </c>
      <c r="L1065">
        <f t="shared" si="17"/>
        <v>1186.8891190895381</v>
      </c>
      <c r="N1065">
        <f t="shared" si="19"/>
        <v>8625</v>
      </c>
    </row>
    <row r="1066" spans="1:14" ht="14.55" x14ac:dyDescent="0.35">
      <c r="A1066" s="14">
        <v>-82923167744</v>
      </c>
      <c r="B1066" s="14">
        <v>12263040000</v>
      </c>
      <c r="C1066" s="14">
        <v>-59487641600</v>
      </c>
      <c r="D1066">
        <v>1064</v>
      </c>
      <c r="E1066">
        <v>1063</v>
      </c>
      <c r="F1066">
        <v>2293</v>
      </c>
      <c r="G1066">
        <v>-64915</v>
      </c>
      <c r="H1066">
        <v>0</v>
      </c>
      <c r="L1066">
        <f t="shared" si="17"/>
        <v>1186.8642798429678</v>
      </c>
      <c r="N1066">
        <f t="shared" si="19"/>
        <v>8550</v>
      </c>
    </row>
    <row r="1067" spans="1:14" ht="14.55" x14ac:dyDescent="0.35">
      <c r="A1067" s="14">
        <v>-58374049792</v>
      </c>
      <c r="B1067" s="14">
        <v>12274560000</v>
      </c>
      <c r="C1067" s="14">
        <v>-59487641600</v>
      </c>
      <c r="D1067">
        <v>1065</v>
      </c>
      <c r="E1067">
        <v>1064</v>
      </c>
      <c r="F1067">
        <v>2293</v>
      </c>
      <c r="G1067">
        <v>-45654</v>
      </c>
      <c r="H1067">
        <v>9420</v>
      </c>
      <c r="L1067">
        <f t="shared" si="17"/>
        <v>1186.8394166976909</v>
      </c>
      <c r="N1067">
        <f t="shared" si="19"/>
        <v>8475</v>
      </c>
    </row>
    <row r="1068" spans="1:14" ht="14.55" x14ac:dyDescent="0.35">
      <c r="A1068" s="14">
        <v>-152725274624</v>
      </c>
      <c r="B1068" s="14">
        <v>12286080000</v>
      </c>
      <c r="C1068" s="14">
        <v>-59461693440</v>
      </c>
      <c r="D1068">
        <v>1066</v>
      </c>
      <c r="E1068">
        <v>1065</v>
      </c>
      <c r="F1068">
        <v>2292</v>
      </c>
      <c r="G1068">
        <v>-119335</v>
      </c>
      <c r="H1068">
        <v>0</v>
      </c>
      <c r="L1068">
        <f t="shared" si="17"/>
        <v>1186.8145296522052</v>
      </c>
      <c r="N1068">
        <f t="shared" si="19"/>
        <v>8400</v>
      </c>
    </row>
    <row r="1069" spans="1:14" ht="14.55" x14ac:dyDescent="0.35">
      <c r="A1069" s="14">
        <v>-128130080768</v>
      </c>
      <c r="B1069" s="14">
        <v>12297600000</v>
      </c>
      <c r="C1069" s="14">
        <v>-59461693440</v>
      </c>
      <c r="D1069">
        <v>1067</v>
      </c>
      <c r="E1069">
        <v>1066</v>
      </c>
      <c r="F1069">
        <v>2292</v>
      </c>
      <c r="G1069">
        <v>-100023</v>
      </c>
      <c r="H1069">
        <v>0</v>
      </c>
      <c r="L1069">
        <f t="shared" si="17"/>
        <v>1186.7896187050073</v>
      </c>
      <c r="N1069">
        <f t="shared" si="19"/>
        <v>8325</v>
      </c>
    </row>
    <row r="1070" spans="1:14" ht="14.55" x14ac:dyDescent="0.35">
      <c r="A1070" s="14">
        <v>-103511834624</v>
      </c>
      <c r="B1070" s="14">
        <v>12309120000</v>
      </c>
      <c r="C1070" s="14">
        <v>-59461693440</v>
      </c>
      <c r="D1070">
        <v>1068</v>
      </c>
      <c r="E1070">
        <v>1067</v>
      </c>
      <c r="F1070">
        <v>2292</v>
      </c>
      <c r="G1070">
        <v>-80729</v>
      </c>
      <c r="H1070">
        <v>0</v>
      </c>
      <c r="L1070">
        <f t="shared" si="17"/>
        <v>1186.7646838545918</v>
      </c>
      <c r="N1070">
        <f t="shared" si="19"/>
        <v>8250</v>
      </c>
    </row>
    <row r="1071" spans="1:14" ht="14.55" x14ac:dyDescent="0.35">
      <c r="A1071" s="14">
        <v>-78870560768</v>
      </c>
      <c r="B1071" s="14">
        <v>12320640000</v>
      </c>
      <c r="C1071" s="14">
        <v>-59461693440</v>
      </c>
      <c r="D1071">
        <v>1069</v>
      </c>
      <c r="E1071">
        <v>1068</v>
      </c>
      <c r="F1071">
        <v>2292</v>
      </c>
      <c r="G1071">
        <v>-61454</v>
      </c>
      <c r="H1071">
        <v>0</v>
      </c>
      <c r="L1071">
        <f t="shared" si="17"/>
        <v>1186.7397250994522</v>
      </c>
      <c r="N1071">
        <f t="shared" si="19"/>
        <v>8175</v>
      </c>
    </row>
    <row r="1072" spans="1:14" ht="14.55" x14ac:dyDescent="0.35">
      <c r="A1072" s="14">
        <v>-54206238720</v>
      </c>
      <c r="B1072" s="14">
        <v>12332160000</v>
      </c>
      <c r="C1072" s="14">
        <v>-59461693440</v>
      </c>
      <c r="D1072">
        <v>1070</v>
      </c>
      <c r="E1072">
        <v>1069</v>
      </c>
      <c r="F1072">
        <v>2292</v>
      </c>
      <c r="G1072">
        <v>-42196</v>
      </c>
      <c r="H1072">
        <v>8751</v>
      </c>
      <c r="L1072">
        <f t="shared" si="17"/>
        <v>1186.7147424380803</v>
      </c>
      <c r="N1072">
        <f t="shared" si="19"/>
        <v>8100</v>
      </c>
    </row>
    <row r="1073" spans="1:14" ht="14.55" x14ac:dyDescent="0.35">
      <c r="A1073" s="14">
        <v>-148390363136</v>
      </c>
      <c r="B1073" s="14">
        <v>12343680000</v>
      </c>
      <c r="C1073" s="14">
        <v>-59435745280</v>
      </c>
      <c r="D1073">
        <v>1071</v>
      </c>
      <c r="E1073">
        <v>1070</v>
      </c>
      <c r="F1073">
        <v>2291</v>
      </c>
      <c r="G1073">
        <v>-115407</v>
      </c>
      <c r="H1073">
        <v>0</v>
      </c>
      <c r="L1073">
        <f t="shared" si="17"/>
        <v>1186.689735868966</v>
      </c>
      <c r="N1073">
        <f t="shared" si="19"/>
        <v>8025</v>
      </c>
    </row>
    <row r="1074" spans="1:14" ht="14.55" x14ac:dyDescent="0.35">
      <c r="A1074" s="14">
        <v>-123679965184</v>
      </c>
      <c r="B1074" s="14">
        <v>12355200000</v>
      </c>
      <c r="C1074" s="14">
        <v>-59435745280</v>
      </c>
      <c r="D1074">
        <v>1072</v>
      </c>
      <c r="E1074">
        <v>1071</v>
      </c>
      <c r="F1074">
        <v>2291</v>
      </c>
      <c r="G1074">
        <v>-96099</v>
      </c>
      <c r="H1074">
        <v>0</v>
      </c>
      <c r="L1074">
        <f t="shared" si="17"/>
        <v>1186.6647053905981</v>
      </c>
      <c r="N1074">
        <f t="shared" si="19"/>
        <v>7950</v>
      </c>
    </row>
    <row r="1075" spans="1:14" ht="14.55" x14ac:dyDescent="0.35">
      <c r="A1075" s="14">
        <v>-98946523136</v>
      </c>
      <c r="B1075" s="14">
        <v>12366720000</v>
      </c>
      <c r="C1075" s="14">
        <v>-59435745280</v>
      </c>
      <c r="D1075">
        <v>1073</v>
      </c>
      <c r="E1075">
        <v>1072</v>
      </c>
      <c r="F1075">
        <v>2291</v>
      </c>
      <c r="G1075">
        <v>-76809</v>
      </c>
      <c r="H1075">
        <v>0</v>
      </c>
      <c r="L1075">
        <f t="shared" si="17"/>
        <v>1186.6396510014633</v>
      </c>
      <c r="N1075">
        <f t="shared" si="19"/>
        <v>7875</v>
      </c>
    </row>
    <row r="1076" spans="1:14" ht="14.55" x14ac:dyDescent="0.35">
      <c r="A1076" s="14">
        <v>-74190045184</v>
      </c>
      <c r="B1076" s="14">
        <v>12378240000</v>
      </c>
      <c r="C1076" s="14">
        <v>-59435745280</v>
      </c>
      <c r="D1076">
        <v>1074</v>
      </c>
      <c r="E1076">
        <v>1073</v>
      </c>
      <c r="F1076">
        <v>2291</v>
      </c>
      <c r="G1076">
        <v>-57538</v>
      </c>
      <c r="H1076">
        <v>0</v>
      </c>
      <c r="L1076">
        <f t="shared" si="17"/>
        <v>1186.6145727000473</v>
      </c>
      <c r="N1076">
        <f t="shared" si="19"/>
        <v>7800</v>
      </c>
    </row>
    <row r="1077" spans="1:14" ht="14.55" x14ac:dyDescent="0.35">
      <c r="A1077" s="14">
        <v>-49410527232</v>
      </c>
      <c r="B1077" s="14">
        <v>12389760000</v>
      </c>
      <c r="C1077" s="14">
        <v>-59435745280</v>
      </c>
      <c r="D1077">
        <v>1075</v>
      </c>
      <c r="E1077">
        <v>1074</v>
      </c>
      <c r="F1077">
        <v>2291</v>
      </c>
      <c r="G1077">
        <v>-38284</v>
      </c>
      <c r="H1077">
        <v>7980</v>
      </c>
      <c r="L1077">
        <f t="shared" si="17"/>
        <v>1186.5894704848342</v>
      </c>
      <c r="N1077">
        <f t="shared" si="19"/>
        <v>7725</v>
      </c>
    </row>
    <row r="1078" spans="1:14" ht="14.55" x14ac:dyDescent="0.35">
      <c r="A1078" s="14">
        <v>-143427551232</v>
      </c>
      <c r="B1078" s="14">
        <v>12401280000</v>
      </c>
      <c r="C1078" s="14">
        <v>-59409797120</v>
      </c>
      <c r="D1078">
        <v>1076</v>
      </c>
      <c r="E1078">
        <v>1075</v>
      </c>
      <c r="F1078">
        <v>2290</v>
      </c>
      <c r="G1078">
        <v>-111029</v>
      </c>
      <c r="H1078">
        <v>0</v>
      </c>
      <c r="L1078">
        <f t="shared" ref="L1078:L1141" si="20">SQRT((1-E1078*E1078/$O$2593)*$O$2594)</f>
        <v>1186.5643443543058</v>
      </c>
      <c r="N1078">
        <f t="shared" si="19"/>
        <v>7650</v>
      </c>
    </row>
    <row r="1079" spans="1:14" ht="14.55" x14ac:dyDescent="0.35">
      <c r="A1079" s="14">
        <v>-118601957376</v>
      </c>
      <c r="B1079" s="14">
        <v>12412800000</v>
      </c>
      <c r="C1079" s="14">
        <v>-59409797120</v>
      </c>
      <c r="D1079">
        <v>1077</v>
      </c>
      <c r="E1079">
        <v>1076</v>
      </c>
      <c r="F1079">
        <v>2290</v>
      </c>
      <c r="G1079">
        <v>-91726</v>
      </c>
      <c r="H1079">
        <v>0</v>
      </c>
      <c r="L1079">
        <f t="shared" si="20"/>
        <v>1186.539194306943</v>
      </c>
      <c r="N1079">
        <f t="shared" si="19"/>
        <v>7575</v>
      </c>
    </row>
    <row r="1080" spans="1:14" ht="14.55" x14ac:dyDescent="0.35">
      <c r="A1080" s="14">
        <v>-93753319424</v>
      </c>
      <c r="B1080" s="14">
        <v>12424320000</v>
      </c>
      <c r="C1080" s="14">
        <v>-59409797120</v>
      </c>
      <c r="D1080">
        <v>1078</v>
      </c>
      <c r="E1080">
        <v>1077</v>
      </c>
      <c r="F1080">
        <v>2290</v>
      </c>
      <c r="G1080">
        <v>-72441</v>
      </c>
      <c r="H1080">
        <v>0</v>
      </c>
      <c r="L1080">
        <f t="shared" si="20"/>
        <v>1186.5140203412248</v>
      </c>
      <c r="N1080">
        <f t="shared" si="19"/>
        <v>7500</v>
      </c>
    </row>
    <row r="1081" spans="1:14" ht="14.55" x14ac:dyDescent="0.35">
      <c r="A1081" s="14">
        <v>-68881637376</v>
      </c>
      <c r="B1081" s="14">
        <v>12435840000</v>
      </c>
      <c r="C1081" s="14">
        <v>-59409797120</v>
      </c>
      <c r="D1081">
        <v>1079</v>
      </c>
      <c r="E1081">
        <v>1078</v>
      </c>
      <c r="F1081">
        <v>2290</v>
      </c>
      <c r="G1081">
        <v>-53174</v>
      </c>
      <c r="H1081">
        <v>0</v>
      </c>
      <c r="L1081">
        <f t="shared" si="20"/>
        <v>1186.4888224556289</v>
      </c>
      <c r="N1081">
        <f t="shared" si="19"/>
        <v>7425</v>
      </c>
    </row>
    <row r="1082" spans="1:14" ht="14.55" x14ac:dyDescent="0.35">
      <c r="A1082" s="14">
        <v>-43986919424</v>
      </c>
      <c r="B1082" s="14">
        <v>12447360000</v>
      </c>
      <c r="C1082" s="14">
        <v>-59409797120</v>
      </c>
      <c r="D1082">
        <v>1080</v>
      </c>
      <c r="E1082">
        <v>1079</v>
      </c>
      <c r="F1082">
        <v>2290</v>
      </c>
      <c r="G1082">
        <v>-33924</v>
      </c>
      <c r="H1082">
        <v>7107</v>
      </c>
      <c r="L1082">
        <f t="shared" si="20"/>
        <v>1186.4636006486314</v>
      </c>
      <c r="N1082">
        <f t="shared" si="19"/>
        <v>7350</v>
      </c>
    </row>
    <row r="1083" spans="1:14" ht="14.55" x14ac:dyDescent="0.35">
      <c r="A1083" s="14">
        <v>-137836855296</v>
      </c>
      <c r="B1083" s="14">
        <v>12458880000</v>
      </c>
      <c r="C1083" s="14">
        <v>-59383848960</v>
      </c>
      <c r="D1083">
        <v>1081</v>
      </c>
      <c r="E1083">
        <v>1080</v>
      </c>
      <c r="F1083">
        <v>2289</v>
      </c>
      <c r="G1083">
        <v>-106208</v>
      </c>
      <c r="H1083">
        <v>0</v>
      </c>
      <c r="L1083">
        <f t="shared" si="20"/>
        <v>1186.4383549187066</v>
      </c>
      <c r="N1083">
        <f t="shared" si="19"/>
        <v>7275</v>
      </c>
    </row>
    <row r="1084" spans="1:14" ht="14.55" x14ac:dyDescent="0.35">
      <c r="A1084" s="14">
        <v>-112896049152</v>
      </c>
      <c r="B1084" s="14">
        <v>12470400000</v>
      </c>
      <c r="C1084" s="14">
        <v>-59383848960</v>
      </c>
      <c r="D1084">
        <v>1082</v>
      </c>
      <c r="E1084">
        <v>1081</v>
      </c>
      <c r="F1084">
        <v>2289</v>
      </c>
      <c r="G1084">
        <v>-86909</v>
      </c>
      <c r="H1084">
        <v>0</v>
      </c>
      <c r="L1084">
        <f t="shared" si="20"/>
        <v>1186.4130852643273</v>
      </c>
      <c r="N1084">
        <f t="shared" si="19"/>
        <v>7200</v>
      </c>
    </row>
    <row r="1085" spans="1:14" ht="14.55" x14ac:dyDescent="0.35">
      <c r="A1085" s="14">
        <v>-87932215296</v>
      </c>
      <c r="B1085" s="14">
        <v>12481920000</v>
      </c>
      <c r="C1085" s="14">
        <v>-59383848960</v>
      </c>
      <c r="D1085">
        <v>1083</v>
      </c>
      <c r="E1085">
        <v>1082</v>
      </c>
      <c r="F1085">
        <v>2289</v>
      </c>
      <c r="G1085">
        <v>-67629</v>
      </c>
      <c r="H1085">
        <v>0</v>
      </c>
      <c r="L1085">
        <f t="shared" si="20"/>
        <v>1186.3877916839645</v>
      </c>
      <c r="N1085">
        <f t="shared" si="19"/>
        <v>7125</v>
      </c>
    </row>
    <row r="1086" spans="1:14" ht="14.55" x14ac:dyDescent="0.35">
      <c r="A1086" s="14">
        <v>-62945333248</v>
      </c>
      <c r="B1086" s="14">
        <v>12493440000</v>
      </c>
      <c r="C1086" s="14">
        <v>-59383848960</v>
      </c>
      <c r="D1086">
        <v>1084</v>
      </c>
      <c r="E1086">
        <v>1083</v>
      </c>
      <c r="F1086">
        <v>2289</v>
      </c>
      <c r="G1086">
        <v>-48367</v>
      </c>
      <c r="H1086">
        <v>0</v>
      </c>
      <c r="L1086">
        <f t="shared" si="20"/>
        <v>1186.3624741760884</v>
      </c>
      <c r="N1086">
        <f t="shared" si="19"/>
        <v>7050</v>
      </c>
    </row>
    <row r="1087" spans="1:14" ht="14.55" x14ac:dyDescent="0.35">
      <c r="A1087" s="14">
        <v>-37935415296</v>
      </c>
      <c r="B1087" s="14">
        <v>12504960000</v>
      </c>
      <c r="C1087" s="14">
        <v>-59383848960</v>
      </c>
      <c r="D1087">
        <v>1085</v>
      </c>
      <c r="E1087">
        <v>1084</v>
      </c>
      <c r="F1087">
        <v>2289</v>
      </c>
      <c r="G1087">
        <v>-29122</v>
      </c>
      <c r="H1087">
        <v>6132</v>
      </c>
      <c r="L1087">
        <f t="shared" si="20"/>
        <v>1186.3371327391667</v>
      </c>
      <c r="N1087">
        <f t="shared" si="19"/>
        <v>6975</v>
      </c>
    </row>
    <row r="1088" spans="1:14" ht="14.55" x14ac:dyDescent="0.35">
      <c r="A1088" s="14">
        <v>-131618250752</v>
      </c>
      <c r="B1088" s="14">
        <v>12516480000</v>
      </c>
      <c r="C1088" s="14">
        <v>-59357896704</v>
      </c>
      <c r="D1088">
        <v>1086</v>
      </c>
      <c r="E1088">
        <v>1085</v>
      </c>
      <c r="F1088">
        <v>2288</v>
      </c>
      <c r="G1088">
        <v>-100949</v>
      </c>
      <c r="H1088">
        <v>0</v>
      </c>
      <c r="L1088">
        <f t="shared" si="20"/>
        <v>1186.3117673716661</v>
      </c>
      <c r="N1088">
        <f t="shared" si="19"/>
        <v>6900</v>
      </c>
    </row>
    <row r="1089" spans="1:14" ht="14.55" x14ac:dyDescent="0.35">
      <c r="A1089" s="14">
        <v>-106562248704</v>
      </c>
      <c r="B1089" s="14">
        <v>12528000000</v>
      </c>
      <c r="C1089" s="14">
        <v>-59357896704</v>
      </c>
      <c r="D1089">
        <v>1087</v>
      </c>
      <c r="E1089">
        <v>1086</v>
      </c>
      <c r="F1089">
        <v>2288</v>
      </c>
      <c r="G1089">
        <v>-81656</v>
      </c>
      <c r="H1089">
        <v>0</v>
      </c>
      <c r="L1089">
        <f t="shared" si="20"/>
        <v>1186.2863780720513</v>
      </c>
      <c r="N1089">
        <f t="shared" si="19"/>
        <v>6825</v>
      </c>
    </row>
    <row r="1090" spans="1:14" ht="14.55" x14ac:dyDescent="0.35">
      <c r="A1090" s="14">
        <v>-81483210752</v>
      </c>
      <c r="B1090" s="14">
        <v>12539520000</v>
      </c>
      <c r="C1090" s="14">
        <v>-59357896704</v>
      </c>
      <c r="D1090">
        <v>1088</v>
      </c>
      <c r="E1090">
        <v>1087</v>
      </c>
      <c r="F1090">
        <v>2288</v>
      </c>
      <c r="G1090">
        <v>-62381</v>
      </c>
      <c r="H1090">
        <v>0</v>
      </c>
      <c r="L1090">
        <f t="shared" si="20"/>
        <v>1186.2609648387861</v>
      </c>
      <c r="N1090">
        <f t="shared" si="19"/>
        <v>6750</v>
      </c>
    </row>
    <row r="1091" spans="1:14" ht="14.55" x14ac:dyDescent="0.35">
      <c r="A1091" s="14">
        <v>-56381128704</v>
      </c>
      <c r="B1091" s="14">
        <v>12551040000</v>
      </c>
      <c r="C1091" s="14">
        <v>-59357896704</v>
      </c>
      <c r="D1091">
        <v>1089</v>
      </c>
      <c r="E1091">
        <v>1088</v>
      </c>
      <c r="F1091">
        <v>2288</v>
      </c>
      <c r="G1091">
        <v>-43124</v>
      </c>
      <c r="H1091">
        <v>9118</v>
      </c>
      <c r="L1091">
        <f t="shared" si="20"/>
        <v>1186.2355276703317</v>
      </c>
      <c r="N1091">
        <f t="shared" si="19"/>
        <v>6675</v>
      </c>
    </row>
    <row r="1092" spans="1:14" ht="14.55" x14ac:dyDescent="0.35">
      <c r="A1092" s="14">
        <v>-149919907840</v>
      </c>
      <c r="B1092" s="14">
        <v>12562560000</v>
      </c>
      <c r="C1092" s="14">
        <v>-59331948544</v>
      </c>
      <c r="D1092">
        <v>1090</v>
      </c>
      <c r="E1092">
        <v>1089</v>
      </c>
      <c r="F1092">
        <v>2287</v>
      </c>
      <c r="G1092">
        <v>-114565</v>
      </c>
      <c r="H1092">
        <v>0</v>
      </c>
      <c r="L1092">
        <f t="shared" si="20"/>
        <v>1186.210066565149</v>
      </c>
      <c r="N1092">
        <f t="shared" si="19"/>
        <v>6600</v>
      </c>
    </row>
    <row r="1093" spans="1:14" ht="14.55" x14ac:dyDescent="0.35">
      <c r="A1093" s="14">
        <v>-124771745792</v>
      </c>
      <c r="B1093" s="14">
        <v>12574080000</v>
      </c>
      <c r="C1093" s="14">
        <v>-59331948544</v>
      </c>
      <c r="D1093">
        <v>1091</v>
      </c>
      <c r="E1093">
        <v>1090</v>
      </c>
      <c r="F1093">
        <v>2287</v>
      </c>
      <c r="G1093">
        <v>-95260</v>
      </c>
      <c r="H1093">
        <v>0</v>
      </c>
      <c r="L1093">
        <f t="shared" si="20"/>
        <v>1186.1845815216959</v>
      </c>
      <c r="N1093">
        <f t="shared" si="19"/>
        <v>6525</v>
      </c>
    </row>
    <row r="1094" spans="1:14" ht="14.55" x14ac:dyDescent="0.35">
      <c r="A1094" s="14">
        <v>-99600547840</v>
      </c>
      <c r="B1094" s="14">
        <v>12585600000</v>
      </c>
      <c r="C1094" s="14">
        <v>-59331948544</v>
      </c>
      <c r="D1094">
        <v>1092</v>
      </c>
      <c r="E1094">
        <v>1091</v>
      </c>
      <c r="F1094">
        <v>2287</v>
      </c>
      <c r="G1094">
        <v>-75972</v>
      </c>
      <c r="H1094">
        <v>0</v>
      </c>
      <c r="L1094">
        <f t="shared" si="20"/>
        <v>1186.1590725384299</v>
      </c>
      <c r="N1094">
        <f t="shared" si="19"/>
        <v>6450</v>
      </c>
    </row>
    <row r="1095" spans="1:14" ht="14.55" x14ac:dyDescent="0.35">
      <c r="A1095" s="14">
        <v>-74406305792</v>
      </c>
      <c r="B1095" s="14">
        <v>12597120000</v>
      </c>
      <c r="C1095" s="14">
        <v>-59331948544</v>
      </c>
      <c r="D1095">
        <v>1093</v>
      </c>
      <c r="E1095">
        <v>1092</v>
      </c>
      <c r="F1095">
        <v>2287</v>
      </c>
      <c r="G1095">
        <v>-56703</v>
      </c>
      <c r="H1095">
        <v>0</v>
      </c>
      <c r="L1095">
        <f t="shared" si="20"/>
        <v>1186.1335396138063</v>
      </c>
      <c r="N1095">
        <f t="shared" si="19"/>
        <v>6375</v>
      </c>
    </row>
    <row r="1096" spans="1:14" ht="14.55" x14ac:dyDescent="0.35">
      <c r="A1096" s="14">
        <v>-49189027840</v>
      </c>
      <c r="B1096" s="14">
        <v>12608640000</v>
      </c>
      <c r="C1096" s="14">
        <v>-59331948544</v>
      </c>
      <c r="D1096">
        <v>1094</v>
      </c>
      <c r="E1096">
        <v>1093</v>
      </c>
      <c r="F1096">
        <v>2287</v>
      </c>
      <c r="G1096">
        <v>-37451</v>
      </c>
      <c r="H1096">
        <v>7958</v>
      </c>
      <c r="L1096">
        <f t="shared" si="20"/>
        <v>1186.107982746279</v>
      </c>
      <c r="N1096">
        <f t="shared" si="19"/>
        <v>6300</v>
      </c>
    </row>
    <row r="1097" spans="1:14" ht="14.55" x14ac:dyDescent="0.35">
      <c r="A1097" s="14">
        <v>-142560706560</v>
      </c>
      <c r="B1097" s="14">
        <v>12620160000</v>
      </c>
      <c r="C1097" s="14">
        <v>-59306000384</v>
      </c>
      <c r="D1097">
        <v>1095</v>
      </c>
      <c r="E1097">
        <v>1094</v>
      </c>
      <c r="F1097">
        <v>2286</v>
      </c>
      <c r="G1097">
        <v>-108444</v>
      </c>
      <c r="H1097">
        <v>0</v>
      </c>
      <c r="L1097">
        <f t="shared" si="20"/>
        <v>1186.0824019343002</v>
      </c>
      <c r="N1097">
        <f t="shared" si="19"/>
        <v>6225</v>
      </c>
    </row>
    <row r="1098" spans="1:14" ht="14.55" x14ac:dyDescent="0.35">
      <c r="A1098" s="14">
        <v>-117297348608</v>
      </c>
      <c r="B1098" s="14">
        <v>12631680000</v>
      </c>
      <c r="C1098" s="14">
        <v>-59306000384</v>
      </c>
      <c r="D1098">
        <v>1096</v>
      </c>
      <c r="E1098">
        <v>1095</v>
      </c>
      <c r="F1098">
        <v>2286</v>
      </c>
      <c r="G1098">
        <v>-89145</v>
      </c>
      <c r="H1098">
        <v>0</v>
      </c>
      <c r="L1098">
        <f t="shared" si="20"/>
        <v>1186.0567971763207</v>
      </c>
      <c r="N1098">
        <f t="shared" si="19"/>
        <v>6150</v>
      </c>
    </row>
    <row r="1099" spans="1:14" ht="14.55" x14ac:dyDescent="0.35">
      <c r="A1099" s="14">
        <v>-92010946560</v>
      </c>
      <c r="B1099" s="14">
        <v>12643200000</v>
      </c>
      <c r="C1099" s="14">
        <v>-59306000384</v>
      </c>
      <c r="D1099">
        <v>1097</v>
      </c>
      <c r="E1099">
        <v>1096</v>
      </c>
      <c r="F1099">
        <v>2286</v>
      </c>
      <c r="G1099">
        <v>-69864</v>
      </c>
      <c r="H1099">
        <v>0</v>
      </c>
      <c r="L1099">
        <f t="shared" si="20"/>
        <v>1186.0311684707897</v>
      </c>
    </row>
    <row r="1100" spans="1:14" ht="14.55" x14ac:dyDescent="0.35">
      <c r="A1100" s="14">
        <v>-66701508608</v>
      </c>
      <c r="B1100" s="14">
        <v>12654720000</v>
      </c>
      <c r="C1100" s="14">
        <v>-59306000384</v>
      </c>
      <c r="D1100">
        <v>1098</v>
      </c>
      <c r="E1100">
        <v>1097</v>
      </c>
      <c r="F1100">
        <v>2286</v>
      </c>
      <c r="G1100">
        <v>-50600</v>
      </c>
      <c r="H1100">
        <v>0</v>
      </c>
      <c r="L1100">
        <f t="shared" si="20"/>
        <v>1186.0055158161545</v>
      </c>
    </row>
    <row r="1101" spans="1:14" ht="14.55" x14ac:dyDescent="0.35">
      <c r="A1101" s="14">
        <v>-41369030656</v>
      </c>
      <c r="B1101" s="14">
        <v>12666240000</v>
      </c>
      <c r="C1101" s="14">
        <v>-59306000384</v>
      </c>
      <c r="D1101">
        <v>1099</v>
      </c>
      <c r="E1101">
        <v>1098</v>
      </c>
      <c r="F1101">
        <v>2286</v>
      </c>
      <c r="G1101">
        <v>-31354</v>
      </c>
      <c r="H1101">
        <v>6696</v>
      </c>
      <c r="L1101">
        <f t="shared" si="20"/>
        <v>1185.979839210861</v>
      </c>
    </row>
    <row r="1102" spans="1:14" ht="14.55" x14ac:dyDescent="0.35">
      <c r="A1102" s="14">
        <v>-134573613056</v>
      </c>
      <c r="B1102" s="14">
        <v>12677760000</v>
      </c>
      <c r="C1102" s="14">
        <v>-59280052224</v>
      </c>
      <c r="D1102">
        <v>1100</v>
      </c>
      <c r="E1102">
        <v>1099</v>
      </c>
      <c r="F1102">
        <v>2285</v>
      </c>
      <c r="G1102">
        <v>-101903</v>
      </c>
      <c r="H1102">
        <v>0</v>
      </c>
      <c r="L1102">
        <f t="shared" si="20"/>
        <v>1185.954138653354</v>
      </c>
    </row>
    <row r="1103" spans="1:14" ht="14.55" x14ac:dyDescent="0.35">
      <c r="A1103" s="14">
        <v>-109195051008</v>
      </c>
      <c r="B1103" s="14">
        <v>12689280000</v>
      </c>
      <c r="C1103" s="14">
        <v>-59280052224</v>
      </c>
      <c r="D1103">
        <v>1101</v>
      </c>
      <c r="E1103">
        <v>1100</v>
      </c>
      <c r="F1103">
        <v>2285</v>
      </c>
      <c r="G1103">
        <v>-82610</v>
      </c>
      <c r="H1103">
        <v>0</v>
      </c>
      <c r="L1103">
        <f t="shared" si="20"/>
        <v>1185.9284141420758</v>
      </c>
    </row>
    <row r="1104" spans="1:14" ht="14.55" x14ac:dyDescent="0.35">
      <c r="A1104" s="14">
        <v>-83793453056</v>
      </c>
      <c r="B1104" s="14">
        <v>12700800000</v>
      </c>
      <c r="C1104" s="14">
        <v>-59280052224</v>
      </c>
      <c r="D1104">
        <v>1102</v>
      </c>
      <c r="E1104">
        <v>1101</v>
      </c>
      <c r="F1104">
        <v>2285</v>
      </c>
      <c r="G1104">
        <v>-63335</v>
      </c>
      <c r="H1104">
        <v>0</v>
      </c>
      <c r="L1104">
        <f t="shared" si="20"/>
        <v>1185.9026656754679</v>
      </c>
    </row>
    <row r="1105" spans="1:12" ht="14.55" x14ac:dyDescent="0.35">
      <c r="A1105" s="14">
        <v>-58368815104</v>
      </c>
      <c r="B1105" s="14">
        <v>12712320000</v>
      </c>
      <c r="C1105" s="14">
        <v>-59280052224</v>
      </c>
      <c r="D1105">
        <v>1103</v>
      </c>
      <c r="E1105">
        <v>1102</v>
      </c>
      <c r="F1105">
        <v>2285</v>
      </c>
      <c r="G1105">
        <v>-44078</v>
      </c>
      <c r="H1105">
        <v>9452</v>
      </c>
      <c r="L1105">
        <f t="shared" si="20"/>
        <v>1185.8768932519697</v>
      </c>
    </row>
    <row r="1106" spans="1:12" ht="14.55" x14ac:dyDescent="0.35">
      <c r="A1106" s="14">
        <v>-151429332992</v>
      </c>
      <c r="B1106" s="14">
        <v>12723840000</v>
      </c>
      <c r="C1106" s="14">
        <v>-59254104064</v>
      </c>
      <c r="D1106">
        <v>1104</v>
      </c>
      <c r="E1106">
        <v>1103</v>
      </c>
      <c r="F1106">
        <v>2284</v>
      </c>
      <c r="G1106">
        <v>-114251</v>
      </c>
      <c r="H1106">
        <v>0</v>
      </c>
      <c r="L1106">
        <f t="shared" si="20"/>
        <v>1185.8510968700195</v>
      </c>
    </row>
    <row r="1107" spans="1:12" ht="14.55" x14ac:dyDescent="0.35">
      <c r="A1107" s="14">
        <v>-125958619136</v>
      </c>
      <c r="B1107" s="14">
        <v>12735360000</v>
      </c>
      <c r="C1107" s="14">
        <v>-59254104064</v>
      </c>
      <c r="D1107">
        <v>1105</v>
      </c>
      <c r="E1107">
        <v>1104</v>
      </c>
      <c r="F1107">
        <v>2284</v>
      </c>
      <c r="G1107">
        <v>-94948</v>
      </c>
      <c r="H1107">
        <v>0</v>
      </c>
      <c r="L1107">
        <f t="shared" si="20"/>
        <v>1185.8252765280533</v>
      </c>
    </row>
    <row r="1108" spans="1:12" ht="14.55" x14ac:dyDescent="0.35">
      <c r="A1108" s="14">
        <v>-100464861184</v>
      </c>
      <c r="B1108" s="14">
        <v>12746880000</v>
      </c>
      <c r="C1108" s="14">
        <v>-59254104064</v>
      </c>
      <c r="D1108">
        <v>1106</v>
      </c>
      <c r="E1108">
        <v>1105</v>
      </c>
      <c r="F1108">
        <v>2284</v>
      </c>
      <c r="G1108">
        <v>-75662</v>
      </c>
      <c r="H1108">
        <v>0</v>
      </c>
      <c r="L1108">
        <f t="shared" si="20"/>
        <v>1185.7994322245065</v>
      </c>
    </row>
    <row r="1109" spans="1:12" ht="14.55" x14ac:dyDescent="0.35">
      <c r="A1109" s="14">
        <v>-74948059136</v>
      </c>
      <c r="B1109" s="14">
        <v>12758400000</v>
      </c>
      <c r="C1109" s="14">
        <v>-59254104064</v>
      </c>
      <c r="D1109">
        <v>1107</v>
      </c>
      <c r="E1109">
        <v>1106</v>
      </c>
      <c r="F1109">
        <v>2284</v>
      </c>
      <c r="G1109">
        <v>-56394</v>
      </c>
      <c r="H1109">
        <v>0</v>
      </c>
      <c r="L1109">
        <f t="shared" si="20"/>
        <v>1185.7735639578118</v>
      </c>
    </row>
    <row r="1110" spans="1:12" ht="14.55" x14ac:dyDescent="0.35">
      <c r="A1110" s="14">
        <v>-49408221184</v>
      </c>
      <c r="B1110" s="14">
        <v>12769920000</v>
      </c>
      <c r="C1110" s="14">
        <v>-59254104064</v>
      </c>
      <c r="D1110">
        <v>1108</v>
      </c>
      <c r="E1110">
        <v>1107</v>
      </c>
      <c r="F1110">
        <v>2284</v>
      </c>
      <c r="G1110">
        <v>-37143</v>
      </c>
      <c r="H1110">
        <v>8004</v>
      </c>
      <c r="L1110">
        <f t="shared" si="20"/>
        <v>1185.747671726401</v>
      </c>
    </row>
    <row r="1111" spans="1:12" ht="14.55" x14ac:dyDescent="0.35">
      <c r="A1111" s="14">
        <v>-142301642752</v>
      </c>
      <c r="B1111" s="14">
        <v>12781440000</v>
      </c>
      <c r="C1111" s="14">
        <v>-59228155904</v>
      </c>
      <c r="D1111">
        <v>1109</v>
      </c>
      <c r="E1111">
        <v>1108</v>
      </c>
      <c r="F1111">
        <v>2283</v>
      </c>
      <c r="G1111">
        <v>-106881</v>
      </c>
      <c r="H1111">
        <v>0</v>
      </c>
      <c r="L1111">
        <f t="shared" si="20"/>
        <v>1185.7217555287045</v>
      </c>
    </row>
    <row r="1112" spans="1:12" ht="14.55" x14ac:dyDescent="0.35">
      <c r="A1112" s="14">
        <v>-116715724800</v>
      </c>
      <c r="B1112" s="14">
        <v>12792960000</v>
      </c>
      <c r="C1112" s="14">
        <v>-59228155904</v>
      </c>
      <c r="D1112">
        <v>1110</v>
      </c>
      <c r="E1112">
        <v>1109</v>
      </c>
      <c r="F1112">
        <v>2283</v>
      </c>
      <c r="G1112">
        <v>-87584</v>
      </c>
      <c r="H1112">
        <v>0</v>
      </c>
      <c r="L1112">
        <f t="shared" si="20"/>
        <v>1185.6958153631504</v>
      </c>
    </row>
    <row r="1113" spans="1:12" ht="14.55" x14ac:dyDescent="0.35">
      <c r="A1113" s="14">
        <v>-91106770944</v>
      </c>
      <c r="B1113" s="14">
        <v>12804480000</v>
      </c>
      <c r="C1113" s="14">
        <v>-59228155904</v>
      </c>
      <c r="D1113">
        <v>1111</v>
      </c>
      <c r="E1113">
        <v>1110</v>
      </c>
      <c r="F1113">
        <v>2283</v>
      </c>
      <c r="G1113">
        <v>-68306</v>
      </c>
      <c r="H1113">
        <v>0</v>
      </c>
      <c r="L1113">
        <f t="shared" si="20"/>
        <v>1185.6698512281657</v>
      </c>
    </row>
    <row r="1114" spans="1:12" ht="14.55" x14ac:dyDescent="0.35">
      <c r="A1114" s="14">
        <v>-65474768896</v>
      </c>
      <c r="B1114" s="14">
        <v>12816000000</v>
      </c>
      <c r="C1114" s="14">
        <v>-59228155904</v>
      </c>
      <c r="D1114">
        <v>1112</v>
      </c>
      <c r="E1114">
        <v>1111</v>
      </c>
      <c r="F1114">
        <v>2283</v>
      </c>
      <c r="G1114">
        <v>-49044</v>
      </c>
      <c r="H1114">
        <v>0</v>
      </c>
      <c r="L1114">
        <f t="shared" si="20"/>
        <v>1185.6438631221758</v>
      </c>
    </row>
    <row r="1115" spans="1:12" ht="14.55" x14ac:dyDescent="0.35">
      <c r="A1115" s="14">
        <v>-39819726848</v>
      </c>
      <c r="B1115" s="14">
        <v>12827520000</v>
      </c>
      <c r="C1115" s="14">
        <v>-59228155904</v>
      </c>
      <c r="D1115">
        <v>1113</v>
      </c>
      <c r="E1115">
        <v>1112</v>
      </c>
      <c r="F1115">
        <v>2283</v>
      </c>
      <c r="G1115">
        <v>-29800</v>
      </c>
      <c r="H1115">
        <v>6454</v>
      </c>
      <c r="L1115">
        <f t="shared" si="20"/>
        <v>1185.6178510436043</v>
      </c>
    </row>
    <row r="1116" spans="1:12" ht="14.55" x14ac:dyDescent="0.35">
      <c r="A1116" s="14">
        <v>-132546060288</v>
      </c>
      <c r="B1116" s="14">
        <v>12839040000</v>
      </c>
      <c r="C1116" s="14">
        <v>-59202203648</v>
      </c>
      <c r="D1116">
        <v>1114</v>
      </c>
      <c r="E1116">
        <v>1113</v>
      </c>
      <c r="F1116">
        <v>2282</v>
      </c>
      <c r="G1116">
        <v>-99107</v>
      </c>
      <c r="H1116">
        <v>0</v>
      </c>
      <c r="L1116">
        <f t="shared" si="20"/>
        <v>1185.5918149908732</v>
      </c>
    </row>
    <row r="1117" spans="1:12" ht="14.55" x14ac:dyDescent="0.35">
      <c r="A1117" s="14">
        <v>-106844938240</v>
      </c>
      <c r="B1117" s="14">
        <v>12850560000</v>
      </c>
      <c r="C1117" s="14">
        <v>-59202203648</v>
      </c>
      <c r="D1117">
        <v>1115</v>
      </c>
      <c r="E1117">
        <v>1114</v>
      </c>
      <c r="F1117">
        <v>2282</v>
      </c>
      <c r="G1117">
        <v>-79818</v>
      </c>
      <c r="H1117">
        <v>0</v>
      </c>
      <c r="L1117">
        <f t="shared" si="20"/>
        <v>1185.5657549624034</v>
      </c>
    </row>
    <row r="1118" spans="1:12" ht="14.55" x14ac:dyDescent="0.35">
      <c r="A1118" s="14">
        <v>-81120780288</v>
      </c>
      <c r="B1118" s="14">
        <v>12862080000</v>
      </c>
      <c r="C1118" s="14">
        <v>-59202203648</v>
      </c>
      <c r="D1118">
        <v>1116</v>
      </c>
      <c r="E1118">
        <v>1115</v>
      </c>
      <c r="F1118">
        <v>2282</v>
      </c>
      <c r="G1118">
        <v>-60546</v>
      </c>
      <c r="H1118">
        <v>0</v>
      </c>
      <c r="L1118">
        <f t="shared" si="20"/>
        <v>1185.5396709566135</v>
      </c>
    </row>
    <row r="1119" spans="1:12" ht="14.55" x14ac:dyDescent="0.35">
      <c r="A1119" s="14">
        <v>-55373578240</v>
      </c>
      <c r="B1119" s="14">
        <v>12873600000</v>
      </c>
      <c r="C1119" s="14">
        <v>-59202203648</v>
      </c>
      <c r="D1119">
        <v>1117</v>
      </c>
      <c r="E1119">
        <v>1116</v>
      </c>
      <c r="F1119">
        <v>2282</v>
      </c>
      <c r="G1119">
        <v>-41292</v>
      </c>
      <c r="H1119">
        <v>8979</v>
      </c>
      <c r="L1119">
        <f t="shared" si="20"/>
        <v>1185.5135629719209</v>
      </c>
    </row>
    <row r="1120" spans="1:12" ht="14.55" x14ac:dyDescent="0.35">
      <c r="A1120" s="14">
        <v>-147955859456</v>
      </c>
      <c r="B1120" s="14">
        <v>12885120000</v>
      </c>
      <c r="C1120" s="14">
        <v>-59176255488</v>
      </c>
      <c r="D1120">
        <v>1118</v>
      </c>
      <c r="E1120">
        <v>1117</v>
      </c>
      <c r="F1120">
        <v>2281</v>
      </c>
      <c r="G1120">
        <v>-110233</v>
      </c>
      <c r="H1120">
        <v>0</v>
      </c>
      <c r="L1120">
        <f t="shared" si="20"/>
        <v>1185.4874310067414</v>
      </c>
    </row>
    <row r="1121" spans="1:12" ht="14.55" x14ac:dyDescent="0.35">
      <c r="A1121" s="14">
        <v>-122162569216</v>
      </c>
      <c r="B1121" s="14">
        <v>12896640000</v>
      </c>
      <c r="C1121" s="14">
        <v>-59176255488</v>
      </c>
      <c r="D1121">
        <v>1119</v>
      </c>
      <c r="E1121">
        <v>1118</v>
      </c>
      <c r="F1121">
        <v>2281</v>
      </c>
      <c r="G1121">
        <v>-90935</v>
      </c>
      <c r="H1121">
        <v>0</v>
      </c>
      <c r="L1121">
        <f t="shared" si="20"/>
        <v>1185.461275059489</v>
      </c>
    </row>
    <row r="1122" spans="1:12" ht="14.55" x14ac:dyDescent="0.35">
      <c r="A1122" s="14">
        <v>-96346251264</v>
      </c>
      <c r="B1122" s="14">
        <v>12908160000</v>
      </c>
      <c r="C1122" s="14">
        <v>-59176255488</v>
      </c>
      <c r="D1122">
        <v>1120</v>
      </c>
      <c r="E1122">
        <v>1119</v>
      </c>
      <c r="F1122">
        <v>2281</v>
      </c>
      <c r="G1122">
        <v>-71654</v>
      </c>
      <c r="H1122">
        <v>0</v>
      </c>
      <c r="L1122">
        <f t="shared" si="20"/>
        <v>1185.4350951285764</v>
      </c>
    </row>
    <row r="1123" spans="1:12" ht="14.55" x14ac:dyDescent="0.35">
      <c r="A1123" s="14">
        <v>-70506889216</v>
      </c>
      <c r="B1123" s="14">
        <v>12919680000</v>
      </c>
      <c r="C1123" s="14">
        <v>-59176255488</v>
      </c>
      <c r="D1123">
        <v>1121</v>
      </c>
      <c r="E1123">
        <v>1120</v>
      </c>
      <c r="F1123">
        <v>2281</v>
      </c>
      <c r="G1123">
        <v>-52390</v>
      </c>
      <c r="H1123">
        <v>0</v>
      </c>
      <c r="L1123">
        <f t="shared" si="20"/>
        <v>1185.4088912124146</v>
      </c>
    </row>
    <row r="1124" spans="1:12" ht="14.55" x14ac:dyDescent="0.35">
      <c r="A1124" s="14">
        <v>-44644491264</v>
      </c>
      <c r="B1124" s="14">
        <v>12931200000</v>
      </c>
      <c r="C1124" s="14">
        <v>-59176255488</v>
      </c>
      <c r="D1124">
        <v>1122</v>
      </c>
      <c r="E1124">
        <v>1121</v>
      </c>
      <c r="F1124">
        <v>2281</v>
      </c>
      <c r="G1124">
        <v>-33143</v>
      </c>
      <c r="H1124">
        <v>7242</v>
      </c>
      <c r="L1124">
        <f t="shared" si="20"/>
        <v>1185.3826633094127</v>
      </c>
    </row>
    <row r="1125" spans="1:12" ht="14.55" x14ac:dyDescent="0.35">
      <c r="A1125" s="14">
        <v>-137059672064</v>
      </c>
      <c r="B1125" s="14">
        <v>12942720000</v>
      </c>
      <c r="C1125" s="14">
        <v>-59150307328</v>
      </c>
      <c r="D1125">
        <v>1123</v>
      </c>
      <c r="E1125">
        <v>1122</v>
      </c>
      <c r="F1125">
        <v>2280</v>
      </c>
      <c r="G1125">
        <v>-101661</v>
      </c>
      <c r="H1125">
        <v>0</v>
      </c>
      <c r="L1125">
        <f t="shared" si="20"/>
        <v>1185.3564114179787</v>
      </c>
    </row>
    <row r="1126" spans="1:12" ht="14.55" x14ac:dyDescent="0.35">
      <c r="A1126" s="14">
        <v>-111151185920</v>
      </c>
      <c r="B1126" s="14">
        <v>12954240000</v>
      </c>
      <c r="C1126" s="14">
        <v>-59150307328</v>
      </c>
      <c r="D1126">
        <v>1124</v>
      </c>
      <c r="E1126">
        <v>1123</v>
      </c>
      <c r="F1126">
        <v>2280</v>
      </c>
      <c r="G1126">
        <v>-82370</v>
      </c>
      <c r="H1126">
        <v>0</v>
      </c>
      <c r="L1126">
        <f t="shared" si="20"/>
        <v>1185.3301355365186</v>
      </c>
    </row>
    <row r="1127" spans="1:12" ht="14.55" x14ac:dyDescent="0.35">
      <c r="A1127" s="14">
        <v>-85219672064</v>
      </c>
      <c r="B1127" s="14">
        <v>12965760000</v>
      </c>
      <c r="C1127" s="14">
        <v>-59150307328</v>
      </c>
      <c r="D1127">
        <v>1125</v>
      </c>
      <c r="E1127">
        <v>1124</v>
      </c>
      <c r="F1127">
        <v>2280</v>
      </c>
      <c r="G1127">
        <v>-63097</v>
      </c>
      <c r="H1127">
        <v>0</v>
      </c>
      <c r="L1127">
        <f t="shared" si="20"/>
        <v>1185.3038356634372</v>
      </c>
    </row>
    <row r="1128" spans="1:12" ht="14.55" x14ac:dyDescent="0.35">
      <c r="A1128" s="14">
        <v>-59265110016</v>
      </c>
      <c r="B1128" s="14">
        <v>12977280000</v>
      </c>
      <c r="C1128" s="14">
        <v>-59150307328</v>
      </c>
      <c r="D1128">
        <v>1126</v>
      </c>
      <c r="E1128">
        <v>1125</v>
      </c>
      <c r="F1128">
        <v>2280</v>
      </c>
      <c r="G1128">
        <v>-43841</v>
      </c>
      <c r="H1128">
        <v>0</v>
      </c>
      <c r="L1128">
        <f t="shared" si="20"/>
        <v>1185.2775117971371</v>
      </c>
    </row>
    <row r="1129" spans="1:12" ht="14.55" x14ac:dyDescent="0.35">
      <c r="A1129" s="14">
        <v>-33287507968</v>
      </c>
      <c r="B1129" s="14">
        <v>12988800000</v>
      </c>
      <c r="C1129" s="14">
        <v>-59150307328</v>
      </c>
      <c r="D1129">
        <v>1127</v>
      </c>
      <c r="E1129">
        <v>1126</v>
      </c>
      <c r="F1129">
        <v>2280</v>
      </c>
      <c r="G1129">
        <v>-24602</v>
      </c>
      <c r="H1129">
        <v>5402</v>
      </c>
      <c r="L1129">
        <f t="shared" si="20"/>
        <v>1185.25116393602</v>
      </c>
    </row>
    <row r="1130" spans="1:12" ht="14.55" x14ac:dyDescent="0.35">
      <c r="A1130" s="14">
        <v>-125535584256</v>
      </c>
      <c r="B1130" s="14">
        <v>13000320000</v>
      </c>
      <c r="C1130" s="14">
        <v>-59124359168</v>
      </c>
      <c r="D1130">
        <v>1128</v>
      </c>
      <c r="E1130">
        <v>1127</v>
      </c>
      <c r="F1130">
        <v>2279</v>
      </c>
      <c r="G1130">
        <v>-92700</v>
      </c>
      <c r="H1130">
        <v>0</v>
      </c>
      <c r="L1130">
        <f t="shared" si="20"/>
        <v>1185.2247920784855</v>
      </c>
    </row>
    <row r="1131" spans="1:12" ht="14.55" x14ac:dyDescent="0.35">
      <c r="A1131" s="14">
        <v>-99511910400</v>
      </c>
      <c r="B1131" s="14">
        <v>13011840000</v>
      </c>
      <c r="C1131" s="14">
        <v>-59124359168</v>
      </c>
      <c r="D1131">
        <v>1129</v>
      </c>
      <c r="E1131">
        <v>1128</v>
      </c>
      <c r="F1131">
        <v>2279</v>
      </c>
      <c r="G1131">
        <v>-73418</v>
      </c>
      <c r="H1131">
        <v>0</v>
      </c>
      <c r="L1131">
        <f t="shared" si="20"/>
        <v>1185.1983962229319</v>
      </c>
    </row>
    <row r="1132" spans="1:12" ht="14.55" x14ac:dyDescent="0.35">
      <c r="A1132" s="14">
        <v>-73465184256</v>
      </c>
      <c r="B1132" s="14">
        <v>13023360000</v>
      </c>
      <c r="C1132" s="14">
        <v>-59124359168</v>
      </c>
      <c r="D1132">
        <v>1130</v>
      </c>
      <c r="E1132">
        <v>1129</v>
      </c>
      <c r="F1132">
        <v>2279</v>
      </c>
      <c r="G1132">
        <v>-54153</v>
      </c>
      <c r="H1132">
        <v>0</v>
      </c>
      <c r="L1132">
        <f t="shared" si="20"/>
        <v>1185.1719763677556</v>
      </c>
    </row>
    <row r="1133" spans="1:12" ht="14.55" x14ac:dyDescent="0.35">
      <c r="A1133" s="14">
        <v>-47395426304</v>
      </c>
      <c r="B1133" s="14">
        <v>13034880000</v>
      </c>
      <c r="C1133" s="14">
        <v>-59124359168</v>
      </c>
      <c r="D1133">
        <v>1131</v>
      </c>
      <c r="E1133">
        <v>1130</v>
      </c>
      <c r="F1133">
        <v>2279</v>
      </c>
      <c r="G1133">
        <v>-34906</v>
      </c>
      <c r="H1133">
        <v>7695</v>
      </c>
      <c r="L1133">
        <f t="shared" si="20"/>
        <v>1185.1455325113516</v>
      </c>
    </row>
    <row r="1134" spans="1:12" ht="14.55" x14ac:dyDescent="0.35">
      <c r="A1134" s="14">
        <v>-139499454464</v>
      </c>
      <c r="B1134" s="14">
        <v>13046400000</v>
      </c>
      <c r="C1134" s="14">
        <v>-59098411008</v>
      </c>
      <c r="D1134">
        <v>1132</v>
      </c>
      <c r="E1134">
        <v>1131</v>
      </c>
      <c r="F1134">
        <v>2278</v>
      </c>
      <c r="G1134">
        <v>-102648</v>
      </c>
      <c r="H1134">
        <v>0</v>
      </c>
      <c r="L1134">
        <f t="shared" si="20"/>
        <v>1185.1190646521134</v>
      </c>
    </row>
    <row r="1135" spans="1:12" ht="14.55" x14ac:dyDescent="0.35">
      <c r="A1135" s="14">
        <v>-113383604224</v>
      </c>
      <c r="B1135" s="14">
        <v>13057920000</v>
      </c>
      <c r="C1135" s="14">
        <v>-59098411008</v>
      </c>
      <c r="D1135">
        <v>1133</v>
      </c>
      <c r="E1135">
        <v>1132</v>
      </c>
      <c r="F1135">
        <v>2278</v>
      </c>
      <c r="G1135">
        <v>-83358</v>
      </c>
      <c r="H1135">
        <v>0</v>
      </c>
      <c r="L1135">
        <f t="shared" si="20"/>
        <v>1185.0925727884326</v>
      </c>
    </row>
    <row r="1136" spans="1:12" ht="14.55" x14ac:dyDescent="0.35">
      <c r="A1136" s="14">
        <v>-87244726272</v>
      </c>
      <c r="B1136" s="14">
        <v>13069440000</v>
      </c>
      <c r="C1136" s="14">
        <v>-59098411008</v>
      </c>
      <c r="D1136">
        <v>1134</v>
      </c>
      <c r="E1136">
        <v>1133</v>
      </c>
      <c r="F1136">
        <v>2278</v>
      </c>
      <c r="G1136">
        <v>-64084</v>
      </c>
      <c r="H1136">
        <v>0</v>
      </c>
      <c r="L1136">
        <f t="shared" si="20"/>
        <v>1185.0660569186994</v>
      </c>
    </row>
    <row r="1137" spans="1:12" ht="14.55" x14ac:dyDescent="0.35">
      <c r="A1137" s="14">
        <v>-61082808320</v>
      </c>
      <c r="B1137" s="14">
        <v>13080960000</v>
      </c>
      <c r="C1137" s="14">
        <v>-59098411008</v>
      </c>
      <c r="D1137">
        <v>1135</v>
      </c>
      <c r="E1137">
        <v>1134</v>
      </c>
      <c r="F1137">
        <v>2278</v>
      </c>
      <c r="G1137">
        <v>-44828</v>
      </c>
      <c r="H1137">
        <v>0</v>
      </c>
      <c r="L1137">
        <f t="shared" si="20"/>
        <v>1185.0395170413021</v>
      </c>
    </row>
    <row r="1138" spans="1:12" ht="14.55" x14ac:dyDescent="0.35">
      <c r="A1138" s="14">
        <v>-34897846272</v>
      </c>
      <c r="B1138" s="14">
        <v>13092480000</v>
      </c>
      <c r="C1138" s="14">
        <v>-59098411008</v>
      </c>
      <c r="D1138">
        <v>1136</v>
      </c>
      <c r="E1138">
        <v>1135</v>
      </c>
      <c r="F1138">
        <v>2278</v>
      </c>
      <c r="G1138">
        <v>-25588</v>
      </c>
      <c r="H1138">
        <v>5668</v>
      </c>
      <c r="L1138">
        <f t="shared" si="20"/>
        <v>1185.0129531546283</v>
      </c>
    </row>
    <row r="1139" spans="1:12" ht="14.55" x14ac:dyDescent="0.35">
      <c r="A1139" s="14">
        <v>-126834769920</v>
      </c>
      <c r="B1139" s="14">
        <v>13104000000</v>
      </c>
      <c r="C1139" s="14">
        <v>-59072462848</v>
      </c>
      <c r="D1139">
        <v>1137</v>
      </c>
      <c r="E1139">
        <v>1136</v>
      </c>
      <c r="F1139">
        <v>2277</v>
      </c>
      <c r="G1139">
        <v>-92919</v>
      </c>
      <c r="H1139">
        <v>0</v>
      </c>
      <c r="L1139">
        <f t="shared" si="20"/>
        <v>1184.986365257063</v>
      </c>
    </row>
    <row r="1140" spans="1:12" ht="14.55" x14ac:dyDescent="0.35">
      <c r="A1140" s="14">
        <v>-100603731968</v>
      </c>
      <c r="B1140" s="14">
        <v>13115520000</v>
      </c>
      <c r="C1140" s="14">
        <v>-59072462848</v>
      </c>
      <c r="D1140">
        <v>1138</v>
      </c>
      <c r="E1140">
        <v>1137</v>
      </c>
      <c r="F1140">
        <v>2277</v>
      </c>
      <c r="G1140">
        <v>-73637</v>
      </c>
      <c r="H1140">
        <v>0</v>
      </c>
      <c r="L1140">
        <f t="shared" si="20"/>
        <v>1184.9597533469898</v>
      </c>
    </row>
    <row r="1141" spans="1:12" ht="14.55" x14ac:dyDescent="0.35">
      <c r="A1141" s="14">
        <v>-74349649920</v>
      </c>
      <c r="B1141" s="14">
        <v>13127040000</v>
      </c>
      <c r="C1141" s="14">
        <v>-59072462848</v>
      </c>
      <c r="D1141">
        <v>1139</v>
      </c>
      <c r="E1141">
        <v>1138</v>
      </c>
      <c r="F1141">
        <v>2277</v>
      </c>
      <c r="G1141">
        <v>-54373</v>
      </c>
      <c r="H1141">
        <v>0</v>
      </c>
      <c r="L1141">
        <f t="shared" si="20"/>
        <v>1184.9331174227912</v>
      </c>
    </row>
    <row r="1142" spans="1:12" ht="14.55" x14ac:dyDescent="0.35">
      <c r="A1142" s="14">
        <v>-48072527872</v>
      </c>
      <c r="B1142" s="14">
        <v>13138560000</v>
      </c>
      <c r="C1142" s="14">
        <v>-59072462848</v>
      </c>
      <c r="D1142">
        <v>1140</v>
      </c>
      <c r="E1142">
        <v>1139</v>
      </c>
      <c r="F1142">
        <v>2277</v>
      </c>
      <c r="G1142">
        <v>-35125</v>
      </c>
      <c r="H1142">
        <v>7812</v>
      </c>
      <c r="L1142">
        <f t="shared" ref="L1142:L1205" si="21">SQRT((1-E1142*E1142/$O$2593)*$O$2594)</f>
        <v>1184.9064574828471</v>
      </c>
    </row>
    <row r="1143" spans="1:12" ht="14.55" x14ac:dyDescent="0.35">
      <c r="A1143" s="14">
        <v>-139865391104</v>
      </c>
      <c r="B1143" s="14">
        <v>13150080000</v>
      </c>
      <c r="C1143" s="14">
        <v>-59046510592</v>
      </c>
      <c r="D1143">
        <v>1141</v>
      </c>
      <c r="E1143">
        <v>1140</v>
      </c>
      <c r="F1143">
        <v>2276</v>
      </c>
      <c r="G1143">
        <v>-102106</v>
      </c>
      <c r="H1143">
        <v>0</v>
      </c>
      <c r="L1143">
        <f t="shared" si="21"/>
        <v>1184.8797735255371</v>
      </c>
    </row>
    <row r="1144" spans="1:12" ht="14.55" x14ac:dyDescent="0.35">
      <c r="A1144" s="14">
        <v>-113542193152</v>
      </c>
      <c r="B1144" s="14">
        <v>13161600000</v>
      </c>
      <c r="C1144" s="14">
        <v>-59046510592</v>
      </c>
      <c r="D1144">
        <v>1142</v>
      </c>
      <c r="E1144">
        <v>1141</v>
      </c>
      <c r="F1144">
        <v>2276</v>
      </c>
      <c r="G1144">
        <v>-82817</v>
      </c>
      <c r="H1144">
        <v>0</v>
      </c>
      <c r="L1144">
        <f t="shared" si="21"/>
        <v>1184.8530655492382</v>
      </c>
    </row>
    <row r="1145" spans="1:12" ht="14.55" x14ac:dyDescent="0.35">
      <c r="A1145" s="14">
        <v>-87195951104</v>
      </c>
      <c r="B1145" s="14">
        <v>13173120000</v>
      </c>
      <c r="C1145" s="14">
        <v>-59046510592</v>
      </c>
      <c r="D1145">
        <v>1143</v>
      </c>
      <c r="E1145">
        <v>1142</v>
      </c>
      <c r="F1145">
        <v>2276</v>
      </c>
      <c r="G1145">
        <v>-63544</v>
      </c>
      <c r="H1145">
        <v>0</v>
      </c>
      <c r="L1145">
        <f t="shared" si="21"/>
        <v>1184.8263335523261</v>
      </c>
    </row>
    <row r="1146" spans="1:12" ht="14.55" x14ac:dyDescent="0.35">
      <c r="A1146" s="14">
        <v>-60826673152</v>
      </c>
      <c r="B1146" s="14">
        <v>13184640000</v>
      </c>
      <c r="C1146" s="14">
        <v>-59046510592</v>
      </c>
      <c r="D1146">
        <v>1144</v>
      </c>
      <c r="E1146">
        <v>1143</v>
      </c>
      <c r="F1146">
        <v>2276</v>
      </c>
      <c r="G1146">
        <v>-44289</v>
      </c>
      <c r="H1146">
        <v>0</v>
      </c>
      <c r="L1146">
        <f t="shared" si="21"/>
        <v>1184.7995775331749</v>
      </c>
    </row>
    <row r="1147" spans="1:12" ht="14.55" x14ac:dyDescent="0.35">
      <c r="A1147" s="14">
        <v>-34434355200</v>
      </c>
      <c r="B1147" s="14">
        <v>13196160000</v>
      </c>
      <c r="C1147" s="14">
        <v>-59046510592</v>
      </c>
      <c r="D1147">
        <v>1145</v>
      </c>
      <c r="E1147">
        <v>1144</v>
      </c>
      <c r="F1147">
        <v>2276</v>
      </c>
      <c r="G1147">
        <v>-25050</v>
      </c>
      <c r="H1147">
        <v>5598</v>
      </c>
      <c r="L1147">
        <f t="shared" si="21"/>
        <v>1184.7727974901572</v>
      </c>
    </row>
    <row r="1148" spans="1:12" ht="14.55" x14ac:dyDescent="0.35">
      <c r="A1148" s="14">
        <v>-126060126208</v>
      </c>
      <c r="B1148" s="14">
        <v>13207680000</v>
      </c>
      <c r="C1148" s="14">
        <v>-59020562432</v>
      </c>
      <c r="D1148">
        <v>1146</v>
      </c>
      <c r="E1148">
        <v>1145</v>
      </c>
      <c r="F1148">
        <v>2275</v>
      </c>
      <c r="G1148">
        <v>-91626</v>
      </c>
      <c r="H1148">
        <v>0</v>
      </c>
      <c r="L1148">
        <f t="shared" si="21"/>
        <v>1184.745993421644</v>
      </c>
    </row>
    <row r="1149" spans="1:12" ht="14.55" x14ac:dyDescent="0.35">
      <c r="A1149" s="14">
        <v>-99621724160</v>
      </c>
      <c r="B1149" s="14">
        <v>13219200000</v>
      </c>
      <c r="C1149" s="14">
        <v>-59020562432</v>
      </c>
      <c r="D1149">
        <v>1147</v>
      </c>
      <c r="E1149">
        <v>1146</v>
      </c>
      <c r="F1149">
        <v>2275</v>
      </c>
      <c r="G1149">
        <v>-72346</v>
      </c>
      <c r="H1149">
        <v>0</v>
      </c>
      <c r="L1149">
        <f t="shared" si="21"/>
        <v>1184.7191653260045</v>
      </c>
    </row>
    <row r="1150" spans="1:12" ht="14.55" x14ac:dyDescent="0.35">
      <c r="A1150" s="14">
        <v>-73160286208</v>
      </c>
      <c r="B1150" s="14">
        <v>13230720000</v>
      </c>
      <c r="C1150" s="14">
        <v>-59020562432</v>
      </c>
      <c r="D1150">
        <v>1148</v>
      </c>
      <c r="E1150">
        <v>1147</v>
      </c>
      <c r="F1150">
        <v>2275</v>
      </c>
      <c r="G1150">
        <v>-53083</v>
      </c>
      <c r="H1150">
        <v>0</v>
      </c>
      <c r="L1150">
        <f t="shared" si="21"/>
        <v>1184.6923132016061</v>
      </c>
    </row>
    <row r="1151" spans="1:12" ht="14.55" x14ac:dyDescent="0.35">
      <c r="A1151" s="14">
        <v>-46675804160</v>
      </c>
      <c r="B1151" s="14">
        <v>13242240000</v>
      </c>
      <c r="C1151" s="14">
        <v>-59020562432</v>
      </c>
      <c r="D1151">
        <v>1149</v>
      </c>
      <c r="E1151">
        <v>1148</v>
      </c>
      <c r="F1151">
        <v>2275</v>
      </c>
      <c r="G1151">
        <v>-33837</v>
      </c>
      <c r="H1151">
        <v>7592</v>
      </c>
      <c r="L1151">
        <f t="shared" si="21"/>
        <v>1184.6654370468152</v>
      </c>
    </row>
    <row r="1152" spans="1:12" ht="14.55" x14ac:dyDescent="0.35">
      <c r="A1152" s="14">
        <v>-138157506560</v>
      </c>
      <c r="B1152" s="14">
        <v>13253760000</v>
      </c>
      <c r="C1152" s="14">
        <v>-58994614272</v>
      </c>
      <c r="D1152">
        <v>1150</v>
      </c>
      <c r="E1152">
        <v>1149</v>
      </c>
      <c r="F1152">
        <v>2274</v>
      </c>
      <c r="G1152">
        <v>-100070</v>
      </c>
      <c r="H1152">
        <v>0</v>
      </c>
      <c r="L1152">
        <f t="shared" si="21"/>
        <v>1184.6385368599961</v>
      </c>
    </row>
    <row r="1153" spans="1:12" ht="14.55" x14ac:dyDescent="0.35">
      <c r="A1153" s="14">
        <v>-111626952704</v>
      </c>
      <c r="B1153" s="14">
        <v>13265280000</v>
      </c>
      <c r="C1153" s="14">
        <v>-58994614272</v>
      </c>
      <c r="D1153">
        <v>1151</v>
      </c>
      <c r="E1153">
        <v>1150</v>
      </c>
      <c r="F1153">
        <v>2274</v>
      </c>
      <c r="G1153">
        <v>-80783</v>
      </c>
      <c r="H1153">
        <v>0</v>
      </c>
      <c r="L1153">
        <f t="shared" si="21"/>
        <v>1184.6116126395116</v>
      </c>
    </row>
    <row r="1154" spans="1:12" ht="14.55" x14ac:dyDescent="0.35">
      <c r="A1154" s="14">
        <v>-85073354752</v>
      </c>
      <c r="B1154" s="14">
        <v>13276800000</v>
      </c>
      <c r="C1154" s="14">
        <v>-58994614272</v>
      </c>
      <c r="D1154">
        <v>1152</v>
      </c>
      <c r="E1154">
        <v>1151</v>
      </c>
      <c r="F1154">
        <v>2274</v>
      </c>
      <c r="G1154">
        <v>-61513</v>
      </c>
      <c r="H1154">
        <v>0</v>
      </c>
      <c r="L1154">
        <f t="shared" si="21"/>
        <v>1184.5846643837231</v>
      </c>
    </row>
    <row r="1155" spans="1:12" ht="14.55" x14ac:dyDescent="0.35">
      <c r="A1155" s="14">
        <v>-58496712704</v>
      </c>
      <c r="B1155" s="14">
        <v>13288320000</v>
      </c>
      <c r="C1155" s="14">
        <v>-58994614272</v>
      </c>
      <c r="D1155">
        <v>1153</v>
      </c>
      <c r="E1155">
        <v>1152</v>
      </c>
      <c r="F1155">
        <v>2274</v>
      </c>
      <c r="G1155">
        <v>-42260</v>
      </c>
      <c r="H1155">
        <v>9518</v>
      </c>
      <c r="L1155">
        <f t="shared" si="21"/>
        <v>1184.5576920909903</v>
      </c>
    </row>
    <row r="1156" spans="1:12" ht="14.55" x14ac:dyDescent="0.35">
      <c r="A1156" s="14">
        <v>-149834366976</v>
      </c>
      <c r="B1156" s="14">
        <v>13299840000</v>
      </c>
      <c r="C1156" s="14">
        <v>-58968666112</v>
      </c>
      <c r="D1156">
        <v>1154</v>
      </c>
      <c r="E1156">
        <v>1153</v>
      </c>
      <c r="F1156">
        <v>2273</v>
      </c>
      <c r="G1156">
        <v>-108152</v>
      </c>
      <c r="H1156">
        <v>0</v>
      </c>
      <c r="L1156">
        <f t="shared" si="21"/>
        <v>1184.5306957596706</v>
      </c>
    </row>
    <row r="1157" spans="1:12" ht="14.55" x14ac:dyDescent="0.35">
      <c r="A1157" s="14">
        <v>-123211644928</v>
      </c>
      <c r="B1157" s="14">
        <v>13311360000</v>
      </c>
      <c r="C1157" s="14">
        <v>-58968666112</v>
      </c>
      <c r="D1157">
        <v>1155</v>
      </c>
      <c r="E1157">
        <v>1154</v>
      </c>
      <c r="F1157">
        <v>2273</v>
      </c>
      <c r="G1157">
        <v>-88858</v>
      </c>
      <c r="H1157">
        <v>0</v>
      </c>
      <c r="L1157">
        <f t="shared" si="21"/>
        <v>1184.5036753881211</v>
      </c>
    </row>
    <row r="1158" spans="1:12" ht="14.55" x14ac:dyDescent="0.35">
      <c r="A1158" s="14">
        <v>-96565886976</v>
      </c>
      <c r="B1158" s="14">
        <v>13322880000</v>
      </c>
      <c r="C1158" s="14">
        <v>-58968666112</v>
      </c>
      <c r="D1158">
        <v>1156</v>
      </c>
      <c r="E1158">
        <v>1155</v>
      </c>
      <c r="F1158">
        <v>2273</v>
      </c>
      <c r="G1158">
        <v>-69581</v>
      </c>
      <c r="H1158">
        <v>0</v>
      </c>
      <c r="L1158">
        <f t="shared" si="21"/>
        <v>1184.4766309746963</v>
      </c>
    </row>
    <row r="1159" spans="1:12" ht="14.55" x14ac:dyDescent="0.35">
      <c r="A1159" s="14">
        <v>-69897084928</v>
      </c>
      <c r="B1159" s="14">
        <v>13334400000</v>
      </c>
      <c r="C1159" s="14">
        <v>-58968666112</v>
      </c>
      <c r="D1159">
        <v>1157</v>
      </c>
      <c r="E1159">
        <v>1156</v>
      </c>
      <c r="F1159">
        <v>2273</v>
      </c>
      <c r="G1159">
        <v>-50321</v>
      </c>
      <c r="H1159">
        <v>0</v>
      </c>
      <c r="L1159">
        <f t="shared" si="21"/>
        <v>1184.4495625177492</v>
      </c>
    </row>
    <row r="1160" spans="1:12" ht="14.55" x14ac:dyDescent="0.35">
      <c r="A1160" s="14">
        <v>-43205246976</v>
      </c>
      <c r="B1160" s="14">
        <v>13345920000</v>
      </c>
      <c r="C1160" s="14">
        <v>-58968666112</v>
      </c>
      <c r="D1160">
        <v>1158</v>
      </c>
      <c r="E1160">
        <v>1157</v>
      </c>
      <c r="F1160">
        <v>2273</v>
      </c>
      <c r="G1160">
        <v>-31078</v>
      </c>
      <c r="H1160">
        <v>7033</v>
      </c>
      <c r="L1160">
        <f t="shared" si="21"/>
        <v>1184.4224700156315</v>
      </c>
    </row>
    <row r="1161" spans="1:12" ht="14.55" x14ac:dyDescent="0.35">
      <c r="A1161" s="14">
        <v>-134375800832</v>
      </c>
      <c r="B1161" s="14">
        <v>13357440000</v>
      </c>
      <c r="C1161" s="14">
        <v>-58942717952</v>
      </c>
      <c r="D1161">
        <v>1159</v>
      </c>
      <c r="E1161">
        <v>1158</v>
      </c>
      <c r="F1161">
        <v>2272</v>
      </c>
      <c r="G1161">
        <v>-96575</v>
      </c>
      <c r="H1161">
        <v>0</v>
      </c>
      <c r="L1161">
        <f t="shared" si="21"/>
        <v>1184.3953534666932</v>
      </c>
    </row>
    <row r="1162" spans="1:12" ht="14.55" x14ac:dyDescent="0.35">
      <c r="A1162" s="14">
        <v>-107637882880</v>
      </c>
      <c r="B1162" s="14">
        <v>13368960000</v>
      </c>
      <c r="C1162" s="14">
        <v>-58942717952</v>
      </c>
      <c r="D1162">
        <v>1160</v>
      </c>
      <c r="E1162">
        <v>1159</v>
      </c>
      <c r="F1162">
        <v>2272</v>
      </c>
      <c r="G1162">
        <v>-77292</v>
      </c>
      <c r="H1162">
        <v>0</v>
      </c>
      <c r="L1162">
        <f t="shared" si="21"/>
        <v>1184.3682128692826</v>
      </c>
    </row>
    <row r="1163" spans="1:12" ht="14.55" x14ac:dyDescent="0.35">
      <c r="A1163" s="14">
        <v>-80876920832</v>
      </c>
      <c r="B1163" s="14">
        <v>13380480000</v>
      </c>
      <c r="C1163" s="14">
        <v>-58942717952</v>
      </c>
      <c r="D1163">
        <v>1161</v>
      </c>
      <c r="E1163">
        <v>1160</v>
      </c>
      <c r="F1163">
        <v>2272</v>
      </c>
      <c r="G1163">
        <v>-58026</v>
      </c>
      <c r="H1163">
        <v>0</v>
      </c>
      <c r="L1163">
        <f t="shared" si="21"/>
        <v>1184.3410482217464</v>
      </c>
    </row>
    <row r="1164" spans="1:12" ht="14.55" x14ac:dyDescent="0.35">
      <c r="A1164" s="14">
        <v>-54092918784</v>
      </c>
      <c r="B1164" s="14">
        <v>13392000000</v>
      </c>
      <c r="C1164" s="14">
        <v>-58942717952</v>
      </c>
      <c r="D1164">
        <v>1162</v>
      </c>
      <c r="E1164">
        <v>1161</v>
      </c>
      <c r="F1164">
        <v>2272</v>
      </c>
      <c r="G1164">
        <v>-38776</v>
      </c>
      <c r="H1164">
        <v>8810</v>
      </c>
      <c r="L1164">
        <f t="shared" si="21"/>
        <v>1184.3138595224295</v>
      </c>
    </row>
    <row r="1165" spans="1:12" ht="14.55" x14ac:dyDescent="0.35">
      <c r="A1165" s="14">
        <v>-145119412224</v>
      </c>
      <c r="B1165" s="14">
        <v>13403520000</v>
      </c>
      <c r="C1165" s="14">
        <v>-58916769792</v>
      </c>
      <c r="D1165">
        <v>1163</v>
      </c>
      <c r="E1165">
        <v>1162</v>
      </c>
      <c r="F1165">
        <v>2271</v>
      </c>
      <c r="G1165">
        <v>-103938</v>
      </c>
      <c r="H1165">
        <v>0</v>
      </c>
      <c r="L1165">
        <f t="shared" si="21"/>
        <v>1184.2866467696754</v>
      </c>
    </row>
    <row r="1166" spans="1:12" ht="14.55" x14ac:dyDescent="0.35">
      <c r="A1166" s="14">
        <v>-118289334272</v>
      </c>
      <c r="B1166" s="14">
        <v>13415040000</v>
      </c>
      <c r="C1166" s="14">
        <v>-58916769792</v>
      </c>
      <c r="D1166">
        <v>1164</v>
      </c>
      <c r="E1166">
        <v>1163</v>
      </c>
      <c r="F1166">
        <v>2271</v>
      </c>
      <c r="G1166">
        <v>-84649</v>
      </c>
      <c r="H1166">
        <v>0</v>
      </c>
      <c r="L1166">
        <f t="shared" si="21"/>
        <v>1184.2594099618263</v>
      </c>
    </row>
    <row r="1167" spans="1:12" ht="14.55" x14ac:dyDescent="0.35">
      <c r="A1167" s="14">
        <v>-91436220416</v>
      </c>
      <c r="B1167" s="14">
        <v>13426560000</v>
      </c>
      <c r="C1167" s="14">
        <v>-58916769792</v>
      </c>
      <c r="D1167">
        <v>1165</v>
      </c>
      <c r="E1167">
        <v>1164</v>
      </c>
      <c r="F1167">
        <v>2271</v>
      </c>
      <c r="G1167">
        <v>-65376</v>
      </c>
      <c r="H1167">
        <v>0</v>
      </c>
      <c r="L1167">
        <f t="shared" si="21"/>
        <v>1184.232149097222</v>
      </c>
    </row>
    <row r="1168" spans="1:12" ht="14.55" x14ac:dyDescent="0.35">
      <c r="A1168" s="14">
        <v>-64560058368</v>
      </c>
      <c r="B1168" s="14">
        <v>13438080000</v>
      </c>
      <c r="C1168" s="14">
        <v>-58916769792</v>
      </c>
      <c r="D1168">
        <v>1166</v>
      </c>
      <c r="E1168">
        <v>1165</v>
      </c>
      <c r="F1168">
        <v>2271</v>
      </c>
      <c r="G1168">
        <v>-46120</v>
      </c>
      <c r="H1168">
        <v>0</v>
      </c>
      <c r="L1168">
        <f t="shared" si="21"/>
        <v>1184.2048641742015</v>
      </c>
    </row>
    <row r="1169" spans="1:12" ht="14.55" x14ac:dyDescent="0.35">
      <c r="A1169" s="14">
        <v>-37660856320</v>
      </c>
      <c r="B1169" s="14">
        <v>13449600000</v>
      </c>
      <c r="C1169" s="14">
        <v>-58916769792</v>
      </c>
      <c r="D1169">
        <v>1167</v>
      </c>
      <c r="E1169">
        <v>1166</v>
      </c>
      <c r="F1169">
        <v>2271</v>
      </c>
      <c r="G1169">
        <v>-26881</v>
      </c>
      <c r="H1169">
        <v>6136</v>
      </c>
      <c r="L1169">
        <f t="shared" si="21"/>
        <v>1184.1775551911014</v>
      </c>
    </row>
    <row r="1170" spans="1:12" ht="14.55" x14ac:dyDescent="0.35">
      <c r="A1170" s="14">
        <v>-128520257536</v>
      </c>
      <c r="B1170" s="14">
        <v>13461120000</v>
      </c>
      <c r="C1170" s="14">
        <v>-58890821632</v>
      </c>
      <c r="D1170">
        <v>1168</v>
      </c>
      <c r="E1170">
        <v>1167</v>
      </c>
      <c r="F1170">
        <v>2270</v>
      </c>
      <c r="G1170">
        <v>-91656</v>
      </c>
      <c r="H1170">
        <v>0</v>
      </c>
      <c r="L1170">
        <f t="shared" si="21"/>
        <v>1184.1502221462572</v>
      </c>
    </row>
    <row r="1171" spans="1:12" ht="14.55" x14ac:dyDescent="0.35">
      <c r="A1171" s="14">
        <v>-101574975488</v>
      </c>
      <c r="B1171" s="14">
        <v>13472640000</v>
      </c>
      <c r="C1171" s="14">
        <v>-58890821632</v>
      </c>
      <c r="D1171">
        <v>1169</v>
      </c>
      <c r="E1171">
        <v>1168</v>
      </c>
      <c r="F1171">
        <v>2270</v>
      </c>
      <c r="G1171">
        <v>-72377</v>
      </c>
      <c r="H1171">
        <v>0</v>
      </c>
      <c r="L1171">
        <f t="shared" si="21"/>
        <v>1184.1228650380031</v>
      </c>
    </row>
    <row r="1172" spans="1:12" ht="14.55" x14ac:dyDescent="0.35">
      <c r="A1172" s="14">
        <v>-74606657536</v>
      </c>
      <c r="B1172" s="14">
        <v>13484160000</v>
      </c>
      <c r="C1172" s="14">
        <v>-58890821632</v>
      </c>
      <c r="D1172">
        <v>1170</v>
      </c>
      <c r="E1172">
        <v>1169</v>
      </c>
      <c r="F1172">
        <v>2270</v>
      </c>
      <c r="G1172">
        <v>-53115</v>
      </c>
      <c r="H1172">
        <v>0</v>
      </c>
      <c r="L1172">
        <f t="shared" si="21"/>
        <v>1184.0954838646705</v>
      </c>
    </row>
    <row r="1173" spans="1:12" ht="14.55" x14ac:dyDescent="0.35">
      <c r="A1173" s="14">
        <v>-47615295488</v>
      </c>
      <c r="B1173" s="14">
        <v>13495680000</v>
      </c>
      <c r="C1173" s="14">
        <v>-58890821632</v>
      </c>
      <c r="D1173">
        <v>1171</v>
      </c>
      <c r="E1173">
        <v>1170</v>
      </c>
      <c r="F1173">
        <v>2270</v>
      </c>
      <c r="G1173">
        <v>-33870</v>
      </c>
      <c r="H1173">
        <v>7761</v>
      </c>
      <c r="I1173">
        <f>A1173/C1173</f>
        <v>0.80853508523859474</v>
      </c>
      <c r="L1173">
        <f t="shared" si="21"/>
        <v>1184.0680786245903</v>
      </c>
    </row>
    <row r="1174" spans="1:12" ht="14.55" x14ac:dyDescent="0.35">
      <c r="A1174" s="14">
        <v>-138330636288</v>
      </c>
      <c r="B1174" s="14">
        <v>13507200000</v>
      </c>
      <c r="C1174" s="14">
        <v>-58864869376</v>
      </c>
      <c r="D1174">
        <v>1172</v>
      </c>
      <c r="E1174">
        <v>1171</v>
      </c>
      <c r="F1174">
        <v>2269</v>
      </c>
      <c r="G1174">
        <v>-98316</v>
      </c>
      <c r="H1174">
        <v>0</v>
      </c>
      <c r="L1174">
        <f t="shared" si="21"/>
        <v>1184.0406493160913</v>
      </c>
    </row>
    <row r="1175" spans="1:12" ht="14.55" x14ac:dyDescent="0.35">
      <c r="A1175" s="14">
        <v>-111293194240</v>
      </c>
      <c r="B1175" s="14">
        <v>13518720000</v>
      </c>
      <c r="C1175" s="14">
        <v>-58864869376</v>
      </c>
      <c r="D1175">
        <v>1173</v>
      </c>
      <c r="E1175">
        <v>1172</v>
      </c>
      <c r="F1175">
        <v>2269</v>
      </c>
      <c r="G1175">
        <v>-79032</v>
      </c>
      <c r="H1175">
        <v>0</v>
      </c>
      <c r="L1175">
        <f t="shared" si="21"/>
        <v>1184.0131959375008</v>
      </c>
    </row>
    <row r="1176" spans="1:12" ht="14.55" x14ac:dyDescent="0.35">
      <c r="A1176" s="14">
        <v>-84232716288</v>
      </c>
      <c r="B1176" s="14">
        <v>13530240000</v>
      </c>
      <c r="C1176" s="14">
        <v>-58864869376</v>
      </c>
      <c r="D1176">
        <v>1174</v>
      </c>
      <c r="E1176">
        <v>1173</v>
      </c>
      <c r="F1176">
        <v>2269</v>
      </c>
      <c r="G1176">
        <v>-59764</v>
      </c>
      <c r="H1176">
        <v>0</v>
      </c>
      <c r="L1176">
        <f t="shared" si="21"/>
        <v>1183.9857184871446</v>
      </c>
    </row>
    <row r="1177" spans="1:12" ht="14.55" x14ac:dyDescent="0.35">
      <c r="A1177" s="14">
        <v>-57149198336</v>
      </c>
      <c r="B1177" s="14">
        <v>13541760000</v>
      </c>
      <c r="C1177" s="14">
        <v>-58864869376</v>
      </c>
      <c r="D1177">
        <v>1175</v>
      </c>
      <c r="E1177">
        <v>1174</v>
      </c>
      <c r="F1177">
        <v>2269</v>
      </c>
      <c r="G1177">
        <v>-40514</v>
      </c>
      <c r="H1177">
        <v>9320</v>
      </c>
      <c r="I1177">
        <f>A1177/C1177</f>
        <v>0.97085407547511693</v>
      </c>
      <c r="L1177">
        <f t="shared" si="21"/>
        <v>1183.9582169633466</v>
      </c>
    </row>
    <row r="1178" spans="1:12" ht="14.55" x14ac:dyDescent="0.35">
      <c r="A1178" s="14">
        <v>-147720486912</v>
      </c>
      <c r="B1178" s="14">
        <v>13553280000</v>
      </c>
      <c r="C1178" s="14">
        <v>-58838921216</v>
      </c>
      <c r="D1178">
        <v>1176</v>
      </c>
      <c r="E1178">
        <v>1175</v>
      </c>
      <c r="F1178">
        <v>2268</v>
      </c>
      <c r="G1178">
        <v>-104632</v>
      </c>
      <c r="H1178">
        <v>0</v>
      </c>
      <c r="L1178">
        <f t="shared" si="21"/>
        <v>1183.9306913644289</v>
      </c>
    </row>
    <row r="1179" spans="1:12" ht="14.55" x14ac:dyDescent="0.35">
      <c r="A1179" s="14">
        <v>-120590884864</v>
      </c>
      <c r="B1179" s="14">
        <v>13564800000</v>
      </c>
      <c r="C1179" s="14">
        <v>-58838921216</v>
      </c>
      <c r="D1179">
        <v>1177</v>
      </c>
      <c r="E1179">
        <v>1176</v>
      </c>
      <c r="F1179">
        <v>2268</v>
      </c>
      <c r="G1179">
        <v>-85343</v>
      </c>
      <c r="H1179">
        <v>0</v>
      </c>
      <c r="L1179">
        <f t="shared" si="21"/>
        <v>1183.9031416887126</v>
      </c>
    </row>
    <row r="1180" spans="1:12" ht="14.55" x14ac:dyDescent="0.35">
      <c r="A1180" s="14">
        <v>-93438238720</v>
      </c>
      <c r="B1180" s="14">
        <v>13576320000</v>
      </c>
      <c r="C1180" s="14">
        <v>-58838921216</v>
      </c>
      <c r="D1180">
        <v>1178</v>
      </c>
      <c r="E1180">
        <v>1177</v>
      </c>
      <c r="F1180">
        <v>2268</v>
      </c>
      <c r="G1180">
        <v>-66071</v>
      </c>
      <c r="H1180">
        <v>0</v>
      </c>
      <c r="L1180">
        <f t="shared" si="21"/>
        <v>1183.875567934517</v>
      </c>
    </row>
    <row r="1181" spans="1:12" ht="14.55" x14ac:dyDescent="0.35">
      <c r="A1181" s="14">
        <v>-66262560768</v>
      </c>
      <c r="B1181" s="14">
        <v>13587840000</v>
      </c>
      <c r="C1181" s="14">
        <v>-58838921216</v>
      </c>
      <c r="D1181">
        <v>1179</v>
      </c>
      <c r="E1181">
        <v>1178</v>
      </c>
      <c r="F1181">
        <v>2268</v>
      </c>
      <c r="G1181">
        <v>-46815</v>
      </c>
      <c r="H1181">
        <v>0</v>
      </c>
      <c r="L1181">
        <f t="shared" si="21"/>
        <v>1183.8479701001593</v>
      </c>
    </row>
    <row r="1182" spans="1:12" ht="14.55" x14ac:dyDescent="0.35">
      <c r="A1182" s="14">
        <v>-39063842816</v>
      </c>
      <c r="B1182" s="14">
        <v>13599360000</v>
      </c>
      <c r="C1182" s="14">
        <v>-58838921216</v>
      </c>
      <c r="D1182">
        <v>1180</v>
      </c>
      <c r="E1182">
        <v>1179</v>
      </c>
      <c r="F1182">
        <v>2268</v>
      </c>
      <c r="G1182">
        <v>-27575</v>
      </c>
      <c r="H1182">
        <v>6373</v>
      </c>
      <c r="I1182">
        <f>A1182/C1182</f>
        <v>0.66391160831441987</v>
      </c>
      <c r="L1182">
        <f t="shared" si="21"/>
        <v>1183.8203481839553</v>
      </c>
    </row>
    <row r="1183" spans="1:12" ht="14.55" x14ac:dyDescent="0.35">
      <c r="A1183" s="14">
        <v>-129468030976</v>
      </c>
      <c r="B1183" s="14">
        <v>13610880000</v>
      </c>
      <c r="C1183" s="14">
        <v>-58812973056</v>
      </c>
      <c r="D1183">
        <v>1181</v>
      </c>
      <c r="E1183">
        <v>1180</v>
      </c>
      <c r="F1183">
        <v>2267</v>
      </c>
      <c r="G1183">
        <v>-91316</v>
      </c>
      <c r="H1183">
        <v>0</v>
      </c>
      <c r="L1183">
        <f t="shared" si="21"/>
        <v>1183.7927021842197</v>
      </c>
    </row>
    <row r="1184" spans="1:12" ht="14.55" x14ac:dyDescent="0.35">
      <c r="A1184" s="14">
        <v>-102223233024</v>
      </c>
      <c r="B1184" s="14">
        <v>13622400000</v>
      </c>
      <c r="C1184" s="14">
        <v>-58812973056</v>
      </c>
      <c r="D1184">
        <v>1182</v>
      </c>
      <c r="E1184">
        <v>1181</v>
      </c>
      <c r="F1184">
        <v>2267</v>
      </c>
      <c r="G1184">
        <v>-72038</v>
      </c>
      <c r="H1184">
        <v>0</v>
      </c>
      <c r="L1184">
        <f t="shared" si="21"/>
        <v>1183.7650320992648</v>
      </c>
    </row>
    <row r="1185" spans="1:12" ht="14.55" x14ac:dyDescent="0.35">
      <c r="A1185" s="14">
        <v>-74955390976</v>
      </c>
      <c r="B1185" s="14">
        <v>13633920000</v>
      </c>
      <c r="C1185" s="14">
        <v>-58812973056</v>
      </c>
      <c r="D1185">
        <v>1183</v>
      </c>
      <c r="E1185">
        <v>1182</v>
      </c>
      <c r="F1185">
        <v>2267</v>
      </c>
      <c r="G1185">
        <v>-52778</v>
      </c>
      <c r="H1185">
        <v>0</v>
      </c>
      <c r="L1185">
        <f t="shared" si="21"/>
        <v>1183.7373379274015</v>
      </c>
    </row>
    <row r="1186" spans="1:12" ht="14.55" x14ac:dyDescent="0.35">
      <c r="A1186" s="14">
        <v>-47664508928</v>
      </c>
      <c r="B1186" s="14">
        <v>13645440000</v>
      </c>
      <c r="C1186" s="14">
        <v>-58812973056</v>
      </c>
      <c r="D1186">
        <v>1184</v>
      </c>
      <c r="E1186">
        <v>1183</v>
      </c>
      <c r="F1186">
        <v>2267</v>
      </c>
      <c r="G1186">
        <v>-33533</v>
      </c>
      <c r="H1186">
        <v>7780</v>
      </c>
      <c r="I1186">
        <f>A1186/C1186</f>
        <v>0.81044209213187102</v>
      </c>
      <c r="L1186">
        <f t="shared" si="21"/>
        <v>1183.7096196669397</v>
      </c>
    </row>
    <row r="1187" spans="1:12" ht="14.55" x14ac:dyDescent="0.35">
      <c r="A1187" s="14">
        <v>-137924640768</v>
      </c>
      <c r="B1187" s="14">
        <v>13656960000</v>
      </c>
      <c r="C1187" s="14">
        <v>-58787024896</v>
      </c>
      <c r="D1187">
        <v>1185</v>
      </c>
      <c r="E1187">
        <v>1184</v>
      </c>
      <c r="F1187">
        <v>2266</v>
      </c>
      <c r="G1187">
        <v>-96952</v>
      </c>
      <c r="H1187">
        <v>0</v>
      </c>
      <c r="L1187">
        <f t="shared" si="21"/>
        <v>1183.6818773161865</v>
      </c>
    </row>
    <row r="1188" spans="1:12" ht="14.55" x14ac:dyDescent="0.35">
      <c r="A1188" s="14">
        <v>-110587674624</v>
      </c>
      <c r="B1188" s="14">
        <v>13668480000</v>
      </c>
      <c r="C1188" s="14">
        <v>-58787024896</v>
      </c>
      <c r="D1188">
        <v>1186</v>
      </c>
      <c r="E1188">
        <v>1185</v>
      </c>
      <c r="F1188">
        <v>2266</v>
      </c>
      <c r="G1188">
        <v>-77670</v>
      </c>
      <c r="H1188">
        <v>0</v>
      </c>
      <c r="L1188">
        <f t="shared" si="21"/>
        <v>1183.6541108734486</v>
      </c>
    </row>
    <row r="1189" spans="1:12" ht="14.55" x14ac:dyDescent="0.35">
      <c r="A1189" s="14">
        <v>-83227680768</v>
      </c>
      <c r="B1189" s="14">
        <v>13680000000</v>
      </c>
      <c r="C1189" s="14">
        <v>-58787024896</v>
      </c>
      <c r="D1189">
        <v>1187</v>
      </c>
      <c r="E1189">
        <v>1186</v>
      </c>
      <c r="F1189">
        <v>2266</v>
      </c>
      <c r="G1189">
        <v>-58405</v>
      </c>
      <c r="H1189">
        <v>0</v>
      </c>
      <c r="L1189">
        <f t="shared" si="21"/>
        <v>1183.6263203370304</v>
      </c>
    </row>
    <row r="1190" spans="1:12" ht="14.55" x14ac:dyDescent="0.35">
      <c r="A1190" s="14">
        <v>-55844638720</v>
      </c>
      <c r="B1190" s="14">
        <v>13691520000</v>
      </c>
      <c r="C1190" s="14">
        <v>-58787024896</v>
      </c>
      <c r="D1190">
        <v>1188</v>
      </c>
      <c r="E1190">
        <v>1187</v>
      </c>
      <c r="F1190">
        <v>2266</v>
      </c>
      <c r="G1190">
        <v>-39156</v>
      </c>
      <c r="H1190">
        <v>9119</v>
      </c>
      <c r="I1190">
        <f>A1190/C1190</f>
        <v>0.94994837413178557</v>
      </c>
      <c r="L1190">
        <f t="shared" si="21"/>
        <v>1183.5985057052344</v>
      </c>
    </row>
    <row r="1191" spans="1:12" ht="14.55" x14ac:dyDescent="0.35">
      <c r="A1191" s="14">
        <v>-145960714240</v>
      </c>
      <c r="B1191" s="14">
        <v>13703040000</v>
      </c>
      <c r="C1191" s="14">
        <v>-58761076736</v>
      </c>
      <c r="D1191">
        <v>1189</v>
      </c>
      <c r="E1191">
        <v>1188</v>
      </c>
      <c r="F1191">
        <v>2265</v>
      </c>
      <c r="G1191">
        <v>-102256</v>
      </c>
      <c r="H1191">
        <v>0</v>
      </c>
      <c r="L1191">
        <f t="shared" si="21"/>
        <v>1183.570666976362</v>
      </c>
    </row>
    <row r="1192" spans="1:12" ht="14.55" x14ac:dyDescent="0.35">
      <c r="A1192" s="14">
        <v>-118531588096</v>
      </c>
      <c r="B1192" s="14">
        <v>13714560000</v>
      </c>
      <c r="C1192" s="14">
        <v>-58761076736</v>
      </c>
      <c r="D1192">
        <v>1190</v>
      </c>
      <c r="E1192">
        <v>1189</v>
      </c>
      <c r="F1192">
        <v>2265</v>
      </c>
      <c r="G1192">
        <v>-82970</v>
      </c>
      <c r="H1192">
        <v>0</v>
      </c>
      <c r="L1192">
        <f t="shared" si="21"/>
        <v>1183.5428041487128</v>
      </c>
    </row>
    <row r="1193" spans="1:12" ht="14.55" x14ac:dyDescent="0.35">
      <c r="A1193" s="14">
        <v>-91079426048</v>
      </c>
      <c r="B1193" s="14">
        <v>13726080000</v>
      </c>
      <c r="C1193" s="14">
        <v>-58761076736</v>
      </c>
      <c r="D1193">
        <v>1191</v>
      </c>
      <c r="E1193">
        <v>1190</v>
      </c>
      <c r="F1193">
        <v>2265</v>
      </c>
      <c r="G1193">
        <v>-63700</v>
      </c>
      <c r="H1193">
        <v>0</v>
      </c>
      <c r="L1193">
        <f t="shared" si="21"/>
        <v>1183.5149172205849</v>
      </c>
    </row>
    <row r="1194" spans="1:12" ht="14.55" x14ac:dyDescent="0.35">
      <c r="A1194" s="14">
        <v>-63604228096</v>
      </c>
      <c r="B1194" s="14">
        <v>13737600000</v>
      </c>
      <c r="C1194" s="14">
        <v>-58761076736</v>
      </c>
      <c r="D1194">
        <v>1192</v>
      </c>
      <c r="E1194">
        <v>1191</v>
      </c>
      <c r="F1194">
        <v>2265</v>
      </c>
      <c r="G1194">
        <v>-44447</v>
      </c>
      <c r="H1194">
        <v>0</v>
      </c>
      <c r="L1194">
        <f t="shared" si="21"/>
        <v>1183.4870061902745</v>
      </c>
    </row>
    <row r="1195" spans="1:12" ht="14.55" x14ac:dyDescent="0.35">
      <c r="A1195" s="14">
        <v>-36105990144</v>
      </c>
      <c r="B1195" s="14">
        <v>13749120000</v>
      </c>
      <c r="C1195" s="14">
        <v>-58761076736</v>
      </c>
      <c r="D1195">
        <v>1193</v>
      </c>
      <c r="E1195">
        <v>1192</v>
      </c>
      <c r="F1195">
        <v>2265</v>
      </c>
      <c r="G1195">
        <v>-25210</v>
      </c>
      <c r="H1195">
        <v>5898</v>
      </c>
      <c r="I1195">
        <f>A1195/C1195</f>
        <v>0.61445419569515225</v>
      </c>
      <c r="L1195">
        <f t="shared" si="21"/>
        <v>1183.4590710560765</v>
      </c>
    </row>
    <row r="1196" spans="1:12" ht="14.55" x14ac:dyDescent="0.35">
      <c r="A1196" s="14">
        <v>-126054965248</v>
      </c>
      <c r="B1196" s="14">
        <v>13760640000</v>
      </c>
      <c r="C1196" s="14">
        <v>-58735128576</v>
      </c>
      <c r="D1196">
        <v>1194</v>
      </c>
      <c r="E1196">
        <v>1193</v>
      </c>
      <c r="F1196">
        <v>2264</v>
      </c>
      <c r="G1196">
        <v>-87941</v>
      </c>
      <c r="H1196">
        <v>0</v>
      </c>
      <c r="L1196">
        <f t="shared" si="21"/>
        <v>1183.4311118162836</v>
      </c>
    </row>
    <row r="1197" spans="1:12" ht="14.55" x14ac:dyDescent="0.35">
      <c r="A1197" s="14">
        <v>-98510643200</v>
      </c>
      <c r="B1197" s="14">
        <v>13772160000</v>
      </c>
      <c r="C1197" s="14">
        <v>-58735128576</v>
      </c>
      <c r="D1197">
        <v>1195</v>
      </c>
      <c r="E1197">
        <v>1194</v>
      </c>
      <c r="F1197">
        <v>2264</v>
      </c>
      <c r="G1197">
        <v>-68667</v>
      </c>
      <c r="H1197">
        <v>0</v>
      </c>
      <c r="L1197">
        <f t="shared" si="21"/>
        <v>1183.4031284691878</v>
      </c>
    </row>
    <row r="1198" spans="1:12" ht="14.55" x14ac:dyDescent="0.35">
      <c r="A1198" s="14">
        <v>-70943285248</v>
      </c>
      <c r="B1198" s="14">
        <v>13783680000</v>
      </c>
      <c r="C1198" s="14">
        <v>-58735128576</v>
      </c>
      <c r="D1198">
        <v>1196</v>
      </c>
      <c r="E1198">
        <v>1195</v>
      </c>
      <c r="F1198">
        <v>2264</v>
      </c>
      <c r="G1198">
        <v>-49410</v>
      </c>
      <c r="H1198">
        <v>0</v>
      </c>
      <c r="L1198">
        <f t="shared" si="21"/>
        <v>1183.3751210130781</v>
      </c>
    </row>
    <row r="1199" spans="1:12" ht="14.55" x14ac:dyDescent="0.35">
      <c r="A1199" s="14">
        <v>-43352883200</v>
      </c>
      <c r="B1199" s="14">
        <v>13795200000</v>
      </c>
      <c r="C1199" s="14">
        <v>-58735128576</v>
      </c>
      <c r="D1199">
        <v>1197</v>
      </c>
      <c r="E1199">
        <v>1196</v>
      </c>
      <c r="F1199">
        <v>2264</v>
      </c>
      <c r="G1199">
        <v>-30169</v>
      </c>
      <c r="H1199">
        <v>7085</v>
      </c>
      <c r="I1199">
        <f>A1199/C1199</f>
        <v>0.73810825397110991</v>
      </c>
      <c r="L1199">
        <f t="shared" si="21"/>
        <v>1183.3470894462434</v>
      </c>
    </row>
    <row r="1200" spans="1:12" ht="14.55" x14ac:dyDescent="0.35">
      <c r="A1200" s="14">
        <v>-133157797888</v>
      </c>
      <c r="B1200" s="14">
        <v>13806720000</v>
      </c>
      <c r="C1200" s="14">
        <v>-58709176320</v>
      </c>
      <c r="D1200">
        <v>1198</v>
      </c>
      <c r="E1200">
        <v>1197</v>
      </c>
      <c r="F1200">
        <v>2263</v>
      </c>
      <c r="G1200">
        <v>-92586</v>
      </c>
      <c r="H1200">
        <v>0</v>
      </c>
      <c r="L1200">
        <f t="shared" si="21"/>
        <v>1183.3190337669701</v>
      </c>
    </row>
    <row r="1201" spans="1:12" ht="14.55" x14ac:dyDescent="0.35">
      <c r="A1201" s="14">
        <v>-105521315840</v>
      </c>
      <c r="B1201" s="14">
        <v>13818240000</v>
      </c>
      <c r="C1201" s="14">
        <v>-58709176320</v>
      </c>
      <c r="D1201">
        <v>1199</v>
      </c>
      <c r="E1201">
        <v>1198</v>
      </c>
      <c r="F1201">
        <v>2263</v>
      </c>
      <c r="G1201">
        <v>-73309</v>
      </c>
      <c r="H1201">
        <v>0</v>
      </c>
      <c r="L1201">
        <f t="shared" si="21"/>
        <v>1183.2909539735426</v>
      </c>
    </row>
    <row r="1202" spans="1:12" ht="14.55" x14ac:dyDescent="0.35">
      <c r="A1202" s="14">
        <v>-77861797888</v>
      </c>
      <c r="B1202" s="14">
        <v>13829760000</v>
      </c>
      <c r="C1202" s="14">
        <v>-58709176320</v>
      </c>
      <c r="D1202">
        <v>1200</v>
      </c>
      <c r="E1202">
        <v>1199</v>
      </c>
      <c r="F1202">
        <v>2263</v>
      </c>
      <c r="G1202">
        <v>-54048</v>
      </c>
      <c r="H1202">
        <v>0</v>
      </c>
      <c r="L1202">
        <f t="shared" si="21"/>
        <v>1183.2628500642447</v>
      </c>
    </row>
    <row r="1203" spans="1:12" ht="14.55" x14ac:dyDescent="0.35">
      <c r="A1203" s="14">
        <v>-50179239936</v>
      </c>
      <c r="B1203" s="14">
        <v>13841280000</v>
      </c>
      <c r="C1203" s="14">
        <v>-58709176320</v>
      </c>
      <c r="D1203">
        <v>1201</v>
      </c>
      <c r="E1203">
        <v>1200</v>
      </c>
      <c r="F1203">
        <v>2263</v>
      </c>
      <c r="G1203">
        <v>-34803</v>
      </c>
      <c r="H1203">
        <v>8205</v>
      </c>
      <c r="I1203">
        <f>A1203/C1203</f>
        <v>0.85470863468588343</v>
      </c>
      <c r="L1203">
        <f t="shared" si="21"/>
        <v>1183.2347220373576</v>
      </c>
    </row>
    <row r="1204" spans="1:12" ht="14.55" x14ac:dyDescent="0.35">
      <c r="A1204" s="14">
        <v>-139840094208</v>
      </c>
      <c r="B1204" s="14">
        <v>13852800000</v>
      </c>
      <c r="C1204" s="14">
        <v>-58683228160</v>
      </c>
      <c r="D1204">
        <v>1202</v>
      </c>
      <c r="E1204">
        <v>1201</v>
      </c>
      <c r="F1204">
        <v>2262</v>
      </c>
      <c r="G1204">
        <v>-96909</v>
      </c>
      <c r="H1204">
        <v>0</v>
      </c>
      <c r="L1204">
        <f t="shared" si="21"/>
        <v>1183.2065698911617</v>
      </c>
    </row>
    <row r="1205" spans="1:12" ht="14.55" x14ac:dyDescent="0.35">
      <c r="A1205" s="14">
        <v>-112111460352</v>
      </c>
      <c r="B1205" s="14">
        <v>13864320000</v>
      </c>
      <c r="C1205" s="14">
        <v>-58683228160</v>
      </c>
      <c r="D1205">
        <v>1203</v>
      </c>
      <c r="E1205">
        <v>1202</v>
      </c>
      <c r="F1205">
        <v>2262</v>
      </c>
      <c r="G1205">
        <v>-77628</v>
      </c>
      <c r="H1205">
        <v>0</v>
      </c>
      <c r="L1205">
        <f t="shared" si="21"/>
        <v>1183.1783936239351</v>
      </c>
    </row>
    <row r="1206" spans="1:12" ht="14.55" x14ac:dyDescent="0.35">
      <c r="A1206" s="14">
        <v>-84359774208</v>
      </c>
      <c r="B1206" s="14">
        <v>13875840000</v>
      </c>
      <c r="C1206" s="14">
        <v>-58683228160</v>
      </c>
      <c r="D1206">
        <v>1204</v>
      </c>
      <c r="E1206">
        <v>1203</v>
      </c>
      <c r="F1206">
        <v>2262</v>
      </c>
      <c r="G1206">
        <v>-58364</v>
      </c>
      <c r="H1206">
        <v>0</v>
      </c>
      <c r="L1206">
        <f t="shared" ref="L1206:L1269" si="22">SQRT((1-E1206*E1206/$O$2593)*$O$2594)</f>
        <v>1183.1501932339545</v>
      </c>
    </row>
    <row r="1207" spans="1:12" ht="14.55" x14ac:dyDescent="0.35">
      <c r="A1207" s="14">
        <v>-56585056256</v>
      </c>
      <c r="B1207" s="14">
        <v>13887360000</v>
      </c>
      <c r="C1207" s="14">
        <v>-58683228160</v>
      </c>
      <c r="D1207">
        <v>1205</v>
      </c>
      <c r="E1207">
        <v>1204</v>
      </c>
      <c r="F1207">
        <v>2262</v>
      </c>
      <c r="G1207">
        <v>-39115</v>
      </c>
      <c r="H1207">
        <v>9256</v>
      </c>
      <c r="L1207">
        <f t="shared" si="22"/>
        <v>1183.121968719495</v>
      </c>
    </row>
    <row r="1208" spans="1:12" ht="14.55" x14ac:dyDescent="0.35">
      <c r="A1208" s="14">
        <v>-146101862400</v>
      </c>
      <c r="B1208" s="14">
        <v>13898880000</v>
      </c>
      <c r="C1208" s="14">
        <v>-58657280000</v>
      </c>
      <c r="D1208">
        <v>1206</v>
      </c>
      <c r="E1208">
        <v>1205</v>
      </c>
      <c r="F1208">
        <v>2261</v>
      </c>
      <c r="G1208">
        <v>-100913</v>
      </c>
      <c r="H1208">
        <v>0</v>
      </c>
      <c r="L1208">
        <f t="shared" si="22"/>
        <v>1183.0937200788298</v>
      </c>
    </row>
    <row r="1209" spans="1:12" ht="14.55" x14ac:dyDescent="0.35">
      <c r="A1209" s="14">
        <v>-118281060352</v>
      </c>
      <c r="B1209" s="14">
        <v>13910400000</v>
      </c>
      <c r="C1209" s="14">
        <v>-58657280000</v>
      </c>
      <c r="D1209">
        <v>1207</v>
      </c>
      <c r="E1209">
        <v>1206</v>
      </c>
      <c r="F1209">
        <v>2261</v>
      </c>
      <c r="G1209">
        <v>-81629</v>
      </c>
      <c r="H1209">
        <v>0</v>
      </c>
      <c r="L1209">
        <f t="shared" si="22"/>
        <v>1183.0654473102311</v>
      </c>
    </row>
    <row r="1210" spans="1:12" ht="14.55" x14ac:dyDescent="0.35">
      <c r="A1210" s="14">
        <v>-90437222400</v>
      </c>
      <c r="B1210" s="14">
        <v>13921920000</v>
      </c>
      <c r="C1210" s="14">
        <v>-58657280000</v>
      </c>
      <c r="D1210">
        <v>1208</v>
      </c>
      <c r="E1210">
        <v>1207</v>
      </c>
      <c r="F1210">
        <v>2261</v>
      </c>
      <c r="G1210">
        <v>-62361</v>
      </c>
      <c r="H1210">
        <v>0</v>
      </c>
      <c r="L1210">
        <f t="shared" si="22"/>
        <v>1183.0371504119687</v>
      </c>
    </row>
    <row r="1211" spans="1:12" ht="14.55" x14ac:dyDescent="0.35">
      <c r="A1211" s="14">
        <v>-62570340352</v>
      </c>
      <c r="B1211" s="14">
        <v>13933440000</v>
      </c>
      <c r="C1211" s="14">
        <v>-58657280000</v>
      </c>
      <c r="D1211">
        <v>1209</v>
      </c>
      <c r="E1211">
        <v>1208</v>
      </c>
      <c r="F1211">
        <v>2261</v>
      </c>
      <c r="G1211">
        <v>-43110</v>
      </c>
      <c r="H1211">
        <v>0</v>
      </c>
      <c r="L1211">
        <f t="shared" si="22"/>
        <v>1183.0088293823114</v>
      </c>
    </row>
    <row r="1212" spans="1:12" ht="14.55" x14ac:dyDescent="0.35">
      <c r="A1212" s="14">
        <v>-34680418304</v>
      </c>
      <c r="B1212" s="14">
        <v>13944960000</v>
      </c>
      <c r="C1212" s="14">
        <v>-58657280000</v>
      </c>
      <c r="D1212">
        <v>1210</v>
      </c>
      <c r="E1212">
        <v>1209</v>
      </c>
      <c r="F1212">
        <v>2261</v>
      </c>
      <c r="G1212">
        <v>-23874</v>
      </c>
      <c r="H1212">
        <v>5675</v>
      </c>
      <c r="L1212">
        <f t="shared" si="22"/>
        <v>1182.9804842195258</v>
      </c>
    </row>
    <row r="1213" spans="1:12" ht="14.55" x14ac:dyDescent="0.35">
      <c r="A1213" s="14">
        <v>-124030124032</v>
      </c>
      <c r="B1213" s="14">
        <v>13956480000</v>
      </c>
      <c r="C1213" s="14">
        <v>-58631331840</v>
      </c>
      <c r="D1213">
        <v>1211</v>
      </c>
      <c r="E1213">
        <v>1210</v>
      </c>
      <c r="F1213">
        <v>2260</v>
      </c>
      <c r="G1213">
        <v>-85314</v>
      </c>
      <c r="H1213">
        <v>0</v>
      </c>
      <c r="L1213">
        <f t="shared" si="22"/>
        <v>1182.9521149218772</v>
      </c>
    </row>
    <row r="1214" spans="1:12" ht="14.55" x14ac:dyDescent="0.35">
      <c r="A1214" s="14">
        <v>-96094126080</v>
      </c>
      <c r="B1214" s="14">
        <v>13968000000</v>
      </c>
      <c r="C1214" s="14">
        <v>-58631331840</v>
      </c>
      <c r="D1214">
        <v>1212</v>
      </c>
      <c r="E1214">
        <v>1211</v>
      </c>
      <c r="F1214">
        <v>2260</v>
      </c>
      <c r="G1214">
        <v>-66044</v>
      </c>
      <c r="H1214">
        <v>0</v>
      </c>
      <c r="L1214">
        <f t="shared" si="22"/>
        <v>1182.9237214876291</v>
      </c>
    </row>
    <row r="1215" spans="1:12" ht="14.55" x14ac:dyDescent="0.35">
      <c r="A1215" s="14">
        <v>-68135084032</v>
      </c>
      <c r="B1215" s="14">
        <v>13979520000</v>
      </c>
      <c r="C1215" s="14">
        <v>-58631331840</v>
      </c>
      <c r="D1215">
        <v>1213</v>
      </c>
      <c r="E1215">
        <v>1212</v>
      </c>
      <c r="F1215">
        <v>2260</v>
      </c>
      <c r="G1215">
        <v>-46789</v>
      </c>
      <c r="H1215">
        <v>0</v>
      </c>
      <c r="L1215">
        <f t="shared" si="22"/>
        <v>1182.8953039150435</v>
      </c>
    </row>
    <row r="1216" spans="1:12" ht="14.55" x14ac:dyDescent="0.35">
      <c r="A1216" s="14">
        <v>-40153001984</v>
      </c>
      <c r="B1216" s="14">
        <v>13991040000</v>
      </c>
      <c r="C1216" s="14">
        <v>-58631331840</v>
      </c>
      <c r="D1216">
        <v>1214</v>
      </c>
      <c r="E1216">
        <v>1213</v>
      </c>
      <c r="F1216">
        <v>2260</v>
      </c>
      <c r="G1216">
        <v>-27551</v>
      </c>
      <c r="H1216">
        <v>6574</v>
      </c>
      <c r="L1216">
        <f t="shared" si="22"/>
        <v>1182.8668622023806</v>
      </c>
    </row>
    <row r="1217" spans="1:12" ht="14.55" x14ac:dyDescent="0.35">
      <c r="A1217" s="14">
        <v>-129358651392</v>
      </c>
      <c r="B1217" s="14">
        <v>14002560000</v>
      </c>
      <c r="C1217" s="14">
        <v>-58605383680</v>
      </c>
      <c r="D1217">
        <v>1215</v>
      </c>
      <c r="E1217">
        <v>1214</v>
      </c>
      <c r="F1217">
        <v>2259</v>
      </c>
      <c r="G1217">
        <v>-88686</v>
      </c>
      <c r="H1217">
        <v>0</v>
      </c>
      <c r="L1217">
        <f t="shared" si="22"/>
        <v>1182.8383963478991</v>
      </c>
    </row>
    <row r="1218" spans="1:12" ht="14.55" x14ac:dyDescent="0.35">
      <c r="A1218" s="14">
        <v>-101330485248</v>
      </c>
      <c r="B1218" s="14">
        <v>14014080000</v>
      </c>
      <c r="C1218" s="14">
        <v>-58605383680</v>
      </c>
      <c r="D1218">
        <v>1216</v>
      </c>
      <c r="E1218">
        <v>1215</v>
      </c>
      <c r="F1218">
        <v>2259</v>
      </c>
      <c r="G1218">
        <v>-69413</v>
      </c>
      <c r="H1218">
        <v>0</v>
      </c>
      <c r="L1218">
        <f t="shared" si="22"/>
        <v>1182.8099063498562</v>
      </c>
    </row>
    <row r="1219" spans="1:12" ht="14.55" x14ac:dyDescent="0.35">
      <c r="A1219" s="14">
        <v>-73279291392</v>
      </c>
      <c r="B1219" s="14">
        <v>14025600000</v>
      </c>
      <c r="C1219" s="14">
        <v>-58605383680</v>
      </c>
      <c r="D1219">
        <v>1217</v>
      </c>
      <c r="E1219">
        <v>1216</v>
      </c>
      <c r="F1219">
        <v>2259</v>
      </c>
      <c r="G1219">
        <v>-50156</v>
      </c>
      <c r="H1219">
        <v>0</v>
      </c>
      <c r="L1219">
        <f t="shared" si="22"/>
        <v>1182.7813922065068</v>
      </c>
    </row>
    <row r="1220" spans="1:12" ht="14.55" x14ac:dyDescent="0.35">
      <c r="A1220" s="14">
        <v>-45205049344</v>
      </c>
      <c r="B1220" s="14">
        <v>14037120000</v>
      </c>
      <c r="C1220" s="14">
        <v>-58605383680</v>
      </c>
      <c r="D1220">
        <v>1218</v>
      </c>
      <c r="E1220">
        <v>1217</v>
      </c>
      <c r="F1220">
        <v>2259</v>
      </c>
      <c r="G1220">
        <v>-30915</v>
      </c>
      <c r="H1220">
        <v>7404</v>
      </c>
      <c r="L1220">
        <f t="shared" si="22"/>
        <v>1182.7528539161049</v>
      </c>
    </row>
    <row r="1221" spans="1:12" ht="14.55" x14ac:dyDescent="0.35">
      <c r="A1221" s="14">
        <v>-134266634240</v>
      </c>
      <c r="B1221" s="14">
        <v>14048640000</v>
      </c>
      <c r="C1221" s="14">
        <v>-58579435520</v>
      </c>
      <c r="D1221">
        <v>1219</v>
      </c>
      <c r="E1221">
        <v>1218</v>
      </c>
      <c r="F1221">
        <v>2258</v>
      </c>
      <c r="G1221">
        <v>-91749</v>
      </c>
      <c r="H1221">
        <v>0</v>
      </c>
      <c r="L1221">
        <f t="shared" si="22"/>
        <v>1182.7242914769024</v>
      </c>
    </row>
    <row r="1222" spans="1:12" ht="14.55" x14ac:dyDescent="0.35">
      <c r="A1222" s="14">
        <v>-106146316288</v>
      </c>
      <c r="B1222" s="14">
        <v>14060160000</v>
      </c>
      <c r="C1222" s="14">
        <v>-58579435520</v>
      </c>
      <c r="D1222">
        <v>1220</v>
      </c>
      <c r="E1222">
        <v>1219</v>
      </c>
      <c r="F1222">
        <v>2258</v>
      </c>
      <c r="G1222">
        <v>-72474</v>
      </c>
      <c r="H1222">
        <v>0</v>
      </c>
      <c r="L1222">
        <f t="shared" si="22"/>
        <v>1182.6957048871498</v>
      </c>
    </row>
    <row r="1223" spans="1:12" ht="14.55" x14ac:dyDescent="0.35">
      <c r="A1223" s="14">
        <v>-78002954240</v>
      </c>
      <c r="B1223" s="14">
        <v>14071680000</v>
      </c>
      <c r="C1223" s="14">
        <v>-58579435520</v>
      </c>
      <c r="D1223">
        <v>1221</v>
      </c>
      <c r="E1223">
        <v>1220</v>
      </c>
      <c r="F1223">
        <v>2258</v>
      </c>
      <c r="G1223">
        <v>-53215</v>
      </c>
      <c r="H1223">
        <v>0</v>
      </c>
      <c r="L1223">
        <f t="shared" si="22"/>
        <v>1182.6670941450957</v>
      </c>
    </row>
    <row r="1224" spans="1:12" ht="14.55" x14ac:dyDescent="0.35">
      <c r="A1224" s="14">
        <v>-49836556288</v>
      </c>
      <c r="B1224" s="14">
        <v>14083200000</v>
      </c>
      <c r="C1224" s="14">
        <v>-58579435520</v>
      </c>
      <c r="D1224">
        <v>1222</v>
      </c>
      <c r="E1224">
        <v>1221</v>
      </c>
      <c r="F1224">
        <v>2258</v>
      </c>
      <c r="G1224">
        <v>-33971</v>
      </c>
      <c r="H1224">
        <v>8167</v>
      </c>
      <c r="L1224">
        <f t="shared" si="22"/>
        <v>1182.6384592489874</v>
      </c>
    </row>
    <row r="1225" spans="1:12" ht="14.55" x14ac:dyDescent="0.35">
      <c r="A1225" s="14">
        <v>-138754080768</v>
      </c>
      <c r="B1225" s="14">
        <v>14094720000</v>
      </c>
      <c r="C1225" s="14">
        <v>-58553483264</v>
      </c>
      <c r="D1225">
        <v>1223</v>
      </c>
      <c r="E1225">
        <v>1222</v>
      </c>
      <c r="F1225">
        <v>2257</v>
      </c>
      <c r="G1225">
        <v>-94506</v>
      </c>
      <c r="H1225">
        <v>0</v>
      </c>
      <c r="L1225">
        <f t="shared" si="22"/>
        <v>1182.6098001970704</v>
      </c>
    </row>
    <row r="1226" spans="1:12" ht="14.55" x14ac:dyDescent="0.35">
      <c r="A1226" s="14">
        <v>-110541602816</v>
      </c>
      <c r="B1226" s="14">
        <v>14106240000</v>
      </c>
      <c r="C1226" s="14">
        <v>-58553483264</v>
      </c>
      <c r="D1226">
        <v>1224</v>
      </c>
      <c r="E1226">
        <v>1223</v>
      </c>
      <c r="F1226">
        <v>2257</v>
      </c>
      <c r="G1226">
        <v>-75229</v>
      </c>
      <c r="H1226">
        <v>0</v>
      </c>
      <c r="L1226">
        <f t="shared" si="22"/>
        <v>1182.5811169875881</v>
      </c>
    </row>
    <row r="1227" spans="1:12" ht="14.55" x14ac:dyDescent="0.35">
      <c r="A1227" s="14">
        <v>-82306088960</v>
      </c>
      <c r="B1227" s="14">
        <v>14117760000</v>
      </c>
      <c r="C1227" s="14">
        <v>-58553483264</v>
      </c>
      <c r="D1227">
        <v>1225</v>
      </c>
      <c r="E1227">
        <v>1224</v>
      </c>
      <c r="F1227">
        <v>2257</v>
      </c>
      <c r="G1227">
        <v>-55967</v>
      </c>
      <c r="H1227">
        <v>0</v>
      </c>
      <c r="L1227">
        <f t="shared" si="22"/>
        <v>1182.552409618783</v>
      </c>
    </row>
    <row r="1228" spans="1:12" ht="14.55" x14ac:dyDescent="0.35">
      <c r="A1228" s="14">
        <v>-54047526912</v>
      </c>
      <c r="B1228" s="14">
        <v>14129280000</v>
      </c>
      <c r="C1228" s="14">
        <v>-58553483264</v>
      </c>
      <c r="D1228">
        <v>1226</v>
      </c>
      <c r="E1228">
        <v>1225</v>
      </c>
      <c r="F1228">
        <v>2257</v>
      </c>
      <c r="G1228">
        <v>-36722</v>
      </c>
      <c r="H1228">
        <v>8861</v>
      </c>
      <c r="L1228">
        <f t="shared" si="22"/>
        <v>1182.5236780888956</v>
      </c>
    </row>
    <row r="1229" spans="1:12" ht="14.55" x14ac:dyDescent="0.35">
      <c r="A1229" s="14">
        <v>-142820999168</v>
      </c>
      <c r="B1229" s="14">
        <v>14140800000</v>
      </c>
      <c r="C1229" s="14">
        <v>-58527535104</v>
      </c>
      <c r="D1229">
        <v>1227</v>
      </c>
      <c r="E1229">
        <v>1226</v>
      </c>
      <c r="F1229">
        <v>2256</v>
      </c>
      <c r="G1229">
        <v>-96959</v>
      </c>
      <c r="H1229">
        <v>0</v>
      </c>
      <c r="L1229">
        <f t="shared" si="22"/>
        <v>1182.4949223961646</v>
      </c>
    </row>
    <row r="1230" spans="1:12" ht="14.55" x14ac:dyDescent="0.35">
      <c r="A1230" s="14">
        <v>-114516361216</v>
      </c>
      <c r="B1230" s="14">
        <v>14152320000</v>
      </c>
      <c r="C1230" s="14">
        <v>-58527535104</v>
      </c>
      <c r="D1230">
        <v>1228</v>
      </c>
      <c r="E1230">
        <v>1227</v>
      </c>
      <c r="F1230">
        <v>2256</v>
      </c>
      <c r="G1230">
        <v>-77680</v>
      </c>
      <c r="H1230">
        <v>0</v>
      </c>
      <c r="L1230">
        <f t="shared" si="22"/>
        <v>1182.4661425388272</v>
      </c>
    </row>
    <row r="1231" spans="1:12" ht="14.55" x14ac:dyDescent="0.35">
      <c r="A1231" s="14">
        <v>-86188679168</v>
      </c>
      <c r="B1231" s="14">
        <v>14163840000</v>
      </c>
      <c r="C1231" s="14">
        <v>-58527535104</v>
      </c>
      <c r="D1231">
        <v>1229</v>
      </c>
      <c r="E1231">
        <v>1228</v>
      </c>
      <c r="F1231">
        <v>2256</v>
      </c>
      <c r="G1231">
        <v>-58417</v>
      </c>
      <c r="H1231">
        <v>0</v>
      </c>
      <c r="L1231">
        <f t="shared" si="22"/>
        <v>1182.4373385151191</v>
      </c>
    </row>
    <row r="1232" spans="1:12" ht="14.55" x14ac:dyDescent="0.35">
      <c r="A1232" s="14">
        <v>-57837961216</v>
      </c>
      <c r="B1232" s="14">
        <v>14175360000</v>
      </c>
      <c r="C1232" s="14">
        <v>-58527535104</v>
      </c>
      <c r="D1232">
        <v>1230</v>
      </c>
      <c r="E1232">
        <v>1229</v>
      </c>
      <c r="F1232">
        <v>2256</v>
      </c>
      <c r="G1232">
        <v>-39169</v>
      </c>
      <c r="H1232">
        <v>9486</v>
      </c>
      <c r="L1232">
        <f t="shared" si="22"/>
        <v>1182.408510323274</v>
      </c>
    </row>
    <row r="1233" spans="1:12" ht="14.55" x14ac:dyDescent="0.35">
      <c r="A1233" s="14">
        <v>-146467373056</v>
      </c>
      <c r="B1233" s="14">
        <v>14186880000</v>
      </c>
      <c r="C1233" s="14">
        <v>-58501586944</v>
      </c>
      <c r="D1233">
        <v>1231</v>
      </c>
      <c r="E1233">
        <v>1230</v>
      </c>
      <c r="F1233">
        <v>2255</v>
      </c>
      <c r="G1233">
        <v>-99111</v>
      </c>
      <c r="H1233">
        <v>0</v>
      </c>
      <c r="L1233">
        <f t="shared" si="22"/>
        <v>1182.3796579615243</v>
      </c>
    </row>
    <row r="1234" spans="1:12" ht="14.55" x14ac:dyDescent="0.35">
      <c r="A1234" s="14">
        <v>-118070575104</v>
      </c>
      <c r="B1234" s="14">
        <v>14198400000</v>
      </c>
      <c r="C1234" s="14">
        <v>-58501586944</v>
      </c>
      <c r="D1234">
        <v>1232</v>
      </c>
      <c r="E1234">
        <v>1231</v>
      </c>
      <c r="F1234">
        <v>2255</v>
      </c>
      <c r="G1234">
        <v>-79831</v>
      </c>
      <c r="H1234">
        <v>0</v>
      </c>
      <c r="L1234">
        <f t="shared" si="22"/>
        <v>1182.3507814281004</v>
      </c>
    </row>
    <row r="1235" spans="1:12" ht="14.55" x14ac:dyDescent="0.35">
      <c r="A1235" s="14">
        <v>-89650733056</v>
      </c>
      <c r="B1235" s="14">
        <v>14209920000</v>
      </c>
      <c r="C1235" s="14">
        <v>-58501586944</v>
      </c>
      <c r="D1235">
        <v>1233</v>
      </c>
      <c r="E1235">
        <v>1232</v>
      </c>
      <c r="F1235">
        <v>2255</v>
      </c>
      <c r="G1235">
        <v>-60566</v>
      </c>
      <c r="H1235">
        <v>0</v>
      </c>
      <c r="L1235">
        <f t="shared" si="22"/>
        <v>1182.3218807212313</v>
      </c>
    </row>
    <row r="1236" spans="1:12" ht="14.55" x14ac:dyDescent="0.35">
      <c r="A1236" s="14">
        <v>-61207855104</v>
      </c>
      <c r="B1236" s="14">
        <v>14221440000</v>
      </c>
      <c r="C1236" s="14">
        <v>-58501586944</v>
      </c>
      <c r="D1236">
        <v>1234</v>
      </c>
      <c r="E1236">
        <v>1233</v>
      </c>
      <c r="F1236">
        <v>2255</v>
      </c>
      <c r="G1236">
        <v>-41317</v>
      </c>
      <c r="H1236">
        <v>0</v>
      </c>
      <c r="L1236">
        <f t="shared" si="22"/>
        <v>1182.2929558391445</v>
      </c>
    </row>
    <row r="1237" spans="1:12" ht="14.55" x14ac:dyDescent="0.35">
      <c r="A1237" s="14">
        <v>-32741935104</v>
      </c>
      <c r="B1237" s="14">
        <v>14232960000</v>
      </c>
      <c r="C1237" s="14">
        <v>-58501586944</v>
      </c>
      <c r="D1237">
        <v>1235</v>
      </c>
      <c r="E1237">
        <v>1234</v>
      </c>
      <c r="F1237">
        <v>2255</v>
      </c>
      <c r="G1237">
        <v>-22084</v>
      </c>
      <c r="H1237">
        <v>5372</v>
      </c>
      <c r="L1237">
        <f t="shared" si="22"/>
        <v>1182.2640067800653</v>
      </c>
    </row>
    <row r="1238" spans="1:12" ht="14.55" x14ac:dyDescent="0.35">
      <c r="A1238" s="14">
        <v>-121204252672</v>
      </c>
      <c r="B1238" s="14">
        <v>14244480000</v>
      </c>
      <c r="C1238" s="14">
        <v>-58475638784</v>
      </c>
      <c r="D1238">
        <v>1236</v>
      </c>
      <c r="E1238">
        <v>1235</v>
      </c>
      <c r="F1238">
        <v>2254</v>
      </c>
      <c r="G1238">
        <v>-81685</v>
      </c>
      <c r="H1238">
        <v>0</v>
      </c>
      <c r="L1238">
        <f t="shared" si="22"/>
        <v>1182.2350335422175</v>
      </c>
    </row>
    <row r="1239" spans="1:12" ht="14.55" x14ac:dyDescent="0.35">
      <c r="A1239" s="14">
        <v>-92692250624</v>
      </c>
      <c r="B1239" s="14">
        <v>14256000000</v>
      </c>
      <c r="C1239" s="14">
        <v>-58475638784</v>
      </c>
      <c r="D1239">
        <v>1237</v>
      </c>
      <c r="E1239">
        <v>1236</v>
      </c>
      <c r="F1239">
        <v>2254</v>
      </c>
      <c r="G1239">
        <v>-62419</v>
      </c>
      <c r="H1239">
        <v>0</v>
      </c>
      <c r="L1239">
        <f t="shared" si="22"/>
        <v>1182.2060361238239</v>
      </c>
    </row>
    <row r="1240" spans="1:12" ht="14.55" x14ac:dyDescent="0.35">
      <c r="A1240" s="14">
        <v>-64157212672</v>
      </c>
      <c r="B1240" s="14">
        <v>14267520000</v>
      </c>
      <c r="C1240" s="14">
        <v>-58475638784</v>
      </c>
      <c r="D1240">
        <v>1238</v>
      </c>
      <c r="E1240">
        <v>1237</v>
      </c>
      <c r="F1240">
        <v>2254</v>
      </c>
      <c r="G1240">
        <v>-43168</v>
      </c>
      <c r="H1240">
        <v>0</v>
      </c>
      <c r="L1240">
        <f t="shared" si="22"/>
        <v>1182.1770145231048</v>
      </c>
    </row>
    <row r="1241" spans="1:12" ht="14.55" x14ac:dyDescent="0.35">
      <c r="A1241" s="14">
        <v>-35599134720</v>
      </c>
      <c r="B1241" s="14">
        <v>14279040000</v>
      </c>
      <c r="C1241" s="14">
        <v>-58475638784</v>
      </c>
      <c r="D1241">
        <v>1239</v>
      </c>
      <c r="E1241">
        <v>1238</v>
      </c>
      <c r="F1241">
        <v>2254</v>
      </c>
      <c r="G1241">
        <v>-23933</v>
      </c>
      <c r="H1241">
        <v>5844</v>
      </c>
      <c r="L1241">
        <f t="shared" si="22"/>
        <v>1182.1479687382791</v>
      </c>
    </row>
    <row r="1242" spans="1:12" ht="14.55" x14ac:dyDescent="0.35">
      <c r="A1242" s="14">
        <v>-123917393920</v>
      </c>
      <c r="B1242" s="14">
        <v>14290560000</v>
      </c>
      <c r="C1242" s="14">
        <v>-58449690624</v>
      </c>
      <c r="D1242">
        <v>1240</v>
      </c>
      <c r="E1242">
        <v>1239</v>
      </c>
      <c r="F1242">
        <v>2253</v>
      </c>
      <c r="G1242">
        <v>-83244</v>
      </c>
      <c r="H1242">
        <v>0</v>
      </c>
      <c r="L1242">
        <f t="shared" si="22"/>
        <v>1182.1188987675646</v>
      </c>
    </row>
    <row r="1243" spans="1:12" ht="14.55" x14ac:dyDescent="0.35">
      <c r="A1243" s="14">
        <v>-95313231872</v>
      </c>
      <c r="B1243" s="14">
        <v>14302080000</v>
      </c>
      <c r="C1243" s="14">
        <v>-58449690624</v>
      </c>
      <c r="D1243">
        <v>1241</v>
      </c>
      <c r="E1243">
        <v>1240</v>
      </c>
      <c r="F1243">
        <v>2253</v>
      </c>
      <c r="G1243">
        <v>-63977</v>
      </c>
      <c r="H1243">
        <v>0</v>
      </c>
      <c r="L1243">
        <f t="shared" si="22"/>
        <v>1182.0898046091766</v>
      </c>
    </row>
    <row r="1244" spans="1:12" ht="14.55" x14ac:dyDescent="0.35">
      <c r="A1244" s="14">
        <v>-66686033920</v>
      </c>
      <c r="B1244" s="14">
        <v>14313600000</v>
      </c>
      <c r="C1244" s="14">
        <v>-58449690624</v>
      </c>
      <c r="D1244">
        <v>1242</v>
      </c>
      <c r="E1244">
        <v>1241</v>
      </c>
      <c r="F1244">
        <v>2253</v>
      </c>
      <c r="G1244">
        <v>-44725</v>
      </c>
      <c r="H1244">
        <v>0</v>
      </c>
      <c r="L1244">
        <f t="shared" si="22"/>
        <v>1182.060686261329</v>
      </c>
    </row>
    <row r="1245" spans="1:12" ht="14.55" x14ac:dyDescent="0.35">
      <c r="A1245" s="14">
        <v>-38035791872</v>
      </c>
      <c r="B1245" s="14">
        <v>14325120000</v>
      </c>
      <c r="C1245" s="14">
        <v>-58449690624</v>
      </c>
      <c r="D1245">
        <v>1243</v>
      </c>
      <c r="E1245">
        <v>1242</v>
      </c>
      <c r="F1245">
        <v>2253</v>
      </c>
      <c r="G1245">
        <v>-25489</v>
      </c>
      <c r="H1245">
        <v>6247</v>
      </c>
      <c r="L1245">
        <f t="shared" si="22"/>
        <v>1182.0315437222343</v>
      </c>
    </row>
    <row r="1246" spans="1:12" ht="14.55" x14ac:dyDescent="0.35">
      <c r="A1246" s="14">
        <v>-126209998848</v>
      </c>
      <c r="B1246" s="14">
        <v>14336640000</v>
      </c>
      <c r="C1246" s="14">
        <v>-58423742464</v>
      </c>
      <c r="D1246">
        <v>1244</v>
      </c>
      <c r="E1246">
        <v>1243</v>
      </c>
      <c r="F1246">
        <v>2252</v>
      </c>
      <c r="G1246">
        <v>-84511</v>
      </c>
      <c r="H1246">
        <v>0</v>
      </c>
      <c r="L1246">
        <f t="shared" si="22"/>
        <v>1182.0023769901034</v>
      </c>
    </row>
    <row r="1247" spans="1:12" ht="14.55" x14ac:dyDescent="0.35">
      <c r="A1247" s="14">
        <v>-97513676800</v>
      </c>
      <c r="B1247" s="14">
        <v>14348160000</v>
      </c>
      <c r="C1247" s="14">
        <v>-58423742464</v>
      </c>
      <c r="D1247">
        <v>1245</v>
      </c>
      <c r="E1247">
        <v>1244</v>
      </c>
      <c r="F1247">
        <v>2252</v>
      </c>
      <c r="G1247">
        <v>-65243</v>
      </c>
      <c r="H1247">
        <v>0</v>
      </c>
      <c r="L1247">
        <f t="shared" si="22"/>
        <v>1181.9731860631448</v>
      </c>
    </row>
    <row r="1248" spans="1:12" ht="14.55" x14ac:dyDescent="0.35">
      <c r="A1248" s="14">
        <v>-68794318848</v>
      </c>
      <c r="B1248" s="14">
        <v>14359680000</v>
      </c>
      <c r="C1248" s="14">
        <v>-58423742464</v>
      </c>
      <c r="D1248">
        <v>1246</v>
      </c>
      <c r="E1248">
        <v>1245</v>
      </c>
      <c r="F1248">
        <v>2252</v>
      </c>
      <c r="G1248">
        <v>-45991</v>
      </c>
      <c r="H1248">
        <v>0</v>
      </c>
      <c r="L1248">
        <f t="shared" si="22"/>
        <v>1181.9439709395663</v>
      </c>
    </row>
    <row r="1249" spans="1:12" ht="14.55" x14ac:dyDescent="0.35">
      <c r="A1249" s="14">
        <v>-40051916800</v>
      </c>
      <c r="B1249" s="14">
        <v>14371200000</v>
      </c>
      <c r="C1249" s="14">
        <v>-58423742464</v>
      </c>
      <c r="D1249">
        <v>1247</v>
      </c>
      <c r="E1249">
        <v>1246</v>
      </c>
      <c r="F1249">
        <v>2252</v>
      </c>
      <c r="G1249">
        <v>-26754</v>
      </c>
      <c r="H1249">
        <v>6581</v>
      </c>
      <c r="L1249">
        <f t="shared" si="22"/>
        <v>1181.9147316175734</v>
      </c>
    </row>
    <row r="1250" spans="1:12" ht="14.55" x14ac:dyDescent="0.35">
      <c r="A1250" s="14">
        <v>-128082059264</v>
      </c>
      <c r="B1250" s="14">
        <v>14382720000</v>
      </c>
      <c r="C1250" s="14">
        <v>-58397794304</v>
      </c>
      <c r="D1250">
        <v>1248</v>
      </c>
      <c r="E1250">
        <v>1247</v>
      </c>
      <c r="F1250">
        <v>2251</v>
      </c>
      <c r="G1250">
        <v>-85490</v>
      </c>
      <c r="H1250">
        <v>0</v>
      </c>
      <c r="L1250">
        <f t="shared" si="22"/>
        <v>1181.88546809537</v>
      </c>
    </row>
    <row r="1251" spans="1:12" ht="14.55" x14ac:dyDescent="0.35">
      <c r="A1251" s="14">
        <v>-99293577216</v>
      </c>
      <c r="B1251" s="14">
        <v>14394240000</v>
      </c>
      <c r="C1251" s="14">
        <v>-58397794304</v>
      </c>
      <c r="D1251">
        <v>1249</v>
      </c>
      <c r="E1251">
        <v>1248</v>
      </c>
      <c r="F1251">
        <v>2251</v>
      </c>
      <c r="G1251">
        <v>-66222</v>
      </c>
      <c r="H1251">
        <v>0</v>
      </c>
      <c r="L1251">
        <f t="shared" si="22"/>
        <v>1181.8561803711586</v>
      </c>
    </row>
    <row r="1252" spans="1:12" ht="14.55" x14ac:dyDescent="0.35">
      <c r="A1252" s="14">
        <v>-70482059264</v>
      </c>
      <c r="B1252" s="14">
        <v>14405760000</v>
      </c>
      <c r="C1252" s="14">
        <v>-58397794304</v>
      </c>
      <c r="D1252">
        <v>1250</v>
      </c>
      <c r="E1252">
        <v>1249</v>
      </c>
      <c r="F1252">
        <v>2251</v>
      </c>
      <c r="G1252">
        <v>-46969</v>
      </c>
      <c r="H1252">
        <v>0</v>
      </c>
      <c r="L1252">
        <f t="shared" si="22"/>
        <v>1181.82686844314</v>
      </c>
    </row>
    <row r="1253" spans="1:12" ht="14.55" x14ac:dyDescent="0.35">
      <c r="A1253" s="14">
        <v>-41647501312</v>
      </c>
      <c r="B1253" s="14">
        <v>14417280000</v>
      </c>
      <c r="C1253" s="14">
        <v>-58397794304</v>
      </c>
      <c r="D1253">
        <v>1251</v>
      </c>
      <c r="E1253">
        <v>1250</v>
      </c>
      <c r="F1253">
        <v>2251</v>
      </c>
      <c r="G1253">
        <v>-27731</v>
      </c>
      <c r="H1253">
        <v>6846</v>
      </c>
      <c r="L1253">
        <f t="shared" si="22"/>
        <v>1181.7975323095134</v>
      </c>
    </row>
    <row r="1254" spans="1:12" ht="14.55" x14ac:dyDescent="0.35">
      <c r="A1254" s="14">
        <v>-129533583360</v>
      </c>
      <c r="B1254" s="14">
        <v>14428800000</v>
      </c>
      <c r="C1254" s="14">
        <v>-58371842048</v>
      </c>
      <c r="D1254">
        <v>1252</v>
      </c>
      <c r="E1254">
        <v>1251</v>
      </c>
      <c r="F1254">
        <v>2250</v>
      </c>
      <c r="G1254">
        <v>-86183</v>
      </c>
      <c r="H1254">
        <v>0</v>
      </c>
      <c r="L1254">
        <f t="shared" si="22"/>
        <v>1181.7681719684756</v>
      </c>
    </row>
    <row r="1255" spans="1:12" ht="14.55" x14ac:dyDescent="0.35">
      <c r="A1255" s="14">
        <v>-100652949504</v>
      </c>
      <c r="B1255" s="14">
        <v>14440320000</v>
      </c>
      <c r="C1255" s="14">
        <v>-58371842048</v>
      </c>
      <c r="D1255">
        <v>1253</v>
      </c>
      <c r="E1255">
        <v>1252</v>
      </c>
      <c r="F1255">
        <v>2250</v>
      </c>
      <c r="G1255">
        <v>-66914</v>
      </c>
      <c r="H1255">
        <v>0</v>
      </c>
      <c r="L1255">
        <f t="shared" si="22"/>
        <v>1181.7387874182227</v>
      </c>
    </row>
    <row r="1256" spans="1:12" ht="14.55" x14ac:dyDescent="0.35">
      <c r="A1256" s="14">
        <v>-71749263360</v>
      </c>
      <c r="B1256" s="14">
        <v>14451840000</v>
      </c>
      <c r="C1256" s="14">
        <v>-58371842048</v>
      </c>
      <c r="D1256">
        <v>1254</v>
      </c>
      <c r="E1256">
        <v>1253</v>
      </c>
      <c r="F1256">
        <v>2250</v>
      </c>
      <c r="G1256">
        <v>-47661</v>
      </c>
      <c r="H1256">
        <v>0</v>
      </c>
      <c r="L1256">
        <f t="shared" si="22"/>
        <v>1181.7093786569485</v>
      </c>
    </row>
    <row r="1257" spans="1:12" ht="14.55" x14ac:dyDescent="0.35">
      <c r="A1257" s="14">
        <v>-42822545408</v>
      </c>
      <c r="B1257" s="14">
        <v>14463360000</v>
      </c>
      <c r="C1257" s="14">
        <v>-58371842048</v>
      </c>
      <c r="D1257">
        <v>1255</v>
      </c>
      <c r="E1257">
        <v>1254</v>
      </c>
      <c r="F1257">
        <v>2250</v>
      </c>
      <c r="G1257">
        <v>-28423</v>
      </c>
      <c r="H1257">
        <v>7042</v>
      </c>
      <c r="L1257">
        <f t="shared" si="22"/>
        <v>1181.6799456828455</v>
      </c>
    </row>
    <row r="1258" spans="1:12" ht="14.55" x14ac:dyDescent="0.35">
      <c r="A1258" s="14">
        <v>-130564579328</v>
      </c>
      <c r="B1258" s="14">
        <v>14474880000</v>
      </c>
      <c r="C1258" s="14">
        <v>-58345893888</v>
      </c>
      <c r="D1258">
        <v>1256</v>
      </c>
      <c r="E1258">
        <v>1255</v>
      </c>
      <c r="F1258">
        <v>2249</v>
      </c>
      <c r="G1258">
        <v>-86592</v>
      </c>
      <c r="H1258">
        <v>0</v>
      </c>
      <c r="L1258">
        <f t="shared" si="22"/>
        <v>1181.6504884941046</v>
      </c>
    </row>
    <row r="1259" spans="1:12" ht="14.55" x14ac:dyDescent="0.35">
      <c r="A1259" s="14">
        <v>-101591777280</v>
      </c>
      <c r="B1259" s="14">
        <v>14486400000</v>
      </c>
      <c r="C1259" s="14">
        <v>-58345893888</v>
      </c>
      <c r="D1259">
        <v>1257</v>
      </c>
      <c r="E1259">
        <v>1256</v>
      </c>
      <c r="F1259">
        <v>2249</v>
      </c>
      <c r="G1259">
        <v>-67323</v>
      </c>
      <c r="H1259">
        <v>0</v>
      </c>
      <c r="L1259">
        <f t="shared" si="22"/>
        <v>1181.6210070889144</v>
      </c>
    </row>
    <row r="1260" spans="1:12" ht="14.55" x14ac:dyDescent="0.35">
      <c r="A1260" s="14">
        <v>-72595939328</v>
      </c>
      <c r="B1260" s="14">
        <v>14497920000</v>
      </c>
      <c r="C1260" s="14">
        <v>-58345893888</v>
      </c>
      <c r="D1260">
        <v>1258</v>
      </c>
      <c r="E1260">
        <v>1257</v>
      </c>
      <c r="F1260">
        <v>2249</v>
      </c>
      <c r="G1260">
        <v>-48070</v>
      </c>
      <c r="H1260">
        <v>0</v>
      </c>
      <c r="L1260">
        <f t="shared" si="22"/>
        <v>1181.5915014654627</v>
      </c>
    </row>
    <row r="1261" spans="1:12" ht="14.55" x14ac:dyDescent="0.35">
      <c r="A1261" s="14">
        <v>-43577057280</v>
      </c>
      <c r="B1261" s="14">
        <v>14509440000</v>
      </c>
      <c r="C1261" s="14">
        <v>-58345893888</v>
      </c>
      <c r="D1261">
        <v>1259</v>
      </c>
      <c r="E1261">
        <v>1258</v>
      </c>
      <c r="F1261">
        <v>2249</v>
      </c>
      <c r="G1261">
        <v>-28832</v>
      </c>
      <c r="H1261">
        <v>7169</v>
      </c>
      <c r="L1261">
        <f t="shared" si="22"/>
        <v>1181.5619716219346</v>
      </c>
    </row>
    <row r="1262" spans="1:12" ht="14.55" x14ac:dyDescent="0.35">
      <c r="A1262" s="14">
        <v>-131175030784</v>
      </c>
      <c r="B1262" s="14">
        <v>14520960000</v>
      </c>
      <c r="C1262" s="14">
        <v>-58319945728</v>
      </c>
      <c r="D1262">
        <v>1260</v>
      </c>
      <c r="E1262">
        <v>1259</v>
      </c>
      <c r="F1262">
        <v>2248</v>
      </c>
      <c r="G1262">
        <v>-86721</v>
      </c>
      <c r="H1262">
        <v>0</v>
      </c>
      <c r="L1262">
        <f t="shared" si="22"/>
        <v>1181.5324175565147</v>
      </c>
    </row>
    <row r="1263" spans="1:12" ht="14.55" x14ac:dyDescent="0.35">
      <c r="A1263" s="14">
        <v>-102110068736</v>
      </c>
      <c r="B1263" s="14">
        <v>14532480000</v>
      </c>
      <c r="C1263" s="14">
        <v>-58319945728</v>
      </c>
      <c r="D1263">
        <v>1261</v>
      </c>
      <c r="E1263">
        <v>1260</v>
      </c>
      <c r="F1263">
        <v>2248</v>
      </c>
      <c r="G1263">
        <v>-67452</v>
      </c>
      <c r="H1263">
        <v>0</v>
      </c>
      <c r="L1263">
        <f t="shared" si="22"/>
        <v>1181.5028392673851</v>
      </c>
    </row>
    <row r="1264" spans="1:12" ht="14.55" x14ac:dyDescent="0.35">
      <c r="A1264" s="14">
        <v>-73022070784</v>
      </c>
      <c r="B1264" s="14">
        <v>14544000000</v>
      </c>
      <c r="C1264" s="14">
        <v>-58319945728</v>
      </c>
      <c r="D1264">
        <v>1262</v>
      </c>
      <c r="E1264">
        <v>1261</v>
      </c>
      <c r="F1264">
        <v>2248</v>
      </c>
      <c r="G1264">
        <v>-48199</v>
      </c>
      <c r="H1264">
        <v>0</v>
      </c>
      <c r="L1264">
        <f t="shared" si="22"/>
        <v>1181.4732367527265</v>
      </c>
    </row>
    <row r="1265" spans="1:16" ht="14.55" x14ac:dyDescent="0.35">
      <c r="A1265" s="14">
        <v>-43911028736</v>
      </c>
      <c r="B1265" s="14">
        <v>14555520000</v>
      </c>
      <c r="C1265" s="14">
        <v>-58319945728</v>
      </c>
      <c r="D1265">
        <v>1263</v>
      </c>
      <c r="E1265">
        <v>1262</v>
      </c>
      <c r="F1265">
        <v>2248</v>
      </c>
      <c r="G1265">
        <v>-28961</v>
      </c>
      <c r="H1265">
        <v>7228</v>
      </c>
      <c r="L1265">
        <f t="shared" si="22"/>
        <v>1181.443610010718</v>
      </c>
    </row>
    <row r="1266" spans="1:16" ht="14.55" x14ac:dyDescent="0.35">
      <c r="A1266" s="14">
        <v>-131364945920</v>
      </c>
      <c r="B1266" s="14">
        <v>14567040000</v>
      </c>
      <c r="C1266" s="14">
        <v>-58293997568</v>
      </c>
      <c r="D1266">
        <v>1264</v>
      </c>
      <c r="E1266">
        <v>1263</v>
      </c>
      <c r="F1266">
        <v>2247</v>
      </c>
      <c r="G1266">
        <v>-86572</v>
      </c>
      <c r="H1266">
        <v>0</v>
      </c>
      <c r="L1266">
        <f t="shared" si="22"/>
        <v>1181.4139590395366</v>
      </c>
    </row>
    <row r="1267" spans="1:16" ht="14.55" x14ac:dyDescent="0.35">
      <c r="A1267" s="14">
        <v>-102207823872</v>
      </c>
      <c r="B1267" s="14">
        <v>14578560000</v>
      </c>
      <c r="C1267" s="14">
        <v>-58293997568</v>
      </c>
      <c r="D1267">
        <v>1265</v>
      </c>
      <c r="E1267">
        <v>1264</v>
      </c>
      <c r="F1267">
        <v>2247</v>
      </c>
      <c r="G1267">
        <v>-67303</v>
      </c>
      <c r="H1267">
        <v>0</v>
      </c>
      <c r="L1267">
        <f t="shared" si="22"/>
        <v>1181.3842838373582</v>
      </c>
    </row>
    <row r="1268" spans="1:16" ht="14.55" x14ac:dyDescent="0.35">
      <c r="A1268" s="14">
        <v>-73027665920</v>
      </c>
      <c r="B1268" s="14">
        <v>14590080000</v>
      </c>
      <c r="C1268" s="14">
        <v>-58293997568</v>
      </c>
      <c r="D1268">
        <v>1266</v>
      </c>
      <c r="E1268">
        <v>1265</v>
      </c>
      <c r="F1268">
        <v>2247</v>
      </c>
      <c r="G1268">
        <v>-48050</v>
      </c>
      <c r="H1268">
        <v>0</v>
      </c>
      <c r="L1268">
        <f t="shared" si="22"/>
        <v>1181.3545844023567</v>
      </c>
    </row>
    <row r="1269" spans="1:16" ht="14.55" x14ac:dyDescent="0.35">
      <c r="A1269" s="14">
        <v>-43824463872</v>
      </c>
      <c r="B1269" s="14">
        <v>14601600000</v>
      </c>
      <c r="C1269" s="14">
        <v>-58293997568</v>
      </c>
      <c r="D1269">
        <v>1267</v>
      </c>
      <c r="E1269">
        <v>1266</v>
      </c>
      <c r="F1269">
        <v>2247</v>
      </c>
      <c r="G1269">
        <v>-28812</v>
      </c>
      <c r="H1269">
        <v>7217</v>
      </c>
      <c r="L1269">
        <f t="shared" si="22"/>
        <v>1181.3248607327048</v>
      </c>
    </row>
    <row r="1270" spans="1:16" ht="14.55" x14ac:dyDescent="0.35">
      <c r="A1270" s="14">
        <v>-131134316544</v>
      </c>
      <c r="B1270" s="14">
        <v>14613120000</v>
      </c>
      <c r="C1270" s="14">
        <v>-58268049408</v>
      </c>
      <c r="D1270">
        <v>1268</v>
      </c>
      <c r="E1270">
        <v>1267</v>
      </c>
      <c r="F1270">
        <v>2246</v>
      </c>
      <c r="G1270">
        <v>-86147</v>
      </c>
      <c r="H1270">
        <v>0</v>
      </c>
      <c r="L1270">
        <f t="shared" ref="L1270:L1333" si="23">SQRT((1-E1270*E1270/$O$2593)*$O$2594)</f>
        <v>1181.2951128265724</v>
      </c>
    </row>
    <row r="1271" spans="1:16" ht="14.55" x14ac:dyDescent="0.35">
      <c r="A1271" s="14">
        <v>-101885042688</v>
      </c>
      <c r="B1271" s="14">
        <v>14624640000</v>
      </c>
      <c r="C1271" s="14">
        <v>-58268049408</v>
      </c>
      <c r="D1271">
        <v>1269</v>
      </c>
      <c r="E1271">
        <v>1268</v>
      </c>
      <c r="F1271">
        <v>2246</v>
      </c>
      <c r="G1271">
        <v>-66880</v>
      </c>
      <c r="H1271">
        <v>0</v>
      </c>
      <c r="L1271">
        <f t="shared" si="23"/>
        <v>1181.2653406821289</v>
      </c>
    </row>
    <row r="1272" spans="1:16" ht="14.55" x14ac:dyDescent="0.35">
      <c r="A1272" s="14">
        <v>-72612716544</v>
      </c>
      <c r="B1272" s="14">
        <v>14636160000</v>
      </c>
      <c r="C1272" s="14">
        <v>-58268049408</v>
      </c>
      <c r="D1272">
        <v>1270</v>
      </c>
      <c r="E1272">
        <v>1269</v>
      </c>
      <c r="F1272">
        <v>2246</v>
      </c>
      <c r="G1272">
        <v>-47627</v>
      </c>
      <c r="H1272">
        <v>0</v>
      </c>
      <c r="L1272">
        <f t="shared" si="23"/>
        <v>1181.2355442975415</v>
      </c>
    </row>
    <row r="1273" spans="1:16" ht="14.55" x14ac:dyDescent="0.35">
      <c r="A1273" s="14">
        <v>-43317358592</v>
      </c>
      <c r="B1273" s="14">
        <v>14647680000</v>
      </c>
      <c r="C1273" s="14">
        <v>-58268049408</v>
      </c>
      <c r="D1273">
        <v>1271</v>
      </c>
      <c r="E1273">
        <v>1270</v>
      </c>
      <c r="F1273">
        <v>2246</v>
      </c>
      <c r="G1273">
        <v>-28389</v>
      </c>
      <c r="H1273">
        <v>7136</v>
      </c>
      <c r="J1273">
        <f>1-I1281</f>
        <v>0.29501453148953771</v>
      </c>
      <c r="L1273">
        <f t="shared" si="23"/>
        <v>1181.2057236709759</v>
      </c>
    </row>
    <row r="1274" spans="1:16" ht="14.55" x14ac:dyDescent="0.35">
      <c r="A1274" s="14">
        <v>-130483159040</v>
      </c>
      <c r="B1274" s="14">
        <v>14659200000</v>
      </c>
      <c r="C1274" s="14">
        <v>-58242101248</v>
      </c>
      <c r="D1274">
        <v>1272</v>
      </c>
      <c r="E1274">
        <v>1271</v>
      </c>
      <c r="F1274">
        <v>2245</v>
      </c>
      <c r="G1274">
        <v>-85450</v>
      </c>
      <c r="H1274">
        <v>0</v>
      </c>
      <c r="L1274">
        <f t="shared" si="23"/>
        <v>1181.1758788005959</v>
      </c>
    </row>
    <row r="1275" spans="1:16" ht="14.55" x14ac:dyDescent="0.35">
      <c r="A1275" s="14">
        <v>-101141716992</v>
      </c>
      <c r="B1275" s="14">
        <v>14670720000</v>
      </c>
      <c r="C1275" s="14">
        <v>-58242101248</v>
      </c>
      <c r="D1275">
        <v>1273</v>
      </c>
      <c r="E1275">
        <v>1272</v>
      </c>
      <c r="F1275">
        <v>2245</v>
      </c>
      <c r="G1275">
        <v>-66183</v>
      </c>
      <c r="H1275">
        <v>0</v>
      </c>
      <c r="L1275">
        <f t="shared" si="23"/>
        <v>1181.1460096845638</v>
      </c>
    </row>
    <row r="1276" spans="1:16" ht="14.55" x14ac:dyDescent="0.35">
      <c r="A1276" s="14">
        <v>-71777239040</v>
      </c>
      <c r="B1276" s="14">
        <v>14682240000</v>
      </c>
      <c r="C1276" s="14">
        <v>-58242101248</v>
      </c>
      <c r="D1276">
        <v>1274</v>
      </c>
      <c r="E1276">
        <v>1273</v>
      </c>
      <c r="F1276">
        <v>2245</v>
      </c>
      <c r="G1276">
        <v>-46931</v>
      </c>
      <c r="H1276">
        <v>0</v>
      </c>
      <c r="L1276">
        <f t="shared" si="23"/>
        <v>1181.11611632104</v>
      </c>
      <c r="N1276">
        <v>9600</v>
      </c>
      <c r="O1276">
        <v>100</v>
      </c>
      <c r="P1276">
        <f>N1276/32</f>
        <v>300</v>
      </c>
    </row>
    <row r="1277" spans="1:16" ht="14.55" x14ac:dyDescent="0.35">
      <c r="A1277" s="14">
        <v>-42389716992</v>
      </c>
      <c r="B1277" s="14">
        <v>14693760000</v>
      </c>
      <c r="C1277" s="14">
        <v>-58242101248</v>
      </c>
      <c r="D1277">
        <v>1275</v>
      </c>
      <c r="E1277">
        <v>1274</v>
      </c>
      <c r="F1277">
        <v>2245</v>
      </c>
      <c r="G1277">
        <v>-27694</v>
      </c>
      <c r="H1277">
        <v>6987</v>
      </c>
      <c r="J1277">
        <f>1/32</f>
        <v>3.125E-2</v>
      </c>
      <c r="L1277">
        <f t="shared" si="23"/>
        <v>1181.0861987081835</v>
      </c>
    </row>
    <row r="1278" spans="1:16" ht="14.55" x14ac:dyDescent="0.35">
      <c r="A1278" s="14">
        <v>-129411457024</v>
      </c>
      <c r="B1278" s="14">
        <v>14705280000</v>
      </c>
      <c r="C1278" s="14">
        <v>-58216148992</v>
      </c>
      <c r="D1278">
        <v>1276</v>
      </c>
      <c r="E1278">
        <v>1275</v>
      </c>
      <c r="F1278">
        <v>2244</v>
      </c>
      <c r="G1278">
        <v>-84483</v>
      </c>
      <c r="H1278">
        <v>0</v>
      </c>
      <c r="L1278">
        <f t="shared" si="23"/>
        <v>1181.0562568441514</v>
      </c>
    </row>
    <row r="1279" spans="1:16" ht="14.55" x14ac:dyDescent="0.35">
      <c r="A1279" s="14">
        <v>-99977863168</v>
      </c>
      <c r="B1279" s="14">
        <v>14716800000</v>
      </c>
      <c r="C1279" s="14">
        <v>-58216148992</v>
      </c>
      <c r="D1279">
        <v>1277</v>
      </c>
      <c r="E1279">
        <v>1276</v>
      </c>
      <c r="F1279">
        <v>2244</v>
      </c>
      <c r="G1279">
        <v>-65217</v>
      </c>
      <c r="H1279">
        <v>0</v>
      </c>
      <c r="L1279">
        <f t="shared" si="23"/>
        <v>1181.0262907270996</v>
      </c>
    </row>
    <row r="1280" spans="1:16" ht="14.55" x14ac:dyDescent="0.35">
      <c r="A1280" s="14">
        <v>-70521217024</v>
      </c>
      <c r="B1280" s="14">
        <v>14728320000</v>
      </c>
      <c r="C1280" s="14">
        <v>-58216148992</v>
      </c>
      <c r="D1280">
        <v>1278</v>
      </c>
      <c r="E1280">
        <v>1277</v>
      </c>
      <c r="F1280">
        <v>2244</v>
      </c>
      <c r="G1280">
        <v>-45966</v>
      </c>
      <c r="H1280">
        <v>0</v>
      </c>
      <c r="L1280">
        <f t="shared" si="23"/>
        <v>1180.9963003551816</v>
      </c>
    </row>
    <row r="1281" spans="1:15" ht="14.55" x14ac:dyDescent="0.35">
      <c r="A1281" s="14">
        <v>-41041539072</v>
      </c>
      <c r="B1281" s="14">
        <v>14739840000</v>
      </c>
      <c r="C1281" s="14">
        <v>-58216148992</v>
      </c>
      <c r="D1281">
        <v>1279</v>
      </c>
      <c r="E1281">
        <v>1278</v>
      </c>
      <c r="F1281">
        <v>2244</v>
      </c>
      <c r="G1281">
        <v>-26730</v>
      </c>
      <c r="H1281">
        <v>6767</v>
      </c>
      <c r="I1281">
        <f>A1281/C1281</f>
        <v>0.70498546851046229</v>
      </c>
      <c r="L1281">
        <f t="shared" si="23"/>
        <v>1180.9662857265496</v>
      </c>
      <c r="N1281">
        <f>A1281</f>
        <v>-41041539072</v>
      </c>
      <c r="O1281">
        <f>N1281+M1281</f>
        <v>-41041539072</v>
      </c>
    </row>
    <row r="1282" spans="1:15" ht="14.55" x14ac:dyDescent="0.35">
      <c r="A1282" s="14">
        <v>-127919226880</v>
      </c>
      <c r="B1282" s="14">
        <v>14751360000</v>
      </c>
      <c r="C1282" s="14">
        <v>-58190200832</v>
      </c>
      <c r="D1282">
        <v>1280</v>
      </c>
      <c r="E1282">
        <v>1279</v>
      </c>
      <c r="F1282">
        <v>2243</v>
      </c>
      <c r="G1282">
        <v>-83248</v>
      </c>
      <c r="H1282">
        <v>0</v>
      </c>
      <c r="L1282">
        <f t="shared" si="23"/>
        <v>1180.936246839354</v>
      </c>
      <c r="O1282">
        <f>O1281/L1281</f>
        <v>-34752506.966573209</v>
      </c>
    </row>
    <row r="1283" spans="1:15" ht="14.55" x14ac:dyDescent="0.35">
      <c r="A1283" s="14">
        <v>-98393464832</v>
      </c>
      <c r="B1283" s="14">
        <v>14762880000</v>
      </c>
      <c r="C1283" s="14">
        <v>-58190200832</v>
      </c>
      <c r="D1283">
        <v>1281</v>
      </c>
      <c r="E1283">
        <v>1280</v>
      </c>
      <c r="F1283">
        <v>2243</v>
      </c>
      <c r="G1283">
        <v>-63983</v>
      </c>
      <c r="H1283">
        <v>0</v>
      </c>
      <c r="L1283">
        <f t="shared" si="23"/>
        <v>1180.906183691744</v>
      </c>
    </row>
    <row r="1284" spans="1:15" ht="14.55" x14ac:dyDescent="0.35">
      <c r="A1284" s="14">
        <v>-68844666880</v>
      </c>
      <c r="B1284" s="14">
        <v>14774400000</v>
      </c>
      <c r="C1284" s="14">
        <v>-58190200832</v>
      </c>
      <c r="D1284">
        <v>1282</v>
      </c>
      <c r="E1284">
        <v>1281</v>
      </c>
      <c r="F1284">
        <v>2243</v>
      </c>
      <c r="G1284">
        <v>-44733</v>
      </c>
      <c r="H1284">
        <v>0</v>
      </c>
      <c r="L1284">
        <f t="shared" si="23"/>
        <v>1180.8760962818662</v>
      </c>
    </row>
    <row r="1285" spans="1:15" ht="14.55" x14ac:dyDescent="0.35">
      <c r="A1285" s="14">
        <v>-39272824832</v>
      </c>
      <c r="B1285" s="14">
        <v>14785920000</v>
      </c>
      <c r="C1285" s="14">
        <v>-58190200832</v>
      </c>
      <c r="D1285">
        <v>1283</v>
      </c>
      <c r="E1285">
        <v>1282</v>
      </c>
      <c r="F1285">
        <v>2243</v>
      </c>
      <c r="G1285">
        <v>-25498</v>
      </c>
      <c r="H1285">
        <v>6479</v>
      </c>
      <c r="L1285">
        <f t="shared" si="23"/>
        <v>1180.8459846078663</v>
      </c>
    </row>
    <row r="1286" spans="1:15" ht="14.55" x14ac:dyDescent="0.35">
      <c r="A1286" s="14">
        <v>-126006452224</v>
      </c>
      <c r="B1286" s="14">
        <v>14797440000</v>
      </c>
      <c r="C1286" s="14">
        <v>-58164252672</v>
      </c>
      <c r="D1286">
        <v>1284</v>
      </c>
      <c r="E1286">
        <v>1283</v>
      </c>
      <c r="F1286">
        <v>2242</v>
      </c>
      <c r="G1286">
        <v>-81748</v>
      </c>
      <c r="H1286">
        <v>0</v>
      </c>
      <c r="L1286">
        <f t="shared" si="23"/>
        <v>1180.8158486678881</v>
      </c>
    </row>
    <row r="1287" spans="1:15" ht="14.55" x14ac:dyDescent="0.35">
      <c r="A1287" s="14">
        <v>-96388530176</v>
      </c>
      <c r="B1287" s="14">
        <v>14808960000</v>
      </c>
      <c r="C1287" s="14">
        <v>-58164252672</v>
      </c>
      <c r="D1287">
        <v>1285</v>
      </c>
      <c r="E1287">
        <v>1284</v>
      </c>
      <c r="F1287">
        <v>2242</v>
      </c>
      <c r="G1287">
        <v>-62484</v>
      </c>
      <c r="H1287">
        <v>0</v>
      </c>
      <c r="L1287">
        <f t="shared" si="23"/>
        <v>1180.7856884600733</v>
      </c>
    </row>
    <row r="1288" spans="1:15" ht="14.55" x14ac:dyDescent="0.35">
      <c r="A1288" s="14">
        <v>-66747572224</v>
      </c>
      <c r="B1288" s="14">
        <v>14820480000</v>
      </c>
      <c r="C1288" s="14">
        <v>-58164252672</v>
      </c>
      <c r="D1288">
        <v>1286</v>
      </c>
      <c r="E1288">
        <v>1285</v>
      </c>
      <c r="F1288">
        <v>2242</v>
      </c>
      <c r="G1288">
        <v>-43235</v>
      </c>
      <c r="H1288">
        <v>0</v>
      </c>
      <c r="L1288">
        <f t="shared" si="23"/>
        <v>1180.7555039825625</v>
      </c>
    </row>
    <row r="1289" spans="1:15" ht="14.55" x14ac:dyDescent="0.35">
      <c r="A1289" s="14">
        <v>-37083570176</v>
      </c>
      <c r="B1289" s="14">
        <v>14832000000</v>
      </c>
      <c r="C1289" s="14">
        <v>-58164252672</v>
      </c>
      <c r="D1289">
        <v>1287</v>
      </c>
      <c r="E1289">
        <v>1286</v>
      </c>
      <c r="F1289">
        <v>2242</v>
      </c>
      <c r="G1289">
        <v>-24002</v>
      </c>
      <c r="H1289">
        <v>6120</v>
      </c>
      <c r="L1289">
        <f t="shared" si="23"/>
        <v>1180.7252952334945</v>
      </c>
    </row>
    <row r="1290" spans="1:15" ht="14.55" x14ac:dyDescent="0.35">
      <c r="A1290" s="14">
        <v>-123673141248</v>
      </c>
      <c r="B1290" s="14">
        <v>14843520000</v>
      </c>
      <c r="C1290" s="14">
        <v>-58138304512</v>
      </c>
      <c r="D1290">
        <v>1288</v>
      </c>
      <c r="E1290">
        <v>1287</v>
      </c>
      <c r="F1290">
        <v>2241</v>
      </c>
      <c r="G1290">
        <v>-79985</v>
      </c>
      <c r="H1290">
        <v>0</v>
      </c>
      <c r="L1290">
        <f t="shared" si="23"/>
        <v>1180.6950622110062</v>
      </c>
    </row>
    <row r="1291" spans="1:15" ht="14.55" x14ac:dyDescent="0.35">
      <c r="A1291" s="14">
        <v>-93963059200</v>
      </c>
      <c r="B1291" s="14">
        <v>14855040000</v>
      </c>
      <c r="C1291" s="14">
        <v>-58138304512</v>
      </c>
      <c r="D1291">
        <v>1289</v>
      </c>
      <c r="E1291">
        <v>1288</v>
      </c>
      <c r="F1291">
        <v>2241</v>
      </c>
      <c r="G1291">
        <v>-60723</v>
      </c>
      <c r="H1291">
        <v>0</v>
      </c>
      <c r="L1291">
        <f t="shared" si="23"/>
        <v>1180.664804913233</v>
      </c>
    </row>
    <row r="1292" spans="1:15" ht="14.55" x14ac:dyDescent="0.35">
      <c r="A1292" s="14">
        <v>-64229941248</v>
      </c>
      <c r="B1292" s="14">
        <v>14866560000</v>
      </c>
      <c r="C1292" s="14">
        <v>-58138304512</v>
      </c>
      <c r="D1292">
        <v>1290</v>
      </c>
      <c r="E1292">
        <v>1289</v>
      </c>
      <c r="F1292">
        <v>2241</v>
      </c>
      <c r="G1292">
        <v>-41476</v>
      </c>
      <c r="H1292">
        <v>0</v>
      </c>
      <c r="L1292">
        <f t="shared" si="23"/>
        <v>1180.6345233383083</v>
      </c>
    </row>
    <row r="1293" spans="1:15" ht="14.55" x14ac:dyDescent="0.35">
      <c r="A1293" s="14">
        <v>-34473779200</v>
      </c>
      <c r="B1293" s="14">
        <v>14878080000</v>
      </c>
      <c r="C1293" s="14">
        <v>-58138304512</v>
      </c>
      <c r="D1293">
        <v>1291</v>
      </c>
      <c r="E1293">
        <v>1290</v>
      </c>
      <c r="F1293">
        <v>2241</v>
      </c>
      <c r="G1293">
        <v>-22244</v>
      </c>
      <c r="H1293">
        <v>5692</v>
      </c>
      <c r="L1293">
        <f t="shared" si="23"/>
        <v>1180.604217484364</v>
      </c>
    </row>
    <row r="1294" spans="1:15" ht="14.55" x14ac:dyDescent="0.35">
      <c r="A1294" s="14">
        <v>-120919293952</v>
      </c>
      <c r="B1294" s="14">
        <v>14889600000</v>
      </c>
      <c r="C1294" s="14">
        <v>-58112356352</v>
      </c>
      <c r="D1294">
        <v>1292</v>
      </c>
      <c r="E1294">
        <v>1291</v>
      </c>
      <c r="F1294">
        <v>2240</v>
      </c>
      <c r="G1294">
        <v>-77962</v>
      </c>
      <c r="H1294">
        <v>0</v>
      </c>
      <c r="L1294">
        <f t="shared" si="23"/>
        <v>1180.5738873495307</v>
      </c>
    </row>
    <row r="1295" spans="1:15" ht="14.55" x14ac:dyDescent="0.35">
      <c r="A1295" s="14">
        <v>-91117051904</v>
      </c>
      <c r="B1295" s="14">
        <v>14901120000</v>
      </c>
      <c r="C1295" s="14">
        <v>-58112356352</v>
      </c>
      <c r="D1295">
        <v>1293</v>
      </c>
      <c r="E1295">
        <v>1292</v>
      </c>
      <c r="F1295">
        <v>2240</v>
      </c>
      <c r="G1295">
        <v>-58701</v>
      </c>
      <c r="H1295">
        <v>0</v>
      </c>
      <c r="L1295">
        <f t="shared" si="23"/>
        <v>1180.5435329319366</v>
      </c>
    </row>
    <row r="1296" spans="1:15" ht="14.55" x14ac:dyDescent="0.35">
      <c r="A1296" s="14">
        <v>-61291769856</v>
      </c>
      <c r="B1296" s="14">
        <v>14912640000</v>
      </c>
      <c r="C1296" s="14">
        <v>-58112356352</v>
      </c>
      <c r="D1296">
        <v>1294</v>
      </c>
      <c r="E1296">
        <v>1293</v>
      </c>
      <c r="F1296">
        <v>2240</v>
      </c>
      <c r="G1296">
        <v>-39456</v>
      </c>
      <c r="H1296">
        <v>0</v>
      </c>
      <c r="L1296">
        <f t="shared" si="23"/>
        <v>1180.5131542297088</v>
      </c>
    </row>
    <row r="1297" spans="1:12" ht="14.55" x14ac:dyDescent="0.35">
      <c r="A1297" s="14">
        <v>-31443449856</v>
      </c>
      <c r="B1297" s="14">
        <v>14924160000</v>
      </c>
      <c r="C1297" s="14">
        <v>-58112356352</v>
      </c>
      <c r="D1297">
        <v>1295</v>
      </c>
      <c r="E1297">
        <v>1294</v>
      </c>
      <c r="F1297">
        <v>2240</v>
      </c>
      <c r="G1297">
        <v>-20226</v>
      </c>
      <c r="H1297">
        <v>5194</v>
      </c>
      <c r="L1297">
        <f t="shared" si="23"/>
        <v>1180.4827512409722</v>
      </c>
    </row>
    <row r="1298" spans="1:12" ht="14.55" x14ac:dyDescent="0.35">
      <c r="A1298" s="14">
        <v>-117744902144</v>
      </c>
      <c r="B1298" s="14">
        <v>14935680000</v>
      </c>
      <c r="C1298" s="14">
        <v>-58086408192</v>
      </c>
      <c r="D1298">
        <v>1296</v>
      </c>
      <c r="E1298">
        <v>1295</v>
      </c>
      <c r="F1298">
        <v>2239</v>
      </c>
      <c r="G1298">
        <v>-75681</v>
      </c>
      <c r="H1298">
        <v>0</v>
      </c>
      <c r="L1298">
        <f t="shared" si="23"/>
        <v>1180.4523239638506</v>
      </c>
    </row>
    <row r="1299" spans="1:12" ht="14.55" x14ac:dyDescent="0.35">
      <c r="A1299" s="14">
        <v>-87850500096</v>
      </c>
      <c r="B1299" s="14">
        <v>14947200000</v>
      </c>
      <c r="C1299" s="14">
        <v>-58086408192</v>
      </c>
      <c r="D1299">
        <v>1297</v>
      </c>
      <c r="E1299">
        <v>1296</v>
      </c>
      <c r="F1299">
        <v>2239</v>
      </c>
      <c r="G1299">
        <v>-56422</v>
      </c>
      <c r="H1299">
        <v>0</v>
      </c>
      <c r="L1299">
        <f t="shared" si="23"/>
        <v>1180.4218723964657</v>
      </c>
    </row>
    <row r="1300" spans="1:12" ht="14.55" x14ac:dyDescent="0.35">
      <c r="A1300" s="14">
        <v>-57933062144</v>
      </c>
      <c r="B1300" s="14">
        <v>14958720000</v>
      </c>
      <c r="C1300" s="14">
        <v>-58086408192</v>
      </c>
      <c r="D1300">
        <v>1298</v>
      </c>
      <c r="E1300">
        <v>1297</v>
      </c>
      <c r="F1300">
        <v>2239</v>
      </c>
      <c r="G1300">
        <v>-37179</v>
      </c>
      <c r="H1300">
        <v>9574</v>
      </c>
      <c r="L1300">
        <f t="shared" si="23"/>
        <v>1180.3913965369372</v>
      </c>
    </row>
    <row r="1301" spans="1:12" ht="14.55" x14ac:dyDescent="0.35">
      <c r="A1301" s="14">
        <v>-144113500160</v>
      </c>
      <c r="B1301" s="14">
        <v>14970240000</v>
      </c>
      <c r="C1301" s="14">
        <v>-58060455936</v>
      </c>
      <c r="D1301">
        <v>1299</v>
      </c>
      <c r="E1301">
        <v>1298</v>
      </c>
      <c r="F1301">
        <v>2238</v>
      </c>
      <c r="G1301">
        <v>-92415</v>
      </c>
      <c r="H1301">
        <v>0</v>
      </c>
      <c r="L1301">
        <f t="shared" si="23"/>
        <v>1180.3608963833842</v>
      </c>
    </row>
    <row r="1302" spans="1:12" ht="14.55" x14ac:dyDescent="0.35">
      <c r="A1302" s="14">
        <v>-114149982208</v>
      </c>
      <c r="B1302" s="14">
        <v>14981760000</v>
      </c>
      <c r="C1302" s="14">
        <v>-58060455936</v>
      </c>
      <c r="D1302">
        <v>1300</v>
      </c>
      <c r="E1302">
        <v>1299</v>
      </c>
      <c r="F1302">
        <v>2238</v>
      </c>
      <c r="G1302">
        <v>-73144</v>
      </c>
      <c r="H1302">
        <v>0</v>
      </c>
      <c r="L1302">
        <f t="shared" si="23"/>
        <v>1180.3303719339226</v>
      </c>
    </row>
    <row r="1303" spans="1:12" ht="14.55" x14ac:dyDescent="0.35">
      <c r="A1303" s="14">
        <v>-84163420160</v>
      </c>
      <c r="B1303" s="14">
        <v>14993280000</v>
      </c>
      <c r="C1303" s="14">
        <v>-58060455936</v>
      </c>
      <c r="D1303">
        <v>1301</v>
      </c>
      <c r="E1303">
        <v>1300</v>
      </c>
      <c r="F1303">
        <v>2238</v>
      </c>
      <c r="G1303">
        <v>-53888</v>
      </c>
      <c r="H1303">
        <v>0</v>
      </c>
      <c r="L1303">
        <f t="shared" si="23"/>
        <v>1180.2998231866682</v>
      </c>
    </row>
    <row r="1304" spans="1:12" ht="14.55" x14ac:dyDescent="0.35">
      <c r="A1304" s="14">
        <v>-54153818112</v>
      </c>
      <c r="B1304" s="14">
        <v>15004800000</v>
      </c>
      <c r="C1304" s="14">
        <v>-58060455936</v>
      </c>
      <c r="D1304">
        <v>1302</v>
      </c>
      <c r="E1304">
        <v>1301</v>
      </c>
      <c r="F1304">
        <v>2238</v>
      </c>
      <c r="G1304">
        <v>-34647</v>
      </c>
      <c r="H1304">
        <v>8954</v>
      </c>
      <c r="L1304">
        <f t="shared" si="23"/>
        <v>1180.2692501397337</v>
      </c>
    </row>
    <row r="1305" spans="1:12" ht="14.55" x14ac:dyDescent="0.35">
      <c r="A1305" s="14">
        <v>-140190203904</v>
      </c>
      <c r="B1305" s="14">
        <v>15016320000</v>
      </c>
      <c r="C1305" s="14">
        <v>-58034507776</v>
      </c>
      <c r="D1305">
        <v>1303</v>
      </c>
      <c r="E1305">
        <v>1302</v>
      </c>
      <c r="F1305">
        <v>2237</v>
      </c>
      <c r="G1305">
        <v>-89624</v>
      </c>
      <c r="H1305">
        <v>0</v>
      </c>
      <c r="L1305">
        <f t="shared" si="23"/>
        <v>1180.2386527912308</v>
      </c>
    </row>
    <row r="1306" spans="1:12" ht="14.55" x14ac:dyDescent="0.35">
      <c r="A1306" s="14">
        <v>-110134517760</v>
      </c>
      <c r="B1306" s="14">
        <v>15027840000</v>
      </c>
      <c r="C1306" s="14">
        <v>-58034507776</v>
      </c>
      <c r="D1306">
        <v>1304</v>
      </c>
      <c r="E1306">
        <v>1303</v>
      </c>
      <c r="F1306">
        <v>2237</v>
      </c>
      <c r="G1306">
        <v>-70355</v>
      </c>
      <c r="H1306">
        <v>0</v>
      </c>
      <c r="L1306">
        <f t="shared" si="23"/>
        <v>1180.2080311392699</v>
      </c>
    </row>
    <row r="1307" spans="1:12" ht="14.55" x14ac:dyDescent="0.35">
      <c r="A1307" s="14">
        <v>-80055795712</v>
      </c>
      <c r="B1307" s="14">
        <v>15039360000</v>
      </c>
      <c r="C1307" s="14">
        <v>-58034507776</v>
      </c>
      <c r="D1307">
        <v>1305</v>
      </c>
      <c r="E1307">
        <v>1304</v>
      </c>
      <c r="F1307">
        <v>2237</v>
      </c>
      <c r="G1307">
        <v>-51101</v>
      </c>
      <c r="H1307">
        <v>0</v>
      </c>
      <c r="L1307">
        <f t="shared" si="23"/>
        <v>1180.1773851819587</v>
      </c>
    </row>
    <row r="1308" spans="1:12" ht="14.55" x14ac:dyDescent="0.35">
      <c r="A1308" s="14">
        <v>-49954037760</v>
      </c>
      <c r="B1308" s="14">
        <v>15050880000</v>
      </c>
      <c r="C1308" s="14">
        <v>-58034507776</v>
      </c>
      <c r="D1308">
        <v>1306</v>
      </c>
      <c r="E1308">
        <v>1305</v>
      </c>
      <c r="F1308">
        <v>2237</v>
      </c>
      <c r="G1308">
        <v>-31862</v>
      </c>
      <c r="H1308">
        <v>8263</v>
      </c>
      <c r="L1308">
        <f t="shared" si="23"/>
        <v>1180.1467149174039</v>
      </c>
    </row>
    <row r="1309" spans="1:12" ht="14.55" x14ac:dyDescent="0.35">
      <c r="A1309" s="14">
        <v>-135846354944</v>
      </c>
      <c r="B1309" s="14">
        <v>15062400000</v>
      </c>
      <c r="C1309" s="14">
        <v>-58008559616</v>
      </c>
      <c r="D1309">
        <v>1307</v>
      </c>
      <c r="E1309">
        <v>1306</v>
      </c>
      <c r="F1309">
        <v>2236</v>
      </c>
      <c r="G1309">
        <v>-86581</v>
      </c>
      <c r="H1309">
        <v>0</v>
      </c>
      <c r="L1309">
        <f t="shared" si="23"/>
        <v>1180.1160203437103</v>
      </c>
    </row>
    <row r="1310" spans="1:12" ht="14.55" x14ac:dyDescent="0.35">
      <c r="A1310" s="14">
        <v>-105698516992</v>
      </c>
      <c r="B1310" s="14">
        <v>15073920000</v>
      </c>
      <c r="C1310" s="14">
        <v>-58008559616</v>
      </c>
      <c r="D1310">
        <v>1308</v>
      </c>
      <c r="E1310">
        <v>1307</v>
      </c>
      <c r="F1310">
        <v>2236</v>
      </c>
      <c r="G1310">
        <v>-67315</v>
      </c>
      <c r="H1310">
        <v>0</v>
      </c>
      <c r="L1310">
        <f t="shared" si="23"/>
        <v>1180.0853014589811</v>
      </c>
    </row>
    <row r="1311" spans="1:12" ht="14.55" x14ac:dyDescent="0.35">
      <c r="A1311" s="14">
        <v>-75527634944</v>
      </c>
      <c r="B1311" s="14">
        <v>15085440000</v>
      </c>
      <c r="C1311" s="14">
        <v>-58008559616</v>
      </c>
      <c r="D1311">
        <v>1309</v>
      </c>
      <c r="E1311">
        <v>1308</v>
      </c>
      <c r="F1311">
        <v>2236</v>
      </c>
      <c r="G1311">
        <v>-48063</v>
      </c>
      <c r="H1311">
        <v>0</v>
      </c>
      <c r="L1311">
        <f t="shared" si="23"/>
        <v>1180.0545582613177</v>
      </c>
    </row>
    <row r="1312" spans="1:12" ht="14.55" x14ac:dyDescent="0.35">
      <c r="A1312" s="14">
        <v>-45333716992</v>
      </c>
      <c r="B1312" s="14">
        <v>15096960000</v>
      </c>
      <c r="C1312" s="14">
        <v>-58008559616</v>
      </c>
      <c r="D1312">
        <v>1310</v>
      </c>
      <c r="E1312">
        <v>1309</v>
      </c>
      <c r="F1312">
        <v>2236</v>
      </c>
      <c r="G1312">
        <v>-28827</v>
      </c>
      <c r="H1312">
        <v>7502</v>
      </c>
      <c r="L1312">
        <f t="shared" si="23"/>
        <v>1180.0237907488195</v>
      </c>
    </row>
    <row r="1313" spans="1:12" ht="14.55" x14ac:dyDescent="0.35">
      <c r="A1313" s="14">
        <v>-131081977856</v>
      </c>
      <c r="B1313" s="14">
        <v>15108480000</v>
      </c>
      <c r="C1313" s="14">
        <v>-57982611456</v>
      </c>
      <c r="D1313">
        <v>1311</v>
      </c>
      <c r="E1313">
        <v>1310</v>
      </c>
      <c r="F1313">
        <v>2235</v>
      </c>
      <c r="G1313">
        <v>-83290</v>
      </c>
      <c r="H1313">
        <v>0</v>
      </c>
      <c r="L1313">
        <f t="shared" si="23"/>
        <v>1179.9929989195853</v>
      </c>
    </row>
    <row r="1314" spans="1:12" ht="14.55" x14ac:dyDescent="0.35">
      <c r="A1314" s="14">
        <v>-100841979904</v>
      </c>
      <c r="B1314" s="14">
        <v>15120000000</v>
      </c>
      <c r="C1314" s="14">
        <v>-57982611456</v>
      </c>
      <c r="D1314">
        <v>1312</v>
      </c>
      <c r="E1314">
        <v>1311</v>
      </c>
      <c r="F1314">
        <v>2235</v>
      </c>
      <c r="G1314">
        <v>-64026</v>
      </c>
      <c r="H1314">
        <v>0</v>
      </c>
      <c r="L1314">
        <f t="shared" si="23"/>
        <v>1179.9621827717106</v>
      </c>
    </row>
    <row r="1315" spans="1:12" ht="14.55" x14ac:dyDescent="0.35">
      <c r="A1315" s="14">
        <v>-70578937856</v>
      </c>
      <c r="B1315" s="14">
        <v>15131520000</v>
      </c>
      <c r="C1315" s="14">
        <v>-57982611456</v>
      </c>
      <c r="D1315">
        <v>1313</v>
      </c>
      <c r="E1315">
        <v>1312</v>
      </c>
      <c r="F1315">
        <v>2235</v>
      </c>
      <c r="G1315">
        <v>-44777</v>
      </c>
      <c r="H1315">
        <v>0</v>
      </c>
      <c r="L1315">
        <f t="shared" si="23"/>
        <v>1179.9313423032904</v>
      </c>
    </row>
    <row r="1316" spans="1:12" ht="14.55" x14ac:dyDescent="0.35">
      <c r="A1316" s="14">
        <v>-40292859904</v>
      </c>
      <c r="B1316" s="14">
        <v>15143040000</v>
      </c>
      <c r="C1316" s="14">
        <v>-57982611456</v>
      </c>
      <c r="D1316">
        <v>1314</v>
      </c>
      <c r="E1316">
        <v>1313</v>
      </c>
      <c r="F1316">
        <v>2235</v>
      </c>
      <c r="G1316">
        <v>-25543</v>
      </c>
      <c r="H1316">
        <v>6671</v>
      </c>
      <c r="L1316">
        <f t="shared" si="23"/>
        <v>1179.9004775124176</v>
      </c>
    </row>
    <row r="1317" spans="1:12" ht="14.55" x14ac:dyDescent="0.35">
      <c r="A1317" s="14">
        <v>-125897064448</v>
      </c>
      <c r="B1317" s="14">
        <v>15154560000</v>
      </c>
      <c r="C1317" s="14">
        <v>-57956663296</v>
      </c>
      <c r="D1317">
        <v>1315</v>
      </c>
      <c r="E1317">
        <v>1314</v>
      </c>
      <c r="F1317">
        <v>2234</v>
      </c>
      <c r="G1317">
        <v>-79752</v>
      </c>
      <c r="H1317">
        <v>0</v>
      </c>
      <c r="L1317">
        <f t="shared" si="23"/>
        <v>1179.8695883971834</v>
      </c>
    </row>
    <row r="1318" spans="1:12" ht="14.55" x14ac:dyDescent="0.35">
      <c r="A1318" s="14">
        <v>-95564906496</v>
      </c>
      <c r="B1318" s="14">
        <v>15166080000</v>
      </c>
      <c r="C1318" s="14">
        <v>-57956663296</v>
      </c>
      <c r="D1318">
        <v>1316</v>
      </c>
      <c r="E1318">
        <v>1315</v>
      </c>
      <c r="F1318">
        <v>2234</v>
      </c>
      <c r="G1318">
        <v>-60491</v>
      </c>
      <c r="H1318">
        <v>0</v>
      </c>
      <c r="L1318">
        <f t="shared" si="23"/>
        <v>1179.8386749556771</v>
      </c>
    </row>
    <row r="1319" spans="1:12" ht="14.55" x14ac:dyDescent="0.35">
      <c r="A1319" s="14">
        <v>-65209704448</v>
      </c>
      <c r="B1319" s="14">
        <v>15177600000</v>
      </c>
      <c r="C1319" s="14">
        <v>-57956663296</v>
      </c>
      <c r="D1319">
        <v>1317</v>
      </c>
      <c r="E1319">
        <v>1316</v>
      </c>
      <c r="F1319">
        <v>2234</v>
      </c>
      <c r="G1319">
        <v>-41245</v>
      </c>
      <c r="H1319">
        <v>0</v>
      </c>
      <c r="L1319">
        <f t="shared" si="23"/>
        <v>1179.807737185987</v>
      </c>
    </row>
    <row r="1320" spans="1:12" ht="14.55" x14ac:dyDescent="0.35">
      <c r="A1320" s="14">
        <v>-34831466496</v>
      </c>
      <c r="B1320" s="14">
        <v>15189120000</v>
      </c>
      <c r="C1320" s="14">
        <v>-57956663296</v>
      </c>
      <c r="D1320">
        <v>1318</v>
      </c>
      <c r="E1320">
        <v>1317</v>
      </c>
      <c r="F1320">
        <v>2234</v>
      </c>
      <c r="G1320">
        <v>-22014</v>
      </c>
      <c r="H1320">
        <v>5769</v>
      </c>
      <c r="L1320">
        <f t="shared" si="23"/>
        <v>1179.7767750861988</v>
      </c>
    </row>
    <row r="1321" spans="1:12" ht="14.55" x14ac:dyDescent="0.35">
      <c r="A1321" s="14">
        <v>-120291614720</v>
      </c>
      <c r="B1321" s="14">
        <v>15200640000</v>
      </c>
      <c r="C1321" s="14">
        <v>-57930715136</v>
      </c>
      <c r="D1321">
        <v>1319</v>
      </c>
      <c r="E1321">
        <v>1318</v>
      </c>
      <c r="F1321">
        <v>2233</v>
      </c>
      <c r="G1321">
        <v>-75970</v>
      </c>
      <c r="H1321">
        <v>0</v>
      </c>
      <c r="L1321">
        <f t="shared" si="23"/>
        <v>1179.7457886543968</v>
      </c>
    </row>
    <row r="1322" spans="1:12" ht="14.55" x14ac:dyDescent="0.35">
      <c r="A1322" s="14">
        <v>-89867296768</v>
      </c>
      <c r="B1322" s="14">
        <v>15212160000</v>
      </c>
      <c r="C1322" s="14">
        <v>-57930715136</v>
      </c>
      <c r="D1322">
        <v>1320</v>
      </c>
      <c r="E1322">
        <v>1319</v>
      </c>
      <c r="F1322">
        <v>2233</v>
      </c>
      <c r="G1322">
        <v>-56712</v>
      </c>
      <c r="H1322">
        <v>0</v>
      </c>
      <c r="L1322">
        <f t="shared" si="23"/>
        <v>1179.714777888664</v>
      </c>
    </row>
    <row r="1323" spans="1:12" ht="14.55" x14ac:dyDescent="0.35">
      <c r="A1323" s="14">
        <v>-59419934720</v>
      </c>
      <c r="B1323" s="14">
        <v>15223680000</v>
      </c>
      <c r="C1323" s="14">
        <v>-57930715136</v>
      </c>
      <c r="D1323">
        <v>1321</v>
      </c>
      <c r="E1323">
        <v>1320</v>
      </c>
      <c r="F1323">
        <v>2233</v>
      </c>
      <c r="G1323">
        <v>-37470</v>
      </c>
      <c r="H1323">
        <v>0</v>
      </c>
      <c r="L1323">
        <f t="shared" si="23"/>
        <v>1179.6837427870812</v>
      </c>
    </row>
    <row r="1324" spans="1:12" ht="14.55" x14ac:dyDescent="0.35">
      <c r="A1324" s="14">
        <v>-28949534720</v>
      </c>
      <c r="B1324" s="14">
        <v>15235200000</v>
      </c>
      <c r="C1324" s="14">
        <v>-57930715136</v>
      </c>
      <c r="D1324">
        <v>1322</v>
      </c>
      <c r="E1324">
        <v>1321</v>
      </c>
      <c r="F1324">
        <v>2233</v>
      </c>
      <c r="G1324">
        <v>-18241</v>
      </c>
      <c r="H1324">
        <v>4797</v>
      </c>
      <c r="L1324">
        <f t="shared" si="23"/>
        <v>1179.6526833477276</v>
      </c>
    </row>
    <row r="1325" spans="1:12" ht="14.55" x14ac:dyDescent="0.35">
      <c r="A1325" s="14">
        <v>-114265620480</v>
      </c>
      <c r="B1325" s="14">
        <v>15246720000</v>
      </c>
      <c r="C1325" s="14">
        <v>-57904766976</v>
      </c>
      <c r="D1325">
        <v>1323</v>
      </c>
      <c r="E1325">
        <v>1322</v>
      </c>
      <c r="F1325">
        <v>2232</v>
      </c>
      <c r="G1325">
        <v>-71946</v>
      </c>
      <c r="H1325">
        <v>0</v>
      </c>
      <c r="L1325">
        <f t="shared" si="23"/>
        <v>1179.6215995686809</v>
      </c>
    </row>
    <row r="1326" spans="1:12" ht="14.55" x14ac:dyDescent="0.35">
      <c r="A1326" s="14">
        <v>-83749142528</v>
      </c>
      <c r="B1326" s="14">
        <v>15258240000</v>
      </c>
      <c r="C1326" s="14">
        <v>-57904766976</v>
      </c>
      <c r="D1326">
        <v>1324</v>
      </c>
      <c r="E1326">
        <v>1323</v>
      </c>
      <c r="F1326">
        <v>2232</v>
      </c>
      <c r="G1326">
        <v>-52692</v>
      </c>
      <c r="H1326">
        <v>0</v>
      </c>
      <c r="L1326">
        <f t="shared" si="23"/>
        <v>1179.590491448017</v>
      </c>
    </row>
    <row r="1327" spans="1:12" ht="14.55" x14ac:dyDescent="0.35">
      <c r="A1327" s="14">
        <v>-53209624576</v>
      </c>
      <c r="B1327" s="14">
        <v>15269760000</v>
      </c>
      <c r="C1327" s="14">
        <v>-57904766976</v>
      </c>
      <c r="D1327">
        <v>1325</v>
      </c>
      <c r="E1327">
        <v>1324</v>
      </c>
      <c r="F1327">
        <v>2232</v>
      </c>
      <c r="G1327">
        <v>-33452</v>
      </c>
      <c r="H1327">
        <v>8821</v>
      </c>
      <c r="L1327">
        <f t="shared" si="23"/>
        <v>1179.5593589838097</v>
      </c>
    </row>
    <row r="1328" spans="1:12" ht="14.55" x14ac:dyDescent="0.35">
      <c r="A1328" s="14">
        <v>-138404691968</v>
      </c>
      <c r="B1328" s="14">
        <v>15281280000</v>
      </c>
      <c r="C1328" s="14">
        <v>-57878814720</v>
      </c>
      <c r="D1328">
        <v>1326</v>
      </c>
      <c r="E1328">
        <v>1325</v>
      </c>
      <c r="F1328">
        <v>2231</v>
      </c>
      <c r="G1328">
        <v>-86948</v>
      </c>
      <c r="H1328">
        <v>0</v>
      </c>
      <c r="L1328">
        <f t="shared" si="23"/>
        <v>1179.528202174132</v>
      </c>
    </row>
    <row r="1329" spans="1:12" ht="14.55" x14ac:dyDescent="0.35">
      <c r="A1329" s="14">
        <v>-107819098112</v>
      </c>
      <c r="B1329" s="14">
        <v>15292800000</v>
      </c>
      <c r="C1329" s="14">
        <v>-57878814720</v>
      </c>
      <c r="D1329">
        <v>1327</v>
      </c>
      <c r="E1329">
        <v>1326</v>
      </c>
      <c r="F1329">
        <v>2231</v>
      </c>
      <c r="G1329">
        <v>-67683</v>
      </c>
      <c r="H1329">
        <v>0</v>
      </c>
      <c r="L1329">
        <f t="shared" si="23"/>
        <v>1179.4970210170541</v>
      </c>
    </row>
    <row r="1330" spans="1:12" ht="14.55" x14ac:dyDescent="0.35">
      <c r="A1330" s="14">
        <v>-77210460160</v>
      </c>
      <c r="B1330" s="14">
        <v>15304320000</v>
      </c>
      <c r="C1330" s="14">
        <v>-57878814720</v>
      </c>
      <c r="D1330">
        <v>1328</v>
      </c>
      <c r="E1330">
        <v>1327</v>
      </c>
      <c r="F1330">
        <v>2231</v>
      </c>
      <c r="G1330">
        <v>-48432</v>
      </c>
      <c r="H1330">
        <v>0</v>
      </c>
      <c r="L1330">
        <f t="shared" si="23"/>
        <v>1179.4658155106454</v>
      </c>
    </row>
    <row r="1331" spans="1:12" ht="14.55" x14ac:dyDescent="0.35">
      <c r="A1331" s="14">
        <v>-46578778112</v>
      </c>
      <c r="B1331" s="14">
        <v>15315840000</v>
      </c>
      <c r="C1331" s="14">
        <v>-57878814720</v>
      </c>
      <c r="D1331">
        <v>1329</v>
      </c>
      <c r="E1331">
        <v>1328</v>
      </c>
      <c r="F1331">
        <v>2231</v>
      </c>
      <c r="G1331">
        <v>-29195</v>
      </c>
      <c r="H1331">
        <v>7725</v>
      </c>
      <c r="L1331">
        <f t="shared" si="23"/>
        <v>1179.4345856529728</v>
      </c>
    </row>
    <row r="1332" spans="1:12" ht="14.55" x14ac:dyDescent="0.35">
      <c r="A1332" s="14">
        <v>-131629793280</v>
      </c>
      <c r="B1332" s="14">
        <v>15327360000</v>
      </c>
      <c r="C1332" s="14">
        <v>-57852866560</v>
      </c>
      <c r="D1332">
        <v>1330</v>
      </c>
      <c r="E1332">
        <v>1329</v>
      </c>
      <c r="F1332">
        <v>2230</v>
      </c>
      <c r="G1332">
        <v>-82443</v>
      </c>
      <c r="H1332">
        <v>0</v>
      </c>
      <c r="L1332">
        <f t="shared" si="23"/>
        <v>1179.4033314421022</v>
      </c>
    </row>
    <row r="1333" spans="1:12" ht="14.55" x14ac:dyDescent="0.35">
      <c r="A1333" s="14">
        <v>-100952031232</v>
      </c>
      <c r="B1333" s="14">
        <v>15338880000</v>
      </c>
      <c r="C1333" s="14">
        <v>-57852866560</v>
      </c>
      <c r="D1333">
        <v>1331</v>
      </c>
      <c r="E1333">
        <v>1330</v>
      </c>
      <c r="F1333">
        <v>2230</v>
      </c>
      <c r="G1333">
        <v>-63181</v>
      </c>
      <c r="H1333">
        <v>0</v>
      </c>
      <c r="L1333">
        <f t="shared" si="23"/>
        <v>1179.3720528760971</v>
      </c>
    </row>
    <row r="1334" spans="1:12" ht="14.55" x14ac:dyDescent="0.35">
      <c r="A1334" s="14">
        <v>-70251233280</v>
      </c>
      <c r="B1334" s="14">
        <v>15350400000</v>
      </c>
      <c r="C1334" s="14">
        <v>-57852866560</v>
      </c>
      <c r="D1334">
        <v>1332</v>
      </c>
      <c r="E1334">
        <v>1331</v>
      </c>
      <c r="F1334">
        <v>2230</v>
      </c>
      <c r="G1334">
        <v>-43934</v>
      </c>
      <c r="H1334">
        <v>0</v>
      </c>
      <c r="L1334">
        <f t="shared" ref="L1334:L1397" si="24">SQRT((1-E1334*E1334/$O$2593)*$O$2594)</f>
        <v>1179.3407499530201</v>
      </c>
    </row>
    <row r="1335" spans="1:12" ht="14.55" x14ac:dyDescent="0.35">
      <c r="A1335" s="14">
        <v>-39527391232</v>
      </c>
      <c r="B1335" s="14">
        <v>15361920000</v>
      </c>
      <c r="C1335" s="14">
        <v>-57852866560</v>
      </c>
      <c r="D1335">
        <v>1333</v>
      </c>
      <c r="E1335">
        <v>1332</v>
      </c>
      <c r="F1335">
        <v>2230</v>
      </c>
      <c r="G1335">
        <v>-24701</v>
      </c>
      <c r="H1335">
        <v>6559</v>
      </c>
      <c r="L1335">
        <f t="shared" si="24"/>
        <v>1179.3094226709313</v>
      </c>
    </row>
    <row r="1336" spans="1:12" ht="14.55" x14ac:dyDescent="0.35">
      <c r="A1336" s="14">
        <v>-124434350080</v>
      </c>
      <c r="B1336" s="14">
        <v>15373440000</v>
      </c>
      <c r="C1336" s="14">
        <v>-57826918400</v>
      </c>
      <c r="D1336">
        <v>1334</v>
      </c>
      <c r="E1336">
        <v>1333</v>
      </c>
      <c r="F1336">
        <v>2229</v>
      </c>
      <c r="G1336">
        <v>-77703</v>
      </c>
      <c r="H1336">
        <v>0</v>
      </c>
      <c r="L1336">
        <f t="shared" si="24"/>
        <v>1179.2780710278898</v>
      </c>
    </row>
    <row r="1337" spans="1:12" ht="14.55" x14ac:dyDescent="0.35">
      <c r="A1337" s="14">
        <v>-93664428032</v>
      </c>
      <c r="B1337" s="14">
        <v>15384960000</v>
      </c>
      <c r="C1337" s="14">
        <v>-57826918400</v>
      </c>
      <c r="D1337">
        <v>1335</v>
      </c>
      <c r="E1337">
        <v>1334</v>
      </c>
      <c r="F1337">
        <v>2229</v>
      </c>
      <c r="G1337">
        <v>-58445</v>
      </c>
      <c r="H1337">
        <v>0</v>
      </c>
      <c r="L1337">
        <f t="shared" si="24"/>
        <v>1179.2466950219523</v>
      </c>
    </row>
    <row r="1338" spans="1:12" ht="14.55" x14ac:dyDescent="0.35">
      <c r="A1338" s="14">
        <v>-62871470080</v>
      </c>
      <c r="B1338" s="14">
        <v>15396480000</v>
      </c>
      <c r="C1338" s="14">
        <v>-57826918400</v>
      </c>
      <c r="D1338">
        <v>1336</v>
      </c>
      <c r="E1338">
        <v>1335</v>
      </c>
      <c r="F1338">
        <v>2229</v>
      </c>
      <c r="G1338">
        <v>-39201</v>
      </c>
      <c r="H1338">
        <v>0</v>
      </c>
      <c r="L1338">
        <f t="shared" si="24"/>
        <v>1179.2152946511742</v>
      </c>
    </row>
    <row r="1339" spans="1:12" ht="14.55" x14ac:dyDescent="0.35">
      <c r="A1339" s="14">
        <v>-32055468032</v>
      </c>
      <c r="B1339" s="14">
        <v>15408000000</v>
      </c>
      <c r="C1339" s="14">
        <v>-57826918400</v>
      </c>
      <c r="D1339">
        <v>1337</v>
      </c>
      <c r="E1339">
        <v>1336</v>
      </c>
      <c r="F1339">
        <v>2229</v>
      </c>
      <c r="G1339">
        <v>-19972</v>
      </c>
      <c r="H1339">
        <v>5321</v>
      </c>
      <c r="L1339">
        <f t="shared" si="24"/>
        <v>1179.183869913609</v>
      </c>
    </row>
    <row r="1340" spans="1:12" ht="14.55" x14ac:dyDescent="0.35">
      <c r="A1340" s="14">
        <v>-116818370560</v>
      </c>
      <c r="B1340" s="14">
        <v>15419520000</v>
      </c>
      <c r="C1340" s="14">
        <v>-57800970240</v>
      </c>
      <c r="D1340">
        <v>1338</v>
      </c>
      <c r="E1340">
        <v>1337</v>
      </c>
      <c r="F1340">
        <v>2228</v>
      </c>
      <c r="G1340">
        <v>-72729</v>
      </c>
      <c r="H1340">
        <v>0</v>
      </c>
      <c r="L1340">
        <f t="shared" si="24"/>
        <v>1179.1524208073083</v>
      </c>
    </row>
    <row r="1341" spans="1:12" ht="14.55" x14ac:dyDescent="0.35">
      <c r="A1341" s="14">
        <v>-85956288512</v>
      </c>
      <c r="B1341" s="14">
        <v>15431040000</v>
      </c>
      <c r="C1341" s="14">
        <v>-57800970240</v>
      </c>
      <c r="D1341">
        <v>1339</v>
      </c>
      <c r="E1341">
        <v>1338</v>
      </c>
      <c r="F1341">
        <v>2228</v>
      </c>
      <c r="G1341">
        <v>-53475</v>
      </c>
      <c r="H1341">
        <v>0</v>
      </c>
      <c r="L1341">
        <f t="shared" si="24"/>
        <v>1179.1209473303229</v>
      </c>
    </row>
    <row r="1342" spans="1:12" ht="14.55" x14ac:dyDescent="0.35">
      <c r="A1342" s="14">
        <v>-55071170560</v>
      </c>
      <c r="B1342" s="14">
        <v>15442560000</v>
      </c>
      <c r="C1342" s="14">
        <v>-57800970240</v>
      </c>
      <c r="D1342">
        <v>1340</v>
      </c>
      <c r="E1342">
        <v>1339</v>
      </c>
      <c r="F1342">
        <v>2228</v>
      </c>
      <c r="G1342">
        <v>-34235</v>
      </c>
      <c r="H1342">
        <v>9146</v>
      </c>
      <c r="L1342">
        <f t="shared" si="24"/>
        <v>1179.0894494807008</v>
      </c>
    </row>
    <row r="1343" spans="1:12" ht="14.55" x14ac:dyDescent="0.35">
      <c r="A1343" s="14">
        <v>-139713052672</v>
      </c>
      <c r="B1343" s="14">
        <v>15454080000</v>
      </c>
      <c r="C1343" s="14">
        <v>-57775022080</v>
      </c>
      <c r="D1343">
        <v>1341</v>
      </c>
      <c r="E1343">
        <v>1340</v>
      </c>
      <c r="F1343">
        <v>2227</v>
      </c>
      <c r="G1343">
        <v>-86789</v>
      </c>
      <c r="H1343">
        <v>0</v>
      </c>
      <c r="L1343">
        <f t="shared" si="24"/>
        <v>1179.0579272564885</v>
      </c>
    </row>
    <row r="1344" spans="1:12" ht="14.55" x14ac:dyDescent="0.35">
      <c r="A1344" s="14">
        <v>-108781846528</v>
      </c>
      <c r="B1344" s="14">
        <v>15465600000</v>
      </c>
      <c r="C1344" s="14">
        <v>-57775022080</v>
      </c>
      <c r="D1344">
        <v>1342</v>
      </c>
      <c r="E1344">
        <v>1341</v>
      </c>
      <c r="F1344">
        <v>2227</v>
      </c>
      <c r="G1344">
        <v>-67524</v>
      </c>
      <c r="H1344">
        <v>0</v>
      </c>
      <c r="L1344">
        <f t="shared" si="24"/>
        <v>1179.0263806557314</v>
      </c>
    </row>
    <row r="1345" spans="1:13" ht="14.55" x14ac:dyDescent="0.35">
      <c r="A1345" s="14">
        <v>-77827612672</v>
      </c>
      <c r="B1345" s="14">
        <v>15477120000</v>
      </c>
      <c r="C1345" s="14">
        <v>-57775022080</v>
      </c>
      <c r="D1345">
        <v>1343</v>
      </c>
      <c r="E1345">
        <v>1342</v>
      </c>
      <c r="F1345">
        <v>2227</v>
      </c>
      <c r="G1345">
        <v>-48274</v>
      </c>
      <c r="H1345">
        <v>0</v>
      </c>
      <c r="L1345">
        <f t="shared" si="24"/>
        <v>1178.9948096764724</v>
      </c>
    </row>
    <row r="1346" spans="1:13" ht="14.55" x14ac:dyDescent="0.35">
      <c r="A1346" s="14">
        <v>-46850330624</v>
      </c>
      <c r="B1346" s="14">
        <v>15488640000</v>
      </c>
      <c r="C1346" s="14">
        <v>-57775022080</v>
      </c>
      <c r="D1346">
        <v>1344</v>
      </c>
      <c r="E1346">
        <v>1343</v>
      </c>
      <c r="F1346">
        <v>2227</v>
      </c>
      <c r="G1346">
        <v>-29038</v>
      </c>
      <c r="H1346">
        <v>7784</v>
      </c>
      <c r="L1346">
        <f t="shared" si="24"/>
        <v>1178.9632143167535</v>
      </c>
    </row>
    <row r="1347" spans="1:13" ht="14.55" x14ac:dyDescent="0.35">
      <c r="A1347" s="14">
        <v>-131348152320</v>
      </c>
      <c r="B1347" s="14">
        <v>15500160000</v>
      </c>
      <c r="C1347" s="14">
        <v>-57749073920</v>
      </c>
      <c r="D1347">
        <v>1345</v>
      </c>
      <c r="E1347">
        <v>1344</v>
      </c>
      <c r="F1347">
        <v>2226</v>
      </c>
      <c r="G1347">
        <v>-81350</v>
      </c>
      <c r="H1347">
        <v>0</v>
      </c>
      <c r="L1347">
        <f t="shared" si="24"/>
        <v>1178.9315945746141</v>
      </c>
    </row>
    <row r="1348" spans="1:13" ht="14.55" x14ac:dyDescent="0.35">
      <c r="A1348" s="14">
        <v>-100324794368</v>
      </c>
      <c r="B1348" s="14">
        <v>15511680000</v>
      </c>
      <c r="C1348" s="14">
        <v>-57749073920</v>
      </c>
      <c r="D1348">
        <v>1346</v>
      </c>
      <c r="E1348">
        <v>1345</v>
      </c>
      <c r="F1348">
        <v>2226</v>
      </c>
      <c r="G1348">
        <v>-62089</v>
      </c>
      <c r="H1348">
        <v>0</v>
      </c>
      <c r="L1348">
        <f t="shared" si="24"/>
        <v>1178.8999504480923</v>
      </c>
    </row>
    <row r="1349" spans="1:13" ht="14.55" x14ac:dyDescent="0.35">
      <c r="A1349" s="14">
        <v>-69278392320</v>
      </c>
      <c r="B1349" s="14">
        <v>15523200000</v>
      </c>
      <c r="C1349" s="14">
        <v>-57749073920</v>
      </c>
      <c r="D1349">
        <v>1347</v>
      </c>
      <c r="E1349">
        <v>1346</v>
      </c>
      <c r="F1349">
        <v>2226</v>
      </c>
      <c r="G1349">
        <v>-42843</v>
      </c>
      <c r="H1349">
        <v>0</v>
      </c>
      <c r="L1349">
        <f t="shared" si="24"/>
        <v>1178.8682819352248</v>
      </c>
    </row>
    <row r="1350" spans="1:13" ht="14.55" x14ac:dyDescent="0.35">
      <c r="A1350" s="14">
        <v>-38208954368</v>
      </c>
      <c r="B1350" s="14">
        <v>15534720000</v>
      </c>
      <c r="C1350" s="14">
        <v>-57749073920</v>
      </c>
      <c r="D1350">
        <v>1348</v>
      </c>
      <c r="E1350">
        <v>1347</v>
      </c>
      <c r="F1350">
        <v>2226</v>
      </c>
      <c r="G1350">
        <v>-23612</v>
      </c>
      <c r="H1350">
        <v>6351</v>
      </c>
      <c r="L1350">
        <f t="shared" si="24"/>
        <v>1178.8365890340458</v>
      </c>
    </row>
    <row r="1351" spans="1:13" ht="14.55" x14ac:dyDescent="0.35">
      <c r="A1351" s="14">
        <v>-122562723840</v>
      </c>
      <c r="B1351" s="14">
        <v>15546240000</v>
      </c>
      <c r="C1351" s="14">
        <v>-57723121664</v>
      </c>
      <c r="D1351">
        <v>1349</v>
      </c>
      <c r="E1351">
        <v>1348</v>
      </c>
      <c r="F1351">
        <v>2225</v>
      </c>
      <c r="G1351">
        <v>-75684</v>
      </c>
      <c r="H1351">
        <v>0</v>
      </c>
      <c r="L1351">
        <f t="shared" si="24"/>
        <v>1178.8048717425884</v>
      </c>
    </row>
    <row r="1352" spans="1:13" ht="14.55" x14ac:dyDescent="0.35">
      <c r="A1352" s="14">
        <v>-91447197696</v>
      </c>
      <c r="B1352" s="14">
        <v>15557760000</v>
      </c>
      <c r="C1352" s="14">
        <v>-57723121664</v>
      </c>
      <c r="D1352">
        <v>1350</v>
      </c>
      <c r="E1352">
        <v>1349</v>
      </c>
      <c r="F1352">
        <v>2225</v>
      </c>
      <c r="G1352">
        <v>-56427</v>
      </c>
      <c r="H1352">
        <v>0</v>
      </c>
      <c r="L1352">
        <f t="shared" si="24"/>
        <v>1178.7731300588839</v>
      </c>
    </row>
    <row r="1353" spans="1:13" ht="14.55" x14ac:dyDescent="0.35">
      <c r="A1353" s="14">
        <v>-60308643840</v>
      </c>
      <c r="B1353" s="14">
        <v>15569280000</v>
      </c>
      <c r="C1353" s="14">
        <v>-57723121664</v>
      </c>
      <c r="D1353">
        <v>1351</v>
      </c>
      <c r="E1353">
        <v>1350</v>
      </c>
      <c r="F1353">
        <v>2225</v>
      </c>
      <c r="G1353">
        <v>-37186</v>
      </c>
      <c r="H1353">
        <v>0</v>
      </c>
      <c r="L1353">
        <f t="shared" si="24"/>
        <v>1178.7413639809618</v>
      </c>
    </row>
    <row r="1354" spans="1:13" ht="14.55" x14ac:dyDescent="0.35">
      <c r="A1354" s="14">
        <v>-29147041792</v>
      </c>
      <c r="B1354" s="14">
        <v>15580800000</v>
      </c>
      <c r="C1354" s="14">
        <v>-57723121664</v>
      </c>
      <c r="D1354">
        <v>1352</v>
      </c>
      <c r="E1354">
        <v>1351</v>
      </c>
      <c r="F1354">
        <v>2225</v>
      </c>
      <c r="G1354">
        <v>-17958</v>
      </c>
      <c r="H1354">
        <v>4847</v>
      </c>
      <c r="L1354">
        <f t="shared" si="24"/>
        <v>1178.7095735068494</v>
      </c>
    </row>
    <row r="1355" spans="1:13" ht="14.55" x14ac:dyDescent="0.35">
      <c r="A1355" s="14">
        <v>-113356750848</v>
      </c>
      <c r="B1355" s="14">
        <v>15592320000</v>
      </c>
      <c r="C1355" s="14">
        <v>-57697173504</v>
      </c>
      <c r="D1355">
        <v>1353</v>
      </c>
      <c r="E1355">
        <v>1352</v>
      </c>
      <c r="F1355">
        <v>2224</v>
      </c>
      <c r="G1355">
        <v>-69792</v>
      </c>
      <c r="H1355">
        <v>0</v>
      </c>
      <c r="L1355">
        <f t="shared" si="24"/>
        <v>1178.6777586345734</v>
      </c>
    </row>
    <row r="1356" spans="1:13" ht="14.55" x14ac:dyDescent="0.35">
      <c r="A1356" s="14">
        <v>-82149072896</v>
      </c>
      <c r="B1356" s="14">
        <v>15603840000</v>
      </c>
      <c r="C1356" s="14">
        <v>-57697173504</v>
      </c>
      <c r="D1356">
        <v>1354</v>
      </c>
      <c r="E1356">
        <v>1353</v>
      </c>
      <c r="F1356">
        <v>2224</v>
      </c>
      <c r="G1356">
        <v>-50540</v>
      </c>
      <c r="H1356">
        <v>0</v>
      </c>
      <c r="L1356">
        <f t="shared" si="24"/>
        <v>1178.6459193621574</v>
      </c>
      <c r="M1356">
        <f t="shared" ref="M1356:M1419" si="25">L1355-L1356</f>
        <v>3.1839272415936648E-2</v>
      </c>
    </row>
    <row r="1357" spans="1:13" ht="14.55" x14ac:dyDescent="0.35">
      <c r="A1357" s="14">
        <v>-50918350848</v>
      </c>
      <c r="B1357" s="14">
        <v>15615360000</v>
      </c>
      <c r="C1357" s="14">
        <v>-57697173504</v>
      </c>
      <c r="D1357">
        <v>1355</v>
      </c>
      <c r="E1357">
        <v>1354</v>
      </c>
      <c r="F1357">
        <v>2224</v>
      </c>
      <c r="G1357">
        <v>-31303</v>
      </c>
      <c r="H1357">
        <v>8472</v>
      </c>
      <c r="L1357">
        <f t="shared" si="24"/>
        <v>1178.6140556876246</v>
      </c>
      <c r="M1357">
        <f t="shared" si="25"/>
        <v>3.1863674532814912E-2</v>
      </c>
    </row>
    <row r="1358" spans="1:13" ht="14.55" x14ac:dyDescent="0.35">
      <c r="A1358" s="14">
        <v>-135007043584</v>
      </c>
      <c r="B1358" s="14">
        <v>15626880000</v>
      </c>
      <c r="C1358" s="14">
        <v>-57671225344</v>
      </c>
      <c r="D1358">
        <v>1356</v>
      </c>
      <c r="E1358">
        <v>1355</v>
      </c>
      <c r="F1358">
        <v>2223</v>
      </c>
      <c r="G1358">
        <v>-82938</v>
      </c>
      <c r="H1358">
        <v>0</v>
      </c>
      <c r="L1358">
        <f t="shared" si="24"/>
        <v>1178.5821676089952</v>
      </c>
      <c r="M1358">
        <f t="shared" si="25"/>
        <v>3.1888078629435768E-2</v>
      </c>
    </row>
    <row r="1359" spans="1:13" ht="14.55" x14ac:dyDescent="0.35">
      <c r="A1359" s="14">
        <v>-103730241536</v>
      </c>
      <c r="B1359" s="14">
        <v>15638400000</v>
      </c>
      <c r="C1359" s="14">
        <v>-57671225344</v>
      </c>
      <c r="D1359">
        <v>1357</v>
      </c>
      <c r="E1359">
        <v>1356</v>
      </c>
      <c r="F1359">
        <v>2223</v>
      </c>
      <c r="G1359">
        <v>-63677</v>
      </c>
      <c r="H1359">
        <v>0</v>
      </c>
      <c r="L1359">
        <f t="shared" si="24"/>
        <v>1178.5502551242885</v>
      </c>
      <c r="M1359">
        <f t="shared" si="25"/>
        <v>3.191248470670871E-2</v>
      </c>
    </row>
    <row r="1360" spans="1:13" ht="14.55" x14ac:dyDescent="0.35">
      <c r="A1360" s="14">
        <v>-72430403584</v>
      </c>
      <c r="B1360" s="14">
        <v>15649920000</v>
      </c>
      <c r="C1360" s="14">
        <v>-57671225344</v>
      </c>
      <c r="D1360">
        <v>1358</v>
      </c>
      <c r="E1360">
        <v>1357</v>
      </c>
      <c r="F1360">
        <v>2223</v>
      </c>
      <c r="G1360">
        <v>-44430</v>
      </c>
      <c r="H1360">
        <v>0</v>
      </c>
      <c r="L1360">
        <f t="shared" si="24"/>
        <v>1178.5183182315222</v>
      </c>
      <c r="M1360">
        <f t="shared" si="25"/>
        <v>3.1936892766225355E-2</v>
      </c>
    </row>
    <row r="1361" spans="1:13" ht="14.55" x14ac:dyDescent="0.35">
      <c r="A1361" s="14">
        <v>-41107521536</v>
      </c>
      <c r="B1361" s="14">
        <v>15661440000</v>
      </c>
      <c r="C1361" s="14">
        <v>-57671225344</v>
      </c>
      <c r="D1361">
        <v>1359</v>
      </c>
      <c r="E1361">
        <v>1358</v>
      </c>
      <c r="F1361">
        <v>2223</v>
      </c>
      <c r="G1361">
        <v>-25197</v>
      </c>
      <c r="H1361">
        <v>6842</v>
      </c>
      <c r="L1361">
        <f t="shared" si="24"/>
        <v>1178.4863569287115</v>
      </c>
      <c r="M1361">
        <f t="shared" si="25"/>
        <v>3.1961302810714187E-2</v>
      </c>
    </row>
    <row r="1362" spans="1:13" ht="14.55" x14ac:dyDescent="0.35">
      <c r="A1362" s="14">
        <v>-125052157952</v>
      </c>
      <c r="B1362" s="14">
        <v>15672960000</v>
      </c>
      <c r="C1362" s="14">
        <v>-57645277184</v>
      </c>
      <c r="D1362">
        <v>1360</v>
      </c>
      <c r="E1362">
        <v>1359</v>
      </c>
      <c r="F1362">
        <v>2222</v>
      </c>
      <c r="G1362">
        <v>-76596</v>
      </c>
      <c r="H1362">
        <v>0</v>
      </c>
      <c r="L1362">
        <f t="shared" si="24"/>
        <v>1178.4543712138704</v>
      </c>
      <c r="M1362">
        <f t="shared" si="25"/>
        <v>3.19857148410847E-2</v>
      </c>
    </row>
    <row r="1363" spans="1:13" ht="14.55" x14ac:dyDescent="0.35">
      <c r="A1363" s="14">
        <v>-93683195904</v>
      </c>
      <c r="B1363" s="14">
        <v>15684480000</v>
      </c>
      <c r="C1363" s="14">
        <v>-57645277184</v>
      </c>
      <c r="D1363">
        <v>1361</v>
      </c>
      <c r="E1363">
        <v>1360</v>
      </c>
      <c r="F1363">
        <v>2222</v>
      </c>
      <c r="G1363">
        <v>-57340</v>
      </c>
      <c r="H1363">
        <v>0</v>
      </c>
      <c r="L1363">
        <f t="shared" si="24"/>
        <v>1178.4223610850115</v>
      </c>
      <c r="M1363">
        <f t="shared" si="25"/>
        <v>3.201012885892851E-2</v>
      </c>
    </row>
    <row r="1364" spans="1:13" ht="14.55" x14ac:dyDescent="0.35">
      <c r="A1364" s="14">
        <v>-62291197952</v>
      </c>
      <c r="B1364" s="14">
        <v>15696000000</v>
      </c>
      <c r="C1364" s="14">
        <v>-57645277184</v>
      </c>
      <c r="D1364">
        <v>1362</v>
      </c>
      <c r="E1364">
        <v>1361</v>
      </c>
      <c r="F1364">
        <v>2222</v>
      </c>
      <c r="G1364">
        <v>-38098</v>
      </c>
      <c r="H1364">
        <v>0</v>
      </c>
      <c r="L1364">
        <f t="shared" si="24"/>
        <v>1178.3903265401443</v>
      </c>
      <c r="M1364">
        <f t="shared" si="25"/>
        <v>3.2034544867201475E-2</v>
      </c>
    </row>
    <row r="1365" spans="1:13" ht="14.55" x14ac:dyDescent="0.35">
      <c r="A1365" s="14">
        <v>-30876155904</v>
      </c>
      <c r="B1365" s="14">
        <v>15707520000</v>
      </c>
      <c r="C1365" s="14">
        <v>-57645277184</v>
      </c>
      <c r="D1365">
        <v>1363</v>
      </c>
      <c r="E1365">
        <v>1362</v>
      </c>
      <c r="F1365">
        <v>2222</v>
      </c>
      <c r="G1365">
        <v>-18870</v>
      </c>
      <c r="H1365">
        <v>5141</v>
      </c>
      <c r="L1365">
        <f t="shared" si="24"/>
        <v>1178.3582675772784</v>
      </c>
      <c r="M1365">
        <f t="shared" si="25"/>
        <v>3.2058962865903595E-2</v>
      </c>
    </row>
    <row r="1366" spans="1:13" ht="14.55" x14ac:dyDescent="0.35">
      <c r="A1366" s="14">
        <v>-114676736000</v>
      </c>
      <c r="B1366" s="14">
        <v>15719040000</v>
      </c>
      <c r="C1366" s="14">
        <v>-57619329024</v>
      </c>
      <c r="D1366">
        <v>1364</v>
      </c>
      <c r="E1366">
        <v>1363</v>
      </c>
      <c r="F1366">
        <v>2221</v>
      </c>
      <c r="G1366">
        <v>-70035</v>
      </c>
      <c r="H1366">
        <v>0</v>
      </c>
      <c r="L1366">
        <f t="shared" si="24"/>
        <v>1178.3261841944206</v>
      </c>
      <c r="M1366">
        <f t="shared" si="25"/>
        <v>3.2083382857763354E-2</v>
      </c>
    </row>
    <row r="1367" spans="1:13" ht="14.55" x14ac:dyDescent="0.35">
      <c r="A1367" s="14">
        <v>-83215613952</v>
      </c>
      <c r="B1367" s="14">
        <v>15730560000</v>
      </c>
      <c r="C1367" s="14">
        <v>-57619329024</v>
      </c>
      <c r="D1367">
        <v>1365</v>
      </c>
      <c r="E1367">
        <v>1364</v>
      </c>
      <c r="F1367">
        <v>2221</v>
      </c>
      <c r="G1367">
        <v>-50784</v>
      </c>
      <c r="H1367">
        <v>0</v>
      </c>
      <c r="L1367">
        <f t="shared" si="24"/>
        <v>1178.2940763895756</v>
      </c>
      <c r="M1367">
        <f t="shared" si="25"/>
        <v>3.2107804845054488E-2</v>
      </c>
    </row>
    <row r="1368" spans="1:13" ht="14.55" x14ac:dyDescent="0.35">
      <c r="A1368" s="14">
        <v>-51731451904</v>
      </c>
      <c r="B1368" s="14">
        <v>15742080000</v>
      </c>
      <c r="C1368" s="14">
        <v>-57619329024</v>
      </c>
      <c r="D1368">
        <v>1366</v>
      </c>
      <c r="E1368">
        <v>1365</v>
      </c>
      <c r="F1368">
        <v>2221</v>
      </c>
      <c r="G1368">
        <v>-31547</v>
      </c>
      <c r="H1368">
        <v>8619</v>
      </c>
      <c r="L1368">
        <f t="shared" si="24"/>
        <v>1178.2619441607474</v>
      </c>
      <c r="M1368">
        <f t="shared" si="25"/>
        <v>3.2132228828231746E-2</v>
      </c>
    </row>
    <row r="1369" spans="1:13" ht="14.55" x14ac:dyDescent="0.35">
      <c r="A1369" s="14">
        <v>-135411007488</v>
      </c>
      <c r="B1369" s="14">
        <v>15753600000</v>
      </c>
      <c r="C1369" s="14">
        <v>-57593380864</v>
      </c>
      <c r="D1369">
        <v>1367</v>
      </c>
      <c r="E1369">
        <v>1366</v>
      </c>
      <c r="F1369">
        <v>2220</v>
      </c>
      <c r="G1369">
        <v>-82517</v>
      </c>
      <c r="H1369">
        <v>0</v>
      </c>
      <c r="L1369">
        <f t="shared" si="24"/>
        <v>1178.2297875059376</v>
      </c>
      <c r="M1369">
        <f t="shared" si="25"/>
        <v>3.2156654809796237E-2</v>
      </c>
    </row>
    <row r="1370" spans="1:13" ht="14.55" x14ac:dyDescent="0.35">
      <c r="A1370" s="14">
        <v>-103880769536</v>
      </c>
      <c r="B1370" s="14">
        <v>15765120000</v>
      </c>
      <c r="C1370" s="14">
        <v>-57593380864</v>
      </c>
      <c r="D1370">
        <v>1368</v>
      </c>
      <c r="E1370">
        <v>1367</v>
      </c>
      <c r="F1370">
        <v>2220</v>
      </c>
      <c r="G1370">
        <v>-63257</v>
      </c>
      <c r="H1370">
        <v>0</v>
      </c>
      <c r="L1370">
        <f t="shared" si="24"/>
        <v>1178.1976064231462</v>
      </c>
      <c r="M1370">
        <f t="shared" si="25"/>
        <v>3.2181082791339577E-2</v>
      </c>
    </row>
    <row r="1371" spans="1:13" ht="14.55" x14ac:dyDescent="0.35">
      <c r="A1371" s="14">
        <v>-72327487488</v>
      </c>
      <c r="B1371" s="14">
        <v>15776640000</v>
      </c>
      <c r="C1371" s="14">
        <v>-57593380864</v>
      </c>
      <c r="D1371">
        <v>1369</v>
      </c>
      <c r="E1371">
        <v>1368</v>
      </c>
      <c r="F1371">
        <v>2220</v>
      </c>
      <c r="G1371">
        <v>-44010</v>
      </c>
      <c r="H1371">
        <v>0</v>
      </c>
      <c r="L1371">
        <f t="shared" si="24"/>
        <v>1178.1654009103713</v>
      </c>
      <c r="M1371">
        <f t="shared" si="25"/>
        <v>3.2205512774908129E-2</v>
      </c>
    </row>
    <row r="1372" spans="1:13" ht="14.55" x14ac:dyDescent="0.35">
      <c r="A1372" s="14">
        <v>-40751169536</v>
      </c>
      <c r="B1372" s="14">
        <v>15788160000</v>
      </c>
      <c r="C1372" s="14">
        <v>-57593380864</v>
      </c>
      <c r="D1372">
        <v>1370</v>
      </c>
      <c r="E1372">
        <v>1369</v>
      </c>
      <c r="F1372">
        <v>2220</v>
      </c>
      <c r="G1372">
        <v>-24778</v>
      </c>
      <c r="H1372">
        <v>6792</v>
      </c>
      <c r="L1372">
        <f t="shared" si="24"/>
        <v>1178.1331709656099</v>
      </c>
      <c r="M1372">
        <f t="shared" si="25"/>
        <v>3.2229944761411389E-2</v>
      </c>
    </row>
    <row r="1373" spans="1:13" ht="14.55" x14ac:dyDescent="0.35">
      <c r="A1373" s="14">
        <v>-124286672896</v>
      </c>
      <c r="B1373" s="14">
        <v>15799680000</v>
      </c>
      <c r="C1373" s="14">
        <v>-57567428608</v>
      </c>
      <c r="D1373">
        <v>1371</v>
      </c>
      <c r="E1373">
        <v>1370</v>
      </c>
      <c r="F1373">
        <v>2219</v>
      </c>
      <c r="G1373">
        <v>-75517</v>
      </c>
      <c r="H1373">
        <v>0</v>
      </c>
      <c r="L1373">
        <f t="shared" si="24"/>
        <v>1178.1009165868566</v>
      </c>
      <c r="M1373">
        <f t="shared" si="25"/>
        <v>3.2254378753350466E-2</v>
      </c>
    </row>
    <row r="1374" spans="1:13" ht="14.55" x14ac:dyDescent="0.35">
      <c r="A1374" s="14">
        <v>-92664274944</v>
      </c>
      <c r="B1374" s="14">
        <v>15811200000</v>
      </c>
      <c r="C1374" s="14">
        <v>-57567428608</v>
      </c>
      <c r="D1374">
        <v>1372</v>
      </c>
      <c r="E1374">
        <v>1371</v>
      </c>
      <c r="F1374">
        <v>2219</v>
      </c>
      <c r="G1374">
        <v>-56262</v>
      </c>
      <c r="H1374">
        <v>0</v>
      </c>
      <c r="L1374">
        <f t="shared" si="24"/>
        <v>1178.0686377721042</v>
      </c>
      <c r="M1374">
        <f t="shared" si="25"/>
        <v>3.2278814752316976E-2</v>
      </c>
    </row>
    <row r="1375" spans="1:13" ht="14.55" x14ac:dyDescent="0.35">
      <c r="A1375" s="14">
        <v>-61018832896</v>
      </c>
      <c r="B1375" s="14">
        <v>15822720000</v>
      </c>
      <c r="C1375" s="14">
        <v>-57567428608</v>
      </c>
      <c r="D1375">
        <v>1373</v>
      </c>
      <c r="E1375">
        <v>1372</v>
      </c>
      <c r="F1375">
        <v>2219</v>
      </c>
      <c r="G1375">
        <v>-37021</v>
      </c>
      <c r="H1375">
        <v>0</v>
      </c>
      <c r="L1375">
        <f t="shared" si="24"/>
        <v>1178.0363345193443</v>
      </c>
      <c r="M1375">
        <f t="shared" si="25"/>
        <v>3.2303252759902534E-2</v>
      </c>
    </row>
    <row r="1376" spans="1:13" ht="14.55" x14ac:dyDescent="0.35">
      <c r="A1376" s="14">
        <v>-29350352896</v>
      </c>
      <c r="B1376" s="14">
        <v>15834240000</v>
      </c>
      <c r="C1376" s="14">
        <v>-57567428608</v>
      </c>
      <c r="D1376">
        <v>1374</v>
      </c>
      <c r="E1376">
        <v>1373</v>
      </c>
      <c r="F1376">
        <v>2219</v>
      </c>
      <c r="G1376">
        <v>-17794</v>
      </c>
      <c r="H1376">
        <v>4894</v>
      </c>
      <c r="L1376">
        <f t="shared" si="24"/>
        <v>1178.0040068265664</v>
      </c>
      <c r="M1376">
        <f t="shared" si="25"/>
        <v>3.2327692777926131E-2</v>
      </c>
    </row>
    <row r="1377" spans="1:13" ht="14.55" x14ac:dyDescent="0.35">
      <c r="A1377" s="14">
        <v>-112741793792</v>
      </c>
      <c r="B1377" s="14">
        <v>15845760000</v>
      </c>
      <c r="C1377" s="14">
        <v>-57541480448</v>
      </c>
      <c r="D1377">
        <v>1375</v>
      </c>
      <c r="E1377">
        <v>1374</v>
      </c>
      <c r="F1377">
        <v>2218</v>
      </c>
      <c r="G1377">
        <v>-68303</v>
      </c>
      <c r="H1377">
        <v>0</v>
      </c>
      <c r="L1377">
        <f t="shared" si="24"/>
        <v>1177.9716546917582</v>
      </c>
      <c r="M1377">
        <f t="shared" si="25"/>
        <v>3.2352134808206756E-2</v>
      </c>
    </row>
    <row r="1378" spans="1:13" ht="14.55" x14ac:dyDescent="0.35">
      <c r="A1378" s="14">
        <v>-81027235840</v>
      </c>
      <c r="B1378" s="14">
        <v>15857280000</v>
      </c>
      <c r="C1378" s="14">
        <v>-57541480448</v>
      </c>
      <c r="D1378">
        <v>1376</v>
      </c>
      <c r="E1378">
        <v>1375</v>
      </c>
      <c r="F1378">
        <v>2218</v>
      </c>
      <c r="G1378">
        <v>-49053</v>
      </c>
      <c r="H1378">
        <v>0</v>
      </c>
      <c r="L1378">
        <f t="shared" si="24"/>
        <v>1177.9392781129063</v>
      </c>
      <c r="M1378">
        <f t="shared" si="25"/>
        <v>3.2376578851881277E-2</v>
      </c>
    </row>
    <row r="1379" spans="1:13" ht="14.55" x14ac:dyDescent="0.35">
      <c r="A1379" s="14">
        <v>-49289637888</v>
      </c>
      <c r="B1379" s="14">
        <v>15868800000</v>
      </c>
      <c r="C1379" s="14">
        <v>-57541480448</v>
      </c>
      <c r="D1379">
        <v>1377</v>
      </c>
      <c r="E1379">
        <v>1376</v>
      </c>
      <c r="F1379">
        <v>2218</v>
      </c>
      <c r="G1379">
        <v>-29818</v>
      </c>
      <c r="H1379">
        <v>8223</v>
      </c>
      <c r="L1379">
        <f t="shared" si="24"/>
        <v>1177.9068770879944</v>
      </c>
      <c r="M1379">
        <f t="shared" si="25"/>
        <v>3.2401024911905552E-2</v>
      </c>
    </row>
    <row r="1380" spans="1:13" ht="14.55" x14ac:dyDescent="0.35">
      <c r="A1380" s="14">
        <v>-132560060416</v>
      </c>
      <c r="B1380" s="14">
        <v>15880320000</v>
      </c>
      <c r="C1380" s="14">
        <v>-57515532288</v>
      </c>
      <c r="D1380">
        <v>1378</v>
      </c>
      <c r="E1380">
        <v>1377</v>
      </c>
      <c r="F1380">
        <v>2217</v>
      </c>
      <c r="G1380">
        <v>-80135</v>
      </c>
      <c r="H1380">
        <v>0</v>
      </c>
      <c r="L1380">
        <f t="shared" si="24"/>
        <v>1177.8744516150055</v>
      </c>
      <c r="M1380">
        <f t="shared" si="25"/>
        <v>3.2425472988961701E-2</v>
      </c>
    </row>
    <row r="1381" spans="1:13" ht="14.55" x14ac:dyDescent="0.35">
      <c r="A1381" s="14">
        <v>-100776378368</v>
      </c>
      <c r="B1381" s="14">
        <v>15891840000</v>
      </c>
      <c r="C1381" s="14">
        <v>-57515532288</v>
      </c>
      <c r="D1381">
        <v>1379</v>
      </c>
      <c r="E1381">
        <v>1378</v>
      </c>
      <c r="F1381">
        <v>2217</v>
      </c>
      <c r="G1381">
        <v>-60877</v>
      </c>
      <c r="H1381">
        <v>0</v>
      </c>
      <c r="L1381">
        <f t="shared" si="24"/>
        <v>1177.8420016919204</v>
      </c>
      <c r="M1381">
        <f t="shared" si="25"/>
        <v>3.2449923085096088E-2</v>
      </c>
    </row>
    <row r="1382" spans="1:13" ht="14.55" x14ac:dyDescent="0.35">
      <c r="A1382" s="14">
        <v>-68969660416</v>
      </c>
      <c r="B1382" s="14">
        <v>15903360000</v>
      </c>
      <c r="C1382" s="14">
        <v>-57515532288</v>
      </c>
      <c r="D1382">
        <v>1380</v>
      </c>
      <c r="E1382">
        <v>1379</v>
      </c>
      <c r="F1382">
        <v>2217</v>
      </c>
      <c r="G1382">
        <v>-41633</v>
      </c>
      <c r="H1382">
        <v>0</v>
      </c>
      <c r="L1382">
        <f t="shared" si="24"/>
        <v>1177.8095273167182</v>
      </c>
      <c r="M1382">
        <f t="shared" si="25"/>
        <v>3.2474375202127703E-2</v>
      </c>
    </row>
    <row r="1383" spans="1:13" ht="14.55" x14ac:dyDescent="0.35">
      <c r="A1383" s="14">
        <v>-37139902464</v>
      </c>
      <c r="B1383" s="14">
        <v>15914880000</v>
      </c>
      <c r="C1383" s="14">
        <v>-57515532288</v>
      </c>
      <c r="D1383">
        <v>1381</v>
      </c>
      <c r="E1383">
        <v>1380</v>
      </c>
      <c r="F1383">
        <v>2217</v>
      </c>
      <c r="G1383">
        <v>-22403</v>
      </c>
      <c r="H1383">
        <v>6199</v>
      </c>
      <c r="L1383">
        <f t="shared" si="24"/>
        <v>1177.7770284873761</v>
      </c>
      <c r="M1383">
        <f t="shared" si="25"/>
        <v>3.2498829342102908E-2</v>
      </c>
    </row>
    <row r="1384" spans="1:13" ht="14.55" x14ac:dyDescent="0.35">
      <c r="A1384" s="14">
        <v>-120266268672</v>
      </c>
      <c r="B1384" s="14">
        <v>15926400000</v>
      </c>
      <c r="C1384" s="14">
        <v>-57489584128</v>
      </c>
      <c r="D1384">
        <v>1382</v>
      </c>
      <c r="E1384">
        <v>1381</v>
      </c>
      <c r="F1384">
        <v>2216</v>
      </c>
      <c r="G1384">
        <v>-72493</v>
      </c>
      <c r="H1384">
        <v>0</v>
      </c>
      <c r="L1384">
        <f t="shared" si="24"/>
        <v>1177.74450520187</v>
      </c>
      <c r="M1384">
        <f t="shared" si="25"/>
        <v>3.2523285506158572E-2</v>
      </c>
    </row>
    <row r="1385" spans="1:13" ht="14.55" x14ac:dyDescent="0.35">
      <c r="A1385" s="14">
        <v>-88390426624</v>
      </c>
      <c r="B1385" s="14">
        <v>15937920000</v>
      </c>
      <c r="C1385" s="14">
        <v>-57489584128</v>
      </c>
      <c r="D1385">
        <v>1383</v>
      </c>
      <c r="E1385">
        <v>1382</v>
      </c>
      <c r="F1385">
        <v>2216</v>
      </c>
      <c r="G1385">
        <v>-53240</v>
      </c>
      <c r="H1385">
        <v>0</v>
      </c>
      <c r="L1385">
        <f t="shared" si="24"/>
        <v>1177.7119574581739</v>
      </c>
      <c r="M1385">
        <f t="shared" si="25"/>
        <v>3.2547743696113685E-2</v>
      </c>
    </row>
    <row r="1386" spans="1:13" ht="14.55" x14ac:dyDescent="0.35">
      <c r="A1386" s="14">
        <v>-56491548672</v>
      </c>
      <c r="B1386" s="14">
        <v>15949440000</v>
      </c>
      <c r="C1386" s="14">
        <v>-57489584128</v>
      </c>
      <c r="D1386">
        <v>1384</v>
      </c>
      <c r="E1386">
        <v>1383</v>
      </c>
      <c r="F1386">
        <v>2216</v>
      </c>
      <c r="G1386">
        <v>-34002</v>
      </c>
      <c r="H1386">
        <v>9433</v>
      </c>
      <c r="L1386">
        <f t="shared" si="24"/>
        <v>1177.6793852542594</v>
      </c>
      <c r="M1386">
        <f t="shared" si="25"/>
        <v>3.2572203914469355E-2</v>
      </c>
    </row>
    <row r="1387" spans="1:13" ht="14.55" x14ac:dyDescent="0.35">
      <c r="A1387" s="14">
        <v>-139496898560</v>
      </c>
      <c r="B1387" s="14">
        <v>15960960000</v>
      </c>
      <c r="C1387" s="14">
        <v>-57463635968</v>
      </c>
      <c r="D1387">
        <v>1385</v>
      </c>
      <c r="E1387">
        <v>1384</v>
      </c>
      <c r="F1387">
        <v>2215</v>
      </c>
      <c r="G1387">
        <v>-83902</v>
      </c>
      <c r="H1387">
        <v>0</v>
      </c>
      <c r="L1387">
        <f t="shared" si="24"/>
        <v>1177.6467885880973</v>
      </c>
      <c r="M1387">
        <f t="shared" si="25"/>
        <v>3.259666616213508E-2</v>
      </c>
    </row>
    <row r="1388" spans="1:13" ht="14.55" x14ac:dyDescent="0.35">
      <c r="A1388" s="14">
        <v>-107551940608</v>
      </c>
      <c r="B1388" s="14">
        <v>15972480000</v>
      </c>
      <c r="C1388" s="14">
        <v>-57463635968</v>
      </c>
      <c r="D1388">
        <v>1386</v>
      </c>
      <c r="E1388">
        <v>1385</v>
      </c>
      <c r="F1388">
        <v>2215</v>
      </c>
      <c r="G1388">
        <v>-64642</v>
      </c>
      <c r="H1388">
        <v>0</v>
      </c>
      <c r="L1388">
        <f t="shared" si="24"/>
        <v>1177.6141674576561</v>
      </c>
      <c r="M1388">
        <f t="shared" si="25"/>
        <v>3.262113044115722E-2</v>
      </c>
    </row>
    <row r="1389" spans="1:13" ht="14.55" x14ac:dyDescent="0.35">
      <c r="A1389" s="14">
        <v>-75583938560</v>
      </c>
      <c r="B1389" s="14">
        <v>15984000000</v>
      </c>
      <c r="C1389" s="14">
        <v>-57463635968</v>
      </c>
      <c r="D1389">
        <v>1387</v>
      </c>
      <c r="E1389">
        <v>1386</v>
      </c>
      <c r="F1389">
        <v>2215</v>
      </c>
      <c r="G1389">
        <v>-45395</v>
      </c>
      <c r="H1389">
        <v>0</v>
      </c>
      <c r="L1389">
        <f t="shared" si="24"/>
        <v>1177.5815218609027</v>
      </c>
      <c r="M1389">
        <f t="shared" si="25"/>
        <v>3.2645596753354766E-2</v>
      </c>
    </row>
    <row r="1390" spans="1:13" ht="14.55" x14ac:dyDescent="0.35">
      <c r="A1390" s="14">
        <v>-43592900608</v>
      </c>
      <c r="B1390" s="14">
        <v>15995520000</v>
      </c>
      <c r="C1390" s="14">
        <v>-57463635968</v>
      </c>
      <c r="D1390">
        <v>1388</v>
      </c>
      <c r="E1390">
        <v>1387</v>
      </c>
      <c r="F1390">
        <v>2215</v>
      </c>
      <c r="G1390">
        <v>-26163</v>
      </c>
      <c r="H1390">
        <v>7282</v>
      </c>
      <c r="L1390">
        <f t="shared" si="24"/>
        <v>1177.5488517958024</v>
      </c>
      <c r="M1390">
        <f t="shared" si="25"/>
        <v>3.2670065100319334E-2</v>
      </c>
    </row>
    <row r="1391" spans="1:13" ht="14.55" x14ac:dyDescent="0.35">
      <c r="A1391" s="14">
        <v>-126454194176</v>
      </c>
      <c r="B1391" s="14">
        <v>16007040000</v>
      </c>
      <c r="C1391" s="14">
        <v>-57437687808</v>
      </c>
      <c r="D1391">
        <v>1389</v>
      </c>
      <c r="E1391">
        <v>1388</v>
      </c>
      <c r="F1391">
        <v>2214</v>
      </c>
      <c r="G1391">
        <v>-75839</v>
      </c>
      <c r="H1391">
        <v>0</v>
      </c>
      <c r="L1391">
        <f t="shared" si="24"/>
        <v>1177.5161572603183</v>
      </c>
      <c r="M1391">
        <f t="shared" si="25"/>
        <v>3.2694535484097287E-2</v>
      </c>
    </row>
    <row r="1392" spans="1:13" ht="14.55" x14ac:dyDescent="0.35">
      <c r="A1392" s="14">
        <v>-94417076224</v>
      </c>
      <c r="B1392" s="14">
        <v>16018560000</v>
      </c>
      <c r="C1392" s="14">
        <v>-57437687808</v>
      </c>
      <c r="D1392">
        <v>1390</v>
      </c>
      <c r="E1392">
        <v>1389</v>
      </c>
      <c r="F1392">
        <v>2214</v>
      </c>
      <c r="G1392">
        <v>-56584</v>
      </c>
      <c r="H1392">
        <v>0</v>
      </c>
      <c r="L1392">
        <f t="shared" si="24"/>
        <v>1177.4834382524123</v>
      </c>
      <c r="M1392">
        <f t="shared" si="25"/>
        <v>3.2719007906052866E-2</v>
      </c>
    </row>
    <row r="1393" spans="1:13" ht="14.55" x14ac:dyDescent="0.35">
      <c r="A1393" s="14">
        <v>-62356914176</v>
      </c>
      <c r="B1393" s="14">
        <v>16030080000</v>
      </c>
      <c r="C1393" s="14">
        <v>-57437687808</v>
      </c>
      <c r="D1393">
        <v>1391</v>
      </c>
      <c r="E1393">
        <v>1390</v>
      </c>
      <c r="F1393">
        <v>2214</v>
      </c>
      <c r="G1393">
        <v>-37343</v>
      </c>
      <c r="H1393">
        <v>0</v>
      </c>
      <c r="L1393">
        <f t="shared" si="24"/>
        <v>1177.450694770044</v>
      </c>
      <c r="M1393">
        <f t="shared" si="25"/>
        <v>3.2743482368232435E-2</v>
      </c>
    </row>
    <row r="1394" spans="1:13" ht="14.55" x14ac:dyDescent="0.35">
      <c r="A1394" s="14">
        <v>-30273714176</v>
      </c>
      <c r="B1394" s="14">
        <v>16041600000</v>
      </c>
      <c r="C1394" s="14">
        <v>-57437687808</v>
      </c>
      <c r="D1394">
        <v>1392</v>
      </c>
      <c r="E1394">
        <v>1391</v>
      </c>
      <c r="F1394">
        <v>2214</v>
      </c>
      <c r="G1394">
        <v>-18117</v>
      </c>
      <c r="H1394">
        <v>5059</v>
      </c>
      <c r="L1394">
        <f t="shared" si="24"/>
        <v>1177.417926811172</v>
      </c>
      <c r="M1394">
        <f t="shared" si="25"/>
        <v>3.2767958872000236E-2</v>
      </c>
    </row>
    <row r="1395" spans="1:13" ht="14.55" x14ac:dyDescent="0.35">
      <c r="A1395" s="14">
        <v>-112990945280</v>
      </c>
      <c r="B1395" s="14">
        <v>16053120000</v>
      </c>
      <c r="C1395" s="14">
        <v>-57411739648</v>
      </c>
      <c r="D1395">
        <v>1393</v>
      </c>
      <c r="E1395">
        <v>1392</v>
      </c>
      <c r="F1395">
        <v>2213</v>
      </c>
      <c r="G1395">
        <v>-67570</v>
      </c>
      <c r="H1395">
        <v>0</v>
      </c>
      <c r="L1395">
        <f t="shared" si="24"/>
        <v>1177.3851343737522</v>
      </c>
      <c r="M1395">
        <f t="shared" si="25"/>
        <v>3.2792437419857379E-2</v>
      </c>
    </row>
    <row r="1396" spans="1:13" ht="14.55" x14ac:dyDescent="0.35">
      <c r="A1396" s="14">
        <v>-80861667328</v>
      </c>
      <c r="B1396" s="14">
        <v>16064640000</v>
      </c>
      <c r="C1396" s="14">
        <v>-57411739648</v>
      </c>
      <c r="D1396">
        <v>1394</v>
      </c>
      <c r="E1396">
        <v>1393</v>
      </c>
      <c r="F1396">
        <v>2213</v>
      </c>
      <c r="G1396">
        <v>-48321</v>
      </c>
      <c r="H1396">
        <v>0</v>
      </c>
      <c r="L1396">
        <f t="shared" si="24"/>
        <v>1177.352317455739</v>
      </c>
      <c r="M1396">
        <f t="shared" si="25"/>
        <v>3.2816918013168106E-2</v>
      </c>
    </row>
    <row r="1397" spans="1:13" ht="14.55" x14ac:dyDescent="0.35">
      <c r="A1397" s="14">
        <v>-48709349376</v>
      </c>
      <c r="B1397" s="14">
        <v>16076160000</v>
      </c>
      <c r="C1397" s="14">
        <v>-57411739648</v>
      </c>
      <c r="D1397">
        <v>1395</v>
      </c>
      <c r="E1397">
        <v>1394</v>
      </c>
      <c r="F1397">
        <v>2213</v>
      </c>
      <c r="G1397">
        <v>-29087</v>
      </c>
      <c r="H1397">
        <v>8144</v>
      </c>
      <c r="L1397">
        <f t="shared" si="24"/>
        <v>1177.3194760550862</v>
      </c>
      <c r="M1397">
        <f t="shared" si="25"/>
        <v>3.2841400652841912E-2</v>
      </c>
    </row>
    <row r="1398" spans="1:13" ht="14.55" x14ac:dyDescent="0.35">
      <c r="A1398" s="14">
        <v>-131305570304</v>
      </c>
      <c r="B1398" s="14">
        <v>16087680000</v>
      </c>
      <c r="C1398" s="14">
        <v>-57385787392</v>
      </c>
      <c r="D1398">
        <v>1396</v>
      </c>
      <c r="E1398">
        <v>1395</v>
      </c>
      <c r="F1398">
        <v>2212</v>
      </c>
      <c r="G1398">
        <v>-78353</v>
      </c>
      <c r="H1398">
        <v>0</v>
      </c>
      <c r="L1398">
        <f t="shared" ref="L1398:L1461" si="26">SQRT((1-E1398*E1398/$O$2593)*$O$2594)</f>
        <v>1177.2866101697439</v>
      </c>
      <c r="M1398">
        <f t="shared" si="25"/>
        <v>3.2865885342289403E-2</v>
      </c>
    </row>
    <row r="1399" spans="1:13" ht="14.55" x14ac:dyDescent="0.35">
      <c r="A1399" s="14">
        <v>-99107168256</v>
      </c>
      <c r="B1399" s="14">
        <v>16099200000</v>
      </c>
      <c r="C1399" s="14">
        <v>-57385787392</v>
      </c>
      <c r="D1399">
        <v>1397</v>
      </c>
      <c r="E1399">
        <v>1396</v>
      </c>
      <c r="F1399">
        <v>2212</v>
      </c>
      <c r="G1399">
        <v>-59097</v>
      </c>
      <c r="H1399">
        <v>0</v>
      </c>
      <c r="L1399">
        <f t="shared" si="26"/>
        <v>1177.2537197976621</v>
      </c>
      <c r="M1399">
        <f t="shared" si="25"/>
        <v>3.2890372081737951E-2</v>
      </c>
    </row>
    <row r="1400" spans="1:13" ht="14.55" x14ac:dyDescent="0.35">
      <c r="A1400" s="14">
        <v>-66885726208</v>
      </c>
      <c r="B1400" s="14">
        <v>16110720000</v>
      </c>
      <c r="C1400" s="14">
        <v>-57385787392</v>
      </c>
      <c r="D1400">
        <v>1398</v>
      </c>
      <c r="E1400">
        <v>1397</v>
      </c>
      <c r="F1400">
        <v>2212</v>
      </c>
      <c r="G1400">
        <v>-39855</v>
      </c>
      <c r="H1400">
        <v>0</v>
      </c>
      <c r="L1400">
        <f t="shared" si="26"/>
        <v>1177.2208049367882</v>
      </c>
      <c r="M1400">
        <f t="shared" si="25"/>
        <v>3.2914860873916041E-2</v>
      </c>
    </row>
    <row r="1401" spans="1:13" ht="14.55" x14ac:dyDescent="0.35">
      <c r="A1401" s="14">
        <v>-34641248256</v>
      </c>
      <c r="B1401" s="14">
        <v>16122240000</v>
      </c>
      <c r="C1401" s="14">
        <v>-57385787392</v>
      </c>
      <c r="D1401">
        <v>1399</v>
      </c>
      <c r="E1401">
        <v>1398</v>
      </c>
      <c r="F1401">
        <v>2212</v>
      </c>
      <c r="G1401">
        <v>-20627</v>
      </c>
      <c r="H1401">
        <v>5795</v>
      </c>
      <c r="L1401">
        <f t="shared" si="26"/>
        <v>1177.187865585068</v>
      </c>
      <c r="M1401">
        <f t="shared" si="25"/>
        <v>3.2939351720187915E-2</v>
      </c>
    </row>
    <row r="1402" spans="1:13" ht="14.55" x14ac:dyDescent="0.35">
      <c r="A1402" s="14">
        <v>-117093408768</v>
      </c>
      <c r="B1402" s="14">
        <v>16133760000</v>
      </c>
      <c r="C1402" s="14">
        <v>-57359839232</v>
      </c>
      <c r="D1402">
        <v>1400</v>
      </c>
      <c r="E1402">
        <v>1399</v>
      </c>
      <c r="F1402">
        <v>2211</v>
      </c>
      <c r="G1402">
        <v>-69673</v>
      </c>
      <c r="H1402">
        <v>0</v>
      </c>
      <c r="L1402">
        <f t="shared" si="26"/>
        <v>1177.1549017404454</v>
      </c>
      <c r="M1402">
        <f t="shared" si="25"/>
        <v>3.2963844622599936E-2</v>
      </c>
    </row>
    <row r="1403" spans="1:13" ht="14.55" x14ac:dyDescent="0.35">
      <c r="A1403" s="14">
        <v>-84802846720</v>
      </c>
      <c r="B1403" s="14">
        <v>16145280000</v>
      </c>
      <c r="C1403" s="14">
        <v>-57359839232</v>
      </c>
      <c r="D1403">
        <v>1401</v>
      </c>
      <c r="E1403">
        <v>1400</v>
      </c>
      <c r="F1403">
        <v>2211</v>
      </c>
      <c r="G1403">
        <v>-50423</v>
      </c>
      <c r="H1403">
        <v>0</v>
      </c>
      <c r="L1403">
        <f t="shared" si="26"/>
        <v>1177.1219134008631</v>
      </c>
      <c r="M1403">
        <f t="shared" si="25"/>
        <v>3.2988339582288972E-2</v>
      </c>
    </row>
    <row r="1404" spans="1:13" ht="14.55" x14ac:dyDescent="0.35">
      <c r="A1404" s="14">
        <v>-52489248768</v>
      </c>
      <c r="B1404" s="14">
        <v>16156800000</v>
      </c>
      <c r="C1404" s="14">
        <v>-57359839232</v>
      </c>
      <c r="D1404">
        <v>1402</v>
      </c>
      <c r="E1404">
        <v>1401</v>
      </c>
      <c r="F1404">
        <v>2211</v>
      </c>
      <c r="G1404">
        <v>-31187</v>
      </c>
      <c r="H1404">
        <v>8784</v>
      </c>
      <c r="L1404">
        <f t="shared" si="26"/>
        <v>1177.0889005642616</v>
      </c>
      <c r="M1404">
        <f t="shared" si="25"/>
        <v>3.3012836601528761E-2</v>
      </c>
    </row>
    <row r="1405" spans="1:13" ht="14.55" x14ac:dyDescent="0.35">
      <c r="A1405" s="14">
        <v>-134820388864</v>
      </c>
      <c r="B1405" s="14">
        <v>16168320000</v>
      </c>
      <c r="C1405" s="14">
        <v>-57333891072</v>
      </c>
      <c r="D1405">
        <v>1403</v>
      </c>
      <c r="E1405">
        <v>1402</v>
      </c>
      <c r="F1405">
        <v>2210</v>
      </c>
      <c r="G1405">
        <v>-80050</v>
      </c>
      <c r="H1405">
        <v>0</v>
      </c>
      <c r="L1405">
        <f t="shared" si="26"/>
        <v>1177.0558632285795</v>
      </c>
      <c r="M1405">
        <f t="shared" si="25"/>
        <v>3.3037335682138291E-2</v>
      </c>
    </row>
    <row r="1406" spans="1:13" ht="14.55" x14ac:dyDescent="0.35">
      <c r="A1406" s="14">
        <v>-102460710912</v>
      </c>
      <c r="B1406" s="14">
        <v>16179840000</v>
      </c>
      <c r="C1406" s="14">
        <v>-57333891072</v>
      </c>
      <c r="D1406">
        <v>1404</v>
      </c>
      <c r="E1406">
        <v>1403</v>
      </c>
      <c r="F1406">
        <v>2210</v>
      </c>
      <c r="G1406">
        <v>-60793</v>
      </c>
      <c r="H1406">
        <v>0</v>
      </c>
      <c r="L1406">
        <f t="shared" si="26"/>
        <v>1177.022801391754</v>
      </c>
      <c r="M1406">
        <f t="shared" si="25"/>
        <v>3.3061836825481805E-2</v>
      </c>
    </row>
    <row r="1407" spans="1:13" ht="14.55" x14ac:dyDescent="0.35">
      <c r="A1407" s="14">
        <v>-70077988864</v>
      </c>
      <c r="B1407" s="14">
        <v>16191360000</v>
      </c>
      <c r="C1407" s="14">
        <v>-57333891072</v>
      </c>
      <c r="D1407">
        <v>1405</v>
      </c>
      <c r="E1407">
        <v>1404</v>
      </c>
      <c r="F1407">
        <v>2210</v>
      </c>
      <c r="G1407">
        <v>-41549</v>
      </c>
      <c r="H1407">
        <v>0</v>
      </c>
      <c r="L1407">
        <f t="shared" si="26"/>
        <v>1176.9897150517202</v>
      </c>
      <c r="M1407">
        <f t="shared" si="25"/>
        <v>3.3086340033833039E-2</v>
      </c>
    </row>
    <row r="1408" spans="1:13" ht="14.55" x14ac:dyDescent="0.35">
      <c r="A1408" s="14">
        <v>-37672230912</v>
      </c>
      <c r="B1408" s="14">
        <v>16202880000</v>
      </c>
      <c r="C1408" s="14">
        <v>-57333891072</v>
      </c>
      <c r="D1408">
        <v>1406</v>
      </c>
      <c r="E1408">
        <v>1405</v>
      </c>
      <c r="F1408">
        <v>2210</v>
      </c>
      <c r="G1408">
        <v>-22320</v>
      </c>
      <c r="H1408">
        <v>6307</v>
      </c>
      <c r="L1408">
        <f t="shared" si="26"/>
        <v>1176.9566042064118</v>
      </c>
      <c r="M1408">
        <f t="shared" si="25"/>
        <v>3.3110845308328862E-2</v>
      </c>
    </row>
    <row r="1409" spans="1:13" ht="14.55" x14ac:dyDescent="0.35">
      <c r="A1409" s="14">
        <v>-119859314688</v>
      </c>
      <c r="B1409" s="14">
        <v>16214400000</v>
      </c>
      <c r="C1409" s="14">
        <v>-57307942912</v>
      </c>
      <c r="D1409">
        <v>1407</v>
      </c>
      <c r="E1409">
        <v>1406</v>
      </c>
      <c r="F1409">
        <v>2209</v>
      </c>
      <c r="G1409">
        <v>-70964</v>
      </c>
      <c r="H1409">
        <v>0</v>
      </c>
      <c r="L1409">
        <f t="shared" si="26"/>
        <v>1176.9234688537604</v>
      </c>
      <c r="M1409">
        <f t="shared" si="25"/>
        <v>3.3135352651470384E-2</v>
      </c>
    </row>
    <row r="1410" spans="1:13" ht="14.55" x14ac:dyDescent="0.35">
      <c r="A1410" s="14">
        <v>-87407476736</v>
      </c>
      <c r="B1410" s="14">
        <v>16225920000</v>
      </c>
      <c r="C1410" s="14">
        <v>-57307942912</v>
      </c>
      <c r="D1410">
        <v>1408</v>
      </c>
      <c r="E1410">
        <v>1407</v>
      </c>
      <c r="F1410">
        <v>2209</v>
      </c>
      <c r="G1410">
        <v>-51714</v>
      </c>
      <c r="H1410">
        <v>0</v>
      </c>
      <c r="L1410">
        <f t="shared" si="26"/>
        <v>1176.890308991696</v>
      </c>
      <c r="M1410">
        <f t="shared" si="25"/>
        <v>3.3159862064394474E-2</v>
      </c>
    </row>
    <row r="1411" spans="1:13" ht="14.55" x14ac:dyDescent="0.35">
      <c r="A1411" s="14">
        <v>-54932594688</v>
      </c>
      <c r="B1411" s="14">
        <v>16237440000</v>
      </c>
      <c r="C1411" s="14">
        <v>-57307942912</v>
      </c>
      <c r="D1411">
        <v>1409</v>
      </c>
      <c r="E1411">
        <v>1408</v>
      </c>
      <c r="F1411">
        <v>2209</v>
      </c>
      <c r="G1411">
        <v>-32477</v>
      </c>
      <c r="H1411">
        <v>9202</v>
      </c>
      <c r="L1411">
        <f t="shared" si="26"/>
        <v>1176.8571246181468</v>
      </c>
      <c r="M1411">
        <f t="shared" si="25"/>
        <v>3.3184373549147494E-2</v>
      </c>
    </row>
    <row r="1412" spans="1:13" ht="14.55" x14ac:dyDescent="0.35">
      <c r="A1412" s="14">
        <v>-136998658048</v>
      </c>
      <c r="B1412" s="14">
        <v>16248960000</v>
      </c>
      <c r="C1412" s="14">
        <v>-57281994752</v>
      </c>
      <c r="D1412">
        <v>1410</v>
      </c>
      <c r="E1412">
        <v>1409</v>
      </c>
      <c r="F1412">
        <v>2208</v>
      </c>
      <c r="G1412">
        <v>-80939</v>
      </c>
      <c r="H1412">
        <v>0</v>
      </c>
      <c r="L1412">
        <f t="shared" si="26"/>
        <v>1176.8239157310395</v>
      </c>
      <c r="M1412">
        <f t="shared" si="25"/>
        <v>3.3208887107321061E-2</v>
      </c>
    </row>
    <row r="1413" spans="1:13" ht="14.55" x14ac:dyDescent="0.35">
      <c r="A1413" s="14">
        <v>-104477704192</v>
      </c>
      <c r="B1413" s="14">
        <v>16260480000</v>
      </c>
      <c r="C1413" s="14">
        <v>-57281994752</v>
      </c>
      <c r="D1413">
        <v>1411</v>
      </c>
      <c r="E1413">
        <v>1410</v>
      </c>
      <c r="F1413">
        <v>2208</v>
      </c>
      <c r="G1413">
        <v>-61682</v>
      </c>
      <c r="H1413">
        <v>0</v>
      </c>
      <c r="L1413">
        <f t="shared" si="26"/>
        <v>1176.7906823282988</v>
      </c>
      <c r="M1413">
        <f t="shared" si="25"/>
        <v>3.3233402740734164E-2</v>
      </c>
    </row>
    <row r="1414" spans="1:13" ht="14.55" x14ac:dyDescent="0.35">
      <c r="A1414" s="14">
        <v>-71933698048</v>
      </c>
      <c r="B1414" s="14">
        <v>16272000000</v>
      </c>
      <c r="C1414" s="14">
        <v>-57281994752</v>
      </c>
      <c r="D1414">
        <v>1412</v>
      </c>
      <c r="E1414">
        <v>1411</v>
      </c>
      <c r="F1414">
        <v>2208</v>
      </c>
      <c r="G1414">
        <v>-42438</v>
      </c>
      <c r="H1414">
        <v>0</v>
      </c>
      <c r="L1414">
        <f t="shared" si="26"/>
        <v>1176.7574244078471</v>
      </c>
      <c r="M1414">
        <f t="shared" si="25"/>
        <v>3.3257920451660539E-2</v>
      </c>
    </row>
    <row r="1415" spans="1:13" ht="14.55" x14ac:dyDescent="0.35">
      <c r="A1415" s="14">
        <v>-39366660096</v>
      </c>
      <c r="B1415" s="14">
        <v>16283520000</v>
      </c>
      <c r="C1415" s="14">
        <v>-57281994752</v>
      </c>
      <c r="D1415">
        <v>1413</v>
      </c>
      <c r="E1415">
        <v>1412</v>
      </c>
      <c r="F1415">
        <v>2208</v>
      </c>
      <c r="G1415">
        <v>-23208</v>
      </c>
      <c r="H1415">
        <v>6597</v>
      </c>
      <c r="L1415">
        <f t="shared" si="26"/>
        <v>1176.7241419676061</v>
      </c>
      <c r="M1415">
        <f t="shared" si="25"/>
        <v>3.3282440241009681E-2</v>
      </c>
    </row>
    <row r="1416" spans="1:13" ht="14.55" x14ac:dyDescent="0.35">
      <c r="A1416" s="14">
        <v>-121288671232</v>
      </c>
      <c r="B1416" s="14">
        <v>16295040000</v>
      </c>
      <c r="C1416" s="14">
        <v>-57256046592</v>
      </c>
      <c r="D1416">
        <v>1414</v>
      </c>
      <c r="E1416">
        <v>1413</v>
      </c>
      <c r="F1416">
        <v>2207</v>
      </c>
      <c r="G1416">
        <v>-71455</v>
      </c>
      <c r="H1416">
        <v>0</v>
      </c>
      <c r="L1416">
        <f t="shared" si="26"/>
        <v>1176.6908350054948</v>
      </c>
      <c r="M1416">
        <f t="shared" si="25"/>
        <v>3.3306962111282701E-2</v>
      </c>
    </row>
    <row r="1417" spans="1:13" ht="14.55" x14ac:dyDescent="0.35">
      <c r="A1417" s="14">
        <v>-88675549184</v>
      </c>
      <c r="B1417" s="14">
        <v>16306560000</v>
      </c>
      <c r="C1417" s="14">
        <v>-57256046592</v>
      </c>
      <c r="D1417">
        <v>1415</v>
      </c>
      <c r="E1417">
        <v>1414</v>
      </c>
      <c r="F1417">
        <v>2207</v>
      </c>
      <c r="G1417">
        <v>-52205</v>
      </c>
      <c r="H1417">
        <v>0</v>
      </c>
      <c r="L1417">
        <f t="shared" si="26"/>
        <v>1176.6575035194312</v>
      </c>
      <c r="M1417">
        <f t="shared" si="25"/>
        <v>3.3331486063616467E-2</v>
      </c>
    </row>
    <row r="1418" spans="1:13" ht="14.55" x14ac:dyDescent="0.35">
      <c r="A1418" s="14">
        <v>-56039391232</v>
      </c>
      <c r="B1418" s="14">
        <v>16318080000</v>
      </c>
      <c r="C1418" s="14">
        <v>-57256046592</v>
      </c>
      <c r="D1418">
        <v>1416</v>
      </c>
      <c r="E1418">
        <v>1415</v>
      </c>
      <c r="F1418">
        <v>2207</v>
      </c>
      <c r="G1418">
        <v>-32968</v>
      </c>
      <c r="H1418">
        <v>9396</v>
      </c>
      <c r="L1418">
        <f t="shared" si="26"/>
        <v>1176.6241475073309</v>
      </c>
      <c r="M1418">
        <f t="shared" si="25"/>
        <v>3.3356012100284715E-2</v>
      </c>
    </row>
    <row r="1419" spans="1:13" ht="14.55" x14ac:dyDescent="0.35">
      <c r="A1419" s="14">
        <v>-137840377856</v>
      </c>
      <c r="B1419" s="14">
        <v>16329600000</v>
      </c>
      <c r="C1419" s="14">
        <v>-57230094336</v>
      </c>
      <c r="D1419">
        <v>1417</v>
      </c>
      <c r="E1419">
        <v>1416</v>
      </c>
      <c r="F1419">
        <v>2206</v>
      </c>
      <c r="G1419">
        <v>-81034</v>
      </c>
      <c r="H1419">
        <v>0</v>
      </c>
      <c r="L1419">
        <f t="shared" si="26"/>
        <v>1176.5907669671083</v>
      </c>
      <c r="M1419">
        <f t="shared" si="25"/>
        <v>3.3380540222651689E-2</v>
      </c>
    </row>
    <row r="1420" spans="1:13" ht="14.55" x14ac:dyDescent="0.35">
      <c r="A1420" s="14">
        <v>-105158139904</v>
      </c>
      <c r="B1420" s="14">
        <v>16341120000</v>
      </c>
      <c r="C1420" s="14">
        <v>-57230094336</v>
      </c>
      <c r="D1420">
        <v>1418</v>
      </c>
      <c r="E1420">
        <v>1417</v>
      </c>
      <c r="F1420">
        <v>2206</v>
      </c>
      <c r="G1420">
        <v>-61777</v>
      </c>
      <c r="H1420">
        <v>0</v>
      </c>
      <c r="L1420">
        <f t="shared" si="26"/>
        <v>1176.557361896675</v>
      </c>
      <c r="M1420">
        <f t="shared" ref="M1420:M1483" si="27">L1419-L1420</f>
        <v>3.3405070433218498E-2</v>
      </c>
    </row>
    <row r="1421" spans="1:13" ht="14.55" x14ac:dyDescent="0.35">
      <c r="A1421" s="14">
        <v>-72452866048</v>
      </c>
      <c r="B1421" s="14">
        <v>16352640000</v>
      </c>
      <c r="C1421" s="14">
        <v>-57230094336</v>
      </c>
      <c r="D1421">
        <v>1419</v>
      </c>
      <c r="E1421">
        <v>1418</v>
      </c>
      <c r="F1421">
        <v>2206</v>
      </c>
      <c r="G1421">
        <v>-42534</v>
      </c>
      <c r="H1421">
        <v>0</v>
      </c>
      <c r="L1421">
        <f t="shared" si="26"/>
        <v>1176.5239322939424</v>
      </c>
      <c r="M1421">
        <f t="shared" si="27"/>
        <v>3.3429602732667263E-2</v>
      </c>
    </row>
    <row r="1422" spans="1:13" ht="14.55" x14ac:dyDescent="0.35">
      <c r="A1422" s="14">
        <v>-39724544000</v>
      </c>
      <c r="B1422" s="14">
        <v>16364160000</v>
      </c>
      <c r="C1422" s="14">
        <v>-57230094336</v>
      </c>
      <c r="D1422">
        <v>1420</v>
      </c>
      <c r="E1422">
        <v>1419</v>
      </c>
      <c r="F1422">
        <v>2206</v>
      </c>
      <c r="G1422">
        <v>-23304</v>
      </c>
      <c r="H1422">
        <v>6663</v>
      </c>
      <c r="L1422">
        <f t="shared" si="26"/>
        <v>1176.4904781568187</v>
      </c>
      <c r="M1422">
        <f t="shared" si="27"/>
        <v>3.3454137123726468E-2</v>
      </c>
    </row>
    <row r="1423" spans="1:13" ht="14.55" x14ac:dyDescent="0.35">
      <c r="A1423" s="14">
        <v>-121381478400</v>
      </c>
      <c r="B1423" s="14">
        <v>16375680000</v>
      </c>
      <c r="C1423" s="14">
        <v>-57204146176</v>
      </c>
      <c r="D1423">
        <v>1421</v>
      </c>
      <c r="E1423">
        <v>1420</v>
      </c>
      <c r="F1423">
        <v>2205</v>
      </c>
      <c r="G1423">
        <v>-71158</v>
      </c>
      <c r="H1423">
        <v>0</v>
      </c>
      <c r="L1423">
        <f t="shared" si="26"/>
        <v>1176.4569994832111</v>
      </c>
      <c r="M1423">
        <f t="shared" si="27"/>
        <v>3.3478673607532983E-2</v>
      </c>
    </row>
    <row r="1424" spans="1:13" ht="14.55" x14ac:dyDescent="0.35">
      <c r="A1424" s="14">
        <v>-88607080448</v>
      </c>
      <c r="B1424" s="14">
        <v>16387200000</v>
      </c>
      <c r="C1424" s="14">
        <v>-57204146176</v>
      </c>
      <c r="D1424">
        <v>1422</v>
      </c>
      <c r="E1424">
        <v>1421</v>
      </c>
      <c r="F1424">
        <v>2205</v>
      </c>
      <c r="G1424">
        <v>-51908</v>
      </c>
      <c r="H1424">
        <v>0</v>
      </c>
      <c r="L1424">
        <f t="shared" si="26"/>
        <v>1176.4234962710248</v>
      </c>
      <c r="M1424">
        <f t="shared" si="27"/>
        <v>3.3503212186360543E-2</v>
      </c>
    </row>
    <row r="1425" spans="1:15" ht="14.55" x14ac:dyDescent="0.35">
      <c r="A1425" s="14">
        <v>-55809638400</v>
      </c>
      <c r="B1425" s="14">
        <v>16398720000</v>
      </c>
      <c r="C1425" s="14">
        <v>-57204146176</v>
      </c>
      <c r="D1425">
        <v>1423</v>
      </c>
      <c r="E1425">
        <v>1422</v>
      </c>
      <c r="F1425">
        <v>2205</v>
      </c>
      <c r="G1425">
        <v>-32671</v>
      </c>
      <c r="H1425">
        <v>9365</v>
      </c>
      <c r="L1425">
        <f t="shared" si="26"/>
        <v>1176.389968518163</v>
      </c>
      <c r="M1425">
        <f t="shared" si="27"/>
        <v>3.3527752861800764E-2</v>
      </c>
    </row>
    <row r="1426" spans="1:15" ht="14.55" x14ac:dyDescent="0.35">
      <c r="A1426" s="14">
        <v>-137345556480</v>
      </c>
      <c r="B1426" s="14">
        <v>16410240000</v>
      </c>
      <c r="C1426" s="14">
        <v>-57178198016</v>
      </c>
      <c r="D1426">
        <v>1424</v>
      </c>
      <c r="E1426">
        <v>1423</v>
      </c>
      <c r="F1426">
        <v>2204</v>
      </c>
      <c r="G1426">
        <v>-80347</v>
      </c>
      <c r="H1426">
        <v>0</v>
      </c>
      <c r="L1426">
        <f t="shared" si="26"/>
        <v>1176.3564162225277</v>
      </c>
      <c r="M1426">
        <f t="shared" si="27"/>
        <v>3.3552295635217888E-2</v>
      </c>
    </row>
    <row r="1427" spans="1:15" ht="14.55" x14ac:dyDescent="0.35">
      <c r="A1427" s="14">
        <v>-104502034432</v>
      </c>
      <c r="B1427" s="14">
        <v>16421760000</v>
      </c>
      <c r="C1427" s="14">
        <v>-57178198016</v>
      </c>
      <c r="D1427">
        <v>1425</v>
      </c>
      <c r="E1427">
        <v>1424</v>
      </c>
      <c r="F1427">
        <v>2204</v>
      </c>
      <c r="G1427">
        <v>-61090</v>
      </c>
      <c r="H1427">
        <v>0</v>
      </c>
      <c r="L1427">
        <f t="shared" si="26"/>
        <v>1176.3228393820189</v>
      </c>
      <c r="M1427">
        <f t="shared" si="27"/>
        <v>3.3576840508885653E-2</v>
      </c>
    </row>
    <row r="1428" spans="1:15" ht="14.55" x14ac:dyDescent="0.35">
      <c r="A1428" s="14">
        <v>-71635476480</v>
      </c>
      <c r="B1428" s="14">
        <v>16433280000</v>
      </c>
      <c r="C1428" s="14">
        <v>-57178198016</v>
      </c>
      <c r="D1428">
        <v>1426</v>
      </c>
      <c r="E1428">
        <v>1425</v>
      </c>
      <c r="F1428">
        <v>2204</v>
      </c>
      <c r="G1428">
        <v>-41848</v>
      </c>
      <c r="H1428">
        <v>0</v>
      </c>
      <c r="L1428">
        <f t="shared" si="26"/>
        <v>1176.2892379945345</v>
      </c>
      <c r="M1428">
        <f t="shared" si="27"/>
        <v>3.3601387484395673E-2</v>
      </c>
    </row>
    <row r="1429" spans="1:15" ht="14.55" x14ac:dyDescent="0.35">
      <c r="A1429" s="14">
        <v>-38745874432</v>
      </c>
      <c r="B1429" s="14">
        <v>16444800000</v>
      </c>
      <c r="C1429" s="14">
        <v>-57178198016</v>
      </c>
      <c r="D1429">
        <v>1427</v>
      </c>
      <c r="E1429">
        <v>1426</v>
      </c>
      <c r="F1429">
        <v>2204</v>
      </c>
      <c r="G1429">
        <v>-22618</v>
      </c>
      <c r="H1429">
        <v>6505</v>
      </c>
      <c r="L1429">
        <f t="shared" si="26"/>
        <v>1176.2556120579707</v>
      </c>
      <c r="M1429">
        <f t="shared" si="27"/>
        <v>3.3625936563794312E-2</v>
      </c>
    </row>
    <row r="1430" spans="1:15" ht="14.55" x14ac:dyDescent="0.35">
      <c r="A1430" s="14">
        <v>-120137736192</v>
      </c>
      <c r="B1430" s="14">
        <v>16456320000</v>
      </c>
      <c r="C1430" s="14">
        <v>-57152249856</v>
      </c>
      <c r="D1430">
        <v>1428</v>
      </c>
      <c r="E1430">
        <v>1427</v>
      </c>
      <c r="F1430">
        <v>2203</v>
      </c>
      <c r="G1430">
        <v>-70083</v>
      </c>
      <c r="H1430">
        <v>0</v>
      </c>
      <c r="L1430">
        <f t="shared" si="26"/>
        <v>1176.2219615702222</v>
      </c>
      <c r="M1430">
        <f t="shared" si="27"/>
        <v>3.3650487748445812E-2</v>
      </c>
    </row>
    <row r="1431" spans="1:15" ht="14.55" x14ac:dyDescent="0.35">
      <c r="A1431" s="14">
        <v>-87202054144</v>
      </c>
      <c r="B1431" s="14">
        <v>16467840000</v>
      </c>
      <c r="C1431" s="14">
        <v>-57152249856</v>
      </c>
      <c r="D1431">
        <v>1429</v>
      </c>
      <c r="E1431">
        <v>1428</v>
      </c>
      <c r="F1431">
        <v>2203</v>
      </c>
      <c r="G1431">
        <v>-50834</v>
      </c>
      <c r="H1431">
        <v>0</v>
      </c>
      <c r="L1431">
        <f t="shared" si="26"/>
        <v>1176.1882865291821</v>
      </c>
      <c r="M1431">
        <f t="shared" si="27"/>
        <v>3.3675041040169162E-2</v>
      </c>
    </row>
    <row r="1432" spans="1:15" ht="14.55" x14ac:dyDescent="0.35">
      <c r="A1432" s="14">
        <v>-54243336192</v>
      </c>
      <c r="B1432" s="14">
        <v>16479360000</v>
      </c>
      <c r="C1432" s="14">
        <v>-57152249856</v>
      </c>
      <c r="D1432">
        <v>1430</v>
      </c>
      <c r="E1432">
        <v>1429</v>
      </c>
      <c r="F1432">
        <v>2203</v>
      </c>
      <c r="G1432">
        <v>-31599</v>
      </c>
      <c r="H1432">
        <v>9111</v>
      </c>
      <c r="L1432">
        <f t="shared" si="26"/>
        <v>1176.1545869327408</v>
      </c>
      <c r="M1432">
        <f t="shared" si="27"/>
        <v>3.36995964412381E-2</v>
      </c>
    </row>
    <row r="1433" spans="1:15" ht="14.55" x14ac:dyDescent="0.35">
      <c r="A1433" s="14">
        <v>-135514177536</v>
      </c>
      <c r="B1433" s="14">
        <v>16490880000</v>
      </c>
      <c r="C1433" s="14">
        <v>-57126301696</v>
      </c>
      <c r="D1433">
        <v>1431</v>
      </c>
      <c r="E1433">
        <v>1430</v>
      </c>
      <c r="F1433">
        <v>2202</v>
      </c>
      <c r="G1433">
        <v>-78888</v>
      </c>
      <c r="H1433">
        <v>0</v>
      </c>
      <c r="L1433">
        <f t="shared" si="26"/>
        <v>1176.120862778788</v>
      </c>
      <c r="M1433">
        <f t="shared" si="27"/>
        <v>3.3724153952789493E-2</v>
      </c>
    </row>
    <row r="1434" spans="1:15" ht="14.55" x14ac:dyDescent="0.35">
      <c r="A1434" s="14">
        <v>-102509379584</v>
      </c>
      <c r="B1434" s="14">
        <v>16502400000</v>
      </c>
      <c r="C1434" s="14">
        <v>-57126301696</v>
      </c>
      <c r="D1434">
        <v>1432</v>
      </c>
      <c r="E1434">
        <v>1431</v>
      </c>
      <c r="F1434">
        <v>2202</v>
      </c>
      <c r="G1434">
        <v>-59633</v>
      </c>
      <c r="H1434">
        <v>0</v>
      </c>
      <c r="L1434">
        <f t="shared" si="26"/>
        <v>1176.0871140652112</v>
      </c>
      <c r="M1434">
        <f t="shared" si="27"/>
        <v>3.3748713576869704E-2</v>
      </c>
    </row>
    <row r="1435" spans="1:15" ht="14.55" x14ac:dyDescent="0.35">
      <c r="A1435" s="14">
        <v>-69481537536</v>
      </c>
      <c r="B1435" s="14">
        <v>16513920000</v>
      </c>
      <c r="C1435" s="14">
        <v>-57126301696</v>
      </c>
      <c r="D1435">
        <v>1433</v>
      </c>
      <c r="E1435">
        <v>1432</v>
      </c>
      <c r="F1435">
        <v>2202</v>
      </c>
      <c r="G1435">
        <v>-40391</v>
      </c>
      <c r="H1435">
        <v>0</v>
      </c>
      <c r="L1435">
        <f t="shared" si="26"/>
        <v>1176.0533407898956</v>
      </c>
      <c r="M1435">
        <f t="shared" si="27"/>
        <v>3.3773275315525098E-2</v>
      </c>
    </row>
    <row r="1436" spans="1:15" ht="14.55" x14ac:dyDescent="0.35">
      <c r="A1436" s="14">
        <v>-36430655488</v>
      </c>
      <c r="B1436" s="14">
        <v>16525440000</v>
      </c>
      <c r="C1436" s="14">
        <v>-57126301696</v>
      </c>
      <c r="D1436">
        <v>1434</v>
      </c>
      <c r="E1436">
        <v>1433</v>
      </c>
      <c r="F1436">
        <v>2202</v>
      </c>
      <c r="G1436">
        <v>-21163</v>
      </c>
      <c r="H1436">
        <v>6122</v>
      </c>
      <c r="L1436">
        <f t="shared" si="26"/>
        <v>1176.0195429507255</v>
      </c>
      <c r="M1436">
        <f t="shared" si="27"/>
        <v>3.3797839170119914E-2</v>
      </c>
    </row>
    <row r="1437" spans="1:15" ht="14.55" x14ac:dyDescent="0.35">
      <c r="A1437" s="14">
        <v>-117557436416</v>
      </c>
      <c r="B1437" s="14">
        <v>16536960000</v>
      </c>
      <c r="C1437" s="14">
        <v>-57100353536</v>
      </c>
      <c r="D1437">
        <v>1435</v>
      </c>
      <c r="E1437">
        <v>1434</v>
      </c>
      <c r="F1437">
        <v>2201</v>
      </c>
      <c r="G1437">
        <v>-68244</v>
      </c>
      <c r="H1437">
        <v>0</v>
      </c>
      <c r="L1437">
        <f t="shared" si="26"/>
        <v>1175.9857205455828</v>
      </c>
      <c r="M1437">
        <f t="shared" si="27"/>
        <v>3.3822405142700518E-2</v>
      </c>
    </row>
    <row r="1438" spans="1:15" ht="14.55" x14ac:dyDescent="0.35">
      <c r="A1438" s="14">
        <v>-84460478464</v>
      </c>
      <c r="B1438" s="14">
        <v>16548480000</v>
      </c>
      <c r="C1438" s="14">
        <v>-57100353536</v>
      </c>
      <c r="D1438">
        <v>1436</v>
      </c>
      <c r="E1438">
        <v>1435</v>
      </c>
      <c r="F1438">
        <v>2201</v>
      </c>
      <c r="G1438">
        <v>-48996</v>
      </c>
      <c r="H1438">
        <v>0</v>
      </c>
      <c r="L1438">
        <f t="shared" si="26"/>
        <v>1175.9518735723477</v>
      </c>
      <c r="M1438">
        <f t="shared" si="27"/>
        <v>3.3846973235085898E-2</v>
      </c>
    </row>
    <row r="1439" spans="1:15" ht="14.55" x14ac:dyDescent="0.35">
      <c r="A1439" s="14">
        <v>-51340480512</v>
      </c>
      <c r="B1439" s="14">
        <v>16560000000</v>
      </c>
      <c r="C1439" s="14">
        <v>-57100353536</v>
      </c>
      <c r="D1439">
        <v>1437</v>
      </c>
      <c r="E1439">
        <v>1436</v>
      </c>
      <c r="F1439">
        <v>2201</v>
      </c>
      <c r="G1439">
        <v>-29762</v>
      </c>
      <c r="H1439">
        <v>8631</v>
      </c>
      <c r="L1439">
        <f t="shared" si="26"/>
        <v>1175.9180020288993</v>
      </c>
      <c r="M1439">
        <f t="shared" si="27"/>
        <v>3.3871543448412922E-2</v>
      </c>
      <c r="N1439">
        <f>L1436-L1439</f>
        <v>0.10154092182619934</v>
      </c>
      <c r="O1439">
        <v>2201.0293864304067</v>
      </c>
    </row>
    <row r="1440" spans="1:15" ht="14.55" x14ac:dyDescent="0.35">
      <c r="A1440" s="14">
        <v>-132346249216</v>
      </c>
      <c r="B1440" s="14">
        <v>16571520000</v>
      </c>
      <c r="C1440" s="14">
        <v>-57074401280</v>
      </c>
      <c r="D1440">
        <v>1438</v>
      </c>
      <c r="E1440">
        <v>1437</v>
      </c>
      <c r="F1440">
        <v>2200</v>
      </c>
      <c r="G1440">
        <v>-76669</v>
      </c>
      <c r="H1440">
        <v>0</v>
      </c>
      <c r="K1440">
        <f t="shared" ref="K1440:K1455" si="28">F1440</f>
        <v>2200</v>
      </c>
      <c r="L1440">
        <f t="shared" si="26"/>
        <v>1175.8841059131137</v>
      </c>
      <c r="M1440">
        <f t="shared" si="27"/>
        <v>3.3896115785637448E-2</v>
      </c>
    </row>
    <row r="1441" spans="1:15" ht="14.55" x14ac:dyDescent="0.35">
      <c r="A1441" s="14">
        <v>-99180167168</v>
      </c>
      <c r="B1441" s="14">
        <v>16583040000</v>
      </c>
      <c r="C1441" s="14">
        <v>-57074401280</v>
      </c>
      <c r="D1441">
        <v>1439</v>
      </c>
      <c r="E1441">
        <v>1438</v>
      </c>
      <c r="F1441">
        <v>2200</v>
      </c>
      <c r="G1441">
        <v>-57415</v>
      </c>
      <c r="H1441">
        <v>0</v>
      </c>
      <c r="K1441">
        <f t="shared" si="28"/>
        <v>2200</v>
      </c>
      <c r="L1441">
        <f t="shared" si="26"/>
        <v>1175.8501852228665</v>
      </c>
      <c r="M1441">
        <f t="shared" si="27"/>
        <v>3.3920690247214225E-2</v>
      </c>
    </row>
    <row r="1442" spans="1:15" ht="14.55" x14ac:dyDescent="0.35">
      <c r="A1442" s="14">
        <v>-65991045120</v>
      </c>
      <c r="B1442" s="14">
        <v>16594560000</v>
      </c>
      <c r="C1442" s="14">
        <v>-57074401280</v>
      </c>
      <c r="D1442">
        <v>1440</v>
      </c>
      <c r="E1442">
        <v>1439</v>
      </c>
      <c r="F1442">
        <v>2200</v>
      </c>
      <c r="G1442">
        <v>-38176</v>
      </c>
      <c r="H1442">
        <v>0</v>
      </c>
      <c r="K1442">
        <f t="shared" si="28"/>
        <v>2200</v>
      </c>
      <c r="L1442">
        <f t="shared" si="26"/>
        <v>1175.8162399560301</v>
      </c>
      <c r="M1442">
        <f t="shared" si="27"/>
        <v>3.3945266836326482E-2</v>
      </c>
    </row>
    <row r="1443" spans="1:15" ht="14.55" x14ac:dyDescent="0.35">
      <c r="A1443" s="14">
        <v>-32778887168</v>
      </c>
      <c r="B1443" s="14">
        <v>16606080000</v>
      </c>
      <c r="C1443" s="14">
        <v>-57074401280</v>
      </c>
      <c r="D1443">
        <v>1441</v>
      </c>
      <c r="E1443">
        <v>1440</v>
      </c>
      <c r="F1443">
        <v>2200</v>
      </c>
      <c r="G1443">
        <v>-18949</v>
      </c>
      <c r="H1443">
        <v>5513</v>
      </c>
      <c r="K1443">
        <f t="shared" si="28"/>
        <v>2200</v>
      </c>
      <c r="L1443">
        <f t="shared" si="26"/>
        <v>1175.7822701104765</v>
      </c>
      <c r="M1443">
        <f t="shared" si="27"/>
        <v>3.3969845553656342E-2</v>
      </c>
      <c r="N1443">
        <f>L1439-L1443</f>
        <v>0.1357319184228345</v>
      </c>
      <c r="O1443">
        <v>2199.8688932066671</v>
      </c>
    </row>
    <row r="1444" spans="1:15" ht="14.55" x14ac:dyDescent="0.35">
      <c r="A1444" s="14">
        <v>-113640595456</v>
      </c>
      <c r="B1444" s="14">
        <v>16617600000</v>
      </c>
      <c r="C1444" s="14">
        <v>-57048453120</v>
      </c>
      <c r="D1444">
        <v>1442</v>
      </c>
      <c r="E1444">
        <v>1441</v>
      </c>
      <c r="F1444">
        <v>2199</v>
      </c>
      <c r="G1444">
        <v>-65650</v>
      </c>
      <c r="H1444">
        <v>0</v>
      </c>
      <c r="K1444">
        <f t="shared" si="28"/>
        <v>2199</v>
      </c>
      <c r="L1444">
        <f t="shared" si="26"/>
        <v>1175.748275684075</v>
      </c>
      <c r="M1444">
        <f t="shared" si="27"/>
        <v>3.399442640147754E-2</v>
      </c>
    </row>
    <row r="1445" spans="1:15" ht="14.55" x14ac:dyDescent="0.35">
      <c r="A1445" s="14">
        <v>-80382353408</v>
      </c>
      <c r="B1445" s="14">
        <v>16629120000</v>
      </c>
      <c r="C1445" s="14">
        <v>-57048453120</v>
      </c>
      <c r="D1445">
        <v>1443</v>
      </c>
      <c r="E1445">
        <v>1442</v>
      </c>
      <c r="F1445">
        <v>2199</v>
      </c>
      <c r="G1445">
        <v>-46404</v>
      </c>
      <c r="H1445">
        <v>0</v>
      </c>
      <c r="K1445">
        <f t="shared" si="28"/>
        <v>2199</v>
      </c>
      <c r="L1445">
        <f t="shared" si="26"/>
        <v>1175.7142566746936</v>
      </c>
      <c r="M1445">
        <f t="shared" si="27"/>
        <v>3.4019009381381693E-2</v>
      </c>
    </row>
    <row r="1446" spans="1:15" ht="14.55" x14ac:dyDescent="0.35">
      <c r="A1446" s="14">
        <v>-47101075456</v>
      </c>
      <c r="B1446" s="14">
        <v>16640640000</v>
      </c>
      <c r="C1446" s="14">
        <v>-57048453120</v>
      </c>
      <c r="D1446">
        <v>1444</v>
      </c>
      <c r="E1446">
        <v>1443</v>
      </c>
      <c r="F1446">
        <v>2199</v>
      </c>
      <c r="G1446">
        <v>-27172</v>
      </c>
      <c r="H1446">
        <v>7926</v>
      </c>
      <c r="K1446">
        <f t="shared" si="28"/>
        <v>2199</v>
      </c>
      <c r="L1446">
        <f t="shared" si="26"/>
        <v>1175.6802130801984</v>
      </c>
      <c r="M1446">
        <f t="shared" si="27"/>
        <v>3.404359449518779E-2</v>
      </c>
      <c r="N1446">
        <f>L1443-L1446</f>
        <v>0.10205703027804702</v>
      </c>
      <c r="O1446">
        <v>2198.9960015545307</v>
      </c>
    </row>
    <row r="1447" spans="1:15" ht="14.55" x14ac:dyDescent="0.35">
      <c r="A1447" s="14">
        <v>-127841763328</v>
      </c>
      <c r="B1447" s="14">
        <v>16652160000</v>
      </c>
      <c r="C1447" s="14">
        <v>-57022504960</v>
      </c>
      <c r="D1447">
        <v>1445</v>
      </c>
      <c r="E1447">
        <v>1444</v>
      </c>
      <c r="F1447">
        <v>2198</v>
      </c>
      <c r="G1447">
        <v>-73701</v>
      </c>
      <c r="H1447">
        <v>0</v>
      </c>
      <c r="K1447">
        <f t="shared" si="28"/>
        <v>2198</v>
      </c>
      <c r="L1447">
        <f t="shared" si="26"/>
        <v>1175.6461448984535</v>
      </c>
      <c r="M1447">
        <f t="shared" si="27"/>
        <v>3.4068181744942194E-2</v>
      </c>
    </row>
    <row r="1448" spans="1:15" ht="14.55" x14ac:dyDescent="0.35">
      <c r="A1448" s="14">
        <v>-94514405376</v>
      </c>
      <c r="B1448" s="14">
        <v>16663680000</v>
      </c>
      <c r="C1448" s="14">
        <v>-57022504960</v>
      </c>
      <c r="D1448">
        <v>1446</v>
      </c>
      <c r="E1448">
        <v>1445</v>
      </c>
      <c r="F1448">
        <v>2198</v>
      </c>
      <c r="G1448">
        <v>-54450</v>
      </c>
      <c r="H1448">
        <v>0</v>
      </c>
      <c r="K1448">
        <f t="shared" si="28"/>
        <v>2198</v>
      </c>
      <c r="L1448">
        <f t="shared" si="26"/>
        <v>1175.6120521273212</v>
      </c>
      <c r="M1448">
        <f t="shared" si="27"/>
        <v>3.4092771132236521E-2</v>
      </c>
    </row>
    <row r="1449" spans="1:15" ht="14.55" x14ac:dyDescent="0.35">
      <c r="A1449" s="14">
        <v>-61164007424</v>
      </c>
      <c r="B1449" s="14">
        <v>16675200000</v>
      </c>
      <c r="C1449" s="14">
        <v>-57022504960</v>
      </c>
      <c r="D1449">
        <v>1447</v>
      </c>
      <c r="E1449">
        <v>1446</v>
      </c>
      <c r="F1449">
        <v>2198</v>
      </c>
      <c r="G1449">
        <v>-35212</v>
      </c>
      <c r="H1449">
        <v>0</v>
      </c>
      <c r="K1449">
        <f t="shared" si="28"/>
        <v>2198</v>
      </c>
      <c r="L1449">
        <f t="shared" si="26"/>
        <v>1175.5779347646626</v>
      </c>
      <c r="M1449">
        <f t="shared" si="27"/>
        <v>3.4117362658662387E-2</v>
      </c>
    </row>
    <row r="1450" spans="1:15" ht="14.55" x14ac:dyDescent="0.35">
      <c r="A1450" s="14">
        <v>-27790565376</v>
      </c>
      <c r="B1450" s="14">
        <v>16686720000</v>
      </c>
      <c r="C1450" s="14">
        <v>-57022504960</v>
      </c>
      <c r="D1450">
        <v>1448</v>
      </c>
      <c r="E1450">
        <v>1447</v>
      </c>
      <c r="F1450">
        <v>2198</v>
      </c>
      <c r="G1450">
        <v>-15988</v>
      </c>
      <c r="H1450">
        <v>4678</v>
      </c>
      <c r="K1450">
        <f t="shared" si="28"/>
        <v>2198</v>
      </c>
      <c r="L1450">
        <f t="shared" si="26"/>
        <v>1175.5437928083361</v>
      </c>
      <c r="M1450">
        <f t="shared" si="27"/>
        <v>3.4141956326493528E-2</v>
      </c>
      <c r="N1450">
        <f>L1446-L1450</f>
        <v>0.13642027186233463</v>
      </c>
      <c r="O1450">
        <v>2197.8287788095167</v>
      </c>
    </row>
    <row r="1451" spans="1:15" ht="14.55" x14ac:dyDescent="0.35">
      <c r="A1451" s="14">
        <v>-108387196928</v>
      </c>
      <c r="B1451" s="14">
        <v>16698240000</v>
      </c>
      <c r="C1451" s="14">
        <v>-56996556800</v>
      </c>
      <c r="D1451">
        <v>1449</v>
      </c>
      <c r="E1451">
        <v>1448</v>
      </c>
      <c r="F1451">
        <v>2197</v>
      </c>
      <c r="G1451">
        <v>-62312</v>
      </c>
      <c r="H1451">
        <v>0</v>
      </c>
      <c r="K1451">
        <f t="shared" si="28"/>
        <v>2197</v>
      </c>
      <c r="L1451">
        <f t="shared" si="26"/>
        <v>1175.509626256199</v>
      </c>
      <c r="M1451">
        <f t="shared" si="27"/>
        <v>3.4166552137094186E-2</v>
      </c>
    </row>
    <row r="1452" spans="1:15" ht="14.55" x14ac:dyDescent="0.35">
      <c r="A1452" s="14">
        <v>-74967678976</v>
      </c>
      <c r="B1452" s="14">
        <v>16709760000</v>
      </c>
      <c r="C1452" s="14">
        <v>-56996556800</v>
      </c>
      <c r="D1452">
        <v>1450</v>
      </c>
      <c r="E1452">
        <v>1449</v>
      </c>
      <c r="F1452">
        <v>2197</v>
      </c>
      <c r="G1452">
        <v>-43070</v>
      </c>
      <c r="H1452">
        <v>0</v>
      </c>
      <c r="K1452">
        <f t="shared" si="28"/>
        <v>2197</v>
      </c>
      <c r="L1452">
        <f t="shared" si="26"/>
        <v>1175.4754351061065</v>
      </c>
      <c r="M1452">
        <f t="shared" si="27"/>
        <v>3.4191150092510725E-2</v>
      </c>
    </row>
    <row r="1453" spans="1:15" ht="14.55" x14ac:dyDescent="0.35">
      <c r="A1453" s="14">
        <v>-41525121024</v>
      </c>
      <c r="B1453" s="14">
        <v>16721280000</v>
      </c>
      <c r="C1453" s="14">
        <v>-56996556800</v>
      </c>
      <c r="D1453">
        <v>1451</v>
      </c>
      <c r="E1453">
        <v>1450</v>
      </c>
      <c r="F1453">
        <v>2197</v>
      </c>
      <c r="G1453">
        <v>-23840</v>
      </c>
      <c r="H1453">
        <v>6994</v>
      </c>
      <c r="K1453">
        <f t="shared" si="28"/>
        <v>2197</v>
      </c>
      <c r="L1453">
        <f t="shared" si="26"/>
        <v>1175.4412193559122</v>
      </c>
      <c r="M1453">
        <f t="shared" si="27"/>
        <v>3.421575019433476E-2</v>
      </c>
      <c r="N1453">
        <f>L1450-L1453</f>
        <v>0.10257345242393967</v>
      </c>
      <c r="O1453">
        <v>2196.9508329898099</v>
      </c>
    </row>
    <row r="1454" spans="1:15" ht="14.55" x14ac:dyDescent="0.35">
      <c r="A1454" s="14">
        <v>-122000736256</v>
      </c>
      <c r="B1454" s="14">
        <v>16732800000</v>
      </c>
      <c r="C1454" s="14">
        <v>-56970608640</v>
      </c>
      <c r="D1454">
        <v>1452</v>
      </c>
      <c r="E1454">
        <v>1451</v>
      </c>
      <c r="F1454">
        <v>2196</v>
      </c>
      <c r="G1454">
        <v>-69994</v>
      </c>
      <c r="H1454">
        <v>0</v>
      </c>
      <c r="K1454">
        <f t="shared" si="28"/>
        <v>2196</v>
      </c>
      <c r="L1454">
        <f t="shared" si="26"/>
        <v>1175.4069790034678</v>
      </c>
      <c r="M1454">
        <f t="shared" si="27"/>
        <v>3.424035244438528E-2</v>
      </c>
    </row>
    <row r="1455" spans="1:15" ht="14.55" x14ac:dyDescent="0.35">
      <c r="A1455" s="14">
        <v>-88512094208</v>
      </c>
      <c r="B1455" s="14">
        <v>16744320000</v>
      </c>
      <c r="C1455" s="14">
        <v>-56970608640</v>
      </c>
      <c r="D1455">
        <v>1453</v>
      </c>
      <c r="E1455">
        <v>1452</v>
      </c>
      <c r="F1455">
        <v>2196</v>
      </c>
      <c r="G1455">
        <v>-50746</v>
      </c>
      <c r="H1455">
        <v>0</v>
      </c>
      <c r="K1455">
        <f t="shared" si="28"/>
        <v>2196</v>
      </c>
      <c r="L1455">
        <f t="shared" si="26"/>
        <v>1175.3727140466231</v>
      </c>
      <c r="M1455">
        <f t="shared" si="27"/>
        <v>3.4264956844708649E-2</v>
      </c>
    </row>
    <row r="1456" spans="1:15" ht="14.55" x14ac:dyDescent="0.35">
      <c r="A1456" s="14">
        <v>-55000416256</v>
      </c>
      <c r="B1456" s="14">
        <v>16755840000</v>
      </c>
      <c r="C1456" s="14">
        <v>-56970608640</v>
      </c>
      <c r="D1456">
        <v>1454</v>
      </c>
      <c r="E1456">
        <v>1453</v>
      </c>
      <c r="F1456">
        <v>2196</v>
      </c>
      <c r="G1456">
        <v>-31511</v>
      </c>
      <c r="H1456">
        <v>9268</v>
      </c>
      <c r="K1456">
        <f>F1456</f>
        <v>2196</v>
      </c>
      <c r="L1456">
        <f t="shared" si="26"/>
        <v>1175.3384244832262</v>
      </c>
      <c r="M1456">
        <f t="shared" si="27"/>
        <v>3.4289563396896483E-2</v>
      </c>
      <c r="N1456">
        <f>L1453-L1456</f>
        <v>0.10279487268599041</v>
      </c>
      <c r="O1456">
        <v>2196.0707167728901</v>
      </c>
    </row>
    <row r="1457" spans="1:15" ht="14.55" x14ac:dyDescent="0.35">
      <c r="A1457" s="14">
        <v>-135355015168</v>
      </c>
      <c r="B1457" s="14">
        <v>16767360000</v>
      </c>
      <c r="C1457" s="14">
        <v>-56944660480</v>
      </c>
      <c r="D1457">
        <v>1455</v>
      </c>
      <c r="E1457">
        <v>1454</v>
      </c>
      <c r="F1457">
        <v>2195</v>
      </c>
      <c r="G1457">
        <v>-77496</v>
      </c>
      <c r="H1457">
        <v>0</v>
      </c>
      <c r="K1457">
        <f t="shared" ref="K1457:K1473" si="29">F1457</f>
        <v>2195</v>
      </c>
      <c r="L1457">
        <f t="shared" si="26"/>
        <v>1175.3041103111234</v>
      </c>
      <c r="M1457">
        <f t="shared" si="27"/>
        <v>3.431417210276777E-2</v>
      </c>
    </row>
    <row r="1458" spans="1:15" ht="14.55" x14ac:dyDescent="0.35">
      <c r="A1458" s="14">
        <v>-101797257216</v>
      </c>
      <c r="B1458" s="14">
        <v>16778880000</v>
      </c>
      <c r="C1458" s="14">
        <v>-56944660480</v>
      </c>
      <c r="D1458">
        <v>1456</v>
      </c>
      <c r="E1458">
        <v>1455</v>
      </c>
      <c r="F1458">
        <v>2195</v>
      </c>
      <c r="G1458">
        <v>-58243</v>
      </c>
      <c r="H1458">
        <v>0</v>
      </c>
      <c r="K1458">
        <f t="shared" si="29"/>
        <v>2195</v>
      </c>
      <c r="L1458">
        <f t="shared" si="26"/>
        <v>1175.2697715281593</v>
      </c>
      <c r="M1458">
        <f t="shared" si="27"/>
        <v>3.4338782964141501E-2</v>
      </c>
    </row>
    <row r="1459" spans="1:15" ht="14.55" x14ac:dyDescent="0.35">
      <c r="A1459" s="14">
        <v>-68216455168</v>
      </c>
      <c r="B1459" s="14">
        <v>16790400000</v>
      </c>
      <c r="C1459" s="14">
        <v>-56944660480</v>
      </c>
      <c r="D1459">
        <v>1457</v>
      </c>
      <c r="E1459">
        <v>1456</v>
      </c>
      <c r="F1459">
        <v>2195</v>
      </c>
      <c r="G1459">
        <v>-39003</v>
      </c>
      <c r="H1459">
        <v>0</v>
      </c>
      <c r="K1459">
        <f t="shared" si="29"/>
        <v>2195</v>
      </c>
      <c r="L1459">
        <f t="shared" si="26"/>
        <v>1175.2354081321766</v>
      </c>
      <c r="M1459">
        <f t="shared" si="27"/>
        <v>3.4363395982609291E-2</v>
      </c>
    </row>
    <row r="1460" spans="1:15" ht="14.55" x14ac:dyDescent="0.35">
      <c r="A1460" s="14">
        <v>-34612613120</v>
      </c>
      <c r="B1460" s="14">
        <v>16801920000</v>
      </c>
      <c r="C1460" s="14">
        <v>-56944660480</v>
      </c>
      <c r="D1460">
        <v>1458</v>
      </c>
      <c r="E1460">
        <v>1457</v>
      </c>
      <c r="F1460">
        <v>2195</v>
      </c>
      <c r="G1460">
        <v>-19776</v>
      </c>
      <c r="H1460">
        <v>5835</v>
      </c>
      <c r="K1460">
        <f t="shared" si="29"/>
        <v>2195</v>
      </c>
      <c r="L1460">
        <f t="shared" si="26"/>
        <v>1175.2010201210162</v>
      </c>
      <c r="M1460">
        <f t="shared" si="27"/>
        <v>3.4388011160444876E-2</v>
      </c>
      <c r="N1460">
        <f>L1456-L1460</f>
        <v>0.13740436220996344</v>
      </c>
      <c r="O1460">
        <v>2194.8938477966612</v>
      </c>
    </row>
    <row r="1461" spans="1:15" ht="14.55" x14ac:dyDescent="0.35">
      <c r="A1461" s="14">
        <v>-114823151616</v>
      </c>
      <c r="B1461" s="14">
        <v>16813440000</v>
      </c>
      <c r="C1461" s="14">
        <v>-56918712320</v>
      </c>
      <c r="D1461">
        <v>1459</v>
      </c>
      <c r="E1461">
        <v>1458</v>
      </c>
      <c r="F1461">
        <v>2194</v>
      </c>
      <c r="G1461">
        <v>-65560</v>
      </c>
      <c r="H1461">
        <v>0</v>
      </c>
      <c r="K1461">
        <f t="shared" si="29"/>
        <v>2194</v>
      </c>
      <c r="L1461">
        <f t="shared" si="26"/>
        <v>1175.1666074925172</v>
      </c>
      <c r="M1461">
        <f t="shared" si="27"/>
        <v>3.4412628499012499E-2</v>
      </c>
    </row>
    <row r="1462" spans="1:15" ht="14.55" x14ac:dyDescent="0.35">
      <c r="A1462" s="14">
        <v>-81173233664</v>
      </c>
      <c r="B1462" s="14">
        <v>16824960000</v>
      </c>
      <c r="C1462" s="14">
        <v>-56918712320</v>
      </c>
      <c r="D1462">
        <v>1460</v>
      </c>
      <c r="E1462">
        <v>1459</v>
      </c>
      <c r="F1462">
        <v>2194</v>
      </c>
      <c r="G1462">
        <v>-46315</v>
      </c>
      <c r="H1462">
        <v>0</v>
      </c>
      <c r="K1462">
        <f t="shared" si="29"/>
        <v>2194</v>
      </c>
      <c r="L1462">
        <f t="shared" ref="L1462:L1525" si="30">SQRT((1-E1462*E1462/$O$2593)*$O$2594)</f>
        <v>1175.1321702445168</v>
      </c>
      <c r="M1462">
        <f t="shared" si="27"/>
        <v>3.4437248000358522E-2</v>
      </c>
    </row>
    <row r="1463" spans="1:15" ht="14.55" x14ac:dyDescent="0.35">
      <c r="A1463" s="14">
        <v>-47500275712</v>
      </c>
      <c r="B1463" s="14">
        <v>16836480000</v>
      </c>
      <c r="C1463" s="14">
        <v>-56918712320</v>
      </c>
      <c r="D1463">
        <v>1461</v>
      </c>
      <c r="E1463">
        <v>1460</v>
      </c>
      <c r="F1463">
        <v>2194</v>
      </c>
      <c r="G1463">
        <v>-27084</v>
      </c>
      <c r="H1463">
        <v>8011</v>
      </c>
      <c r="K1463">
        <f t="shared" si="29"/>
        <v>2194</v>
      </c>
      <c r="L1463">
        <f t="shared" si="30"/>
        <v>1175.0977083748508</v>
      </c>
      <c r="M1463">
        <f t="shared" si="27"/>
        <v>3.4461869666074563E-2</v>
      </c>
    </row>
    <row r="1464" spans="1:15" ht="14.55" x14ac:dyDescent="0.35">
      <c r="A1464" s="14">
        <v>-127589793792</v>
      </c>
      <c r="B1464" s="14">
        <v>16848000000</v>
      </c>
      <c r="C1464" s="14">
        <v>-56892760064</v>
      </c>
      <c r="D1464">
        <v>1462</v>
      </c>
      <c r="E1464">
        <v>1461</v>
      </c>
      <c r="F1464">
        <v>2193</v>
      </c>
      <c r="G1464">
        <v>-72700</v>
      </c>
      <c r="H1464">
        <v>0</v>
      </c>
      <c r="K1464">
        <f t="shared" si="29"/>
        <v>2193</v>
      </c>
      <c r="L1464">
        <f t="shared" si="30"/>
        <v>1175.0632218813525</v>
      </c>
      <c r="M1464">
        <f t="shared" si="27"/>
        <v>3.4486493498206983E-2</v>
      </c>
    </row>
    <row r="1465" spans="1:15" ht="14.55" x14ac:dyDescent="0.35">
      <c r="A1465" s="14">
        <v>-93870759936</v>
      </c>
      <c r="B1465" s="14">
        <v>16859520000</v>
      </c>
      <c r="C1465" s="14">
        <v>-56892760064</v>
      </c>
      <c r="D1465">
        <v>1463</v>
      </c>
      <c r="E1465">
        <v>1462</v>
      </c>
      <c r="F1465">
        <v>2193</v>
      </c>
      <c r="G1465">
        <v>-53451</v>
      </c>
      <c r="H1465">
        <v>0</v>
      </c>
      <c r="K1465">
        <f t="shared" si="29"/>
        <v>2193</v>
      </c>
      <c r="L1465">
        <f t="shared" si="30"/>
        <v>1175.0287107618544</v>
      </c>
      <c r="M1465">
        <f t="shared" si="27"/>
        <v>3.4511119498120024E-2</v>
      </c>
    </row>
    <row r="1466" spans="1:15" ht="14.55" x14ac:dyDescent="0.35">
      <c r="A1466" s="14">
        <v>-60128677888</v>
      </c>
      <c r="B1466" s="14">
        <v>16871040000</v>
      </c>
      <c r="C1466" s="14">
        <v>-56892760064</v>
      </c>
      <c r="D1466">
        <v>1464</v>
      </c>
      <c r="E1466">
        <v>1463</v>
      </c>
      <c r="F1466">
        <v>2193</v>
      </c>
      <c r="G1466">
        <v>-34214</v>
      </c>
      <c r="H1466">
        <v>0</v>
      </c>
      <c r="K1466">
        <f t="shared" si="29"/>
        <v>2193</v>
      </c>
      <c r="L1466">
        <f t="shared" si="30"/>
        <v>1174.9941750141859</v>
      </c>
      <c r="M1466">
        <f t="shared" si="27"/>
        <v>3.4535747668542172E-2</v>
      </c>
    </row>
    <row r="1467" spans="1:15" ht="14.55" x14ac:dyDescent="0.35">
      <c r="A1467" s="14">
        <v>-26363557888</v>
      </c>
      <c r="B1467" s="14">
        <v>16882560000</v>
      </c>
      <c r="C1467" s="14">
        <v>-56892760064</v>
      </c>
      <c r="D1467">
        <v>1465</v>
      </c>
      <c r="E1467">
        <v>1464</v>
      </c>
      <c r="F1467">
        <v>2193</v>
      </c>
      <c r="G1467">
        <v>-14991</v>
      </c>
      <c r="H1467">
        <v>4448</v>
      </c>
      <c r="K1467">
        <f t="shared" si="29"/>
        <v>2193</v>
      </c>
      <c r="L1467">
        <f t="shared" si="30"/>
        <v>1174.9596146361757</v>
      </c>
      <c r="M1467">
        <f t="shared" si="27"/>
        <v>3.4560378010155546E-2</v>
      </c>
    </row>
    <row r="1468" spans="1:15" ht="14.55" x14ac:dyDescent="0.35">
      <c r="A1468" s="14">
        <v>-106309025792</v>
      </c>
      <c r="B1468" s="14">
        <v>16894080000</v>
      </c>
      <c r="C1468" s="14">
        <v>-56866811904</v>
      </c>
      <c r="D1468">
        <v>1466</v>
      </c>
      <c r="E1468">
        <v>1465</v>
      </c>
      <c r="F1468">
        <v>2192</v>
      </c>
      <c r="G1468">
        <v>-60409</v>
      </c>
      <c r="H1468">
        <v>0</v>
      </c>
      <c r="K1468">
        <f t="shared" si="29"/>
        <v>2192</v>
      </c>
      <c r="L1468">
        <f t="shared" si="30"/>
        <v>1174.9250296256505</v>
      </c>
      <c r="M1468">
        <f t="shared" si="27"/>
        <v>3.4585010525233884E-2</v>
      </c>
    </row>
    <row r="1469" spans="1:15" ht="14.55" x14ac:dyDescent="0.35">
      <c r="A1469" s="14">
        <v>-72497823744</v>
      </c>
      <c r="B1469" s="14">
        <v>16905600000</v>
      </c>
      <c r="C1469" s="14">
        <v>-56866811904</v>
      </c>
      <c r="D1469">
        <v>1467</v>
      </c>
      <c r="E1469">
        <v>1466</v>
      </c>
      <c r="F1469">
        <v>2192</v>
      </c>
      <c r="G1469">
        <v>-41168</v>
      </c>
      <c r="H1469">
        <v>0</v>
      </c>
      <c r="K1469">
        <f t="shared" si="29"/>
        <v>2192</v>
      </c>
      <c r="L1469">
        <f t="shared" si="30"/>
        <v>1174.8904199804347</v>
      </c>
      <c r="M1469">
        <f t="shared" si="27"/>
        <v>3.4609645215823548E-2</v>
      </c>
    </row>
    <row r="1470" spans="1:15" ht="14.55" x14ac:dyDescent="0.35">
      <c r="A1470" s="14">
        <v>-38663581696</v>
      </c>
      <c r="B1470" s="14">
        <v>16917120000</v>
      </c>
      <c r="C1470" s="14">
        <v>-56866811904</v>
      </c>
      <c r="D1470">
        <v>1468</v>
      </c>
      <c r="E1470">
        <v>1467</v>
      </c>
      <c r="F1470">
        <v>2192</v>
      </c>
      <c r="G1470">
        <v>-21940</v>
      </c>
      <c r="H1470">
        <v>6527</v>
      </c>
      <c r="K1470">
        <f t="shared" si="29"/>
        <v>2192</v>
      </c>
      <c r="L1470">
        <f t="shared" si="30"/>
        <v>1174.8557856983512</v>
      </c>
      <c r="M1470">
        <f t="shared" si="27"/>
        <v>3.4634282083516155E-2</v>
      </c>
    </row>
    <row r="1471" spans="1:15" ht="14.55" x14ac:dyDescent="0.35">
      <c r="A1471" s="14">
        <v>-118488031232</v>
      </c>
      <c r="B1471" s="14">
        <v>16928640000</v>
      </c>
      <c r="C1471" s="14">
        <v>-56840863744</v>
      </c>
      <c r="D1471">
        <v>1469</v>
      </c>
      <c r="E1471">
        <v>1468</v>
      </c>
      <c r="F1471">
        <v>2191</v>
      </c>
      <c r="G1471">
        <v>-67192</v>
      </c>
      <c r="H1471">
        <v>0</v>
      </c>
      <c r="K1471">
        <f t="shared" si="29"/>
        <v>2191</v>
      </c>
      <c r="L1471">
        <f t="shared" si="30"/>
        <v>1174.821126777221</v>
      </c>
      <c r="M1471">
        <f t="shared" si="27"/>
        <v>3.4658921130130693E-2</v>
      </c>
    </row>
    <row r="1472" spans="1:15" ht="14.55" x14ac:dyDescent="0.35">
      <c r="A1472" s="14">
        <v>-84607713280</v>
      </c>
      <c r="B1472" s="14">
        <v>16940160000</v>
      </c>
      <c r="C1472" s="14">
        <v>-56840863744</v>
      </c>
      <c r="D1472">
        <v>1470</v>
      </c>
      <c r="E1472">
        <v>1469</v>
      </c>
      <c r="F1472">
        <v>2191</v>
      </c>
      <c r="G1472">
        <v>-47947</v>
      </c>
      <c r="H1472">
        <v>0</v>
      </c>
      <c r="K1472">
        <f t="shared" si="29"/>
        <v>2191</v>
      </c>
      <c r="L1472">
        <f t="shared" si="30"/>
        <v>1174.7864432148635</v>
      </c>
      <c r="M1472">
        <f t="shared" si="27"/>
        <v>3.4683562357486153E-2</v>
      </c>
    </row>
    <row r="1473" spans="1:13" ht="14.55" x14ac:dyDescent="0.35">
      <c r="A1473" s="14">
        <v>-50704351232</v>
      </c>
      <c r="B1473" s="14">
        <v>16951680000</v>
      </c>
      <c r="C1473" s="14">
        <v>-56840863744</v>
      </c>
      <c r="D1473">
        <v>1471</v>
      </c>
      <c r="E1473">
        <v>1470</v>
      </c>
      <c r="F1473">
        <v>2191</v>
      </c>
      <c r="G1473">
        <v>-28714</v>
      </c>
      <c r="H1473">
        <v>8563</v>
      </c>
      <c r="K1473">
        <f t="shared" si="29"/>
        <v>2191</v>
      </c>
      <c r="L1473">
        <f t="shared" si="30"/>
        <v>1174.7517350090961</v>
      </c>
      <c r="M1473">
        <f t="shared" si="27"/>
        <v>3.4708205767401523E-2</v>
      </c>
    </row>
    <row r="1474" spans="1:13" ht="14.55" x14ac:dyDescent="0.35">
      <c r="A1474" s="14">
        <v>-130407784448</v>
      </c>
      <c r="B1474" s="14">
        <v>16963200000</v>
      </c>
      <c r="C1474" s="14">
        <v>-56814915584</v>
      </c>
      <c r="D1474">
        <v>1472</v>
      </c>
      <c r="E1474">
        <v>1471</v>
      </c>
      <c r="F1474">
        <v>2190</v>
      </c>
      <c r="G1474">
        <v>-73801</v>
      </c>
      <c r="H1474">
        <v>0</v>
      </c>
      <c r="L1474">
        <f t="shared" si="30"/>
        <v>1174.7170021577344</v>
      </c>
      <c r="M1474">
        <f t="shared" si="27"/>
        <v>3.4732851361695793E-2</v>
      </c>
    </row>
    <row r="1475" spans="1:13" ht="14.55" x14ac:dyDescent="0.35">
      <c r="A1475" s="14">
        <v>-96458342400</v>
      </c>
      <c r="B1475" s="14">
        <v>16974720000</v>
      </c>
      <c r="C1475" s="14">
        <v>-56814915584</v>
      </c>
      <c r="D1475">
        <v>1473</v>
      </c>
      <c r="E1475">
        <v>1472</v>
      </c>
      <c r="F1475">
        <v>2190</v>
      </c>
      <c r="G1475">
        <v>-54551</v>
      </c>
      <c r="H1475">
        <v>0</v>
      </c>
      <c r="L1475">
        <f t="shared" si="30"/>
        <v>1174.6822446585927</v>
      </c>
      <c r="M1475">
        <f t="shared" si="27"/>
        <v>3.4757499141733206E-2</v>
      </c>
    </row>
    <row r="1476" spans="1:13" ht="14.55" x14ac:dyDescent="0.35">
      <c r="A1476" s="14">
        <v>-62485860352</v>
      </c>
      <c r="B1476" s="14">
        <v>16986240000</v>
      </c>
      <c r="C1476" s="14">
        <v>-56814915584</v>
      </c>
      <c r="D1476">
        <v>1474</v>
      </c>
      <c r="E1476">
        <v>1473</v>
      </c>
      <c r="F1476">
        <v>2190</v>
      </c>
      <c r="G1476">
        <v>-35314</v>
      </c>
      <c r="H1476">
        <v>0</v>
      </c>
      <c r="L1476">
        <f t="shared" si="30"/>
        <v>1174.6474625094827</v>
      </c>
      <c r="M1476">
        <f t="shared" si="27"/>
        <v>3.4782149110014871E-2</v>
      </c>
    </row>
    <row r="1477" spans="1:13" ht="14.55" x14ac:dyDescent="0.35">
      <c r="A1477" s="14">
        <v>-28490342400</v>
      </c>
      <c r="B1477" s="14">
        <v>16997760000</v>
      </c>
      <c r="C1477" s="14">
        <v>-56814915584</v>
      </c>
      <c r="D1477">
        <v>1475</v>
      </c>
      <c r="E1477">
        <v>1474</v>
      </c>
      <c r="F1477">
        <v>2190</v>
      </c>
      <c r="G1477">
        <v>-16090</v>
      </c>
      <c r="H1477">
        <v>4814</v>
      </c>
      <c r="L1477">
        <f t="shared" si="30"/>
        <v>1174.6126557082143</v>
      </c>
      <c r="M1477">
        <f t="shared" si="27"/>
        <v>3.4806801268359777E-2</v>
      </c>
    </row>
    <row r="1478" spans="1:13" ht="14.55" x14ac:dyDescent="0.35">
      <c r="A1478" s="14">
        <v>-108049711104</v>
      </c>
      <c r="B1478" s="14">
        <v>17009280000</v>
      </c>
      <c r="C1478" s="14">
        <v>-56788967424</v>
      </c>
      <c r="D1478">
        <v>1476</v>
      </c>
      <c r="E1478">
        <v>1475</v>
      </c>
      <c r="F1478">
        <v>2189</v>
      </c>
      <c r="G1478">
        <v>-60983</v>
      </c>
      <c r="H1478">
        <v>0</v>
      </c>
      <c r="L1478">
        <f t="shared" si="30"/>
        <v>1174.5778242525964</v>
      </c>
      <c r="M1478">
        <f t="shared" si="27"/>
        <v>3.4831455617904794E-2</v>
      </c>
    </row>
    <row r="1479" spans="1:13" ht="14.55" x14ac:dyDescent="0.35">
      <c r="A1479" s="14">
        <v>-74008117248</v>
      </c>
      <c r="B1479" s="14">
        <v>17020800000</v>
      </c>
      <c r="C1479" s="14">
        <v>-56788967424</v>
      </c>
      <c r="D1479">
        <v>1477</v>
      </c>
      <c r="E1479">
        <v>1476</v>
      </c>
      <c r="F1479">
        <v>2189</v>
      </c>
      <c r="G1479">
        <v>-41741</v>
      </c>
      <c r="H1479">
        <v>0</v>
      </c>
      <c r="L1479">
        <f t="shared" si="30"/>
        <v>1174.5429681404355</v>
      </c>
      <c r="M1479">
        <f t="shared" si="27"/>
        <v>3.4856112160923658E-2</v>
      </c>
    </row>
    <row r="1480" spans="1:13" ht="14.55" x14ac:dyDescent="0.35">
      <c r="A1480" s="14">
        <v>-39943475200</v>
      </c>
      <c r="B1480" s="14">
        <v>17032320000</v>
      </c>
      <c r="C1480" s="14">
        <v>-56788967424</v>
      </c>
      <c r="D1480">
        <v>1478</v>
      </c>
      <c r="E1480">
        <v>1477</v>
      </c>
      <c r="F1480">
        <v>2189</v>
      </c>
      <c r="G1480">
        <v>-22513</v>
      </c>
      <c r="H1480">
        <v>6752</v>
      </c>
      <c r="L1480">
        <f t="shared" si="30"/>
        <v>1174.5080873695363</v>
      </c>
      <c r="M1480">
        <f t="shared" si="27"/>
        <v>3.4880770899235358E-2</v>
      </c>
    </row>
    <row r="1481" spans="1:13" ht="14.55" x14ac:dyDescent="0.35">
      <c r="A1481" s="14">
        <v>-119381827584</v>
      </c>
      <c r="B1481" s="14">
        <v>17043840000</v>
      </c>
      <c r="C1481" s="14">
        <v>-56763019264</v>
      </c>
      <c r="D1481">
        <v>1479</v>
      </c>
      <c r="E1481">
        <v>1478</v>
      </c>
      <c r="F1481">
        <v>2188</v>
      </c>
      <c r="G1481">
        <v>-67242</v>
      </c>
      <c r="H1481">
        <v>0</v>
      </c>
      <c r="L1481">
        <f t="shared" si="30"/>
        <v>1174.4731819377016</v>
      </c>
      <c r="M1481">
        <f t="shared" si="27"/>
        <v>3.4905431834658884E-2</v>
      </c>
    </row>
    <row r="1482" spans="1:13" ht="14.55" x14ac:dyDescent="0.35">
      <c r="A1482" s="14">
        <v>-85271109632</v>
      </c>
      <c r="B1482" s="14">
        <v>17055360000</v>
      </c>
      <c r="C1482" s="14">
        <v>-56763019264</v>
      </c>
      <c r="D1482">
        <v>1480</v>
      </c>
      <c r="E1482">
        <v>1479</v>
      </c>
      <c r="F1482">
        <v>2188</v>
      </c>
      <c r="G1482">
        <v>-47996</v>
      </c>
      <c r="H1482">
        <v>0</v>
      </c>
      <c r="L1482">
        <f t="shared" si="30"/>
        <v>1174.4382518427328</v>
      </c>
      <c r="M1482">
        <f t="shared" si="27"/>
        <v>3.4930094968785852E-2</v>
      </c>
    </row>
    <row r="1483" spans="1:13" ht="14.55" x14ac:dyDescent="0.35">
      <c r="A1483" s="14">
        <v>-51137347584</v>
      </c>
      <c r="B1483" s="14">
        <v>17066880000</v>
      </c>
      <c r="C1483" s="14">
        <v>-56763019264</v>
      </c>
      <c r="D1483">
        <v>1481</v>
      </c>
      <c r="E1483">
        <v>1480</v>
      </c>
      <c r="F1483">
        <v>2188</v>
      </c>
      <c r="G1483">
        <v>-28764</v>
      </c>
      <c r="H1483">
        <v>8648</v>
      </c>
      <c r="L1483">
        <f t="shared" si="30"/>
        <v>1174.4032970824294</v>
      </c>
      <c r="M1483">
        <f t="shared" si="27"/>
        <v>3.4954760303435251E-2</v>
      </c>
    </row>
    <row r="1484" spans="1:13" ht="14.55" x14ac:dyDescent="0.35">
      <c r="A1484" s="14">
        <v>-130454683648</v>
      </c>
      <c r="B1484" s="14">
        <v>17078400000</v>
      </c>
      <c r="C1484" s="14">
        <v>-56737067008</v>
      </c>
      <c r="D1484">
        <v>1482</v>
      </c>
      <c r="E1484">
        <v>1481</v>
      </c>
      <c r="F1484">
        <v>2187</v>
      </c>
      <c r="G1484">
        <v>-73330</v>
      </c>
      <c r="H1484">
        <v>0</v>
      </c>
      <c r="L1484">
        <f t="shared" si="30"/>
        <v>1174.3683176545887</v>
      </c>
      <c r="M1484">
        <f t="shared" ref="M1484:M1547" si="31">L1483-L1484</f>
        <v>3.4979427840653443E-2</v>
      </c>
    </row>
    <row r="1485" spans="1:13" ht="14.55" x14ac:dyDescent="0.35">
      <c r="A1485" s="14">
        <v>-96274849792</v>
      </c>
      <c r="B1485" s="14">
        <v>17089920000</v>
      </c>
      <c r="C1485" s="14">
        <v>-56737067008</v>
      </c>
      <c r="D1485">
        <v>1483</v>
      </c>
      <c r="E1485">
        <v>1482</v>
      </c>
      <c r="F1485">
        <v>2187</v>
      </c>
      <c r="G1485">
        <v>-54080</v>
      </c>
      <c r="H1485">
        <v>0</v>
      </c>
      <c r="L1485">
        <f t="shared" si="30"/>
        <v>1174.3333135570062</v>
      </c>
      <c r="M1485">
        <f t="shared" si="31"/>
        <v>3.5004097582486793E-2</v>
      </c>
    </row>
    <row r="1486" spans="1:13" ht="14.55" x14ac:dyDescent="0.35">
      <c r="A1486" s="14">
        <v>-62071967744</v>
      </c>
      <c r="B1486" s="14">
        <v>17101440000</v>
      </c>
      <c r="C1486" s="14">
        <v>-56737067008</v>
      </c>
      <c r="D1486">
        <v>1484</v>
      </c>
      <c r="E1486">
        <v>1483</v>
      </c>
      <c r="F1486">
        <v>2187</v>
      </c>
      <c r="G1486">
        <v>-34844</v>
      </c>
      <c r="H1486">
        <v>0</v>
      </c>
      <c r="L1486">
        <f t="shared" si="30"/>
        <v>1174.2982847874764</v>
      </c>
      <c r="M1486">
        <f t="shared" si="31"/>
        <v>3.5028769529844794E-2</v>
      </c>
    </row>
    <row r="1487" spans="1:13" ht="14.55" x14ac:dyDescent="0.35">
      <c r="A1487" s="14">
        <v>-27846045696</v>
      </c>
      <c r="B1487" s="14">
        <v>17112960000</v>
      </c>
      <c r="C1487" s="14">
        <v>-56737067008</v>
      </c>
      <c r="D1487">
        <v>1485</v>
      </c>
      <c r="E1487">
        <v>1484</v>
      </c>
      <c r="F1487">
        <v>2187</v>
      </c>
      <c r="G1487">
        <v>-15621</v>
      </c>
      <c r="H1487">
        <v>4711</v>
      </c>
      <c r="L1487">
        <f t="shared" si="30"/>
        <v>1174.2632313437907</v>
      </c>
      <c r="M1487">
        <f t="shared" si="31"/>
        <v>3.5053443685683305E-2</v>
      </c>
    </row>
    <row r="1488" spans="1:13" ht="14.55" x14ac:dyDescent="0.35">
      <c r="A1488" s="14">
        <v>-107019329536</v>
      </c>
      <c r="B1488" s="14">
        <v>17124480000</v>
      </c>
      <c r="C1488" s="14">
        <v>-56711118848</v>
      </c>
      <c r="D1488">
        <v>1486</v>
      </c>
      <c r="E1488">
        <v>1485</v>
      </c>
      <c r="F1488">
        <v>2186</v>
      </c>
      <c r="G1488">
        <v>-59995</v>
      </c>
      <c r="H1488">
        <v>0</v>
      </c>
      <c r="L1488">
        <f t="shared" si="30"/>
        <v>1174.2281532237398</v>
      </c>
      <c r="M1488">
        <f t="shared" si="31"/>
        <v>3.5078120050911821E-2</v>
      </c>
    </row>
    <row r="1489" spans="1:13" ht="14.55" x14ac:dyDescent="0.35">
      <c r="A1489" s="14">
        <v>-72747327488</v>
      </c>
      <c r="B1489" s="14">
        <v>17136000000</v>
      </c>
      <c r="C1489" s="14">
        <v>-56711118848</v>
      </c>
      <c r="D1489">
        <v>1487</v>
      </c>
      <c r="E1489">
        <v>1486</v>
      </c>
      <c r="F1489">
        <v>2186</v>
      </c>
      <c r="G1489">
        <v>-40754</v>
      </c>
      <c r="H1489">
        <v>0</v>
      </c>
      <c r="L1489">
        <f t="shared" si="30"/>
        <v>1174.193050425112</v>
      </c>
      <c r="M1489">
        <f t="shared" si="31"/>
        <v>3.5102798627804077E-2</v>
      </c>
    </row>
    <row r="1490" spans="1:13" ht="14.55" x14ac:dyDescent="0.35">
      <c r="A1490" s="14">
        <v>-38452285440</v>
      </c>
      <c r="B1490" s="14">
        <v>17147520000</v>
      </c>
      <c r="C1490" s="14">
        <v>-56711118848</v>
      </c>
      <c r="D1490">
        <v>1488</v>
      </c>
      <c r="E1490">
        <v>1487</v>
      </c>
      <c r="F1490">
        <v>2186</v>
      </c>
      <c r="G1490">
        <v>-21527</v>
      </c>
      <c r="H1490">
        <v>6509</v>
      </c>
      <c r="L1490">
        <f t="shared" si="30"/>
        <v>1174.1579229456938</v>
      </c>
      <c r="M1490">
        <f t="shared" si="31"/>
        <v>3.5127479418179064E-2</v>
      </c>
    </row>
    <row r="1491" spans="1:13" ht="14.55" x14ac:dyDescent="0.35">
      <c r="A1491" s="14">
        <v>-117504548864</v>
      </c>
      <c r="B1491" s="14">
        <v>17159040000</v>
      </c>
      <c r="C1491" s="14">
        <v>-56685170688</v>
      </c>
      <c r="D1491">
        <v>1489</v>
      </c>
      <c r="E1491">
        <v>1488</v>
      </c>
      <c r="F1491">
        <v>2185</v>
      </c>
      <c r="G1491">
        <v>-65740</v>
      </c>
      <c r="H1491">
        <v>0</v>
      </c>
      <c r="L1491">
        <f t="shared" si="30"/>
        <v>1174.1227707832704</v>
      </c>
      <c r="M1491">
        <f t="shared" si="31"/>
        <v>3.5152162423401023E-2</v>
      </c>
    </row>
    <row r="1492" spans="1:13" ht="14.55" x14ac:dyDescent="0.35">
      <c r="A1492" s="14">
        <v>-83163430912</v>
      </c>
      <c r="B1492" s="14">
        <v>17170560000</v>
      </c>
      <c r="C1492" s="14">
        <v>-56685170688</v>
      </c>
      <c r="D1492">
        <v>1490</v>
      </c>
      <c r="E1492">
        <v>1489</v>
      </c>
      <c r="F1492">
        <v>2185</v>
      </c>
      <c r="G1492">
        <v>-46496</v>
      </c>
      <c r="H1492">
        <v>0</v>
      </c>
      <c r="L1492">
        <f t="shared" si="30"/>
        <v>1174.0875939356242</v>
      </c>
      <c r="M1492">
        <f t="shared" si="31"/>
        <v>3.5176847646198439E-2</v>
      </c>
    </row>
    <row r="1493" spans="1:13" ht="14.55" x14ac:dyDescent="0.35">
      <c r="A1493" s="14">
        <v>-48799268864</v>
      </c>
      <c r="B1493" s="14">
        <v>17182081024</v>
      </c>
      <c r="C1493" s="14">
        <v>-56685170688</v>
      </c>
      <c r="D1493">
        <v>1491</v>
      </c>
      <c r="E1493">
        <v>1490</v>
      </c>
      <c r="F1493">
        <v>2185</v>
      </c>
      <c r="G1493">
        <v>-27265</v>
      </c>
      <c r="H1493">
        <v>8264</v>
      </c>
      <c r="L1493">
        <f t="shared" si="30"/>
        <v>1174.052392400537</v>
      </c>
      <c r="M1493">
        <f t="shared" si="31"/>
        <v>3.5201535087253433E-2</v>
      </c>
    </row>
    <row r="1494" spans="1:13" ht="14.55" x14ac:dyDescent="0.35">
      <c r="A1494" s="14">
        <v>-127730515968</v>
      </c>
      <c r="B1494" s="14">
        <v>17193598976</v>
      </c>
      <c r="C1494" s="14">
        <v>-56659222528</v>
      </c>
      <c r="D1494">
        <v>1492</v>
      </c>
      <c r="E1494">
        <v>1491</v>
      </c>
      <c r="F1494">
        <v>2184</v>
      </c>
      <c r="G1494">
        <v>-71317</v>
      </c>
      <c r="H1494">
        <v>0</v>
      </c>
      <c r="L1494">
        <f t="shared" si="30"/>
        <v>1174.0171661757875</v>
      </c>
      <c r="M1494">
        <f t="shared" si="31"/>
        <v>3.5226224749521862E-2</v>
      </c>
    </row>
    <row r="1495" spans="1:13" ht="14.55" x14ac:dyDescent="0.35">
      <c r="A1495" s="14">
        <v>-93320273920</v>
      </c>
      <c r="B1495" s="14">
        <v>17205121024</v>
      </c>
      <c r="C1495" s="14">
        <v>-56659222528</v>
      </c>
      <c r="D1495">
        <v>1493</v>
      </c>
      <c r="E1495">
        <v>1492</v>
      </c>
      <c r="F1495">
        <v>2184</v>
      </c>
      <c r="G1495">
        <v>-52070</v>
      </c>
      <c r="H1495">
        <v>0</v>
      </c>
      <c r="L1495">
        <f t="shared" si="30"/>
        <v>1173.9819152591535</v>
      </c>
      <c r="M1495">
        <f t="shared" si="31"/>
        <v>3.5250916633913221E-2</v>
      </c>
    </row>
    <row r="1496" spans="1:13" ht="14.55" x14ac:dyDescent="0.35">
      <c r="A1496" s="14">
        <v>-58886991872</v>
      </c>
      <c r="B1496" s="14">
        <v>17216638976</v>
      </c>
      <c r="C1496" s="14">
        <v>-56659222528</v>
      </c>
      <c r="D1496">
        <v>1494</v>
      </c>
      <c r="E1496">
        <v>1493</v>
      </c>
      <c r="F1496">
        <v>2184</v>
      </c>
      <c r="G1496">
        <v>-32835</v>
      </c>
      <c r="H1496">
        <v>0</v>
      </c>
      <c r="L1496">
        <f t="shared" si="30"/>
        <v>1173.9466396484106</v>
      </c>
      <c r="M1496">
        <f t="shared" si="31"/>
        <v>3.527561074292862E-2</v>
      </c>
    </row>
    <row r="1497" spans="1:13" ht="14.55" x14ac:dyDescent="0.35">
      <c r="A1497" s="14">
        <v>-24430671872</v>
      </c>
      <c r="B1497" s="14">
        <v>17228161024</v>
      </c>
      <c r="C1497" s="14">
        <v>-56659222528</v>
      </c>
      <c r="D1497">
        <v>1495</v>
      </c>
      <c r="E1497">
        <v>1494</v>
      </c>
      <c r="F1497">
        <v>2184</v>
      </c>
      <c r="G1497">
        <v>-13613</v>
      </c>
      <c r="H1497">
        <v>4139</v>
      </c>
      <c r="L1497">
        <f t="shared" si="30"/>
        <v>1173.9113393413329</v>
      </c>
      <c r="M1497">
        <f t="shared" si="31"/>
        <v>3.5300307077704929E-2</v>
      </c>
    </row>
    <row r="1498" spans="1:13" ht="14.55" x14ac:dyDescent="0.35">
      <c r="A1498" s="14">
        <v>-103217856512</v>
      </c>
      <c r="B1498" s="14">
        <v>17239678976</v>
      </c>
      <c r="C1498" s="14">
        <v>-56633274368</v>
      </c>
      <c r="D1498">
        <v>1496</v>
      </c>
      <c r="E1498">
        <v>1495</v>
      </c>
      <c r="F1498">
        <v>2183</v>
      </c>
      <c r="G1498">
        <v>-57477</v>
      </c>
      <c r="H1498">
        <v>0</v>
      </c>
      <c r="L1498">
        <f t="shared" si="30"/>
        <v>1173.8760143356922</v>
      </c>
      <c r="M1498">
        <f t="shared" si="31"/>
        <v>3.5325005640743257E-2</v>
      </c>
    </row>
    <row r="1499" spans="1:13" ht="14.55" x14ac:dyDescent="0.35">
      <c r="A1499" s="14">
        <v>-68715458560</v>
      </c>
      <c r="B1499" s="14">
        <v>17251201024</v>
      </c>
      <c r="C1499" s="14">
        <v>-56633274368</v>
      </c>
      <c r="D1499">
        <v>1497</v>
      </c>
      <c r="E1499">
        <v>1496</v>
      </c>
      <c r="F1499">
        <v>2183</v>
      </c>
      <c r="G1499">
        <v>-38238</v>
      </c>
      <c r="H1499">
        <v>0</v>
      </c>
      <c r="L1499">
        <f t="shared" si="30"/>
        <v>1173.8406646292585</v>
      </c>
      <c r="M1499">
        <f t="shared" si="31"/>
        <v>3.534970643363522E-2</v>
      </c>
    </row>
    <row r="1500" spans="1:13" ht="14.55" x14ac:dyDescent="0.35">
      <c r="A1500" s="14">
        <v>-34190020608</v>
      </c>
      <c r="B1500" s="14">
        <v>17262718976</v>
      </c>
      <c r="C1500" s="14">
        <v>-56633274368</v>
      </c>
      <c r="D1500">
        <v>1498</v>
      </c>
      <c r="E1500">
        <v>1497</v>
      </c>
      <c r="F1500">
        <v>2183</v>
      </c>
      <c r="G1500">
        <v>-19013</v>
      </c>
      <c r="H1500">
        <v>5795</v>
      </c>
      <c r="L1500">
        <f t="shared" si="30"/>
        <v>1173.8052902198006</v>
      </c>
      <c r="M1500">
        <f t="shared" si="31"/>
        <v>3.5374409457972433E-2</v>
      </c>
    </row>
    <row r="1501" spans="1:13" ht="14.55" x14ac:dyDescent="0.35">
      <c r="A1501" s="14">
        <v>-112856186880</v>
      </c>
      <c r="B1501" s="14">
        <v>17274241024</v>
      </c>
      <c r="C1501" s="14">
        <v>-56607326208</v>
      </c>
      <c r="D1501">
        <v>1499</v>
      </c>
      <c r="E1501">
        <v>1498</v>
      </c>
      <c r="F1501">
        <v>2182</v>
      </c>
      <c r="G1501">
        <v>-62718</v>
      </c>
      <c r="H1501">
        <v>0</v>
      </c>
      <c r="L1501">
        <f t="shared" si="30"/>
        <v>1173.7698911050848</v>
      </c>
      <c r="M1501">
        <f t="shared" si="31"/>
        <v>3.5399114715801261E-2</v>
      </c>
    </row>
    <row r="1502" spans="1:13" ht="14.55" x14ac:dyDescent="0.35">
      <c r="A1502" s="14">
        <v>-78284668928</v>
      </c>
      <c r="B1502" s="14">
        <v>17285758976</v>
      </c>
      <c r="C1502" s="14">
        <v>-56607326208</v>
      </c>
      <c r="D1502">
        <v>1500</v>
      </c>
      <c r="E1502">
        <v>1499</v>
      </c>
      <c r="F1502">
        <v>2182</v>
      </c>
      <c r="G1502">
        <v>-43476</v>
      </c>
      <c r="H1502">
        <v>0</v>
      </c>
      <c r="L1502">
        <f t="shared" si="30"/>
        <v>1173.7344672828758</v>
      </c>
      <c r="M1502">
        <f t="shared" si="31"/>
        <v>3.5423822208940692E-2</v>
      </c>
    </row>
    <row r="1503" spans="1:13" ht="14.55" x14ac:dyDescent="0.35">
      <c r="A1503" s="14">
        <v>-43690110976</v>
      </c>
      <c r="B1503" s="14">
        <v>17297281024</v>
      </c>
      <c r="C1503" s="14">
        <v>-56607326208</v>
      </c>
      <c r="D1503">
        <v>1501</v>
      </c>
      <c r="E1503">
        <v>1500</v>
      </c>
      <c r="F1503">
        <v>2182</v>
      </c>
      <c r="G1503">
        <v>-24248</v>
      </c>
      <c r="H1503">
        <v>7409</v>
      </c>
      <c r="L1503">
        <f t="shared" si="30"/>
        <v>1173.6990187509366</v>
      </c>
      <c r="M1503">
        <f t="shared" si="31"/>
        <v>3.5448531939209715E-2</v>
      </c>
    </row>
    <row r="1504" spans="1:13" ht="14.55" x14ac:dyDescent="0.35">
      <c r="A1504" s="14">
        <v>-122235256832</v>
      </c>
      <c r="B1504" s="14">
        <v>17308798976</v>
      </c>
      <c r="C1504" s="14">
        <v>-56581373952</v>
      </c>
      <c r="D1504">
        <v>1502</v>
      </c>
      <c r="E1504">
        <v>1501</v>
      </c>
      <c r="F1504">
        <v>2181</v>
      </c>
      <c r="G1504">
        <v>-67795</v>
      </c>
      <c r="H1504">
        <v>0</v>
      </c>
      <c r="L1504">
        <f t="shared" si="30"/>
        <v>1173.6635455070282</v>
      </c>
      <c r="M1504">
        <f t="shared" si="31"/>
        <v>3.5473243908427321E-2</v>
      </c>
    </row>
    <row r="1505" spans="1:13" ht="14.55" x14ac:dyDescent="0.35">
      <c r="A1505" s="14">
        <v>-87594622976</v>
      </c>
      <c r="B1505" s="14">
        <v>17320321024</v>
      </c>
      <c r="C1505" s="14">
        <v>-56581373952</v>
      </c>
      <c r="D1505">
        <v>1503</v>
      </c>
      <c r="E1505">
        <v>1502</v>
      </c>
      <c r="F1505">
        <v>2181</v>
      </c>
      <c r="G1505">
        <v>-48550</v>
      </c>
      <c r="H1505">
        <v>0</v>
      </c>
      <c r="L1505">
        <f t="shared" si="30"/>
        <v>1173.6280475489098</v>
      </c>
      <c r="M1505">
        <f t="shared" si="31"/>
        <v>3.5497958118412498E-2</v>
      </c>
    </row>
    <row r="1506" spans="1:13" ht="14.55" x14ac:dyDescent="0.35">
      <c r="A1506" s="14">
        <v>-52930940928</v>
      </c>
      <c r="B1506" s="14">
        <v>17331838976</v>
      </c>
      <c r="C1506" s="14">
        <v>-56581373952</v>
      </c>
      <c r="D1506">
        <v>1504</v>
      </c>
      <c r="E1506">
        <v>1503</v>
      </c>
      <c r="F1506">
        <v>2181</v>
      </c>
      <c r="G1506">
        <v>-29318</v>
      </c>
      <c r="H1506">
        <v>8980</v>
      </c>
      <c r="L1506">
        <f t="shared" si="30"/>
        <v>1173.5925248743388</v>
      </c>
      <c r="M1506">
        <f t="shared" si="31"/>
        <v>3.5522674570984236E-2</v>
      </c>
    </row>
    <row r="1507" spans="1:13" ht="14.55" x14ac:dyDescent="0.35">
      <c r="A1507" s="14">
        <v>-131355074560</v>
      </c>
      <c r="B1507" s="14">
        <v>17343361024</v>
      </c>
      <c r="C1507" s="14">
        <v>-56555425792</v>
      </c>
      <c r="D1507">
        <v>1505</v>
      </c>
      <c r="E1507">
        <v>1504</v>
      </c>
      <c r="F1507">
        <v>2180</v>
      </c>
      <c r="G1507">
        <v>-72708</v>
      </c>
      <c r="H1507">
        <v>0</v>
      </c>
      <c r="L1507">
        <f t="shared" si="30"/>
        <v>1173.5569774810706</v>
      </c>
      <c r="M1507">
        <f t="shared" si="31"/>
        <v>3.5547393268188898E-2</v>
      </c>
    </row>
    <row r="1508" spans="1:13" ht="14.55" x14ac:dyDescent="0.35">
      <c r="A1508" s="14">
        <v>-96645316608</v>
      </c>
      <c r="B1508" s="14">
        <v>17354878976</v>
      </c>
      <c r="C1508" s="14">
        <v>-56555425792</v>
      </c>
      <c r="D1508">
        <v>1506</v>
      </c>
      <c r="E1508">
        <v>1505</v>
      </c>
      <c r="F1508">
        <v>2180</v>
      </c>
      <c r="G1508">
        <v>-53460</v>
      </c>
      <c r="H1508">
        <v>0</v>
      </c>
      <c r="L1508">
        <f t="shared" si="30"/>
        <v>1173.5214053668592</v>
      </c>
      <c r="M1508">
        <f t="shared" si="31"/>
        <v>3.5572114211390726E-2</v>
      </c>
    </row>
    <row r="1509" spans="1:13" ht="14.55" x14ac:dyDescent="0.35">
      <c r="A1509" s="14">
        <v>-61912514560</v>
      </c>
      <c r="B1509" s="14">
        <v>17366401024</v>
      </c>
      <c r="C1509" s="14">
        <v>-56555425792</v>
      </c>
      <c r="D1509">
        <v>1507</v>
      </c>
      <c r="E1509">
        <v>1506</v>
      </c>
      <c r="F1509">
        <v>2180</v>
      </c>
      <c r="G1509">
        <v>-34224</v>
      </c>
      <c r="H1509">
        <v>0</v>
      </c>
      <c r="L1509">
        <f t="shared" si="30"/>
        <v>1173.4858085294566</v>
      </c>
      <c r="M1509">
        <f t="shared" si="31"/>
        <v>3.5596837402636083E-2</v>
      </c>
    </row>
    <row r="1510" spans="1:13" ht="14.55" x14ac:dyDescent="0.35">
      <c r="A1510" s="14">
        <v>-27156674560</v>
      </c>
      <c r="B1510" s="14">
        <v>17377918976</v>
      </c>
      <c r="C1510" s="14">
        <v>-56555425792</v>
      </c>
      <c r="D1510">
        <v>1508</v>
      </c>
      <c r="E1510">
        <v>1507</v>
      </c>
      <c r="F1510">
        <v>2180</v>
      </c>
      <c r="G1510">
        <v>-15002</v>
      </c>
      <c r="H1510">
        <v>4609</v>
      </c>
      <c r="I1510">
        <f>9600*4-H1506+H1510</f>
        <v>34029</v>
      </c>
      <c r="L1510">
        <f t="shared" si="30"/>
        <v>1173.4501869666124</v>
      </c>
      <c r="M1510">
        <f t="shared" si="31"/>
        <v>3.5621562844198706E-2</v>
      </c>
    </row>
    <row r="1511" spans="1:13" ht="14.55" x14ac:dyDescent="0.35">
      <c r="A1511" s="14">
        <v>-105436749824</v>
      </c>
      <c r="B1511" s="14">
        <v>17389441024</v>
      </c>
      <c r="C1511" s="14">
        <v>-56529477632</v>
      </c>
      <c r="D1511">
        <v>1509</v>
      </c>
      <c r="E1511">
        <v>1508</v>
      </c>
      <c r="F1511">
        <v>2179</v>
      </c>
      <c r="G1511">
        <v>-58207</v>
      </c>
      <c r="H1511">
        <v>0</v>
      </c>
      <c r="L1511">
        <f t="shared" si="30"/>
        <v>1173.4145406760751</v>
      </c>
      <c r="M1511">
        <f t="shared" si="31"/>
        <v>3.5646290537215464E-2</v>
      </c>
    </row>
    <row r="1512" spans="1:13" ht="14.55" x14ac:dyDescent="0.35">
      <c r="A1512" s="14">
        <v>-70634831872</v>
      </c>
      <c r="B1512" s="14">
        <v>17400958976</v>
      </c>
      <c r="C1512" s="14">
        <v>-56529477632</v>
      </c>
      <c r="D1512">
        <v>1510</v>
      </c>
      <c r="E1512">
        <v>1509</v>
      </c>
      <c r="F1512">
        <v>2179</v>
      </c>
      <c r="G1512">
        <v>-38968</v>
      </c>
      <c r="H1512">
        <v>0</v>
      </c>
      <c r="L1512">
        <f t="shared" si="30"/>
        <v>1173.378869655591</v>
      </c>
      <c r="M1512">
        <f t="shared" si="31"/>
        <v>3.5671020484187466E-2</v>
      </c>
    </row>
    <row r="1513" spans="1:13" ht="14.55" x14ac:dyDescent="0.35">
      <c r="A1513" s="14">
        <v>-35809869824</v>
      </c>
      <c r="B1513" s="14">
        <v>17412481024</v>
      </c>
      <c r="C1513" s="14">
        <v>-56529477632</v>
      </c>
      <c r="D1513">
        <v>1511</v>
      </c>
      <c r="E1513">
        <v>1510</v>
      </c>
      <c r="F1513">
        <v>2179</v>
      </c>
      <c r="G1513">
        <v>-19743</v>
      </c>
      <c r="H1513">
        <v>6081</v>
      </c>
      <c r="I1513">
        <f>9600*3-H1510+H1513</f>
        <v>30272</v>
      </c>
      <c r="L1513">
        <f t="shared" si="30"/>
        <v>1173.3431739029047</v>
      </c>
      <c r="M1513">
        <f t="shared" si="31"/>
        <v>3.5695752686251581E-2</v>
      </c>
    </row>
    <row r="1514" spans="1:13" ht="14.55" x14ac:dyDescent="0.35">
      <c r="A1514" s="14">
        <v>-113968930816</v>
      </c>
      <c r="B1514" s="14">
        <v>17423998976</v>
      </c>
      <c r="C1514" s="14">
        <v>-56503529472</v>
      </c>
      <c r="D1514">
        <v>1512</v>
      </c>
      <c r="E1514">
        <v>1511</v>
      </c>
      <c r="F1514">
        <v>2178</v>
      </c>
      <c r="G1514">
        <v>-62792</v>
      </c>
      <c r="H1514">
        <v>0</v>
      </c>
      <c r="L1514">
        <f t="shared" si="30"/>
        <v>1173.3074534157588</v>
      </c>
      <c r="M1514">
        <f t="shared" si="31"/>
        <v>3.5720487145908919E-2</v>
      </c>
    </row>
    <row r="1515" spans="1:13" ht="14.55" x14ac:dyDescent="0.35">
      <c r="A1515" s="14">
        <v>-79097888768</v>
      </c>
      <c r="B1515" s="14">
        <v>17435521024</v>
      </c>
      <c r="C1515" s="14">
        <v>-56503529472</v>
      </c>
      <c r="D1515">
        <v>1513</v>
      </c>
      <c r="E1515">
        <v>1512</v>
      </c>
      <c r="F1515">
        <v>2178</v>
      </c>
      <c r="G1515">
        <v>-43551</v>
      </c>
      <c r="H1515">
        <v>0</v>
      </c>
      <c r="L1515">
        <f t="shared" si="30"/>
        <v>1173.2717081918943</v>
      </c>
      <c r="M1515">
        <f t="shared" si="31"/>
        <v>3.5745223864523723E-2</v>
      </c>
    </row>
    <row r="1516" spans="1:13" ht="14.55" x14ac:dyDescent="0.35">
      <c r="A1516" s="14">
        <v>-44203810816</v>
      </c>
      <c r="B1516" s="14">
        <v>17447038976</v>
      </c>
      <c r="C1516" s="14">
        <v>-56503529472</v>
      </c>
      <c r="D1516">
        <v>1514</v>
      </c>
      <c r="E1516">
        <v>1513</v>
      </c>
      <c r="F1516">
        <v>2178</v>
      </c>
      <c r="G1516">
        <v>-24322</v>
      </c>
      <c r="H1516">
        <v>7510</v>
      </c>
      <c r="I1516">
        <f>9600*3-H1513+H1516</f>
        <v>30229</v>
      </c>
      <c r="L1516">
        <f t="shared" si="30"/>
        <v>1173.2359382290499</v>
      </c>
      <c r="M1516">
        <f t="shared" si="31"/>
        <v>3.5769962844369729E-2</v>
      </c>
    </row>
    <row r="1517" spans="1:13" ht="14.55" x14ac:dyDescent="0.35">
      <c r="A1517" s="14">
        <v>-122241851392</v>
      </c>
      <c r="B1517" s="14">
        <v>17458561024</v>
      </c>
      <c r="C1517" s="14">
        <v>-56477581312</v>
      </c>
      <c r="D1517">
        <v>1515</v>
      </c>
      <c r="E1517">
        <v>1514</v>
      </c>
      <c r="F1517">
        <v>2177</v>
      </c>
      <c r="G1517">
        <v>-67217</v>
      </c>
      <c r="H1517">
        <v>0</v>
      </c>
      <c r="L1517">
        <f t="shared" si="30"/>
        <v>1173.2001435249633</v>
      </c>
      <c r="M1517">
        <f t="shared" si="31"/>
        <v>3.5794704086583806E-2</v>
      </c>
    </row>
    <row r="1518" spans="1:13" ht="14.55" x14ac:dyDescent="0.35">
      <c r="A1518" s="14">
        <v>-87301693440</v>
      </c>
      <c r="B1518" s="14">
        <v>17470078976</v>
      </c>
      <c r="C1518" s="14">
        <v>-56477581312</v>
      </c>
      <c r="D1518">
        <v>1516</v>
      </c>
      <c r="E1518">
        <v>1515</v>
      </c>
      <c r="F1518">
        <v>2177</v>
      </c>
      <c r="G1518">
        <v>-47973</v>
      </c>
      <c r="H1518">
        <v>0</v>
      </c>
      <c r="L1518">
        <f t="shared" si="30"/>
        <v>1173.1643240773694</v>
      </c>
      <c r="M1518">
        <f t="shared" si="31"/>
        <v>3.5819447593894438E-2</v>
      </c>
    </row>
    <row r="1519" spans="1:13" ht="14.55" x14ac:dyDescent="0.35">
      <c r="A1519" s="14">
        <v>-52338491392</v>
      </c>
      <c r="B1519" s="14">
        <v>17481601024</v>
      </c>
      <c r="C1519" s="14">
        <v>-56477581312</v>
      </c>
      <c r="D1519">
        <v>1517</v>
      </c>
      <c r="E1519">
        <v>1516</v>
      </c>
      <c r="F1519">
        <v>2177</v>
      </c>
      <c r="G1519">
        <v>-28741</v>
      </c>
      <c r="H1519">
        <v>8896</v>
      </c>
      <c r="I1519">
        <f>9600*3-H1516+H1519</f>
        <v>30186</v>
      </c>
      <c r="L1519">
        <f t="shared" si="30"/>
        <v>1173.128479884002</v>
      </c>
      <c r="M1519">
        <f t="shared" si="31"/>
        <v>3.5844193367438493E-2</v>
      </c>
    </row>
    <row r="1520" spans="1:13" ht="14.55" x14ac:dyDescent="0.35">
      <c r="A1520" s="14">
        <v>-130255511552</v>
      </c>
      <c r="B1520" s="14">
        <v>17493118976</v>
      </c>
      <c r="C1520" s="14">
        <v>-56451633152</v>
      </c>
      <c r="D1520">
        <v>1518</v>
      </c>
      <c r="E1520">
        <v>1517</v>
      </c>
      <c r="F1520">
        <v>2176</v>
      </c>
      <c r="G1520">
        <v>-71482</v>
      </c>
      <c r="H1520">
        <v>0</v>
      </c>
      <c r="L1520">
        <f t="shared" si="30"/>
        <v>1173.0926109425925</v>
      </c>
      <c r="M1520">
        <f t="shared" si="31"/>
        <v>3.5868941409489707E-2</v>
      </c>
    </row>
    <row r="1521" spans="1:13" ht="14.55" x14ac:dyDescent="0.35">
      <c r="A1521" s="14">
        <v>-95246237696</v>
      </c>
      <c r="B1521" s="14">
        <v>17504641024</v>
      </c>
      <c r="C1521" s="14">
        <v>-56451633152</v>
      </c>
      <c r="D1521">
        <v>1519</v>
      </c>
      <c r="E1521">
        <v>1518</v>
      </c>
      <c r="F1521">
        <v>2176</v>
      </c>
      <c r="G1521">
        <v>-52235</v>
      </c>
      <c r="H1521">
        <v>0</v>
      </c>
      <c r="L1521">
        <f t="shared" si="30"/>
        <v>1173.0567172508711</v>
      </c>
      <c r="M1521">
        <f t="shared" si="31"/>
        <v>3.5893691721412324E-2</v>
      </c>
    </row>
    <row r="1522" spans="1:13" ht="14.55" x14ac:dyDescent="0.35">
      <c r="A1522" s="14">
        <v>-60213915648</v>
      </c>
      <c r="B1522" s="14">
        <v>17516158976</v>
      </c>
      <c r="C1522" s="14">
        <v>-56451633152</v>
      </c>
      <c r="D1522">
        <v>1520</v>
      </c>
      <c r="E1522">
        <v>1519</v>
      </c>
      <c r="F1522">
        <v>2176</v>
      </c>
      <c r="G1522">
        <v>-33001</v>
      </c>
      <c r="H1522">
        <v>0</v>
      </c>
      <c r="L1522">
        <f t="shared" si="30"/>
        <v>1173.0207988065654</v>
      </c>
      <c r="M1522">
        <f t="shared" si="31"/>
        <v>3.5918444305707453E-2</v>
      </c>
    </row>
    <row r="1523" spans="1:13" ht="14.55" x14ac:dyDescent="0.35">
      <c r="A1523" s="14">
        <v>-25158555648</v>
      </c>
      <c r="B1523" s="14">
        <v>17527681024</v>
      </c>
      <c r="C1523" s="14">
        <v>-56451633152</v>
      </c>
      <c r="D1523">
        <v>1521</v>
      </c>
      <c r="E1523">
        <v>1520</v>
      </c>
      <c r="F1523">
        <v>2176</v>
      </c>
      <c r="G1523">
        <v>-13779</v>
      </c>
      <c r="H1523">
        <v>4278</v>
      </c>
      <c r="I1523">
        <f>9600*4-H1519+H1523</f>
        <v>33782</v>
      </c>
      <c r="L1523">
        <f t="shared" si="30"/>
        <v>1172.9848556074014</v>
      </c>
      <c r="M1523">
        <f t="shared" si="31"/>
        <v>3.594319916396671E-2</v>
      </c>
    </row>
    <row r="1524" spans="1:13" ht="14.55" x14ac:dyDescent="0.35">
      <c r="A1524" s="14">
        <v>-102931521536</v>
      </c>
      <c r="B1524" s="14">
        <v>17539198976</v>
      </c>
      <c r="C1524" s="14">
        <v>-56425684992</v>
      </c>
      <c r="D1524">
        <v>1522</v>
      </c>
      <c r="E1524">
        <v>1521</v>
      </c>
      <c r="F1524">
        <v>2175</v>
      </c>
      <c r="G1524">
        <v>-56339</v>
      </c>
      <c r="H1524">
        <v>0</v>
      </c>
      <c r="L1524">
        <f t="shared" si="30"/>
        <v>1172.9488876511039</v>
      </c>
      <c r="M1524">
        <f t="shared" si="31"/>
        <v>3.5967956297554338E-2</v>
      </c>
    </row>
    <row r="1525" spans="1:13" ht="14.55" x14ac:dyDescent="0.35">
      <c r="A1525" s="14">
        <v>-67830079488</v>
      </c>
      <c r="B1525" s="14">
        <v>17550721024</v>
      </c>
      <c r="C1525" s="14">
        <v>-56425684992</v>
      </c>
      <c r="D1525">
        <v>1523</v>
      </c>
      <c r="E1525">
        <v>1522</v>
      </c>
      <c r="F1525">
        <v>2175</v>
      </c>
      <c r="G1525">
        <v>-37102</v>
      </c>
      <c r="H1525">
        <v>0</v>
      </c>
      <c r="L1525">
        <f t="shared" si="30"/>
        <v>1172.9128949353947</v>
      </c>
      <c r="M1525">
        <f t="shared" si="31"/>
        <v>3.5992715709198819E-2</v>
      </c>
    </row>
    <row r="1526" spans="1:13" ht="14.55" x14ac:dyDescent="0.35">
      <c r="A1526" s="14">
        <v>-32705601536</v>
      </c>
      <c r="B1526" s="14">
        <v>17562238976</v>
      </c>
      <c r="C1526" s="14">
        <v>-56425684992</v>
      </c>
      <c r="D1526">
        <v>1524</v>
      </c>
      <c r="E1526">
        <v>1523</v>
      </c>
      <c r="F1526">
        <v>2175</v>
      </c>
      <c r="G1526">
        <v>-17877</v>
      </c>
      <c r="H1526">
        <v>5564</v>
      </c>
      <c r="I1526">
        <f>9600*3-H1523+H1526</f>
        <v>30086</v>
      </c>
      <c r="L1526">
        <f t="shared" ref="L1526:L1589" si="32">SQRT((1-E1526*E1526/$O$2593)*$O$2594)</f>
        <v>1172.8768774579951</v>
      </c>
      <c r="M1526">
        <f t="shared" si="31"/>
        <v>3.6017477399582276E-2</v>
      </c>
    </row>
    <row r="1527" spans="1:13" ht="14.55" x14ac:dyDescent="0.35">
      <c r="A1527" s="14">
        <v>-110357553152</v>
      </c>
      <c r="B1527" s="14">
        <v>17573761024</v>
      </c>
      <c r="C1527" s="14">
        <v>-56399732736</v>
      </c>
      <c r="D1527">
        <v>1525</v>
      </c>
      <c r="E1527">
        <v>1524</v>
      </c>
      <c r="F1527">
        <v>2174</v>
      </c>
      <c r="G1527">
        <v>-60284</v>
      </c>
      <c r="H1527">
        <v>0</v>
      </c>
      <c r="L1527">
        <f t="shared" si="32"/>
        <v>1172.8408352166232</v>
      </c>
      <c r="M1527">
        <f t="shared" si="31"/>
        <v>3.604224137188794E-2</v>
      </c>
    </row>
    <row r="1528" spans="1:13" ht="14.55" x14ac:dyDescent="0.35">
      <c r="A1528" s="14">
        <v>-75186987008</v>
      </c>
      <c r="B1528" s="14">
        <v>17585278976</v>
      </c>
      <c r="C1528" s="14">
        <v>-56399732736</v>
      </c>
      <c r="D1528">
        <v>1526</v>
      </c>
      <c r="E1528">
        <v>1525</v>
      </c>
      <c r="F1528">
        <v>2174</v>
      </c>
      <c r="G1528">
        <v>-41045</v>
      </c>
      <c r="H1528">
        <v>0</v>
      </c>
      <c r="L1528">
        <f t="shared" si="32"/>
        <v>1172.8047682089962</v>
      </c>
      <c r="M1528">
        <f t="shared" si="31"/>
        <v>3.6067007627025305E-2</v>
      </c>
    </row>
    <row r="1529" spans="1:13" ht="14.55" x14ac:dyDescent="0.35">
      <c r="A1529" s="14">
        <v>-39993389056</v>
      </c>
      <c r="B1529" s="14">
        <v>17596801024</v>
      </c>
      <c r="C1529" s="14">
        <v>-56399732736</v>
      </c>
      <c r="D1529">
        <v>1527</v>
      </c>
      <c r="E1529">
        <v>1526</v>
      </c>
      <c r="F1529">
        <v>2174</v>
      </c>
      <c r="G1529">
        <v>-21818</v>
      </c>
      <c r="H1529">
        <v>6807</v>
      </c>
      <c r="I1529">
        <f>9600*3-H1526+H1529</f>
        <v>30043</v>
      </c>
      <c r="L1529">
        <f t="shared" si="32"/>
        <v>1172.7686764328291</v>
      </c>
      <c r="M1529">
        <f t="shared" si="31"/>
        <v>3.6091776167040734E-2</v>
      </c>
    </row>
    <row r="1530" spans="1:13" ht="14.55" x14ac:dyDescent="0.35">
      <c r="A1530" s="14">
        <v>-117524316160</v>
      </c>
      <c r="B1530" s="14">
        <v>17608318976</v>
      </c>
      <c r="C1530" s="14">
        <v>-56373784576</v>
      </c>
      <c r="D1530">
        <v>1528</v>
      </c>
      <c r="E1530">
        <v>1527</v>
      </c>
      <c r="F1530">
        <v>2173</v>
      </c>
      <c r="G1530">
        <v>-64073</v>
      </c>
      <c r="H1530">
        <v>0</v>
      </c>
      <c r="L1530">
        <f t="shared" si="32"/>
        <v>1172.7325598858351</v>
      </c>
      <c r="M1530">
        <f t="shared" si="31"/>
        <v>3.6116546993980592E-2</v>
      </c>
    </row>
    <row r="1531" spans="1:13" ht="14.55" x14ac:dyDescent="0.35">
      <c r="A1531" s="14">
        <v>-82284642304</v>
      </c>
      <c r="B1531" s="14">
        <v>17619841024</v>
      </c>
      <c r="C1531" s="14">
        <v>-56373784576</v>
      </c>
      <c r="D1531">
        <v>1529</v>
      </c>
      <c r="E1531">
        <v>1528</v>
      </c>
      <c r="F1531">
        <v>2173</v>
      </c>
      <c r="G1531">
        <v>-44831</v>
      </c>
      <c r="H1531">
        <v>0</v>
      </c>
      <c r="L1531">
        <f t="shared" si="32"/>
        <v>1172.6964185657255</v>
      </c>
      <c r="M1531">
        <f t="shared" si="31"/>
        <v>3.6141320109663866E-2</v>
      </c>
    </row>
    <row r="1532" spans="1:13" ht="14.55" x14ac:dyDescent="0.35">
      <c r="A1532" s="14">
        <v>-47021920256</v>
      </c>
      <c r="B1532" s="14">
        <v>17631358976</v>
      </c>
      <c r="C1532" s="14">
        <v>-56373784576</v>
      </c>
      <c r="D1532">
        <v>1530</v>
      </c>
      <c r="E1532">
        <v>1529</v>
      </c>
      <c r="F1532">
        <v>2173</v>
      </c>
      <c r="G1532">
        <v>-25602</v>
      </c>
      <c r="H1532">
        <v>8007</v>
      </c>
      <c r="I1532">
        <f>9600*3-H1529+H1532</f>
        <v>30000</v>
      </c>
      <c r="L1532">
        <f t="shared" si="32"/>
        <v>1172.6602524702098</v>
      </c>
      <c r="M1532">
        <f t="shared" si="31"/>
        <v>3.6166095515682173E-2</v>
      </c>
    </row>
    <row r="1533" spans="1:13" ht="14.55" x14ac:dyDescent="0.35">
      <c r="A1533" s="14">
        <v>-124431835136</v>
      </c>
      <c r="B1533" s="14">
        <v>17642881024</v>
      </c>
      <c r="C1533" s="14">
        <v>-56347836416</v>
      </c>
      <c r="D1533">
        <v>1531</v>
      </c>
      <c r="E1533">
        <v>1530</v>
      </c>
      <c r="F1533">
        <v>2172</v>
      </c>
      <c r="G1533">
        <v>-67706</v>
      </c>
      <c r="H1533">
        <v>0</v>
      </c>
      <c r="L1533">
        <f t="shared" si="32"/>
        <v>1172.6240615969957</v>
      </c>
      <c r="M1533">
        <f t="shared" si="31"/>
        <v>3.6190873214081876E-2</v>
      </c>
    </row>
    <row r="1534" spans="1:13" ht="14.55" x14ac:dyDescent="0.35">
      <c r="A1534" s="14">
        <v>-89123037184</v>
      </c>
      <c r="B1534" s="14">
        <v>17654398976</v>
      </c>
      <c r="C1534" s="14">
        <v>-56347836416</v>
      </c>
      <c r="D1534">
        <v>1532</v>
      </c>
      <c r="E1534">
        <v>1531</v>
      </c>
      <c r="F1534">
        <v>2172</v>
      </c>
      <c r="G1534">
        <v>-48462</v>
      </c>
      <c r="H1534">
        <v>0</v>
      </c>
      <c r="L1534">
        <f t="shared" si="32"/>
        <v>1172.5878459437886</v>
      </c>
      <c r="M1534">
        <f t="shared" si="31"/>
        <v>3.6215653207136711E-2</v>
      </c>
    </row>
    <row r="1535" spans="1:13" ht="14.55" x14ac:dyDescent="0.35">
      <c r="A1535" s="14">
        <v>-53791195136</v>
      </c>
      <c r="B1535" s="14">
        <v>17665921024</v>
      </c>
      <c r="C1535" s="14">
        <v>-56347836416</v>
      </c>
      <c r="D1535">
        <v>1533</v>
      </c>
      <c r="E1535">
        <v>1532</v>
      </c>
      <c r="F1535">
        <v>2172</v>
      </c>
      <c r="G1535">
        <v>-29231</v>
      </c>
      <c r="H1535">
        <v>9164</v>
      </c>
      <c r="I1535">
        <f>9600*3-H1532+H1535</f>
        <v>29957</v>
      </c>
      <c r="L1535">
        <f t="shared" si="32"/>
        <v>1172.5516055082928</v>
      </c>
      <c r="M1535">
        <f t="shared" si="31"/>
        <v>3.6240435495756174E-2</v>
      </c>
    </row>
    <row r="1536" spans="1:13" ht="14.55" x14ac:dyDescent="0.35">
      <c r="A1536" s="14">
        <v>-131080085504</v>
      </c>
      <c r="B1536" s="14">
        <v>17677438976</v>
      </c>
      <c r="C1536" s="14">
        <v>-56321888256</v>
      </c>
      <c r="D1536">
        <v>1534</v>
      </c>
      <c r="E1536">
        <v>1533</v>
      </c>
      <c r="F1536">
        <v>2171</v>
      </c>
      <c r="G1536">
        <v>-71185</v>
      </c>
      <c r="H1536">
        <v>0</v>
      </c>
      <c r="L1536">
        <f t="shared" si="32"/>
        <v>1172.5153402882106</v>
      </c>
      <c r="M1536">
        <f t="shared" si="31"/>
        <v>3.6265220082214E-2</v>
      </c>
    </row>
    <row r="1537" spans="1:13" ht="14.55" x14ac:dyDescent="0.35">
      <c r="A1537" s="14">
        <v>-95702171648</v>
      </c>
      <c r="B1537" s="14">
        <v>17688961024</v>
      </c>
      <c r="C1537" s="14">
        <v>-56321888256</v>
      </c>
      <c r="D1537">
        <v>1535</v>
      </c>
      <c r="E1537">
        <v>1534</v>
      </c>
      <c r="F1537">
        <v>2171</v>
      </c>
      <c r="G1537">
        <v>-51938</v>
      </c>
      <c r="H1537">
        <v>0</v>
      </c>
      <c r="L1537">
        <f t="shared" si="32"/>
        <v>1172.4790502812416</v>
      </c>
      <c r="M1537">
        <f t="shared" si="31"/>
        <v>3.6290006969011301E-2</v>
      </c>
    </row>
    <row r="1538" spans="1:13" ht="14.55" x14ac:dyDescent="0.35">
      <c r="A1538" s="14">
        <v>-60301209600</v>
      </c>
      <c r="B1538" s="14">
        <v>17700478976</v>
      </c>
      <c r="C1538" s="14">
        <v>-56321888256</v>
      </c>
      <c r="D1538">
        <v>1536</v>
      </c>
      <c r="E1538">
        <v>1535</v>
      </c>
      <c r="F1538">
        <v>2171</v>
      </c>
      <c r="G1538">
        <v>-32704</v>
      </c>
      <c r="H1538">
        <v>0</v>
      </c>
      <c r="L1538">
        <f t="shared" si="32"/>
        <v>1172.4427354850843</v>
      </c>
      <c r="M1538">
        <f t="shared" si="31"/>
        <v>3.6314796157284945E-2</v>
      </c>
    </row>
    <row r="1539" spans="1:13" ht="14.55" x14ac:dyDescent="0.35">
      <c r="A1539" s="14">
        <v>-24877209600</v>
      </c>
      <c r="B1539" s="14">
        <v>17712001024</v>
      </c>
      <c r="C1539" s="14">
        <v>-56321888256</v>
      </c>
      <c r="D1539">
        <v>1537</v>
      </c>
      <c r="E1539">
        <v>1536</v>
      </c>
      <c r="F1539">
        <v>2171</v>
      </c>
      <c r="G1539">
        <v>-13483</v>
      </c>
      <c r="H1539">
        <v>4240</v>
      </c>
      <c r="I1539">
        <f>9600*3-H1536+H1539</f>
        <v>33040</v>
      </c>
      <c r="L1539">
        <f t="shared" si="32"/>
        <v>1172.4063958974355</v>
      </c>
      <c r="M1539">
        <f t="shared" si="31"/>
        <v>3.6339587648853922E-2</v>
      </c>
    </row>
    <row r="1540" spans="1:13" ht="14.55" x14ac:dyDescent="0.35">
      <c r="A1540" s="14">
        <v>-102022045696</v>
      </c>
      <c r="B1540" s="14">
        <v>17723518976</v>
      </c>
      <c r="C1540" s="14">
        <v>-56295940096</v>
      </c>
      <c r="D1540">
        <v>1538</v>
      </c>
      <c r="E1540">
        <v>1537</v>
      </c>
      <c r="F1540">
        <v>2170</v>
      </c>
      <c r="G1540">
        <v>-55260</v>
      </c>
      <c r="H1540">
        <v>0</v>
      </c>
      <c r="L1540">
        <f t="shared" si="32"/>
        <v>1172.3700315159897</v>
      </c>
      <c r="M1540">
        <f t="shared" si="31"/>
        <v>3.6364381445764593E-2</v>
      </c>
    </row>
    <row r="1541" spans="1:13" ht="14.55" x14ac:dyDescent="0.35">
      <c r="A1541" s="14">
        <v>-66551967744</v>
      </c>
      <c r="B1541" s="14">
        <v>17735041024</v>
      </c>
      <c r="C1541" s="14">
        <v>-56295940096</v>
      </c>
      <c r="D1541">
        <v>1539</v>
      </c>
      <c r="E1541">
        <v>1538</v>
      </c>
      <c r="F1541">
        <v>2170</v>
      </c>
      <c r="G1541">
        <v>-36024</v>
      </c>
      <c r="H1541">
        <v>0</v>
      </c>
      <c r="L1541">
        <f t="shared" si="32"/>
        <v>1172.3336423384396</v>
      </c>
      <c r="M1541">
        <f t="shared" si="31"/>
        <v>3.6389177550063323E-2</v>
      </c>
    </row>
    <row r="1542" spans="1:13" ht="14.55" x14ac:dyDescent="0.35">
      <c r="A1542" s="14">
        <v>-31058845696</v>
      </c>
      <c r="B1542" s="14">
        <v>17746558976</v>
      </c>
      <c r="C1542" s="14">
        <v>-56295940096</v>
      </c>
      <c r="D1542">
        <v>1540</v>
      </c>
      <c r="E1542">
        <v>1539</v>
      </c>
      <c r="F1542">
        <v>2170</v>
      </c>
      <c r="G1542">
        <v>-16801</v>
      </c>
      <c r="H1542">
        <v>5296</v>
      </c>
      <c r="I1542">
        <f>9600*3-H1539+H1542</f>
        <v>29856</v>
      </c>
      <c r="L1542">
        <f t="shared" si="32"/>
        <v>1172.2972283624763</v>
      </c>
      <c r="M1542">
        <f t="shared" si="31"/>
        <v>3.6413975963341727E-2</v>
      </c>
    </row>
    <row r="1543" spans="1:13" ht="14.55" x14ac:dyDescent="0.35">
      <c r="A1543" s="14">
        <v>-108082667520</v>
      </c>
      <c r="B1543" s="14">
        <v>17758081024</v>
      </c>
      <c r="C1543" s="14">
        <v>-56269991936</v>
      </c>
      <c r="D1543">
        <v>1541</v>
      </c>
      <c r="E1543">
        <v>1540</v>
      </c>
      <c r="F1543">
        <v>2169</v>
      </c>
      <c r="G1543">
        <v>-58429</v>
      </c>
      <c r="H1543">
        <v>0</v>
      </c>
      <c r="L1543">
        <f t="shared" si="32"/>
        <v>1172.2607895857886</v>
      </c>
      <c r="M1543">
        <f t="shared" si="31"/>
        <v>3.6438776687646168E-2</v>
      </c>
    </row>
    <row r="1544" spans="1:13" ht="14.55" x14ac:dyDescent="0.35">
      <c r="A1544" s="14">
        <v>-72543469568</v>
      </c>
      <c r="B1544" s="14">
        <v>17769598976</v>
      </c>
      <c r="C1544" s="14">
        <v>-56269991936</v>
      </c>
      <c r="D1544">
        <v>1542</v>
      </c>
      <c r="E1544">
        <v>1541</v>
      </c>
      <c r="F1544">
        <v>2169</v>
      </c>
      <c r="G1544">
        <v>-39191</v>
      </c>
      <c r="H1544">
        <v>0</v>
      </c>
      <c r="L1544">
        <f t="shared" si="32"/>
        <v>1172.2243260060638</v>
      </c>
      <c r="M1544">
        <f t="shared" si="31"/>
        <v>3.6463579724795636E-2</v>
      </c>
    </row>
    <row r="1545" spans="1:13" ht="14.55" x14ac:dyDescent="0.35">
      <c r="A1545" s="14">
        <v>-36981227520</v>
      </c>
      <c r="B1545" s="14">
        <v>17781121024</v>
      </c>
      <c r="C1545" s="14">
        <v>-56269991936</v>
      </c>
      <c r="D1545">
        <v>1543</v>
      </c>
      <c r="E1545">
        <v>1542</v>
      </c>
      <c r="F1545">
        <v>2169</v>
      </c>
      <c r="G1545">
        <v>-19966</v>
      </c>
      <c r="H1545">
        <v>6309</v>
      </c>
      <c r="I1545">
        <f>9600*3-H1542+H1545</f>
        <v>29813</v>
      </c>
      <c r="L1545">
        <f t="shared" si="32"/>
        <v>1172.1878376209872</v>
      </c>
      <c r="M1545">
        <f t="shared" si="31"/>
        <v>3.648838507660912E-2</v>
      </c>
    </row>
    <row r="1546" spans="1:13" ht="14.55" x14ac:dyDescent="0.35">
      <c r="A1546" s="14">
        <v>-113884028928</v>
      </c>
      <c r="B1546" s="14">
        <v>17792638976</v>
      </c>
      <c r="C1546" s="14">
        <v>-56244039680</v>
      </c>
      <c r="D1546">
        <v>1544</v>
      </c>
      <c r="E1546">
        <v>1543</v>
      </c>
      <c r="F1546">
        <v>2168</v>
      </c>
      <c r="G1546">
        <v>-61446</v>
      </c>
      <c r="H1546">
        <v>0</v>
      </c>
      <c r="L1546">
        <f t="shared" si="32"/>
        <v>1172.1513244282423</v>
      </c>
      <c r="M1546">
        <f t="shared" si="31"/>
        <v>3.6513192744905609E-2</v>
      </c>
    </row>
    <row r="1547" spans="1:13" ht="14.55" x14ac:dyDescent="0.35">
      <c r="A1547" s="14">
        <v>-78275706880</v>
      </c>
      <c r="B1547" s="14">
        <v>17804161024</v>
      </c>
      <c r="C1547" s="14">
        <v>-56244039680</v>
      </c>
      <c r="D1547">
        <v>1545</v>
      </c>
      <c r="E1547">
        <v>1544</v>
      </c>
      <c r="F1547">
        <v>2168</v>
      </c>
      <c r="G1547">
        <v>-42206</v>
      </c>
      <c r="H1547">
        <v>0</v>
      </c>
      <c r="L1547">
        <f t="shared" si="32"/>
        <v>1172.1147864255111</v>
      </c>
      <c r="M1547">
        <f t="shared" si="31"/>
        <v>3.653800273127672E-2</v>
      </c>
    </row>
    <row r="1548" spans="1:13" ht="14.55" x14ac:dyDescent="0.35">
      <c r="A1548" s="14">
        <v>-42644348928</v>
      </c>
      <c r="B1548" s="14">
        <v>17815678976</v>
      </c>
      <c r="C1548" s="14">
        <v>-56244039680</v>
      </c>
      <c r="D1548">
        <v>1546</v>
      </c>
      <c r="E1548">
        <v>1545</v>
      </c>
      <c r="F1548">
        <v>2168</v>
      </c>
      <c r="G1548">
        <v>-22978</v>
      </c>
      <c r="H1548">
        <v>7278</v>
      </c>
      <c r="I1548">
        <f>9600*3-H1545+H1548</f>
        <v>29769</v>
      </c>
      <c r="L1548">
        <f t="shared" si="32"/>
        <v>1172.0782236104726</v>
      </c>
      <c r="M1548">
        <f t="shared" ref="M1548:M1611" si="33">L1547-L1548</f>
        <v>3.6562815038450935E-2</v>
      </c>
    </row>
    <row r="1549" spans="1:13" ht="14.55" x14ac:dyDescent="0.35">
      <c r="A1549" s="14">
        <v>-119426138112</v>
      </c>
      <c r="B1549" s="14">
        <v>17827201024</v>
      </c>
      <c r="C1549" s="14">
        <v>-56218091520</v>
      </c>
      <c r="D1549">
        <v>1547</v>
      </c>
      <c r="E1549">
        <v>1546</v>
      </c>
      <c r="F1549">
        <v>2167</v>
      </c>
      <c r="G1549">
        <v>-64311</v>
      </c>
      <c r="H1549">
        <v>0</v>
      </c>
      <c r="L1549">
        <f t="shared" si="32"/>
        <v>1172.0416359808053</v>
      </c>
      <c r="M1549">
        <f t="shared" si="33"/>
        <v>3.6587629667337751E-2</v>
      </c>
    </row>
    <row r="1550" spans="1:13" ht="14.55" x14ac:dyDescent="0.35">
      <c r="A1550" s="14">
        <v>-83748691968</v>
      </c>
      <c r="B1550" s="14">
        <v>17838718976</v>
      </c>
      <c r="C1550" s="14">
        <v>-56218091520</v>
      </c>
      <c r="D1550">
        <v>1548</v>
      </c>
      <c r="E1550">
        <v>1547</v>
      </c>
      <c r="F1550">
        <v>2167</v>
      </c>
      <c r="G1550">
        <v>-45069</v>
      </c>
      <c r="H1550">
        <v>0</v>
      </c>
      <c r="L1550">
        <f t="shared" si="32"/>
        <v>1172.0050235341848</v>
      </c>
      <c r="M1550">
        <f t="shared" si="33"/>
        <v>3.6612446620438277E-2</v>
      </c>
    </row>
    <row r="1551" spans="1:13" ht="14.55" x14ac:dyDescent="0.35">
      <c r="A1551" s="14">
        <v>-48048214016</v>
      </c>
      <c r="B1551" s="14">
        <v>17850241024</v>
      </c>
      <c r="C1551" s="14">
        <v>-56218091520</v>
      </c>
      <c r="D1551">
        <v>1549</v>
      </c>
      <c r="E1551">
        <v>1548</v>
      </c>
      <c r="F1551">
        <v>2167</v>
      </c>
      <c r="G1551">
        <v>-25840</v>
      </c>
      <c r="H1551">
        <v>8204</v>
      </c>
      <c r="I1551">
        <f>9600*3-H1548+H1551</f>
        <v>29726</v>
      </c>
      <c r="L1551">
        <f t="shared" si="32"/>
        <v>1171.9683862682855</v>
      </c>
      <c r="M1551">
        <f t="shared" si="33"/>
        <v>3.6637265899344129E-2</v>
      </c>
    </row>
    <row r="1552" spans="1:13" ht="14.55" x14ac:dyDescent="0.35">
      <c r="A1552" s="14">
        <v>-124708978688</v>
      </c>
      <c r="B1552" s="14">
        <v>17861758976</v>
      </c>
      <c r="C1552" s="14">
        <v>-56192143360</v>
      </c>
      <c r="D1552">
        <v>1550</v>
      </c>
      <c r="E1552">
        <v>1549</v>
      </c>
      <c r="F1552">
        <v>2166</v>
      </c>
      <c r="G1552">
        <v>-67026</v>
      </c>
      <c r="H1552">
        <v>0</v>
      </c>
      <c r="L1552">
        <f t="shared" si="32"/>
        <v>1171.9317241807796</v>
      </c>
      <c r="M1552">
        <f t="shared" si="33"/>
        <v>3.6662087505874297E-2</v>
      </c>
    </row>
    <row r="1553" spans="1:13" ht="14.55" x14ac:dyDescent="0.35">
      <c r="A1553" s="14">
        <v>-88962424832</v>
      </c>
      <c r="B1553" s="14">
        <v>17873281024</v>
      </c>
      <c r="C1553" s="14">
        <v>-56192143360</v>
      </c>
      <c r="D1553">
        <v>1551</v>
      </c>
      <c r="E1553">
        <v>1550</v>
      </c>
      <c r="F1553">
        <v>2166</v>
      </c>
      <c r="G1553">
        <v>-47783</v>
      </c>
      <c r="H1553">
        <v>0</v>
      </c>
      <c r="L1553">
        <f t="shared" si="32"/>
        <v>1171.8950372693375</v>
      </c>
      <c r="M1553">
        <f t="shared" si="33"/>
        <v>3.6686911442075143E-2</v>
      </c>
    </row>
    <row r="1554" spans="1:13" ht="14.55" x14ac:dyDescent="0.35">
      <c r="A1554" s="14">
        <v>-53192822784</v>
      </c>
      <c r="B1554" s="14">
        <v>17884798976</v>
      </c>
      <c r="C1554" s="14">
        <v>-56192143360</v>
      </c>
      <c r="D1554">
        <v>1552</v>
      </c>
      <c r="E1554">
        <v>1551</v>
      </c>
      <c r="F1554">
        <v>2166</v>
      </c>
      <c r="G1554">
        <v>-28552</v>
      </c>
      <c r="H1554">
        <v>9087</v>
      </c>
      <c r="I1554">
        <f>9600*3-H1551+H1554</f>
        <v>29683</v>
      </c>
      <c r="L1554">
        <f t="shared" si="32"/>
        <v>1171.8583255316278</v>
      </c>
      <c r="M1554">
        <f t="shared" si="33"/>
        <v>3.6711737709765657E-2</v>
      </c>
    </row>
    <row r="1555" spans="1:13" ht="14.55" x14ac:dyDescent="0.35">
      <c r="A1555" s="14">
        <v>-129732575232</v>
      </c>
      <c r="B1555" s="14">
        <v>17896321024</v>
      </c>
      <c r="C1555" s="14">
        <v>-56166195200</v>
      </c>
      <c r="D1555">
        <v>1553</v>
      </c>
      <c r="E1555">
        <v>1552</v>
      </c>
      <c r="F1555">
        <v>2165</v>
      </c>
      <c r="G1555">
        <v>-69591</v>
      </c>
      <c r="H1555">
        <v>0</v>
      </c>
      <c r="L1555">
        <f t="shared" si="32"/>
        <v>1171.821588965317</v>
      </c>
      <c r="M1555">
        <f t="shared" si="33"/>
        <v>3.6736566310764829E-2</v>
      </c>
    </row>
    <row r="1556" spans="1:13" ht="14.55" x14ac:dyDescent="0.35">
      <c r="A1556" s="14">
        <v>-93916889088</v>
      </c>
      <c r="B1556" s="14">
        <v>17907838976</v>
      </c>
      <c r="C1556" s="14">
        <v>-56166195200</v>
      </c>
      <c r="D1556">
        <v>1554</v>
      </c>
      <c r="E1556">
        <v>1553</v>
      </c>
      <c r="F1556">
        <v>2165</v>
      </c>
      <c r="G1556">
        <v>-50346</v>
      </c>
      <c r="H1556">
        <v>0</v>
      </c>
      <c r="L1556">
        <f t="shared" si="32"/>
        <v>1171.7848275680701</v>
      </c>
      <c r="M1556">
        <f t="shared" si="33"/>
        <v>3.6761397246891647E-2</v>
      </c>
    </row>
    <row r="1557" spans="1:13" ht="14.55" x14ac:dyDescent="0.35">
      <c r="A1557" s="14">
        <v>-58078171136</v>
      </c>
      <c r="B1557" s="14">
        <v>17919361024</v>
      </c>
      <c r="C1557" s="14">
        <v>-56166195200</v>
      </c>
      <c r="D1557">
        <v>1555</v>
      </c>
      <c r="E1557">
        <v>1554</v>
      </c>
      <c r="F1557">
        <v>2165</v>
      </c>
      <c r="G1557">
        <v>-31114</v>
      </c>
      <c r="H1557">
        <v>0</v>
      </c>
      <c r="L1557">
        <f t="shared" si="32"/>
        <v>1171.7480413375497</v>
      </c>
      <c r="M1557">
        <f t="shared" si="33"/>
        <v>3.6786230520419849E-2</v>
      </c>
    </row>
    <row r="1558" spans="1:13" ht="14.55" x14ac:dyDescent="0.35">
      <c r="A1558" s="14">
        <v>-22216411136</v>
      </c>
      <c r="B1558" s="14">
        <v>17930878976</v>
      </c>
      <c r="C1558" s="14">
        <v>-56166195200</v>
      </c>
      <c r="D1558">
        <v>1556</v>
      </c>
      <c r="E1558">
        <v>1555</v>
      </c>
      <c r="F1558">
        <v>2165</v>
      </c>
      <c r="G1558">
        <v>-11894</v>
      </c>
      <c r="H1558">
        <v>3797</v>
      </c>
      <c r="I1558">
        <f>9600*3-H1555+H1558</f>
        <v>32597</v>
      </c>
      <c r="L1558">
        <f t="shared" si="32"/>
        <v>1171.7112302714174</v>
      </c>
      <c r="M1558">
        <f t="shared" si="33"/>
        <v>3.6811066132258929E-2</v>
      </c>
    </row>
    <row r="1559" spans="1:13" ht="14.55" x14ac:dyDescent="0.35">
      <c r="A1559" s="14">
        <v>-98612101120</v>
      </c>
      <c r="B1559" s="14">
        <v>17942401024</v>
      </c>
      <c r="C1559" s="14">
        <v>-56140247040</v>
      </c>
      <c r="D1559">
        <v>1557</v>
      </c>
      <c r="E1559">
        <v>1556</v>
      </c>
      <c r="F1559">
        <v>2164</v>
      </c>
      <c r="G1559">
        <v>-52761</v>
      </c>
      <c r="H1559">
        <v>0</v>
      </c>
      <c r="L1559">
        <f t="shared" si="32"/>
        <v>1171.6743943673321</v>
      </c>
      <c r="M1559">
        <f t="shared" si="33"/>
        <v>3.6835904085364746E-2</v>
      </c>
    </row>
    <row r="1560" spans="1:13" ht="14.55" x14ac:dyDescent="0.35">
      <c r="A1560" s="14">
        <v>-62704263168</v>
      </c>
      <c r="B1560" s="14">
        <v>17953918976</v>
      </c>
      <c r="C1560" s="14">
        <v>-56140247040</v>
      </c>
      <c r="D1560">
        <v>1558</v>
      </c>
      <c r="E1560">
        <v>1557</v>
      </c>
      <c r="F1560">
        <v>2164</v>
      </c>
      <c r="G1560">
        <v>-33528</v>
      </c>
      <c r="H1560">
        <v>0</v>
      </c>
      <c r="L1560">
        <f t="shared" si="32"/>
        <v>1171.637533622951</v>
      </c>
      <c r="M1560">
        <f t="shared" si="33"/>
        <v>3.686074438110154E-2</v>
      </c>
    </row>
    <row r="1561" spans="1:13" ht="14.55" x14ac:dyDescent="0.35">
      <c r="A1561" s="14">
        <v>-26773385216</v>
      </c>
      <c r="B1561" s="14">
        <v>17965441024</v>
      </c>
      <c r="C1561" s="14">
        <v>-56140247040</v>
      </c>
      <c r="D1561">
        <v>1559</v>
      </c>
      <c r="E1561">
        <v>1558</v>
      </c>
      <c r="F1561">
        <v>2164</v>
      </c>
      <c r="G1561">
        <v>-14306</v>
      </c>
      <c r="H1561">
        <v>4578</v>
      </c>
      <c r="I1561">
        <f>9600*3-H1558+H1561</f>
        <v>29581</v>
      </c>
      <c r="L1561">
        <f t="shared" si="32"/>
        <v>1171.6006480359295</v>
      </c>
      <c r="M1561">
        <f t="shared" si="33"/>
        <v>3.6885587021515676E-2</v>
      </c>
    </row>
    <row r="1562" spans="1:13" ht="14.55" x14ac:dyDescent="0.35">
      <c r="A1562" s="14">
        <v>-103048060928</v>
      </c>
      <c r="B1562" s="14">
        <v>17976958976</v>
      </c>
      <c r="C1562" s="14">
        <v>-56114298880</v>
      </c>
      <c r="D1562">
        <v>1560</v>
      </c>
      <c r="E1562">
        <v>1559</v>
      </c>
      <c r="F1562">
        <v>2163</v>
      </c>
      <c r="G1562">
        <v>-55029</v>
      </c>
      <c r="H1562">
        <v>0</v>
      </c>
      <c r="L1562">
        <f t="shared" si="32"/>
        <v>1171.5637376039213</v>
      </c>
      <c r="M1562">
        <f t="shared" si="33"/>
        <v>3.6910432008198768E-2</v>
      </c>
    </row>
    <row r="1563" spans="1:13" ht="14.55" x14ac:dyDescent="0.35">
      <c r="A1563" s="14">
        <v>-67071098880</v>
      </c>
      <c r="B1563" s="14">
        <v>17988481024</v>
      </c>
      <c r="C1563" s="14">
        <v>-56114298880</v>
      </c>
      <c r="D1563">
        <v>1561</v>
      </c>
      <c r="E1563">
        <v>1560</v>
      </c>
      <c r="F1563">
        <v>2163</v>
      </c>
      <c r="G1563">
        <v>-35794</v>
      </c>
      <c r="H1563">
        <v>0</v>
      </c>
      <c r="L1563">
        <f t="shared" si="32"/>
        <v>1171.5268023245783</v>
      </c>
      <c r="M1563">
        <f t="shared" si="33"/>
        <v>3.6935279342969807E-2</v>
      </c>
    </row>
    <row r="1564" spans="1:13" ht="14.55" x14ac:dyDescent="0.35">
      <c r="A1564" s="14">
        <v>-31071098880</v>
      </c>
      <c r="B1564" s="14">
        <v>17999998976</v>
      </c>
      <c r="C1564" s="14">
        <v>-56114298880</v>
      </c>
      <c r="D1564">
        <v>1562</v>
      </c>
      <c r="E1564">
        <v>1561</v>
      </c>
      <c r="F1564">
        <v>2163</v>
      </c>
      <c r="G1564">
        <v>-16571</v>
      </c>
      <c r="H1564">
        <v>5315</v>
      </c>
      <c r="I1564">
        <f>9600*3-H1561+H1564</f>
        <v>29537</v>
      </c>
      <c r="L1564">
        <f t="shared" si="32"/>
        <v>1171.4898421955497</v>
      </c>
      <c r="M1564">
        <f t="shared" si="33"/>
        <v>3.6960129028557276E-2</v>
      </c>
    </row>
    <row r="1565" spans="1:13" ht="14.55" x14ac:dyDescent="0.35">
      <c r="A1565" s="14">
        <v>-107224752128</v>
      </c>
      <c r="B1565" s="14">
        <v>18011521024</v>
      </c>
      <c r="C1565" s="14">
        <v>-56088346624</v>
      </c>
      <c r="D1565">
        <v>1563</v>
      </c>
      <c r="E1565">
        <v>1562</v>
      </c>
      <c r="F1565">
        <v>2162</v>
      </c>
      <c r="G1565">
        <v>-57149</v>
      </c>
      <c r="H1565">
        <v>0</v>
      </c>
      <c r="L1565">
        <f t="shared" si="32"/>
        <v>1171.4528572144841</v>
      </c>
      <c r="M1565">
        <f t="shared" si="33"/>
        <v>3.6984981065643296E-2</v>
      </c>
    </row>
    <row r="1566" spans="1:13" ht="14.55" x14ac:dyDescent="0.35">
      <c r="A1566" s="14">
        <v>-71178674176</v>
      </c>
      <c r="B1566" s="14">
        <v>18023038976</v>
      </c>
      <c r="C1566" s="14">
        <v>-56088346624</v>
      </c>
      <c r="D1566">
        <v>1564</v>
      </c>
      <c r="E1566">
        <v>1563</v>
      </c>
      <c r="F1566">
        <v>2162</v>
      </c>
      <c r="G1566">
        <v>-37913</v>
      </c>
      <c r="H1566">
        <v>0</v>
      </c>
      <c r="L1566">
        <f t="shared" si="32"/>
        <v>1171.4158473790271</v>
      </c>
      <c r="M1566">
        <f t="shared" si="33"/>
        <v>3.7009835456956353E-2</v>
      </c>
    </row>
    <row r="1567" spans="1:13" ht="14.55" x14ac:dyDescent="0.35">
      <c r="A1567" s="14">
        <v>-35109556224</v>
      </c>
      <c r="B1567" s="14">
        <v>18034561024</v>
      </c>
      <c r="C1567" s="14">
        <v>-56088346624</v>
      </c>
      <c r="D1567">
        <v>1565</v>
      </c>
      <c r="E1567">
        <v>1564</v>
      </c>
      <c r="F1567">
        <v>2162</v>
      </c>
      <c r="G1567">
        <v>-18689</v>
      </c>
      <c r="H1567">
        <v>6009</v>
      </c>
      <c r="I1567">
        <f>9600*3-H1564+H1567</f>
        <v>29494</v>
      </c>
      <c r="L1567">
        <f t="shared" si="32"/>
        <v>1171.378812686823</v>
      </c>
      <c r="M1567">
        <f t="shared" si="33"/>
        <v>3.703469220408806E-2</v>
      </c>
    </row>
    <row r="1568" spans="1:13" ht="14.55" x14ac:dyDescent="0.35">
      <c r="A1568" s="14">
        <v>-111142191104</v>
      </c>
      <c r="B1568" s="14">
        <v>18046078976</v>
      </c>
      <c r="C1568" s="14">
        <v>-56062398464</v>
      </c>
      <c r="D1568">
        <v>1566</v>
      </c>
      <c r="E1568">
        <v>1565</v>
      </c>
      <c r="F1568">
        <v>2161</v>
      </c>
      <c r="G1568">
        <v>-59124</v>
      </c>
      <c r="H1568">
        <v>0</v>
      </c>
      <c r="L1568">
        <f t="shared" si="32"/>
        <v>1171.3417531355142</v>
      </c>
      <c r="M1568">
        <f t="shared" si="33"/>
        <v>3.7059551308857408E-2</v>
      </c>
    </row>
    <row r="1569" spans="1:13" ht="14.55" x14ac:dyDescent="0.35">
      <c r="A1569" s="14">
        <v>-75026997248</v>
      </c>
      <c r="B1569" s="14">
        <v>18057601024</v>
      </c>
      <c r="C1569" s="14">
        <v>-56062398464</v>
      </c>
      <c r="D1569">
        <v>1567</v>
      </c>
      <c r="E1569">
        <v>1566</v>
      </c>
      <c r="F1569">
        <v>2161</v>
      </c>
      <c r="G1569">
        <v>-39886</v>
      </c>
      <c r="H1569">
        <v>0</v>
      </c>
      <c r="L1569">
        <f t="shared" si="32"/>
        <v>1171.3046687227409</v>
      </c>
      <c r="M1569">
        <f t="shared" si="33"/>
        <v>3.708441277331076E-2</v>
      </c>
    </row>
    <row r="1570" spans="1:13" ht="14.55" x14ac:dyDescent="0.35">
      <c r="A1570" s="14">
        <v>-38888755200</v>
      </c>
      <c r="B1570" s="14">
        <v>18069118976</v>
      </c>
      <c r="C1570" s="14">
        <v>-56062398464</v>
      </c>
      <c r="D1570">
        <v>1568</v>
      </c>
      <c r="E1570">
        <v>1567</v>
      </c>
      <c r="F1570">
        <v>2161</v>
      </c>
      <c r="G1570">
        <v>-20661</v>
      </c>
      <c r="H1570">
        <v>6659</v>
      </c>
      <c r="I1570">
        <f>9600*3-H1567+H1570</f>
        <v>29450</v>
      </c>
      <c r="L1570">
        <f t="shared" si="32"/>
        <v>1171.2675594461418</v>
      </c>
      <c r="M1570">
        <f t="shared" si="33"/>
        <v>3.7109276599039731E-2</v>
      </c>
    </row>
    <row r="1571" spans="1:13" ht="14.55" x14ac:dyDescent="0.35">
      <c r="A1571" s="14">
        <v>-114800377856</v>
      </c>
      <c r="B1571" s="14">
        <v>18080641024</v>
      </c>
      <c r="C1571" s="14">
        <v>-56036450304</v>
      </c>
      <c r="D1571">
        <v>1569</v>
      </c>
      <c r="E1571">
        <v>1568</v>
      </c>
      <c r="F1571">
        <v>2160</v>
      </c>
      <c r="G1571">
        <v>-60953</v>
      </c>
      <c r="H1571">
        <v>0</v>
      </c>
      <c r="L1571">
        <f t="shared" si="32"/>
        <v>1171.2304253033535</v>
      </c>
      <c r="M1571">
        <f t="shared" si="33"/>
        <v>3.7134142788318059E-2</v>
      </c>
    </row>
    <row r="1572" spans="1:13" ht="14.55" x14ac:dyDescent="0.35">
      <c r="A1572" s="14">
        <v>-78616059904</v>
      </c>
      <c r="B1572" s="14">
        <v>18092158976</v>
      </c>
      <c r="C1572" s="14">
        <v>-56036450304</v>
      </c>
      <c r="D1572">
        <v>1570</v>
      </c>
      <c r="E1572">
        <v>1569</v>
      </c>
      <c r="F1572">
        <v>2160</v>
      </c>
      <c r="G1572">
        <v>-41714</v>
      </c>
      <c r="H1572">
        <v>0</v>
      </c>
      <c r="L1572">
        <f t="shared" si="32"/>
        <v>1171.1932662920105</v>
      </c>
      <c r="M1572">
        <f t="shared" si="33"/>
        <v>3.7159011342964732E-2</v>
      </c>
    </row>
    <row r="1573" spans="1:13" ht="14.55" x14ac:dyDescent="0.35">
      <c r="A1573" s="14">
        <v>-42408697856</v>
      </c>
      <c r="B1573" s="14">
        <v>18103681024</v>
      </c>
      <c r="C1573" s="14">
        <v>-56036450304</v>
      </c>
      <c r="D1573">
        <v>1571</v>
      </c>
      <c r="E1573">
        <v>1570</v>
      </c>
      <c r="F1573">
        <v>2160</v>
      </c>
      <c r="G1573">
        <v>-22488</v>
      </c>
      <c r="H1573">
        <v>7265</v>
      </c>
      <c r="I1573">
        <f>9600*3-H1570+H1573</f>
        <v>29406</v>
      </c>
      <c r="J1573">
        <f>AVERAGE(I1573,I1570,I1567,I1564)</f>
        <v>29471.75</v>
      </c>
      <c r="L1573">
        <f t="shared" si="32"/>
        <v>1171.1560824097462</v>
      </c>
      <c r="M1573">
        <f t="shared" si="33"/>
        <v>3.7183882264343993E-2</v>
      </c>
    </row>
    <row r="1574" spans="1:13" ht="14.55" x14ac:dyDescent="0.35">
      <c r="A1574" s="14">
        <v>-118199304192</v>
      </c>
      <c r="B1574" s="14">
        <v>18115198976</v>
      </c>
      <c r="C1574" s="14">
        <v>-56010502144</v>
      </c>
      <c r="D1574">
        <v>1572</v>
      </c>
      <c r="E1574">
        <v>1571</v>
      </c>
      <c r="F1574">
        <v>2159</v>
      </c>
      <c r="G1574">
        <v>-62638</v>
      </c>
      <c r="H1574">
        <v>0</v>
      </c>
      <c r="L1574">
        <f t="shared" si="32"/>
        <v>1171.1188736541912</v>
      </c>
      <c r="M1574">
        <f t="shared" si="33"/>
        <v>3.7208755554956952E-2</v>
      </c>
    </row>
    <row r="1575" spans="1:13" ht="14.55" x14ac:dyDescent="0.35">
      <c r="A1575" s="14">
        <v>-81945862144</v>
      </c>
      <c r="B1575" s="14">
        <v>18126721024</v>
      </c>
      <c r="C1575" s="14">
        <v>-56010502144</v>
      </c>
      <c r="D1575">
        <v>1573</v>
      </c>
      <c r="E1575">
        <v>1572</v>
      </c>
      <c r="F1575">
        <v>2159</v>
      </c>
      <c r="G1575">
        <v>-43398</v>
      </c>
      <c r="H1575">
        <v>0</v>
      </c>
      <c r="L1575">
        <f t="shared" si="32"/>
        <v>1171.0816400229746</v>
      </c>
      <c r="M1575">
        <f t="shared" si="33"/>
        <v>3.7233631216622598E-2</v>
      </c>
    </row>
    <row r="1576" spans="1:13" ht="14.55" x14ac:dyDescent="0.35">
      <c r="A1576" s="14">
        <v>-45669380096</v>
      </c>
      <c r="B1576" s="14">
        <v>18138238976</v>
      </c>
      <c r="C1576" s="14">
        <v>-56010502144</v>
      </c>
      <c r="D1576">
        <v>1574</v>
      </c>
      <c r="E1576">
        <v>1573</v>
      </c>
      <c r="F1576">
        <v>2159</v>
      </c>
      <c r="G1576">
        <v>-24171</v>
      </c>
      <c r="H1576">
        <v>7827</v>
      </c>
      <c r="I1576">
        <f>9600*3-H1573+H1576</f>
        <v>29362</v>
      </c>
      <c r="J1576">
        <f>AVERAGE(I1576,I1573,I1570,I1567)</f>
        <v>29428</v>
      </c>
      <c r="L1576">
        <f t="shared" si="32"/>
        <v>1171.0443815137239</v>
      </c>
      <c r="M1576">
        <f t="shared" si="33"/>
        <v>3.7258509250705174E-2</v>
      </c>
    </row>
    <row r="1577" spans="1:13" ht="14.55" x14ac:dyDescent="0.35">
      <c r="A1577" s="14">
        <v>-121338970112</v>
      </c>
      <c r="B1577" s="14">
        <v>18149761024</v>
      </c>
      <c r="C1577" s="14">
        <v>-55984553984</v>
      </c>
      <c r="D1577">
        <v>1575</v>
      </c>
      <c r="E1577">
        <v>1574</v>
      </c>
      <c r="F1577">
        <v>2158</v>
      </c>
      <c r="G1577">
        <v>-64180</v>
      </c>
      <c r="H1577">
        <v>0</v>
      </c>
      <c r="L1577">
        <f t="shared" si="32"/>
        <v>1171.0070981240642</v>
      </c>
      <c r="M1577">
        <f t="shared" si="33"/>
        <v>3.728338965970579E-2</v>
      </c>
    </row>
    <row r="1578" spans="1:13" ht="14.55" x14ac:dyDescent="0.35">
      <c r="A1578" s="14">
        <v>-85016403968</v>
      </c>
      <c r="B1578" s="14">
        <v>18161278976</v>
      </c>
      <c r="C1578" s="14">
        <v>-55984553984</v>
      </c>
      <c r="D1578">
        <v>1576</v>
      </c>
      <c r="E1578">
        <v>1575</v>
      </c>
      <c r="F1578">
        <v>2158</v>
      </c>
      <c r="G1578">
        <v>-44939</v>
      </c>
      <c r="H1578">
        <v>0</v>
      </c>
      <c r="L1578">
        <f t="shared" si="32"/>
        <v>1170.969789851619</v>
      </c>
      <c r="M1578">
        <f t="shared" si="33"/>
        <v>3.7308272445216062E-2</v>
      </c>
    </row>
    <row r="1579" spans="1:13" ht="14.55" x14ac:dyDescent="0.35">
      <c r="A1579" s="14">
        <v>-48670806016</v>
      </c>
      <c r="B1579" s="14">
        <v>18172801024</v>
      </c>
      <c r="C1579" s="14">
        <v>-55984553984</v>
      </c>
      <c r="D1579">
        <v>1577</v>
      </c>
      <c r="E1579">
        <v>1576</v>
      </c>
      <c r="F1579">
        <v>2158</v>
      </c>
      <c r="G1579">
        <v>-25710</v>
      </c>
      <c r="H1579">
        <v>8345</v>
      </c>
      <c r="I1579">
        <f>9600*3-H1576+H1579</f>
        <v>29318</v>
      </c>
      <c r="J1579">
        <f>AVERAGE(I1579,I1576,I1573,I1570)</f>
        <v>29384</v>
      </c>
      <c r="L1579">
        <f t="shared" si="32"/>
        <v>1170.9324566940097</v>
      </c>
      <c r="M1579">
        <f t="shared" si="33"/>
        <v>3.7333157609282352E-2</v>
      </c>
    </row>
    <row r="1580" spans="1:13" ht="14.55" x14ac:dyDescent="0.35">
      <c r="A1580" s="14">
        <v>-124219375616</v>
      </c>
      <c r="B1580" s="14">
        <v>18184318976</v>
      </c>
      <c r="C1580" s="14">
        <v>-55958605824</v>
      </c>
      <c r="D1580">
        <v>1578</v>
      </c>
      <c r="E1580">
        <v>1577</v>
      </c>
      <c r="F1580">
        <v>2157</v>
      </c>
      <c r="G1580">
        <v>-65578</v>
      </c>
      <c r="H1580">
        <v>0</v>
      </c>
      <c r="L1580">
        <f t="shared" si="32"/>
        <v>1170.8950986488562</v>
      </c>
      <c r="M1580">
        <f t="shared" si="33"/>
        <v>3.7358045153496278E-2</v>
      </c>
    </row>
    <row r="1581" spans="1:13" ht="14.55" x14ac:dyDescent="0.35">
      <c r="A1581" s="14">
        <v>-87827693568</v>
      </c>
      <c r="B1581" s="14">
        <v>18195841024</v>
      </c>
      <c r="C1581" s="14">
        <v>-55958605824</v>
      </c>
      <c r="D1581">
        <v>1579</v>
      </c>
      <c r="E1581">
        <v>1578</v>
      </c>
      <c r="F1581">
        <v>2157</v>
      </c>
      <c r="G1581">
        <v>-46337</v>
      </c>
      <c r="H1581">
        <v>0</v>
      </c>
      <c r="L1581">
        <f t="shared" si="32"/>
        <v>1170.8577157137763</v>
      </c>
      <c r="M1581">
        <f t="shared" si="33"/>
        <v>3.73829350799042E-2</v>
      </c>
    </row>
    <row r="1582" spans="1:13" ht="14.55" x14ac:dyDescent="0.35">
      <c r="A1582" s="14">
        <v>-51412975616</v>
      </c>
      <c r="B1582" s="14">
        <v>18207358976</v>
      </c>
      <c r="C1582" s="14">
        <v>-55958605824</v>
      </c>
      <c r="D1582">
        <v>1580</v>
      </c>
      <c r="E1582">
        <v>1579</v>
      </c>
      <c r="F1582">
        <v>2157</v>
      </c>
      <c r="G1582">
        <v>-27107</v>
      </c>
      <c r="H1582">
        <v>8820</v>
      </c>
      <c r="I1582">
        <f>9600*3-H1579+H1582</f>
        <v>29275</v>
      </c>
      <c r="J1582">
        <f>AVERAGE(I1582,I1579,I1576,I1573)</f>
        <v>29340.25</v>
      </c>
      <c r="L1582">
        <f t="shared" si="32"/>
        <v>1170.8203078863858</v>
      </c>
      <c r="M1582">
        <f t="shared" si="33"/>
        <v>3.7407827390552484E-2</v>
      </c>
    </row>
    <row r="1583" spans="1:13" ht="14.55" x14ac:dyDescent="0.35">
      <c r="A1583" s="14">
        <v>-126840528896</v>
      </c>
      <c r="B1583" s="14">
        <v>18218881024</v>
      </c>
      <c r="C1583" s="14">
        <v>-55932657664</v>
      </c>
      <c r="D1583">
        <v>1581</v>
      </c>
      <c r="E1583">
        <v>1580</v>
      </c>
      <c r="F1583">
        <v>2156</v>
      </c>
      <c r="G1583">
        <v>-66835</v>
      </c>
      <c r="H1583">
        <v>0</v>
      </c>
      <c r="L1583">
        <f t="shared" si="32"/>
        <v>1170.7828751642983</v>
      </c>
      <c r="M1583">
        <f t="shared" si="33"/>
        <v>3.7432722087487491E-2</v>
      </c>
    </row>
    <row r="1584" spans="1:13" ht="14.55" x14ac:dyDescent="0.35">
      <c r="A1584" s="14">
        <v>-90379730944</v>
      </c>
      <c r="B1584" s="14">
        <v>18230398976</v>
      </c>
      <c r="C1584" s="14">
        <v>-55932657664</v>
      </c>
      <c r="D1584">
        <v>1582</v>
      </c>
      <c r="E1584">
        <v>1581</v>
      </c>
      <c r="F1584">
        <v>2156</v>
      </c>
      <c r="G1584">
        <v>-47593</v>
      </c>
      <c r="H1584">
        <v>0</v>
      </c>
      <c r="L1584">
        <f t="shared" si="32"/>
        <v>1170.7454175451264</v>
      </c>
      <c r="M1584">
        <f t="shared" si="33"/>
        <v>3.745761917184609E-2</v>
      </c>
    </row>
    <row r="1585" spans="1:13" ht="14.55" x14ac:dyDescent="0.35">
      <c r="A1585" s="14">
        <v>-53895888896</v>
      </c>
      <c r="B1585" s="14">
        <v>18241921024</v>
      </c>
      <c r="C1585" s="14">
        <v>-55932657664</v>
      </c>
      <c r="D1585">
        <v>1583</v>
      </c>
      <c r="E1585">
        <v>1582</v>
      </c>
      <c r="F1585">
        <v>2156</v>
      </c>
      <c r="G1585">
        <v>-28363</v>
      </c>
      <c r="H1585">
        <v>9250</v>
      </c>
      <c r="I1585">
        <f>9600*3-H1582+H1585</f>
        <v>29230</v>
      </c>
      <c r="J1585">
        <f>AVERAGE(I1585,I1582,I1579,I1576)</f>
        <v>29296.25</v>
      </c>
      <c r="L1585">
        <f t="shared" si="32"/>
        <v>1170.7079350264803</v>
      </c>
      <c r="M1585">
        <f t="shared" si="33"/>
        <v>3.7482518646129392E-2</v>
      </c>
    </row>
    <row r="1586" spans="1:13" ht="14.55" x14ac:dyDescent="0.35">
      <c r="A1586" s="14">
        <v>-129202421760</v>
      </c>
      <c r="B1586" s="14">
        <v>18253438976</v>
      </c>
      <c r="C1586" s="14">
        <v>-55906705408</v>
      </c>
      <c r="D1586">
        <v>1584</v>
      </c>
      <c r="E1586">
        <v>1583</v>
      </c>
      <c r="F1586">
        <v>2155</v>
      </c>
      <c r="G1586">
        <v>-67951</v>
      </c>
      <c r="H1586">
        <v>0</v>
      </c>
      <c r="L1586">
        <f t="shared" si="32"/>
        <v>1170.6704276059679</v>
      </c>
      <c r="M1586">
        <f t="shared" si="33"/>
        <v>3.750742051238376E-2</v>
      </c>
    </row>
    <row r="1587" spans="1:13" ht="14.55" x14ac:dyDescent="0.35">
      <c r="A1587" s="14">
        <v>-92672499712</v>
      </c>
      <c r="B1587" s="14">
        <v>18264961024</v>
      </c>
      <c r="C1587" s="14">
        <v>-55906705408</v>
      </c>
      <c r="D1587">
        <v>1585</v>
      </c>
      <c r="E1587">
        <v>1584</v>
      </c>
      <c r="F1587">
        <v>2155</v>
      </c>
      <c r="G1587">
        <v>-48708</v>
      </c>
      <c r="H1587">
        <v>0</v>
      </c>
      <c r="L1587">
        <f t="shared" si="32"/>
        <v>1170.6328952811962</v>
      </c>
      <c r="M1587">
        <f t="shared" si="33"/>
        <v>3.7532324771746062E-2</v>
      </c>
    </row>
    <row r="1588" spans="1:13" ht="14.55" x14ac:dyDescent="0.35">
      <c r="A1588" s="14">
        <v>-56119541760</v>
      </c>
      <c r="B1588" s="14">
        <v>18276478976</v>
      </c>
      <c r="C1588" s="14">
        <v>-55906705408</v>
      </c>
      <c r="D1588">
        <v>1586</v>
      </c>
      <c r="E1588">
        <v>1585</v>
      </c>
      <c r="F1588">
        <v>2155</v>
      </c>
      <c r="G1588">
        <v>-29477</v>
      </c>
      <c r="H1588">
        <v>0</v>
      </c>
      <c r="L1588">
        <f t="shared" si="32"/>
        <v>1170.5953380497692</v>
      </c>
      <c r="M1588">
        <f t="shared" si="33"/>
        <v>3.7557231426944782E-2</v>
      </c>
    </row>
    <row r="1589" spans="1:13" ht="14.55" x14ac:dyDescent="0.35">
      <c r="A1589" s="14">
        <v>-19543541760</v>
      </c>
      <c r="B1589" s="14">
        <v>18288001024</v>
      </c>
      <c r="C1589" s="14">
        <v>-55906705408</v>
      </c>
      <c r="D1589">
        <v>1587</v>
      </c>
      <c r="E1589">
        <v>1586</v>
      </c>
      <c r="F1589">
        <v>2155</v>
      </c>
      <c r="G1589">
        <v>-10259</v>
      </c>
      <c r="H1589">
        <v>3355</v>
      </c>
      <c r="I1589">
        <f>9600*4-H1585+H1589</f>
        <v>32505</v>
      </c>
      <c r="J1589">
        <f>AVERAGE(I1589,I1585,I1582,I1579)</f>
        <v>30082</v>
      </c>
      <c r="L1589">
        <f t="shared" si="32"/>
        <v>1170.5577559092897</v>
      </c>
      <c r="M1589">
        <f t="shared" si="33"/>
        <v>3.7582140479571535E-2</v>
      </c>
    </row>
    <row r="1590" spans="1:13" ht="14.55" x14ac:dyDescent="0.35">
      <c r="A1590" s="14">
        <v>-94706016256</v>
      </c>
      <c r="B1590" s="14">
        <v>18299518976</v>
      </c>
      <c r="C1590" s="14">
        <v>-55880757248</v>
      </c>
      <c r="D1590">
        <v>1588</v>
      </c>
      <c r="E1590">
        <v>1587</v>
      </c>
      <c r="F1590">
        <v>2154</v>
      </c>
      <c r="G1590">
        <v>-49683</v>
      </c>
      <c r="H1590">
        <v>0</v>
      </c>
      <c r="L1590">
        <f t="shared" ref="L1590:L1653" si="34">SQRT((1-E1590*E1590/$O$2593)*$O$2594)</f>
        <v>1170.5201488573582</v>
      </c>
      <c r="M1590">
        <f t="shared" si="33"/>
        <v>3.7607051931445312E-2</v>
      </c>
    </row>
    <row r="1591" spans="1:13" ht="14.55" x14ac:dyDescent="0.35">
      <c r="A1591" s="14">
        <v>-58083938304</v>
      </c>
      <c r="B1591" s="14">
        <v>18311041024</v>
      </c>
      <c r="C1591" s="14">
        <v>-55880757248</v>
      </c>
      <c r="D1591">
        <v>1589</v>
      </c>
      <c r="E1591">
        <v>1588</v>
      </c>
      <c r="F1591">
        <v>2154</v>
      </c>
      <c r="G1591">
        <v>-30451</v>
      </c>
      <c r="H1591">
        <v>0</v>
      </c>
      <c r="L1591">
        <f t="shared" si="34"/>
        <v>1170.4825168915741</v>
      </c>
      <c r="M1591">
        <f t="shared" si="33"/>
        <v>3.7631965784157728E-2</v>
      </c>
    </row>
    <row r="1592" spans="1:13" ht="14.55" x14ac:dyDescent="0.35">
      <c r="A1592" s="14">
        <v>-21438818304</v>
      </c>
      <c r="B1592" s="14">
        <v>18322558976</v>
      </c>
      <c r="C1592" s="14">
        <v>-55880757248</v>
      </c>
      <c r="D1592">
        <v>1590</v>
      </c>
      <c r="E1592">
        <v>1589</v>
      </c>
      <c r="F1592">
        <v>2154</v>
      </c>
      <c r="G1592">
        <v>-11232</v>
      </c>
      <c r="H1592">
        <v>3683</v>
      </c>
      <c r="I1592">
        <f>9600*3-H1589+H1592</f>
        <v>29128</v>
      </c>
      <c r="J1592">
        <f>AVERAGE(I1592,I1589,I1585,I1582)</f>
        <v>30034.5</v>
      </c>
      <c r="L1592">
        <f t="shared" si="34"/>
        <v>1170.4448600095336</v>
      </c>
      <c r="M1592">
        <f t="shared" si="33"/>
        <v>3.7656882040437267E-2</v>
      </c>
    </row>
    <row r="1593" spans="1:13" ht="14.55" x14ac:dyDescent="0.35">
      <c r="A1593" s="14">
        <v>-96480272384</v>
      </c>
      <c r="B1593" s="14">
        <v>18334081024</v>
      </c>
      <c r="C1593" s="14">
        <v>-55854809088</v>
      </c>
      <c r="D1593">
        <v>1591</v>
      </c>
      <c r="E1593">
        <v>1590</v>
      </c>
      <c r="F1593">
        <v>2153</v>
      </c>
      <c r="G1593">
        <v>-50518</v>
      </c>
      <c r="H1593">
        <v>0</v>
      </c>
      <c r="L1593">
        <f t="shared" si="34"/>
        <v>1170.4071782088324</v>
      </c>
      <c r="M1593">
        <f t="shared" si="33"/>
        <v>3.7681800701193424E-2</v>
      </c>
    </row>
    <row r="1594" spans="1:13" ht="14.55" x14ac:dyDescent="0.35">
      <c r="A1594" s="14">
        <v>-59789074432</v>
      </c>
      <c r="B1594" s="14">
        <v>18345598976</v>
      </c>
      <c r="C1594" s="14">
        <v>-55854809088</v>
      </c>
      <c r="D1594">
        <v>1592</v>
      </c>
      <c r="E1594">
        <v>1591</v>
      </c>
      <c r="F1594">
        <v>2153</v>
      </c>
      <c r="G1594">
        <v>-31286</v>
      </c>
      <c r="H1594">
        <v>0</v>
      </c>
      <c r="L1594">
        <f t="shared" si="34"/>
        <v>1170.3694714870633</v>
      </c>
      <c r="M1594">
        <f t="shared" si="33"/>
        <v>3.7706721769154683E-2</v>
      </c>
    </row>
    <row r="1595" spans="1:13" ht="14.55" x14ac:dyDescent="0.35">
      <c r="A1595" s="14">
        <v>-23074836480</v>
      </c>
      <c r="B1595" s="14">
        <v>18357121024</v>
      </c>
      <c r="C1595" s="14">
        <v>-55854809088</v>
      </c>
      <c r="D1595">
        <v>1593</v>
      </c>
      <c r="E1595">
        <v>1592</v>
      </c>
      <c r="F1595">
        <v>2153</v>
      </c>
      <c r="G1595">
        <v>-12067</v>
      </c>
      <c r="H1595">
        <v>3965</v>
      </c>
      <c r="I1595">
        <f>9600*3-H1592+H1595</f>
        <v>29082</v>
      </c>
      <c r="J1595">
        <f>AVERAGE(I1595,I1592,I1589,I1585)</f>
        <v>29986.25</v>
      </c>
      <c r="L1595">
        <f t="shared" si="34"/>
        <v>1170.3317398418171</v>
      </c>
      <c r="M1595">
        <f t="shared" si="33"/>
        <v>3.7731645246140033E-2</v>
      </c>
    </row>
    <row r="1596" spans="1:13" ht="14.55" x14ac:dyDescent="0.35">
      <c r="A1596" s="14">
        <v>-97995276288</v>
      </c>
      <c r="B1596" s="14">
        <v>18368638976</v>
      </c>
      <c r="C1596" s="14">
        <v>-55828860928</v>
      </c>
      <c r="D1596">
        <v>1594</v>
      </c>
      <c r="E1596">
        <v>1593</v>
      </c>
      <c r="F1596">
        <v>2152</v>
      </c>
      <c r="G1596">
        <v>-51215</v>
      </c>
      <c r="H1596">
        <v>0</v>
      </c>
      <c r="L1596">
        <f t="shared" si="34"/>
        <v>1170.2939832706838</v>
      </c>
      <c r="M1596">
        <f t="shared" si="33"/>
        <v>3.7756571133286343E-2</v>
      </c>
    </row>
    <row r="1597" spans="1:13" ht="14.55" x14ac:dyDescent="0.35">
      <c r="A1597" s="14">
        <v>-61234958336</v>
      </c>
      <c r="B1597" s="14">
        <v>18380161024</v>
      </c>
      <c r="C1597" s="14">
        <v>-55828860928</v>
      </c>
      <c r="D1597">
        <v>1595</v>
      </c>
      <c r="E1597">
        <v>1594</v>
      </c>
      <c r="F1597">
        <v>2152</v>
      </c>
      <c r="G1597">
        <v>-31983</v>
      </c>
      <c r="H1597">
        <v>0</v>
      </c>
      <c r="L1597">
        <f t="shared" si="34"/>
        <v>1170.2562017712505</v>
      </c>
      <c r="M1597">
        <f t="shared" si="33"/>
        <v>3.7781499433322097E-2</v>
      </c>
    </row>
    <row r="1598" spans="1:13" ht="14.55" x14ac:dyDescent="0.35">
      <c r="A1598" s="14">
        <v>-24451596288</v>
      </c>
      <c r="B1598" s="14">
        <v>18391678976</v>
      </c>
      <c r="C1598" s="14">
        <v>-55828860928</v>
      </c>
      <c r="D1598">
        <v>1596</v>
      </c>
      <c r="E1598">
        <v>1595</v>
      </c>
      <c r="F1598">
        <v>2152</v>
      </c>
      <c r="G1598">
        <v>-12763</v>
      </c>
      <c r="H1598">
        <v>4204</v>
      </c>
      <c r="I1598">
        <f>9600*3-H1595+H1598</f>
        <v>29039</v>
      </c>
      <c r="J1598">
        <f>AVERAGE(I1598,I1595,I1592,I1589)</f>
        <v>29938.5</v>
      </c>
      <c r="L1598">
        <f t="shared" si="34"/>
        <v>1170.2183953411029</v>
      </c>
      <c r="M1598">
        <f t="shared" si="33"/>
        <v>3.7806430147611536E-2</v>
      </c>
    </row>
    <row r="1599" spans="1:13" ht="14.55" x14ac:dyDescent="0.35">
      <c r="A1599" s="14">
        <v>-99251019776</v>
      </c>
      <c r="B1599" s="14">
        <v>18403201024</v>
      </c>
      <c r="C1599" s="14">
        <v>-55802912768</v>
      </c>
      <c r="D1599">
        <v>1597</v>
      </c>
      <c r="E1599">
        <v>1596</v>
      </c>
      <c r="F1599">
        <v>2151</v>
      </c>
      <c r="G1599">
        <v>-51774</v>
      </c>
      <c r="H1599">
        <v>0</v>
      </c>
      <c r="L1599">
        <f t="shared" si="34"/>
        <v>1170.1805639778242</v>
      </c>
      <c r="M1599">
        <f t="shared" si="33"/>
        <v>3.7831363278655772E-2</v>
      </c>
    </row>
    <row r="1600" spans="1:13" ht="14.55" x14ac:dyDescent="0.35">
      <c r="A1600" s="14">
        <v>-62421581824</v>
      </c>
      <c r="B1600" s="14">
        <v>18414718976</v>
      </c>
      <c r="C1600" s="14">
        <v>-55802912768</v>
      </c>
      <c r="D1600">
        <v>1598</v>
      </c>
      <c r="E1600">
        <v>1597</v>
      </c>
      <c r="F1600">
        <v>2151</v>
      </c>
      <c r="G1600">
        <v>-32541</v>
      </c>
      <c r="H1600">
        <v>0</v>
      </c>
      <c r="L1600">
        <f t="shared" si="34"/>
        <v>1170.1427076789964</v>
      </c>
      <c r="M1600">
        <f t="shared" si="33"/>
        <v>3.7856298827819046E-2</v>
      </c>
    </row>
    <row r="1601" spans="1:13" ht="14.55" x14ac:dyDescent="0.35">
      <c r="A1601" s="14">
        <v>-25569099776</v>
      </c>
      <c r="B1601" s="14">
        <v>18426241024</v>
      </c>
      <c r="C1601" s="14">
        <v>-55802912768</v>
      </c>
      <c r="D1601">
        <v>1599</v>
      </c>
      <c r="E1601">
        <v>1598</v>
      </c>
      <c r="F1601">
        <v>2151</v>
      </c>
      <c r="G1601">
        <v>-13321</v>
      </c>
      <c r="H1601">
        <v>4398</v>
      </c>
      <c r="I1601">
        <f>9600*3-H1598+H1601</f>
        <v>28994</v>
      </c>
      <c r="L1601">
        <f t="shared" si="34"/>
        <v>1170.1048264421993</v>
      </c>
      <c r="M1601">
        <f t="shared" si="33"/>
        <v>3.7881236797147722E-2</v>
      </c>
    </row>
    <row r="1602" spans="1:13" ht="14.55" x14ac:dyDescent="0.35">
      <c r="A1602" s="14">
        <v>-100247502848</v>
      </c>
      <c r="B1602" s="14">
        <v>18437758976</v>
      </c>
      <c r="C1602" s="14">
        <v>-55776964608</v>
      </c>
      <c r="D1602">
        <v>1600</v>
      </c>
      <c r="E1602">
        <v>1599</v>
      </c>
      <c r="F1602">
        <v>2150</v>
      </c>
      <c r="G1602">
        <v>-52195</v>
      </c>
      <c r="H1602">
        <v>0</v>
      </c>
      <c r="L1602">
        <f t="shared" si="34"/>
        <v>1170.0669202650108</v>
      </c>
      <c r="M1602">
        <f t="shared" si="33"/>
        <v>3.7906177188460788E-2</v>
      </c>
    </row>
    <row r="1603" spans="1:13" ht="14.55" x14ac:dyDescent="0.35">
      <c r="A1603" s="14">
        <v>-63348944896</v>
      </c>
      <c r="B1603" s="14">
        <v>18449281024</v>
      </c>
      <c r="C1603" s="14">
        <v>-55776964608</v>
      </c>
      <c r="D1603">
        <v>1601</v>
      </c>
      <c r="E1603">
        <v>1600</v>
      </c>
      <c r="F1603">
        <v>2150</v>
      </c>
      <c r="G1603">
        <v>-32963</v>
      </c>
      <c r="H1603">
        <v>0</v>
      </c>
      <c r="L1603">
        <f t="shared" si="34"/>
        <v>1170.0289891450066</v>
      </c>
      <c r="M1603">
        <f t="shared" si="33"/>
        <v>3.7931120004259355E-2</v>
      </c>
    </row>
    <row r="1604" spans="1:13" ht="14.55" x14ac:dyDescent="0.35">
      <c r="A1604" s="14">
        <v>-26427344896</v>
      </c>
      <c r="B1604" s="14">
        <v>18460798976</v>
      </c>
      <c r="C1604" s="14">
        <v>-55776964608</v>
      </c>
      <c r="D1604">
        <v>1602</v>
      </c>
      <c r="E1604">
        <v>1601</v>
      </c>
      <c r="F1604">
        <v>2150</v>
      </c>
      <c r="G1604">
        <v>-13742</v>
      </c>
      <c r="H1604">
        <v>4548</v>
      </c>
      <c r="I1604">
        <f>9600*3-H1601+H1604</f>
        <v>28950</v>
      </c>
      <c r="L1604">
        <f t="shared" si="34"/>
        <v>1169.9910330797609</v>
      </c>
      <c r="M1604">
        <f t="shared" si="33"/>
        <v>3.7956065245680293E-2</v>
      </c>
    </row>
    <row r="1605" spans="1:13" ht="14.55" x14ac:dyDescent="0.35">
      <c r="A1605" s="14">
        <v>-100984733696</v>
      </c>
      <c r="B1605" s="14">
        <v>18472321024</v>
      </c>
      <c r="C1605" s="14">
        <v>-55751012352</v>
      </c>
      <c r="D1605">
        <v>1603</v>
      </c>
      <c r="E1605">
        <v>1602</v>
      </c>
      <c r="F1605">
        <v>2149</v>
      </c>
      <c r="G1605">
        <v>-52481</v>
      </c>
      <c r="H1605">
        <v>0</v>
      </c>
      <c r="L1605">
        <f t="shared" si="34"/>
        <v>1169.9530520668459</v>
      </c>
      <c r="M1605">
        <f t="shared" si="33"/>
        <v>3.7981012914997336E-2</v>
      </c>
    </row>
    <row r="1606" spans="1:13" ht="14.55" x14ac:dyDescent="0.35">
      <c r="A1606" s="14">
        <v>-64017051648</v>
      </c>
      <c r="B1606" s="14">
        <v>18483838976</v>
      </c>
      <c r="C1606" s="14">
        <v>-55751012352</v>
      </c>
      <c r="D1606">
        <v>1604</v>
      </c>
      <c r="E1606">
        <v>1603</v>
      </c>
      <c r="F1606">
        <v>2149</v>
      </c>
      <c r="G1606">
        <v>-33248</v>
      </c>
      <c r="H1606">
        <v>0</v>
      </c>
      <c r="L1606">
        <f t="shared" si="34"/>
        <v>1169.9150461038319</v>
      </c>
      <c r="M1606">
        <f t="shared" si="33"/>
        <v>3.8005963014029476E-2</v>
      </c>
    </row>
    <row r="1607" spans="1:13" ht="14.55" x14ac:dyDescent="0.35">
      <c r="A1607" s="14">
        <v>-27026333696</v>
      </c>
      <c r="B1607" s="14">
        <v>18495361024</v>
      </c>
      <c r="C1607" s="14">
        <v>-55751012352</v>
      </c>
      <c r="D1607">
        <v>1605</v>
      </c>
      <c r="E1607">
        <v>1604</v>
      </c>
      <c r="F1607">
        <v>2149</v>
      </c>
      <c r="G1607">
        <v>-14027</v>
      </c>
      <c r="H1607">
        <v>4653</v>
      </c>
      <c r="I1607">
        <f>9600*3-H1604+H1607</f>
        <v>28905</v>
      </c>
      <c r="L1607">
        <f t="shared" si="34"/>
        <v>1169.877015188287</v>
      </c>
      <c r="M1607">
        <f t="shared" si="33"/>
        <v>3.8030915544823074E-2</v>
      </c>
    </row>
    <row r="1608" spans="1:13" ht="14.55" x14ac:dyDescent="0.35">
      <c r="A1608" s="14">
        <v>-101462704128</v>
      </c>
      <c r="B1608" s="14">
        <v>18506878976</v>
      </c>
      <c r="C1608" s="14">
        <v>-55725064192</v>
      </c>
      <c r="D1608">
        <v>1606</v>
      </c>
      <c r="E1608">
        <v>1605</v>
      </c>
      <c r="F1608">
        <v>2148</v>
      </c>
      <c r="G1608">
        <v>-52631</v>
      </c>
      <c r="H1608">
        <v>0</v>
      </c>
      <c r="L1608">
        <f t="shared" si="34"/>
        <v>1169.8389593177778</v>
      </c>
      <c r="M1608">
        <f t="shared" si="33"/>
        <v>3.8055870509197121E-2</v>
      </c>
    </row>
    <row r="1609" spans="1:13" ht="14.55" x14ac:dyDescent="0.35">
      <c r="A1609" s="14">
        <v>-64425902080</v>
      </c>
      <c r="B1609" s="14">
        <v>18518401024</v>
      </c>
      <c r="C1609" s="14">
        <v>-55725064192</v>
      </c>
      <c r="D1609">
        <v>1607</v>
      </c>
      <c r="E1609">
        <v>1606</v>
      </c>
      <c r="F1609">
        <v>2148</v>
      </c>
      <c r="G1609">
        <v>-33398</v>
      </c>
      <c r="H1609">
        <v>0</v>
      </c>
      <c r="L1609">
        <f t="shared" si="34"/>
        <v>1169.8008784898689</v>
      </c>
      <c r="M1609">
        <f t="shared" si="33"/>
        <v>3.8080827908970605E-2</v>
      </c>
    </row>
    <row r="1610" spans="1:13" ht="14.55" x14ac:dyDescent="0.35">
      <c r="A1610" s="14">
        <v>-27366064128</v>
      </c>
      <c r="B1610" s="14">
        <v>18529918976</v>
      </c>
      <c r="C1610" s="14">
        <v>-55725064192</v>
      </c>
      <c r="D1610">
        <v>1608</v>
      </c>
      <c r="E1610">
        <v>1607</v>
      </c>
      <c r="F1610">
        <v>2148</v>
      </c>
      <c r="G1610">
        <v>-14177</v>
      </c>
      <c r="H1610">
        <v>4714</v>
      </c>
      <c r="I1610">
        <f>9600*3-H1607+H1610</f>
        <v>28861</v>
      </c>
      <c r="L1610">
        <f t="shared" si="34"/>
        <v>1169.7627727021229</v>
      </c>
      <c r="M1610">
        <f t="shared" si="33"/>
        <v>3.8105787745962516E-2</v>
      </c>
    </row>
    <row r="1611" spans="1:13" ht="14.55" x14ac:dyDescent="0.35">
      <c r="A1611" s="14">
        <v>-101681414144</v>
      </c>
      <c r="B1611" s="14">
        <v>18541441024</v>
      </c>
      <c r="C1611" s="14">
        <v>-55699116032</v>
      </c>
      <c r="D1611">
        <v>1609</v>
      </c>
      <c r="E1611">
        <v>1608</v>
      </c>
      <c r="F1611">
        <v>2147</v>
      </c>
      <c r="G1611">
        <v>-52646</v>
      </c>
      <c r="H1611">
        <v>0</v>
      </c>
      <c r="L1611">
        <f t="shared" si="34"/>
        <v>1169.7246419521</v>
      </c>
      <c r="M1611">
        <f t="shared" si="33"/>
        <v>3.8130750022901339E-2</v>
      </c>
    </row>
    <row r="1612" spans="1:13" ht="14.55" x14ac:dyDescent="0.35">
      <c r="A1612" s="14">
        <v>-64575496192</v>
      </c>
      <c r="B1612" s="14">
        <v>18552958976</v>
      </c>
      <c r="C1612" s="14">
        <v>-55699116032</v>
      </c>
      <c r="D1612">
        <v>1610</v>
      </c>
      <c r="E1612">
        <v>1609</v>
      </c>
      <c r="F1612">
        <v>2147</v>
      </c>
      <c r="G1612">
        <v>-33413</v>
      </c>
      <c r="H1612">
        <v>0</v>
      </c>
      <c r="L1612">
        <f t="shared" si="34"/>
        <v>1169.6864862373593</v>
      </c>
      <c r="M1612">
        <f t="shared" ref="M1612:M1675" si="35">L1611-L1612</f>
        <v>3.8155714740696567E-2</v>
      </c>
    </row>
    <row r="1613" spans="1:13" ht="14.55" x14ac:dyDescent="0.35">
      <c r="A1613" s="14">
        <v>-27446536192</v>
      </c>
      <c r="B1613" s="14">
        <v>18564481024</v>
      </c>
      <c r="C1613" s="14">
        <v>-55699116032</v>
      </c>
      <c r="D1613">
        <v>1611</v>
      </c>
      <c r="E1613">
        <v>1610</v>
      </c>
      <c r="F1613">
        <v>2147</v>
      </c>
      <c r="G1613">
        <v>-14193</v>
      </c>
      <c r="H1613">
        <v>4730</v>
      </c>
      <c r="I1613">
        <f>9600*3-H1610+H1613</f>
        <v>28816</v>
      </c>
      <c r="L1613">
        <f t="shared" si="34"/>
        <v>1169.6483055554579</v>
      </c>
      <c r="M1613">
        <f t="shared" si="35"/>
        <v>3.8180681901394564E-2</v>
      </c>
    </row>
    <row r="1614" spans="1:13" ht="14.55" x14ac:dyDescent="0.35">
      <c r="A1614" s="14">
        <v>-101640871936</v>
      </c>
      <c r="B1614" s="14">
        <v>18575998976</v>
      </c>
      <c r="C1614" s="14">
        <v>-55673167872</v>
      </c>
      <c r="D1614">
        <v>1612</v>
      </c>
      <c r="E1614">
        <v>1611</v>
      </c>
      <c r="F1614">
        <v>2146</v>
      </c>
      <c r="G1614">
        <v>-52527</v>
      </c>
      <c r="H1614">
        <v>0</v>
      </c>
      <c r="L1614">
        <f t="shared" si="34"/>
        <v>1169.6100999039502</v>
      </c>
      <c r="M1614">
        <f t="shared" si="35"/>
        <v>3.8205651507723815E-2</v>
      </c>
    </row>
    <row r="1615" spans="1:13" ht="14.55" x14ac:dyDescent="0.35">
      <c r="A1615" s="14">
        <v>-64465829888</v>
      </c>
      <c r="B1615" s="14">
        <v>18587521024</v>
      </c>
      <c r="C1615" s="14">
        <v>-55673167872</v>
      </c>
      <c r="D1615">
        <v>1613</v>
      </c>
      <c r="E1615">
        <v>1612</v>
      </c>
      <c r="F1615">
        <v>2146</v>
      </c>
      <c r="G1615">
        <v>-33295</v>
      </c>
      <c r="H1615">
        <v>0</v>
      </c>
      <c r="L1615">
        <f t="shared" si="34"/>
        <v>1169.5718692803896</v>
      </c>
      <c r="M1615">
        <f t="shared" si="35"/>
        <v>3.8230623560593813E-2</v>
      </c>
    </row>
    <row r="1616" spans="1:13" ht="14.55" x14ac:dyDescent="0.35">
      <c r="A1616" s="14">
        <v>-27267751936</v>
      </c>
      <c r="B1616" s="14">
        <v>18599038976</v>
      </c>
      <c r="C1616" s="14">
        <v>-55673167872</v>
      </c>
      <c r="D1616">
        <v>1614</v>
      </c>
      <c r="E1616">
        <v>1613</v>
      </c>
      <c r="F1616">
        <v>2146</v>
      </c>
      <c r="G1616">
        <v>-14074</v>
      </c>
      <c r="H1616">
        <v>4701</v>
      </c>
      <c r="I1616">
        <f>9600*3-H1613+H1616</f>
        <v>28771</v>
      </c>
      <c r="L1616">
        <f t="shared" si="34"/>
        <v>1169.5336136823269</v>
      </c>
      <c r="M1616">
        <f t="shared" si="35"/>
        <v>3.8255598062733043E-2</v>
      </c>
    </row>
    <row r="1617" spans="1:13" ht="14.55" x14ac:dyDescent="0.35">
      <c r="A1617" s="14">
        <v>-101341069312</v>
      </c>
      <c r="B1617" s="14">
        <v>18610561024</v>
      </c>
      <c r="C1617" s="14">
        <v>-55647219712</v>
      </c>
      <c r="D1617">
        <v>1615</v>
      </c>
      <c r="E1617">
        <v>1614</v>
      </c>
      <c r="F1617">
        <v>2145</v>
      </c>
      <c r="G1617">
        <v>-52275</v>
      </c>
      <c r="H1617">
        <v>0</v>
      </c>
      <c r="L1617">
        <f t="shared" si="34"/>
        <v>1169.4953331073114</v>
      </c>
      <c r="M1617">
        <f t="shared" si="35"/>
        <v>3.8280575015505747E-2</v>
      </c>
    </row>
    <row r="1618" spans="1:13" ht="14.55" x14ac:dyDescent="0.35">
      <c r="A1618" s="14">
        <v>-64096911360</v>
      </c>
      <c r="B1618" s="14">
        <v>18622078976</v>
      </c>
      <c r="C1618" s="14">
        <v>-55647219712</v>
      </c>
      <c r="D1618">
        <v>1616</v>
      </c>
      <c r="E1618">
        <v>1615</v>
      </c>
      <c r="F1618">
        <v>2145</v>
      </c>
      <c r="G1618">
        <v>-33043</v>
      </c>
      <c r="H1618">
        <v>0</v>
      </c>
      <c r="L1618">
        <f t="shared" si="34"/>
        <v>1169.4570275528902</v>
      </c>
      <c r="M1618">
        <f t="shared" si="35"/>
        <v>3.8305554421185661E-2</v>
      </c>
    </row>
    <row r="1619" spans="1:13" ht="14.55" x14ac:dyDescent="0.35">
      <c r="A1619" s="14">
        <v>-26829709312</v>
      </c>
      <c r="B1619" s="14">
        <v>18633601024</v>
      </c>
      <c r="C1619" s="14">
        <v>-55647219712</v>
      </c>
      <c r="D1619">
        <v>1617</v>
      </c>
      <c r="E1619">
        <v>1616</v>
      </c>
      <c r="F1619">
        <v>2145</v>
      </c>
      <c r="G1619">
        <v>-13822</v>
      </c>
      <c r="H1619">
        <v>4628</v>
      </c>
      <c r="I1619">
        <f>9600*3-H1616+H1619</f>
        <v>28727</v>
      </c>
      <c r="L1619">
        <f t="shared" si="34"/>
        <v>1169.418697016609</v>
      </c>
      <c r="M1619">
        <f t="shared" si="35"/>
        <v>3.8330536281137029E-2</v>
      </c>
    </row>
    <row r="1620" spans="1:13" ht="14.55" x14ac:dyDescent="0.35">
      <c r="A1620" s="14">
        <v>-100782006272</v>
      </c>
      <c r="B1620" s="14">
        <v>18645118976</v>
      </c>
      <c r="C1620" s="14">
        <v>-55621271552</v>
      </c>
      <c r="D1620">
        <v>1618</v>
      </c>
      <c r="E1620">
        <v>1617</v>
      </c>
      <c r="F1620">
        <v>2144</v>
      </c>
      <c r="G1620">
        <v>-51890</v>
      </c>
      <c r="H1620">
        <v>0</v>
      </c>
      <c r="L1620">
        <f t="shared" si="34"/>
        <v>1169.3803414960107</v>
      </c>
      <c r="M1620">
        <f t="shared" si="35"/>
        <v>3.8355520598315707E-2</v>
      </c>
    </row>
    <row r="1621" spans="1:13" ht="14.55" x14ac:dyDescent="0.35">
      <c r="A1621" s="14">
        <v>-63468728320</v>
      </c>
      <c r="B1621" s="14">
        <v>18656641024</v>
      </c>
      <c r="C1621" s="14">
        <v>-55621271552</v>
      </c>
      <c r="D1621">
        <v>1619</v>
      </c>
      <c r="E1621">
        <v>1618</v>
      </c>
      <c r="F1621">
        <v>2144</v>
      </c>
      <c r="G1621">
        <v>-32658</v>
      </c>
      <c r="H1621">
        <v>0</v>
      </c>
      <c r="L1621">
        <f t="shared" si="34"/>
        <v>1169.3419609886371</v>
      </c>
      <c r="M1621">
        <f t="shared" si="35"/>
        <v>3.838050737363119E-2</v>
      </c>
    </row>
    <row r="1622" spans="1:13" ht="14.55" x14ac:dyDescent="0.35">
      <c r="A1622" s="14">
        <v>-26132408320</v>
      </c>
      <c r="B1622" s="14">
        <v>18668158976</v>
      </c>
      <c r="C1622" s="14">
        <v>-55621271552</v>
      </c>
      <c r="D1622">
        <v>1620</v>
      </c>
      <c r="E1622">
        <v>1619</v>
      </c>
      <c r="F1622">
        <v>2144</v>
      </c>
      <c r="G1622">
        <v>-13438</v>
      </c>
      <c r="H1622">
        <v>4510</v>
      </c>
      <c r="I1622">
        <f>9600*3-H1619+H1622</f>
        <v>28682</v>
      </c>
      <c r="L1622">
        <f t="shared" si="34"/>
        <v>1169.3035554920277</v>
      </c>
      <c r="M1622">
        <f t="shared" si="35"/>
        <v>3.8405496609357215E-2</v>
      </c>
    </row>
    <row r="1623" spans="1:13" ht="14.55" x14ac:dyDescent="0.35">
      <c r="A1623" s="14">
        <v>-99963691008</v>
      </c>
      <c r="B1623" s="14">
        <v>18679681024</v>
      </c>
      <c r="C1623" s="14">
        <v>-55595319296</v>
      </c>
      <c r="D1623">
        <v>1621</v>
      </c>
      <c r="E1623">
        <v>1620</v>
      </c>
      <c r="F1623">
        <v>2143</v>
      </c>
      <c r="G1623">
        <v>-51374</v>
      </c>
      <c r="H1623">
        <v>0</v>
      </c>
      <c r="L1623">
        <f t="shared" si="34"/>
        <v>1169.2651250037202</v>
      </c>
      <c r="M1623">
        <f t="shared" si="35"/>
        <v>3.8430488307540145E-2</v>
      </c>
    </row>
    <row r="1624" spans="1:13" ht="14.55" x14ac:dyDescent="0.35">
      <c r="A1624" s="14">
        <v>-62581293056</v>
      </c>
      <c r="B1624" s="14">
        <v>18691198976</v>
      </c>
      <c r="C1624" s="14">
        <v>-55595319296</v>
      </c>
      <c r="D1624">
        <v>1622</v>
      </c>
      <c r="E1624">
        <v>1621</v>
      </c>
      <c r="F1624">
        <v>2143</v>
      </c>
      <c r="G1624">
        <v>-32142</v>
      </c>
      <c r="H1624">
        <v>0</v>
      </c>
      <c r="L1624">
        <f t="shared" si="34"/>
        <v>1169.22666952125</v>
      </c>
      <c r="M1624">
        <f t="shared" si="35"/>
        <v>3.8455482470226343E-2</v>
      </c>
    </row>
    <row r="1625" spans="1:13" ht="14.55" x14ac:dyDescent="0.35">
      <c r="A1625" s="14">
        <v>-25175851008</v>
      </c>
      <c r="B1625" s="14">
        <v>18702721024</v>
      </c>
      <c r="C1625" s="14">
        <v>-55595319296</v>
      </c>
      <c r="D1625">
        <v>1623</v>
      </c>
      <c r="E1625">
        <v>1622</v>
      </c>
      <c r="F1625">
        <v>2143</v>
      </c>
      <c r="G1625">
        <v>-12922</v>
      </c>
      <c r="H1625">
        <v>4347</v>
      </c>
      <c r="I1625">
        <f>9600*3-H1622+H1625</f>
        <v>28637</v>
      </c>
      <c r="L1625">
        <f t="shared" si="34"/>
        <v>1169.1881890421512</v>
      </c>
      <c r="M1625">
        <f t="shared" si="35"/>
        <v>3.8480479098780052E-2</v>
      </c>
    </row>
    <row r="1626" spans="1:13" ht="14.55" x14ac:dyDescent="0.35">
      <c r="A1626" s="14">
        <v>-98886115328</v>
      </c>
      <c r="B1626" s="14">
        <v>18714238976</v>
      </c>
      <c r="C1626" s="14">
        <v>-55569371136</v>
      </c>
      <c r="D1626">
        <v>1624</v>
      </c>
      <c r="E1626">
        <v>1623</v>
      </c>
      <c r="F1626">
        <v>2142</v>
      </c>
      <c r="G1626">
        <v>-50726</v>
      </c>
      <c r="H1626">
        <v>0</v>
      </c>
      <c r="L1626">
        <f t="shared" si="34"/>
        <v>1169.1496835639553</v>
      </c>
      <c r="M1626">
        <f t="shared" si="35"/>
        <v>3.8505478195929754E-2</v>
      </c>
    </row>
    <row r="1627" spans="1:13" ht="14.55" x14ac:dyDescent="0.35">
      <c r="A1627" s="14">
        <v>-61434597376</v>
      </c>
      <c r="B1627" s="14">
        <v>18725761024</v>
      </c>
      <c r="C1627" s="14">
        <v>-55569371136</v>
      </c>
      <c r="D1627">
        <v>1625</v>
      </c>
      <c r="E1627">
        <v>1624</v>
      </c>
      <c r="F1627">
        <v>2142</v>
      </c>
      <c r="G1627">
        <v>-31495</v>
      </c>
      <c r="H1627">
        <v>0</v>
      </c>
      <c r="L1627">
        <f t="shared" si="34"/>
        <v>1169.1111530841924</v>
      </c>
      <c r="M1627">
        <f t="shared" si="35"/>
        <v>3.853047976281232E-2</v>
      </c>
    </row>
    <row r="1628" spans="1:13" ht="14.55" x14ac:dyDescent="0.35">
      <c r="A1628" s="14">
        <v>-23960035328</v>
      </c>
      <c r="B1628" s="14">
        <v>18737278976</v>
      </c>
      <c r="C1628" s="14">
        <v>-55569371136</v>
      </c>
      <c r="D1628">
        <v>1626</v>
      </c>
      <c r="E1628">
        <v>1625</v>
      </c>
      <c r="F1628">
        <v>2142</v>
      </c>
      <c r="G1628">
        <v>-12275</v>
      </c>
      <c r="H1628">
        <v>4139</v>
      </c>
      <c r="I1628">
        <f>9600*3-H1625+H1628</f>
        <v>28592</v>
      </c>
      <c r="L1628">
        <f t="shared" si="34"/>
        <v>1169.0725976003907</v>
      </c>
      <c r="M1628">
        <f t="shared" si="35"/>
        <v>3.8555483801701484E-2</v>
      </c>
    </row>
    <row r="1629" spans="1:13" ht="14.55" x14ac:dyDescent="0.35">
      <c r="A1629" s="14">
        <v>-97549279232</v>
      </c>
      <c r="B1629" s="14">
        <v>18748801024</v>
      </c>
      <c r="C1629" s="14">
        <v>-55543422976</v>
      </c>
      <c r="D1629">
        <v>1627</v>
      </c>
      <c r="E1629">
        <v>1626</v>
      </c>
      <c r="F1629">
        <v>2141</v>
      </c>
      <c r="G1629">
        <v>-49948</v>
      </c>
      <c r="H1629">
        <v>0</v>
      </c>
      <c r="L1629">
        <f t="shared" si="34"/>
        <v>1169.0340171100759</v>
      </c>
      <c r="M1629">
        <f t="shared" si="35"/>
        <v>3.8580490314870985E-2</v>
      </c>
    </row>
    <row r="1630" spans="1:13" ht="14.55" x14ac:dyDescent="0.35">
      <c r="A1630" s="14">
        <v>-60028641280</v>
      </c>
      <c r="B1630" s="14">
        <v>18760318976</v>
      </c>
      <c r="C1630" s="14">
        <v>-55543422976</v>
      </c>
      <c r="D1630">
        <v>1628</v>
      </c>
      <c r="E1630">
        <v>1627</v>
      </c>
      <c r="F1630">
        <v>2141</v>
      </c>
      <c r="G1630">
        <v>-30717</v>
      </c>
      <c r="H1630">
        <v>0</v>
      </c>
      <c r="L1630">
        <f t="shared" si="34"/>
        <v>1168.9954116107724</v>
      </c>
      <c r="M1630">
        <f t="shared" si="35"/>
        <v>3.8605499303457691E-2</v>
      </c>
    </row>
    <row r="1631" spans="1:13" ht="14.55" x14ac:dyDescent="0.35">
      <c r="A1631" s="14">
        <v>-22484963328</v>
      </c>
      <c r="B1631" s="14">
        <v>18771841024</v>
      </c>
      <c r="C1631" s="14">
        <v>-55543422976</v>
      </c>
      <c r="D1631">
        <v>1629</v>
      </c>
      <c r="E1631">
        <v>1628</v>
      </c>
      <c r="F1631">
        <v>2141</v>
      </c>
      <c r="G1631">
        <v>-11498</v>
      </c>
      <c r="H1631">
        <v>3886</v>
      </c>
      <c r="I1631">
        <f>9600*3-H1628+H1631</f>
        <v>28547</v>
      </c>
      <c r="L1631">
        <f t="shared" si="34"/>
        <v>1168.956781100002</v>
      </c>
      <c r="M1631">
        <f t="shared" si="35"/>
        <v>3.8630510770417459E-2</v>
      </c>
    </row>
    <row r="1632" spans="1:13" ht="14.55" x14ac:dyDescent="0.35">
      <c r="A1632" s="14">
        <v>-95953190912</v>
      </c>
      <c r="B1632" s="14">
        <v>18783358976</v>
      </c>
      <c r="C1632" s="14">
        <v>-55517474816</v>
      </c>
      <c r="D1632">
        <v>1630</v>
      </c>
      <c r="E1632">
        <v>1629</v>
      </c>
      <c r="F1632">
        <v>2140</v>
      </c>
      <c r="G1632">
        <v>-49040</v>
      </c>
      <c r="H1632">
        <v>0</v>
      </c>
      <c r="L1632">
        <f t="shared" si="34"/>
        <v>1168.9181255752853</v>
      </c>
      <c r="M1632">
        <f t="shared" si="35"/>
        <v>3.8655524716659784E-2</v>
      </c>
    </row>
    <row r="1633" spans="1:13" ht="14.55" x14ac:dyDescent="0.35">
      <c r="A1633" s="14">
        <v>-58363432960</v>
      </c>
      <c r="B1633" s="14">
        <v>18794881024</v>
      </c>
      <c r="C1633" s="14">
        <v>-55517474816</v>
      </c>
      <c r="D1633">
        <v>1631</v>
      </c>
      <c r="E1633">
        <v>1630</v>
      </c>
      <c r="F1633">
        <v>2140</v>
      </c>
      <c r="G1633">
        <v>-29810</v>
      </c>
      <c r="H1633">
        <v>0</v>
      </c>
      <c r="L1633">
        <f t="shared" si="34"/>
        <v>1168.8794450341406</v>
      </c>
      <c r="M1633">
        <f t="shared" si="35"/>
        <v>3.8680541144685776E-2</v>
      </c>
    </row>
    <row r="1634" spans="1:13" ht="14.55" x14ac:dyDescent="0.35">
      <c r="A1634" s="14">
        <v>-20750632960</v>
      </c>
      <c r="B1634" s="14">
        <v>18806398976</v>
      </c>
      <c r="C1634" s="14">
        <v>-55517474816</v>
      </c>
      <c r="D1634">
        <v>1632</v>
      </c>
      <c r="E1634">
        <v>1631</v>
      </c>
      <c r="F1634">
        <v>2140</v>
      </c>
      <c r="G1634">
        <v>-10592</v>
      </c>
      <c r="H1634">
        <v>3588</v>
      </c>
      <c r="I1634">
        <f>9600*3-H1631+H1634</f>
        <v>28502</v>
      </c>
      <c r="L1634">
        <f t="shared" si="34"/>
        <v>1168.8407394740843</v>
      </c>
      <c r="M1634">
        <f t="shared" si="35"/>
        <v>3.8705560056314425E-2</v>
      </c>
    </row>
    <row r="1635" spans="1:13" ht="14.55" x14ac:dyDescent="0.35">
      <c r="A1635" s="14">
        <v>-94097842176</v>
      </c>
      <c r="B1635" s="14">
        <v>18817921024</v>
      </c>
      <c r="C1635" s="14">
        <v>-55491526656</v>
      </c>
      <c r="D1635">
        <v>1633</v>
      </c>
      <c r="E1635">
        <v>1632</v>
      </c>
      <c r="F1635">
        <v>2139</v>
      </c>
      <c r="G1635">
        <v>-48004</v>
      </c>
      <c r="H1635">
        <v>0</v>
      </c>
      <c r="L1635">
        <f t="shared" si="34"/>
        <v>1168.8020088926307</v>
      </c>
      <c r="M1635">
        <f t="shared" si="35"/>
        <v>3.8730581453592094E-2</v>
      </c>
    </row>
    <row r="1636" spans="1:13" ht="14.55" x14ac:dyDescent="0.35">
      <c r="A1636" s="14">
        <v>-56438964224</v>
      </c>
      <c r="B1636" s="14">
        <v>18829438976</v>
      </c>
      <c r="C1636" s="14">
        <v>-55491526656</v>
      </c>
      <c r="D1636">
        <v>1634</v>
      </c>
      <c r="E1636">
        <v>1633</v>
      </c>
      <c r="F1636">
        <v>2139</v>
      </c>
      <c r="G1636">
        <v>-28774</v>
      </c>
      <c r="H1636">
        <v>0</v>
      </c>
      <c r="L1636">
        <f t="shared" si="34"/>
        <v>1168.7632532872922</v>
      </c>
      <c r="M1636">
        <f t="shared" si="35"/>
        <v>3.8755605338565147E-2</v>
      </c>
    </row>
    <row r="1637" spans="1:13" ht="14.55" x14ac:dyDescent="0.35">
      <c r="A1637" s="14">
        <v>-18757044224</v>
      </c>
      <c r="B1637" s="14">
        <v>18840961024</v>
      </c>
      <c r="C1637" s="14">
        <v>-55491526656</v>
      </c>
      <c r="D1637">
        <v>1635</v>
      </c>
      <c r="E1637">
        <v>1634</v>
      </c>
      <c r="F1637">
        <v>2139</v>
      </c>
      <c r="G1637">
        <v>-9557</v>
      </c>
      <c r="H1637">
        <v>3244</v>
      </c>
      <c r="I1637">
        <f>9600*3-H1634+H1637</f>
        <v>28456</v>
      </c>
      <c r="L1637">
        <f t="shared" si="34"/>
        <v>1168.7244726555798</v>
      </c>
      <c r="M1637">
        <f t="shared" si="35"/>
        <v>3.878063171237045E-2</v>
      </c>
    </row>
    <row r="1638" spans="1:13" ht="14.55" x14ac:dyDescent="0.35">
      <c r="A1638" s="14">
        <v>-91983241216</v>
      </c>
      <c r="B1638" s="14">
        <v>18852478976</v>
      </c>
      <c r="C1638" s="14">
        <v>-55465578496</v>
      </c>
      <c r="D1638">
        <v>1636</v>
      </c>
      <c r="E1638">
        <v>1635</v>
      </c>
      <c r="F1638">
        <v>2138</v>
      </c>
      <c r="G1638">
        <v>-46839</v>
      </c>
      <c r="H1638">
        <v>0</v>
      </c>
      <c r="L1638">
        <f t="shared" si="34"/>
        <v>1168.6856669950018</v>
      </c>
      <c r="M1638">
        <f t="shared" si="35"/>
        <v>3.8805660577963863E-2</v>
      </c>
    </row>
    <row r="1639" spans="1:13" ht="14.55" x14ac:dyDescent="0.35">
      <c r="A1639" s="14">
        <v>-54255239168</v>
      </c>
      <c r="B1639" s="14">
        <v>18864001024</v>
      </c>
      <c r="C1639" s="14">
        <v>-55465578496</v>
      </c>
      <c r="D1639">
        <v>1637</v>
      </c>
      <c r="E1639">
        <v>1636</v>
      </c>
      <c r="F1639">
        <v>2138</v>
      </c>
      <c r="G1639">
        <v>-27610</v>
      </c>
      <c r="H1639">
        <v>9390</v>
      </c>
      <c r="I1639">
        <f>9600*3-H1637+H1639</f>
        <v>34946</v>
      </c>
      <c r="L1639">
        <f t="shared" si="34"/>
        <v>1168.6468363030649</v>
      </c>
      <c r="M1639">
        <f t="shared" si="35"/>
        <v>3.8830691936937001E-2</v>
      </c>
    </row>
    <row r="1640" spans="1:13" ht="14.55" x14ac:dyDescent="0.35">
      <c r="A1640" s="14">
        <v>-127383453696</v>
      </c>
      <c r="B1640" s="14">
        <v>18875518976</v>
      </c>
      <c r="C1640" s="14">
        <v>-55439630336</v>
      </c>
      <c r="D1640">
        <v>1638</v>
      </c>
      <c r="E1640">
        <v>1637</v>
      </c>
      <c r="F1640">
        <v>2137</v>
      </c>
      <c r="G1640">
        <v>-64786</v>
      </c>
      <c r="H1640">
        <v>0</v>
      </c>
      <c r="L1640">
        <f t="shared" si="34"/>
        <v>1168.6079805772742</v>
      </c>
      <c r="M1640">
        <f t="shared" si="35"/>
        <v>3.8855725790654105E-2</v>
      </c>
    </row>
    <row r="1641" spans="1:13" ht="14.55" x14ac:dyDescent="0.35">
      <c r="A1641" s="14">
        <v>-89609371648</v>
      </c>
      <c r="B1641" s="14">
        <v>18887041024</v>
      </c>
      <c r="C1641" s="14">
        <v>-55439630336</v>
      </c>
      <c r="D1641">
        <v>1639</v>
      </c>
      <c r="E1641">
        <v>1638</v>
      </c>
      <c r="F1641">
        <v>2137</v>
      </c>
      <c r="G1641">
        <v>-45547</v>
      </c>
      <c r="H1641">
        <v>0</v>
      </c>
      <c r="L1641">
        <f t="shared" si="34"/>
        <v>1168.5690998151322</v>
      </c>
      <c r="M1641">
        <f t="shared" si="35"/>
        <v>3.8880762142071035E-2</v>
      </c>
    </row>
    <row r="1642" spans="1:13" ht="14.55" x14ac:dyDescent="0.35">
      <c r="A1642" s="14">
        <v>-51812253696</v>
      </c>
      <c r="B1642" s="14">
        <v>18898558976</v>
      </c>
      <c r="C1642" s="14">
        <v>-55439630336</v>
      </c>
      <c r="D1642">
        <v>1640</v>
      </c>
      <c r="E1642">
        <v>1639</v>
      </c>
      <c r="F1642">
        <v>2137</v>
      </c>
      <c r="G1642">
        <v>-26319</v>
      </c>
      <c r="H1642">
        <v>8971</v>
      </c>
      <c r="I1642">
        <f>9600*3-H1639+H1642</f>
        <v>28381</v>
      </c>
      <c r="L1642">
        <f t="shared" si="34"/>
        <v>1168.5301940141399</v>
      </c>
      <c r="M1642">
        <f t="shared" si="35"/>
        <v>3.8905800992324657E-2</v>
      </c>
    </row>
    <row r="1643" spans="1:13" ht="14.55" x14ac:dyDescent="0.35">
      <c r="A1643" s="14">
        <v>-124819456000</v>
      </c>
      <c r="B1643" s="14">
        <v>18910081024</v>
      </c>
      <c r="C1643" s="14">
        <v>-55413678080</v>
      </c>
      <c r="D1643">
        <v>1641</v>
      </c>
      <c r="E1643">
        <v>1640</v>
      </c>
      <c r="F1643">
        <v>2136</v>
      </c>
      <c r="G1643">
        <v>-63366</v>
      </c>
      <c r="H1643">
        <v>0</v>
      </c>
      <c r="L1643">
        <f t="shared" si="34"/>
        <v>1168.4912631717962</v>
      </c>
      <c r="M1643">
        <f t="shared" si="35"/>
        <v>3.893084234368871E-2</v>
      </c>
    </row>
    <row r="1644" spans="1:13" ht="14.55" x14ac:dyDescent="0.35">
      <c r="A1644" s="14">
        <v>-86976258048</v>
      </c>
      <c r="B1644" s="14">
        <v>18921598976</v>
      </c>
      <c r="C1644" s="14">
        <v>-55413678080</v>
      </c>
      <c r="D1644">
        <v>1642</v>
      </c>
      <c r="E1644">
        <v>1641</v>
      </c>
      <c r="F1644">
        <v>2136</v>
      </c>
      <c r="G1644">
        <v>-44127</v>
      </c>
      <c r="H1644">
        <v>0</v>
      </c>
      <c r="L1644">
        <f t="shared" si="34"/>
        <v>1168.452307285598</v>
      </c>
      <c r="M1644">
        <f t="shared" si="35"/>
        <v>3.8955886198209555E-2</v>
      </c>
    </row>
    <row r="1645" spans="1:13" ht="14.55" x14ac:dyDescent="0.35">
      <c r="A1645" s="14">
        <v>-49110016000</v>
      </c>
      <c r="B1645" s="14">
        <v>18933121024</v>
      </c>
      <c r="C1645" s="14">
        <v>-55413678080</v>
      </c>
      <c r="D1645">
        <v>1643</v>
      </c>
      <c r="E1645">
        <v>1642</v>
      </c>
      <c r="F1645">
        <v>2136</v>
      </c>
      <c r="G1645">
        <v>-24901</v>
      </c>
      <c r="H1645">
        <v>8507</v>
      </c>
      <c r="I1645">
        <f>9600*3-H1642+H1645</f>
        <v>28336</v>
      </c>
      <c r="L1645">
        <f t="shared" si="34"/>
        <v>1168.4133263530407</v>
      </c>
      <c r="M1645">
        <f t="shared" si="35"/>
        <v>3.8980932557251435E-2</v>
      </c>
    </row>
    <row r="1646" spans="1:13" ht="14.55" x14ac:dyDescent="0.35">
      <c r="A1646" s="14">
        <v>-121996197888</v>
      </c>
      <c r="B1646" s="14">
        <v>18944638976</v>
      </c>
      <c r="C1646" s="14">
        <v>-55387729920</v>
      </c>
      <c r="D1646">
        <v>1644</v>
      </c>
      <c r="E1646">
        <v>1643</v>
      </c>
      <c r="F1646">
        <v>2135</v>
      </c>
      <c r="G1646">
        <v>-61820</v>
      </c>
      <c r="H1646">
        <v>0</v>
      </c>
      <c r="L1646">
        <f t="shared" si="34"/>
        <v>1168.3743203716169</v>
      </c>
      <c r="M1646">
        <f t="shared" si="35"/>
        <v>3.9005981423770208E-2</v>
      </c>
    </row>
    <row r="1647" spans="1:13" ht="14.55" x14ac:dyDescent="0.35">
      <c r="A1647" s="14">
        <v>-84083875840</v>
      </c>
      <c r="B1647" s="14">
        <v>18956161024</v>
      </c>
      <c r="C1647" s="14">
        <v>-55387729920</v>
      </c>
      <c r="D1647">
        <v>1645</v>
      </c>
      <c r="E1647">
        <v>1644</v>
      </c>
      <c r="F1647">
        <v>2135</v>
      </c>
      <c r="G1647">
        <v>-42582</v>
      </c>
      <c r="H1647">
        <v>0</v>
      </c>
      <c r="L1647">
        <f t="shared" si="34"/>
        <v>1168.335289338818</v>
      </c>
      <c r="M1647">
        <f t="shared" si="35"/>
        <v>3.9031032798902743E-2</v>
      </c>
    </row>
    <row r="1648" spans="1:13" ht="14.55" x14ac:dyDescent="0.35">
      <c r="A1648" s="14">
        <v>-46148513792</v>
      </c>
      <c r="B1648" s="14">
        <v>18967678976</v>
      </c>
      <c r="C1648" s="14">
        <v>-55387729920</v>
      </c>
      <c r="D1648">
        <v>1646</v>
      </c>
      <c r="E1648">
        <v>1645</v>
      </c>
      <c r="F1648">
        <v>2135</v>
      </c>
      <c r="G1648">
        <v>-23356</v>
      </c>
      <c r="H1648">
        <v>7998</v>
      </c>
      <c r="I1648">
        <f>9600*3-H1645+H1648</f>
        <v>28291</v>
      </c>
      <c r="L1648">
        <f t="shared" si="34"/>
        <v>1168.2962332521333</v>
      </c>
      <c r="M1648">
        <f t="shared" si="35"/>
        <v>3.9056086684695401E-2</v>
      </c>
    </row>
    <row r="1649" spans="1:13" ht="14.55" x14ac:dyDescent="0.35">
      <c r="A1649" s="14">
        <v>-118913679360</v>
      </c>
      <c r="B1649" s="14">
        <v>18979201024</v>
      </c>
      <c r="C1649" s="14">
        <v>-55361781760</v>
      </c>
      <c r="D1649">
        <v>1647</v>
      </c>
      <c r="E1649">
        <v>1646</v>
      </c>
      <c r="F1649">
        <v>2134</v>
      </c>
      <c r="G1649">
        <v>-60148</v>
      </c>
      <c r="H1649">
        <v>0</v>
      </c>
      <c r="L1649">
        <f t="shared" si="34"/>
        <v>1168.2571521090501</v>
      </c>
      <c r="M1649">
        <f t="shared" si="35"/>
        <v>3.9081143083194547E-2</v>
      </c>
    </row>
    <row r="1650" spans="1:13" ht="14.55" x14ac:dyDescent="0.35">
      <c r="A1650" s="14">
        <v>-80932241408</v>
      </c>
      <c r="B1650" s="14">
        <v>18990718976</v>
      </c>
      <c r="C1650" s="14">
        <v>-55361781760</v>
      </c>
      <c r="D1650">
        <v>1648</v>
      </c>
      <c r="E1650">
        <v>1647</v>
      </c>
      <c r="F1650">
        <v>2134</v>
      </c>
      <c r="G1650">
        <v>-40912</v>
      </c>
      <c r="H1650">
        <v>0</v>
      </c>
      <c r="L1650">
        <f t="shared" si="34"/>
        <v>1168.2180459070535</v>
      </c>
      <c r="M1650">
        <f t="shared" si="35"/>
        <v>3.9106201996673917E-2</v>
      </c>
    </row>
    <row r="1651" spans="1:13" ht="14.55" x14ac:dyDescent="0.35">
      <c r="A1651" s="14">
        <v>-42927759360</v>
      </c>
      <c r="B1651" s="14">
        <v>19002241024</v>
      </c>
      <c r="C1651" s="14">
        <v>-55361781760</v>
      </c>
      <c r="D1651">
        <v>1649</v>
      </c>
      <c r="E1651">
        <v>1648</v>
      </c>
      <c r="F1651">
        <v>2134</v>
      </c>
      <c r="G1651">
        <v>-21687</v>
      </c>
      <c r="H1651">
        <v>7443</v>
      </c>
      <c r="I1651">
        <f>9600*3-H1648+H1651</f>
        <v>28245</v>
      </c>
      <c r="L1651">
        <f t="shared" si="34"/>
        <v>1168.1789146436272</v>
      </c>
      <c r="M1651">
        <f t="shared" si="35"/>
        <v>3.913126342627038E-2</v>
      </c>
    </row>
    <row r="1652" spans="1:13" ht="14.55" x14ac:dyDescent="0.35">
      <c r="A1652" s="14">
        <v>-115571908608</v>
      </c>
      <c r="B1652" s="14">
        <v>19013758976</v>
      </c>
      <c r="C1652" s="14">
        <v>-55335833600</v>
      </c>
      <c r="D1652">
        <v>1650</v>
      </c>
      <c r="E1652">
        <v>1649</v>
      </c>
      <c r="F1652">
        <v>2133</v>
      </c>
      <c r="G1652">
        <v>-58351</v>
      </c>
      <c r="H1652">
        <v>0</v>
      </c>
      <c r="L1652">
        <f t="shared" si="34"/>
        <v>1168.139758316252</v>
      </c>
      <c r="M1652">
        <f t="shared" si="35"/>
        <v>3.9156327375167166E-2</v>
      </c>
    </row>
    <row r="1653" spans="1:13" ht="14.55" x14ac:dyDescent="0.35">
      <c r="A1653" s="14">
        <v>-77521346560</v>
      </c>
      <c r="B1653" s="14">
        <v>19025281024</v>
      </c>
      <c r="C1653" s="14">
        <v>-55335833600</v>
      </c>
      <c r="D1653">
        <v>1651</v>
      </c>
      <c r="E1653">
        <v>1650</v>
      </c>
      <c r="F1653">
        <v>2133</v>
      </c>
      <c r="G1653">
        <v>-39116</v>
      </c>
      <c r="H1653">
        <v>0</v>
      </c>
      <c r="L1653">
        <f t="shared" si="34"/>
        <v>1168.1005769224082</v>
      </c>
      <c r="M1653">
        <f t="shared" si="35"/>
        <v>3.9181393843819023E-2</v>
      </c>
    </row>
    <row r="1654" spans="1:13" ht="14.55" x14ac:dyDescent="0.35">
      <c r="A1654" s="14">
        <v>-39447744512</v>
      </c>
      <c r="B1654" s="14">
        <v>19036798976</v>
      </c>
      <c r="C1654" s="14">
        <v>-55335833600</v>
      </c>
      <c r="D1654">
        <v>1652</v>
      </c>
      <c r="E1654">
        <v>1651</v>
      </c>
      <c r="F1654">
        <v>2133</v>
      </c>
      <c r="G1654">
        <v>-19892</v>
      </c>
      <c r="H1654">
        <v>6843</v>
      </c>
      <c r="I1654">
        <f>9600*3-H1651+H1654</f>
        <v>28200</v>
      </c>
      <c r="L1654">
        <f t="shared" ref="L1654:L1717" si="36">SQRT((1-E1654*E1654/$O$2593)*$O$2594)</f>
        <v>1168.0613704595726</v>
      </c>
      <c r="M1654">
        <f t="shared" si="35"/>
        <v>3.9206462835636557E-2</v>
      </c>
    </row>
    <row r="1655" spans="1:13" ht="14.55" x14ac:dyDescent="0.35">
      <c r="A1655" s="14">
        <v>-111970877440</v>
      </c>
      <c r="B1655" s="14">
        <v>19048321024</v>
      </c>
      <c r="C1655" s="14">
        <v>-55309885440</v>
      </c>
      <c r="D1655">
        <v>1653</v>
      </c>
      <c r="E1655">
        <v>1652</v>
      </c>
      <c r="F1655">
        <v>2132</v>
      </c>
      <c r="G1655">
        <v>-56431</v>
      </c>
      <c r="H1655">
        <v>0</v>
      </c>
      <c r="L1655">
        <f t="shared" si="36"/>
        <v>1168.022138925221</v>
      </c>
      <c r="M1655">
        <f t="shared" si="35"/>
        <v>3.9231534351529262E-2</v>
      </c>
    </row>
    <row r="1656" spans="1:13" ht="14.55" x14ac:dyDescent="0.35">
      <c r="A1656" s="14">
        <v>-73851191296</v>
      </c>
      <c r="B1656" s="14">
        <v>19059838976</v>
      </c>
      <c r="C1656" s="14">
        <v>-55309885440</v>
      </c>
      <c r="D1656">
        <v>1654</v>
      </c>
      <c r="E1656">
        <v>1653</v>
      </c>
      <c r="F1656">
        <v>2132</v>
      </c>
      <c r="G1656">
        <v>-37197</v>
      </c>
      <c r="H1656">
        <v>0</v>
      </c>
      <c r="L1656">
        <f t="shared" si="36"/>
        <v>1167.9828823168273</v>
      </c>
      <c r="M1656">
        <f t="shared" si="35"/>
        <v>3.9256608393770875E-2</v>
      </c>
    </row>
    <row r="1657" spans="1:13" ht="14.55" x14ac:dyDescent="0.35">
      <c r="A1657" s="14">
        <v>-35708473344</v>
      </c>
      <c r="B1657" s="14">
        <v>19071361024</v>
      </c>
      <c r="C1657" s="14">
        <v>-55309885440</v>
      </c>
      <c r="D1657">
        <v>1655</v>
      </c>
      <c r="E1657">
        <v>1654</v>
      </c>
      <c r="F1657">
        <v>2132</v>
      </c>
      <c r="G1657">
        <v>-17974</v>
      </c>
      <c r="H1657">
        <v>6197</v>
      </c>
      <c r="I1657">
        <f>9600*3-H1654+H1657</f>
        <v>28154</v>
      </c>
      <c r="L1657">
        <f t="shared" si="36"/>
        <v>1167.9436006318626</v>
      </c>
      <c r="M1657">
        <f t="shared" si="35"/>
        <v>3.9281684964635133E-2</v>
      </c>
    </row>
    <row r="1658" spans="1:13" ht="14.55" x14ac:dyDescent="0.35">
      <c r="A1658" s="14">
        <v>-108110585856</v>
      </c>
      <c r="B1658" s="14">
        <v>19082878976</v>
      </c>
      <c r="C1658" s="14">
        <v>-55283937280</v>
      </c>
      <c r="D1658">
        <v>1656</v>
      </c>
      <c r="E1658">
        <v>1655</v>
      </c>
      <c r="F1658">
        <v>2131</v>
      </c>
      <c r="G1658">
        <v>-54387</v>
      </c>
      <c r="H1658">
        <v>0</v>
      </c>
      <c r="L1658">
        <f t="shared" si="36"/>
        <v>1167.9042938677972</v>
      </c>
      <c r="M1658">
        <f t="shared" si="35"/>
        <v>3.9306764065486277E-2</v>
      </c>
    </row>
    <row r="1659" spans="1:13" ht="14.55" x14ac:dyDescent="0.35">
      <c r="A1659" s="14">
        <v>-69921783808</v>
      </c>
      <c r="B1659" s="14">
        <v>19094401024</v>
      </c>
      <c r="C1659" s="14">
        <v>-55283937280</v>
      </c>
      <c r="D1659">
        <v>1657</v>
      </c>
      <c r="E1659">
        <v>1656</v>
      </c>
      <c r="F1659">
        <v>2131</v>
      </c>
      <c r="G1659">
        <v>-35154</v>
      </c>
      <c r="H1659">
        <v>0</v>
      </c>
      <c r="L1659">
        <f t="shared" si="36"/>
        <v>1167.8649620220983</v>
      </c>
      <c r="M1659">
        <f t="shared" si="35"/>
        <v>3.9331845698825418E-2</v>
      </c>
    </row>
    <row r="1660" spans="1:13" ht="14.55" x14ac:dyDescent="0.35">
      <c r="A1660" s="14">
        <v>-31709943808</v>
      </c>
      <c r="B1660" s="14">
        <v>19105918976</v>
      </c>
      <c r="C1660" s="14">
        <v>-55283937280</v>
      </c>
      <c r="D1660">
        <v>1658</v>
      </c>
      <c r="E1660">
        <v>1657</v>
      </c>
      <c r="F1660">
        <v>2131</v>
      </c>
      <c r="G1660">
        <v>-15933</v>
      </c>
      <c r="H1660">
        <v>5506</v>
      </c>
      <c r="I1660">
        <f>9600*3-H1657+H1660</f>
        <v>28109</v>
      </c>
      <c r="L1660">
        <f t="shared" si="36"/>
        <v>1167.8256050922321</v>
      </c>
      <c r="M1660">
        <f t="shared" si="35"/>
        <v>3.9356929866244172E-2</v>
      </c>
    </row>
    <row r="1661" spans="1:13" ht="14.55" x14ac:dyDescent="0.35">
      <c r="A1661" s="14">
        <v>-103991042048</v>
      </c>
      <c r="B1661" s="14">
        <v>19117441024</v>
      </c>
      <c r="C1661" s="14">
        <v>-55257985024</v>
      </c>
      <c r="D1661">
        <v>1659</v>
      </c>
      <c r="E1661">
        <v>1658</v>
      </c>
      <c r="F1661">
        <v>2130</v>
      </c>
      <c r="G1661">
        <v>-52220</v>
      </c>
      <c r="H1661">
        <v>0</v>
      </c>
      <c r="L1661">
        <f t="shared" si="36"/>
        <v>1167.7862230756623</v>
      </c>
      <c r="M1661">
        <f t="shared" si="35"/>
        <v>3.9382016569788902E-2</v>
      </c>
    </row>
    <row r="1662" spans="1:13" ht="14.55" x14ac:dyDescent="0.35">
      <c r="A1662" s="14">
        <v>-65733120000</v>
      </c>
      <c r="B1662" s="14">
        <v>19128958976</v>
      </c>
      <c r="C1662" s="14">
        <v>-55257985024</v>
      </c>
      <c r="D1662">
        <v>1660</v>
      </c>
      <c r="E1662">
        <v>1659</v>
      </c>
      <c r="F1662">
        <v>2130</v>
      </c>
      <c r="G1662">
        <v>-32988</v>
      </c>
      <c r="H1662">
        <v>0</v>
      </c>
      <c r="L1662">
        <f t="shared" si="36"/>
        <v>1167.7468159698506</v>
      </c>
      <c r="M1662">
        <f t="shared" si="35"/>
        <v>3.9407105811733345E-2</v>
      </c>
    </row>
    <row r="1663" spans="1:13" ht="14.55" x14ac:dyDescent="0.35">
      <c r="A1663" s="14">
        <v>-27452157952</v>
      </c>
      <c r="B1663" s="14">
        <v>19140481024</v>
      </c>
      <c r="C1663" s="14">
        <v>-55257985024</v>
      </c>
      <c r="D1663">
        <v>1661</v>
      </c>
      <c r="E1663">
        <v>1660</v>
      </c>
      <c r="F1663">
        <v>2130</v>
      </c>
      <c r="G1663">
        <v>-13768</v>
      </c>
      <c r="H1663">
        <v>4769</v>
      </c>
      <c r="I1663">
        <f>9600*3-H1660+H1663</f>
        <v>28063</v>
      </c>
      <c r="L1663">
        <f t="shared" si="36"/>
        <v>1167.7073837722569</v>
      </c>
      <c r="M1663">
        <f t="shared" si="35"/>
        <v>3.9432197593669116E-2</v>
      </c>
    </row>
    <row r="1664" spans="1:13" ht="14.55" x14ac:dyDescent="0.35">
      <c r="A1664" s="14">
        <v>-99612229632</v>
      </c>
      <c r="B1664" s="14">
        <v>19151998976</v>
      </c>
      <c r="C1664" s="14">
        <v>-55232036864</v>
      </c>
      <c r="D1664">
        <v>1662</v>
      </c>
      <c r="E1664">
        <v>1661</v>
      </c>
      <c r="F1664">
        <v>2129</v>
      </c>
      <c r="G1664">
        <v>-49930</v>
      </c>
      <c r="H1664">
        <v>0</v>
      </c>
      <c r="L1664">
        <f t="shared" si="36"/>
        <v>1167.6679264803395</v>
      </c>
      <c r="M1664">
        <f t="shared" si="35"/>
        <v>3.9457291917415205E-2</v>
      </c>
    </row>
    <row r="1665" spans="1:13" ht="14.55" x14ac:dyDescent="0.35">
      <c r="A1665" s="14">
        <v>-61285195776</v>
      </c>
      <c r="B1665" s="14">
        <v>19163521024</v>
      </c>
      <c r="C1665" s="14">
        <v>-55232036864</v>
      </c>
      <c r="D1665">
        <v>1663</v>
      </c>
      <c r="E1665">
        <v>1662</v>
      </c>
      <c r="F1665">
        <v>2129</v>
      </c>
      <c r="G1665">
        <v>-30700</v>
      </c>
      <c r="H1665">
        <v>0</v>
      </c>
      <c r="L1665">
        <f t="shared" si="36"/>
        <v>1167.6284440915542</v>
      </c>
      <c r="M1665">
        <f t="shared" si="35"/>
        <v>3.9482388785245348E-2</v>
      </c>
    </row>
    <row r="1666" spans="1:13" ht="14.55" x14ac:dyDescent="0.35">
      <c r="A1666" s="14">
        <v>-22935113728</v>
      </c>
      <c r="B1666" s="14">
        <v>19175038976</v>
      </c>
      <c r="C1666" s="14">
        <v>-55232036864</v>
      </c>
      <c r="D1666">
        <v>1664</v>
      </c>
      <c r="E1666">
        <v>1663</v>
      </c>
      <c r="F1666">
        <v>2129</v>
      </c>
      <c r="G1666">
        <v>-11482</v>
      </c>
      <c r="H1666">
        <v>3986</v>
      </c>
      <c r="I1666">
        <f>9600*3-H1663+H1666</f>
        <v>28017</v>
      </c>
      <c r="L1666">
        <f t="shared" si="36"/>
        <v>1167.588936603355</v>
      </c>
      <c r="M1666">
        <f t="shared" si="35"/>
        <v>3.9507488199205909E-2</v>
      </c>
    </row>
    <row r="1667" spans="1:13" ht="14.55" x14ac:dyDescent="0.35">
      <c r="A1667" s="14">
        <v>-94974173184</v>
      </c>
      <c r="B1667" s="14">
        <v>19186561024</v>
      </c>
      <c r="C1667" s="14">
        <v>-55206088704</v>
      </c>
      <c r="D1667">
        <v>1665</v>
      </c>
      <c r="E1667">
        <v>1664</v>
      </c>
      <c r="F1667">
        <v>2128</v>
      </c>
      <c r="G1667">
        <v>-47520</v>
      </c>
      <c r="H1667">
        <v>0</v>
      </c>
      <c r="L1667">
        <f t="shared" si="36"/>
        <v>1167.5494040131939</v>
      </c>
      <c r="M1667">
        <f t="shared" si="35"/>
        <v>3.9532590161115877E-2</v>
      </c>
    </row>
    <row r="1668" spans="1:13" ht="14.55" x14ac:dyDescent="0.35">
      <c r="A1668" s="14">
        <v>-56578011136</v>
      </c>
      <c r="B1668" s="14">
        <v>19198078976</v>
      </c>
      <c r="C1668" s="14">
        <v>-55206088704</v>
      </c>
      <c r="D1668">
        <v>1666</v>
      </c>
      <c r="E1668">
        <v>1665</v>
      </c>
      <c r="F1668">
        <v>2128</v>
      </c>
      <c r="G1668">
        <v>-28291</v>
      </c>
      <c r="H1668">
        <v>0</v>
      </c>
      <c r="L1668">
        <f t="shared" si="36"/>
        <v>1167.5098463185209</v>
      </c>
      <c r="M1668">
        <f t="shared" si="35"/>
        <v>3.9557694673021615E-2</v>
      </c>
    </row>
    <row r="1669" spans="1:13" ht="14.55" x14ac:dyDescent="0.35">
      <c r="A1669" s="14">
        <v>-18158811136</v>
      </c>
      <c r="B1669" s="14">
        <v>19209601024</v>
      </c>
      <c r="C1669" s="14">
        <v>-55206088704</v>
      </c>
      <c r="D1669">
        <v>1667</v>
      </c>
      <c r="E1669">
        <v>1666</v>
      </c>
      <c r="F1669">
        <v>2128</v>
      </c>
      <c r="G1669">
        <v>-9074</v>
      </c>
      <c r="H1669">
        <v>3157</v>
      </c>
      <c r="I1669">
        <f>9600*3-H1666+H1669</f>
        <v>27971</v>
      </c>
      <c r="L1669">
        <f t="shared" si="36"/>
        <v>1167.4702635167844</v>
      </c>
      <c r="M1669">
        <f t="shared" si="35"/>
        <v>3.9582801736514739E-2</v>
      </c>
    </row>
    <row r="1670" spans="1:13" ht="14.55" x14ac:dyDescent="0.35">
      <c r="A1670" s="14">
        <v>-90076848128</v>
      </c>
      <c r="B1670" s="14">
        <v>19221118976</v>
      </c>
      <c r="C1670" s="14">
        <v>-55180140544</v>
      </c>
      <c r="D1670">
        <v>1668</v>
      </c>
      <c r="E1670">
        <v>1667</v>
      </c>
      <c r="F1670">
        <v>2127</v>
      </c>
      <c r="G1670">
        <v>-44988</v>
      </c>
      <c r="H1670">
        <v>0</v>
      </c>
      <c r="L1670">
        <f t="shared" si="36"/>
        <v>1167.4306556054305</v>
      </c>
      <c r="M1670">
        <f t="shared" si="35"/>
        <v>3.9607911353868985E-2</v>
      </c>
    </row>
    <row r="1671" spans="1:13" ht="14.55" x14ac:dyDescent="0.35">
      <c r="A1671" s="14">
        <v>-51611570176</v>
      </c>
      <c r="B1671" s="14">
        <v>19232641024</v>
      </c>
      <c r="C1671" s="14">
        <v>-55180140544</v>
      </c>
      <c r="D1671">
        <v>1669</v>
      </c>
      <c r="E1671">
        <v>1668</v>
      </c>
      <c r="F1671">
        <v>2127</v>
      </c>
      <c r="G1671">
        <v>-25761</v>
      </c>
      <c r="H1671">
        <v>8979</v>
      </c>
      <c r="I1671">
        <f>9600*3-H1669+H1671</f>
        <v>34622</v>
      </c>
      <c r="L1671">
        <f t="shared" si="36"/>
        <v>1167.3910225819034</v>
      </c>
      <c r="M1671">
        <f t="shared" si="35"/>
        <v>3.9633023527130717E-2</v>
      </c>
    </row>
    <row r="1672" spans="1:13" ht="14.55" x14ac:dyDescent="0.35">
      <c r="A1672" s="14">
        <v>-123431632896</v>
      </c>
      <c r="B1672" s="14">
        <v>19244158976</v>
      </c>
      <c r="C1672" s="14">
        <v>-55154192384</v>
      </c>
      <c r="D1672">
        <v>1670</v>
      </c>
      <c r="E1672">
        <v>1669</v>
      </c>
      <c r="F1672">
        <v>2126</v>
      </c>
      <c r="G1672">
        <v>-61574</v>
      </c>
      <c r="H1672">
        <v>0</v>
      </c>
      <c r="L1672">
        <f t="shared" si="36"/>
        <v>1167.351364443645</v>
      </c>
      <c r="M1672">
        <f t="shared" si="35"/>
        <v>3.9658138258346298E-2</v>
      </c>
    </row>
    <row r="1673" spans="1:13" ht="14.55" x14ac:dyDescent="0.35">
      <c r="A1673" s="14">
        <v>-84920279040</v>
      </c>
      <c r="B1673" s="14">
        <v>19255681024</v>
      </c>
      <c r="C1673" s="14">
        <v>-55154192384</v>
      </c>
      <c r="D1673">
        <v>1671</v>
      </c>
      <c r="E1673">
        <v>1670</v>
      </c>
      <c r="F1673">
        <v>2126</v>
      </c>
      <c r="G1673">
        <v>-42337</v>
      </c>
      <c r="H1673">
        <v>0</v>
      </c>
      <c r="L1673">
        <f t="shared" si="36"/>
        <v>1167.3116811880961</v>
      </c>
      <c r="M1673">
        <f t="shared" si="35"/>
        <v>3.968325554887997E-2</v>
      </c>
    </row>
    <row r="1674" spans="1:13" ht="14.55" x14ac:dyDescent="0.35">
      <c r="A1674" s="14">
        <v>-46385876992</v>
      </c>
      <c r="B1674" s="14">
        <v>19267198976</v>
      </c>
      <c r="C1674" s="14">
        <v>-55154192384</v>
      </c>
      <c r="D1674">
        <v>1672</v>
      </c>
      <c r="E1674">
        <v>1671</v>
      </c>
      <c r="F1674">
        <v>2126</v>
      </c>
      <c r="G1674">
        <v>-23112</v>
      </c>
      <c r="H1674">
        <v>8073</v>
      </c>
      <c r="I1674">
        <f>9600*3-H1671+H1674</f>
        <v>27894</v>
      </c>
      <c r="L1674">
        <f t="shared" si="36"/>
        <v>1167.2719728126947</v>
      </c>
      <c r="M1674">
        <f t="shared" si="35"/>
        <v>3.9708375401460216E-2</v>
      </c>
    </row>
    <row r="1675" spans="1:13" ht="14.55" x14ac:dyDescent="0.35">
      <c r="A1675" s="14">
        <v>-118084919296</v>
      </c>
      <c r="B1675" s="14">
        <v>19278721024</v>
      </c>
      <c r="C1675" s="14">
        <v>-55128244224</v>
      </c>
      <c r="D1675">
        <v>1673</v>
      </c>
      <c r="E1675">
        <v>1672</v>
      </c>
      <c r="F1675">
        <v>2125</v>
      </c>
      <c r="G1675">
        <v>-58801</v>
      </c>
      <c r="H1675">
        <v>0</v>
      </c>
      <c r="L1675">
        <f t="shared" si="36"/>
        <v>1167.2322393148772</v>
      </c>
      <c r="M1675">
        <f t="shared" si="35"/>
        <v>3.973349781745128E-2</v>
      </c>
    </row>
    <row r="1676" spans="1:13" ht="14.55" x14ac:dyDescent="0.35">
      <c r="A1676" s="14">
        <v>-79504441344</v>
      </c>
      <c r="B1676" s="14">
        <v>19290238976</v>
      </c>
      <c r="C1676" s="14">
        <v>-55128244224</v>
      </c>
      <c r="D1676">
        <v>1674</v>
      </c>
      <c r="E1676">
        <v>1673</v>
      </c>
      <c r="F1676">
        <v>2125</v>
      </c>
      <c r="G1676">
        <v>-39566</v>
      </c>
      <c r="H1676">
        <v>0</v>
      </c>
      <c r="L1676">
        <f t="shared" si="36"/>
        <v>1167.1924806920779</v>
      </c>
      <c r="M1676">
        <f t="shared" ref="M1676:M1739" si="37">L1675-L1676</f>
        <v>3.9758622799354271E-2</v>
      </c>
    </row>
    <row r="1677" spans="1:13" ht="14.55" x14ac:dyDescent="0.35">
      <c r="A1677" s="14">
        <v>-40900919296</v>
      </c>
      <c r="B1677" s="14">
        <v>19301761024</v>
      </c>
      <c r="C1677" s="14">
        <v>-55128244224</v>
      </c>
      <c r="D1677">
        <v>1675</v>
      </c>
      <c r="E1677">
        <v>1674</v>
      </c>
      <c r="F1677">
        <v>2125</v>
      </c>
      <c r="G1677">
        <v>-20342</v>
      </c>
      <c r="H1677">
        <v>7122</v>
      </c>
      <c r="I1677">
        <f>9600*3-H1674+H1677</f>
        <v>27849</v>
      </c>
      <c r="L1677">
        <f t="shared" si="36"/>
        <v>1167.1526969417291</v>
      </c>
      <c r="M1677">
        <f t="shared" si="37"/>
        <v>3.9783750348760805E-2</v>
      </c>
    </row>
    <row r="1678" spans="1:13" ht="14.55" x14ac:dyDescent="0.35">
      <c r="A1678" s="14">
        <v>-112478945280</v>
      </c>
      <c r="B1678" s="14">
        <v>19313278976</v>
      </c>
      <c r="C1678" s="14">
        <v>-55102291968</v>
      </c>
      <c r="D1678">
        <v>1676</v>
      </c>
      <c r="E1678">
        <v>1675</v>
      </c>
      <c r="F1678">
        <v>2124</v>
      </c>
      <c r="G1678">
        <v>-55909</v>
      </c>
      <c r="H1678">
        <v>0</v>
      </c>
      <c r="L1678">
        <f t="shared" si="36"/>
        <v>1167.1128880612614</v>
      </c>
      <c r="M1678">
        <f t="shared" si="37"/>
        <v>3.9808880467717245E-2</v>
      </c>
    </row>
    <row r="1679" spans="1:13" ht="14.55" x14ac:dyDescent="0.35">
      <c r="A1679" s="14">
        <v>-73829351424</v>
      </c>
      <c r="B1679" s="14">
        <v>19324801024</v>
      </c>
      <c r="C1679" s="14">
        <v>-55102291968</v>
      </c>
      <c r="D1679">
        <v>1677</v>
      </c>
      <c r="E1679">
        <v>1676</v>
      </c>
      <c r="F1679">
        <v>2124</v>
      </c>
      <c r="G1679">
        <v>-36676</v>
      </c>
      <c r="H1679">
        <v>0</v>
      </c>
      <c r="L1679">
        <f t="shared" si="36"/>
        <v>1167.0730540481031</v>
      </c>
      <c r="M1679">
        <f t="shared" si="37"/>
        <v>3.9834013158269954E-2</v>
      </c>
    </row>
    <row r="1680" spans="1:13" ht="14.55" x14ac:dyDescent="0.35">
      <c r="A1680" s="14">
        <v>-35156709376</v>
      </c>
      <c r="B1680" s="14">
        <v>19336318976</v>
      </c>
      <c r="C1680" s="14">
        <v>-55102291968</v>
      </c>
      <c r="D1680">
        <v>1678</v>
      </c>
      <c r="E1680">
        <v>1677</v>
      </c>
      <c r="F1680">
        <v>2124</v>
      </c>
      <c r="G1680">
        <v>-17454</v>
      </c>
      <c r="H1680">
        <v>6125</v>
      </c>
      <c r="I1680">
        <f>9600*3-H1677+H1680</f>
        <v>27803</v>
      </c>
      <c r="L1680">
        <f t="shared" si="36"/>
        <v>1167.0331948996807</v>
      </c>
      <c r="M1680">
        <f t="shared" si="37"/>
        <v>3.9859148422465296E-2</v>
      </c>
    </row>
    <row r="1681" spans="1:13" ht="14.55" x14ac:dyDescent="0.35">
      <c r="A1681" s="14">
        <v>-106613719040</v>
      </c>
      <c r="B1681" s="14">
        <v>19347841024</v>
      </c>
      <c r="C1681" s="14">
        <v>-55076343808</v>
      </c>
      <c r="D1681">
        <v>1679</v>
      </c>
      <c r="E1681">
        <v>1678</v>
      </c>
      <c r="F1681">
        <v>2123</v>
      </c>
      <c r="G1681">
        <v>-52899</v>
      </c>
      <c r="H1681">
        <v>0</v>
      </c>
      <c r="L1681">
        <f t="shared" si="36"/>
        <v>1166.9933106134188</v>
      </c>
      <c r="M1681">
        <f t="shared" si="37"/>
        <v>3.9884286261894886E-2</v>
      </c>
    </row>
    <row r="1682" spans="1:13" ht="14.55" x14ac:dyDescent="0.35">
      <c r="A1682" s="14">
        <v>-67894996992</v>
      </c>
      <c r="B1682" s="14">
        <v>19359358976</v>
      </c>
      <c r="C1682" s="14">
        <v>-55076343808</v>
      </c>
      <c r="D1682">
        <v>1680</v>
      </c>
      <c r="E1682">
        <v>1679</v>
      </c>
      <c r="F1682">
        <v>2123</v>
      </c>
      <c r="G1682">
        <v>-33668</v>
      </c>
      <c r="H1682">
        <v>0</v>
      </c>
      <c r="L1682">
        <f t="shared" si="36"/>
        <v>1166.9534011867395</v>
      </c>
      <c r="M1682">
        <f t="shared" si="37"/>
        <v>3.9909426679287208E-2</v>
      </c>
    </row>
    <row r="1683" spans="1:13" ht="14.55" x14ac:dyDescent="0.35">
      <c r="A1683" s="14">
        <v>-29153236992</v>
      </c>
      <c r="B1683" s="14">
        <v>19370881024</v>
      </c>
      <c r="C1683" s="14">
        <v>-55076343808</v>
      </c>
      <c r="D1683">
        <v>1681</v>
      </c>
      <c r="E1683">
        <v>1680</v>
      </c>
      <c r="F1683">
        <v>2123</v>
      </c>
      <c r="G1683">
        <v>-14448</v>
      </c>
      <c r="H1683">
        <v>5081</v>
      </c>
      <c r="I1683">
        <f>9600*3-H1680+H1683</f>
        <v>27756</v>
      </c>
      <c r="L1683">
        <f t="shared" si="36"/>
        <v>1166.9134666170639</v>
      </c>
      <c r="M1683">
        <f t="shared" si="37"/>
        <v>3.9934569675551757E-2</v>
      </c>
    </row>
    <row r="1684" spans="1:13" ht="14.55" x14ac:dyDescent="0.35">
      <c r="A1684" s="14">
        <v>-100489232384</v>
      </c>
      <c r="B1684" s="14">
        <v>19382398976</v>
      </c>
      <c r="C1684" s="14">
        <v>-55050395648</v>
      </c>
      <c r="D1684">
        <v>1682</v>
      </c>
      <c r="E1684">
        <v>1681</v>
      </c>
      <c r="F1684">
        <v>2122</v>
      </c>
      <c r="G1684">
        <v>-49771</v>
      </c>
      <c r="H1684">
        <v>0</v>
      </c>
      <c r="L1684">
        <f t="shared" si="36"/>
        <v>1166.8735069018103</v>
      </c>
      <c r="M1684">
        <f t="shared" si="37"/>
        <v>3.995971525364439E-2</v>
      </c>
    </row>
    <row r="1685" spans="1:13" ht="14.55" x14ac:dyDescent="0.35">
      <c r="A1685" s="14">
        <v>-61701390336</v>
      </c>
      <c r="B1685" s="14">
        <v>19393921024</v>
      </c>
      <c r="C1685" s="14">
        <v>-55050395648</v>
      </c>
      <c r="D1685">
        <v>1683</v>
      </c>
      <c r="E1685">
        <v>1682</v>
      </c>
      <c r="F1685">
        <v>2122</v>
      </c>
      <c r="G1685">
        <v>-30542</v>
      </c>
      <c r="H1685">
        <v>0</v>
      </c>
      <c r="L1685">
        <f t="shared" si="36"/>
        <v>1166.8335220383949</v>
      </c>
      <c r="M1685">
        <f t="shared" si="37"/>
        <v>3.9984863415384098E-2</v>
      </c>
    </row>
    <row r="1686" spans="1:13" ht="14.55" x14ac:dyDescent="0.35">
      <c r="A1686" s="14">
        <v>-22890510336</v>
      </c>
      <c r="B1686" s="14">
        <v>19405438976</v>
      </c>
      <c r="C1686" s="14">
        <v>-55050395648</v>
      </c>
      <c r="D1686">
        <v>1684</v>
      </c>
      <c r="E1686">
        <v>1683</v>
      </c>
      <c r="F1686">
        <v>2122</v>
      </c>
      <c r="G1686">
        <v>-11324</v>
      </c>
      <c r="H1686">
        <v>3991</v>
      </c>
      <c r="I1686">
        <f>9600*3-H1683+H1686</f>
        <v>27710</v>
      </c>
      <c r="L1686">
        <f t="shared" si="36"/>
        <v>1166.793512024233</v>
      </c>
      <c r="M1686">
        <f t="shared" si="37"/>
        <v>4.0010014161907748E-2</v>
      </c>
    </row>
    <row r="1687" spans="1:13" ht="14.55" x14ac:dyDescent="0.35">
      <c r="A1687" s="14">
        <v>-94105485312</v>
      </c>
      <c r="B1687" s="14">
        <v>19416961024</v>
      </c>
      <c r="C1687" s="14">
        <v>-55024447488</v>
      </c>
      <c r="D1687">
        <v>1685</v>
      </c>
      <c r="E1687">
        <v>1684</v>
      </c>
      <c r="F1687">
        <v>2121</v>
      </c>
      <c r="G1687">
        <v>-46526</v>
      </c>
      <c r="H1687">
        <v>0</v>
      </c>
      <c r="L1687">
        <f t="shared" si="36"/>
        <v>1166.7534768567366</v>
      </c>
      <c r="M1687">
        <f t="shared" si="37"/>
        <v>4.0035167496398572E-2</v>
      </c>
    </row>
    <row r="1688" spans="1:13" ht="14.55" x14ac:dyDescent="0.35">
      <c r="A1688" s="14">
        <v>-55248523264</v>
      </c>
      <c r="B1688" s="14">
        <v>19428478976</v>
      </c>
      <c r="C1688" s="14">
        <v>-55024447488</v>
      </c>
      <c r="D1688">
        <v>1686</v>
      </c>
      <c r="E1688">
        <v>1685</v>
      </c>
      <c r="F1688">
        <v>2121</v>
      </c>
      <c r="G1688">
        <v>-27299</v>
      </c>
      <c r="H1688">
        <v>0</v>
      </c>
      <c r="L1688">
        <f t="shared" si="36"/>
        <v>1166.7134165333166</v>
      </c>
      <c r="M1688">
        <f t="shared" si="37"/>
        <v>4.0060323419993438E-2</v>
      </c>
    </row>
    <row r="1689" spans="1:13" ht="14.55" x14ac:dyDescent="0.35">
      <c r="A1689" s="14">
        <v>-16368525312</v>
      </c>
      <c r="B1689" s="14">
        <v>19440001024</v>
      </c>
      <c r="C1689" s="14">
        <v>-55024447488</v>
      </c>
      <c r="D1689">
        <v>1687</v>
      </c>
      <c r="E1689">
        <v>1686</v>
      </c>
      <c r="F1689">
        <v>2121</v>
      </c>
      <c r="G1689">
        <v>-8083</v>
      </c>
      <c r="H1689">
        <v>2855</v>
      </c>
      <c r="I1689">
        <f>9600*3-H1686+H1689</f>
        <v>27664</v>
      </c>
      <c r="L1689">
        <f t="shared" si="36"/>
        <v>1166.6733310513816</v>
      </c>
      <c r="M1689">
        <f t="shared" si="37"/>
        <v>4.0085481934966083E-2</v>
      </c>
    </row>
    <row r="1690" spans="1:13" ht="14.55" x14ac:dyDescent="0.35">
      <c r="A1690" s="14">
        <v>-87462477824</v>
      </c>
      <c r="B1690" s="14">
        <v>19451518976</v>
      </c>
      <c r="C1690" s="14">
        <v>-54998499328</v>
      </c>
      <c r="D1690">
        <v>1688</v>
      </c>
      <c r="E1690">
        <v>1687</v>
      </c>
      <c r="F1690">
        <v>2120</v>
      </c>
      <c r="G1690">
        <v>-43165</v>
      </c>
      <c r="H1690">
        <v>0</v>
      </c>
      <c r="L1690">
        <f t="shared" si="36"/>
        <v>1166.6332204083385</v>
      </c>
      <c r="M1690">
        <f t="shared" si="37"/>
        <v>4.0110643043135497E-2</v>
      </c>
    </row>
    <row r="1691" spans="1:13" ht="14.55" x14ac:dyDescent="0.35">
      <c r="A1691" s="14">
        <v>-48536399872</v>
      </c>
      <c r="B1691" s="14">
        <v>19463041024</v>
      </c>
      <c r="C1691" s="14">
        <v>-54998499328</v>
      </c>
      <c r="D1691">
        <v>1689</v>
      </c>
      <c r="E1691">
        <v>1688</v>
      </c>
      <c r="F1691">
        <v>2120</v>
      </c>
      <c r="G1691">
        <v>-23940</v>
      </c>
      <c r="H1691">
        <v>8472</v>
      </c>
      <c r="I1691">
        <f>9600*3-H1689+H1691</f>
        <v>34417</v>
      </c>
      <c r="L1691">
        <f t="shared" si="36"/>
        <v>1166.5930846015915</v>
      </c>
      <c r="M1691">
        <f t="shared" si="37"/>
        <v>4.0135806747002789E-2</v>
      </c>
    </row>
    <row r="1692" spans="1:13" ht="14.55" x14ac:dyDescent="0.35">
      <c r="A1692" s="14">
        <v>-119532380160</v>
      </c>
      <c r="B1692" s="14">
        <v>19474558976</v>
      </c>
      <c r="C1692" s="14">
        <v>-54972551168</v>
      </c>
      <c r="D1692">
        <v>1690</v>
      </c>
      <c r="E1692">
        <v>1689</v>
      </c>
      <c r="F1692">
        <v>2119</v>
      </c>
      <c r="G1692">
        <v>-58923</v>
      </c>
      <c r="H1692">
        <v>0</v>
      </c>
      <c r="L1692">
        <f t="shared" si="36"/>
        <v>1166.5529236285438</v>
      </c>
      <c r="M1692">
        <f t="shared" si="37"/>
        <v>4.0160973047704829E-2</v>
      </c>
    </row>
    <row r="1693" spans="1:13" ht="14.55" x14ac:dyDescent="0.35">
      <c r="A1693" s="14">
        <v>-80560218112</v>
      </c>
      <c r="B1693" s="14">
        <v>19486081024</v>
      </c>
      <c r="C1693" s="14">
        <v>-54972551168</v>
      </c>
      <c r="D1693">
        <v>1691</v>
      </c>
      <c r="E1693">
        <v>1690</v>
      </c>
      <c r="F1693">
        <v>2119</v>
      </c>
      <c r="G1693">
        <v>-39688</v>
      </c>
      <c r="H1693">
        <v>0</v>
      </c>
      <c r="L1693">
        <f t="shared" si="36"/>
        <v>1166.5127374865956</v>
      </c>
      <c r="M1693">
        <f t="shared" si="37"/>
        <v>4.0186141948197474E-2</v>
      </c>
    </row>
    <row r="1694" spans="1:13" ht="14.55" x14ac:dyDescent="0.35">
      <c r="A1694" s="14">
        <v>-41565020160</v>
      </c>
      <c r="B1694" s="14">
        <v>19497598976</v>
      </c>
      <c r="C1694" s="14">
        <v>-54972551168</v>
      </c>
      <c r="D1694">
        <v>1692</v>
      </c>
      <c r="E1694">
        <v>1691</v>
      </c>
      <c r="F1694">
        <v>2119</v>
      </c>
      <c r="G1694">
        <v>-20465</v>
      </c>
      <c r="H1694">
        <v>7258</v>
      </c>
      <c r="I1694">
        <f>9600*3-H1691+H1694</f>
        <v>27586</v>
      </c>
      <c r="L1694">
        <f t="shared" si="36"/>
        <v>1166.472526173146</v>
      </c>
      <c r="M1694">
        <f t="shared" si="37"/>
        <v>4.0211313449617592E-2</v>
      </c>
    </row>
    <row r="1695" spans="1:13" ht="14.55" x14ac:dyDescent="0.35">
      <c r="A1695" s="14">
        <v>-112439984128</v>
      </c>
      <c r="B1695" s="14">
        <v>19509121024</v>
      </c>
      <c r="C1695" s="14">
        <v>-54946598912</v>
      </c>
      <c r="D1695">
        <v>1693</v>
      </c>
      <c r="E1695">
        <v>1692</v>
      </c>
      <c r="F1695">
        <v>2118</v>
      </c>
      <c r="G1695">
        <v>-55329</v>
      </c>
      <c r="H1695">
        <v>0</v>
      </c>
      <c r="L1695">
        <f t="shared" si="36"/>
        <v>1166.4322896855917</v>
      </c>
      <c r="M1695">
        <f t="shared" si="37"/>
        <v>4.023648755423892E-2</v>
      </c>
    </row>
    <row r="1696" spans="1:13" ht="14.55" x14ac:dyDescent="0.35">
      <c r="A1696" s="14">
        <v>-73398706176</v>
      </c>
      <c r="B1696" s="14">
        <v>19520638976</v>
      </c>
      <c r="C1696" s="14">
        <v>-54946598912</v>
      </c>
      <c r="D1696">
        <v>1694</v>
      </c>
      <c r="E1696">
        <v>1693</v>
      </c>
      <c r="F1696">
        <v>2118</v>
      </c>
      <c r="G1696">
        <v>-36096</v>
      </c>
      <c r="H1696">
        <v>0</v>
      </c>
      <c r="L1696">
        <f t="shared" si="36"/>
        <v>1166.3920280213272</v>
      </c>
      <c r="M1696">
        <f t="shared" si="37"/>
        <v>4.0261664264562569E-2</v>
      </c>
    </row>
    <row r="1697" spans="1:13" ht="14.55" x14ac:dyDescent="0.35">
      <c r="A1697" s="14">
        <v>-34334384128</v>
      </c>
      <c r="B1697" s="14">
        <v>19532161024</v>
      </c>
      <c r="C1697" s="14">
        <v>-54946598912</v>
      </c>
      <c r="D1697">
        <v>1695</v>
      </c>
      <c r="E1697">
        <v>1694</v>
      </c>
      <c r="F1697">
        <v>2118</v>
      </c>
      <c r="G1697">
        <v>-16875</v>
      </c>
      <c r="H1697">
        <v>5998</v>
      </c>
      <c r="I1697">
        <f>9600*3-H1694+H1697</f>
        <v>27540</v>
      </c>
      <c r="L1697">
        <f t="shared" si="36"/>
        <v>1166.3517411777455</v>
      </c>
      <c r="M1697">
        <f t="shared" si="37"/>
        <v>4.0286843581725407E-2</v>
      </c>
    </row>
    <row r="1698" spans="1:13" ht="14.55" x14ac:dyDescent="0.35">
      <c r="A1698" s="14">
        <v>-105088327680</v>
      </c>
      <c r="B1698" s="14">
        <v>19543678976</v>
      </c>
      <c r="C1698" s="14">
        <v>-54920650752</v>
      </c>
      <c r="D1698">
        <v>1696</v>
      </c>
      <c r="E1698">
        <v>1695</v>
      </c>
      <c r="F1698">
        <v>2117</v>
      </c>
      <c r="G1698">
        <v>-51620</v>
      </c>
      <c r="H1698">
        <v>0</v>
      </c>
      <c r="L1698">
        <f t="shared" si="36"/>
        <v>1166.3114291522372</v>
      </c>
      <c r="M1698">
        <f t="shared" si="37"/>
        <v>4.0312025508228544E-2</v>
      </c>
    </row>
    <row r="1699" spans="1:13" ht="14.55" x14ac:dyDescent="0.35">
      <c r="A1699" s="14">
        <v>-65977925632</v>
      </c>
      <c r="B1699" s="14">
        <v>19555201024</v>
      </c>
      <c r="C1699" s="14">
        <v>-54920650752</v>
      </c>
      <c r="D1699">
        <v>1697</v>
      </c>
      <c r="E1699">
        <v>1696</v>
      </c>
      <c r="F1699">
        <v>2117</v>
      </c>
      <c r="G1699">
        <v>-32389</v>
      </c>
      <c r="H1699">
        <v>0</v>
      </c>
      <c r="L1699">
        <f t="shared" si="36"/>
        <v>1166.2710919421911</v>
      </c>
      <c r="M1699">
        <f t="shared" si="37"/>
        <v>4.0337210046118344E-2</v>
      </c>
    </row>
    <row r="1700" spans="1:13" ht="14.55" x14ac:dyDescent="0.35">
      <c r="A1700" s="14">
        <v>-26844487680</v>
      </c>
      <c r="B1700" s="14">
        <v>19566718976</v>
      </c>
      <c r="C1700" s="14">
        <v>-54920650752</v>
      </c>
      <c r="D1700">
        <v>1698</v>
      </c>
      <c r="E1700">
        <v>1697</v>
      </c>
      <c r="F1700">
        <v>2117</v>
      </c>
      <c r="G1700">
        <v>-13170</v>
      </c>
      <c r="H1700">
        <v>4692</v>
      </c>
      <c r="I1700">
        <f>9600*3-H1697+H1700</f>
        <v>27494</v>
      </c>
      <c r="L1700">
        <f t="shared" si="36"/>
        <v>1166.2307295449941</v>
      </c>
      <c r="M1700">
        <f t="shared" si="37"/>
        <v>4.0362397196986421E-2</v>
      </c>
    </row>
    <row r="1701" spans="1:13" ht="14.55" x14ac:dyDescent="0.35">
      <c r="A1701" s="14">
        <v>-97477410816</v>
      </c>
      <c r="B1701" s="14">
        <v>19578241024</v>
      </c>
      <c r="C1701" s="14">
        <v>-54894702592</v>
      </c>
      <c r="D1701">
        <v>1699</v>
      </c>
      <c r="E1701">
        <v>1698</v>
      </c>
      <c r="F1701">
        <v>2116</v>
      </c>
      <c r="G1701">
        <v>-47797</v>
      </c>
      <c r="H1701">
        <v>0</v>
      </c>
      <c r="L1701">
        <f t="shared" si="36"/>
        <v>1166.1903419580308</v>
      </c>
      <c r="M1701">
        <f t="shared" si="37"/>
        <v>4.0387586963333888E-2</v>
      </c>
    </row>
    <row r="1702" spans="1:13" ht="14.55" x14ac:dyDescent="0.35">
      <c r="A1702" s="14">
        <v>-58297892864</v>
      </c>
      <c r="B1702" s="14">
        <v>19589758976</v>
      </c>
      <c r="C1702" s="14">
        <v>-54894702592</v>
      </c>
      <c r="D1702">
        <v>1700</v>
      </c>
      <c r="E1702">
        <v>1699</v>
      </c>
      <c r="F1702">
        <v>2116</v>
      </c>
      <c r="G1702">
        <v>-28568</v>
      </c>
      <c r="H1702">
        <v>0</v>
      </c>
      <c r="L1702">
        <f t="shared" si="36"/>
        <v>1166.1499291786843</v>
      </c>
      <c r="M1702">
        <f t="shared" si="37"/>
        <v>4.0412779346524985E-2</v>
      </c>
    </row>
    <row r="1703" spans="1:13" ht="14.55" x14ac:dyDescent="0.35">
      <c r="A1703" s="14">
        <v>-19095334912</v>
      </c>
      <c r="B1703" s="14">
        <v>19601281024</v>
      </c>
      <c r="C1703" s="14">
        <v>-54894702592</v>
      </c>
      <c r="D1703">
        <v>1701</v>
      </c>
      <c r="E1703">
        <v>1700</v>
      </c>
      <c r="F1703">
        <v>2116</v>
      </c>
      <c r="G1703">
        <v>-9352</v>
      </c>
      <c r="H1703">
        <v>3339</v>
      </c>
      <c r="I1703">
        <f>9600*3-H1700+H1703</f>
        <v>27447</v>
      </c>
      <c r="L1703">
        <f t="shared" si="36"/>
        <v>1166.1094912043347</v>
      </c>
      <c r="M1703">
        <f t="shared" si="37"/>
        <v>4.0437974349515571E-2</v>
      </c>
    </row>
    <row r="1704" spans="1:13" ht="14.55" x14ac:dyDescent="0.35">
      <c r="A1704" s="14">
        <v>-89607241728</v>
      </c>
      <c r="B1704" s="14">
        <v>19612798976</v>
      </c>
      <c r="C1704" s="14">
        <v>-54868754432</v>
      </c>
      <c r="D1704">
        <v>1702</v>
      </c>
      <c r="E1704">
        <v>1701</v>
      </c>
      <c r="F1704">
        <v>2115</v>
      </c>
      <c r="G1704">
        <v>-43860</v>
      </c>
      <c r="H1704">
        <v>0</v>
      </c>
      <c r="L1704">
        <f t="shared" si="36"/>
        <v>1166.0690280323618</v>
      </c>
      <c r="M1704">
        <f t="shared" si="37"/>
        <v>4.0463171972987766E-2</v>
      </c>
    </row>
    <row r="1705" spans="1:13" ht="14.55" x14ac:dyDescent="0.35">
      <c r="A1705" s="14">
        <v>-50358603776</v>
      </c>
      <c r="B1705" s="14">
        <v>19624321024</v>
      </c>
      <c r="C1705" s="14">
        <v>-54868754432</v>
      </c>
      <c r="D1705">
        <v>1703</v>
      </c>
      <c r="E1705">
        <v>1702</v>
      </c>
      <c r="F1705">
        <v>2115</v>
      </c>
      <c r="G1705">
        <v>-24634</v>
      </c>
      <c r="H1705">
        <v>8810</v>
      </c>
      <c r="I1705">
        <f>9600*3-H1703+H1705</f>
        <v>34271</v>
      </c>
      <c r="L1705">
        <f t="shared" si="36"/>
        <v>1166.0285396601414</v>
      </c>
      <c r="M1705">
        <f t="shared" si="37"/>
        <v>4.0488372220352176E-2</v>
      </c>
    </row>
    <row r="1706" spans="1:13" ht="14.55" x14ac:dyDescent="0.35">
      <c r="A1706" s="14">
        <v>-120772534272</v>
      </c>
      <c r="B1706" s="14">
        <v>19635838976</v>
      </c>
      <c r="C1706" s="14">
        <v>-54842806272</v>
      </c>
      <c r="D1706">
        <v>1704</v>
      </c>
      <c r="E1706">
        <v>1703</v>
      </c>
      <c r="F1706">
        <v>2114</v>
      </c>
      <c r="G1706">
        <v>-59045</v>
      </c>
      <c r="H1706">
        <v>0</v>
      </c>
      <c r="L1706">
        <f t="shared" si="36"/>
        <v>1165.9880260850491</v>
      </c>
      <c r="M1706">
        <f t="shared" si="37"/>
        <v>4.0513575092290921E-2</v>
      </c>
    </row>
    <row r="1707" spans="1:13" ht="14.55" x14ac:dyDescent="0.35">
      <c r="A1707" s="14">
        <v>-81477812224</v>
      </c>
      <c r="B1707" s="14">
        <v>19647361024</v>
      </c>
      <c r="C1707" s="14">
        <v>-54842806272</v>
      </c>
      <c r="D1707">
        <v>1705</v>
      </c>
      <c r="E1707">
        <v>1704</v>
      </c>
      <c r="F1707">
        <v>2114</v>
      </c>
      <c r="G1707">
        <v>-39811</v>
      </c>
      <c r="H1707">
        <v>0</v>
      </c>
      <c r="L1707">
        <f t="shared" si="36"/>
        <v>1165.9474873044571</v>
      </c>
      <c r="M1707">
        <f t="shared" si="37"/>
        <v>4.0538780591987233E-2</v>
      </c>
    </row>
    <row r="1708" spans="1:13" ht="14.55" x14ac:dyDescent="0.35">
      <c r="A1708" s="14">
        <v>-42160054272</v>
      </c>
      <c r="B1708" s="14">
        <v>19658878976</v>
      </c>
      <c r="C1708" s="14">
        <v>-54842806272</v>
      </c>
      <c r="D1708">
        <v>1706</v>
      </c>
      <c r="E1708">
        <v>1705</v>
      </c>
      <c r="F1708">
        <v>2114</v>
      </c>
      <c r="G1708">
        <v>-20587</v>
      </c>
      <c r="H1708">
        <v>7379</v>
      </c>
      <c r="I1708">
        <f>9600*3-H1705+H1708</f>
        <v>27369</v>
      </c>
      <c r="L1708">
        <f t="shared" si="36"/>
        <v>1165.9069233157368</v>
      </c>
      <c r="M1708">
        <f t="shared" si="37"/>
        <v>4.0563988720350608E-2</v>
      </c>
    </row>
    <row r="1709" spans="1:13" ht="14.55" x14ac:dyDescent="0.35">
      <c r="A1709" s="14">
        <v>-112452968448</v>
      </c>
      <c r="B1709" s="14">
        <v>19670401024</v>
      </c>
      <c r="C1709" s="14">
        <v>-54816858112</v>
      </c>
      <c r="D1709">
        <v>1707</v>
      </c>
      <c r="E1709">
        <v>1706</v>
      </c>
      <c r="F1709">
        <v>2113</v>
      </c>
      <c r="G1709">
        <v>-54881</v>
      </c>
      <c r="H1709">
        <v>0</v>
      </c>
      <c r="L1709">
        <f t="shared" si="36"/>
        <v>1165.8663341162564</v>
      </c>
      <c r="M1709">
        <f t="shared" si="37"/>
        <v>4.0589199480336902E-2</v>
      </c>
    </row>
    <row r="1710" spans="1:13" ht="14.55" x14ac:dyDescent="0.35">
      <c r="A1710" s="14">
        <v>-73089130496</v>
      </c>
      <c r="B1710" s="14">
        <v>19681918976</v>
      </c>
      <c r="C1710" s="14">
        <v>-54816858112</v>
      </c>
      <c r="D1710">
        <v>1708</v>
      </c>
      <c r="E1710">
        <v>1707</v>
      </c>
      <c r="F1710">
        <v>2113</v>
      </c>
      <c r="G1710">
        <v>-35649</v>
      </c>
      <c r="H1710">
        <v>0</v>
      </c>
      <c r="L1710">
        <f t="shared" si="36"/>
        <v>1165.8257197033831</v>
      </c>
      <c r="M1710">
        <f t="shared" si="37"/>
        <v>4.0614412873310357E-2</v>
      </c>
    </row>
    <row r="1711" spans="1:13" ht="14.55" x14ac:dyDescent="0.35">
      <c r="A1711" s="14">
        <v>-33702248448</v>
      </c>
      <c r="B1711" s="14">
        <v>19693441024</v>
      </c>
      <c r="C1711" s="14">
        <v>-54816858112</v>
      </c>
      <c r="D1711">
        <v>1709</v>
      </c>
      <c r="E1711">
        <v>1708</v>
      </c>
      <c r="F1711">
        <v>2113</v>
      </c>
      <c r="G1711">
        <v>-16428</v>
      </c>
      <c r="H1711">
        <v>5902</v>
      </c>
      <c r="I1711">
        <f>9600*3-H1708+H1711</f>
        <v>27323</v>
      </c>
      <c r="L1711">
        <f t="shared" si="36"/>
        <v>1165.7850800744816</v>
      </c>
      <c r="M1711">
        <f t="shared" si="37"/>
        <v>4.0639628901544711E-2</v>
      </c>
    </row>
    <row r="1712" spans="1:13" ht="14.55" x14ac:dyDescent="0.35">
      <c r="A1712" s="14">
        <v>-103874142208</v>
      </c>
      <c r="B1712" s="14">
        <v>19704958976</v>
      </c>
      <c r="C1712" s="14">
        <v>-54790909952</v>
      </c>
      <c r="D1712">
        <v>1710</v>
      </c>
      <c r="E1712">
        <v>1709</v>
      </c>
      <c r="F1712">
        <v>2112</v>
      </c>
      <c r="G1712">
        <v>-50606</v>
      </c>
      <c r="H1712">
        <v>0</v>
      </c>
      <c r="L1712">
        <f t="shared" si="36"/>
        <v>1165.7444152269145</v>
      </c>
      <c r="M1712">
        <f t="shared" si="37"/>
        <v>4.0664847567086326E-2</v>
      </c>
    </row>
    <row r="1713" spans="1:13" ht="14.55" x14ac:dyDescent="0.35">
      <c r="A1713" s="14">
        <v>-64441184256</v>
      </c>
      <c r="B1713" s="14">
        <v>19716481024</v>
      </c>
      <c r="C1713" s="14">
        <v>-54790909952</v>
      </c>
      <c r="D1713">
        <v>1711</v>
      </c>
      <c r="E1713">
        <v>1710</v>
      </c>
      <c r="F1713">
        <v>2112</v>
      </c>
      <c r="G1713">
        <v>-31376</v>
      </c>
      <c r="H1713">
        <v>0</v>
      </c>
      <c r="L1713">
        <f t="shared" si="36"/>
        <v>1165.7037251580427</v>
      </c>
      <c r="M1713">
        <f t="shared" si="37"/>
        <v>4.0690068871754193E-2</v>
      </c>
    </row>
    <row r="1714" spans="1:13" ht="14.55" x14ac:dyDescent="0.35">
      <c r="A1714" s="14">
        <v>-24985184256</v>
      </c>
      <c r="B1714" s="14">
        <v>19727998976</v>
      </c>
      <c r="C1714" s="14">
        <v>-54790909952</v>
      </c>
      <c r="D1714">
        <v>1712</v>
      </c>
      <c r="E1714">
        <v>1711</v>
      </c>
      <c r="F1714">
        <v>2112</v>
      </c>
      <c r="G1714">
        <v>-12158</v>
      </c>
      <c r="H1714">
        <v>4377</v>
      </c>
      <c r="I1714">
        <f>9600*3-H1711+H1714</f>
        <v>27275</v>
      </c>
      <c r="L1714">
        <f t="shared" si="36"/>
        <v>1165.6630098652254</v>
      </c>
      <c r="M1714">
        <f t="shared" si="37"/>
        <v>4.0715292817367299E-2</v>
      </c>
    </row>
    <row r="1715" spans="1:13" ht="14.55" x14ac:dyDescent="0.35">
      <c r="A1715" s="14">
        <v>-95036063744</v>
      </c>
      <c r="B1715" s="14">
        <v>19739521024</v>
      </c>
      <c r="C1715" s="14">
        <v>-54764957696</v>
      </c>
      <c r="D1715">
        <v>1713</v>
      </c>
      <c r="E1715">
        <v>1712</v>
      </c>
      <c r="F1715">
        <v>2111</v>
      </c>
      <c r="G1715">
        <v>-46219</v>
      </c>
      <c r="H1715">
        <v>0</v>
      </c>
      <c r="L1715">
        <f t="shared" si="36"/>
        <v>1165.6222693458187</v>
      </c>
      <c r="M1715">
        <f t="shared" si="37"/>
        <v>4.074051940665413E-2</v>
      </c>
    </row>
    <row r="1716" spans="1:13" ht="14.55" x14ac:dyDescent="0.35">
      <c r="A1716" s="14">
        <v>-55533981696</v>
      </c>
      <c r="B1716" s="14">
        <v>19751038976</v>
      </c>
      <c r="C1716" s="14">
        <v>-54764957696</v>
      </c>
      <c r="D1716">
        <v>1714</v>
      </c>
      <c r="E1716">
        <v>1713</v>
      </c>
      <c r="F1716">
        <v>2111</v>
      </c>
      <c r="G1716">
        <v>-26992</v>
      </c>
      <c r="H1716">
        <v>0</v>
      </c>
      <c r="L1716">
        <f t="shared" si="36"/>
        <v>1165.5815035971777</v>
      </c>
      <c r="M1716">
        <f t="shared" si="37"/>
        <v>4.0765748640978927E-2</v>
      </c>
    </row>
    <row r="1717" spans="1:13" ht="14.55" x14ac:dyDescent="0.35">
      <c r="A1717" s="14">
        <v>-16008862720</v>
      </c>
      <c r="B1717" s="14">
        <v>19762561024</v>
      </c>
      <c r="C1717" s="14">
        <v>-54764957696</v>
      </c>
      <c r="D1717">
        <v>1715</v>
      </c>
      <c r="E1717">
        <v>1714</v>
      </c>
      <c r="F1717">
        <v>2111</v>
      </c>
      <c r="G1717">
        <v>-7776</v>
      </c>
      <c r="H1717">
        <v>2806</v>
      </c>
      <c r="I1717">
        <f>A1717/C1717</f>
        <v>0.29231945743234417</v>
      </c>
      <c r="L1717">
        <f t="shared" si="36"/>
        <v>1165.5407126166551</v>
      </c>
      <c r="M1717">
        <f t="shared" si="37"/>
        <v>4.0790980522615428E-2</v>
      </c>
    </row>
    <row r="1718" spans="1:13" ht="14.55" x14ac:dyDescent="0.35">
      <c r="A1718" s="14">
        <v>-85938724864</v>
      </c>
      <c r="B1718" s="14">
        <v>19774078976</v>
      </c>
      <c r="C1718" s="14">
        <v>-54739009536</v>
      </c>
      <c r="D1718">
        <v>1716</v>
      </c>
      <c r="E1718">
        <v>1715</v>
      </c>
      <c r="F1718">
        <v>2110</v>
      </c>
      <c r="G1718">
        <v>-41721</v>
      </c>
      <c r="H1718">
        <v>0</v>
      </c>
      <c r="L1718">
        <f t="shared" ref="L1718:L1781" si="38">SQRT((1-E1718*E1718/$O$2593)*$O$2594)</f>
        <v>1165.4998964016017</v>
      </c>
      <c r="M1718">
        <f t="shared" si="37"/>
        <v>4.0816215053382621E-2</v>
      </c>
    </row>
    <row r="1719" spans="1:13" ht="14.55" x14ac:dyDescent="0.35">
      <c r="A1719" s="14">
        <v>-46367522816</v>
      </c>
      <c r="B1719" s="14">
        <v>19785601024</v>
      </c>
      <c r="C1719" s="14">
        <v>-54739009536</v>
      </c>
      <c r="D1719">
        <v>1717</v>
      </c>
      <c r="E1719">
        <v>1716</v>
      </c>
      <c r="F1719">
        <v>2110</v>
      </c>
      <c r="G1719">
        <v>-22497</v>
      </c>
      <c r="H1719">
        <v>8131</v>
      </c>
      <c r="I1719">
        <f>A1719/C1719</f>
        <v>0.84706543302552162</v>
      </c>
      <c r="L1719">
        <f t="shared" si="38"/>
        <v>1165.4590549493664</v>
      </c>
      <c r="M1719">
        <f t="shared" si="37"/>
        <v>4.0841452235326869E-2</v>
      </c>
    </row>
    <row r="1720" spans="1:13" ht="14.55" x14ac:dyDescent="0.35">
      <c r="A1720" s="14">
        <v>-116199407616</v>
      </c>
      <c r="B1720" s="14">
        <v>19797118976</v>
      </c>
      <c r="C1720" s="14">
        <v>-54713061376</v>
      </c>
      <c r="D1720">
        <v>1718</v>
      </c>
      <c r="E1720">
        <v>1717</v>
      </c>
      <c r="F1720">
        <v>2109</v>
      </c>
      <c r="G1720">
        <v>-56347</v>
      </c>
      <c r="H1720">
        <v>0</v>
      </c>
      <c r="L1720">
        <f t="shared" si="38"/>
        <v>1165.4181882572955</v>
      </c>
      <c r="M1720">
        <f t="shared" si="37"/>
        <v>4.0866692070949284E-2</v>
      </c>
    </row>
    <row r="1721" spans="1:13" ht="14.55" x14ac:dyDescent="0.35">
      <c r="A1721" s="14">
        <v>-76582125568</v>
      </c>
      <c r="B1721" s="14">
        <v>19808641024</v>
      </c>
      <c r="C1721" s="14">
        <v>-54713061376</v>
      </c>
      <c r="D1721">
        <v>1719</v>
      </c>
      <c r="E1721">
        <v>1718</v>
      </c>
      <c r="F1721">
        <v>2109</v>
      </c>
      <c r="G1721">
        <v>-37114</v>
      </c>
      <c r="H1721">
        <v>0</v>
      </c>
      <c r="L1721">
        <f t="shared" si="38"/>
        <v>1165.3772963227341</v>
      </c>
      <c r="M1721">
        <f t="shared" si="37"/>
        <v>4.0891934561386734E-2</v>
      </c>
    </row>
    <row r="1722" spans="1:13" ht="14.55" x14ac:dyDescent="0.35">
      <c r="A1722" s="14">
        <v>-36941807616</v>
      </c>
      <c r="B1722" s="14">
        <v>19820158976</v>
      </c>
      <c r="C1722" s="14">
        <v>-54713061376</v>
      </c>
      <c r="D1722">
        <v>1720</v>
      </c>
      <c r="E1722">
        <v>1719</v>
      </c>
      <c r="F1722">
        <v>2109</v>
      </c>
      <c r="G1722">
        <v>-17892</v>
      </c>
      <c r="H1722">
        <v>6481</v>
      </c>
      <c r="I1722">
        <f>A1722/C1722</f>
        <v>0.67519174922653113</v>
      </c>
      <c r="L1722">
        <f t="shared" si="38"/>
        <v>1165.3363791430247</v>
      </c>
      <c r="M1722">
        <f t="shared" si="37"/>
        <v>4.0917179709367701E-2</v>
      </c>
    </row>
    <row r="1723" spans="1:13" ht="14.55" x14ac:dyDescent="0.35">
      <c r="A1723" s="14">
        <v>-106652672000</v>
      </c>
      <c r="B1723" s="14">
        <v>19831681024</v>
      </c>
      <c r="C1723" s="14">
        <v>-54687113216</v>
      </c>
      <c r="D1723">
        <v>1721</v>
      </c>
      <c r="E1723">
        <v>1720</v>
      </c>
      <c r="F1723">
        <v>2108</v>
      </c>
      <c r="G1723">
        <v>-51627</v>
      </c>
      <c r="H1723">
        <v>0</v>
      </c>
      <c r="L1723">
        <f t="shared" si="38"/>
        <v>1165.295436715508</v>
      </c>
      <c r="M1723">
        <f t="shared" si="37"/>
        <v>4.0942427516711177E-2</v>
      </c>
    </row>
    <row r="1724" spans="1:13" ht="14.55" x14ac:dyDescent="0.35">
      <c r="A1724" s="14">
        <v>-66966274048</v>
      </c>
      <c r="B1724" s="14">
        <v>19843198976</v>
      </c>
      <c r="C1724" s="14">
        <v>-54687113216</v>
      </c>
      <c r="D1724">
        <v>1722</v>
      </c>
      <c r="E1724">
        <v>1721</v>
      </c>
      <c r="F1724">
        <v>2108</v>
      </c>
      <c r="G1724">
        <v>-32397</v>
      </c>
      <c r="H1724">
        <v>0</v>
      </c>
      <c r="L1724">
        <f t="shared" si="38"/>
        <v>1165.254469037523</v>
      </c>
      <c r="M1724">
        <f t="shared" si="37"/>
        <v>4.0967677985008777E-2</v>
      </c>
    </row>
    <row r="1725" spans="1:13" ht="14.55" x14ac:dyDescent="0.35">
      <c r="A1725" s="14">
        <v>-27256834048</v>
      </c>
      <c r="B1725" s="14">
        <v>19854721024</v>
      </c>
      <c r="C1725" s="14">
        <v>-54687113216</v>
      </c>
      <c r="D1725">
        <v>1723</v>
      </c>
      <c r="E1725">
        <v>1722</v>
      </c>
      <c r="F1725">
        <v>2108</v>
      </c>
      <c r="G1725">
        <v>-13179</v>
      </c>
      <c r="H1725">
        <v>4784</v>
      </c>
      <c r="L1725">
        <f t="shared" si="38"/>
        <v>1165.213476106406</v>
      </c>
      <c r="M1725">
        <f t="shared" si="37"/>
        <v>4.0992931116988984E-2</v>
      </c>
    </row>
    <row r="1726" spans="1:13" ht="14.55" x14ac:dyDescent="0.35">
      <c r="A1726" s="14">
        <v>-96846684160</v>
      </c>
      <c r="B1726" s="14">
        <v>19866238976</v>
      </c>
      <c r="C1726" s="14">
        <v>-54661165056</v>
      </c>
      <c r="D1726">
        <v>1724</v>
      </c>
      <c r="E1726">
        <v>1723</v>
      </c>
      <c r="F1726">
        <v>2107</v>
      </c>
      <c r="G1726">
        <v>-46799</v>
      </c>
      <c r="H1726">
        <v>0</v>
      </c>
      <c r="L1726">
        <f t="shared" si="38"/>
        <v>1165.1724579194918</v>
      </c>
      <c r="M1726">
        <f t="shared" si="37"/>
        <v>4.1018186914243415E-2</v>
      </c>
    </row>
    <row r="1727" spans="1:13" ht="14.55" x14ac:dyDescent="0.35">
      <c r="A1727" s="14">
        <v>-57091162112</v>
      </c>
      <c r="B1727" s="14">
        <v>19877761024</v>
      </c>
      <c r="C1727" s="14">
        <v>-54661165056</v>
      </c>
      <c r="D1727">
        <v>1725</v>
      </c>
      <c r="E1727">
        <v>1724</v>
      </c>
      <c r="F1727">
        <v>2107</v>
      </c>
      <c r="G1727">
        <v>-27572</v>
      </c>
      <c r="H1727">
        <v>0</v>
      </c>
      <c r="L1727">
        <f t="shared" si="38"/>
        <v>1165.1314144741127</v>
      </c>
      <c r="M1727">
        <f t="shared" si="37"/>
        <v>4.1043445379045806E-2</v>
      </c>
    </row>
    <row r="1728" spans="1:13" ht="14.55" x14ac:dyDescent="0.35">
      <c r="A1728" s="14">
        <v>-17312602112</v>
      </c>
      <c r="B1728" s="14">
        <v>19889278976</v>
      </c>
      <c r="C1728" s="14">
        <v>-54661165056</v>
      </c>
      <c r="D1728">
        <v>1726</v>
      </c>
      <c r="E1728">
        <v>1725</v>
      </c>
      <c r="F1728">
        <v>2107</v>
      </c>
      <c r="G1728">
        <v>-8356</v>
      </c>
      <c r="H1728">
        <v>3040</v>
      </c>
      <c r="L1728">
        <f t="shared" si="38"/>
        <v>1165.0903457675997</v>
      </c>
      <c r="M1728">
        <f t="shared" si="37"/>
        <v>4.1068706512987774E-2</v>
      </c>
    </row>
    <row r="1729" spans="1:13" ht="14.55" x14ac:dyDescent="0.35">
      <c r="A1729" s="14">
        <v>-86781427712</v>
      </c>
      <c r="B1729" s="14">
        <v>19900801024</v>
      </c>
      <c r="C1729" s="14">
        <v>-54635216896</v>
      </c>
      <c r="D1729">
        <v>1727</v>
      </c>
      <c r="E1729">
        <v>1726</v>
      </c>
      <c r="F1729">
        <v>2106</v>
      </c>
      <c r="G1729">
        <v>-41862</v>
      </c>
      <c r="H1729">
        <v>0</v>
      </c>
      <c r="L1729">
        <f t="shared" si="38"/>
        <v>1165.0492517972814</v>
      </c>
      <c r="M1729">
        <f t="shared" si="37"/>
        <v>4.1093970318343054E-2</v>
      </c>
    </row>
    <row r="1730" spans="1:13" ht="14.55" x14ac:dyDescent="0.35">
      <c r="A1730" s="14">
        <v>-46956789760</v>
      </c>
      <c r="B1730" s="14">
        <v>19912318976</v>
      </c>
      <c r="C1730" s="14">
        <v>-54635216896</v>
      </c>
      <c r="D1730">
        <v>1728</v>
      </c>
      <c r="E1730">
        <v>1727</v>
      </c>
      <c r="F1730">
        <v>2106</v>
      </c>
      <c r="G1730">
        <v>-22638</v>
      </c>
      <c r="H1730">
        <v>8250</v>
      </c>
      <c r="L1730">
        <f t="shared" si="38"/>
        <v>1165.0081325604842</v>
      </c>
      <c r="M1730">
        <f t="shared" si="37"/>
        <v>4.111923679715801E-2</v>
      </c>
    </row>
    <row r="1731" spans="1:13" ht="14.55" x14ac:dyDescent="0.35">
      <c r="A1731" s="14">
        <v>-116327645184</v>
      </c>
      <c r="B1731" s="14">
        <v>19923841024</v>
      </c>
      <c r="C1731" s="14">
        <v>-54609264640</v>
      </c>
      <c r="D1731">
        <v>1729</v>
      </c>
      <c r="E1731">
        <v>1728</v>
      </c>
      <c r="F1731">
        <v>2105</v>
      </c>
      <c r="G1731">
        <v>-56050</v>
      </c>
      <c r="H1731">
        <v>0</v>
      </c>
      <c r="L1731">
        <f t="shared" si="38"/>
        <v>1164.9669880545325</v>
      </c>
      <c r="M1731">
        <f t="shared" si="37"/>
        <v>4.1144505951706378E-2</v>
      </c>
    </row>
    <row r="1732" spans="1:13" ht="14.55" x14ac:dyDescent="0.35">
      <c r="A1732" s="14">
        <v>-76456927232</v>
      </c>
      <c r="B1732" s="14">
        <v>19935358976</v>
      </c>
      <c r="C1732" s="14">
        <v>-54609264640</v>
      </c>
      <c r="D1732">
        <v>1730</v>
      </c>
      <c r="E1732">
        <v>1729</v>
      </c>
      <c r="F1732">
        <v>2105</v>
      </c>
      <c r="G1732">
        <v>-36818</v>
      </c>
      <c r="H1732">
        <v>0</v>
      </c>
      <c r="L1732">
        <f t="shared" si="38"/>
        <v>1164.9258182767492</v>
      </c>
      <c r="M1732">
        <f t="shared" si="37"/>
        <v>4.1169777783352401E-2</v>
      </c>
    </row>
    <row r="1733" spans="1:13" ht="14.55" x14ac:dyDescent="0.35">
      <c r="A1733" s="14">
        <v>-36563165184</v>
      </c>
      <c r="B1733" s="14">
        <v>19946881024</v>
      </c>
      <c r="C1733" s="14">
        <v>-54609264640</v>
      </c>
      <c r="D1733">
        <v>1731</v>
      </c>
      <c r="E1733">
        <v>1730</v>
      </c>
      <c r="F1733">
        <v>2105</v>
      </c>
      <c r="G1733">
        <v>-17597</v>
      </c>
      <c r="H1733">
        <v>6427</v>
      </c>
      <c r="L1733">
        <f t="shared" si="38"/>
        <v>1164.8846232244546</v>
      </c>
      <c r="M1733">
        <f t="shared" si="37"/>
        <v>4.119505229459719E-2</v>
      </c>
    </row>
    <row r="1734" spans="1:13" ht="14.55" x14ac:dyDescent="0.35">
      <c r="A1734" s="14">
        <v>-105813000192</v>
      </c>
      <c r="B1734" s="14">
        <v>19958398976</v>
      </c>
      <c r="C1734" s="14">
        <v>-54583316480</v>
      </c>
      <c r="D1734">
        <v>1732</v>
      </c>
      <c r="E1734">
        <v>1731</v>
      </c>
      <c r="F1734">
        <v>2104</v>
      </c>
      <c r="G1734">
        <v>-50896</v>
      </c>
      <c r="H1734">
        <v>0</v>
      </c>
      <c r="L1734">
        <f t="shared" si="38"/>
        <v>1164.8434028949671</v>
      </c>
      <c r="M1734">
        <f t="shared" si="37"/>
        <v>4.1220329487487106E-2</v>
      </c>
    </row>
    <row r="1735" spans="1:13" ht="14.55" x14ac:dyDescent="0.35">
      <c r="A1735" s="14">
        <v>-65873158144</v>
      </c>
      <c r="B1735" s="14">
        <v>19969921024</v>
      </c>
      <c r="C1735" s="14">
        <v>-54583316480</v>
      </c>
      <c r="D1735">
        <v>1733</v>
      </c>
      <c r="E1735">
        <v>1732</v>
      </c>
      <c r="F1735">
        <v>2104</v>
      </c>
      <c r="G1735">
        <v>-31666</v>
      </c>
      <c r="H1735">
        <v>0</v>
      </c>
      <c r="L1735">
        <f t="shared" si="38"/>
        <v>1164.8021572856032</v>
      </c>
      <c r="M1735">
        <f t="shared" si="37"/>
        <v>4.124560936384114E-2</v>
      </c>
    </row>
    <row r="1736" spans="1:13" ht="14.55" x14ac:dyDescent="0.35">
      <c r="A1736" s="14">
        <v>-25910280192</v>
      </c>
      <c r="B1736" s="14">
        <v>19981438976</v>
      </c>
      <c r="C1736" s="14">
        <v>-54583316480</v>
      </c>
      <c r="D1736">
        <v>1734</v>
      </c>
      <c r="E1736">
        <v>1733</v>
      </c>
      <c r="F1736">
        <v>2104</v>
      </c>
      <c r="G1736">
        <v>-12448</v>
      </c>
      <c r="H1736">
        <v>4557</v>
      </c>
      <c r="L1736">
        <f t="shared" si="38"/>
        <v>1164.7608863936775</v>
      </c>
      <c r="M1736">
        <f t="shared" si="37"/>
        <v>4.1270891925705655E-2</v>
      </c>
    </row>
    <row r="1737" spans="1:13" ht="14.55" x14ac:dyDescent="0.35">
      <c r="A1737" s="14">
        <v>-95039094784</v>
      </c>
      <c r="B1737" s="14">
        <v>19992961024</v>
      </c>
      <c r="C1737" s="14">
        <v>-54557368320</v>
      </c>
      <c r="D1737">
        <v>1735</v>
      </c>
      <c r="E1737">
        <v>1734</v>
      </c>
      <c r="F1737">
        <v>2103</v>
      </c>
      <c r="G1737">
        <v>-45634</v>
      </c>
      <c r="H1737">
        <v>0</v>
      </c>
      <c r="L1737">
        <f t="shared" si="38"/>
        <v>1164.7195902165022</v>
      </c>
      <c r="M1737">
        <f t="shared" si="37"/>
        <v>4.1296177175354387E-2</v>
      </c>
    </row>
    <row r="1738" spans="1:13" ht="14.55" x14ac:dyDescent="0.35">
      <c r="A1738" s="14">
        <v>-55030136832</v>
      </c>
      <c r="B1738" s="14">
        <v>20004478976</v>
      </c>
      <c r="C1738" s="14">
        <v>-54557368320</v>
      </c>
      <c r="D1738">
        <v>1736</v>
      </c>
      <c r="E1738">
        <v>1735</v>
      </c>
      <c r="F1738">
        <v>2103</v>
      </c>
      <c r="G1738">
        <v>-26408</v>
      </c>
      <c r="H1738">
        <v>0</v>
      </c>
      <c r="L1738">
        <f t="shared" si="38"/>
        <v>1164.6782687513878</v>
      </c>
      <c r="M1738">
        <f t="shared" si="37"/>
        <v>4.1321465114378952E-2</v>
      </c>
    </row>
    <row r="1739" spans="1:13" ht="14.55" x14ac:dyDescent="0.35">
      <c r="A1739" s="14">
        <v>-14998137856</v>
      </c>
      <c r="B1739" s="14">
        <v>20016001024</v>
      </c>
      <c r="C1739" s="14">
        <v>-54557368320</v>
      </c>
      <c r="D1739">
        <v>1737</v>
      </c>
      <c r="E1739">
        <v>1736</v>
      </c>
      <c r="F1739">
        <v>2103</v>
      </c>
      <c r="G1739">
        <v>-7193</v>
      </c>
      <c r="H1739">
        <v>2639</v>
      </c>
      <c r="L1739">
        <f t="shared" si="38"/>
        <v>1164.6369219956425</v>
      </c>
      <c r="M1739">
        <f t="shared" si="37"/>
        <v>4.1346755745280461E-2</v>
      </c>
    </row>
    <row r="1740" spans="1:13" ht="14.55" x14ac:dyDescent="0.35">
      <c r="A1740" s="14">
        <v>-84005937152</v>
      </c>
      <c r="B1740" s="14">
        <v>20027518976</v>
      </c>
      <c r="C1740" s="14">
        <v>-54531420160</v>
      </c>
      <c r="D1740">
        <v>1738</v>
      </c>
      <c r="E1740">
        <v>1737</v>
      </c>
      <c r="F1740">
        <v>2102</v>
      </c>
      <c r="G1740">
        <v>-40267</v>
      </c>
      <c r="H1740">
        <v>0</v>
      </c>
      <c r="L1740">
        <f t="shared" si="38"/>
        <v>1164.5955499465726</v>
      </c>
      <c r="M1740">
        <f t="shared" ref="M1740:M1778" si="39">L1739-L1740</f>
        <v>4.1372049069877903E-2</v>
      </c>
    </row>
    <row r="1741" spans="1:13" ht="14.55" x14ac:dyDescent="0.35">
      <c r="A1741" s="14">
        <v>-43927859200</v>
      </c>
      <c r="B1741" s="14">
        <v>20039041024</v>
      </c>
      <c r="C1741" s="14">
        <v>-54531420160</v>
      </c>
      <c r="D1741">
        <v>1739</v>
      </c>
      <c r="E1741">
        <v>1738</v>
      </c>
      <c r="F1741">
        <v>2102</v>
      </c>
      <c r="G1741">
        <v>-21044</v>
      </c>
      <c r="H1741">
        <v>7733</v>
      </c>
      <c r="L1741">
        <f t="shared" si="38"/>
        <v>1164.5541526014824</v>
      </c>
      <c r="M1741">
        <f t="shared" si="39"/>
        <v>4.1397345090217641E-2</v>
      </c>
    </row>
    <row r="1742" spans="1:13" ht="14.55" x14ac:dyDescent="0.35">
      <c r="A1742" s="14">
        <v>-112837681152</v>
      </c>
      <c r="B1742" s="14">
        <v>20050558976</v>
      </c>
      <c r="C1742" s="14">
        <v>-54505472000</v>
      </c>
      <c r="D1742">
        <v>1740</v>
      </c>
      <c r="E1742">
        <v>1739</v>
      </c>
      <c r="F1742">
        <v>2101</v>
      </c>
      <c r="G1742">
        <v>-54025</v>
      </c>
      <c r="H1742">
        <v>0</v>
      </c>
      <c r="L1742">
        <f t="shared" si="38"/>
        <v>1164.5127299576745</v>
      </c>
      <c r="M1742">
        <f t="shared" si="39"/>
        <v>4.1422643807891291E-2</v>
      </c>
    </row>
    <row r="1743" spans="1:13" ht="14.55" x14ac:dyDescent="0.35">
      <c r="A1743" s="14">
        <v>-72713519104</v>
      </c>
      <c r="B1743" s="14">
        <v>20062081024</v>
      </c>
      <c r="C1743" s="14">
        <v>-54505472000</v>
      </c>
      <c r="D1743">
        <v>1741</v>
      </c>
      <c r="E1743">
        <v>1740</v>
      </c>
      <c r="F1743">
        <v>2101</v>
      </c>
      <c r="G1743">
        <v>-34794</v>
      </c>
      <c r="H1743">
        <v>0</v>
      </c>
      <c r="L1743">
        <f t="shared" si="38"/>
        <v>1164.4712820124487</v>
      </c>
      <c r="M1743">
        <f t="shared" si="39"/>
        <v>4.144794522585471E-2</v>
      </c>
    </row>
    <row r="1744" spans="1:13" ht="14.55" x14ac:dyDescent="0.35">
      <c r="A1744" s="14">
        <v>-32566319104</v>
      </c>
      <c r="B1744" s="14">
        <v>20073598976</v>
      </c>
      <c r="C1744" s="14">
        <v>-54505472000</v>
      </c>
      <c r="D1744">
        <v>1742</v>
      </c>
      <c r="E1744">
        <v>1741</v>
      </c>
      <c r="F1744">
        <v>2101</v>
      </c>
      <c r="G1744">
        <v>-15574</v>
      </c>
      <c r="H1744">
        <v>5735</v>
      </c>
      <c r="L1744">
        <f t="shared" si="38"/>
        <v>1164.4298087631032</v>
      </c>
      <c r="M1744">
        <f t="shared" si="39"/>
        <v>4.1473249345472141E-2</v>
      </c>
    </row>
    <row r="1745" spans="1:13" ht="14.55" x14ac:dyDescent="0.35">
      <c r="A1745" s="14">
        <v>-101355126784</v>
      </c>
      <c r="B1745" s="14">
        <v>20085121024</v>
      </c>
      <c r="C1745" s="14">
        <v>-54479523840</v>
      </c>
      <c r="D1745">
        <v>1743</v>
      </c>
      <c r="E1745">
        <v>1742</v>
      </c>
      <c r="F1745">
        <v>2100</v>
      </c>
      <c r="G1745">
        <v>-48444</v>
      </c>
      <c r="H1745">
        <v>0</v>
      </c>
      <c r="L1745">
        <f t="shared" si="38"/>
        <v>1164.3883102069344</v>
      </c>
      <c r="M1745">
        <f t="shared" si="39"/>
        <v>4.1498556168789946E-2</v>
      </c>
    </row>
    <row r="1746" spans="1:13" ht="14.55" x14ac:dyDescent="0.35">
      <c r="A1746" s="14">
        <v>-61161844736</v>
      </c>
      <c r="B1746" s="14">
        <v>20096638976</v>
      </c>
      <c r="C1746" s="14">
        <v>-54479523840</v>
      </c>
      <c r="D1746">
        <v>1744</v>
      </c>
      <c r="E1746">
        <v>1743</v>
      </c>
      <c r="F1746">
        <v>2100</v>
      </c>
      <c r="G1746">
        <v>-29216</v>
      </c>
      <c r="H1746">
        <v>0</v>
      </c>
      <c r="L1746">
        <f t="shared" si="38"/>
        <v>1164.3467863412363</v>
      </c>
      <c r="M1746">
        <f t="shared" si="39"/>
        <v>4.1523865698081863E-2</v>
      </c>
    </row>
    <row r="1747" spans="1:13" ht="14.55" x14ac:dyDescent="0.35">
      <c r="A1747" s="14">
        <v>-20945524736</v>
      </c>
      <c r="B1747" s="14">
        <v>20108161024</v>
      </c>
      <c r="C1747" s="14">
        <v>-54479523840</v>
      </c>
      <c r="D1747">
        <v>1745</v>
      </c>
      <c r="E1747">
        <v>1744</v>
      </c>
      <c r="F1747">
        <v>2100</v>
      </c>
      <c r="G1747">
        <v>-9999</v>
      </c>
      <c r="H1747">
        <v>3690</v>
      </c>
      <c r="L1747">
        <f t="shared" si="38"/>
        <v>1164.3052371633009</v>
      </c>
      <c r="M1747">
        <f t="shared" si="39"/>
        <v>4.1549177935394255E-2</v>
      </c>
    </row>
    <row r="1748" spans="1:13" ht="14.55" x14ac:dyDescent="0.35">
      <c r="A1748" s="14">
        <v>-89613312000</v>
      </c>
      <c r="B1748" s="14">
        <v>20119678976</v>
      </c>
      <c r="C1748" s="14">
        <v>-54453571584</v>
      </c>
      <c r="D1748">
        <v>1746</v>
      </c>
      <c r="E1748">
        <v>1745</v>
      </c>
      <c r="F1748">
        <v>2099</v>
      </c>
      <c r="G1748">
        <v>-42758</v>
      </c>
      <c r="H1748">
        <v>0</v>
      </c>
      <c r="L1748">
        <f t="shared" si="38"/>
        <v>1164.2636626704184</v>
      </c>
      <c r="M1748">
        <f t="shared" si="39"/>
        <v>4.157449288254611E-2</v>
      </c>
    </row>
    <row r="1749" spans="1:13" ht="14.55" x14ac:dyDescent="0.35">
      <c r="A1749" s="14">
        <v>-49350909952</v>
      </c>
      <c r="B1749" s="14">
        <v>20131201024</v>
      </c>
      <c r="C1749" s="14">
        <v>-54453571584</v>
      </c>
      <c r="D1749">
        <v>1747</v>
      </c>
      <c r="E1749">
        <v>1746</v>
      </c>
      <c r="F1749">
        <v>2099</v>
      </c>
      <c r="G1749">
        <v>-23534</v>
      </c>
      <c r="H1749">
        <v>8700</v>
      </c>
      <c r="L1749">
        <f t="shared" si="38"/>
        <v>1164.2220628598766</v>
      </c>
      <c r="M1749">
        <f t="shared" si="39"/>
        <v>4.1599810541811166E-2</v>
      </c>
    </row>
    <row r="1750" spans="1:13" ht="14.55" x14ac:dyDescent="0.35">
      <c r="A1750" s="14">
        <v>-117920718848</v>
      </c>
      <c r="B1750" s="14">
        <v>20142718976</v>
      </c>
      <c r="C1750" s="14">
        <v>-54427623424</v>
      </c>
      <c r="D1750">
        <v>1748</v>
      </c>
      <c r="E1750">
        <v>1747</v>
      </c>
      <c r="F1750">
        <v>2098</v>
      </c>
      <c r="G1750">
        <v>-56200</v>
      </c>
      <c r="H1750">
        <v>0</v>
      </c>
      <c r="L1750">
        <f t="shared" si="38"/>
        <v>1164.1804377289616</v>
      </c>
      <c r="M1750">
        <f t="shared" si="39"/>
        <v>4.1625130915008413E-2</v>
      </c>
    </row>
    <row r="1751" spans="1:13" ht="14.55" x14ac:dyDescent="0.35">
      <c r="A1751" s="14">
        <v>-77612244992</v>
      </c>
      <c r="B1751" s="14">
        <v>20154241024</v>
      </c>
      <c r="C1751" s="14">
        <v>-54427623424</v>
      </c>
      <c r="D1751">
        <v>1749</v>
      </c>
      <c r="E1751">
        <v>1748</v>
      </c>
      <c r="F1751">
        <v>2098</v>
      </c>
      <c r="G1751">
        <v>-36968</v>
      </c>
      <c r="H1751">
        <v>0</v>
      </c>
      <c r="L1751">
        <f t="shared" si="38"/>
        <v>1164.1387872749574</v>
      </c>
      <c r="M1751">
        <f t="shared" si="39"/>
        <v>4.1650454004184212E-2</v>
      </c>
    </row>
    <row r="1752" spans="1:13" ht="14.55" x14ac:dyDescent="0.35">
      <c r="A1752" s="14">
        <v>-37280722944</v>
      </c>
      <c r="B1752" s="14">
        <v>20165758976</v>
      </c>
      <c r="C1752" s="14">
        <v>-54427623424</v>
      </c>
      <c r="D1752">
        <v>1750</v>
      </c>
      <c r="E1752">
        <v>1749</v>
      </c>
      <c r="F1752">
        <v>2098</v>
      </c>
      <c r="G1752">
        <v>-17747</v>
      </c>
      <c r="H1752">
        <v>6575</v>
      </c>
      <c r="L1752">
        <f t="shared" si="38"/>
        <v>1164.0971114951456</v>
      </c>
      <c r="M1752">
        <f t="shared" si="39"/>
        <v>4.1675779811839675E-2</v>
      </c>
    </row>
    <row r="1753" spans="1:13" ht="14.55" x14ac:dyDescent="0.35">
      <c r="A1753" s="14">
        <v>-105729515520</v>
      </c>
      <c r="B1753" s="14">
        <v>20177281024</v>
      </c>
      <c r="C1753" s="14">
        <v>-54401675264</v>
      </c>
      <c r="D1753">
        <v>1751</v>
      </c>
      <c r="E1753">
        <v>1750</v>
      </c>
      <c r="F1753">
        <v>2097</v>
      </c>
      <c r="G1753">
        <v>-50304</v>
      </c>
      <c r="H1753">
        <v>0</v>
      </c>
      <c r="L1753">
        <f t="shared" si="38"/>
        <v>1164.0554103868062</v>
      </c>
      <c r="M1753">
        <f t="shared" si="39"/>
        <v>4.1701108339339044E-2</v>
      </c>
    </row>
    <row r="1754" spans="1:13" ht="14.55" x14ac:dyDescent="0.35">
      <c r="A1754" s="14">
        <v>-65351913472</v>
      </c>
      <c r="B1754" s="14">
        <v>20188798976</v>
      </c>
      <c r="C1754" s="14">
        <v>-54401675264</v>
      </c>
      <c r="D1754">
        <v>1752</v>
      </c>
      <c r="E1754">
        <v>1751</v>
      </c>
      <c r="F1754">
        <v>2097</v>
      </c>
      <c r="G1754">
        <v>-31075</v>
      </c>
      <c r="H1754">
        <v>0</v>
      </c>
      <c r="L1754">
        <f t="shared" si="38"/>
        <v>1164.013683947217</v>
      </c>
      <c r="M1754">
        <f t="shared" si="39"/>
        <v>4.1726439589183428E-2</v>
      </c>
    </row>
    <row r="1755" spans="1:13" ht="14.55" x14ac:dyDescent="0.35">
      <c r="A1755" s="14">
        <v>-24951273472</v>
      </c>
      <c r="B1755" s="14">
        <v>20200321024</v>
      </c>
      <c r="C1755" s="14">
        <v>-54401675264</v>
      </c>
      <c r="D1755">
        <v>1753</v>
      </c>
      <c r="E1755">
        <v>1752</v>
      </c>
      <c r="F1755">
        <v>2097</v>
      </c>
      <c r="G1755">
        <v>-11857</v>
      </c>
      <c r="H1755">
        <v>4403</v>
      </c>
      <c r="L1755">
        <f t="shared" si="38"/>
        <v>1163.9719321736538</v>
      </c>
      <c r="M1755">
        <f t="shared" si="39"/>
        <v>4.1751773563191819E-2</v>
      </c>
    </row>
    <row r="1756" spans="1:13" ht="14.55" x14ac:dyDescent="0.35">
      <c r="A1756" s="14">
        <v>-93279051776</v>
      </c>
      <c r="B1756" s="14">
        <v>20211838976</v>
      </c>
      <c r="C1756" s="14">
        <v>-54375727104</v>
      </c>
      <c r="D1756">
        <v>1754</v>
      </c>
      <c r="E1756">
        <v>1753</v>
      </c>
      <c r="F1756">
        <v>2096</v>
      </c>
      <c r="G1756">
        <v>-44304</v>
      </c>
      <c r="H1756">
        <v>0</v>
      </c>
      <c r="L1756">
        <f t="shared" si="38"/>
        <v>1163.9301550633904</v>
      </c>
      <c r="M1756">
        <f t="shared" si="39"/>
        <v>4.1777110263410577E-2</v>
      </c>
    </row>
    <row r="1757" spans="1:13" ht="14.55" x14ac:dyDescent="0.35">
      <c r="A1757" s="14">
        <v>-52832329728</v>
      </c>
      <c r="B1757" s="14">
        <v>20223361024</v>
      </c>
      <c r="C1757" s="14">
        <v>-54375727104</v>
      </c>
      <c r="D1757">
        <v>1755</v>
      </c>
      <c r="E1757">
        <v>1754</v>
      </c>
      <c r="F1757">
        <v>2096</v>
      </c>
      <c r="G1757">
        <v>-25079</v>
      </c>
      <c r="H1757">
        <v>9327</v>
      </c>
      <c r="L1757">
        <f t="shared" si="38"/>
        <v>1163.8883526136981</v>
      </c>
      <c r="M1757">
        <f t="shared" si="39"/>
        <v>4.1802449692340815E-2</v>
      </c>
    </row>
    <row r="1758" spans="1:13" ht="14.55" x14ac:dyDescent="0.35">
      <c r="A1758" s="14">
        <v>-121062121472</v>
      </c>
      <c r="B1758" s="14">
        <v>20234878976</v>
      </c>
      <c r="C1758" s="14">
        <v>-54349778944</v>
      </c>
      <c r="D1758">
        <v>1756</v>
      </c>
      <c r="E1758">
        <v>1755</v>
      </c>
      <c r="F1758">
        <v>2095</v>
      </c>
      <c r="G1758">
        <v>-57435</v>
      </c>
      <c r="H1758">
        <v>0</v>
      </c>
      <c r="L1758">
        <f t="shared" si="38"/>
        <v>1163.8465248218467</v>
      </c>
      <c r="M1758">
        <f t="shared" si="39"/>
        <v>4.1827791851346774E-2</v>
      </c>
    </row>
    <row r="1759" spans="1:13" ht="14.55" x14ac:dyDescent="0.35">
      <c r="A1759" s="14">
        <v>-80569327616</v>
      </c>
      <c r="B1759" s="14">
        <v>20246401024</v>
      </c>
      <c r="C1759" s="14">
        <v>-54349778944</v>
      </c>
      <c r="D1759">
        <v>1757</v>
      </c>
      <c r="E1759">
        <v>1756</v>
      </c>
      <c r="F1759">
        <v>2095</v>
      </c>
      <c r="G1759">
        <v>-38202</v>
      </c>
      <c r="H1759">
        <v>0</v>
      </c>
      <c r="L1759">
        <f t="shared" si="38"/>
        <v>1163.804671685104</v>
      </c>
      <c r="M1759">
        <f t="shared" si="39"/>
        <v>4.1853136742702191E-2</v>
      </c>
    </row>
    <row r="1760" spans="1:13" ht="14.55" x14ac:dyDescent="0.35">
      <c r="A1760" s="14">
        <v>-40053485568</v>
      </c>
      <c r="B1760" s="14">
        <v>20257918976</v>
      </c>
      <c r="C1760" s="14">
        <v>-54349778944</v>
      </c>
      <c r="D1760">
        <v>1758</v>
      </c>
      <c r="E1760">
        <v>1757</v>
      </c>
      <c r="F1760">
        <v>2095</v>
      </c>
      <c r="G1760">
        <v>-18980</v>
      </c>
      <c r="H1760">
        <v>7074</v>
      </c>
      <c r="L1760">
        <f t="shared" si="38"/>
        <v>1163.7627932007354</v>
      </c>
      <c r="M1760">
        <f t="shared" si="39"/>
        <v>4.1878484368680802E-2</v>
      </c>
    </row>
    <row r="1761" spans="1:13" ht="14.55" x14ac:dyDescent="0.35">
      <c r="A1761" s="14">
        <v>-108162260992</v>
      </c>
      <c r="B1761" s="14">
        <v>20269441024</v>
      </c>
      <c r="C1761" s="14">
        <v>-54323830784</v>
      </c>
      <c r="D1761">
        <v>1759</v>
      </c>
      <c r="E1761">
        <v>1758</v>
      </c>
      <c r="F1761">
        <v>2094</v>
      </c>
      <c r="G1761">
        <v>-51227</v>
      </c>
      <c r="H1761">
        <v>0</v>
      </c>
      <c r="L1761">
        <f t="shared" si="38"/>
        <v>1163.720889366004</v>
      </c>
      <c r="M1761">
        <f t="shared" si="39"/>
        <v>4.1903834731328971E-2</v>
      </c>
    </row>
    <row r="1762" spans="1:13" ht="14.55" x14ac:dyDescent="0.35">
      <c r="A1762" s="14">
        <v>-67600343040</v>
      </c>
      <c r="B1762" s="14">
        <v>20280958976</v>
      </c>
      <c r="C1762" s="14">
        <v>-54323830784</v>
      </c>
      <c r="D1762">
        <v>1760</v>
      </c>
      <c r="E1762">
        <v>1759</v>
      </c>
      <c r="F1762">
        <v>2094</v>
      </c>
      <c r="G1762">
        <v>-31998</v>
      </c>
      <c r="H1762">
        <v>0</v>
      </c>
      <c r="L1762">
        <f t="shared" si="38"/>
        <v>1163.6789601781718</v>
      </c>
      <c r="M1762">
        <f t="shared" si="39"/>
        <v>4.1929187832238313E-2</v>
      </c>
    </row>
    <row r="1763" spans="1:13" ht="14.55" x14ac:dyDescent="0.35">
      <c r="A1763" s="14">
        <v>-27015383040</v>
      </c>
      <c r="B1763" s="14">
        <v>20292481024</v>
      </c>
      <c r="C1763" s="14">
        <v>-54323830784</v>
      </c>
      <c r="D1763">
        <v>1761</v>
      </c>
      <c r="E1763">
        <v>1760</v>
      </c>
      <c r="F1763">
        <v>2094</v>
      </c>
      <c r="G1763">
        <v>-12780</v>
      </c>
      <c r="H1763">
        <v>4774</v>
      </c>
      <c r="L1763">
        <f t="shared" si="38"/>
        <v>1163.6370056344977</v>
      </c>
      <c r="M1763">
        <f t="shared" si="39"/>
        <v>4.1954543674137312E-2</v>
      </c>
    </row>
    <row r="1764" spans="1:13" ht="14.55" x14ac:dyDescent="0.35">
      <c r="A1764" s="14">
        <v>-95003148288</v>
      </c>
      <c r="B1764" s="14">
        <v>20303998976</v>
      </c>
      <c r="C1764" s="14">
        <v>-54297882624</v>
      </c>
      <c r="D1764">
        <v>1762</v>
      </c>
      <c r="E1764">
        <v>1761</v>
      </c>
      <c r="F1764">
        <v>2093</v>
      </c>
      <c r="G1764">
        <v>-44918</v>
      </c>
      <c r="H1764">
        <v>0</v>
      </c>
      <c r="L1764">
        <f t="shared" si="38"/>
        <v>1163.595025732239</v>
      </c>
      <c r="M1764">
        <f t="shared" si="39"/>
        <v>4.1979902258617585E-2</v>
      </c>
    </row>
    <row r="1765" spans="1:13" ht="14.55" x14ac:dyDescent="0.35">
      <c r="A1765" s="14">
        <v>-54372106240</v>
      </c>
      <c r="B1765" s="14">
        <v>20315521024</v>
      </c>
      <c r="C1765" s="14">
        <v>-54297882624</v>
      </c>
      <c r="D1765">
        <v>1763</v>
      </c>
      <c r="E1765">
        <v>1762</v>
      </c>
      <c r="F1765">
        <v>2093</v>
      </c>
      <c r="G1765">
        <v>-25693</v>
      </c>
      <c r="H1765">
        <v>0</v>
      </c>
      <c r="L1765">
        <f t="shared" si="38"/>
        <v>1163.5530204686513</v>
      </c>
      <c r="M1765">
        <f t="shared" si="39"/>
        <v>4.2005263587725494E-2</v>
      </c>
    </row>
    <row r="1766" spans="1:13" ht="14.55" x14ac:dyDescent="0.35">
      <c r="A1766" s="14">
        <v>-13718025216</v>
      </c>
      <c r="B1766" s="14">
        <v>20327038976</v>
      </c>
      <c r="C1766" s="14">
        <v>-54297882624</v>
      </c>
      <c r="D1766">
        <v>1764</v>
      </c>
      <c r="E1766">
        <v>1763</v>
      </c>
      <c r="F1766">
        <v>2093</v>
      </c>
      <c r="G1766">
        <v>-6478</v>
      </c>
      <c r="H1766">
        <v>2425</v>
      </c>
      <c r="L1766">
        <f t="shared" si="38"/>
        <v>1163.5109898409876</v>
      </c>
      <c r="M1766">
        <f t="shared" si="39"/>
        <v>4.2030627663734776E-2</v>
      </c>
    </row>
    <row r="1767" spans="1:13" ht="14.55" x14ac:dyDescent="0.35">
      <c r="A1767" s="14">
        <v>-81584766976</v>
      </c>
      <c r="B1767" s="14">
        <v>20338561024</v>
      </c>
      <c r="C1767" s="14">
        <v>-54271930368</v>
      </c>
      <c r="D1767">
        <v>1765</v>
      </c>
      <c r="E1767">
        <v>1764</v>
      </c>
      <c r="F1767">
        <v>2092</v>
      </c>
      <c r="G1767">
        <v>-38508</v>
      </c>
      <c r="H1767">
        <v>0</v>
      </c>
      <c r="L1767">
        <f t="shared" si="38"/>
        <v>1163.4689338464991</v>
      </c>
      <c r="M1767">
        <f t="shared" si="39"/>
        <v>4.2055994488464421E-2</v>
      </c>
    </row>
    <row r="1768" spans="1:13" ht="14.55" x14ac:dyDescent="0.35">
      <c r="A1768" s="14">
        <v>-40884609024</v>
      </c>
      <c r="B1768" s="14">
        <v>20350078976</v>
      </c>
      <c r="C1768" s="14">
        <v>-54271930368</v>
      </c>
      <c r="D1768">
        <v>1766</v>
      </c>
      <c r="E1768">
        <v>1765</v>
      </c>
      <c r="F1768">
        <v>2092</v>
      </c>
      <c r="G1768">
        <v>-19287</v>
      </c>
      <c r="H1768">
        <v>7231</v>
      </c>
      <c r="L1768">
        <f t="shared" si="38"/>
        <v>1163.4268524824349</v>
      </c>
      <c r="M1768">
        <f t="shared" si="39"/>
        <v>4.2081364064188165E-2</v>
      </c>
    </row>
    <row r="1769" spans="1:13" ht="14.55" x14ac:dyDescent="0.35">
      <c r="A1769" s="14">
        <v>-108653371392</v>
      </c>
      <c r="B1769" s="14">
        <v>20361601024</v>
      </c>
      <c r="C1769" s="14">
        <v>-54245982208</v>
      </c>
      <c r="D1769">
        <v>1767</v>
      </c>
      <c r="E1769">
        <v>1766</v>
      </c>
      <c r="F1769">
        <v>2091</v>
      </c>
      <c r="G1769">
        <v>-51227</v>
      </c>
      <c r="H1769">
        <v>0</v>
      </c>
      <c r="L1769">
        <f t="shared" si="38"/>
        <v>1163.3847457460422</v>
      </c>
      <c r="M1769">
        <f t="shared" si="39"/>
        <v>4.2106736392724997E-2</v>
      </c>
    </row>
    <row r="1770" spans="1:13" ht="14.55" x14ac:dyDescent="0.35">
      <c r="A1770" s="14">
        <v>-67907133440</v>
      </c>
      <c r="B1770" s="14">
        <v>20373118976</v>
      </c>
      <c r="C1770" s="14">
        <v>-54245982208</v>
      </c>
      <c r="D1770">
        <v>1768</v>
      </c>
      <c r="E1770">
        <v>1767</v>
      </c>
      <c r="F1770">
        <v>2091</v>
      </c>
      <c r="G1770">
        <v>-31998</v>
      </c>
      <c r="H1770">
        <v>0</v>
      </c>
      <c r="L1770">
        <f t="shared" si="38"/>
        <v>1163.3426136345654</v>
      </c>
      <c r="M1770">
        <f t="shared" si="39"/>
        <v>4.2132111476803402E-2</v>
      </c>
    </row>
    <row r="1771" spans="1:13" ht="14.55" x14ac:dyDescent="0.35">
      <c r="A1771" s="14">
        <v>-27137855488</v>
      </c>
      <c r="B1771" s="14">
        <v>20384641024</v>
      </c>
      <c r="C1771" s="14">
        <v>-54245982208</v>
      </c>
      <c r="D1771">
        <v>1769</v>
      </c>
      <c r="E1771">
        <v>1768</v>
      </c>
      <c r="F1771">
        <v>2091</v>
      </c>
      <c r="G1771">
        <v>-12780</v>
      </c>
      <c r="H1771">
        <v>4802</v>
      </c>
      <c r="L1771">
        <f t="shared" si="38"/>
        <v>1163.3004561452481</v>
      </c>
      <c r="M1771">
        <f t="shared" si="39"/>
        <v>4.2157489317332875E-2</v>
      </c>
    </row>
    <row r="1772" spans="1:13" ht="14.55" x14ac:dyDescent="0.35">
      <c r="A1772" s="14">
        <v>-94785601536</v>
      </c>
      <c r="B1772" s="14">
        <v>20396158976</v>
      </c>
      <c r="C1772" s="14">
        <v>-54220034048</v>
      </c>
      <c r="D1772">
        <v>1770</v>
      </c>
      <c r="E1772">
        <v>1769</v>
      </c>
      <c r="F1772">
        <v>2090</v>
      </c>
      <c r="G1772">
        <v>-44613</v>
      </c>
      <c r="H1772">
        <v>0</v>
      </c>
      <c r="L1772">
        <f t="shared" si="38"/>
        <v>1163.2582732753308</v>
      </c>
      <c r="M1772">
        <f t="shared" si="39"/>
        <v>4.2182869917269272E-2</v>
      </c>
    </row>
    <row r="1773" spans="1:13" ht="14.55" x14ac:dyDescent="0.35">
      <c r="A1773" s="14">
        <v>-53970243584</v>
      </c>
      <c r="B1773" s="14">
        <v>20407681024</v>
      </c>
      <c r="C1773" s="14">
        <v>-54220034048</v>
      </c>
      <c r="D1773">
        <v>1771</v>
      </c>
      <c r="E1773">
        <v>1770</v>
      </c>
      <c r="F1773">
        <v>2090</v>
      </c>
      <c r="G1773">
        <v>-25388</v>
      </c>
      <c r="H1773">
        <v>9555</v>
      </c>
      <c r="L1773">
        <f t="shared" si="38"/>
        <v>1163.2160650220521</v>
      </c>
      <c r="M1773">
        <f t="shared" si="39"/>
        <v>4.2208253278658958E-2</v>
      </c>
    </row>
    <row r="1774" spans="1:13" ht="14.55" x14ac:dyDescent="0.35">
      <c r="A1774" s="14">
        <v>-121520013312</v>
      </c>
      <c r="B1774" s="14">
        <v>20419198976</v>
      </c>
      <c r="C1774" s="14">
        <v>-54194085888</v>
      </c>
      <c r="D1774">
        <v>1772</v>
      </c>
      <c r="E1774">
        <v>1771</v>
      </c>
      <c r="F1774">
        <v>2089</v>
      </c>
      <c r="G1774">
        <v>-57132</v>
      </c>
      <c r="H1774">
        <v>0</v>
      </c>
      <c r="L1774">
        <f t="shared" si="38"/>
        <v>1163.1738313826493</v>
      </c>
      <c r="M1774">
        <f t="shared" si="39"/>
        <v>4.2233639402866174E-2</v>
      </c>
    </row>
    <row r="1775" spans="1:13" ht="14.55" x14ac:dyDescent="0.35">
      <c r="A1775" s="14">
        <v>-80658571264</v>
      </c>
      <c r="B1775" s="14">
        <v>20430721024</v>
      </c>
      <c r="C1775" s="14">
        <v>-54194085888</v>
      </c>
      <c r="D1775">
        <v>1773</v>
      </c>
      <c r="E1775">
        <v>1772</v>
      </c>
      <c r="F1775">
        <v>2089</v>
      </c>
      <c r="G1775">
        <v>-37899</v>
      </c>
      <c r="H1775">
        <v>0</v>
      </c>
      <c r="L1775">
        <f t="shared" si="38"/>
        <v>1163.1315723543566</v>
      </c>
      <c r="M1775">
        <f t="shared" si="39"/>
        <v>4.2259028292619405E-2</v>
      </c>
    </row>
    <row r="1776" spans="1:13" ht="14.55" x14ac:dyDescent="0.35">
      <c r="A1776" s="14">
        <v>-39774093312</v>
      </c>
      <c r="B1776" s="14">
        <v>20442238976</v>
      </c>
      <c r="C1776" s="14">
        <v>-54194085888</v>
      </c>
      <c r="D1776">
        <v>1774</v>
      </c>
      <c r="E1776">
        <v>1773</v>
      </c>
      <c r="F1776">
        <v>2089</v>
      </c>
      <c r="G1776">
        <v>-18678</v>
      </c>
      <c r="H1776">
        <v>7045</v>
      </c>
      <c r="I1776">
        <f>9600*3-H1773+H1776</f>
        <v>26290</v>
      </c>
      <c r="L1776">
        <f t="shared" si="38"/>
        <v>1163.0892879344069</v>
      </c>
      <c r="M1776">
        <f t="shared" si="39"/>
        <v>4.2284419949737639E-2</v>
      </c>
    </row>
    <row r="1777" spans="1:13" ht="14.55" x14ac:dyDescent="0.35">
      <c r="A1777" s="14">
        <v>-107202846720</v>
      </c>
      <c r="B1777" s="14">
        <v>20453761024</v>
      </c>
      <c r="C1777" s="14">
        <v>-54168137728</v>
      </c>
      <c r="D1777">
        <v>1775</v>
      </c>
      <c r="E1777">
        <v>1774</v>
      </c>
      <c r="F1777">
        <v>2088</v>
      </c>
      <c r="G1777">
        <v>-50315</v>
      </c>
      <c r="H1777">
        <v>0</v>
      </c>
      <c r="L1777">
        <f t="shared" si="38"/>
        <v>1163.0469781200304</v>
      </c>
      <c r="M1777">
        <f t="shared" si="39"/>
        <v>4.2309814376494614E-2</v>
      </c>
    </row>
    <row r="1778" spans="1:13" ht="14.55" x14ac:dyDescent="0.35">
      <c r="A1778" s="14">
        <v>-66272288768</v>
      </c>
      <c r="B1778" s="14">
        <v>20465278976</v>
      </c>
      <c r="C1778" s="14">
        <v>-54168137728</v>
      </c>
      <c r="D1778">
        <v>1776</v>
      </c>
      <c r="E1778">
        <v>1775</v>
      </c>
      <c r="F1778">
        <v>2088</v>
      </c>
      <c r="G1778">
        <v>-31087</v>
      </c>
      <c r="H1778">
        <v>0</v>
      </c>
      <c r="L1778">
        <f t="shared" si="38"/>
        <v>1163.0046429084559</v>
      </c>
      <c r="M1778">
        <f t="shared" si="39"/>
        <v>4.2335211574481946E-2</v>
      </c>
    </row>
    <row r="1779" spans="1:13" ht="14.55" x14ac:dyDescent="0.35">
      <c r="A1779" s="14">
        <v>-25318688768</v>
      </c>
      <c r="B1779" s="14">
        <v>20476801024</v>
      </c>
      <c r="C1779" s="14">
        <v>-54168137728</v>
      </c>
      <c r="D1779">
        <v>1777</v>
      </c>
      <c r="E1779">
        <v>1776</v>
      </c>
      <c r="F1779">
        <v>2088</v>
      </c>
      <c r="G1779">
        <v>-11869</v>
      </c>
      <c r="H1779">
        <v>4487</v>
      </c>
      <c r="I1779">
        <f>9600*3-H1776+H1779</f>
        <v>26242</v>
      </c>
      <c r="L1779">
        <f t="shared" si="38"/>
        <v>1162.9622822969095</v>
      </c>
      <c r="M1779">
        <f t="shared" ref="M1779:M1820" si="40">L1778-L1779</f>
        <v>4.2360611546428117E-2</v>
      </c>
    </row>
    <row r="1780" spans="1:13" ht="14.55" x14ac:dyDescent="0.35">
      <c r="A1780" s="14">
        <v>-92626427904</v>
      </c>
      <c r="B1780" s="14">
        <v>20488318976</v>
      </c>
      <c r="C1780" s="14">
        <v>-54142189568</v>
      </c>
      <c r="D1780">
        <v>1778</v>
      </c>
      <c r="E1780">
        <v>1777</v>
      </c>
      <c r="F1780">
        <v>2087</v>
      </c>
      <c r="G1780">
        <v>-43401</v>
      </c>
      <c r="H1780">
        <v>0</v>
      </c>
      <c r="L1780">
        <f t="shared" si="38"/>
        <v>1162.9198962826158</v>
      </c>
      <c r="M1780">
        <f t="shared" si="40"/>
        <v>4.2386014293697372E-2</v>
      </c>
    </row>
    <row r="1781" spans="1:13" ht="14.55" x14ac:dyDescent="0.35">
      <c r="A1781" s="14">
        <v>-51626745856</v>
      </c>
      <c r="B1781" s="14">
        <v>20499841024</v>
      </c>
      <c r="C1781" s="14">
        <v>-54142189568</v>
      </c>
      <c r="D1781">
        <v>1779</v>
      </c>
      <c r="E1781">
        <v>1778</v>
      </c>
      <c r="F1781">
        <v>2087</v>
      </c>
      <c r="G1781">
        <v>-24176</v>
      </c>
      <c r="H1781">
        <v>9153</v>
      </c>
      <c r="L1781">
        <f t="shared" si="38"/>
        <v>1162.877484862797</v>
      </c>
      <c r="M1781">
        <f t="shared" si="40"/>
        <v>4.2411419818790819E-2</v>
      </c>
    </row>
    <row r="1782" spans="1:13" ht="14.55" x14ac:dyDescent="0.35">
      <c r="A1782" s="14">
        <v>-118836502528</v>
      </c>
      <c r="B1782" s="14">
        <v>20511358976</v>
      </c>
      <c r="C1782" s="14">
        <v>-54116237312</v>
      </c>
      <c r="D1782">
        <v>1780</v>
      </c>
      <c r="E1782">
        <v>1779</v>
      </c>
      <c r="F1782">
        <v>2086</v>
      </c>
      <c r="G1782">
        <v>-55619</v>
      </c>
      <c r="H1782">
        <v>0</v>
      </c>
      <c r="L1782">
        <f t="shared" ref="L1782:L1845" si="41">SQRT((1-E1782*E1782/$O$2593)*$O$2594)</f>
        <v>1162.8350480346733</v>
      </c>
      <c r="M1782">
        <f t="shared" si="40"/>
        <v>4.2436828123754822E-2</v>
      </c>
    </row>
    <row r="1783" spans="1:13" ht="14.55" x14ac:dyDescent="0.35">
      <c r="A1783" s="14">
        <v>-77790740480</v>
      </c>
      <c r="B1783" s="14">
        <v>20522881024</v>
      </c>
      <c r="C1783" s="14">
        <v>-54116237312</v>
      </c>
      <c r="D1783">
        <v>1781</v>
      </c>
      <c r="E1783">
        <v>1780</v>
      </c>
      <c r="F1783">
        <v>2086</v>
      </c>
      <c r="G1783">
        <v>-36388</v>
      </c>
      <c r="H1783">
        <v>0</v>
      </c>
      <c r="L1783">
        <f t="shared" si="41"/>
        <v>1162.7925857954626</v>
      </c>
      <c r="M1783">
        <f t="shared" si="40"/>
        <v>4.2462239210635744E-2</v>
      </c>
    </row>
    <row r="1784" spans="1:13" ht="14.55" x14ac:dyDescent="0.35">
      <c r="A1784" s="14">
        <v>-36721942528</v>
      </c>
      <c r="B1784" s="14">
        <v>20534398976</v>
      </c>
      <c r="C1784" s="14">
        <v>-54116237312</v>
      </c>
      <c r="D1784">
        <v>1782</v>
      </c>
      <c r="E1784">
        <v>1781</v>
      </c>
      <c r="F1784">
        <v>2086</v>
      </c>
      <c r="G1784">
        <v>-17167</v>
      </c>
      <c r="H1784">
        <v>6514</v>
      </c>
      <c r="I1784">
        <f>9600*3-H1781+H1784</f>
        <v>26161</v>
      </c>
      <c r="L1784">
        <f t="shared" si="41"/>
        <v>1162.7500981423814</v>
      </c>
      <c r="M1784">
        <f t="shared" si="40"/>
        <v>4.2487653081252574E-2</v>
      </c>
    </row>
    <row r="1785" spans="1:13" ht="14.55" x14ac:dyDescent="0.35">
      <c r="A1785" s="14">
        <v>-103810678784</v>
      </c>
      <c r="B1785" s="14">
        <v>20545921024</v>
      </c>
      <c r="C1785" s="14">
        <v>-54090289152</v>
      </c>
      <c r="D1785">
        <v>1783</v>
      </c>
      <c r="E1785">
        <v>1782</v>
      </c>
      <c r="F1785">
        <v>2085</v>
      </c>
      <c r="G1785">
        <v>-48505</v>
      </c>
      <c r="H1785">
        <v>0</v>
      </c>
      <c r="L1785">
        <f t="shared" si="41"/>
        <v>1162.7075850726433</v>
      </c>
      <c r="M1785">
        <f t="shared" si="40"/>
        <v>4.2513069738106424E-2</v>
      </c>
    </row>
    <row r="1786" spans="1:13" ht="14.55" x14ac:dyDescent="0.35">
      <c r="A1786" s="14">
        <v>-62695800832</v>
      </c>
      <c r="B1786" s="14">
        <v>20557438976</v>
      </c>
      <c r="C1786" s="14">
        <v>-54090289152</v>
      </c>
      <c r="D1786">
        <v>1784</v>
      </c>
      <c r="E1786">
        <v>1783</v>
      </c>
      <c r="F1786">
        <v>2085</v>
      </c>
      <c r="G1786">
        <v>-29277</v>
      </c>
      <c r="H1786">
        <v>0</v>
      </c>
      <c r="L1786">
        <f t="shared" si="41"/>
        <v>1162.6650465834603</v>
      </c>
      <c r="M1786">
        <f t="shared" si="40"/>
        <v>4.2538489183016281E-2</v>
      </c>
    </row>
    <row r="1787" spans="1:13" ht="14.55" x14ac:dyDescent="0.35">
      <c r="A1787" s="14">
        <v>-21557882880</v>
      </c>
      <c r="B1787" s="14">
        <v>20568961024</v>
      </c>
      <c r="C1787" s="14">
        <v>-54090289152</v>
      </c>
      <c r="D1787">
        <v>1785</v>
      </c>
      <c r="E1787">
        <v>1784</v>
      </c>
      <c r="F1787">
        <v>2085</v>
      </c>
      <c r="G1787">
        <v>-10061</v>
      </c>
      <c r="H1787">
        <v>3826</v>
      </c>
      <c r="I1787">
        <f>9600*3-H1784+H1787</f>
        <v>26112</v>
      </c>
      <c r="L1787">
        <f t="shared" si="41"/>
        <v>1162.6224826720425</v>
      </c>
      <c r="M1787">
        <f t="shared" si="40"/>
        <v>4.2563911417801137E-2</v>
      </c>
    </row>
    <row r="1788" spans="1:13" ht="14.55" x14ac:dyDescent="0.35">
      <c r="A1788" s="14">
        <v>-88525602816</v>
      </c>
      <c r="B1788" s="14">
        <v>20580478976</v>
      </c>
      <c r="C1788" s="14">
        <v>-54064340992</v>
      </c>
      <c r="D1788">
        <v>1786</v>
      </c>
      <c r="E1788">
        <v>1785</v>
      </c>
      <c r="F1788">
        <v>2084</v>
      </c>
      <c r="G1788">
        <v>-41293</v>
      </c>
      <c r="H1788">
        <v>0</v>
      </c>
      <c r="L1788">
        <f t="shared" si="41"/>
        <v>1162.579893335597</v>
      </c>
      <c r="M1788">
        <f t="shared" si="40"/>
        <v>4.2589336445416848E-2</v>
      </c>
    </row>
    <row r="1789" spans="1:13" ht="14.55" x14ac:dyDescent="0.35">
      <c r="A1789" s="14">
        <v>-47341604864</v>
      </c>
      <c r="B1789" s="14">
        <v>20592001024</v>
      </c>
      <c r="C1789" s="14">
        <v>-54064340992</v>
      </c>
      <c r="D1789">
        <v>1787</v>
      </c>
      <c r="E1789">
        <v>1786</v>
      </c>
      <c r="F1789">
        <v>2084</v>
      </c>
      <c r="G1789">
        <v>-22070</v>
      </c>
      <c r="H1789">
        <v>8406</v>
      </c>
      <c r="L1789">
        <f t="shared" si="41"/>
        <v>1162.53727857133</v>
      </c>
      <c r="M1789">
        <f t="shared" si="40"/>
        <v>4.2614764267000282E-2</v>
      </c>
    </row>
    <row r="1790" spans="1:13" ht="14.55" x14ac:dyDescent="0.35">
      <c r="A1790" s="14">
        <v>-114211348480</v>
      </c>
      <c r="B1790" s="14">
        <v>20603518976</v>
      </c>
      <c r="C1790" s="14">
        <v>-54038392832</v>
      </c>
      <c r="D1790">
        <v>1788</v>
      </c>
      <c r="E1790">
        <v>1787</v>
      </c>
      <c r="F1790">
        <v>2083</v>
      </c>
      <c r="G1790">
        <v>-53215</v>
      </c>
      <c r="H1790">
        <v>0</v>
      </c>
      <c r="L1790">
        <f t="shared" si="41"/>
        <v>1162.4946383764452</v>
      </c>
      <c r="M1790">
        <f t="shared" si="40"/>
        <v>4.2640194884825178E-2</v>
      </c>
    </row>
    <row r="1791" spans="1:13" ht="14.55" x14ac:dyDescent="0.35">
      <c r="A1791" s="14">
        <v>-72981274624</v>
      </c>
      <c r="B1791" s="14">
        <v>20615041024</v>
      </c>
      <c r="C1791" s="14">
        <v>-54038392832</v>
      </c>
      <c r="D1791">
        <v>1789</v>
      </c>
      <c r="E1791">
        <v>1788</v>
      </c>
      <c r="F1791">
        <v>2083</v>
      </c>
      <c r="G1791">
        <v>-33985</v>
      </c>
      <c r="H1791">
        <v>0</v>
      </c>
      <c r="L1791">
        <f t="shared" si="41"/>
        <v>1162.4519727481436</v>
      </c>
      <c r="M1791">
        <f t="shared" si="40"/>
        <v>4.2665628301620018E-2</v>
      </c>
    </row>
    <row r="1792" spans="1:13" ht="14.55" x14ac:dyDescent="0.35">
      <c r="A1792" s="14">
        <v>-31728150528</v>
      </c>
      <c r="B1792" s="14">
        <v>20626558976</v>
      </c>
      <c r="C1792" s="14">
        <v>-54038392832</v>
      </c>
      <c r="D1792">
        <v>1790</v>
      </c>
      <c r="E1792">
        <v>1789</v>
      </c>
      <c r="F1792">
        <v>2083</v>
      </c>
      <c r="G1792">
        <v>-14766</v>
      </c>
      <c r="H1792">
        <v>5636</v>
      </c>
      <c r="I1792">
        <f>9600*3-H1789+H1792</f>
        <v>26030</v>
      </c>
      <c r="L1792">
        <f t="shared" si="41"/>
        <v>1162.4092816836251</v>
      </c>
      <c r="M1792">
        <f t="shared" si="40"/>
        <v>4.2691064518521671E-2</v>
      </c>
    </row>
    <row r="1793" spans="1:13" ht="14.55" x14ac:dyDescent="0.35">
      <c r="A1793" s="14">
        <v>-98476875776</v>
      </c>
      <c r="B1793" s="14">
        <v>20638081024</v>
      </c>
      <c r="C1793" s="14">
        <v>-54012444672</v>
      </c>
      <c r="D1793">
        <v>1791</v>
      </c>
      <c r="E1793">
        <v>1790</v>
      </c>
      <c r="F1793">
        <v>2082</v>
      </c>
      <c r="G1793">
        <v>-45807</v>
      </c>
      <c r="H1793">
        <v>0</v>
      </c>
      <c r="L1793">
        <f t="shared" si="41"/>
        <v>1162.366565180087</v>
      </c>
      <c r="M1793">
        <f t="shared" si="40"/>
        <v>4.2716503538031247E-2</v>
      </c>
    </row>
    <row r="1794" spans="1:13" ht="14.55" x14ac:dyDescent="0.35">
      <c r="A1794" s="14">
        <v>-57177677824</v>
      </c>
      <c r="B1794" s="14">
        <v>20649598976</v>
      </c>
      <c r="C1794" s="14">
        <v>-54012444672</v>
      </c>
      <c r="D1794">
        <v>1792</v>
      </c>
      <c r="E1794">
        <v>1791</v>
      </c>
      <c r="F1794">
        <v>2082</v>
      </c>
      <c r="G1794">
        <v>-26581</v>
      </c>
      <c r="H1794">
        <v>0</v>
      </c>
      <c r="L1794">
        <f t="shared" si="41"/>
        <v>1162.3238232347244</v>
      </c>
      <c r="M1794">
        <f t="shared" si="40"/>
        <v>4.2741945362649858E-2</v>
      </c>
    </row>
    <row r="1795" spans="1:13" ht="14.55" x14ac:dyDescent="0.35">
      <c r="A1795" s="14">
        <v>-15855438848</v>
      </c>
      <c r="B1795" s="14">
        <v>20661121024</v>
      </c>
      <c r="C1795" s="14">
        <v>-54012444672</v>
      </c>
      <c r="D1795">
        <v>1793</v>
      </c>
      <c r="E1795">
        <v>1792</v>
      </c>
      <c r="F1795">
        <v>2082</v>
      </c>
      <c r="G1795">
        <v>-7367</v>
      </c>
      <c r="H1795">
        <v>2818</v>
      </c>
      <c r="L1795">
        <f t="shared" si="41"/>
        <v>1162.2810558447306</v>
      </c>
      <c r="M1795">
        <f t="shared" si="40"/>
        <v>4.2767389993741745E-2</v>
      </c>
    </row>
    <row r="1796" spans="1:13" ht="14.55" x14ac:dyDescent="0.35">
      <c r="A1796" s="14">
        <v>-82483150848</v>
      </c>
      <c r="B1796" s="14">
        <v>20672638976</v>
      </c>
      <c r="C1796" s="14">
        <v>-53986496512</v>
      </c>
      <c r="D1796">
        <v>1794</v>
      </c>
      <c r="E1796">
        <v>1793</v>
      </c>
      <c r="F1796">
        <v>2081</v>
      </c>
      <c r="G1796">
        <v>-38303</v>
      </c>
      <c r="H1796">
        <v>0</v>
      </c>
      <c r="L1796">
        <f t="shared" si="41"/>
        <v>1162.2382630072966</v>
      </c>
      <c r="M1796">
        <f t="shared" si="40"/>
        <v>4.2792837434035391E-2</v>
      </c>
    </row>
    <row r="1797" spans="1:13" ht="14.55" x14ac:dyDescent="0.35">
      <c r="A1797" s="14">
        <v>-41114828800</v>
      </c>
      <c r="B1797" s="14">
        <v>20684161024</v>
      </c>
      <c r="C1797" s="14">
        <v>-53986496512</v>
      </c>
      <c r="D1797">
        <v>1795</v>
      </c>
      <c r="E1797">
        <v>1794</v>
      </c>
      <c r="F1797">
        <v>2081</v>
      </c>
      <c r="G1797">
        <v>-19082</v>
      </c>
      <c r="H1797">
        <v>7311</v>
      </c>
      <c r="L1797">
        <f t="shared" si="41"/>
        <v>1162.1954447196115</v>
      </c>
      <c r="M1797">
        <f t="shared" si="40"/>
        <v>4.2818287685122414E-2</v>
      </c>
    </row>
    <row r="1798" spans="1:13" ht="14.55" x14ac:dyDescent="0.35">
      <c r="A1798" s="14">
        <v>-107644559360</v>
      </c>
      <c r="B1798" s="14">
        <v>20695678976</v>
      </c>
      <c r="C1798" s="14">
        <v>-53960544256</v>
      </c>
      <c r="D1798">
        <v>1796</v>
      </c>
      <c r="E1798">
        <v>1795</v>
      </c>
      <c r="F1798">
        <v>2080</v>
      </c>
      <c r="G1798">
        <v>-49932</v>
      </c>
      <c r="H1798">
        <v>0</v>
      </c>
      <c r="L1798">
        <f t="shared" si="41"/>
        <v>1162.1526009788624</v>
      </c>
      <c r="M1798">
        <f t="shared" si="40"/>
        <v>4.2843740749049175E-2</v>
      </c>
    </row>
    <row r="1799" spans="1:13" ht="14.55" x14ac:dyDescent="0.35">
      <c r="A1799" s="14">
        <v>-66230161408</v>
      </c>
      <c r="B1799" s="14">
        <v>20707201024</v>
      </c>
      <c r="C1799" s="14">
        <v>-53960544256</v>
      </c>
      <c r="D1799">
        <v>1797</v>
      </c>
      <c r="E1799">
        <v>1796</v>
      </c>
      <c r="F1799">
        <v>2080</v>
      </c>
      <c r="G1799">
        <v>-30704</v>
      </c>
      <c r="H1799">
        <v>0</v>
      </c>
      <c r="L1799">
        <f t="shared" si="41"/>
        <v>1162.1097317822339</v>
      </c>
      <c r="M1799">
        <f t="shared" si="40"/>
        <v>4.2869196628544159E-2</v>
      </c>
    </row>
    <row r="1800" spans="1:13" ht="14.55" x14ac:dyDescent="0.35">
      <c r="A1800" s="14">
        <v>-24792721408</v>
      </c>
      <c r="B1800" s="14">
        <v>20718718976</v>
      </c>
      <c r="C1800" s="14">
        <v>-53960544256</v>
      </c>
      <c r="D1800">
        <v>1798</v>
      </c>
      <c r="E1800">
        <v>1797</v>
      </c>
      <c r="F1800">
        <v>2080</v>
      </c>
      <c r="G1800">
        <v>-11487</v>
      </c>
      <c r="H1800">
        <v>4410</v>
      </c>
      <c r="I1800">
        <f>9600*3-H1797+H1800</f>
        <v>25899</v>
      </c>
      <c r="L1800">
        <f t="shared" si="41"/>
        <v>1162.0668371269087</v>
      </c>
      <c r="M1800">
        <f t="shared" si="40"/>
        <v>4.2894655325198983E-2</v>
      </c>
    </row>
    <row r="1801" spans="1:13" ht="14.55" x14ac:dyDescent="0.35">
      <c r="A1801" s="14">
        <v>-91201437696</v>
      </c>
      <c r="B1801" s="14">
        <v>20730241024</v>
      </c>
      <c r="C1801" s="14">
        <v>-53934596096</v>
      </c>
      <c r="D1801">
        <v>1799</v>
      </c>
      <c r="E1801">
        <v>1798</v>
      </c>
      <c r="F1801">
        <v>2079</v>
      </c>
      <c r="G1801">
        <v>-42234</v>
      </c>
      <c r="H1801">
        <v>0</v>
      </c>
      <c r="L1801">
        <f t="shared" si="41"/>
        <v>1162.0239170100679</v>
      </c>
      <c r="M1801">
        <f t="shared" si="40"/>
        <v>4.2920116840832634E-2</v>
      </c>
    </row>
    <row r="1802" spans="1:13" ht="14.55" x14ac:dyDescent="0.35">
      <c r="A1802" s="14">
        <v>-49717915648</v>
      </c>
      <c r="B1802" s="14">
        <v>20741758976</v>
      </c>
      <c r="C1802" s="14">
        <v>-53934596096</v>
      </c>
      <c r="D1802">
        <v>1800</v>
      </c>
      <c r="E1802">
        <v>1799</v>
      </c>
      <c r="F1802">
        <v>2079</v>
      </c>
      <c r="G1802">
        <v>-23011</v>
      </c>
      <c r="H1802">
        <v>8849</v>
      </c>
      <c r="I1802">
        <f>9600*3-H1800+H1802</f>
        <v>33239</v>
      </c>
      <c r="L1802">
        <f t="shared" si="41"/>
        <v>1161.9809714288897</v>
      </c>
      <c r="M1802">
        <f t="shared" si="40"/>
        <v>4.2945581178173597E-2</v>
      </c>
    </row>
    <row r="1803" spans="1:13" ht="14.55" x14ac:dyDescent="0.35">
      <c r="A1803" s="14">
        <v>-116028653568</v>
      </c>
      <c r="B1803" s="14">
        <v>20753281024</v>
      </c>
      <c r="C1803" s="14">
        <v>-53908647936</v>
      </c>
      <c r="D1803">
        <v>1801</v>
      </c>
      <c r="E1803">
        <v>1800</v>
      </c>
      <c r="F1803">
        <v>2078</v>
      </c>
      <c r="G1803">
        <v>-53672</v>
      </c>
      <c r="H1803">
        <v>0</v>
      </c>
      <c r="L1803">
        <f t="shared" si="41"/>
        <v>1161.9380003805504</v>
      </c>
      <c r="M1803">
        <f t="shared" si="40"/>
        <v>4.2971048339268236E-2</v>
      </c>
    </row>
    <row r="1804" spans="1:13" ht="14.55" x14ac:dyDescent="0.35">
      <c r="A1804" s="14">
        <v>-74499055616</v>
      </c>
      <c r="B1804" s="14">
        <v>20764798976</v>
      </c>
      <c r="C1804" s="14">
        <v>-53908647936</v>
      </c>
      <c r="D1804">
        <v>1802</v>
      </c>
      <c r="E1804">
        <v>1801</v>
      </c>
      <c r="F1804">
        <v>2078</v>
      </c>
      <c r="G1804">
        <v>-34442</v>
      </c>
      <c r="H1804">
        <v>0</v>
      </c>
      <c r="L1804">
        <f t="shared" si="41"/>
        <v>1161.8950038622252</v>
      </c>
      <c r="M1804">
        <f t="shared" si="40"/>
        <v>4.2996518325253419E-2</v>
      </c>
    </row>
    <row r="1805" spans="1:13" ht="14.55" x14ac:dyDescent="0.35">
      <c r="A1805" s="14">
        <v>-32946413568</v>
      </c>
      <c r="B1805" s="14">
        <v>20776321024</v>
      </c>
      <c r="C1805" s="14">
        <v>-53908647936</v>
      </c>
      <c r="D1805">
        <v>1803</v>
      </c>
      <c r="E1805">
        <v>1802</v>
      </c>
      <c r="F1805">
        <v>2078</v>
      </c>
      <c r="G1805">
        <v>-15223</v>
      </c>
      <c r="H1805">
        <v>5867</v>
      </c>
      <c r="I1805">
        <f>9600*3-H1802+H1805</f>
        <v>25818</v>
      </c>
      <c r="L1805">
        <f t="shared" si="41"/>
        <v>1161.8519818710854</v>
      </c>
      <c r="M1805">
        <f t="shared" si="40"/>
        <v>4.3021991139767124E-2</v>
      </c>
    </row>
    <row r="1806" spans="1:13" ht="14.55" x14ac:dyDescent="0.35">
      <c r="A1806" s="14">
        <v>-99136135168</v>
      </c>
      <c r="B1806" s="14">
        <v>20787838976</v>
      </c>
      <c r="C1806" s="14">
        <v>-53882699776</v>
      </c>
      <c r="D1806">
        <v>1804</v>
      </c>
      <c r="E1806">
        <v>1803</v>
      </c>
      <c r="F1806">
        <v>2077</v>
      </c>
      <c r="G1806">
        <v>-45781</v>
      </c>
      <c r="H1806">
        <v>0</v>
      </c>
      <c r="L1806">
        <f t="shared" si="41"/>
        <v>1161.8089344043021</v>
      </c>
      <c r="M1806">
        <f t="shared" si="40"/>
        <v>4.3047466783264099E-2</v>
      </c>
    </row>
    <row r="1807" spans="1:13" ht="14.55" x14ac:dyDescent="0.35">
      <c r="A1807" s="14">
        <v>-57537413120</v>
      </c>
      <c r="B1807" s="14">
        <v>20799361024</v>
      </c>
      <c r="C1807" s="14">
        <v>-53882699776</v>
      </c>
      <c r="D1807">
        <v>1805</v>
      </c>
      <c r="E1807">
        <v>1804</v>
      </c>
      <c r="F1807">
        <v>2077</v>
      </c>
      <c r="G1807">
        <v>-26556</v>
      </c>
      <c r="H1807">
        <v>0</v>
      </c>
      <c r="L1807">
        <f t="shared" si="41"/>
        <v>1161.7658614590428</v>
      </c>
      <c r="M1807">
        <f t="shared" si="40"/>
        <v>4.3072945259382323E-2</v>
      </c>
    </row>
    <row r="1808" spans="1:13" ht="14.55" x14ac:dyDescent="0.35">
      <c r="A1808" s="14">
        <v>-15915653120</v>
      </c>
      <c r="B1808" s="14">
        <v>20810878976</v>
      </c>
      <c r="C1808" s="14">
        <v>-53882699776</v>
      </c>
      <c r="D1808">
        <v>1806</v>
      </c>
      <c r="E1808">
        <v>1805</v>
      </c>
      <c r="F1808">
        <v>2077</v>
      </c>
      <c r="G1808">
        <v>-7341</v>
      </c>
      <c r="H1808">
        <v>2835</v>
      </c>
      <c r="I1808">
        <f>9600*3-H1805+H1808</f>
        <v>25768</v>
      </c>
      <c r="L1808">
        <f t="shared" si="41"/>
        <v>1161.7227630324739</v>
      </c>
      <c r="M1808">
        <f t="shared" si="40"/>
        <v>4.3098426568803916E-2</v>
      </c>
    </row>
    <row r="1809" spans="1:13" ht="14.55" x14ac:dyDescent="0.35">
      <c r="A1809" s="14">
        <v>-81984356352</v>
      </c>
      <c r="B1809" s="14">
        <v>20822401024</v>
      </c>
      <c r="C1809" s="14">
        <v>-53856751616</v>
      </c>
      <c r="D1809">
        <v>1807</v>
      </c>
      <c r="E1809">
        <v>1806</v>
      </c>
      <c r="F1809">
        <v>2076</v>
      </c>
      <c r="G1809">
        <v>-37798</v>
      </c>
      <c r="H1809">
        <v>0</v>
      </c>
      <c r="L1809">
        <f t="shared" si="41"/>
        <v>1161.679639121759</v>
      </c>
      <c r="M1809">
        <f t="shared" si="40"/>
        <v>4.3123910714939484E-2</v>
      </c>
    </row>
    <row r="1810" spans="1:13" ht="14.55" x14ac:dyDescent="0.35">
      <c r="A1810" s="14">
        <v>-40316514304</v>
      </c>
      <c r="B1810" s="14">
        <v>20833918976</v>
      </c>
      <c r="C1810" s="14">
        <v>-53856751616</v>
      </c>
      <c r="D1810">
        <v>1808</v>
      </c>
      <c r="E1810">
        <v>1807</v>
      </c>
      <c r="F1810">
        <v>2076</v>
      </c>
      <c r="G1810">
        <v>-18577</v>
      </c>
      <c r="H1810">
        <v>7186</v>
      </c>
      <c r="I1810">
        <f>9600*3-H1808+H1810</f>
        <v>33151</v>
      </c>
      <c r="L1810">
        <f t="shared" si="41"/>
        <v>1161.6364897240603</v>
      </c>
      <c r="M1810">
        <f t="shared" si="40"/>
        <v>4.3149397698698522E-2</v>
      </c>
    </row>
    <row r="1811" spans="1:13" ht="14.55" x14ac:dyDescent="0.35">
      <c r="A1811" s="14">
        <v>-106287243264</v>
      </c>
      <c r="B1811" s="14">
        <v>20845441024</v>
      </c>
      <c r="C1811" s="14">
        <v>-53830803456</v>
      </c>
      <c r="D1811">
        <v>1809</v>
      </c>
      <c r="E1811">
        <v>1808</v>
      </c>
      <c r="F1811">
        <v>2075</v>
      </c>
      <c r="G1811">
        <v>-48948</v>
      </c>
      <c r="H1811">
        <v>0</v>
      </c>
      <c r="L1811">
        <f t="shared" si="41"/>
        <v>1161.5933148365373</v>
      </c>
      <c r="M1811">
        <f t="shared" si="40"/>
        <v>4.3174887523036887E-2</v>
      </c>
    </row>
    <row r="1812" spans="1:13" ht="14.55" x14ac:dyDescent="0.35">
      <c r="A1812" s="14">
        <v>-64573321216</v>
      </c>
      <c r="B1812" s="14">
        <v>20856958976</v>
      </c>
      <c r="C1812" s="14">
        <v>-53830803456</v>
      </c>
      <c r="D1812">
        <v>1810</v>
      </c>
      <c r="E1812">
        <v>1809</v>
      </c>
      <c r="F1812">
        <v>2075</v>
      </c>
      <c r="G1812">
        <v>-29721</v>
      </c>
      <c r="H1812">
        <v>0</v>
      </c>
      <c r="L1812">
        <f t="shared" si="41"/>
        <v>1161.5501144563475</v>
      </c>
      <c r="M1812">
        <f t="shared" si="40"/>
        <v>4.3200380189773568E-2</v>
      </c>
    </row>
    <row r="1813" spans="1:13" ht="14.55" x14ac:dyDescent="0.35">
      <c r="A1813" s="14">
        <v>-22836359168</v>
      </c>
      <c r="B1813" s="14">
        <v>20868481024</v>
      </c>
      <c r="C1813" s="14">
        <v>-53830803456</v>
      </c>
      <c r="D1813">
        <v>1811</v>
      </c>
      <c r="E1813">
        <v>1810</v>
      </c>
      <c r="F1813">
        <v>2075</v>
      </c>
      <c r="G1813">
        <v>-10505</v>
      </c>
      <c r="H1813">
        <v>4072</v>
      </c>
      <c r="I1813">
        <f>9600*3-H1810+H1813</f>
        <v>25686</v>
      </c>
      <c r="L1813">
        <f t="shared" si="41"/>
        <v>1161.5068885806465</v>
      </c>
      <c r="M1813">
        <f t="shared" si="40"/>
        <v>4.322587570095493E-2</v>
      </c>
    </row>
    <row r="1814" spans="1:13" ht="14.55" x14ac:dyDescent="0.35">
      <c r="A1814" s="14">
        <v>-88686067712</v>
      </c>
      <c r="B1814" s="14">
        <v>20879998976</v>
      </c>
      <c r="C1814" s="14">
        <v>-53804855296</v>
      </c>
      <c r="D1814">
        <v>1812</v>
      </c>
      <c r="E1814">
        <v>1811</v>
      </c>
      <c r="F1814">
        <v>2074</v>
      </c>
      <c r="G1814">
        <v>-40775</v>
      </c>
      <c r="H1814">
        <v>0</v>
      </c>
      <c r="L1814">
        <f t="shared" si="41"/>
        <v>1161.4636372065881</v>
      </c>
      <c r="M1814">
        <f t="shared" si="40"/>
        <v>4.3251374058399961E-2</v>
      </c>
    </row>
    <row r="1815" spans="1:13" ht="14.55" x14ac:dyDescent="0.35">
      <c r="A1815" s="14">
        <v>-46903025664</v>
      </c>
      <c r="B1815" s="14">
        <v>20891521024</v>
      </c>
      <c r="C1815" s="14">
        <v>-53804855296</v>
      </c>
      <c r="D1815">
        <v>1813</v>
      </c>
      <c r="E1815">
        <v>1812</v>
      </c>
      <c r="F1815">
        <v>2074</v>
      </c>
      <c r="G1815">
        <v>-21552</v>
      </c>
      <c r="H1815">
        <v>8368</v>
      </c>
      <c r="I1815">
        <f>9600*3-H1813+H1815</f>
        <v>33096</v>
      </c>
      <c r="L1815">
        <f t="shared" si="41"/>
        <v>1161.4203603313231</v>
      </c>
      <c r="M1815">
        <f t="shared" si="40"/>
        <v>4.3276875265064518E-2</v>
      </c>
    </row>
    <row r="1816" spans="1:13" ht="14.55" x14ac:dyDescent="0.35">
      <c r="A1816" s="14">
        <v>-112654753792</v>
      </c>
      <c r="B1816" s="14">
        <v>20903038976</v>
      </c>
      <c r="C1816" s="14">
        <v>-53778903040</v>
      </c>
      <c r="D1816">
        <v>1814</v>
      </c>
      <c r="E1816">
        <v>1813</v>
      </c>
      <c r="F1816">
        <v>2073</v>
      </c>
      <c r="G1816">
        <v>-51738</v>
      </c>
      <c r="H1816">
        <v>0</v>
      </c>
      <c r="L1816">
        <f t="shared" si="41"/>
        <v>1161.377057952001</v>
      </c>
      <c r="M1816">
        <f t="shared" si="40"/>
        <v>4.3302379322085471E-2</v>
      </c>
    </row>
    <row r="1817" spans="1:13" ht="14.55" x14ac:dyDescent="0.35">
      <c r="A1817" s="14">
        <v>-70825631744</v>
      </c>
      <c r="B1817" s="14">
        <v>20914561024</v>
      </c>
      <c r="C1817" s="14">
        <v>-53778903040</v>
      </c>
      <c r="D1817">
        <v>1815</v>
      </c>
      <c r="E1817">
        <v>1814</v>
      </c>
      <c r="F1817">
        <v>2073</v>
      </c>
      <c r="G1817">
        <v>-32509</v>
      </c>
      <c r="H1817">
        <v>0</v>
      </c>
      <c r="L1817">
        <f t="shared" si="41"/>
        <v>1161.3337300657688</v>
      </c>
      <c r="M1817">
        <f t="shared" si="40"/>
        <v>4.3327886232191304E-2</v>
      </c>
    </row>
    <row r="1818" spans="1:13" ht="14.55" x14ac:dyDescent="0.35">
      <c r="A1818" s="14">
        <v>-28973475840</v>
      </c>
      <c r="B1818" s="14">
        <v>20926078976</v>
      </c>
      <c r="C1818" s="14">
        <v>-53778903040</v>
      </c>
      <c r="D1818">
        <v>1816</v>
      </c>
      <c r="E1818">
        <v>1815</v>
      </c>
      <c r="F1818">
        <v>2073</v>
      </c>
      <c r="G1818">
        <v>-13291</v>
      </c>
      <c r="H1818">
        <v>5172</v>
      </c>
      <c r="I1818">
        <f>9600*3-H1815+H1818</f>
        <v>25604</v>
      </c>
      <c r="L1818">
        <f t="shared" si="41"/>
        <v>1161.2903766697716</v>
      </c>
      <c r="M1818">
        <f t="shared" si="40"/>
        <v>4.3353395997201005E-2</v>
      </c>
    </row>
    <row r="1819" spans="1:13" ht="14.55" x14ac:dyDescent="0.35">
      <c r="A1819" s="14">
        <v>-94604189696</v>
      </c>
      <c r="B1819" s="14">
        <v>20937601024</v>
      </c>
      <c r="C1819" s="14">
        <v>-53752954880</v>
      </c>
      <c r="D1819">
        <v>1817</v>
      </c>
      <c r="E1819">
        <v>1816</v>
      </c>
      <c r="F1819">
        <v>2072</v>
      </c>
      <c r="G1819">
        <v>-43376</v>
      </c>
      <c r="H1819">
        <v>0</v>
      </c>
      <c r="L1819">
        <f t="shared" si="41"/>
        <v>1161.2469977611522</v>
      </c>
      <c r="M1819">
        <f t="shared" si="40"/>
        <v>4.3378908619388312E-2</v>
      </c>
    </row>
    <row r="1820" spans="1:13" ht="14.55" x14ac:dyDescent="0.35">
      <c r="A1820" s="14">
        <v>-52705947648</v>
      </c>
      <c r="B1820" s="14">
        <v>20949118976</v>
      </c>
      <c r="C1820" s="14">
        <v>-53752954880</v>
      </c>
      <c r="D1820">
        <v>1818</v>
      </c>
      <c r="E1820">
        <v>1817</v>
      </c>
      <c r="F1820">
        <v>2072</v>
      </c>
      <c r="G1820">
        <v>-24152</v>
      </c>
      <c r="H1820">
        <v>9413</v>
      </c>
      <c r="I1820">
        <f>9600*3-H1818+H1820</f>
        <v>33041</v>
      </c>
      <c r="L1820">
        <f t="shared" si="41"/>
        <v>1161.2035933370512</v>
      </c>
      <c r="M1820">
        <f t="shared" si="40"/>
        <v>4.3404424101026962E-2</v>
      </c>
    </row>
    <row r="1821" spans="1:13" ht="14.55" x14ac:dyDescent="0.35">
      <c r="A1821" s="14">
        <v>-118238683136</v>
      </c>
      <c r="B1821" s="14">
        <v>20960641024</v>
      </c>
      <c r="C1821" s="14">
        <v>-53727006720</v>
      </c>
      <c r="D1821">
        <v>1819</v>
      </c>
      <c r="E1821">
        <v>1818</v>
      </c>
      <c r="F1821">
        <v>2071</v>
      </c>
      <c r="G1821">
        <v>-54153</v>
      </c>
      <c r="H1821">
        <v>0</v>
      </c>
      <c r="L1821">
        <f t="shared" si="41"/>
        <v>1161.1601633946077</v>
      </c>
      <c r="M1821">
        <f>L1820-L1821</f>
        <v>4.3429942443481195E-2</v>
      </c>
    </row>
    <row r="1822" spans="1:13" ht="14.55" x14ac:dyDescent="0.35">
      <c r="A1822" s="14">
        <v>-76294356992</v>
      </c>
      <c r="B1822" s="14">
        <v>20972158976</v>
      </c>
      <c r="C1822" s="14">
        <v>-53727006720</v>
      </c>
      <c r="D1822">
        <v>1820</v>
      </c>
      <c r="E1822">
        <v>1819</v>
      </c>
      <c r="F1822">
        <v>2071</v>
      </c>
      <c r="G1822">
        <v>-34923</v>
      </c>
      <c r="H1822">
        <v>0</v>
      </c>
      <c r="L1822">
        <f t="shared" si="41"/>
        <v>1161.116707930958</v>
      </c>
      <c r="M1822">
        <f t="shared" ref="M1822:M1885" si="42">L1821-L1822</f>
        <v>4.3455463649706871E-2</v>
      </c>
    </row>
    <row r="1823" spans="1:13" ht="14.55" x14ac:dyDescent="0.35">
      <c r="A1823" s="14">
        <v>-34327001088</v>
      </c>
      <c r="B1823" s="14">
        <v>20983681024</v>
      </c>
      <c r="C1823" s="14">
        <v>-53727006720</v>
      </c>
      <c r="D1823">
        <v>1821</v>
      </c>
      <c r="E1823">
        <v>1820</v>
      </c>
      <c r="F1823">
        <v>2071</v>
      </c>
      <c r="G1823">
        <v>-15704</v>
      </c>
      <c r="H1823">
        <v>6133</v>
      </c>
      <c r="I1823">
        <f>9600*3-H1820+H1823</f>
        <v>25520</v>
      </c>
      <c r="L1823">
        <f t="shared" si="41"/>
        <v>1161.0732269432367</v>
      </c>
      <c r="M1823">
        <f t="shared" si="42"/>
        <v>4.3480987721295605E-2</v>
      </c>
    </row>
    <row r="1824" spans="1:13" ht="14.55" x14ac:dyDescent="0.35">
      <c r="A1824" s="14">
        <v>-99738714112</v>
      </c>
      <c r="B1824" s="14">
        <v>20995198976</v>
      </c>
      <c r="C1824" s="14">
        <v>-53701058560</v>
      </c>
      <c r="D1824">
        <v>1822</v>
      </c>
      <c r="E1824">
        <v>1821</v>
      </c>
      <c r="F1824">
        <v>2070</v>
      </c>
      <c r="G1824">
        <v>-45605</v>
      </c>
      <c r="H1824">
        <v>0</v>
      </c>
      <c r="L1824">
        <f t="shared" si="41"/>
        <v>1161.029720428576</v>
      </c>
      <c r="M1824">
        <f t="shared" si="42"/>
        <v>4.3506514660748508E-2</v>
      </c>
    </row>
    <row r="1825" spans="1:13" ht="14.55" x14ac:dyDescent="0.35">
      <c r="A1825" s="14">
        <v>-57725276160</v>
      </c>
      <c r="B1825" s="14">
        <v>21006721024</v>
      </c>
      <c r="C1825" s="14">
        <v>-53701058560</v>
      </c>
      <c r="D1825">
        <v>1823</v>
      </c>
      <c r="E1825">
        <v>1822</v>
      </c>
      <c r="F1825">
        <v>2070</v>
      </c>
      <c r="G1825">
        <v>-26380</v>
      </c>
      <c r="H1825">
        <v>0</v>
      </c>
      <c r="L1825">
        <f t="shared" si="41"/>
        <v>1160.9861883841061</v>
      </c>
      <c r="M1825">
        <f t="shared" si="42"/>
        <v>4.3532044469884568E-2</v>
      </c>
    </row>
    <row r="1826" spans="1:13" ht="14.55" x14ac:dyDescent="0.35">
      <c r="A1826" s="14">
        <v>-15688797184</v>
      </c>
      <c r="B1826" s="14">
        <v>21018238976</v>
      </c>
      <c r="C1826" s="14">
        <v>-53701058560</v>
      </c>
      <c r="D1826">
        <v>1824</v>
      </c>
      <c r="E1826">
        <v>1823</v>
      </c>
      <c r="F1826">
        <v>2070</v>
      </c>
      <c r="G1826">
        <v>-7165</v>
      </c>
      <c r="H1826">
        <v>2804</v>
      </c>
      <c r="I1826">
        <f>9600*3-H1823+H1826</f>
        <v>25471</v>
      </c>
      <c r="L1826">
        <f t="shared" si="41"/>
        <v>1160.9426308069553</v>
      </c>
      <c r="M1826">
        <f t="shared" si="42"/>
        <v>4.3557577150750149E-2</v>
      </c>
    </row>
    <row r="1827" spans="1:13" ht="14.55" x14ac:dyDescent="0.35">
      <c r="A1827" s="14">
        <v>-80979492864</v>
      </c>
      <c r="B1827" s="14">
        <v>21029761024</v>
      </c>
      <c r="C1827" s="14">
        <v>-53675110400</v>
      </c>
      <c r="D1827">
        <v>1825</v>
      </c>
      <c r="E1827">
        <v>1824</v>
      </c>
      <c r="F1827">
        <v>2069</v>
      </c>
      <c r="G1827">
        <v>-36966</v>
      </c>
      <c r="H1827">
        <v>0</v>
      </c>
      <c r="L1827">
        <f t="shared" si="41"/>
        <v>1160.8990476942495</v>
      </c>
      <c r="M1827">
        <f t="shared" si="42"/>
        <v>4.3583112705846361E-2</v>
      </c>
    </row>
    <row r="1828" spans="1:13" ht="14.55" x14ac:dyDescent="0.35">
      <c r="A1828" s="14">
        <v>-38896934912</v>
      </c>
      <c r="B1828" s="14">
        <v>21041278976</v>
      </c>
      <c r="C1828" s="14">
        <v>-53675110400</v>
      </c>
      <c r="D1828">
        <v>1826</v>
      </c>
      <c r="E1828">
        <v>1825</v>
      </c>
      <c r="F1828">
        <v>2069</v>
      </c>
      <c r="G1828">
        <v>-17746</v>
      </c>
      <c r="H1828">
        <v>6956</v>
      </c>
      <c r="I1828">
        <f>9600*3-H1826+H1828</f>
        <v>32952</v>
      </c>
      <c r="L1828">
        <f t="shared" si="41"/>
        <v>1160.8554390431125</v>
      </c>
      <c r="M1828">
        <f t="shared" si="42"/>
        <v>4.3608651136992194E-2</v>
      </c>
    </row>
    <row r="1829" spans="1:13" ht="14.55" x14ac:dyDescent="0.35">
      <c r="A1829" s="14">
        <v>-104089657344</v>
      </c>
      <c r="B1829" s="14">
        <v>21052801024</v>
      </c>
      <c r="C1829" s="14">
        <v>-53649162240</v>
      </c>
      <c r="D1829">
        <v>1827</v>
      </c>
      <c r="E1829">
        <v>1826</v>
      </c>
      <c r="F1829">
        <v>2068</v>
      </c>
      <c r="G1829">
        <v>-47464</v>
      </c>
      <c r="H1829">
        <v>0</v>
      </c>
      <c r="L1829">
        <f t="shared" si="41"/>
        <v>1160.8118048506665</v>
      </c>
      <c r="M1829">
        <f t="shared" si="42"/>
        <v>4.3634192446006637E-2</v>
      </c>
    </row>
    <row r="1830" spans="1:13" ht="14.55" x14ac:dyDescent="0.35">
      <c r="A1830" s="14">
        <v>-61961015296</v>
      </c>
      <c r="B1830" s="14">
        <v>21064318976</v>
      </c>
      <c r="C1830" s="14">
        <v>-53649162240</v>
      </c>
      <c r="D1830">
        <v>1828</v>
      </c>
      <c r="E1830">
        <v>1827</v>
      </c>
      <c r="F1830">
        <v>2068</v>
      </c>
      <c r="G1830">
        <v>-28238</v>
      </c>
      <c r="H1830">
        <v>0</v>
      </c>
      <c r="L1830">
        <f t="shared" si="41"/>
        <v>1160.7681451140304</v>
      </c>
      <c r="M1830">
        <f t="shared" si="42"/>
        <v>4.3659736636072921E-2</v>
      </c>
    </row>
    <row r="1831" spans="1:13" ht="14.55" x14ac:dyDescent="0.35">
      <c r="A1831" s="14">
        <v>-19809337344</v>
      </c>
      <c r="B1831" s="14">
        <v>21075841024</v>
      </c>
      <c r="C1831" s="14">
        <v>-53649162240</v>
      </c>
      <c r="D1831">
        <v>1829</v>
      </c>
      <c r="E1831">
        <v>1828</v>
      </c>
      <c r="F1831">
        <v>2068</v>
      </c>
      <c r="G1831">
        <v>-9023</v>
      </c>
      <c r="H1831">
        <v>3544</v>
      </c>
      <c r="I1831">
        <f>9600*3-H1828+H1831</f>
        <v>25388</v>
      </c>
      <c r="L1831">
        <f t="shared" si="41"/>
        <v>1160.7244598303223</v>
      </c>
      <c r="M1831">
        <f t="shared" si="42"/>
        <v>4.3685283708100542E-2</v>
      </c>
    </row>
    <row r="1832" spans="1:13" ht="14.55" x14ac:dyDescent="0.35">
      <c r="A1832" s="14">
        <v>-84881039360</v>
      </c>
      <c r="B1832" s="14">
        <v>21087358976</v>
      </c>
      <c r="C1832" s="14">
        <v>-53623209984</v>
      </c>
      <c r="D1832">
        <v>1830</v>
      </c>
      <c r="E1832">
        <v>1829</v>
      </c>
      <c r="F1832">
        <v>2067</v>
      </c>
      <c r="G1832">
        <v>-38642</v>
      </c>
      <c r="H1832">
        <v>0</v>
      </c>
      <c r="L1832">
        <f t="shared" si="41"/>
        <v>1160.6807489966573</v>
      </c>
      <c r="M1832">
        <f t="shared" si="42"/>
        <v>4.3710833665045357E-2</v>
      </c>
    </row>
    <row r="1833" spans="1:13" ht="14.55" x14ac:dyDescent="0.35">
      <c r="A1833" s="14">
        <v>-42683281408</v>
      </c>
      <c r="B1833" s="14">
        <v>21098881024</v>
      </c>
      <c r="C1833" s="14">
        <v>-53623209984</v>
      </c>
      <c r="D1833">
        <v>1831</v>
      </c>
      <c r="E1833">
        <v>1830</v>
      </c>
      <c r="F1833">
        <v>2067</v>
      </c>
      <c r="G1833">
        <v>-19420</v>
      </c>
      <c r="H1833">
        <v>7641</v>
      </c>
      <c r="I1833">
        <f>9600*3-H1831+H1833</f>
        <v>32897</v>
      </c>
      <c r="L1833">
        <f t="shared" si="41"/>
        <v>1160.6370126101488</v>
      </c>
      <c r="M1833">
        <f t="shared" si="42"/>
        <v>4.3736386508498981E-2</v>
      </c>
    </row>
    <row r="1834" spans="1:13" ht="14.55" x14ac:dyDescent="0.35">
      <c r="A1834" s="14">
        <v>-107657003008</v>
      </c>
      <c r="B1834" s="14">
        <v>21110398976</v>
      </c>
      <c r="C1834" s="14">
        <v>-53597261824</v>
      </c>
      <c r="D1834">
        <v>1832</v>
      </c>
      <c r="E1834">
        <v>1831</v>
      </c>
      <c r="F1834">
        <v>2066</v>
      </c>
      <c r="G1834">
        <v>-48957</v>
      </c>
      <c r="H1834">
        <v>0</v>
      </c>
      <c r="L1834">
        <f t="shared" si="41"/>
        <v>1160.593250667908</v>
      </c>
      <c r="M1834">
        <f t="shared" si="42"/>
        <v>4.3761942240735152E-2</v>
      </c>
    </row>
    <row r="1835" spans="1:13" ht="14.55" x14ac:dyDescent="0.35">
      <c r="A1835" s="14">
        <v>-65413165056</v>
      </c>
      <c r="B1835" s="14">
        <v>21121921024</v>
      </c>
      <c r="C1835" s="14">
        <v>-53597261824</v>
      </c>
      <c r="D1835">
        <v>1833</v>
      </c>
      <c r="E1835">
        <v>1832</v>
      </c>
      <c r="F1835">
        <v>2066</v>
      </c>
      <c r="G1835">
        <v>-29730</v>
      </c>
      <c r="H1835">
        <v>0</v>
      </c>
      <c r="L1835">
        <f t="shared" si="41"/>
        <v>1160.549463167044</v>
      </c>
      <c r="M1835">
        <f t="shared" si="42"/>
        <v>4.3787500864027606E-2</v>
      </c>
    </row>
    <row r="1836" spans="1:13" ht="14.55" x14ac:dyDescent="0.35">
      <c r="A1836" s="14">
        <v>-23146287104</v>
      </c>
      <c r="B1836" s="14">
        <v>21133438976</v>
      </c>
      <c r="C1836" s="14">
        <v>-53597261824</v>
      </c>
      <c r="D1836">
        <v>1834</v>
      </c>
      <c r="E1836">
        <v>1833</v>
      </c>
      <c r="F1836">
        <v>2066</v>
      </c>
      <c r="G1836">
        <v>-10514</v>
      </c>
      <c r="H1836">
        <v>4145</v>
      </c>
      <c r="I1836">
        <f>9600*3-H1833+H1836</f>
        <v>25304</v>
      </c>
      <c r="L1836">
        <f t="shared" si="41"/>
        <v>1160.5056501046636</v>
      </c>
      <c r="M1836">
        <f t="shared" si="42"/>
        <v>4.3813062380422707E-2</v>
      </c>
    </row>
    <row r="1837" spans="1:13" ht="14.55" x14ac:dyDescent="0.35">
      <c r="A1837" s="14">
        <v>-87998996480</v>
      </c>
      <c r="B1837" s="14">
        <v>21144961024</v>
      </c>
      <c r="C1837" s="14">
        <v>-53571313664</v>
      </c>
      <c r="D1837">
        <v>1835</v>
      </c>
      <c r="E1837">
        <v>1834</v>
      </c>
      <c r="F1837">
        <v>2065</v>
      </c>
      <c r="G1837">
        <v>-39952</v>
      </c>
      <c r="H1837">
        <v>0</v>
      </c>
      <c r="L1837">
        <f t="shared" si="41"/>
        <v>1160.4618114778716</v>
      </c>
      <c r="M1837">
        <f t="shared" si="42"/>
        <v>4.3838626791966817E-2</v>
      </c>
    </row>
    <row r="1838" spans="1:13" ht="14.55" x14ac:dyDescent="0.35">
      <c r="A1838" s="14">
        <v>-45686034432</v>
      </c>
      <c r="B1838" s="14">
        <v>21156478976</v>
      </c>
      <c r="C1838" s="14">
        <v>-53571313664</v>
      </c>
      <c r="D1838">
        <v>1836</v>
      </c>
      <c r="E1838">
        <v>1835</v>
      </c>
      <c r="F1838">
        <v>2065</v>
      </c>
      <c r="G1838">
        <v>-20730</v>
      </c>
      <c r="H1838">
        <v>8186</v>
      </c>
      <c r="L1838">
        <f t="shared" si="41"/>
        <v>1160.4179472837704</v>
      </c>
      <c r="M1838">
        <f t="shared" si="42"/>
        <v>4.3864194101161047E-2</v>
      </c>
    </row>
    <row r="1839" spans="1:13" ht="14.55" x14ac:dyDescent="0.35">
      <c r="A1839" s="14">
        <v>-110440767488</v>
      </c>
      <c r="B1839" s="14">
        <v>21168001024</v>
      </c>
      <c r="C1839" s="14">
        <v>-53545365504</v>
      </c>
      <c r="D1839">
        <v>1837</v>
      </c>
      <c r="E1839">
        <v>1836</v>
      </c>
      <c r="F1839">
        <v>2064</v>
      </c>
      <c r="G1839">
        <v>-50086</v>
      </c>
      <c r="H1839">
        <v>0</v>
      </c>
      <c r="L1839">
        <f t="shared" si="41"/>
        <v>1160.3740575194611</v>
      </c>
      <c r="M1839">
        <f t="shared" si="42"/>
        <v>4.3889764309369639E-2</v>
      </c>
    </row>
    <row r="1840" spans="1:13" ht="14.55" x14ac:dyDescent="0.35">
      <c r="A1840" s="14">
        <v>-68081725440</v>
      </c>
      <c r="B1840" s="14">
        <v>21179518976</v>
      </c>
      <c r="C1840" s="14">
        <v>-53545365504</v>
      </c>
      <c r="D1840">
        <v>1838</v>
      </c>
      <c r="E1840">
        <v>1837</v>
      </c>
      <c r="F1840">
        <v>2064</v>
      </c>
      <c r="G1840">
        <v>-30859</v>
      </c>
      <c r="H1840">
        <v>0</v>
      </c>
      <c r="L1840">
        <f t="shared" si="41"/>
        <v>1160.3301421820418</v>
      </c>
      <c r="M1840">
        <f t="shared" si="42"/>
        <v>4.3915337419321077E-2</v>
      </c>
    </row>
    <row r="1841" spans="1:13" ht="14.55" x14ac:dyDescent="0.35">
      <c r="A1841" s="14">
        <v>-25699645440</v>
      </c>
      <c r="B1841" s="14">
        <v>21191041024</v>
      </c>
      <c r="C1841" s="14">
        <v>-53545365504</v>
      </c>
      <c r="D1841">
        <v>1839</v>
      </c>
      <c r="E1841">
        <v>1838</v>
      </c>
      <c r="F1841">
        <v>2064</v>
      </c>
      <c r="G1841">
        <v>-11642</v>
      </c>
      <c r="H1841">
        <v>4607</v>
      </c>
      <c r="L1841">
        <f t="shared" si="41"/>
        <v>1160.2862012686085</v>
      </c>
      <c r="M1841">
        <f t="shared" si="42"/>
        <v>4.3940913433289097E-2</v>
      </c>
    </row>
    <row r="1842" spans="1:13" ht="14.55" x14ac:dyDescent="0.35">
      <c r="A1842" s="14">
        <v>-90333356032</v>
      </c>
      <c r="B1842" s="14">
        <v>21202558976</v>
      </c>
      <c r="C1842" s="14">
        <v>-53519417344</v>
      </c>
      <c r="D1842">
        <v>1840</v>
      </c>
      <c r="E1842">
        <v>1839</v>
      </c>
      <c r="F1842">
        <v>2063</v>
      </c>
      <c r="G1842">
        <v>-40900</v>
      </c>
      <c r="H1842">
        <v>0</v>
      </c>
      <c r="L1842">
        <f t="shared" si="41"/>
        <v>1160.2422347762558</v>
      </c>
      <c r="M1842">
        <f t="shared" si="42"/>
        <v>4.3966492352637943E-2</v>
      </c>
    </row>
    <row r="1843" spans="1:13" ht="14.55" x14ac:dyDescent="0.35">
      <c r="A1843" s="14">
        <v>-47905198080</v>
      </c>
      <c r="B1843" s="14">
        <v>21214081024</v>
      </c>
      <c r="C1843" s="14">
        <v>-53519417344</v>
      </c>
      <c r="D1843">
        <v>1841</v>
      </c>
      <c r="E1843">
        <v>1840</v>
      </c>
      <c r="F1843">
        <v>2063</v>
      </c>
      <c r="G1843">
        <v>-21678</v>
      </c>
      <c r="H1843">
        <v>8592</v>
      </c>
      <c r="L1843">
        <f t="shared" si="41"/>
        <v>1160.1982427020755</v>
      </c>
      <c r="M1843">
        <f t="shared" si="42"/>
        <v>4.3992074180323471E-2</v>
      </c>
    </row>
    <row r="1844" spans="1:13" ht="14.55" x14ac:dyDescent="0.35">
      <c r="A1844" s="14">
        <v>-112440934400</v>
      </c>
      <c r="B1844" s="14">
        <v>21225598976</v>
      </c>
      <c r="C1844" s="14">
        <v>-53493469184</v>
      </c>
      <c r="D1844">
        <v>1842</v>
      </c>
      <c r="E1844">
        <v>1841</v>
      </c>
      <c r="F1844">
        <v>2062</v>
      </c>
      <c r="G1844">
        <v>-50855</v>
      </c>
      <c r="H1844">
        <v>0</v>
      </c>
      <c r="L1844">
        <f t="shared" si="41"/>
        <v>1160.1542250431576</v>
      </c>
      <c r="M1844">
        <f t="shared" si="42"/>
        <v>4.4017658917937297E-2</v>
      </c>
    </row>
    <row r="1845" spans="1:13" ht="14.55" x14ac:dyDescent="0.35">
      <c r="A1845" s="14">
        <v>-69966692352</v>
      </c>
      <c r="B1845" s="14">
        <v>21237121024</v>
      </c>
      <c r="C1845" s="14">
        <v>-53493469184</v>
      </c>
      <c r="D1845">
        <v>1843</v>
      </c>
      <c r="E1845">
        <v>1842</v>
      </c>
      <c r="F1845">
        <v>2062</v>
      </c>
      <c r="G1845">
        <v>-31627</v>
      </c>
      <c r="H1845">
        <v>0</v>
      </c>
      <c r="L1845">
        <f t="shared" si="41"/>
        <v>1160.1101817965896</v>
      </c>
      <c r="M1845">
        <f t="shared" si="42"/>
        <v>4.4043246567980532E-2</v>
      </c>
    </row>
    <row r="1846" spans="1:13" ht="14.55" x14ac:dyDescent="0.35">
      <c r="A1846" s="14">
        <v>-27469414400</v>
      </c>
      <c r="B1846" s="14">
        <v>21248638976</v>
      </c>
      <c r="C1846" s="14">
        <v>-53493469184</v>
      </c>
      <c r="D1846">
        <v>1844</v>
      </c>
      <c r="E1846">
        <v>1843</v>
      </c>
      <c r="F1846">
        <v>2062</v>
      </c>
      <c r="G1846">
        <v>-12410</v>
      </c>
      <c r="H1846">
        <v>4929</v>
      </c>
      <c r="L1846">
        <f t="shared" ref="L1846:L1909" si="43">SQRT((1-E1846*E1846/$O$2593)*$O$2594)</f>
        <v>1160.0661129594573</v>
      </c>
      <c r="M1846">
        <f t="shared" si="42"/>
        <v>4.4068837132272165E-2</v>
      </c>
    </row>
    <row r="1847" spans="1:13" ht="14.55" x14ac:dyDescent="0.35">
      <c r="A1847" s="14">
        <v>-91884134400</v>
      </c>
      <c r="B1847" s="14">
        <v>21260161024</v>
      </c>
      <c r="C1847" s="14">
        <v>-53467516928</v>
      </c>
      <c r="D1847">
        <v>1845</v>
      </c>
      <c r="E1847">
        <v>1844</v>
      </c>
      <c r="F1847">
        <v>2061</v>
      </c>
      <c r="G1847">
        <v>-41490</v>
      </c>
      <c r="H1847">
        <v>0</v>
      </c>
      <c r="L1847">
        <f t="shared" si="43"/>
        <v>1160.0220185288442</v>
      </c>
      <c r="M1847">
        <f t="shared" si="42"/>
        <v>4.4094430613085933E-2</v>
      </c>
    </row>
    <row r="1848" spans="1:13" ht="14.55" x14ac:dyDescent="0.35">
      <c r="A1848" s="14">
        <v>-49340772352</v>
      </c>
      <c r="B1848" s="14">
        <v>21271678976</v>
      </c>
      <c r="C1848" s="14">
        <v>-53467516928</v>
      </c>
      <c r="D1848">
        <v>1846</v>
      </c>
      <c r="E1848">
        <v>1845</v>
      </c>
      <c r="F1848">
        <v>2061</v>
      </c>
      <c r="G1848">
        <v>-22267</v>
      </c>
      <c r="H1848">
        <v>8859</v>
      </c>
      <c r="L1848">
        <f t="shared" si="43"/>
        <v>1159.9778985018313</v>
      </c>
      <c r="M1848">
        <f t="shared" si="42"/>
        <v>4.4120027012922947E-2</v>
      </c>
    </row>
    <row r="1849" spans="1:13" ht="14.55" x14ac:dyDescent="0.35">
      <c r="A1849" s="14">
        <v>-113657511936</v>
      </c>
      <c r="B1849" s="14">
        <v>21283201024</v>
      </c>
      <c r="C1849" s="14">
        <v>-53441568768</v>
      </c>
      <c r="D1849">
        <v>1847</v>
      </c>
      <c r="E1849">
        <v>1846</v>
      </c>
      <c r="F1849">
        <v>2060</v>
      </c>
      <c r="G1849">
        <v>-51266</v>
      </c>
      <c r="H1849">
        <v>0</v>
      </c>
      <c r="L1849">
        <f t="shared" si="43"/>
        <v>1159.9337528754982</v>
      </c>
      <c r="M1849">
        <f t="shared" si="42"/>
        <v>4.4145626333147447E-2</v>
      </c>
    </row>
    <row r="1850" spans="1:13" ht="14.55" x14ac:dyDescent="0.35">
      <c r="A1850" s="14">
        <v>-71068073984</v>
      </c>
      <c r="B1850" s="14">
        <v>21294718976</v>
      </c>
      <c r="C1850" s="14">
        <v>-53441568768</v>
      </c>
      <c r="D1850">
        <v>1848</v>
      </c>
      <c r="E1850">
        <v>1847</v>
      </c>
      <c r="F1850">
        <v>2060</v>
      </c>
      <c r="G1850">
        <v>-32038</v>
      </c>
      <c r="H1850">
        <v>0</v>
      </c>
      <c r="L1850">
        <f t="shared" si="43"/>
        <v>1159.8895816469219</v>
      </c>
      <c r="M1850">
        <f t="shared" si="42"/>
        <v>4.4171228576260546E-2</v>
      </c>
    </row>
    <row r="1851" spans="1:13" ht="14.55" x14ac:dyDescent="0.35">
      <c r="A1851" s="14">
        <v>-28455591936</v>
      </c>
      <c r="B1851" s="14">
        <v>21306241024</v>
      </c>
      <c r="C1851" s="14">
        <v>-53441568768</v>
      </c>
      <c r="D1851">
        <v>1849</v>
      </c>
      <c r="E1851">
        <v>1848</v>
      </c>
      <c r="F1851">
        <v>2060</v>
      </c>
      <c r="G1851">
        <v>-12821</v>
      </c>
      <c r="H1851">
        <v>5111</v>
      </c>
      <c r="L1851">
        <f t="shared" si="43"/>
        <v>1159.8453848131769</v>
      </c>
      <c r="M1851">
        <f t="shared" si="42"/>
        <v>4.4196833744990727E-2</v>
      </c>
    </row>
    <row r="1852" spans="1:13" ht="14.55" x14ac:dyDescent="0.35">
      <c r="A1852" s="14">
        <v>-92651315200</v>
      </c>
      <c r="B1852" s="14">
        <v>21317758976</v>
      </c>
      <c r="C1852" s="14">
        <v>-53415620608</v>
      </c>
      <c r="D1852">
        <v>1850</v>
      </c>
      <c r="E1852">
        <v>1849</v>
      </c>
      <c r="F1852">
        <v>2059</v>
      </c>
      <c r="G1852">
        <v>-41723</v>
      </c>
      <c r="H1852">
        <v>0</v>
      </c>
      <c r="L1852">
        <f t="shared" si="43"/>
        <v>1159.8011623713367</v>
      </c>
      <c r="M1852">
        <f t="shared" si="42"/>
        <v>4.4222441840247484E-2</v>
      </c>
    </row>
    <row r="1853" spans="1:13" ht="14.55" x14ac:dyDescent="0.35">
      <c r="A1853" s="14">
        <v>-49992753152</v>
      </c>
      <c r="B1853" s="14">
        <v>21329281024</v>
      </c>
      <c r="C1853" s="14">
        <v>-53415620608</v>
      </c>
      <c r="D1853">
        <v>1851</v>
      </c>
      <c r="E1853">
        <v>1850</v>
      </c>
      <c r="F1853">
        <v>2059</v>
      </c>
      <c r="G1853">
        <v>-22501</v>
      </c>
      <c r="H1853">
        <v>8984</v>
      </c>
      <c r="L1853">
        <f t="shared" si="43"/>
        <v>1159.7569143184712</v>
      </c>
      <c r="M1853">
        <f t="shared" si="42"/>
        <v>4.4248052865441423E-2</v>
      </c>
    </row>
    <row r="1854" spans="1:13" ht="14.55" x14ac:dyDescent="0.35">
      <c r="A1854" s="14">
        <v>-114090500096</v>
      </c>
      <c r="B1854" s="14">
        <v>21340798976</v>
      </c>
      <c r="C1854" s="14">
        <v>-53389672448</v>
      </c>
      <c r="D1854">
        <v>1852</v>
      </c>
      <c r="E1854">
        <v>1851</v>
      </c>
      <c r="F1854">
        <v>2058</v>
      </c>
      <c r="G1854">
        <v>-51322</v>
      </c>
      <c r="H1854">
        <v>0</v>
      </c>
      <c r="L1854">
        <f t="shared" si="43"/>
        <v>1159.7126406516493</v>
      </c>
      <c r="M1854">
        <f t="shared" si="42"/>
        <v>4.4273666821936786E-2</v>
      </c>
    </row>
    <row r="1855" spans="1:13" ht="14.55" x14ac:dyDescent="0.35">
      <c r="A1855" s="14">
        <v>-71385858048</v>
      </c>
      <c r="B1855" s="14">
        <v>21352321024</v>
      </c>
      <c r="C1855" s="14">
        <v>-53389672448</v>
      </c>
      <c r="D1855">
        <v>1853</v>
      </c>
      <c r="E1855">
        <v>1852</v>
      </c>
      <c r="F1855">
        <v>2058</v>
      </c>
      <c r="G1855">
        <v>-32095</v>
      </c>
      <c r="H1855">
        <v>0</v>
      </c>
      <c r="L1855">
        <f t="shared" si="43"/>
        <v>1159.668341367937</v>
      </c>
      <c r="M1855">
        <f t="shared" si="42"/>
        <v>4.4299283712234683E-2</v>
      </c>
    </row>
    <row r="1856" spans="1:13" ht="14.55" x14ac:dyDescent="0.35">
      <c r="A1856" s="14">
        <v>-28658178048</v>
      </c>
      <c r="B1856" s="14">
        <v>21363838976</v>
      </c>
      <c r="C1856" s="14">
        <v>-53389672448</v>
      </c>
      <c r="D1856">
        <v>1854</v>
      </c>
      <c r="E1856">
        <v>1853</v>
      </c>
      <c r="F1856">
        <v>2058</v>
      </c>
      <c r="G1856">
        <v>-12877</v>
      </c>
      <c r="H1856">
        <v>5153</v>
      </c>
      <c r="L1856">
        <f t="shared" si="43"/>
        <v>1159.6240164643991</v>
      </c>
      <c r="M1856">
        <f t="shared" si="42"/>
        <v>4.432490353792673E-2</v>
      </c>
    </row>
    <row r="1857" spans="1:13" ht="14.55" x14ac:dyDescent="0.35">
      <c r="A1857" s="14">
        <v>-92634906624</v>
      </c>
      <c r="B1857" s="14">
        <v>21375361024</v>
      </c>
      <c r="C1857" s="14">
        <v>-53363724288</v>
      </c>
      <c r="D1857">
        <v>1855</v>
      </c>
      <c r="E1857">
        <v>1854</v>
      </c>
      <c r="F1857">
        <v>2057</v>
      </c>
      <c r="G1857">
        <v>-41603</v>
      </c>
      <c r="H1857">
        <v>0</v>
      </c>
      <c r="L1857">
        <f t="shared" si="43"/>
        <v>1159.5796659380972</v>
      </c>
      <c r="M1857">
        <f t="shared" si="42"/>
        <v>4.4350526301968785E-2</v>
      </c>
    </row>
    <row r="1858" spans="1:13" ht="14.55" x14ac:dyDescent="0.35">
      <c r="A1858" s="14">
        <v>-49861144576</v>
      </c>
      <c r="B1858" s="14">
        <v>21386878976</v>
      </c>
      <c r="C1858" s="14">
        <v>-53363724288</v>
      </c>
      <c r="D1858">
        <v>1856</v>
      </c>
      <c r="E1858">
        <v>1855</v>
      </c>
      <c r="F1858">
        <v>2057</v>
      </c>
      <c r="G1858">
        <v>-22381</v>
      </c>
      <c r="H1858">
        <v>8969</v>
      </c>
      <c r="L1858">
        <f t="shared" si="43"/>
        <v>1159.535289786091</v>
      </c>
      <c r="M1858">
        <f t="shared" si="42"/>
        <v>4.4376152006179836E-2</v>
      </c>
    </row>
    <row r="1859" spans="1:13" ht="14.55" x14ac:dyDescent="0.35">
      <c r="A1859" s="14">
        <v>-113739898880</v>
      </c>
      <c r="B1859" s="14">
        <v>21398401024</v>
      </c>
      <c r="C1859" s="14">
        <v>-53337776128</v>
      </c>
      <c r="D1859">
        <v>1857</v>
      </c>
      <c r="E1859">
        <v>1856</v>
      </c>
      <c r="F1859">
        <v>2056</v>
      </c>
      <c r="G1859">
        <v>-51027</v>
      </c>
      <c r="H1859">
        <v>0</v>
      </c>
      <c r="L1859">
        <f t="shared" si="43"/>
        <v>1159.4908880054388</v>
      </c>
      <c r="M1859">
        <f t="shared" si="42"/>
        <v>4.4401780652151501E-2</v>
      </c>
    </row>
    <row r="1860" spans="1:13" ht="14.55" x14ac:dyDescent="0.35">
      <c r="A1860" s="14">
        <v>-70920052736</v>
      </c>
      <c r="B1860" s="14">
        <v>21409918976</v>
      </c>
      <c r="C1860" s="14">
        <v>-53337776128</v>
      </c>
      <c r="D1860">
        <v>1858</v>
      </c>
      <c r="E1860">
        <v>1857</v>
      </c>
      <c r="F1860">
        <v>2056</v>
      </c>
      <c r="G1860">
        <v>-31799</v>
      </c>
      <c r="H1860">
        <v>0</v>
      </c>
      <c r="L1860">
        <f t="shared" si="43"/>
        <v>1159.446460593196</v>
      </c>
      <c r="M1860">
        <f t="shared" si="42"/>
        <v>4.4427412242839637E-2</v>
      </c>
    </row>
    <row r="1861" spans="1:13" ht="14.55" x14ac:dyDescent="0.35">
      <c r="A1861" s="14">
        <v>-28077174784</v>
      </c>
      <c r="B1861" s="14">
        <v>21421441024</v>
      </c>
      <c r="C1861" s="14">
        <v>-53337776128</v>
      </c>
      <c r="D1861">
        <v>1859</v>
      </c>
      <c r="E1861">
        <v>1858</v>
      </c>
      <c r="F1861">
        <v>2056</v>
      </c>
      <c r="G1861">
        <v>-12582</v>
      </c>
      <c r="H1861">
        <v>5053</v>
      </c>
      <c r="L1861">
        <f t="shared" si="43"/>
        <v>1159.4020075464157</v>
      </c>
      <c r="M1861">
        <f t="shared" si="42"/>
        <v>4.4453046780290606E-2</v>
      </c>
    </row>
    <row r="1862" spans="1:13" ht="14.55" x14ac:dyDescent="0.35">
      <c r="A1862" s="14">
        <v>-91834908672</v>
      </c>
      <c r="B1862" s="14">
        <v>21432958976</v>
      </c>
      <c r="C1862" s="14">
        <v>-53311827968</v>
      </c>
      <c r="D1862">
        <v>1860</v>
      </c>
      <c r="E1862">
        <v>1859</v>
      </c>
      <c r="F1862">
        <v>2055</v>
      </c>
      <c r="G1862">
        <v>-41133</v>
      </c>
      <c r="H1862">
        <v>0</v>
      </c>
      <c r="L1862">
        <f t="shared" si="43"/>
        <v>1159.3575288621496</v>
      </c>
      <c r="M1862">
        <f t="shared" si="42"/>
        <v>4.4478684266096025E-2</v>
      </c>
    </row>
    <row r="1863" spans="1:13" ht="14.55" x14ac:dyDescent="0.35">
      <c r="A1863" s="14">
        <v>-48945946624</v>
      </c>
      <c r="B1863" s="14">
        <v>21444481024</v>
      </c>
      <c r="C1863" s="14">
        <v>-53311827968</v>
      </c>
      <c r="D1863">
        <v>1861</v>
      </c>
      <c r="E1863">
        <v>1860</v>
      </c>
      <c r="F1863">
        <v>2055</v>
      </c>
      <c r="G1863">
        <v>-21911</v>
      </c>
      <c r="H1863">
        <v>8813</v>
      </c>
      <c r="L1863">
        <f t="shared" si="43"/>
        <v>1159.3130245374468</v>
      </c>
      <c r="M1863">
        <f t="shared" si="42"/>
        <v>4.4504324702757003E-2</v>
      </c>
    </row>
    <row r="1864" spans="1:13" ht="14.55" x14ac:dyDescent="0.35">
      <c r="A1864" s="14">
        <v>-112605700096</v>
      </c>
      <c r="B1864" s="14">
        <v>21455998976</v>
      </c>
      <c r="C1864" s="14">
        <v>-53285875712</v>
      </c>
      <c r="D1864">
        <v>1862</v>
      </c>
      <c r="E1864">
        <v>1861</v>
      </c>
      <c r="F1864">
        <v>2054</v>
      </c>
      <c r="G1864">
        <v>-50382</v>
      </c>
      <c r="H1864">
        <v>0</v>
      </c>
      <c r="L1864">
        <f t="shared" si="43"/>
        <v>1159.2684945693543</v>
      </c>
      <c r="M1864">
        <f t="shared" si="42"/>
        <v>4.4529968092547279E-2</v>
      </c>
    </row>
    <row r="1865" spans="1:13" ht="14.55" x14ac:dyDescent="0.35">
      <c r="A1865" s="14">
        <v>-69670666240</v>
      </c>
      <c r="B1865" s="14">
        <v>21467521024</v>
      </c>
      <c r="C1865" s="14">
        <v>-53285875712</v>
      </c>
      <c r="D1865">
        <v>1863</v>
      </c>
      <c r="E1865">
        <v>1862</v>
      </c>
      <c r="F1865">
        <v>2054</v>
      </c>
      <c r="G1865">
        <v>-31155</v>
      </c>
      <c r="H1865">
        <v>0</v>
      </c>
      <c r="L1865">
        <f t="shared" si="43"/>
        <v>1159.2239389549165</v>
      </c>
      <c r="M1865">
        <f t="shared" si="42"/>
        <v>4.4555614437740587E-2</v>
      </c>
    </row>
    <row r="1866" spans="1:13" ht="14.55" x14ac:dyDescent="0.35">
      <c r="A1866" s="14">
        <v>-26712582144</v>
      </c>
      <c r="B1866" s="14">
        <v>21479038976</v>
      </c>
      <c r="C1866" s="14">
        <v>-53285875712</v>
      </c>
      <c r="D1866">
        <v>1864</v>
      </c>
      <c r="E1866">
        <v>1863</v>
      </c>
      <c r="F1866">
        <v>2054</v>
      </c>
      <c r="G1866">
        <v>-11939</v>
      </c>
      <c r="H1866">
        <v>4812</v>
      </c>
      <c r="L1866">
        <f t="shared" si="43"/>
        <v>1159.1793576911766</v>
      </c>
      <c r="M1866">
        <f t="shared" si="42"/>
        <v>4.4581263739928545E-2</v>
      </c>
    </row>
    <row r="1867" spans="1:13" ht="14.55" x14ac:dyDescent="0.35">
      <c r="A1867" s="14">
        <v>-90251321344</v>
      </c>
      <c r="B1867" s="14">
        <v>21490561024</v>
      </c>
      <c r="C1867" s="14">
        <v>-53259927552</v>
      </c>
      <c r="D1867">
        <v>1865</v>
      </c>
      <c r="E1867">
        <v>1864</v>
      </c>
      <c r="F1867">
        <v>2053</v>
      </c>
      <c r="G1867">
        <v>-40315</v>
      </c>
      <c r="H1867">
        <v>0</v>
      </c>
      <c r="L1867">
        <f t="shared" si="43"/>
        <v>1159.1347507751752</v>
      </c>
      <c r="M1867">
        <f t="shared" si="42"/>
        <v>4.4606916001384889E-2</v>
      </c>
    </row>
    <row r="1868" spans="1:13" ht="14.55" x14ac:dyDescent="0.35">
      <c r="A1868" s="14">
        <v>-47247159296</v>
      </c>
      <c r="B1868" s="14">
        <v>21502078976</v>
      </c>
      <c r="C1868" s="14">
        <v>-53259927552</v>
      </c>
      <c r="D1868">
        <v>1866</v>
      </c>
      <c r="E1868">
        <v>1865</v>
      </c>
      <c r="F1868">
        <v>2053</v>
      </c>
      <c r="G1868">
        <v>-21094</v>
      </c>
      <c r="H1868">
        <v>8516</v>
      </c>
      <c r="L1868">
        <f t="shared" si="43"/>
        <v>1159.0901182039502</v>
      </c>
      <c r="M1868">
        <f t="shared" si="42"/>
        <v>4.4632571225065476E-2</v>
      </c>
    </row>
    <row r="1869" spans="1:13" ht="14.55" x14ac:dyDescent="0.35">
      <c r="A1869" s="14">
        <v>-110687920128</v>
      </c>
      <c r="B1869" s="14">
        <v>21513601024</v>
      </c>
      <c r="C1869" s="14">
        <v>-53233979392</v>
      </c>
      <c r="D1869">
        <v>1867</v>
      </c>
      <c r="E1869">
        <v>1866</v>
      </c>
      <c r="F1869">
        <v>2052</v>
      </c>
      <c r="G1869">
        <v>-49392</v>
      </c>
      <c r="H1869">
        <v>0</v>
      </c>
      <c r="L1869">
        <f t="shared" si="43"/>
        <v>1159.0454599745381</v>
      </c>
      <c r="M1869">
        <f t="shared" si="42"/>
        <v>4.4658229412107175E-2</v>
      </c>
    </row>
    <row r="1870" spans="1:13" ht="14.55" x14ac:dyDescent="0.35">
      <c r="A1870" s="14">
        <v>-67637678080</v>
      </c>
      <c r="B1870" s="14">
        <v>21525118976</v>
      </c>
      <c r="C1870" s="14">
        <v>-53233979392</v>
      </c>
      <c r="D1870">
        <v>1868</v>
      </c>
      <c r="E1870">
        <v>1867</v>
      </c>
      <c r="F1870">
        <v>2052</v>
      </c>
      <c r="G1870">
        <v>-30165</v>
      </c>
      <c r="H1870">
        <v>0</v>
      </c>
      <c r="L1870">
        <f t="shared" si="43"/>
        <v>1159.0007760839728</v>
      </c>
      <c r="M1870">
        <f t="shared" si="42"/>
        <v>4.4683890565238471E-2</v>
      </c>
    </row>
    <row r="1871" spans="1:13" ht="14.55" x14ac:dyDescent="0.35">
      <c r="A1871" s="14">
        <v>-24564398080</v>
      </c>
      <c r="B1871" s="14">
        <v>21536641024</v>
      </c>
      <c r="C1871" s="14">
        <v>-53233979392</v>
      </c>
      <c r="D1871">
        <v>1869</v>
      </c>
      <c r="E1871">
        <v>1868</v>
      </c>
      <c r="F1871">
        <v>2052</v>
      </c>
      <c r="G1871">
        <v>-10949</v>
      </c>
      <c r="H1871">
        <v>4429</v>
      </c>
      <c r="L1871">
        <f t="shared" si="43"/>
        <v>1158.9560665292861</v>
      </c>
      <c r="M1871">
        <f t="shared" si="42"/>
        <v>4.47095546867331E-2</v>
      </c>
    </row>
    <row r="1872" spans="1:13" ht="14.55" x14ac:dyDescent="0.35">
      <c r="A1872" s="14">
        <v>-87884136448</v>
      </c>
      <c r="B1872" s="14">
        <v>21548158976</v>
      </c>
      <c r="C1872" s="14">
        <v>-53208031232</v>
      </c>
      <c r="D1872">
        <v>1870</v>
      </c>
      <c r="E1872">
        <v>1869</v>
      </c>
      <c r="F1872">
        <v>2051</v>
      </c>
      <c r="G1872">
        <v>-39153</v>
      </c>
      <c r="H1872">
        <v>0</v>
      </c>
      <c r="L1872">
        <f t="shared" si="43"/>
        <v>1158.9113313075081</v>
      </c>
      <c r="M1872">
        <f t="shared" si="42"/>
        <v>4.4735221777955303E-2</v>
      </c>
    </row>
    <row r="1873" spans="1:13" ht="14.55" x14ac:dyDescent="0.35">
      <c r="A1873" s="14">
        <v>-44764778496</v>
      </c>
      <c r="B1873" s="14">
        <v>21559681024</v>
      </c>
      <c r="C1873" s="14">
        <v>-53208031232</v>
      </c>
      <c r="D1873">
        <v>1871</v>
      </c>
      <c r="E1873">
        <v>1870</v>
      </c>
      <c r="F1873">
        <v>2051</v>
      </c>
      <c r="G1873">
        <v>-19932</v>
      </c>
      <c r="H1873">
        <v>8076</v>
      </c>
      <c r="L1873">
        <f t="shared" si="43"/>
        <v>1158.8665704156658</v>
      </c>
      <c r="M1873">
        <f t="shared" si="42"/>
        <v>4.4760891842315687E-2</v>
      </c>
    </row>
    <row r="1874" spans="1:13" ht="14.55" x14ac:dyDescent="0.35">
      <c r="A1874" s="14">
        <v>-107986542592</v>
      </c>
      <c r="B1874" s="14">
        <v>21571198976</v>
      </c>
      <c r="C1874" s="14">
        <v>-53182083072</v>
      </c>
      <c r="D1874">
        <v>1872</v>
      </c>
      <c r="E1874">
        <v>1871</v>
      </c>
      <c r="F1874">
        <v>2050</v>
      </c>
      <c r="G1874">
        <v>-48058</v>
      </c>
      <c r="H1874">
        <v>0</v>
      </c>
      <c r="L1874">
        <f t="shared" si="43"/>
        <v>1158.8217838507851</v>
      </c>
      <c r="M1874">
        <f t="shared" si="42"/>
        <v>4.4786564880723745E-2</v>
      </c>
    </row>
    <row r="1875" spans="1:13" ht="14.55" x14ac:dyDescent="0.35">
      <c r="A1875" s="14">
        <v>-64821104640</v>
      </c>
      <c r="B1875" s="14">
        <v>21582721024</v>
      </c>
      <c r="C1875" s="14">
        <v>-53182083072</v>
      </c>
      <c r="D1875">
        <v>1873</v>
      </c>
      <c r="E1875">
        <v>1872</v>
      </c>
      <c r="F1875">
        <v>2050</v>
      </c>
      <c r="G1875">
        <v>-28832</v>
      </c>
      <c r="H1875">
        <v>0</v>
      </c>
      <c r="L1875">
        <f t="shared" si="43"/>
        <v>1158.7769716098892</v>
      </c>
      <c r="M1875">
        <f t="shared" si="42"/>
        <v>4.4812240895907962E-2</v>
      </c>
    </row>
    <row r="1876" spans="1:13" ht="14.55" x14ac:dyDescent="0.35">
      <c r="A1876" s="14">
        <v>-21632624640</v>
      </c>
      <c r="B1876" s="14">
        <v>21594238976</v>
      </c>
      <c r="C1876" s="14">
        <v>-53182083072</v>
      </c>
      <c r="D1876">
        <v>1874</v>
      </c>
      <c r="E1876">
        <v>1873</v>
      </c>
      <c r="F1876">
        <v>2050</v>
      </c>
      <c r="G1876">
        <v>-9617</v>
      </c>
      <c r="H1876">
        <v>3904</v>
      </c>
      <c r="L1876">
        <f t="shared" si="43"/>
        <v>1158.7321336899986</v>
      </c>
      <c r="M1876">
        <f t="shared" si="42"/>
        <v>4.4837919890596822E-2</v>
      </c>
    </row>
    <row r="1877" spans="1:13" ht="14.55" x14ac:dyDescent="0.35">
      <c r="A1877" s="14">
        <v>-84733370368</v>
      </c>
      <c r="B1877" s="14">
        <v>21605761024</v>
      </c>
      <c r="C1877" s="14">
        <v>-53156134912</v>
      </c>
      <c r="D1877">
        <v>1875</v>
      </c>
      <c r="E1877">
        <v>1874</v>
      </c>
      <c r="F1877">
        <v>2049</v>
      </c>
      <c r="G1877">
        <v>-37649</v>
      </c>
      <c r="H1877">
        <v>0</v>
      </c>
      <c r="L1877">
        <f t="shared" si="43"/>
        <v>1158.6872700881329</v>
      </c>
      <c r="M1877">
        <f t="shared" si="42"/>
        <v>4.486360186569982E-2</v>
      </c>
    </row>
    <row r="1878" spans="1:13" ht="14.55" x14ac:dyDescent="0.35">
      <c r="A1878" s="14">
        <v>-41498812416</v>
      </c>
      <c r="B1878" s="14">
        <v>21617278976</v>
      </c>
      <c r="C1878" s="14">
        <v>-53156134912</v>
      </c>
      <c r="D1878">
        <v>1876</v>
      </c>
      <c r="E1878">
        <v>1875</v>
      </c>
      <c r="F1878">
        <v>2049</v>
      </c>
      <c r="G1878">
        <v>-18429</v>
      </c>
      <c r="H1878">
        <v>7494</v>
      </c>
      <c r="L1878">
        <f t="shared" si="43"/>
        <v>1158.6423808013083</v>
      </c>
      <c r="M1878">
        <f t="shared" si="42"/>
        <v>4.4889286824627561E-2</v>
      </c>
    </row>
    <row r="1879" spans="1:13" ht="14.55" x14ac:dyDescent="0.35">
      <c r="A1879" s="14">
        <v>-104501575680</v>
      </c>
      <c r="B1879" s="14">
        <v>21628801024</v>
      </c>
      <c r="C1879" s="14">
        <v>-53130182656</v>
      </c>
      <c r="D1879">
        <v>1877</v>
      </c>
      <c r="E1879">
        <v>1876</v>
      </c>
      <c r="F1879">
        <v>2048</v>
      </c>
      <c r="G1879">
        <v>-46383</v>
      </c>
      <c r="H1879">
        <v>0</v>
      </c>
      <c r="L1879">
        <f t="shared" si="43"/>
        <v>1158.5974658265395</v>
      </c>
      <c r="M1879">
        <f t="shared" si="42"/>
        <v>4.4914974768744287E-2</v>
      </c>
    </row>
    <row r="1880" spans="1:13" ht="14.55" x14ac:dyDescent="0.35">
      <c r="A1880" s="14">
        <v>-61220937728</v>
      </c>
      <c r="B1880" s="14">
        <v>21640318976</v>
      </c>
      <c r="C1880" s="14">
        <v>-53130182656</v>
      </c>
      <c r="D1880">
        <v>1878</v>
      </c>
      <c r="E1880">
        <v>1877</v>
      </c>
      <c r="F1880">
        <v>2048</v>
      </c>
      <c r="G1880">
        <v>-27158</v>
      </c>
      <c r="H1880">
        <v>0</v>
      </c>
      <c r="L1880">
        <f t="shared" si="43"/>
        <v>1158.552525160839</v>
      </c>
      <c r="M1880">
        <f t="shared" si="42"/>
        <v>4.4940665700551108E-2</v>
      </c>
    </row>
    <row r="1881" spans="1:13" ht="14.55" x14ac:dyDescent="0.35">
      <c r="A1881" s="14">
        <v>-17917259776</v>
      </c>
      <c r="B1881" s="14">
        <v>21651841024</v>
      </c>
      <c r="C1881" s="14">
        <v>-53130182656</v>
      </c>
      <c r="D1881">
        <v>1879</v>
      </c>
      <c r="E1881">
        <v>1878</v>
      </c>
      <c r="F1881">
        <v>2048</v>
      </c>
      <c r="G1881">
        <v>-7944</v>
      </c>
      <c r="H1881">
        <v>3237</v>
      </c>
      <c r="L1881">
        <f t="shared" si="43"/>
        <v>1158.5075588012169</v>
      </c>
      <c r="M1881">
        <f t="shared" si="42"/>
        <v>4.4966359622094387E-2</v>
      </c>
    </row>
    <row r="1882" spans="1:13" ht="14.55" x14ac:dyDescent="0.35">
      <c r="A1882" s="14">
        <v>-80799006720</v>
      </c>
      <c r="B1882" s="14">
        <v>21663358976</v>
      </c>
      <c r="C1882" s="14">
        <v>-53104234496</v>
      </c>
      <c r="D1882">
        <v>1880</v>
      </c>
      <c r="E1882">
        <v>1879</v>
      </c>
      <c r="F1882">
        <v>2047</v>
      </c>
      <c r="G1882">
        <v>-35805</v>
      </c>
      <c r="H1882">
        <v>0</v>
      </c>
      <c r="L1882">
        <f t="shared" si="43"/>
        <v>1158.462566744681</v>
      </c>
      <c r="M1882">
        <f t="shared" si="42"/>
        <v>4.4992056535875236E-2</v>
      </c>
    </row>
    <row r="1883" spans="1:13" ht="14.55" x14ac:dyDescent="0.35">
      <c r="A1883" s="14">
        <v>-37449248768</v>
      </c>
      <c r="B1883" s="14">
        <v>21674881024</v>
      </c>
      <c r="C1883" s="14">
        <v>-53104234496</v>
      </c>
      <c r="D1883">
        <v>1881</v>
      </c>
      <c r="E1883">
        <v>1880</v>
      </c>
      <c r="F1883">
        <v>2047</v>
      </c>
      <c r="G1883">
        <v>-16586</v>
      </c>
      <c r="H1883">
        <v>6769</v>
      </c>
      <c r="L1883">
        <f t="shared" si="43"/>
        <v>1158.4175489882377</v>
      </c>
      <c r="M1883">
        <f t="shared" si="42"/>
        <v>4.5017756443257895E-2</v>
      </c>
    </row>
    <row r="1884" spans="1:13" ht="14.55" x14ac:dyDescent="0.35">
      <c r="A1884" s="14">
        <v>-100233027584</v>
      </c>
      <c r="B1884" s="14">
        <v>21686398976</v>
      </c>
      <c r="C1884" s="14">
        <v>-53078286336</v>
      </c>
      <c r="D1884">
        <v>1882</v>
      </c>
      <c r="E1884">
        <v>1881</v>
      </c>
      <c r="F1884">
        <v>2046</v>
      </c>
      <c r="G1884">
        <v>-44370</v>
      </c>
      <c r="H1884">
        <v>0</v>
      </c>
      <c r="L1884">
        <f t="shared" si="43"/>
        <v>1158.3725055288903</v>
      </c>
      <c r="M1884">
        <f t="shared" si="42"/>
        <v>4.5043459347425596E-2</v>
      </c>
    </row>
    <row r="1885" spans="1:13" ht="14.55" x14ac:dyDescent="0.35">
      <c r="A1885" s="14">
        <v>-56837185536</v>
      </c>
      <c r="B1885" s="14">
        <v>21697921024</v>
      </c>
      <c r="C1885" s="14">
        <v>-53078286336</v>
      </c>
      <c r="D1885">
        <v>1883</v>
      </c>
      <c r="E1885">
        <v>1882</v>
      </c>
      <c r="F1885">
        <v>2046</v>
      </c>
      <c r="G1885">
        <v>-25146</v>
      </c>
      <c r="H1885">
        <v>0</v>
      </c>
      <c r="L1885">
        <f t="shared" si="43"/>
        <v>1158.3274363636403</v>
      </c>
      <c r="M1885">
        <f t="shared" si="42"/>
        <v>4.5069165249969956E-2</v>
      </c>
    </row>
    <row r="1886" spans="1:13" ht="14.55" x14ac:dyDescent="0.35">
      <c r="A1886" s="14">
        <v>-13418303488</v>
      </c>
      <c r="B1886" s="14">
        <v>21709438976</v>
      </c>
      <c r="C1886" s="14">
        <v>-53078286336</v>
      </c>
      <c r="D1886">
        <v>1884</v>
      </c>
      <c r="E1886">
        <v>1883</v>
      </c>
      <c r="F1886">
        <v>2046</v>
      </c>
      <c r="G1886">
        <v>-5933</v>
      </c>
      <c r="H1886">
        <v>2426</v>
      </c>
      <c r="L1886">
        <f t="shared" si="43"/>
        <v>1158.2823414894872</v>
      </c>
      <c r="M1886">
        <f t="shared" ref="M1886:M1949" si="44">L1885-L1886</f>
        <v>4.509487415316471E-2</v>
      </c>
    </row>
    <row r="1887" spans="1:13" ht="14.55" x14ac:dyDescent="0.35">
      <c r="A1887" s="14">
        <v>-76081061888</v>
      </c>
      <c r="B1887" s="14">
        <v>21720961024</v>
      </c>
      <c r="C1887" s="14">
        <v>-53052338176</v>
      </c>
      <c r="D1887">
        <v>1885</v>
      </c>
      <c r="E1887">
        <v>1884</v>
      </c>
      <c r="F1887">
        <v>2045</v>
      </c>
      <c r="G1887">
        <v>-33625</v>
      </c>
      <c r="H1887">
        <v>0</v>
      </c>
      <c r="L1887">
        <f t="shared" si="43"/>
        <v>1158.2372209034277</v>
      </c>
      <c r="M1887">
        <f t="shared" si="44"/>
        <v>4.512058605951097E-2</v>
      </c>
    </row>
    <row r="1888" spans="1:13" ht="14.55" x14ac:dyDescent="0.35">
      <c r="A1888" s="14">
        <v>-32616099840</v>
      </c>
      <c r="B1888" s="14">
        <v>21732478976</v>
      </c>
      <c r="C1888" s="14">
        <v>-53052338176</v>
      </c>
      <c r="D1888">
        <v>1886</v>
      </c>
      <c r="E1888">
        <v>1885</v>
      </c>
      <c r="F1888">
        <v>2045</v>
      </c>
      <c r="G1888">
        <v>-14407</v>
      </c>
      <c r="H1888">
        <v>5901</v>
      </c>
      <c r="L1888">
        <f t="shared" si="43"/>
        <v>1158.1920746024573</v>
      </c>
      <c r="M1888">
        <f t="shared" si="44"/>
        <v>4.5146300970372977E-2</v>
      </c>
    </row>
    <row r="1889" spans="1:13" ht="14.55" x14ac:dyDescent="0.35">
      <c r="A1889" s="14">
        <v>-95180881920</v>
      </c>
      <c r="B1889" s="14">
        <v>21744001024</v>
      </c>
      <c r="C1889" s="14">
        <v>-53026390016</v>
      </c>
      <c r="D1889">
        <v>1887</v>
      </c>
      <c r="E1889">
        <v>1886</v>
      </c>
      <c r="F1889">
        <v>2044</v>
      </c>
      <c r="G1889">
        <v>-42022</v>
      </c>
      <c r="H1889">
        <v>0</v>
      </c>
      <c r="L1889">
        <f t="shared" si="43"/>
        <v>1158.1469025835688</v>
      </c>
      <c r="M1889">
        <f t="shared" si="44"/>
        <v>4.5172018888479215E-2</v>
      </c>
    </row>
    <row r="1890" spans="1:13" ht="14.55" x14ac:dyDescent="0.35">
      <c r="A1890" s="14">
        <v>-51669839872</v>
      </c>
      <c r="B1890" s="14">
        <v>21755518976</v>
      </c>
      <c r="C1890" s="14">
        <v>-53026390016</v>
      </c>
      <c r="D1890">
        <v>1888</v>
      </c>
      <c r="E1890">
        <v>1887</v>
      </c>
      <c r="F1890">
        <v>2044</v>
      </c>
      <c r="G1890">
        <v>-22800</v>
      </c>
      <c r="H1890">
        <v>9354</v>
      </c>
      <c r="L1890">
        <f t="shared" si="43"/>
        <v>1158.1017048437523</v>
      </c>
      <c r="M1890">
        <f t="shared" si="44"/>
        <v>4.5197739816558169E-2</v>
      </c>
    </row>
    <row r="1891" spans="1:13" ht="14.55" x14ac:dyDescent="0.35">
      <c r="A1891" s="14">
        <v>-114136637440</v>
      </c>
      <c r="B1891" s="14">
        <v>21767041024</v>
      </c>
      <c r="C1891" s="14">
        <v>-53000441856</v>
      </c>
      <c r="D1891">
        <v>1889</v>
      </c>
      <c r="E1891">
        <v>1888</v>
      </c>
      <c r="F1891">
        <v>2043</v>
      </c>
      <c r="G1891">
        <v>-50338</v>
      </c>
      <c r="H1891">
        <v>0</v>
      </c>
      <c r="L1891">
        <f t="shared" si="43"/>
        <v>1158.0564813799965</v>
      </c>
      <c r="M1891">
        <f t="shared" si="44"/>
        <v>4.5223463755746707E-2</v>
      </c>
    </row>
    <row r="1892" spans="1:13" ht="14.55" x14ac:dyDescent="0.35">
      <c r="A1892" s="14">
        <v>-70579519488</v>
      </c>
      <c r="B1892" s="14">
        <v>21778558976</v>
      </c>
      <c r="C1892" s="14">
        <v>-53000441856</v>
      </c>
      <c r="D1892">
        <v>1890</v>
      </c>
      <c r="E1892">
        <v>1889</v>
      </c>
      <c r="F1892">
        <v>2043</v>
      </c>
      <c r="G1892">
        <v>-31111</v>
      </c>
      <c r="H1892">
        <v>0</v>
      </c>
      <c r="L1892">
        <f t="shared" si="43"/>
        <v>1158.0112321892877</v>
      </c>
      <c r="M1892">
        <f t="shared" si="44"/>
        <v>4.5249190708773313E-2</v>
      </c>
    </row>
    <row r="1893" spans="1:13" ht="14.55" x14ac:dyDescent="0.35">
      <c r="A1893" s="14">
        <v>-26999359488</v>
      </c>
      <c r="B1893" s="14">
        <v>21790081024</v>
      </c>
      <c r="C1893" s="14">
        <v>-53000441856</v>
      </c>
      <c r="D1893">
        <v>1891</v>
      </c>
      <c r="E1893">
        <v>1890</v>
      </c>
      <c r="F1893">
        <v>2043</v>
      </c>
      <c r="G1893">
        <v>-11895</v>
      </c>
      <c r="H1893">
        <v>4890</v>
      </c>
      <c r="L1893">
        <f t="shared" si="43"/>
        <v>1157.9659572686101</v>
      </c>
      <c r="M1893">
        <f t="shared" si="44"/>
        <v>4.5274920677684349E-2</v>
      </c>
    </row>
    <row r="1894" spans="1:13" ht="14.55" x14ac:dyDescent="0.35">
      <c r="A1894" s="14">
        <v>-89345138688</v>
      </c>
      <c r="B1894" s="14">
        <v>21801598976</v>
      </c>
      <c r="C1894" s="14">
        <v>-52974489600</v>
      </c>
      <c r="D1894">
        <v>1892</v>
      </c>
      <c r="E1894">
        <v>1891</v>
      </c>
      <c r="F1894">
        <v>2042</v>
      </c>
      <c r="G1894">
        <v>-39341</v>
      </c>
      <c r="H1894">
        <v>0</v>
      </c>
      <c r="L1894">
        <f t="shared" si="43"/>
        <v>1157.9206566149451</v>
      </c>
      <c r="M1894">
        <f t="shared" si="44"/>
        <v>4.5300653664980928E-2</v>
      </c>
    </row>
    <row r="1895" spans="1:13" ht="14.55" x14ac:dyDescent="0.35">
      <c r="A1895" s="14">
        <v>-45718900736</v>
      </c>
      <c r="B1895" s="14">
        <v>21813121024</v>
      </c>
      <c r="C1895" s="14">
        <v>-52974489600</v>
      </c>
      <c r="D1895">
        <v>1893</v>
      </c>
      <c r="E1895">
        <v>1892</v>
      </c>
      <c r="F1895">
        <v>2042</v>
      </c>
      <c r="G1895">
        <v>-20120</v>
      </c>
      <c r="H1895">
        <v>8285</v>
      </c>
      <c r="L1895">
        <f t="shared" si="43"/>
        <v>1157.8753302252726</v>
      </c>
      <c r="M1895">
        <f t="shared" si="44"/>
        <v>4.5326389672482037E-2</v>
      </c>
    </row>
    <row r="1896" spans="1:13" ht="14.55" x14ac:dyDescent="0.35">
      <c r="A1896" s="14">
        <v>-107966709760</v>
      </c>
      <c r="B1896" s="14">
        <v>21824638976</v>
      </c>
      <c r="C1896" s="14">
        <v>-52948541440</v>
      </c>
      <c r="D1896">
        <v>1894</v>
      </c>
      <c r="E1896">
        <v>1893</v>
      </c>
      <c r="F1896">
        <v>2041</v>
      </c>
      <c r="G1896">
        <v>-47491</v>
      </c>
      <c r="H1896">
        <v>0</v>
      </c>
      <c r="L1896">
        <f t="shared" si="43"/>
        <v>1157.8299780965701</v>
      </c>
      <c r="M1896">
        <f t="shared" si="44"/>
        <v>4.5352128702461414E-2</v>
      </c>
    </row>
    <row r="1897" spans="1:13" ht="14.55" x14ac:dyDescent="0.35">
      <c r="A1897" s="14">
        <v>-64294387712</v>
      </c>
      <c r="B1897" s="14">
        <v>21836161024</v>
      </c>
      <c r="C1897" s="14">
        <v>-52948541440</v>
      </c>
      <c r="D1897">
        <v>1895</v>
      </c>
      <c r="E1897">
        <v>1894</v>
      </c>
      <c r="F1897">
        <v>2041</v>
      </c>
      <c r="G1897">
        <v>-28266</v>
      </c>
      <c r="H1897">
        <v>0</v>
      </c>
      <c r="L1897">
        <f t="shared" si="43"/>
        <v>1157.7846002258129</v>
      </c>
      <c r="M1897">
        <f t="shared" si="44"/>
        <v>4.5377870757192795E-2</v>
      </c>
    </row>
    <row r="1898" spans="1:13" ht="14.55" x14ac:dyDescent="0.35">
      <c r="A1898" s="14">
        <v>-20599027712</v>
      </c>
      <c r="B1898" s="14">
        <v>21847678976</v>
      </c>
      <c r="C1898" s="14">
        <v>-52948541440</v>
      </c>
      <c r="D1898">
        <v>1896</v>
      </c>
      <c r="E1898">
        <v>1895</v>
      </c>
      <c r="F1898">
        <v>2041</v>
      </c>
      <c r="G1898">
        <v>-9051</v>
      </c>
      <c r="H1898">
        <v>3734</v>
      </c>
      <c r="L1898">
        <f t="shared" si="43"/>
        <v>1157.7391966099742</v>
      </c>
      <c r="M1898">
        <f t="shared" si="44"/>
        <v>4.5403615838722544E-2</v>
      </c>
    </row>
    <row r="1899" spans="1:13" ht="14.55" x14ac:dyDescent="0.35">
      <c r="A1899" s="14">
        <v>-82725814272</v>
      </c>
      <c r="B1899" s="14">
        <v>21859201024</v>
      </c>
      <c r="C1899" s="14">
        <v>-52922593280</v>
      </c>
      <c r="D1899">
        <v>1897</v>
      </c>
      <c r="E1899">
        <v>1896</v>
      </c>
      <c r="F1899">
        <v>2040</v>
      </c>
      <c r="G1899">
        <v>-36331</v>
      </c>
      <c r="H1899">
        <v>0</v>
      </c>
      <c r="L1899">
        <f t="shared" si="43"/>
        <v>1157.6937672460247</v>
      </c>
      <c r="M1899">
        <f t="shared" si="44"/>
        <v>4.5429363949551771E-2</v>
      </c>
    </row>
    <row r="1900" spans="1:13" ht="14.55" x14ac:dyDescent="0.35">
      <c r="A1900" s="14">
        <v>-38984376320</v>
      </c>
      <c r="B1900" s="14">
        <v>21870718976</v>
      </c>
      <c r="C1900" s="14">
        <v>-52922593280</v>
      </c>
      <c r="D1900">
        <v>1898</v>
      </c>
      <c r="E1900">
        <v>1897</v>
      </c>
      <c r="F1900">
        <v>2040</v>
      </c>
      <c r="G1900">
        <v>-17111</v>
      </c>
      <c r="H1900">
        <v>7071</v>
      </c>
      <c r="L1900">
        <f t="shared" si="43"/>
        <v>1157.6483121309332</v>
      </c>
      <c r="M1900">
        <f t="shared" si="44"/>
        <v>4.5455115091499465E-2</v>
      </c>
    </row>
    <row r="1901" spans="1:13" ht="14.55" x14ac:dyDescent="0.35">
      <c r="A1901" s="14">
        <v>-101013184512</v>
      </c>
      <c r="B1901" s="14">
        <v>21882241024</v>
      </c>
      <c r="C1901" s="14">
        <v>-52896645120</v>
      </c>
      <c r="D1901">
        <v>1899</v>
      </c>
      <c r="E1901">
        <v>1898</v>
      </c>
      <c r="F1901">
        <v>2039</v>
      </c>
      <c r="G1901">
        <v>-44315</v>
      </c>
      <c r="H1901">
        <v>0</v>
      </c>
      <c r="L1901">
        <f t="shared" si="43"/>
        <v>1157.6028312616661</v>
      </c>
      <c r="M1901">
        <f t="shared" si="44"/>
        <v>4.5480869267066737E-2</v>
      </c>
    </row>
    <row r="1902" spans="1:13" ht="14.55" x14ac:dyDescent="0.35">
      <c r="A1902" s="14">
        <v>-57225666560</v>
      </c>
      <c r="B1902" s="14">
        <v>21893758976</v>
      </c>
      <c r="C1902" s="14">
        <v>-52896645120</v>
      </c>
      <c r="D1902">
        <v>1900</v>
      </c>
      <c r="E1902">
        <v>1899</v>
      </c>
      <c r="F1902">
        <v>2039</v>
      </c>
      <c r="G1902">
        <v>-25092</v>
      </c>
      <c r="H1902">
        <v>0</v>
      </c>
      <c r="L1902">
        <f t="shared" si="43"/>
        <v>1157.557324635188</v>
      </c>
      <c r="M1902">
        <f t="shared" si="44"/>
        <v>4.5506626478072576E-2</v>
      </c>
    </row>
    <row r="1903" spans="1:13" ht="14.55" x14ac:dyDescent="0.35">
      <c r="A1903" s="14">
        <v>-13415105536</v>
      </c>
      <c r="B1903" s="14">
        <v>21905281024</v>
      </c>
      <c r="C1903" s="14">
        <v>-52896645120</v>
      </c>
      <c r="D1903">
        <v>1901</v>
      </c>
      <c r="E1903">
        <v>1900</v>
      </c>
      <c r="F1903">
        <v>2039</v>
      </c>
      <c r="G1903">
        <v>-5879</v>
      </c>
      <c r="H1903">
        <v>2434</v>
      </c>
      <c r="L1903">
        <f t="shared" si="43"/>
        <v>1157.511792248461</v>
      </c>
      <c r="M1903">
        <f t="shared" si="44"/>
        <v>4.5532386727018093E-2</v>
      </c>
    </row>
    <row r="1904" spans="1:13" ht="14.55" x14ac:dyDescent="0.35">
      <c r="A1904" s="14">
        <v>-75322900480</v>
      </c>
      <c r="B1904" s="14">
        <v>21916798976</v>
      </c>
      <c r="C1904" s="14">
        <v>-52870696960</v>
      </c>
      <c r="D1904">
        <v>1902</v>
      </c>
      <c r="E1904">
        <v>1901</v>
      </c>
      <c r="F1904">
        <v>2038</v>
      </c>
      <c r="G1904">
        <v>-32992</v>
      </c>
      <c r="H1904">
        <v>0</v>
      </c>
      <c r="L1904">
        <f t="shared" si="43"/>
        <v>1157.4662340984448</v>
      </c>
      <c r="M1904">
        <f t="shared" si="44"/>
        <v>4.5558150016177024E-2</v>
      </c>
    </row>
    <row r="1905" spans="1:13" ht="14.55" x14ac:dyDescent="0.35">
      <c r="A1905" s="14">
        <v>-31466258432</v>
      </c>
      <c r="B1905" s="14">
        <v>21928321024</v>
      </c>
      <c r="C1905" s="14">
        <v>-52870696960</v>
      </c>
      <c r="D1905">
        <v>1903</v>
      </c>
      <c r="E1905">
        <v>1902</v>
      </c>
      <c r="F1905">
        <v>2038</v>
      </c>
      <c r="G1905">
        <v>-13775</v>
      </c>
      <c r="H1905">
        <v>5713</v>
      </c>
      <c r="L1905">
        <f t="shared" si="43"/>
        <v>1157.4206501820972</v>
      </c>
      <c r="M1905">
        <f t="shared" si="44"/>
        <v>4.5583916347595732E-2</v>
      </c>
    </row>
    <row r="1906" spans="1:13" ht="14.55" x14ac:dyDescent="0.35">
      <c r="A1906" s="14">
        <v>-93276069888</v>
      </c>
      <c r="B1906" s="14">
        <v>21939838976</v>
      </c>
      <c r="C1906" s="14">
        <v>-52844748800</v>
      </c>
      <c r="D1906">
        <v>1904</v>
      </c>
      <c r="E1906">
        <v>1903</v>
      </c>
      <c r="F1906">
        <v>2037</v>
      </c>
      <c r="G1906">
        <v>-40813</v>
      </c>
      <c r="H1906">
        <v>0</v>
      </c>
      <c r="L1906">
        <f t="shared" si="43"/>
        <v>1157.3750404963739</v>
      </c>
      <c r="M1906">
        <f t="shared" si="44"/>
        <v>4.5609685723320581E-2</v>
      </c>
    </row>
    <row r="1907" spans="1:13" ht="14.55" x14ac:dyDescent="0.35">
      <c r="A1907" s="14">
        <v>-49373351936</v>
      </c>
      <c r="B1907" s="14">
        <v>21951361024</v>
      </c>
      <c r="C1907" s="14">
        <v>-52844748800</v>
      </c>
      <c r="D1907">
        <v>1905</v>
      </c>
      <c r="E1907">
        <v>1904</v>
      </c>
      <c r="F1907">
        <v>2037</v>
      </c>
      <c r="G1907">
        <v>-21592</v>
      </c>
      <c r="H1907">
        <v>8969</v>
      </c>
      <c r="L1907">
        <f t="shared" si="43"/>
        <v>1157.3294050382281</v>
      </c>
      <c r="M1907">
        <f t="shared" si="44"/>
        <v>4.5635458145852681E-2</v>
      </c>
    </row>
    <row r="1908" spans="1:13" ht="14.55" x14ac:dyDescent="0.35">
      <c r="A1908" s="14">
        <v>-111085191168</v>
      </c>
      <c r="B1908" s="14">
        <v>21962878976</v>
      </c>
      <c r="C1908" s="14">
        <v>-52818800640</v>
      </c>
      <c r="D1908">
        <v>1906</v>
      </c>
      <c r="E1908">
        <v>1905</v>
      </c>
      <c r="F1908">
        <v>2036</v>
      </c>
      <c r="G1908">
        <v>-48555</v>
      </c>
      <c r="H1908">
        <v>0</v>
      </c>
      <c r="L1908">
        <f t="shared" si="43"/>
        <v>1157.2837438046108</v>
      </c>
      <c r="M1908">
        <f t="shared" si="44"/>
        <v>4.5661233617238395E-2</v>
      </c>
    </row>
    <row r="1909" spans="1:13" ht="14.55" x14ac:dyDescent="0.35">
      <c r="A1909" s="14">
        <v>-67136389120</v>
      </c>
      <c r="B1909" s="14">
        <v>21974401024</v>
      </c>
      <c r="C1909" s="14">
        <v>-52818800640</v>
      </c>
      <c r="D1909">
        <v>1907</v>
      </c>
      <c r="E1909">
        <v>1906</v>
      </c>
      <c r="F1909">
        <v>2036</v>
      </c>
      <c r="G1909">
        <v>-29330</v>
      </c>
      <c r="H1909">
        <v>0</v>
      </c>
      <c r="L1909">
        <f t="shared" si="43"/>
        <v>1157.2380567924713</v>
      </c>
      <c r="M1909">
        <f t="shared" si="44"/>
        <v>4.5687012139524086E-2</v>
      </c>
    </row>
    <row r="1910" spans="1:13" ht="14.55" x14ac:dyDescent="0.35">
      <c r="A1910" s="14">
        <v>-23164551168</v>
      </c>
      <c r="B1910" s="14">
        <v>21985918976</v>
      </c>
      <c r="C1910" s="14">
        <v>-52818800640</v>
      </c>
      <c r="D1910">
        <v>1908</v>
      </c>
      <c r="E1910">
        <v>1907</v>
      </c>
      <c r="F1910">
        <v>2036</v>
      </c>
      <c r="G1910">
        <v>-10114</v>
      </c>
      <c r="H1910">
        <v>4210</v>
      </c>
      <c r="L1910">
        <f t="shared" ref="L1910:L1973" si="45">SQRT((1-E1910*E1910/$O$2593)*$O$2594)</f>
        <v>1157.1923439987559</v>
      </c>
      <c r="M1910">
        <f t="shared" si="44"/>
        <v>4.5712793715438238E-2</v>
      </c>
    </row>
    <row r="1911" spans="1:13" ht="14.55" x14ac:dyDescent="0.35">
      <c r="A1911" s="14">
        <v>-84755365888</v>
      </c>
      <c r="B1911" s="14">
        <v>21997441024</v>
      </c>
      <c r="C1911" s="14">
        <v>-52792848384</v>
      </c>
      <c r="D1911">
        <v>1909</v>
      </c>
      <c r="E1911">
        <v>1908</v>
      </c>
      <c r="F1911">
        <v>2035</v>
      </c>
      <c r="G1911">
        <v>-36988</v>
      </c>
      <c r="H1911">
        <v>0</v>
      </c>
      <c r="L1911">
        <f t="shared" si="45"/>
        <v>1157.1466054204093</v>
      </c>
      <c r="M1911">
        <f t="shared" si="44"/>
        <v>4.5738578346572467E-2</v>
      </c>
    </row>
    <row r="1912" spans="1:13" ht="14.55" x14ac:dyDescent="0.35">
      <c r="A1912" s="14">
        <v>-40737447936</v>
      </c>
      <c r="B1912" s="14">
        <v>22008958976</v>
      </c>
      <c r="C1912" s="14">
        <v>-52792848384</v>
      </c>
      <c r="D1912">
        <v>1910</v>
      </c>
      <c r="E1912">
        <v>1909</v>
      </c>
      <c r="F1912">
        <v>2035</v>
      </c>
      <c r="G1912">
        <v>-17769</v>
      </c>
      <c r="H1912">
        <v>7407</v>
      </c>
      <c r="L1912">
        <f t="shared" si="45"/>
        <v>1157.1008410543741</v>
      </c>
      <c r="M1912">
        <f t="shared" si="44"/>
        <v>4.576436603520051E-2</v>
      </c>
    </row>
    <row r="1913" spans="1:13" ht="14.55" x14ac:dyDescent="0.35">
      <c r="A1913" s="14">
        <v>-102230294528</v>
      </c>
      <c r="B1913" s="14">
        <v>22020481024</v>
      </c>
      <c r="C1913" s="14">
        <v>-52766900224</v>
      </c>
      <c r="D1913">
        <v>1911</v>
      </c>
      <c r="E1913">
        <v>1910</v>
      </c>
      <c r="F1913">
        <v>2034</v>
      </c>
      <c r="G1913">
        <v>-44568</v>
      </c>
      <c r="H1913">
        <v>0</v>
      </c>
      <c r="L1913">
        <f t="shared" si="45"/>
        <v>1157.0550508975898</v>
      </c>
      <c r="M1913">
        <f t="shared" si="44"/>
        <v>4.5790156784278224E-2</v>
      </c>
    </row>
    <row r="1914" spans="1:13" ht="14.55" x14ac:dyDescent="0.35">
      <c r="A1914" s="14">
        <v>-58166292480</v>
      </c>
      <c r="B1914" s="14">
        <v>22031998976</v>
      </c>
      <c r="C1914" s="14">
        <v>-52766900224</v>
      </c>
      <c r="D1914">
        <v>1912</v>
      </c>
      <c r="E1914">
        <v>1911</v>
      </c>
      <c r="F1914">
        <v>2034</v>
      </c>
      <c r="G1914">
        <v>-25344</v>
      </c>
      <c r="H1914">
        <v>0</v>
      </c>
      <c r="L1914">
        <f t="shared" si="45"/>
        <v>1157.0092349469946</v>
      </c>
      <c r="M1914">
        <f t="shared" si="44"/>
        <v>4.5815950595169852E-2</v>
      </c>
    </row>
    <row r="1915" spans="1:13" ht="14.55" x14ac:dyDescent="0.35">
      <c r="A1915" s="14">
        <v>-14079252480</v>
      </c>
      <c r="B1915" s="14">
        <v>22043521024</v>
      </c>
      <c r="C1915" s="14">
        <v>-52766900224</v>
      </c>
      <c r="D1915">
        <v>1913</v>
      </c>
      <c r="E1915">
        <v>1912</v>
      </c>
      <c r="F1915">
        <v>2034</v>
      </c>
      <c r="G1915">
        <v>-6131</v>
      </c>
      <c r="H1915">
        <v>2561</v>
      </c>
      <c r="L1915">
        <f t="shared" si="45"/>
        <v>1156.9633931995243</v>
      </c>
      <c r="M1915">
        <f t="shared" si="44"/>
        <v>4.5841747470376504E-2</v>
      </c>
    </row>
    <row r="1916" spans="1:13" ht="14.55" x14ac:dyDescent="0.35">
      <c r="A1916" s="14">
        <v>-75451072512</v>
      </c>
      <c r="B1916" s="14">
        <v>22055038976</v>
      </c>
      <c r="C1916" s="14">
        <v>-52740952064</v>
      </c>
      <c r="D1916">
        <v>1914</v>
      </c>
      <c r="E1916">
        <v>1913</v>
      </c>
      <c r="F1916">
        <v>2033</v>
      </c>
      <c r="G1916">
        <v>-32841</v>
      </c>
      <c r="H1916">
        <v>0</v>
      </c>
      <c r="L1916">
        <f t="shared" si="45"/>
        <v>1156.9175256521123</v>
      </c>
      <c r="M1916">
        <f t="shared" si="44"/>
        <v>4.5867547411944543E-2</v>
      </c>
    </row>
    <row r="1917" spans="1:13" ht="14.55" x14ac:dyDescent="0.35">
      <c r="A1917" s="14">
        <v>-31317956608</v>
      </c>
      <c r="B1917" s="14">
        <v>22066561024</v>
      </c>
      <c r="C1917" s="14">
        <v>-52740952064</v>
      </c>
      <c r="D1917">
        <v>1915</v>
      </c>
      <c r="E1917">
        <v>1914</v>
      </c>
      <c r="F1917">
        <v>2033</v>
      </c>
      <c r="G1917">
        <v>-13624</v>
      </c>
      <c r="H1917">
        <v>5700</v>
      </c>
      <c r="L1917">
        <f t="shared" si="45"/>
        <v>1156.8716323016897</v>
      </c>
      <c r="M1917">
        <f t="shared" si="44"/>
        <v>4.5893350422602452E-2</v>
      </c>
    </row>
    <row r="1918" spans="1:13" ht="14.55" x14ac:dyDescent="0.35">
      <c r="A1918" s="14">
        <v>-92591800320</v>
      </c>
      <c r="B1918" s="14">
        <v>22078078976</v>
      </c>
      <c r="C1918" s="14">
        <v>-52715003904</v>
      </c>
      <c r="D1918">
        <v>1916</v>
      </c>
      <c r="E1918">
        <v>1915</v>
      </c>
      <c r="F1918">
        <v>2032</v>
      </c>
      <c r="G1918">
        <v>-40260</v>
      </c>
      <c r="H1918">
        <v>0</v>
      </c>
      <c r="L1918">
        <f t="shared" si="45"/>
        <v>1156.8257131451858</v>
      </c>
      <c r="M1918">
        <f t="shared" si="44"/>
        <v>4.5919156503941849E-2</v>
      </c>
    </row>
    <row r="1919" spans="1:13" ht="14.55" x14ac:dyDescent="0.35">
      <c r="A1919" s="14">
        <v>-48412602368</v>
      </c>
      <c r="B1919" s="14">
        <v>22089601024</v>
      </c>
      <c r="C1919" s="14">
        <v>-52715003904</v>
      </c>
      <c r="D1919">
        <v>1917</v>
      </c>
      <c r="E1919">
        <v>1916</v>
      </c>
      <c r="F1919">
        <v>2032</v>
      </c>
      <c r="G1919">
        <v>-21039</v>
      </c>
      <c r="H1919">
        <v>8816</v>
      </c>
      <c r="L1919">
        <f t="shared" si="45"/>
        <v>1156.7797681795271</v>
      </c>
      <c r="M1919">
        <f t="shared" si="44"/>
        <v>4.5944965658691217E-2</v>
      </c>
    </row>
    <row r="1920" spans="1:13" ht="14.55" x14ac:dyDescent="0.35">
      <c r="A1920" s="14">
        <v>-109588471808</v>
      </c>
      <c r="B1920" s="14">
        <v>22101118976</v>
      </c>
      <c r="C1920" s="14">
        <v>-52689055744</v>
      </c>
      <c r="D1920">
        <v>1918</v>
      </c>
      <c r="E1920">
        <v>1917</v>
      </c>
      <c r="F1920">
        <v>2031</v>
      </c>
      <c r="G1920">
        <v>-47601</v>
      </c>
      <c r="H1920">
        <v>0</v>
      </c>
      <c r="L1920">
        <f t="shared" si="45"/>
        <v>1156.7337974016386</v>
      </c>
      <c r="M1920">
        <f t="shared" si="44"/>
        <v>4.5970777888442171E-2</v>
      </c>
    </row>
    <row r="1921" spans="1:13" ht="14.55" x14ac:dyDescent="0.35">
      <c r="A1921" s="14">
        <v>-65363193856</v>
      </c>
      <c r="B1921" s="14">
        <v>22112641024</v>
      </c>
      <c r="C1921" s="14">
        <v>-52689055744</v>
      </c>
      <c r="D1921">
        <v>1919</v>
      </c>
      <c r="E1921">
        <v>1918</v>
      </c>
      <c r="F1921">
        <v>2031</v>
      </c>
      <c r="G1921">
        <v>-28376</v>
      </c>
      <c r="H1921">
        <v>0</v>
      </c>
      <c r="L1921">
        <f t="shared" si="45"/>
        <v>1156.6878008084425</v>
      </c>
      <c r="M1921">
        <f t="shared" si="44"/>
        <v>4.599659319615057E-2</v>
      </c>
    </row>
    <row r="1922" spans="1:13" ht="14.55" x14ac:dyDescent="0.35">
      <c r="A1922" s="14">
        <v>-21114871808</v>
      </c>
      <c r="B1922" s="14">
        <v>22124158976</v>
      </c>
      <c r="C1922" s="14">
        <v>-52689055744</v>
      </c>
      <c r="D1922">
        <v>1920</v>
      </c>
      <c r="E1922">
        <v>1919</v>
      </c>
      <c r="F1922">
        <v>2031</v>
      </c>
      <c r="G1922">
        <v>-9162</v>
      </c>
      <c r="H1922">
        <v>3847</v>
      </c>
      <c r="L1922">
        <f t="shared" si="45"/>
        <v>1156.6417783968591</v>
      </c>
      <c r="M1922">
        <f t="shared" si="44"/>
        <v>4.6022411583408029E-2</v>
      </c>
    </row>
    <row r="1923" spans="1:13" ht="14.55" x14ac:dyDescent="0.35">
      <c r="A1923" s="14">
        <v>-82169724928</v>
      </c>
      <c r="B1923" s="14">
        <v>22135681024</v>
      </c>
      <c r="C1923" s="14">
        <v>-52663107584</v>
      </c>
      <c r="D1923">
        <v>1921</v>
      </c>
      <c r="E1923">
        <v>1920</v>
      </c>
      <c r="F1923">
        <v>2030</v>
      </c>
      <c r="G1923">
        <v>-35636</v>
      </c>
      <c r="H1923">
        <v>0</v>
      </c>
      <c r="L1923">
        <f t="shared" si="45"/>
        <v>1156.5957301638059</v>
      </c>
      <c r="M1923">
        <f t="shared" si="44"/>
        <v>4.6048233053170406E-2</v>
      </c>
    </row>
    <row r="1924" spans="1:13" ht="14.55" x14ac:dyDescent="0.35">
      <c r="A1924" s="14">
        <v>-37875322880</v>
      </c>
      <c r="B1924" s="14">
        <v>22147198976</v>
      </c>
      <c r="C1924" s="14">
        <v>-52663107584</v>
      </c>
      <c r="D1924">
        <v>1922</v>
      </c>
      <c r="E1924">
        <v>1921</v>
      </c>
      <c r="F1924">
        <v>2030</v>
      </c>
      <c r="G1924">
        <v>-16417</v>
      </c>
      <c r="H1924">
        <v>6904</v>
      </c>
      <c r="L1924">
        <f t="shared" si="45"/>
        <v>1156.5496561061993</v>
      </c>
      <c r="M1924">
        <f t="shared" si="44"/>
        <v>4.607405760657457E-2</v>
      </c>
    </row>
    <row r="1925" spans="1:13" ht="14.55" x14ac:dyDescent="0.35">
      <c r="A1925" s="14">
        <v>-98832195584</v>
      </c>
      <c r="B1925" s="14">
        <v>22158721024</v>
      </c>
      <c r="C1925" s="14">
        <v>-52637155328</v>
      </c>
      <c r="D1925">
        <v>1923</v>
      </c>
      <c r="E1925">
        <v>1922</v>
      </c>
      <c r="F1925">
        <v>2029</v>
      </c>
      <c r="G1925">
        <v>-42817</v>
      </c>
      <c r="H1925">
        <v>0</v>
      </c>
      <c r="L1925">
        <f t="shared" si="45"/>
        <v>1156.5035562209523</v>
      </c>
      <c r="M1925">
        <f t="shared" si="44"/>
        <v>4.6099885247031125E-2</v>
      </c>
    </row>
    <row r="1926" spans="1:13" ht="14.55" x14ac:dyDescent="0.35">
      <c r="A1926" s="14">
        <v>-54491717632</v>
      </c>
      <c r="B1926" s="14">
        <v>22170238976</v>
      </c>
      <c r="C1926" s="14">
        <v>-52637155328</v>
      </c>
      <c r="D1926">
        <v>1924</v>
      </c>
      <c r="E1926">
        <v>1923</v>
      </c>
      <c r="F1926">
        <v>2029</v>
      </c>
      <c r="G1926">
        <v>-23595</v>
      </c>
      <c r="H1926">
        <v>0</v>
      </c>
      <c r="L1926">
        <f t="shared" si="45"/>
        <v>1156.4574305049766</v>
      </c>
      <c r="M1926">
        <f t="shared" si="44"/>
        <v>4.612571597567694E-2</v>
      </c>
    </row>
    <row r="1927" spans="1:13" ht="14.55" x14ac:dyDescent="0.35">
      <c r="A1927" s="14">
        <v>-10128198656</v>
      </c>
      <c r="B1927" s="14">
        <v>22181761024</v>
      </c>
      <c r="C1927" s="14">
        <v>-52637155328</v>
      </c>
      <c r="D1927">
        <v>1925</v>
      </c>
      <c r="E1927">
        <v>1924</v>
      </c>
      <c r="F1927">
        <v>2029</v>
      </c>
      <c r="G1927">
        <v>-4383</v>
      </c>
      <c r="H1927">
        <v>1847</v>
      </c>
      <c r="I1927">
        <f>9600*3-H1924+H1927</f>
        <v>23743</v>
      </c>
      <c r="L1927">
        <f t="shared" si="45"/>
        <v>1156.4112789551809</v>
      </c>
      <c r="M1927">
        <f t="shared" si="44"/>
        <v>4.6151549795695246E-2</v>
      </c>
    </row>
    <row r="1928" spans="1:13" ht="14.55" x14ac:dyDescent="0.35">
      <c r="A1928" s="14">
        <v>-70964051968</v>
      </c>
      <c r="B1928" s="14">
        <v>22193278976</v>
      </c>
      <c r="C1928" s="14">
        <v>-52611207168</v>
      </c>
      <c r="D1928">
        <v>1926</v>
      </c>
      <c r="E1928">
        <v>1925</v>
      </c>
      <c r="F1928">
        <v>2028</v>
      </c>
      <c r="G1928">
        <v>-30696</v>
      </c>
      <c r="H1928">
        <v>0</v>
      </c>
      <c r="L1928">
        <f t="shared" si="45"/>
        <v>1156.3651015684723</v>
      </c>
      <c r="M1928">
        <f t="shared" si="44"/>
        <v>4.6177386708677659E-2</v>
      </c>
    </row>
    <row r="1929" spans="1:13" ht="14.55" x14ac:dyDescent="0.35">
      <c r="A1929" s="14">
        <v>-26554454016</v>
      </c>
      <c r="B1929" s="14">
        <v>22204801024</v>
      </c>
      <c r="C1929" s="14">
        <v>-52611207168</v>
      </c>
      <c r="D1929">
        <v>1927</v>
      </c>
      <c r="E1929">
        <v>1926</v>
      </c>
      <c r="F1929">
        <v>2028</v>
      </c>
      <c r="G1929">
        <v>-11480</v>
      </c>
      <c r="H1929">
        <v>4845</v>
      </c>
      <c r="I1929">
        <f>9600*2-H1927+H1929</f>
        <v>22198</v>
      </c>
      <c r="L1929">
        <f t="shared" si="45"/>
        <v>1156.3188983417554</v>
      </c>
      <c r="M1929">
        <f t="shared" si="44"/>
        <v>4.6203226716897916E-2</v>
      </c>
    </row>
    <row r="1930" spans="1:13" ht="14.55" x14ac:dyDescent="0.35">
      <c r="A1930" s="14">
        <v>-87292329984</v>
      </c>
      <c r="B1930" s="14">
        <v>22216318976</v>
      </c>
      <c r="C1930" s="14">
        <v>-52585259008</v>
      </c>
      <c r="D1930">
        <v>1928</v>
      </c>
      <c r="E1930">
        <v>1927</v>
      </c>
      <c r="F1930">
        <v>2027</v>
      </c>
      <c r="G1930">
        <v>-37720</v>
      </c>
      <c r="H1930">
        <v>0</v>
      </c>
      <c r="L1930">
        <f t="shared" si="45"/>
        <v>1156.2726692719323</v>
      </c>
      <c r="M1930">
        <f t="shared" si="44"/>
        <v>4.6229069823084501E-2</v>
      </c>
    </row>
    <row r="1931" spans="1:13" ht="14.55" x14ac:dyDescent="0.35">
      <c r="A1931" s="14">
        <v>-42836652032</v>
      </c>
      <c r="B1931" s="14">
        <v>22227841024</v>
      </c>
      <c r="C1931" s="14">
        <v>-52585259008</v>
      </c>
      <c r="D1931">
        <v>1929</v>
      </c>
      <c r="E1931">
        <v>1928</v>
      </c>
      <c r="F1931">
        <v>2027</v>
      </c>
      <c r="G1931">
        <v>-18500</v>
      </c>
      <c r="H1931">
        <v>7820</v>
      </c>
      <c r="I1931">
        <f>9600*2-H1929+H1931</f>
        <v>22175</v>
      </c>
      <c r="L1931">
        <f t="shared" si="45"/>
        <v>1156.2264143559037</v>
      </c>
      <c r="M1931">
        <f t="shared" si="44"/>
        <v>4.6254916028601656E-2</v>
      </c>
    </row>
    <row r="1932" spans="1:13" ht="14.55" x14ac:dyDescent="0.35">
      <c r="A1932" s="14">
        <v>-103476551680</v>
      </c>
      <c r="B1932" s="14">
        <v>22239358976</v>
      </c>
      <c r="C1932" s="14">
        <v>-52559310848</v>
      </c>
      <c r="D1932">
        <v>1930</v>
      </c>
      <c r="E1932">
        <v>1929</v>
      </c>
      <c r="F1932">
        <v>2026</v>
      </c>
      <c r="G1932">
        <v>-44667</v>
      </c>
      <c r="H1932">
        <v>0</v>
      </c>
      <c r="L1932">
        <f t="shared" si="45"/>
        <v>1156.180133590567</v>
      </c>
      <c r="M1932">
        <f t="shared" si="44"/>
        <v>4.6280765336632612E-2</v>
      </c>
    </row>
    <row r="1933" spans="1:13" ht="14.55" x14ac:dyDescent="0.35">
      <c r="A1933" s="14">
        <v>-58974793728</v>
      </c>
      <c r="B1933" s="14">
        <v>22250881024</v>
      </c>
      <c r="C1933" s="14">
        <v>-52559310848</v>
      </c>
      <c r="D1933">
        <v>1931</v>
      </c>
      <c r="E1933">
        <v>1930</v>
      </c>
      <c r="F1933">
        <v>2026</v>
      </c>
      <c r="G1933">
        <v>-25444</v>
      </c>
      <c r="H1933">
        <v>0</v>
      </c>
      <c r="L1933">
        <f t="shared" si="45"/>
        <v>1156.1338269728183</v>
      </c>
      <c r="M1933">
        <f t="shared" si="44"/>
        <v>4.6306617748768986E-2</v>
      </c>
    </row>
    <row r="1934" spans="1:13" ht="14.55" x14ac:dyDescent="0.35">
      <c r="A1934" s="14">
        <v>-14449994752</v>
      </c>
      <c r="B1934" s="14">
        <v>22262398976</v>
      </c>
      <c r="C1934" s="14">
        <v>-52559310848</v>
      </c>
      <c r="D1934">
        <v>1932</v>
      </c>
      <c r="E1934">
        <v>1931</v>
      </c>
      <c r="F1934">
        <v>2026</v>
      </c>
      <c r="G1934">
        <v>-6231</v>
      </c>
      <c r="H1934">
        <v>2639</v>
      </c>
      <c r="I1934">
        <f>9600*3-H1931+H1934</f>
        <v>23619</v>
      </c>
      <c r="L1934">
        <f t="shared" si="45"/>
        <v>1156.087494499551</v>
      </c>
      <c r="M1934">
        <f t="shared" si="44"/>
        <v>4.6332473267284513E-2</v>
      </c>
    </row>
    <row r="1935" spans="1:13" ht="14.55" x14ac:dyDescent="0.35">
      <c r="A1935" s="14">
        <v>-74968875008</v>
      </c>
      <c r="B1935" s="14">
        <v>22273921024</v>
      </c>
      <c r="C1935" s="14">
        <v>-52533362688</v>
      </c>
      <c r="D1935">
        <v>1933</v>
      </c>
      <c r="E1935">
        <v>1932</v>
      </c>
      <c r="F1935">
        <v>2025</v>
      </c>
      <c r="G1935">
        <v>-32311</v>
      </c>
      <c r="H1935">
        <v>0</v>
      </c>
      <c r="L1935">
        <f t="shared" si="45"/>
        <v>1156.0411361676561</v>
      </c>
      <c r="M1935">
        <f t="shared" si="44"/>
        <v>4.6358331894907678E-2</v>
      </c>
    </row>
    <row r="1936" spans="1:13" ht="14.55" x14ac:dyDescent="0.35">
      <c r="A1936" s="14">
        <v>-30397999104</v>
      </c>
      <c r="B1936" s="14">
        <v>22285438976</v>
      </c>
      <c r="C1936" s="14">
        <v>-52533362688</v>
      </c>
      <c r="D1936">
        <v>1934</v>
      </c>
      <c r="E1936">
        <v>1933</v>
      </c>
      <c r="F1936">
        <v>2025</v>
      </c>
      <c r="G1936">
        <v>-13094</v>
      </c>
      <c r="H1936">
        <v>5554</v>
      </c>
      <c r="I1936">
        <f>9600*2-H1934+H1936</f>
        <v>22115</v>
      </c>
      <c r="L1936">
        <f t="shared" si="45"/>
        <v>1155.9947519740228</v>
      </c>
      <c r="M1936">
        <f t="shared" si="44"/>
        <v>4.6384193633230097E-2</v>
      </c>
    </row>
    <row r="1937" spans="1:13" ht="14.55" x14ac:dyDescent="0.35">
      <c r="A1937" s="14">
        <v>-90818904064</v>
      </c>
      <c r="B1937" s="14">
        <v>22296961024</v>
      </c>
      <c r="C1937" s="14">
        <v>-52507414528</v>
      </c>
      <c r="D1937">
        <v>1935</v>
      </c>
      <c r="E1937">
        <v>1934</v>
      </c>
      <c r="F1937">
        <v>2024</v>
      </c>
      <c r="G1937">
        <v>-39102</v>
      </c>
      <c r="H1937">
        <v>0</v>
      </c>
      <c r="L1937">
        <f t="shared" si="45"/>
        <v>1155.9483419155381</v>
      </c>
      <c r="M1937">
        <f t="shared" si="44"/>
        <v>4.6410058484752881E-2</v>
      </c>
    </row>
    <row r="1938" spans="1:13" ht="14.55" x14ac:dyDescent="0.35">
      <c r="A1938" s="14">
        <v>-46201946112</v>
      </c>
      <c r="B1938" s="14">
        <v>22308478976</v>
      </c>
      <c r="C1938" s="14">
        <v>-52507414528</v>
      </c>
      <c r="D1938">
        <v>1936</v>
      </c>
      <c r="E1938">
        <v>1935</v>
      </c>
      <c r="F1938">
        <v>2024</v>
      </c>
      <c r="G1938">
        <v>-19882</v>
      </c>
      <c r="H1938">
        <v>8447</v>
      </c>
      <c r="I1938">
        <f>9600*2-H1936+H1938</f>
        <v>22093</v>
      </c>
      <c r="L1938">
        <f t="shared" si="45"/>
        <v>1155.9019059890861</v>
      </c>
      <c r="M1938">
        <f t="shared" si="44"/>
        <v>4.6435926451977139E-2</v>
      </c>
    </row>
    <row r="1939" spans="1:13" ht="14.55" x14ac:dyDescent="0.35">
      <c r="A1939" s="14">
        <v>-106524876800</v>
      </c>
      <c r="B1939" s="14">
        <v>22320001024</v>
      </c>
      <c r="C1939" s="14">
        <v>-52481462272</v>
      </c>
      <c r="D1939">
        <v>1937</v>
      </c>
      <c r="E1939">
        <v>1936</v>
      </c>
      <c r="F1939">
        <v>2023</v>
      </c>
      <c r="G1939">
        <v>-45817</v>
      </c>
      <c r="H1939">
        <v>0</v>
      </c>
      <c r="L1939">
        <f t="shared" si="45"/>
        <v>1155.8554441915494</v>
      </c>
      <c r="M1939">
        <f t="shared" si="44"/>
        <v>4.6461797536721861E-2</v>
      </c>
    </row>
    <row r="1940" spans="1:13" ht="14.55" x14ac:dyDescent="0.35">
      <c r="A1940" s="14">
        <v>-61861834752</v>
      </c>
      <c r="B1940" s="14">
        <v>22331518976</v>
      </c>
      <c r="C1940" s="14">
        <v>-52481462272</v>
      </c>
      <c r="D1940">
        <v>1938</v>
      </c>
      <c r="E1940">
        <v>1937</v>
      </c>
      <c r="F1940">
        <v>2023</v>
      </c>
      <c r="G1940">
        <v>-26593</v>
      </c>
      <c r="H1940">
        <v>0</v>
      </c>
      <c r="L1940">
        <f t="shared" si="45"/>
        <v>1155.8089565198079</v>
      </c>
      <c r="M1940">
        <f t="shared" si="44"/>
        <v>4.6487671741488157E-2</v>
      </c>
    </row>
    <row r="1941" spans="1:13" ht="14.55" x14ac:dyDescent="0.35">
      <c r="A1941" s="14">
        <v>-17175752704</v>
      </c>
      <c r="B1941" s="14">
        <v>22343041024</v>
      </c>
      <c r="C1941" s="14">
        <v>-52481462272</v>
      </c>
      <c r="D1941">
        <v>1939</v>
      </c>
      <c r="E1941">
        <v>1938</v>
      </c>
      <c r="F1941">
        <v>2023</v>
      </c>
      <c r="G1941">
        <v>-7379</v>
      </c>
      <c r="H1941">
        <v>3141</v>
      </c>
      <c r="I1941">
        <f>9600*3-H1938+H1941</f>
        <v>23494</v>
      </c>
      <c r="L1941">
        <f t="shared" si="45"/>
        <v>1155.7624429707394</v>
      </c>
      <c r="M1941">
        <f t="shared" si="44"/>
        <v>4.6513549068549764E-2</v>
      </c>
    </row>
    <row r="1942" spans="1:13" ht="14.55" x14ac:dyDescent="0.35">
      <c r="A1942" s="14">
        <v>-77377667072</v>
      </c>
      <c r="B1942" s="14">
        <v>22354558976</v>
      </c>
      <c r="C1942" s="14">
        <v>-52455514112</v>
      </c>
      <c r="D1942">
        <v>1940</v>
      </c>
      <c r="E1942">
        <v>1939</v>
      </c>
      <c r="F1942">
        <v>2022</v>
      </c>
      <c r="G1942">
        <v>-33229</v>
      </c>
      <c r="H1942">
        <v>0</v>
      </c>
      <c r="L1942">
        <f t="shared" si="45"/>
        <v>1155.7159035412196</v>
      </c>
      <c r="M1942">
        <f t="shared" si="44"/>
        <v>4.6539429519725672E-2</v>
      </c>
    </row>
    <row r="1943" spans="1:13" ht="14.55" x14ac:dyDescent="0.35">
      <c r="A1943" s="14">
        <v>-32645502976</v>
      </c>
      <c r="B1943" s="14">
        <v>22366081024</v>
      </c>
      <c r="C1943" s="14">
        <v>-52455514112</v>
      </c>
      <c r="D1943">
        <v>1941</v>
      </c>
      <c r="E1943">
        <v>1940</v>
      </c>
      <c r="F1943">
        <v>2022</v>
      </c>
      <c r="G1943">
        <v>-14012</v>
      </c>
      <c r="H1943">
        <v>5974</v>
      </c>
      <c r="I1943">
        <f>9600*2-H1941+H1943</f>
        <v>22033</v>
      </c>
      <c r="L1943">
        <f t="shared" si="45"/>
        <v>1155.6693382281219</v>
      </c>
      <c r="M1943">
        <f t="shared" si="44"/>
        <v>4.6565313097744365E-2</v>
      </c>
    </row>
    <row r="1944" spans="1:13" ht="14.55" x14ac:dyDescent="0.35">
      <c r="A1944" s="14">
        <v>-92749438976</v>
      </c>
      <c r="B1944" s="14">
        <v>22377598976</v>
      </c>
      <c r="C1944" s="14">
        <v>-52429565952</v>
      </c>
      <c r="D1944">
        <v>1942</v>
      </c>
      <c r="E1944">
        <v>1941</v>
      </c>
      <c r="F1944">
        <v>2021</v>
      </c>
      <c r="G1944">
        <v>-39789</v>
      </c>
      <c r="H1944">
        <v>0</v>
      </c>
      <c r="L1944">
        <f t="shared" si="45"/>
        <v>1155.6227470283175</v>
      </c>
      <c r="M1944">
        <f t="shared" si="44"/>
        <v>4.6591199804424832E-2</v>
      </c>
    </row>
    <row r="1945" spans="1:13" ht="14.55" x14ac:dyDescent="0.35">
      <c r="A1945" s="14">
        <v>-47971196928</v>
      </c>
      <c r="B1945" s="14">
        <v>22389121024</v>
      </c>
      <c r="C1945" s="14">
        <v>-52429565952</v>
      </c>
      <c r="D1945">
        <v>1943</v>
      </c>
      <c r="E1945">
        <v>1942</v>
      </c>
      <c r="F1945">
        <v>2021</v>
      </c>
      <c r="G1945">
        <v>-20569</v>
      </c>
      <c r="H1945">
        <v>8783</v>
      </c>
      <c r="I1945">
        <f>9600*2-H1943+H1945</f>
        <v>22009</v>
      </c>
      <c r="L1945">
        <f t="shared" si="45"/>
        <v>1155.5761299386747</v>
      </c>
      <c r="M1945">
        <f t="shared" si="44"/>
        <v>4.6617089642722931E-2</v>
      </c>
    </row>
    <row r="1946" spans="1:13" ht="14.55" x14ac:dyDescent="0.35">
      <c r="A1946" s="14">
        <v>-107977154560</v>
      </c>
      <c r="B1946" s="14">
        <v>22400638976</v>
      </c>
      <c r="C1946" s="14">
        <v>-52403617792</v>
      </c>
      <c r="D1946">
        <v>1944</v>
      </c>
      <c r="E1946">
        <v>1943</v>
      </c>
      <c r="F1946">
        <v>2020</v>
      </c>
      <c r="G1946">
        <v>-46274</v>
      </c>
      <c r="H1946">
        <v>0</v>
      </c>
      <c r="L1946">
        <f t="shared" si="45"/>
        <v>1155.5294869560607</v>
      </c>
      <c r="M1946">
        <f t="shared" si="44"/>
        <v>4.6642982614002904E-2</v>
      </c>
    </row>
    <row r="1947" spans="1:13" ht="14.55" x14ac:dyDescent="0.35">
      <c r="A1947" s="14">
        <v>-63152832512</v>
      </c>
      <c r="B1947" s="14">
        <v>22412161024</v>
      </c>
      <c r="C1947" s="14">
        <v>-52403617792</v>
      </c>
      <c r="D1947">
        <v>1945</v>
      </c>
      <c r="E1947">
        <v>1944</v>
      </c>
      <c r="F1947">
        <v>2020</v>
      </c>
      <c r="G1947">
        <v>-27050</v>
      </c>
      <c r="H1947">
        <v>0</v>
      </c>
      <c r="L1947">
        <f t="shared" si="45"/>
        <v>1155.4828180773395</v>
      </c>
      <c r="M1947">
        <f t="shared" si="44"/>
        <v>4.6668878721220608E-2</v>
      </c>
    </row>
    <row r="1948" spans="1:13" ht="14.55" x14ac:dyDescent="0.35">
      <c r="A1948" s="14">
        <v>-18305472512</v>
      </c>
      <c r="B1948" s="14">
        <v>22423678976</v>
      </c>
      <c r="C1948" s="14">
        <v>-52403617792</v>
      </c>
      <c r="D1948">
        <v>1946</v>
      </c>
      <c r="E1948">
        <v>1945</v>
      </c>
      <c r="F1948">
        <v>2020</v>
      </c>
      <c r="G1948">
        <v>-7836</v>
      </c>
      <c r="H1948">
        <v>3353</v>
      </c>
      <c r="I1948">
        <f>9600*3-H1945+H1948</f>
        <v>23370</v>
      </c>
      <c r="L1948">
        <f t="shared" si="45"/>
        <v>1155.4361232993733</v>
      </c>
      <c r="M1948">
        <f t="shared" si="44"/>
        <v>4.6694777966195034E-2</v>
      </c>
    </row>
    <row r="1949" spans="1:13" ht="14.55" x14ac:dyDescent="0.35">
      <c r="A1949" s="14">
        <v>-78190411776</v>
      </c>
      <c r="B1949" s="14">
        <v>22435201024</v>
      </c>
      <c r="C1949" s="14">
        <v>-52377669632</v>
      </c>
      <c r="D1949">
        <v>1947</v>
      </c>
      <c r="E1949">
        <v>1946</v>
      </c>
      <c r="F1949">
        <v>2019</v>
      </c>
      <c r="G1949">
        <v>-33457</v>
      </c>
      <c r="H1949">
        <v>0</v>
      </c>
      <c r="L1949">
        <f t="shared" si="45"/>
        <v>1155.3894026190221</v>
      </c>
      <c r="M1949">
        <f t="shared" si="44"/>
        <v>4.6720680351199917E-2</v>
      </c>
    </row>
    <row r="1950" spans="1:13" ht="14.55" x14ac:dyDescent="0.35">
      <c r="A1950" s="14">
        <v>-33296969728</v>
      </c>
      <c r="B1950" s="14">
        <v>22446718976</v>
      </c>
      <c r="C1950" s="14">
        <v>-52377669632</v>
      </c>
      <c r="D1950">
        <v>1948</v>
      </c>
      <c r="E1950">
        <v>1947</v>
      </c>
      <c r="F1950">
        <v>2019</v>
      </c>
      <c r="G1950">
        <v>-14240</v>
      </c>
      <c r="H1950">
        <v>6102</v>
      </c>
      <c r="I1950">
        <f>9600*2-H1948+H1950</f>
        <v>21949</v>
      </c>
      <c r="L1950">
        <f t="shared" si="45"/>
        <v>1155.3426560331434</v>
      </c>
      <c r="M1950">
        <f t="shared" ref="M1950:M2013" si="46">L1949-L1950</f>
        <v>4.6746585878736369E-2</v>
      </c>
    </row>
    <row r="1951" spans="1:13" ht="14.55" x14ac:dyDescent="0.35">
      <c r="A1951" s="14">
        <v>-93083926528</v>
      </c>
      <c r="B1951" s="14">
        <v>22458241024</v>
      </c>
      <c r="C1951" s="14">
        <v>-52351721472</v>
      </c>
      <c r="D1951">
        <v>1949</v>
      </c>
      <c r="E1951">
        <v>1948</v>
      </c>
      <c r="F1951">
        <v>2018</v>
      </c>
      <c r="G1951">
        <v>-39789</v>
      </c>
      <c r="H1951">
        <v>0</v>
      </c>
      <c r="L1951">
        <f t="shared" si="45"/>
        <v>1155.2958835385928</v>
      </c>
      <c r="M1951">
        <f t="shared" si="46"/>
        <v>4.6772494550623378E-2</v>
      </c>
    </row>
    <row r="1952" spans="1:13" ht="14.55" x14ac:dyDescent="0.35">
      <c r="A1952" s="14">
        <v>-48144408576</v>
      </c>
      <c r="B1952" s="14">
        <v>22469758976</v>
      </c>
      <c r="C1952" s="14">
        <v>-52351721472</v>
      </c>
      <c r="D1952">
        <v>1950</v>
      </c>
      <c r="E1952">
        <v>1949</v>
      </c>
      <c r="F1952">
        <v>2018</v>
      </c>
      <c r="G1952">
        <v>-20569</v>
      </c>
      <c r="H1952">
        <v>8828</v>
      </c>
      <c r="I1952">
        <f>9600*2-H1950+H1952</f>
        <v>21926</v>
      </c>
      <c r="L1952">
        <f t="shared" si="45"/>
        <v>1155.2490851322229</v>
      </c>
      <c r="M1952">
        <f t="shared" si="46"/>
        <v>4.6798406369816803E-2</v>
      </c>
    </row>
    <row r="1953" spans="1:13" ht="14.55" x14ac:dyDescent="0.35">
      <c r="A1953" s="14">
        <v>-107833393152</v>
      </c>
      <c r="B1953" s="14">
        <v>22481281024</v>
      </c>
      <c r="C1953" s="14">
        <v>-52325773312</v>
      </c>
      <c r="D1953">
        <v>1951</v>
      </c>
      <c r="E1953">
        <v>1950</v>
      </c>
      <c r="F1953">
        <v>2017</v>
      </c>
      <c r="G1953">
        <v>-46047</v>
      </c>
      <c r="H1953">
        <v>0</v>
      </c>
      <c r="L1953">
        <f t="shared" si="45"/>
        <v>1155.202260810885</v>
      </c>
      <c r="M1953">
        <f t="shared" si="46"/>
        <v>4.6824321337908259E-2</v>
      </c>
    </row>
    <row r="1954" spans="1:13" ht="14.55" x14ac:dyDescent="0.35">
      <c r="A1954" s="14">
        <v>-62847795200</v>
      </c>
      <c r="B1954" s="14">
        <v>22492798976</v>
      </c>
      <c r="C1954" s="14">
        <v>-52325773312</v>
      </c>
      <c r="D1954">
        <v>1952</v>
      </c>
      <c r="E1954">
        <v>1951</v>
      </c>
      <c r="F1954">
        <v>2017</v>
      </c>
      <c r="G1954">
        <v>-26823</v>
      </c>
      <c r="H1954">
        <v>0</v>
      </c>
      <c r="L1954">
        <f t="shared" si="45"/>
        <v>1155.1554105714276</v>
      </c>
      <c r="M1954">
        <f t="shared" si="46"/>
        <v>4.6850239457398857E-2</v>
      </c>
    </row>
    <row r="1955" spans="1:13" ht="14.55" x14ac:dyDescent="0.35">
      <c r="A1955" s="14">
        <v>-17839153152</v>
      </c>
      <c r="B1955" s="14">
        <v>22504321024</v>
      </c>
      <c r="C1955" s="14">
        <v>-52325773312</v>
      </c>
      <c r="D1955">
        <v>1953</v>
      </c>
      <c r="E1955">
        <v>1952</v>
      </c>
      <c r="F1955">
        <v>2017</v>
      </c>
      <c r="G1955">
        <v>-7609</v>
      </c>
      <c r="H1955">
        <v>3272</v>
      </c>
      <c r="I1955">
        <f>9600*3-H1952+H1955</f>
        <v>23244</v>
      </c>
      <c r="L1955">
        <f t="shared" si="45"/>
        <v>1155.1085344106968</v>
      </c>
      <c r="M1955">
        <f t="shared" si="46"/>
        <v>4.6876160730789707E-2</v>
      </c>
    </row>
    <row r="1956" spans="1:13" ht="14.55" x14ac:dyDescent="0.35">
      <c r="A1956" s="14">
        <v>-77407117312</v>
      </c>
      <c r="B1956" s="14">
        <v>22515838976</v>
      </c>
      <c r="C1956" s="14">
        <v>-52299821056</v>
      </c>
      <c r="D1956">
        <v>1954</v>
      </c>
      <c r="E1956">
        <v>1953</v>
      </c>
      <c r="F1956">
        <v>2016</v>
      </c>
      <c r="G1956">
        <v>-33003</v>
      </c>
      <c r="H1956">
        <v>0</v>
      </c>
      <c r="L1956">
        <f t="shared" si="45"/>
        <v>1155.0616323255372</v>
      </c>
      <c r="M1956">
        <f t="shared" si="46"/>
        <v>4.6902085159672424E-2</v>
      </c>
    </row>
    <row r="1957" spans="1:13" ht="14.55" x14ac:dyDescent="0.35">
      <c r="A1957" s="14">
        <v>-32352397312</v>
      </c>
      <c r="B1957" s="14">
        <v>22527361024</v>
      </c>
      <c r="C1957" s="14">
        <v>-52299821056</v>
      </c>
      <c r="D1957">
        <v>1955</v>
      </c>
      <c r="E1957">
        <v>1954</v>
      </c>
      <c r="F1957">
        <v>2016</v>
      </c>
      <c r="G1957">
        <v>-13786</v>
      </c>
      <c r="H1957">
        <v>5938</v>
      </c>
      <c r="L1957">
        <f t="shared" si="45"/>
        <v>1155.0147043127902</v>
      </c>
      <c r="M1957">
        <f t="shared" si="46"/>
        <v>4.6928012747002867E-2</v>
      </c>
    </row>
    <row r="1958" spans="1:13" ht="14.55" x14ac:dyDescent="0.35">
      <c r="A1958" s="14">
        <v>-91822383104</v>
      </c>
      <c r="B1958" s="14">
        <v>22538878976</v>
      </c>
      <c r="C1958" s="14">
        <v>-52273872896</v>
      </c>
      <c r="D1958">
        <v>1956</v>
      </c>
      <c r="E1958">
        <v>1955</v>
      </c>
      <c r="F1958">
        <v>2015</v>
      </c>
      <c r="G1958">
        <v>-39109</v>
      </c>
      <c r="H1958">
        <v>0</v>
      </c>
      <c r="L1958">
        <f t="shared" si="45"/>
        <v>1154.9677503692956</v>
      </c>
      <c r="M1958">
        <f t="shared" si="46"/>
        <v>4.6953943494600026E-2</v>
      </c>
    </row>
    <row r="1959" spans="1:13" ht="14.55" x14ac:dyDescent="0.35">
      <c r="A1959" s="14">
        <v>-46721585152</v>
      </c>
      <c r="B1959" s="14">
        <v>22550401024</v>
      </c>
      <c r="C1959" s="14">
        <v>-52273872896</v>
      </c>
      <c r="D1959">
        <v>1957</v>
      </c>
      <c r="E1959">
        <v>1956</v>
      </c>
      <c r="F1959">
        <v>2015</v>
      </c>
      <c r="G1959">
        <v>-19889</v>
      </c>
      <c r="H1959">
        <v>8580</v>
      </c>
      <c r="L1959">
        <f t="shared" si="45"/>
        <v>1154.9207704918904</v>
      </c>
      <c r="M1959">
        <f t="shared" si="46"/>
        <v>4.6979877405192383E-2</v>
      </c>
    </row>
    <row r="1960" spans="1:13" ht="14.55" x14ac:dyDescent="0.35">
      <c r="A1960" s="14">
        <v>-106093592576</v>
      </c>
      <c r="B1960" s="14">
        <v>22561918976</v>
      </c>
      <c r="C1960" s="14">
        <v>-52247924736</v>
      </c>
      <c r="D1960">
        <v>1958</v>
      </c>
      <c r="E1960">
        <v>1957</v>
      </c>
      <c r="F1960">
        <v>2014</v>
      </c>
      <c r="G1960">
        <v>-45142</v>
      </c>
      <c r="H1960">
        <v>0</v>
      </c>
      <c r="L1960">
        <f t="shared" si="45"/>
        <v>1154.87376467741</v>
      </c>
      <c r="M1960">
        <f t="shared" si="46"/>
        <v>4.7005814480371555E-2</v>
      </c>
    </row>
    <row r="1961" spans="1:13" ht="14.55" x14ac:dyDescent="0.35">
      <c r="A1961" s="14">
        <v>-60946714624</v>
      </c>
      <c r="B1961" s="14">
        <v>22573441024</v>
      </c>
      <c r="C1961" s="14">
        <v>-52247924736</v>
      </c>
      <c r="D1961">
        <v>1959</v>
      </c>
      <c r="E1961">
        <v>1958</v>
      </c>
      <c r="F1961">
        <v>2014</v>
      </c>
      <c r="G1961">
        <v>-25919</v>
      </c>
      <c r="H1961">
        <v>0</v>
      </c>
      <c r="L1961">
        <f t="shared" si="45"/>
        <v>1154.8267329226871</v>
      </c>
      <c r="M1961">
        <f t="shared" si="46"/>
        <v>4.7031754722866026E-2</v>
      </c>
    </row>
    <row r="1962" spans="1:13" ht="14.55" x14ac:dyDescent="0.35">
      <c r="A1962" s="14">
        <v>-15776795648</v>
      </c>
      <c r="B1962" s="14">
        <v>22584958976</v>
      </c>
      <c r="C1962" s="14">
        <v>-52247924736</v>
      </c>
      <c r="D1962">
        <v>1960</v>
      </c>
      <c r="E1962">
        <v>1959</v>
      </c>
      <c r="F1962">
        <v>2014</v>
      </c>
      <c r="G1962">
        <v>-6706</v>
      </c>
      <c r="H1962">
        <v>2898</v>
      </c>
      <c r="L1962">
        <f t="shared" si="45"/>
        <v>1154.7796752245522</v>
      </c>
      <c r="M1962">
        <f t="shared" si="46"/>
        <v>4.7057698134949533E-2</v>
      </c>
    </row>
    <row r="1963" spans="1:13" ht="14.55" x14ac:dyDescent="0.35">
      <c r="A1963" s="14">
        <v>-75027783680</v>
      </c>
      <c r="B1963" s="14">
        <v>22596481024</v>
      </c>
      <c r="C1963" s="14">
        <v>-52221976576</v>
      </c>
      <c r="D1963">
        <v>1961</v>
      </c>
      <c r="E1963">
        <v>1960</v>
      </c>
      <c r="F1963">
        <v>2013</v>
      </c>
      <c r="G1963">
        <v>-31875</v>
      </c>
      <c r="H1963">
        <v>0</v>
      </c>
      <c r="L1963">
        <f t="shared" si="45"/>
        <v>1154.7325915798333</v>
      </c>
      <c r="M1963">
        <f t="shared" si="46"/>
        <v>4.7083644718895812E-2</v>
      </c>
    </row>
    <row r="1964" spans="1:13" ht="14.55" x14ac:dyDescent="0.35">
      <c r="A1964" s="14">
        <v>-29811787776</v>
      </c>
      <c r="B1964" s="14">
        <v>22607998976</v>
      </c>
      <c r="C1964" s="14">
        <v>-52221976576</v>
      </c>
      <c r="D1964">
        <v>1962</v>
      </c>
      <c r="E1964">
        <v>1961</v>
      </c>
      <c r="F1964">
        <v>2013</v>
      </c>
      <c r="G1964">
        <v>-12658</v>
      </c>
      <c r="H1964">
        <v>5480</v>
      </c>
      <c r="L1964">
        <f t="shared" si="45"/>
        <v>1154.685481985357</v>
      </c>
      <c r="M1964">
        <f t="shared" si="46"/>
        <v>4.7109594476296479E-2</v>
      </c>
    </row>
    <row r="1965" spans="1:13" ht="14.55" x14ac:dyDescent="0.35">
      <c r="A1965" s="14">
        <v>-88964800512</v>
      </c>
      <c r="B1965" s="14">
        <v>22619521024</v>
      </c>
      <c r="C1965" s="14">
        <v>-52196028416</v>
      </c>
      <c r="D1965">
        <v>1963</v>
      </c>
      <c r="E1965">
        <v>1962</v>
      </c>
      <c r="F1965">
        <v>2012</v>
      </c>
      <c r="G1965">
        <v>-37757</v>
      </c>
      <c r="H1965">
        <v>0</v>
      </c>
      <c r="L1965">
        <f t="shared" si="45"/>
        <v>1154.6383464379464</v>
      </c>
      <c r="M1965">
        <f t="shared" si="46"/>
        <v>4.713554741056214E-2</v>
      </c>
    </row>
    <row r="1966" spans="1:13" ht="14.55" x14ac:dyDescent="0.35">
      <c r="A1966" s="14">
        <v>-43702722560</v>
      </c>
      <c r="B1966" s="14">
        <v>22631038976</v>
      </c>
      <c r="C1966" s="14">
        <v>-52196028416</v>
      </c>
      <c r="D1966">
        <v>1964</v>
      </c>
      <c r="E1966">
        <v>1963</v>
      </c>
      <c r="F1966">
        <v>2012</v>
      </c>
      <c r="G1966">
        <v>-18538</v>
      </c>
      <c r="H1966">
        <v>8037</v>
      </c>
      <c r="L1966">
        <f t="shared" si="45"/>
        <v>1154.5911849344234</v>
      </c>
      <c r="M1966">
        <f t="shared" si="46"/>
        <v>4.7161503523057036E-2</v>
      </c>
    </row>
    <row r="1967" spans="1:13" ht="14.55" x14ac:dyDescent="0.35">
      <c r="A1967" s="14">
        <v>-102757761024</v>
      </c>
      <c r="B1967" s="14">
        <v>22642561024</v>
      </c>
      <c r="C1967" s="14">
        <v>-52170080256</v>
      </c>
      <c r="D1967">
        <v>1965</v>
      </c>
      <c r="E1967">
        <v>1964</v>
      </c>
      <c r="F1967">
        <v>2011</v>
      </c>
      <c r="G1967">
        <v>-43567</v>
      </c>
      <c r="H1967">
        <v>0</v>
      </c>
      <c r="L1967">
        <f t="shared" si="45"/>
        <v>1154.5439974716069</v>
      </c>
      <c r="M1967">
        <f t="shared" si="46"/>
        <v>4.7187462816509651E-2</v>
      </c>
    </row>
    <row r="1968" spans="1:13" ht="14.55" x14ac:dyDescent="0.35">
      <c r="A1968" s="14">
        <v>-57449598976</v>
      </c>
      <c r="B1968" s="14">
        <v>22654078976</v>
      </c>
      <c r="C1968" s="14">
        <v>-52170080256</v>
      </c>
      <c r="D1968">
        <v>1966</v>
      </c>
      <c r="E1968">
        <v>1965</v>
      </c>
      <c r="F1968">
        <v>2011</v>
      </c>
      <c r="G1968">
        <v>-24345</v>
      </c>
      <c r="H1968">
        <v>0</v>
      </c>
      <c r="L1968">
        <f t="shared" si="45"/>
        <v>1154.4967840463139</v>
      </c>
      <c r="M1968">
        <f t="shared" si="46"/>
        <v>4.7213425292966349E-2</v>
      </c>
    </row>
    <row r="1969" spans="1:13" ht="14.55" x14ac:dyDescent="0.35">
      <c r="A1969" s="14">
        <v>-12118398976</v>
      </c>
      <c r="B1969" s="14">
        <v>22665601024</v>
      </c>
      <c r="C1969" s="14">
        <v>-52170080256</v>
      </c>
      <c r="D1969">
        <v>1967</v>
      </c>
      <c r="E1969">
        <v>1966</v>
      </c>
      <c r="F1969">
        <v>2011</v>
      </c>
      <c r="G1969">
        <v>-5132</v>
      </c>
      <c r="H1969">
        <v>2229</v>
      </c>
      <c r="L1969">
        <f t="shared" si="45"/>
        <v>1154.4495446553592</v>
      </c>
      <c r="M1969">
        <f t="shared" si="46"/>
        <v>4.7239390954700866E-2</v>
      </c>
    </row>
    <row r="1970" spans="1:13" ht="14.55" x14ac:dyDescent="0.35">
      <c r="A1970" s="14">
        <v>-71052419072</v>
      </c>
      <c r="B1970" s="14">
        <v>22677118976</v>
      </c>
      <c r="C1970" s="14">
        <v>-52144128000</v>
      </c>
      <c r="D1970">
        <v>1968</v>
      </c>
      <c r="E1970">
        <v>1967</v>
      </c>
      <c r="F1970">
        <v>2010</v>
      </c>
      <c r="G1970">
        <v>-30078</v>
      </c>
      <c r="H1970">
        <v>0</v>
      </c>
      <c r="L1970">
        <f t="shared" si="45"/>
        <v>1154.402279295555</v>
      </c>
      <c r="M1970">
        <f t="shared" si="46"/>
        <v>4.7265359804214313E-2</v>
      </c>
    </row>
    <row r="1971" spans="1:13" ht="14.55" x14ac:dyDescent="0.35">
      <c r="A1971" s="14">
        <v>-25675139072</v>
      </c>
      <c r="B1971" s="14">
        <v>22688641024</v>
      </c>
      <c r="C1971" s="14">
        <v>-52144128000</v>
      </c>
      <c r="D1971">
        <v>1969</v>
      </c>
      <c r="E1971">
        <v>1968</v>
      </c>
      <c r="F1971">
        <v>2010</v>
      </c>
      <c r="G1971">
        <v>-10863</v>
      </c>
      <c r="H1971">
        <v>4726</v>
      </c>
      <c r="L1971">
        <f t="shared" si="45"/>
        <v>1154.3549879637114</v>
      </c>
      <c r="M1971">
        <f t="shared" si="46"/>
        <v>4.7291331843553053E-2</v>
      </c>
    </row>
    <row r="1972" spans="1:13" ht="14.55" x14ac:dyDescent="0.35">
      <c r="A1972" s="14">
        <v>-84511178752</v>
      </c>
      <c r="B1972" s="14">
        <v>22700158976</v>
      </c>
      <c r="C1972" s="14">
        <v>-52118179840</v>
      </c>
      <c r="D1972">
        <v>1970</v>
      </c>
      <c r="E1972">
        <v>1969</v>
      </c>
      <c r="F1972">
        <v>2009</v>
      </c>
      <c r="G1972">
        <v>-35740</v>
      </c>
      <c r="H1972">
        <v>0</v>
      </c>
      <c r="L1972">
        <f t="shared" si="45"/>
        <v>1154.3076706566364</v>
      </c>
      <c r="M1972">
        <f t="shared" si="46"/>
        <v>4.7317307074990822E-2</v>
      </c>
    </row>
    <row r="1973" spans="1:13" ht="14.55" x14ac:dyDescent="0.35">
      <c r="A1973" s="14">
        <v>-39087820800</v>
      </c>
      <c r="B1973" s="14">
        <v>22711681024</v>
      </c>
      <c r="C1973" s="14">
        <v>-52118179840</v>
      </c>
      <c r="D1973">
        <v>1971</v>
      </c>
      <c r="E1973">
        <v>1970</v>
      </c>
      <c r="F1973">
        <v>2009</v>
      </c>
      <c r="G1973">
        <v>-16522</v>
      </c>
      <c r="H1973">
        <v>7199</v>
      </c>
      <c r="L1973">
        <f t="shared" si="45"/>
        <v>1154.2603273711352</v>
      </c>
      <c r="M1973">
        <f t="shared" si="46"/>
        <v>4.7343285501256105E-2</v>
      </c>
    </row>
    <row r="1974" spans="1:13" ht="14.55" x14ac:dyDescent="0.35">
      <c r="A1974" s="14">
        <v>-97825882112</v>
      </c>
      <c r="B1974" s="14">
        <v>22723198976</v>
      </c>
      <c r="C1974" s="14">
        <v>-52092231680</v>
      </c>
      <c r="D1974">
        <v>1972</v>
      </c>
      <c r="E1974">
        <v>1971</v>
      </c>
      <c r="F1974">
        <v>2008</v>
      </c>
      <c r="G1974">
        <v>-41329</v>
      </c>
      <c r="H1974">
        <v>0</v>
      </c>
      <c r="L1974">
        <f t="shared" ref="L1974:L2037" si="47">SQRT((1-E1974*E1974/$O$2593)*$O$2594)</f>
        <v>1154.2129581040115</v>
      </c>
      <c r="M1974">
        <f t="shared" si="46"/>
        <v>4.7369267123713144E-2</v>
      </c>
    </row>
    <row r="1975" spans="1:13" ht="14.55" x14ac:dyDescent="0.35">
      <c r="A1975" s="14">
        <v>-52356444160</v>
      </c>
      <c r="B1975" s="14">
        <v>22734721024</v>
      </c>
      <c r="C1975" s="14">
        <v>-52092231680</v>
      </c>
      <c r="D1975">
        <v>1973</v>
      </c>
      <c r="E1975">
        <v>1972</v>
      </c>
      <c r="F1975">
        <v>2008</v>
      </c>
      <c r="G1975">
        <v>-22108</v>
      </c>
      <c r="H1975">
        <v>0</v>
      </c>
      <c r="L1975">
        <f t="shared" si="47"/>
        <v>1154.1655628520659</v>
      </c>
      <c r="M1975">
        <f t="shared" si="46"/>
        <v>4.7395251945545169E-2</v>
      </c>
    </row>
    <row r="1976" spans="1:13" ht="14.55" x14ac:dyDescent="0.35">
      <c r="A1976" s="14">
        <v>-6863964160</v>
      </c>
      <c r="B1976" s="14">
        <v>22746238976</v>
      </c>
      <c r="C1976" s="14">
        <v>-52092231680</v>
      </c>
      <c r="D1976">
        <v>1974</v>
      </c>
      <c r="E1976">
        <v>1973</v>
      </c>
      <c r="F1976">
        <v>2008</v>
      </c>
      <c r="G1976">
        <v>-2896</v>
      </c>
      <c r="H1976">
        <v>1264</v>
      </c>
      <c r="L1976">
        <f t="shared" si="47"/>
        <v>1154.1181416120974</v>
      </c>
      <c r="M1976">
        <f t="shared" si="46"/>
        <v>4.7421239968571172E-2</v>
      </c>
    </row>
    <row r="1977" spans="1:13" ht="14.55" x14ac:dyDescent="0.35">
      <c r="A1977" s="14">
        <v>-65481011200</v>
      </c>
      <c r="B1977" s="14">
        <v>22757761024</v>
      </c>
      <c r="C1977" s="14">
        <v>-52066283520</v>
      </c>
      <c r="D1977">
        <v>1975</v>
      </c>
      <c r="E1977">
        <v>1974</v>
      </c>
      <c r="F1977">
        <v>2007</v>
      </c>
      <c r="G1977">
        <v>-27622</v>
      </c>
      <c r="H1977">
        <v>0</v>
      </c>
      <c r="L1977">
        <f t="shared" si="47"/>
        <v>1154.0706943809021</v>
      </c>
      <c r="M1977">
        <f t="shared" si="46"/>
        <v>4.7447231195292261E-2</v>
      </c>
    </row>
    <row r="1978" spans="1:13" ht="14.55" x14ac:dyDescent="0.35">
      <c r="A1978" s="14">
        <v>-19942451200</v>
      </c>
      <c r="B1978" s="14">
        <v>22769278976</v>
      </c>
      <c r="C1978" s="14">
        <v>-52066283520</v>
      </c>
      <c r="D1978">
        <v>1976</v>
      </c>
      <c r="E1978">
        <v>1975</v>
      </c>
      <c r="F1978">
        <v>2007</v>
      </c>
      <c r="G1978">
        <v>-8408</v>
      </c>
      <c r="H1978">
        <v>3676</v>
      </c>
      <c r="L1978">
        <f t="shared" si="47"/>
        <v>1154.0232211552743</v>
      </c>
      <c r="M1978">
        <f t="shared" si="46"/>
        <v>4.74732256277548E-2</v>
      </c>
    </row>
    <row r="1979" spans="1:13" ht="14.55" x14ac:dyDescent="0.35">
      <c r="A1979" s="14">
        <v>-78461517824</v>
      </c>
      <c r="B1979" s="14">
        <v>22780801024</v>
      </c>
      <c r="C1979" s="14">
        <v>-52040335360</v>
      </c>
      <c r="D1979">
        <v>1977</v>
      </c>
      <c r="E1979">
        <v>1976</v>
      </c>
      <c r="F1979">
        <v>2006</v>
      </c>
      <c r="G1979">
        <v>-33064</v>
      </c>
      <c r="H1979">
        <v>0</v>
      </c>
      <c r="L1979">
        <f t="shared" si="47"/>
        <v>1153.9757219320061</v>
      </c>
      <c r="M1979">
        <f t="shared" si="46"/>
        <v>4.7499223268232527E-2</v>
      </c>
    </row>
    <row r="1980" spans="1:13" ht="14.55" x14ac:dyDescent="0.35">
      <c r="A1980" s="14">
        <v>-32876879872</v>
      </c>
      <c r="B1980" s="14">
        <v>22792318976</v>
      </c>
      <c r="C1980" s="14">
        <v>-52040335360</v>
      </c>
      <c r="D1980">
        <v>1978</v>
      </c>
      <c r="E1980">
        <v>1977</v>
      </c>
      <c r="F1980">
        <v>2006</v>
      </c>
      <c r="G1980">
        <v>-13847</v>
      </c>
      <c r="H1980">
        <v>6064</v>
      </c>
      <c r="L1980">
        <f t="shared" si="47"/>
        <v>1153.9281967078866</v>
      </c>
      <c r="M1980">
        <f t="shared" si="46"/>
        <v>4.7525224119453924E-2</v>
      </c>
    </row>
    <row r="1981" spans="1:13" ht="14.55" x14ac:dyDescent="0.35">
      <c r="A1981" s="14">
        <v>-91297972224</v>
      </c>
      <c r="B1981" s="14">
        <v>22803841024</v>
      </c>
      <c r="C1981" s="14">
        <v>-52014387200</v>
      </c>
      <c r="D1981">
        <v>1979</v>
      </c>
      <c r="E1981">
        <v>1978</v>
      </c>
      <c r="F1981">
        <v>2005</v>
      </c>
      <c r="G1981">
        <v>-38434</v>
      </c>
      <c r="H1981">
        <v>0</v>
      </c>
      <c r="L1981">
        <f t="shared" si="47"/>
        <v>1153.8806454797036</v>
      </c>
      <c r="M1981">
        <f t="shared" si="46"/>
        <v>4.7551228183010608E-2</v>
      </c>
    </row>
    <row r="1982" spans="1:13" ht="14.55" x14ac:dyDescent="0.35">
      <c r="A1982" s="14">
        <v>-45667250176</v>
      </c>
      <c r="B1982" s="14">
        <v>22815358976</v>
      </c>
      <c r="C1982" s="14">
        <v>-52014387200</v>
      </c>
      <c r="D1982">
        <v>1980</v>
      </c>
      <c r="E1982">
        <v>1979</v>
      </c>
      <c r="F1982">
        <v>2005</v>
      </c>
      <c r="G1982">
        <v>-19215</v>
      </c>
      <c r="H1982">
        <v>8428</v>
      </c>
      <c r="L1982">
        <f t="shared" si="47"/>
        <v>1153.8330682442418</v>
      </c>
      <c r="M1982">
        <f t="shared" si="46"/>
        <v>4.7577235461858436E-2</v>
      </c>
    </row>
    <row r="1983" spans="1:13" ht="14.55" x14ac:dyDescent="0.35">
      <c r="A1983" s="14">
        <v>-103990362112</v>
      </c>
      <c r="B1983" s="14">
        <v>22826881024</v>
      </c>
      <c r="C1983" s="14">
        <v>-51988434944</v>
      </c>
      <c r="D1983">
        <v>1981</v>
      </c>
      <c r="E1983">
        <v>1980</v>
      </c>
      <c r="F1983">
        <v>2004</v>
      </c>
      <c r="G1983">
        <v>-43733</v>
      </c>
      <c r="H1983">
        <v>0</v>
      </c>
      <c r="L1983">
        <f t="shared" si="47"/>
        <v>1153.7854649982839</v>
      </c>
      <c r="M1983">
        <f t="shared" si="46"/>
        <v>4.7603245957816398E-2</v>
      </c>
    </row>
    <row r="1984" spans="1:13" ht="14.55" x14ac:dyDescent="0.35">
      <c r="A1984" s="14">
        <v>-58313564160</v>
      </c>
      <c r="B1984" s="14">
        <v>22838398976</v>
      </c>
      <c r="C1984" s="14">
        <v>-51988434944</v>
      </c>
      <c r="D1984">
        <v>1982</v>
      </c>
      <c r="E1984">
        <v>1981</v>
      </c>
      <c r="F1984">
        <v>2004</v>
      </c>
      <c r="G1984">
        <v>-24511</v>
      </c>
      <c r="H1984">
        <v>0</v>
      </c>
      <c r="L1984">
        <f t="shared" si="47"/>
        <v>1153.7378357386103</v>
      </c>
      <c r="M1984">
        <f t="shared" si="46"/>
        <v>4.7629259673612978E-2</v>
      </c>
    </row>
    <row r="1985" spans="1:13" ht="14.55" x14ac:dyDescent="0.35">
      <c r="A1985" s="14">
        <v>-12613725184</v>
      </c>
      <c r="B1985" s="14">
        <v>22849921024</v>
      </c>
      <c r="C1985" s="14">
        <v>-51988434944</v>
      </c>
      <c r="D1985">
        <v>1983</v>
      </c>
      <c r="E1985">
        <v>1982</v>
      </c>
      <c r="F1985">
        <v>2004</v>
      </c>
      <c r="G1985">
        <v>-5299</v>
      </c>
      <c r="H1985">
        <v>2329</v>
      </c>
      <c r="L1985">
        <f t="shared" si="47"/>
        <v>1153.6901804619993</v>
      </c>
      <c r="M1985">
        <f t="shared" si="46"/>
        <v>4.7655276611067166E-2</v>
      </c>
    </row>
    <row r="1986" spans="1:13" ht="14.55" x14ac:dyDescent="0.35">
      <c r="A1986" s="14">
        <v>-70815817728</v>
      </c>
      <c r="B1986" s="14">
        <v>22861438976</v>
      </c>
      <c r="C1986" s="14">
        <v>-51962486784</v>
      </c>
      <c r="D1986">
        <v>1984</v>
      </c>
      <c r="E1986">
        <v>1983</v>
      </c>
      <c r="F1986">
        <v>2003</v>
      </c>
      <c r="G1986">
        <v>-29737</v>
      </c>
      <c r="H1986">
        <v>0</v>
      </c>
      <c r="L1986">
        <f t="shared" si="47"/>
        <v>1153.6424991652266</v>
      </c>
      <c r="M1986">
        <f t="shared" si="46"/>
        <v>4.7681296772680071E-2</v>
      </c>
    </row>
    <row r="1987" spans="1:13" ht="14.55" x14ac:dyDescent="0.35">
      <c r="A1987" s="14">
        <v>-25069899776</v>
      </c>
      <c r="B1987" s="14">
        <v>22872961024</v>
      </c>
      <c r="C1987" s="14">
        <v>-51962486784</v>
      </c>
      <c r="D1987">
        <v>1985</v>
      </c>
      <c r="E1987">
        <v>1984</v>
      </c>
      <c r="F1987">
        <v>2003</v>
      </c>
      <c r="G1987">
        <v>-10522</v>
      </c>
      <c r="H1987">
        <v>4631</v>
      </c>
      <c r="L1987">
        <f t="shared" si="47"/>
        <v>1153.5947918450659</v>
      </c>
      <c r="M1987">
        <f t="shared" si="46"/>
        <v>4.770732016072543E-2</v>
      </c>
    </row>
    <row r="1988" spans="1:13" ht="14.55" x14ac:dyDescent="0.35">
      <c r="A1988" s="14">
        <v>-83174023168</v>
      </c>
      <c r="B1988" s="14">
        <v>22884478976</v>
      </c>
      <c r="C1988" s="14">
        <v>-51936538624</v>
      </c>
      <c r="D1988">
        <v>1986</v>
      </c>
      <c r="E1988">
        <v>1985</v>
      </c>
      <c r="F1988">
        <v>2002</v>
      </c>
      <c r="G1988">
        <v>-34891</v>
      </c>
      <c r="H1988">
        <v>0</v>
      </c>
      <c r="L1988">
        <f t="shared" si="47"/>
        <v>1153.5470584982882</v>
      </c>
      <c r="M1988">
        <f t="shared" si="46"/>
        <v>4.7733346777704355E-2</v>
      </c>
    </row>
    <row r="1989" spans="1:13" ht="14.55" x14ac:dyDescent="0.35">
      <c r="A1989" s="14">
        <v>-37382021120</v>
      </c>
      <c r="B1989" s="14">
        <v>22896001024</v>
      </c>
      <c r="C1989" s="14">
        <v>-51936538624</v>
      </c>
      <c r="D1989">
        <v>1987</v>
      </c>
      <c r="E1989">
        <v>1986</v>
      </c>
      <c r="F1989">
        <v>2002</v>
      </c>
      <c r="G1989">
        <v>-15673</v>
      </c>
      <c r="H1989">
        <v>6909</v>
      </c>
      <c r="L1989">
        <f t="shared" si="47"/>
        <v>1153.4992991216625</v>
      </c>
      <c r="M1989">
        <f t="shared" si="46"/>
        <v>4.7759376625663208E-2</v>
      </c>
    </row>
    <row r="1990" spans="1:13" ht="14.55" x14ac:dyDescent="0.35">
      <c r="A1990" s="14">
        <v>-95388155904</v>
      </c>
      <c r="B1990" s="14">
        <v>22907518976</v>
      </c>
      <c r="C1990" s="14">
        <v>-51910590464</v>
      </c>
      <c r="D1990">
        <v>1988</v>
      </c>
      <c r="E1990">
        <v>1987</v>
      </c>
      <c r="F1990">
        <v>2001</v>
      </c>
      <c r="G1990">
        <v>-39974</v>
      </c>
      <c r="H1990">
        <v>0</v>
      </c>
      <c r="L1990">
        <f t="shared" si="47"/>
        <v>1153.4515137119556</v>
      </c>
      <c r="M1990">
        <f t="shared" si="46"/>
        <v>4.7785409706875726E-2</v>
      </c>
    </row>
    <row r="1991" spans="1:13" ht="14.55" x14ac:dyDescent="0.35">
      <c r="A1991" s="14">
        <v>-49550082048</v>
      </c>
      <c r="B1991" s="14">
        <v>22919041024</v>
      </c>
      <c r="C1991" s="14">
        <v>-51910590464</v>
      </c>
      <c r="D1991">
        <v>1989</v>
      </c>
      <c r="E1991">
        <v>1988</v>
      </c>
      <c r="F1991">
        <v>2001</v>
      </c>
      <c r="G1991">
        <v>-20754</v>
      </c>
      <c r="H1991">
        <v>9163</v>
      </c>
      <c r="L1991">
        <f t="shared" si="47"/>
        <v>1153.4037022659318</v>
      </c>
      <c r="M1991">
        <f t="shared" si="46"/>
        <v>4.7811446023843018E-2</v>
      </c>
    </row>
    <row r="1992" spans="1:13" ht="14.55" x14ac:dyDescent="0.35">
      <c r="A1992" s="14">
        <v>-107458240512</v>
      </c>
      <c r="B1992" s="14">
        <v>22930558976</v>
      </c>
      <c r="C1992" s="14">
        <v>-51884642304</v>
      </c>
      <c r="D1992">
        <v>1990</v>
      </c>
      <c r="E1992">
        <v>1989</v>
      </c>
      <c r="F1992">
        <v>2000</v>
      </c>
      <c r="G1992">
        <v>-44987</v>
      </c>
      <c r="H1992">
        <v>0</v>
      </c>
      <c r="L1992">
        <f t="shared" si="47"/>
        <v>1153.3558647803532</v>
      </c>
      <c r="M1992">
        <f t="shared" si="46"/>
        <v>4.7837485578611449E-2</v>
      </c>
    </row>
    <row r="1993" spans="1:13" ht="14.55" x14ac:dyDescent="0.35">
      <c r="A1993" s="14">
        <v>-61574082560</v>
      </c>
      <c r="B1993" s="14">
        <v>22942081024</v>
      </c>
      <c r="C1993" s="14">
        <v>-51884642304</v>
      </c>
      <c r="D1993">
        <v>1991</v>
      </c>
      <c r="E1993">
        <v>1990</v>
      </c>
      <c r="F1993">
        <v>2000</v>
      </c>
      <c r="G1993">
        <v>-25765</v>
      </c>
      <c r="H1993">
        <v>0</v>
      </c>
      <c r="L1993">
        <f t="shared" si="47"/>
        <v>1153.3080012519795</v>
      </c>
      <c r="M1993">
        <f t="shared" si="46"/>
        <v>4.7863528373682129E-2</v>
      </c>
    </row>
    <row r="1994" spans="1:13" ht="14.55" x14ac:dyDescent="0.35">
      <c r="A1994" s="14">
        <v>-15666883584</v>
      </c>
      <c r="B1994" s="14">
        <v>22953598976</v>
      </c>
      <c r="C1994" s="14">
        <v>-51884642304</v>
      </c>
      <c r="D1994">
        <v>1992</v>
      </c>
      <c r="E1994">
        <v>1991</v>
      </c>
      <c r="F1994">
        <v>2000</v>
      </c>
      <c r="G1994">
        <v>-6552</v>
      </c>
      <c r="H1994">
        <v>2898</v>
      </c>
      <c r="L1994">
        <f t="shared" si="47"/>
        <v>1153.2601116775679</v>
      </c>
      <c r="M1994">
        <f t="shared" si="46"/>
        <v>4.7889574411556168E-2</v>
      </c>
    </row>
    <row r="1995" spans="1:13" ht="14.55" x14ac:dyDescent="0.35">
      <c r="A1995" s="14">
        <v>-73454026752</v>
      </c>
      <c r="B1995" s="14">
        <v>22965121024</v>
      </c>
      <c r="C1995" s="14">
        <v>-51858694144</v>
      </c>
      <c r="D1995">
        <v>1993</v>
      </c>
      <c r="E1995">
        <v>1992</v>
      </c>
      <c r="F1995">
        <v>1999</v>
      </c>
      <c r="G1995">
        <v>-30705</v>
      </c>
      <c r="H1995">
        <v>0</v>
      </c>
      <c r="L1995">
        <f t="shared" si="47"/>
        <v>1153.2121960538741</v>
      </c>
      <c r="M1995">
        <f t="shared" si="46"/>
        <v>4.7915623693825182E-2</v>
      </c>
    </row>
    <row r="1996" spans="1:13" ht="14.55" x14ac:dyDescent="0.35">
      <c r="A1996" s="14">
        <v>-27500748800</v>
      </c>
      <c r="B1996" s="14">
        <v>22976638976</v>
      </c>
      <c r="C1996" s="14">
        <v>-51858694144</v>
      </c>
      <c r="D1996">
        <v>1994</v>
      </c>
      <c r="E1996">
        <v>1993</v>
      </c>
      <c r="F1996">
        <v>1999</v>
      </c>
      <c r="G1996">
        <v>-11490</v>
      </c>
      <c r="H1996">
        <v>5090</v>
      </c>
      <c r="L1996">
        <f t="shared" si="47"/>
        <v>1153.1642543776504</v>
      </c>
      <c r="M1996">
        <f t="shared" si="46"/>
        <v>4.7941676223672403E-2</v>
      </c>
    </row>
    <row r="1997" spans="1:13" ht="14.55" x14ac:dyDescent="0.35">
      <c r="A1997" s="14">
        <v>-85189918720</v>
      </c>
      <c r="B1997" s="14">
        <v>22988161024</v>
      </c>
      <c r="C1997" s="14">
        <v>-51832745984</v>
      </c>
      <c r="D1997">
        <v>1995</v>
      </c>
      <c r="E1997">
        <v>1994</v>
      </c>
      <c r="F1997">
        <v>1998</v>
      </c>
      <c r="G1997">
        <v>-35575</v>
      </c>
      <c r="H1997">
        <v>0</v>
      </c>
      <c r="L1997">
        <f t="shared" si="47"/>
        <v>1153.1162866456477</v>
      </c>
      <c r="M1997">
        <f t="shared" si="46"/>
        <v>4.7967732002689445E-2</v>
      </c>
    </row>
    <row r="1998" spans="1:13" ht="14.55" x14ac:dyDescent="0.35">
      <c r="A1998" s="14">
        <v>-39190556672</v>
      </c>
      <c r="B1998" s="14">
        <v>22999678976</v>
      </c>
      <c r="C1998" s="14">
        <v>-51832745984</v>
      </c>
      <c r="D1998">
        <v>1996</v>
      </c>
      <c r="E1998">
        <v>1995</v>
      </c>
      <c r="F1998">
        <v>1998</v>
      </c>
      <c r="G1998">
        <v>-16358</v>
      </c>
      <c r="H1998">
        <v>7258</v>
      </c>
      <c r="L1998">
        <f t="shared" si="47"/>
        <v>1153.0682928546141</v>
      </c>
      <c r="M1998">
        <f t="shared" si="46"/>
        <v>4.7993791033604793E-2</v>
      </c>
    </row>
    <row r="1999" spans="1:13" ht="14.55" x14ac:dyDescent="0.35">
      <c r="A1999" s="14">
        <v>-96781746176</v>
      </c>
      <c r="B1999" s="14">
        <v>23011201024</v>
      </c>
      <c r="C1999" s="14">
        <v>-51806793728</v>
      </c>
      <c r="D1999">
        <v>1997</v>
      </c>
      <c r="E1999">
        <v>1996</v>
      </c>
      <c r="F1999">
        <v>1997</v>
      </c>
      <c r="G1999">
        <v>-40376</v>
      </c>
      <c r="H1999">
        <v>0</v>
      </c>
      <c r="L1999">
        <f t="shared" si="47"/>
        <v>1153.0202730012957</v>
      </c>
      <c r="M1999">
        <f t="shared" si="46"/>
        <v>4.8019853318464811E-2</v>
      </c>
    </row>
    <row r="2000" spans="1:13" ht="14.55" x14ac:dyDescent="0.35">
      <c r="A2000" s="14">
        <v>-50736308224</v>
      </c>
      <c r="B2000" s="14">
        <v>23022718976</v>
      </c>
      <c r="C2000" s="14">
        <v>-51806793728</v>
      </c>
      <c r="D2000">
        <v>1998</v>
      </c>
      <c r="E2000">
        <v>1997</v>
      </c>
      <c r="F2000">
        <v>1997</v>
      </c>
      <c r="G2000">
        <v>-21155</v>
      </c>
      <c r="H2000">
        <v>9401</v>
      </c>
      <c r="L2000">
        <f t="shared" si="47"/>
        <v>1152.9722270824359</v>
      </c>
      <c r="M2000">
        <f t="shared" si="46"/>
        <v>4.8045918859770609E-2</v>
      </c>
    </row>
    <row r="2001" spans="1:13" ht="14.55" x14ac:dyDescent="0.35">
      <c r="A2001" s="14">
        <v>-108229517312</v>
      </c>
      <c r="B2001" s="14">
        <v>23034241024</v>
      </c>
      <c r="C2001" s="14">
        <v>-51780845568</v>
      </c>
      <c r="D2001">
        <v>1999</v>
      </c>
      <c r="E2001">
        <v>1998</v>
      </c>
      <c r="F2001">
        <v>1996</v>
      </c>
      <c r="G2001">
        <v>-45106</v>
      </c>
      <c r="H2001">
        <v>0</v>
      </c>
      <c r="L2001">
        <f t="shared" si="47"/>
        <v>1152.9241550947759</v>
      </c>
      <c r="M2001">
        <f t="shared" si="46"/>
        <v>4.8071987660023296E-2</v>
      </c>
    </row>
    <row r="2002" spans="1:13" ht="14.55" x14ac:dyDescent="0.35">
      <c r="A2002" s="14">
        <v>-62137999360</v>
      </c>
      <c r="B2002" s="14">
        <v>23045758976</v>
      </c>
      <c r="C2002" s="14">
        <v>-51780845568</v>
      </c>
      <c r="D2002">
        <v>2000</v>
      </c>
      <c r="E2002">
        <v>1999</v>
      </c>
      <c r="F2002">
        <v>1996</v>
      </c>
      <c r="G2002">
        <v>-25884</v>
      </c>
      <c r="H2002">
        <v>0</v>
      </c>
      <c r="L2002">
        <f t="shared" si="47"/>
        <v>1152.8760570350548</v>
      </c>
      <c r="M2002">
        <f t="shared" si="46"/>
        <v>4.8098059721041864E-2</v>
      </c>
    </row>
    <row r="2003" spans="1:13" ht="14.55" x14ac:dyDescent="0.35">
      <c r="A2003" s="14">
        <v>-16023439360</v>
      </c>
      <c r="B2003" s="14">
        <v>23057281024</v>
      </c>
      <c r="C2003" s="14">
        <v>-51780845568</v>
      </c>
      <c r="D2003">
        <v>2001</v>
      </c>
      <c r="E2003">
        <v>2000</v>
      </c>
      <c r="F2003">
        <v>1996</v>
      </c>
      <c r="G2003">
        <v>-6671</v>
      </c>
      <c r="H2003">
        <v>2970</v>
      </c>
      <c r="L2003">
        <f t="shared" si="47"/>
        <v>1152.8279329000095</v>
      </c>
      <c r="M2003">
        <f t="shared" si="46"/>
        <v>4.8124135045327421E-2</v>
      </c>
    </row>
    <row r="2004" spans="1:13" ht="14.55" x14ac:dyDescent="0.35">
      <c r="A2004" s="14">
        <v>-73395634176</v>
      </c>
      <c r="B2004" s="14">
        <v>23068798976</v>
      </c>
      <c r="C2004" s="14">
        <v>-51754897408</v>
      </c>
      <c r="D2004">
        <v>2002</v>
      </c>
      <c r="E2004">
        <v>2001</v>
      </c>
      <c r="F2004">
        <v>1995</v>
      </c>
      <c r="G2004">
        <v>-30543</v>
      </c>
      <c r="H2004">
        <v>0</v>
      </c>
      <c r="L2004">
        <f t="shared" si="47"/>
        <v>1152.7797826863743</v>
      </c>
      <c r="M2004">
        <f t="shared" si="46"/>
        <v>4.8150213635153705E-2</v>
      </c>
    </row>
    <row r="2005" spans="1:13" ht="14.55" x14ac:dyDescent="0.35">
      <c r="A2005" s="14">
        <v>-27234994176</v>
      </c>
      <c r="B2005" s="14">
        <v>23080321024</v>
      </c>
      <c r="C2005" s="14">
        <v>-51754897408</v>
      </c>
      <c r="D2005">
        <v>2003</v>
      </c>
      <c r="E2005">
        <v>2002</v>
      </c>
      <c r="F2005">
        <v>1995</v>
      </c>
      <c r="G2005">
        <v>-11328</v>
      </c>
      <c r="H2005">
        <v>5051</v>
      </c>
      <c r="L2005">
        <f t="shared" si="47"/>
        <v>1152.7316063908809</v>
      </c>
      <c r="M2005">
        <f t="shared" si="46"/>
        <v>4.8176295493476573E-2</v>
      </c>
    </row>
    <row r="2006" spans="1:13" ht="14.55" x14ac:dyDescent="0.35">
      <c r="A2006" s="14">
        <v>-84509212672</v>
      </c>
      <c r="B2006" s="14">
        <v>23091838976</v>
      </c>
      <c r="C2006" s="14">
        <v>-51728949248</v>
      </c>
      <c r="D2006">
        <v>2004</v>
      </c>
      <c r="E2006">
        <v>2003</v>
      </c>
      <c r="F2006">
        <v>1994</v>
      </c>
      <c r="G2006">
        <v>-35133</v>
      </c>
      <c r="H2006">
        <v>0</v>
      </c>
      <c r="L2006">
        <f t="shared" si="47"/>
        <v>1152.6834040102594</v>
      </c>
      <c r="M2006">
        <f t="shared" si="46"/>
        <v>4.8202380621432894E-2</v>
      </c>
    </row>
    <row r="2007" spans="1:13" ht="14.55" x14ac:dyDescent="0.35">
      <c r="A2007" s="14">
        <v>-38302490624</v>
      </c>
      <c r="B2007" s="14">
        <v>23103361024</v>
      </c>
      <c r="C2007" s="14">
        <v>-51728949248</v>
      </c>
      <c r="D2007">
        <v>2005</v>
      </c>
      <c r="E2007">
        <v>2004</v>
      </c>
      <c r="F2007">
        <v>1994</v>
      </c>
      <c r="G2007">
        <v>-15915</v>
      </c>
      <c r="H2007">
        <v>7108</v>
      </c>
      <c r="L2007">
        <f t="shared" si="47"/>
        <v>1152.635175541237</v>
      </c>
      <c r="M2007">
        <f t="shared" si="46"/>
        <v>4.8228469022433273E-2</v>
      </c>
    </row>
    <row r="2008" spans="1:13" ht="14.55" x14ac:dyDescent="0.35">
      <c r="A2008" s="14">
        <v>-95478734848</v>
      </c>
      <c r="B2008" s="14">
        <v>23114878976</v>
      </c>
      <c r="C2008" s="14">
        <v>-51703001088</v>
      </c>
      <c r="D2008">
        <v>2006</v>
      </c>
      <c r="E2008">
        <v>2005</v>
      </c>
      <c r="F2008">
        <v>1993</v>
      </c>
      <c r="G2008">
        <v>-39653</v>
      </c>
      <c r="H2008">
        <v>0</v>
      </c>
      <c r="L2008">
        <f t="shared" si="47"/>
        <v>1152.5869209805389</v>
      </c>
      <c r="M2008">
        <f t="shared" si="46"/>
        <v>4.8254560698069326E-2</v>
      </c>
    </row>
    <row r="2009" spans="1:13" ht="14.55" x14ac:dyDescent="0.35">
      <c r="A2009" s="14">
        <v>-49225932800</v>
      </c>
      <c r="B2009" s="14">
        <v>23126401024</v>
      </c>
      <c r="C2009" s="14">
        <v>-51703001088</v>
      </c>
      <c r="D2009">
        <v>2007</v>
      </c>
      <c r="E2009">
        <v>2006</v>
      </c>
      <c r="F2009">
        <v>1993</v>
      </c>
      <c r="G2009">
        <v>-20434</v>
      </c>
      <c r="H2009">
        <v>9140</v>
      </c>
      <c r="L2009">
        <f t="shared" si="47"/>
        <v>1152.5386403248881</v>
      </c>
      <c r="M2009">
        <f t="shared" si="46"/>
        <v>4.8280655650842164E-2</v>
      </c>
    </row>
    <row r="2010" spans="1:13" ht="14.55" x14ac:dyDescent="0.35">
      <c r="A2010" s="14">
        <v>-106304192512</v>
      </c>
      <c r="B2010" s="14">
        <v>23137918976</v>
      </c>
      <c r="C2010" s="14">
        <v>-51677052928</v>
      </c>
      <c r="D2010">
        <v>2008</v>
      </c>
      <c r="E2010">
        <v>2007</v>
      </c>
      <c r="F2010">
        <v>1992</v>
      </c>
      <c r="G2010">
        <v>-44105</v>
      </c>
      <c r="H2010">
        <v>0</v>
      </c>
      <c r="L2010">
        <f t="shared" si="47"/>
        <v>1152.4903335710046</v>
      </c>
      <c r="M2010">
        <f t="shared" si="46"/>
        <v>4.8306753883480269E-2</v>
      </c>
    </row>
    <row r="2011" spans="1:13" ht="14.55" x14ac:dyDescent="0.35">
      <c r="A2011" s="14">
        <v>-60005314560</v>
      </c>
      <c r="B2011" s="14">
        <v>23149441024</v>
      </c>
      <c r="C2011" s="14">
        <v>-51677052928</v>
      </c>
      <c r="D2011">
        <v>2009</v>
      </c>
      <c r="E2011">
        <v>2008</v>
      </c>
      <c r="F2011">
        <v>1992</v>
      </c>
      <c r="G2011">
        <v>-24884</v>
      </c>
      <c r="H2011">
        <v>0</v>
      </c>
      <c r="L2011">
        <f t="shared" si="47"/>
        <v>1152.442000715607</v>
      </c>
      <c r="M2011">
        <f t="shared" si="46"/>
        <v>4.8332855397575258E-2</v>
      </c>
    </row>
    <row r="2012" spans="1:13" ht="14.55" x14ac:dyDescent="0.35">
      <c r="A2012" s="14">
        <v>-13683394560</v>
      </c>
      <c r="B2012" s="14">
        <v>23160958976</v>
      </c>
      <c r="C2012" s="14">
        <v>-51677052928</v>
      </c>
      <c r="D2012">
        <v>2010</v>
      </c>
      <c r="E2012">
        <v>2009</v>
      </c>
      <c r="F2012">
        <v>1992</v>
      </c>
      <c r="G2012">
        <v>-5671</v>
      </c>
      <c r="H2012">
        <v>2541</v>
      </c>
      <c r="L2012">
        <f t="shared" si="47"/>
        <v>1152.3936417554105</v>
      </c>
      <c r="M2012">
        <f t="shared" si="46"/>
        <v>4.8358960196537737E-2</v>
      </c>
    </row>
    <row r="2013" spans="1:13" ht="14.55" x14ac:dyDescent="0.35">
      <c r="A2013" s="14">
        <v>-70640640000</v>
      </c>
      <c r="B2013" s="14">
        <v>23172481024</v>
      </c>
      <c r="C2013" s="14">
        <v>-51651100672</v>
      </c>
      <c r="D2013">
        <v>2011</v>
      </c>
      <c r="E2013">
        <v>2010</v>
      </c>
      <c r="F2013">
        <v>1991</v>
      </c>
      <c r="G2013">
        <v>-29265</v>
      </c>
      <c r="H2013">
        <v>0</v>
      </c>
      <c r="L2013">
        <f t="shared" si="47"/>
        <v>1152.3452566871292</v>
      </c>
      <c r="M2013">
        <f t="shared" si="46"/>
        <v>4.8385068281277199E-2</v>
      </c>
    </row>
    <row r="2014" spans="1:13" ht="14.55" x14ac:dyDescent="0.35">
      <c r="A2014" s="14">
        <v>-24272640000</v>
      </c>
      <c r="B2014" s="14">
        <v>23183998976</v>
      </c>
      <c r="C2014" s="14">
        <v>-51651100672</v>
      </c>
      <c r="D2014">
        <v>2012</v>
      </c>
      <c r="E2014">
        <v>2011</v>
      </c>
      <c r="F2014">
        <v>1991</v>
      </c>
      <c r="G2014">
        <v>-10050</v>
      </c>
      <c r="H2014">
        <v>4511</v>
      </c>
      <c r="L2014">
        <f t="shared" si="47"/>
        <v>1152.296845507474</v>
      </c>
      <c r="M2014">
        <f t="shared" ref="M2014:M2077" si="48">L2013-L2014</f>
        <v>4.8411179655204251E-2</v>
      </c>
    </row>
    <row r="2015" spans="1:13" ht="14.55" x14ac:dyDescent="0.35">
      <c r="A2015" s="14">
        <v>-81131905024</v>
      </c>
      <c r="B2015" s="14">
        <v>23195521024</v>
      </c>
      <c r="C2015" s="14">
        <v>-51625152512</v>
      </c>
      <c r="D2015">
        <v>2013</v>
      </c>
      <c r="E2015">
        <v>2012</v>
      </c>
      <c r="F2015">
        <v>1990</v>
      </c>
      <c r="G2015">
        <v>-33578</v>
      </c>
      <c r="H2015">
        <v>0</v>
      </c>
      <c r="L2015">
        <f t="shared" si="47"/>
        <v>1152.2484082131537</v>
      </c>
      <c r="M2015">
        <f t="shared" si="48"/>
        <v>4.8437294320365254E-2</v>
      </c>
    </row>
    <row r="2016" spans="1:13" ht="14.55" x14ac:dyDescent="0.35">
      <c r="A2016" s="14">
        <v>-34717827072</v>
      </c>
      <c r="B2016" s="14">
        <v>23207038976</v>
      </c>
      <c r="C2016" s="14">
        <v>-51625152512</v>
      </c>
      <c r="D2016">
        <v>2014</v>
      </c>
      <c r="E2016">
        <v>2013</v>
      </c>
      <c r="F2016">
        <v>1990</v>
      </c>
      <c r="G2016">
        <v>-14361</v>
      </c>
      <c r="H2016">
        <v>6455</v>
      </c>
      <c r="L2016">
        <f t="shared" si="47"/>
        <v>1152.1999448008748</v>
      </c>
      <c r="M2016">
        <f t="shared" si="48"/>
        <v>4.8463412278806572E-2</v>
      </c>
    </row>
    <row r="2017" spans="1:13" ht="14.55" x14ac:dyDescent="0.35">
      <c r="A2017" s="14">
        <v>-91479113728</v>
      </c>
      <c r="B2017" s="14">
        <v>23218561024</v>
      </c>
      <c r="C2017" s="14">
        <v>-51599204352</v>
      </c>
      <c r="D2017">
        <v>2015</v>
      </c>
      <c r="E2017">
        <v>2014</v>
      </c>
      <c r="F2017">
        <v>1989</v>
      </c>
      <c r="G2017">
        <v>-37823</v>
      </c>
      <c r="H2017">
        <v>0</v>
      </c>
      <c r="L2017">
        <f t="shared" si="47"/>
        <v>1152.1514552673416</v>
      </c>
      <c r="M2017">
        <f t="shared" si="48"/>
        <v>4.848953353325669E-2</v>
      </c>
    </row>
    <row r="2018" spans="1:13" ht="14.55" x14ac:dyDescent="0.35">
      <c r="A2018" s="14">
        <v>-45018955776</v>
      </c>
      <c r="B2018" s="14">
        <v>23230078976</v>
      </c>
      <c r="C2018" s="14">
        <v>-51599204352</v>
      </c>
      <c r="D2018">
        <v>2016</v>
      </c>
      <c r="E2018">
        <v>2015</v>
      </c>
      <c r="F2018">
        <v>1989</v>
      </c>
      <c r="G2018">
        <v>-18604</v>
      </c>
      <c r="H2018">
        <v>8375</v>
      </c>
      <c r="L2018">
        <f t="shared" si="47"/>
        <v>1152.1029396092556</v>
      </c>
      <c r="M2018">
        <f t="shared" si="48"/>
        <v>4.8515658085989344E-2</v>
      </c>
    </row>
    <row r="2019" spans="1:13" ht="14.55" x14ac:dyDescent="0.35">
      <c r="A2019" s="14">
        <v>-101682266112</v>
      </c>
      <c r="B2019" s="14">
        <v>23241601024</v>
      </c>
      <c r="C2019" s="14">
        <v>-51573256192</v>
      </c>
      <c r="D2019">
        <v>2017</v>
      </c>
      <c r="E2019">
        <v>2016</v>
      </c>
      <c r="F2019">
        <v>1988</v>
      </c>
      <c r="G2019">
        <v>-42000</v>
      </c>
      <c r="H2019">
        <v>0</v>
      </c>
      <c r="L2019">
        <f t="shared" si="47"/>
        <v>1152.0543978233168</v>
      </c>
      <c r="M2019">
        <f t="shared" si="48"/>
        <v>4.8541785938823523E-2</v>
      </c>
    </row>
    <row r="2020" spans="1:13" ht="14.55" x14ac:dyDescent="0.35">
      <c r="A2020" s="14">
        <v>-55176028160</v>
      </c>
      <c r="B2020" s="14">
        <v>23253118976</v>
      </c>
      <c r="C2020" s="14">
        <v>-51573256192</v>
      </c>
      <c r="D2020">
        <v>2018</v>
      </c>
      <c r="E2020">
        <v>2017</v>
      </c>
      <c r="F2020">
        <v>1988</v>
      </c>
      <c r="G2020">
        <v>-22779</v>
      </c>
      <c r="H2020">
        <v>0</v>
      </c>
      <c r="L2020">
        <f t="shared" si="47"/>
        <v>1152.0058299062218</v>
      </c>
      <c r="M2020">
        <f t="shared" si="48"/>
        <v>4.8567917094942459E-2</v>
      </c>
    </row>
    <row r="2021" spans="1:13" ht="14.55" x14ac:dyDescent="0.35">
      <c r="A2021" s="14">
        <v>-8646747136</v>
      </c>
      <c r="B2021" s="14">
        <v>23264641024</v>
      </c>
      <c r="C2021" s="14">
        <v>-51573256192</v>
      </c>
      <c r="D2021">
        <v>2019</v>
      </c>
      <c r="E2021">
        <v>2018</v>
      </c>
      <c r="F2021">
        <v>1988</v>
      </c>
      <c r="G2021">
        <v>-3568</v>
      </c>
      <c r="H2021">
        <v>1609</v>
      </c>
      <c r="L2021">
        <f t="shared" si="47"/>
        <v>1151.9572358546661</v>
      </c>
      <c r="M2021">
        <f t="shared" si="48"/>
        <v>4.8594051555710394E-2</v>
      </c>
    </row>
    <row r="2022" spans="1:13" ht="14.55" x14ac:dyDescent="0.35">
      <c r="A2022" s="14">
        <v>-65189040128</v>
      </c>
      <c r="B2022" s="14">
        <v>23276158976</v>
      </c>
      <c r="C2022" s="14">
        <v>-51547308032</v>
      </c>
      <c r="D2022">
        <v>2020</v>
      </c>
      <c r="E2022">
        <v>2019</v>
      </c>
      <c r="F2022">
        <v>1987</v>
      </c>
      <c r="G2022">
        <v>-26886</v>
      </c>
      <c r="H2022">
        <v>0</v>
      </c>
      <c r="L2022">
        <f t="shared" si="47"/>
        <v>1151.9086156653418</v>
      </c>
      <c r="M2022">
        <f t="shared" si="48"/>
        <v>4.8620189324310559E-2</v>
      </c>
    </row>
    <row r="2023" spans="1:13" ht="14.55" x14ac:dyDescent="0.35">
      <c r="A2023" s="14">
        <v>-18613682176</v>
      </c>
      <c r="B2023" s="14">
        <v>23287681024</v>
      </c>
      <c r="C2023" s="14">
        <v>-51547308032</v>
      </c>
      <c r="D2023">
        <v>2021</v>
      </c>
      <c r="E2023">
        <v>2020</v>
      </c>
      <c r="F2023">
        <v>1987</v>
      </c>
      <c r="G2023">
        <v>-7673</v>
      </c>
      <c r="H2023">
        <v>3466</v>
      </c>
      <c r="L2023">
        <f t="shared" si="47"/>
        <v>1151.859969334939</v>
      </c>
      <c r="M2023">
        <f t="shared" si="48"/>
        <v>4.8646330402789317E-2</v>
      </c>
    </row>
    <row r="2024" spans="1:13" ht="14.55" x14ac:dyDescent="0.35">
      <c r="A2024" s="14">
        <v>-75057995776</v>
      </c>
      <c r="B2024" s="14">
        <v>23299198976</v>
      </c>
      <c r="C2024" s="14">
        <v>-51521359872</v>
      </c>
      <c r="D2024">
        <v>2022</v>
      </c>
      <c r="E2024">
        <v>2021</v>
      </c>
      <c r="F2024">
        <v>1986</v>
      </c>
      <c r="G2024">
        <v>-30926</v>
      </c>
      <c r="H2024">
        <v>0</v>
      </c>
      <c r="L2024">
        <f t="shared" si="47"/>
        <v>1151.8112968601456</v>
      </c>
      <c r="M2024">
        <f t="shared" si="48"/>
        <v>4.8672474793420406E-2</v>
      </c>
    </row>
    <row r="2025" spans="1:13" ht="14.55" x14ac:dyDescent="0.35">
      <c r="A2025" s="14">
        <v>-28436557824</v>
      </c>
      <c r="B2025" s="14">
        <v>23310721024</v>
      </c>
      <c r="C2025" s="14">
        <v>-51521359872</v>
      </c>
      <c r="D2025">
        <v>2023</v>
      </c>
      <c r="E2025">
        <v>2022</v>
      </c>
      <c r="F2025">
        <v>1986</v>
      </c>
      <c r="G2025">
        <v>-11710</v>
      </c>
      <c r="H2025">
        <v>5298</v>
      </c>
      <c r="L2025">
        <f t="shared" si="47"/>
        <v>1151.7625982376474</v>
      </c>
      <c r="M2025">
        <f t="shared" si="48"/>
        <v>4.8698622498250188E-2</v>
      </c>
    </row>
    <row r="2026" spans="1:13" ht="14.55" x14ac:dyDescent="0.35">
      <c r="A2026" s="14">
        <v>-84782899200</v>
      </c>
      <c r="B2026" s="14">
        <v>23322238976</v>
      </c>
      <c r="C2026" s="14">
        <v>-51495407616</v>
      </c>
      <c r="D2026">
        <v>2024</v>
      </c>
      <c r="E2026">
        <v>2023</v>
      </c>
      <c r="F2026">
        <v>1985</v>
      </c>
      <c r="G2026">
        <v>-34898</v>
      </c>
      <c r="H2026">
        <v>0</v>
      </c>
      <c r="L2026">
        <f t="shared" si="47"/>
        <v>1151.7138734641269</v>
      </c>
      <c r="M2026">
        <f t="shared" si="48"/>
        <v>4.8724773520461895E-2</v>
      </c>
    </row>
    <row r="2027" spans="1:13" ht="14.55" x14ac:dyDescent="0.35">
      <c r="A2027" s="14">
        <v>-38115377152</v>
      </c>
      <c r="B2027" s="14">
        <v>23333761024</v>
      </c>
      <c r="C2027" s="14">
        <v>-51495407616</v>
      </c>
      <c r="D2027">
        <v>2025</v>
      </c>
      <c r="E2027">
        <v>2024</v>
      </c>
      <c r="F2027">
        <v>1985</v>
      </c>
      <c r="G2027">
        <v>-15681</v>
      </c>
      <c r="H2027">
        <v>7105</v>
      </c>
      <c r="L2027">
        <f t="shared" si="47"/>
        <v>1151.6651225362652</v>
      </c>
      <c r="M2027">
        <f t="shared" si="48"/>
        <v>4.8750927861647142E-2</v>
      </c>
    </row>
    <row r="2028" spans="1:13" ht="14.55" x14ac:dyDescent="0.35">
      <c r="A2028" s="14">
        <v>-94363738112</v>
      </c>
      <c r="B2028" s="14">
        <v>23345278976</v>
      </c>
      <c r="C2028" s="14">
        <v>-51469459456</v>
      </c>
      <c r="D2028">
        <v>2026</v>
      </c>
      <c r="E2028">
        <v>2025</v>
      </c>
      <c r="F2028">
        <v>1984</v>
      </c>
      <c r="G2028">
        <v>-38804</v>
      </c>
      <c r="H2028">
        <v>0</v>
      </c>
      <c r="L2028">
        <f t="shared" si="47"/>
        <v>1151.6163454507412</v>
      </c>
      <c r="M2028">
        <f t="shared" si="48"/>
        <v>4.8777085524079666E-2</v>
      </c>
    </row>
    <row r="2029" spans="1:13" ht="14.55" x14ac:dyDescent="0.35">
      <c r="A2029" s="14">
        <v>-47650140160</v>
      </c>
      <c r="B2029" s="14">
        <v>23356801024</v>
      </c>
      <c r="C2029" s="14">
        <v>-51469459456</v>
      </c>
      <c r="D2029">
        <v>2027</v>
      </c>
      <c r="E2029">
        <v>2026</v>
      </c>
      <c r="F2029">
        <v>1984</v>
      </c>
      <c r="G2029">
        <v>-19584</v>
      </c>
      <c r="H2029">
        <v>8887</v>
      </c>
      <c r="L2029">
        <f t="shared" si="47"/>
        <v>1151.5675422042304</v>
      </c>
      <c r="M2029">
        <f t="shared" si="48"/>
        <v>4.8803246510715326E-2</v>
      </c>
    </row>
    <row r="2030" spans="1:13" ht="14.55" x14ac:dyDescent="0.35">
      <c r="A2030" s="14">
        <v>-103800520704</v>
      </c>
      <c r="B2030" s="14">
        <v>23368318976</v>
      </c>
      <c r="C2030" s="14">
        <v>-51443511296</v>
      </c>
      <c r="D2030">
        <v>2028</v>
      </c>
      <c r="E2030">
        <v>2027</v>
      </c>
      <c r="F2030">
        <v>1983</v>
      </c>
      <c r="G2030">
        <v>-42642</v>
      </c>
      <c r="H2030">
        <v>0</v>
      </c>
      <c r="L2030">
        <f t="shared" si="47"/>
        <v>1151.5187127934068</v>
      </c>
      <c r="M2030">
        <f t="shared" si="48"/>
        <v>4.8829410823600483E-2</v>
      </c>
    </row>
    <row r="2031" spans="1:13" ht="14.55" x14ac:dyDescent="0.35">
      <c r="A2031" s="14">
        <v>-57040842752</v>
      </c>
      <c r="B2031" s="14">
        <v>23379841024</v>
      </c>
      <c r="C2031" s="14">
        <v>-51443511296</v>
      </c>
      <c r="D2031">
        <v>2029</v>
      </c>
      <c r="E2031">
        <v>2028</v>
      </c>
      <c r="F2031">
        <v>1983</v>
      </c>
      <c r="G2031">
        <v>-23421</v>
      </c>
      <c r="H2031">
        <v>0</v>
      </c>
      <c r="L2031">
        <f t="shared" si="47"/>
        <v>1151.4698572149418</v>
      </c>
      <c r="M2031">
        <f t="shared" si="48"/>
        <v>4.8855578465008875E-2</v>
      </c>
    </row>
    <row r="2032" spans="1:13" ht="14.55" x14ac:dyDescent="0.35">
      <c r="A2032" s="14">
        <v>-10258121728</v>
      </c>
      <c r="B2032" s="14">
        <v>23391358976</v>
      </c>
      <c r="C2032" s="14">
        <v>-51443511296</v>
      </c>
      <c r="D2032">
        <v>2030</v>
      </c>
      <c r="E2032">
        <v>2029</v>
      </c>
      <c r="F2032">
        <v>1983</v>
      </c>
      <c r="G2032">
        <v>-4210</v>
      </c>
      <c r="H2032">
        <v>1914</v>
      </c>
      <c r="L2032">
        <f t="shared" si="47"/>
        <v>1151.4209754655046</v>
      </c>
      <c r="M2032">
        <f t="shared" si="48"/>
        <v>4.8881749437214239E-2</v>
      </c>
    </row>
    <row r="2033" spans="1:13" ht="14.55" x14ac:dyDescent="0.35">
      <c r="A2033" s="14">
        <v>-66287489024</v>
      </c>
      <c r="B2033" s="14">
        <v>23402881024</v>
      </c>
      <c r="C2033" s="14">
        <v>-51417563136</v>
      </c>
      <c r="D2033">
        <v>2031</v>
      </c>
      <c r="E2033">
        <v>2030</v>
      </c>
      <c r="F2033">
        <v>1982</v>
      </c>
      <c r="G2033">
        <v>-27191</v>
      </c>
      <c r="H2033">
        <v>0</v>
      </c>
      <c r="L2033">
        <f t="shared" si="47"/>
        <v>1151.3720675417617</v>
      </c>
      <c r="M2033">
        <f t="shared" si="48"/>
        <v>4.8907923742945059E-2</v>
      </c>
    </row>
    <row r="2034" spans="1:13" ht="14.55" x14ac:dyDescent="0.35">
      <c r="A2034" s="14">
        <v>-19458689024</v>
      </c>
      <c r="B2034" s="14">
        <v>23414398976</v>
      </c>
      <c r="C2034" s="14">
        <v>-51417563136</v>
      </c>
      <c r="D2034">
        <v>2032</v>
      </c>
      <c r="E2034">
        <v>2031</v>
      </c>
      <c r="F2034">
        <v>1982</v>
      </c>
      <c r="G2034">
        <v>-7978</v>
      </c>
      <c r="H2034">
        <v>3633</v>
      </c>
      <c r="L2034">
        <f t="shared" si="47"/>
        <v>1151.3231334403774</v>
      </c>
      <c r="M2034">
        <f t="shared" si="48"/>
        <v>4.8934101384247697E-2</v>
      </c>
    </row>
    <row r="2035" spans="1:13" ht="14.55" x14ac:dyDescent="0.35">
      <c r="A2035" s="14">
        <v>-75390074880</v>
      </c>
      <c r="B2035" s="14">
        <v>23425921024</v>
      </c>
      <c r="C2035" s="14">
        <v>-51391614976</v>
      </c>
      <c r="D2035">
        <v>2033</v>
      </c>
      <c r="E2035">
        <v>2032</v>
      </c>
      <c r="F2035">
        <v>1981</v>
      </c>
      <c r="G2035">
        <v>-30895</v>
      </c>
      <c r="H2035">
        <v>0</v>
      </c>
      <c r="L2035">
        <f t="shared" si="47"/>
        <v>1151.2741731580143</v>
      </c>
      <c r="M2035">
        <f t="shared" si="48"/>
        <v>4.8960282363168517E-2</v>
      </c>
    </row>
    <row r="2036" spans="1:13" ht="14.55" x14ac:dyDescent="0.35">
      <c r="A2036" s="14">
        <v>-28515196928</v>
      </c>
      <c r="B2036" s="14">
        <v>23437438976</v>
      </c>
      <c r="C2036" s="14">
        <v>-51391614976</v>
      </c>
      <c r="D2036">
        <v>2034</v>
      </c>
      <c r="E2036">
        <v>2033</v>
      </c>
      <c r="F2036">
        <v>1981</v>
      </c>
      <c r="G2036">
        <v>-11679</v>
      </c>
      <c r="H2036">
        <v>5326</v>
      </c>
      <c r="L2036">
        <f t="shared" si="47"/>
        <v>1151.2251866913311</v>
      </c>
      <c r="M2036">
        <f t="shared" si="48"/>
        <v>4.8986466683118124E-2</v>
      </c>
    </row>
    <row r="2037" spans="1:13" ht="14.55" x14ac:dyDescent="0.35">
      <c r="A2037" s="14">
        <v>-84348608512</v>
      </c>
      <c r="B2037" s="14">
        <v>23448961024</v>
      </c>
      <c r="C2037" s="14">
        <v>-51365666816</v>
      </c>
      <c r="D2037">
        <v>2035</v>
      </c>
      <c r="E2037">
        <v>2034</v>
      </c>
      <c r="F2037">
        <v>1980</v>
      </c>
      <c r="G2037">
        <v>-34532</v>
      </c>
      <c r="H2037">
        <v>0</v>
      </c>
      <c r="L2037">
        <f t="shared" si="47"/>
        <v>1151.1761740369859</v>
      </c>
      <c r="M2037">
        <f t="shared" si="48"/>
        <v>4.9012654345233386E-2</v>
      </c>
    </row>
    <row r="2038" spans="1:13" ht="14.55" x14ac:dyDescent="0.35">
      <c r="A2038" s="14">
        <v>-37427646464</v>
      </c>
      <c r="B2038" s="14">
        <v>23460478976</v>
      </c>
      <c r="C2038" s="14">
        <v>-51365666816</v>
      </c>
      <c r="D2038">
        <v>2036</v>
      </c>
      <c r="E2038">
        <v>2035</v>
      </c>
      <c r="F2038">
        <v>1980</v>
      </c>
      <c r="G2038">
        <v>-15315</v>
      </c>
      <c r="H2038">
        <v>6995</v>
      </c>
      <c r="L2038">
        <f t="shared" ref="L2038:L2101" si="49">SQRT((1-E2038*E2038/$O$2593)*$O$2594)</f>
        <v>1151.1271351916334</v>
      </c>
      <c r="M2038">
        <f t="shared" si="48"/>
        <v>4.9038845352470162E-2</v>
      </c>
    </row>
    <row r="2039" spans="1:13" ht="14.55" x14ac:dyDescent="0.35">
      <c r="A2039" s="14">
        <v>-93163077632</v>
      </c>
      <c r="B2039" s="14">
        <v>23472001024</v>
      </c>
      <c r="C2039" s="14">
        <v>-51339718656</v>
      </c>
      <c r="D2039">
        <v>2037</v>
      </c>
      <c r="E2039">
        <v>2036</v>
      </c>
      <c r="F2039">
        <v>1979</v>
      </c>
      <c r="G2039">
        <v>-38103</v>
      </c>
      <c r="H2039">
        <v>0</v>
      </c>
      <c r="L2039">
        <f t="shared" si="49"/>
        <v>1151.0780701519261</v>
      </c>
      <c r="M2039">
        <f t="shared" si="48"/>
        <v>4.9065039707329561E-2</v>
      </c>
    </row>
    <row r="2040" spans="1:13" ht="14.55" x14ac:dyDescent="0.35">
      <c r="A2040" s="14">
        <v>-46196039680</v>
      </c>
      <c r="B2040" s="14">
        <v>23483518976</v>
      </c>
      <c r="C2040" s="14">
        <v>-51339718656</v>
      </c>
      <c r="D2040">
        <v>2038</v>
      </c>
      <c r="E2040">
        <v>2037</v>
      </c>
      <c r="F2040">
        <v>1979</v>
      </c>
      <c r="G2040">
        <v>-18884</v>
      </c>
      <c r="H2040">
        <v>8638</v>
      </c>
      <c r="L2040">
        <f t="shared" si="49"/>
        <v>1151.0289789145143</v>
      </c>
      <c r="M2040">
        <f t="shared" si="48"/>
        <v>4.9091237411857946E-2</v>
      </c>
    </row>
    <row r="2041" spans="1:13" ht="14.55" x14ac:dyDescent="0.35">
      <c r="A2041" s="14">
        <v>-101833498624</v>
      </c>
      <c r="B2041" s="14">
        <v>23495041024</v>
      </c>
      <c r="C2041" s="14">
        <v>-51313766400</v>
      </c>
      <c r="D2041">
        <v>2039</v>
      </c>
      <c r="E2041">
        <v>2038</v>
      </c>
      <c r="F2041">
        <v>1978</v>
      </c>
      <c r="G2041">
        <v>-41608</v>
      </c>
      <c r="H2041">
        <v>0</v>
      </c>
      <c r="L2041">
        <f t="shared" si="49"/>
        <v>1150.9798614760459</v>
      </c>
      <c r="M2041">
        <f t="shared" si="48"/>
        <v>4.9117438468329055E-2</v>
      </c>
    </row>
    <row r="2042" spans="1:13" ht="14.55" x14ac:dyDescent="0.35">
      <c r="A2042" s="14">
        <v>-54820376576</v>
      </c>
      <c r="B2042" s="14">
        <v>23506558976</v>
      </c>
      <c r="C2042" s="14">
        <v>-51313766400</v>
      </c>
      <c r="D2042">
        <v>2040</v>
      </c>
      <c r="E2042">
        <v>2039</v>
      </c>
      <c r="F2042">
        <v>1978</v>
      </c>
      <c r="G2042">
        <v>-22388</v>
      </c>
      <c r="H2042">
        <v>0</v>
      </c>
      <c r="L2042">
        <f t="shared" si="49"/>
        <v>1150.9307178331665</v>
      </c>
      <c r="M2042">
        <f t="shared" si="48"/>
        <v>4.9143642879471372E-2</v>
      </c>
    </row>
    <row r="2043" spans="1:13" ht="14.55" x14ac:dyDescent="0.35">
      <c r="A2043" s="14">
        <v>-7784216576</v>
      </c>
      <c r="B2043" s="14">
        <v>23518081024</v>
      </c>
      <c r="C2043" s="14">
        <v>-51313766400</v>
      </c>
      <c r="D2043">
        <v>2041</v>
      </c>
      <c r="E2043">
        <v>2040</v>
      </c>
      <c r="F2043">
        <v>1978</v>
      </c>
      <c r="G2043">
        <v>-3177</v>
      </c>
      <c r="H2043">
        <v>1456</v>
      </c>
      <c r="L2043">
        <f t="shared" si="49"/>
        <v>1150.8815479825189</v>
      </c>
      <c r="M2043">
        <f t="shared" si="48"/>
        <v>4.9169850647558633E-2</v>
      </c>
    </row>
    <row r="2044" spans="1:13" ht="14.55" x14ac:dyDescent="0.35">
      <c r="A2044" s="14">
        <v>-63300653056</v>
      </c>
      <c r="B2044" s="14">
        <v>23529598976</v>
      </c>
      <c r="C2044" s="14">
        <v>-51287818240</v>
      </c>
      <c r="D2044">
        <v>2042</v>
      </c>
      <c r="E2044">
        <v>2041</v>
      </c>
      <c r="F2044">
        <v>1977</v>
      </c>
      <c r="G2044">
        <v>-25826</v>
      </c>
      <c r="H2044">
        <v>0</v>
      </c>
      <c r="L2044">
        <f t="shared" si="49"/>
        <v>1150.8323519207443</v>
      </c>
      <c r="M2044">
        <f t="shared" si="48"/>
        <v>4.9196061774637201E-2</v>
      </c>
    </row>
    <row r="2045" spans="1:13" ht="14.55" x14ac:dyDescent="0.35">
      <c r="A2045" s="14">
        <v>-16218415104</v>
      </c>
      <c r="B2045" s="14">
        <v>23541121024</v>
      </c>
      <c r="C2045" s="14">
        <v>-51287818240</v>
      </c>
      <c r="D2045">
        <v>2043</v>
      </c>
      <c r="E2045">
        <v>2042</v>
      </c>
      <c r="F2045">
        <v>1977</v>
      </c>
      <c r="G2045">
        <v>-6613</v>
      </c>
      <c r="H2045">
        <v>3035</v>
      </c>
      <c r="L2045">
        <f t="shared" si="49"/>
        <v>1150.7831296444808</v>
      </c>
      <c r="M2045">
        <f t="shared" si="48"/>
        <v>4.922227626343556E-2</v>
      </c>
    </row>
    <row r="2046" spans="1:13" ht="14.55" x14ac:dyDescent="0.35">
      <c r="A2046" s="14">
        <v>-71636877312</v>
      </c>
      <c r="B2046" s="14">
        <v>23552638976</v>
      </c>
      <c r="C2046" s="14">
        <v>-51261870080</v>
      </c>
      <c r="D2046">
        <v>2044</v>
      </c>
      <c r="E2046">
        <v>2043</v>
      </c>
      <c r="F2046">
        <v>1976</v>
      </c>
      <c r="G2046">
        <v>-29199</v>
      </c>
      <c r="H2046">
        <v>0</v>
      </c>
      <c r="L2046">
        <f t="shared" si="49"/>
        <v>1150.7338811503646</v>
      </c>
      <c r="M2046">
        <f t="shared" si="48"/>
        <v>4.9248494116227448E-2</v>
      </c>
    </row>
    <row r="2047" spans="1:13" ht="14.55" x14ac:dyDescent="0.35">
      <c r="A2047" s="14">
        <v>-24508555264</v>
      </c>
      <c r="B2047" s="14">
        <v>23564161024</v>
      </c>
      <c r="C2047" s="14">
        <v>-51261870080</v>
      </c>
      <c r="D2047">
        <v>2045</v>
      </c>
      <c r="E2047">
        <v>2044</v>
      </c>
      <c r="F2047">
        <v>1976</v>
      </c>
      <c r="G2047">
        <v>-9984</v>
      </c>
      <c r="H2047">
        <v>4589</v>
      </c>
      <c r="L2047">
        <f t="shared" si="49"/>
        <v>1150.6846064350295</v>
      </c>
      <c r="M2047">
        <f t="shared" si="48"/>
        <v>4.9274715335059227E-2</v>
      </c>
    </row>
    <row r="2048" spans="1:13" ht="14.55" x14ac:dyDescent="0.35">
      <c r="A2048" s="14">
        <v>-79829041152</v>
      </c>
      <c r="B2048" s="14">
        <v>23575678976</v>
      </c>
      <c r="C2048" s="14">
        <v>-51235921920</v>
      </c>
      <c r="D2048">
        <v>2046</v>
      </c>
      <c r="E2048">
        <v>2045</v>
      </c>
      <c r="F2048">
        <v>1975</v>
      </c>
      <c r="G2048">
        <v>-32506</v>
      </c>
      <c r="H2048">
        <v>0</v>
      </c>
      <c r="L2048">
        <f t="shared" si="49"/>
        <v>1150.6353054951064</v>
      </c>
      <c r="M2048">
        <f t="shared" si="48"/>
        <v>4.9300939923114129E-2</v>
      </c>
    </row>
    <row r="2049" spans="1:13" ht="14.55" x14ac:dyDescent="0.35">
      <c r="A2049" s="14">
        <v>-32654637056</v>
      </c>
      <c r="B2049" s="14">
        <v>23587201024</v>
      </c>
      <c r="C2049" s="14">
        <v>-51235921920</v>
      </c>
      <c r="D2049">
        <v>2047</v>
      </c>
      <c r="E2049">
        <v>2046</v>
      </c>
      <c r="F2049">
        <v>1975</v>
      </c>
      <c r="G2049">
        <v>-13290</v>
      </c>
      <c r="H2049">
        <v>6118</v>
      </c>
      <c r="L2049">
        <f t="shared" si="49"/>
        <v>1150.5859783272247</v>
      </c>
      <c r="M2049">
        <f t="shared" si="48"/>
        <v>4.9327167881756395E-2</v>
      </c>
    </row>
    <row r="2050" spans="1:13" ht="14.55" x14ac:dyDescent="0.35">
      <c r="A2050" s="14">
        <v>-87877140480</v>
      </c>
      <c r="B2050" s="14">
        <v>23598718976</v>
      </c>
      <c r="C2050" s="14">
        <v>-51209973760</v>
      </c>
      <c r="D2050">
        <v>2048</v>
      </c>
      <c r="E2050">
        <v>2047</v>
      </c>
      <c r="F2050">
        <v>1974</v>
      </c>
      <c r="G2050">
        <v>-35748</v>
      </c>
      <c r="H2050">
        <v>0</v>
      </c>
      <c r="L2050">
        <f t="shared" si="49"/>
        <v>1150.5366249280107</v>
      </c>
      <c r="M2050">
        <f t="shared" si="48"/>
        <v>4.9353399213941884E-2</v>
      </c>
    </row>
    <row r="2051" spans="1:13" ht="14.55" x14ac:dyDescent="0.35">
      <c r="A2051" s="14">
        <v>-40656662528</v>
      </c>
      <c r="B2051" s="14">
        <v>23610241024</v>
      </c>
      <c r="C2051" s="14">
        <v>-51209973760</v>
      </c>
      <c r="D2051">
        <v>2049</v>
      </c>
      <c r="E2051">
        <v>2048</v>
      </c>
      <c r="F2051">
        <v>1974</v>
      </c>
      <c r="G2051">
        <v>-16531</v>
      </c>
      <c r="H2051">
        <v>7621</v>
      </c>
      <c r="L2051">
        <f t="shared" si="49"/>
        <v>1150.4872452940888</v>
      </c>
      <c r="M2051">
        <f t="shared" si="48"/>
        <v>4.9379633921944333E-2</v>
      </c>
    </row>
    <row r="2052" spans="1:13" ht="14.55" x14ac:dyDescent="0.35">
      <c r="A2052" s="14">
        <v>-95781191680</v>
      </c>
      <c r="B2052" s="14">
        <v>23621758976</v>
      </c>
      <c r="C2052" s="14">
        <v>-51184025600</v>
      </c>
      <c r="D2052">
        <v>2050</v>
      </c>
      <c r="E2052">
        <v>2049</v>
      </c>
      <c r="F2052">
        <v>1973</v>
      </c>
      <c r="G2052">
        <v>-38925</v>
      </c>
      <c r="H2052">
        <v>0</v>
      </c>
      <c r="L2052">
        <f t="shared" si="49"/>
        <v>1150.4378394220807</v>
      </c>
      <c r="M2052">
        <f t="shared" si="48"/>
        <v>4.9405872008037477E-2</v>
      </c>
    </row>
    <row r="2053" spans="1:13" ht="14.55" x14ac:dyDescent="0.35">
      <c r="A2053" s="14">
        <v>-48514629632</v>
      </c>
      <c r="B2053" s="14">
        <v>23633281024</v>
      </c>
      <c r="C2053" s="14">
        <v>-51184025600</v>
      </c>
      <c r="D2053">
        <v>2051</v>
      </c>
      <c r="E2053">
        <v>2050</v>
      </c>
      <c r="F2053">
        <v>1973</v>
      </c>
      <c r="G2053">
        <v>-19706</v>
      </c>
      <c r="H2053">
        <v>9099</v>
      </c>
      <c r="L2053">
        <f t="shared" si="49"/>
        <v>1150.3884073086058</v>
      </c>
      <c r="M2053">
        <f t="shared" si="48"/>
        <v>4.9432113474949801E-2</v>
      </c>
    </row>
    <row r="2054" spans="1:13" ht="14.55" x14ac:dyDescent="0.35">
      <c r="A2054" s="14">
        <v>-103541178368</v>
      </c>
      <c r="B2054" s="14">
        <v>23644798976</v>
      </c>
      <c r="C2054" s="14">
        <v>-51158073344</v>
      </c>
      <c r="D2054">
        <v>2052</v>
      </c>
      <c r="E2054">
        <v>2051</v>
      </c>
      <c r="F2054">
        <v>1972</v>
      </c>
      <c r="G2054">
        <v>-42038</v>
      </c>
      <c r="H2054">
        <v>0</v>
      </c>
      <c r="L2054">
        <f t="shared" si="49"/>
        <v>1150.3389489502813</v>
      </c>
      <c r="M2054">
        <f t="shared" si="48"/>
        <v>4.9458358324500296E-2</v>
      </c>
    </row>
    <row r="2055" spans="1:13" ht="14.55" x14ac:dyDescent="0.35">
      <c r="A2055" s="14">
        <v>-56228540416</v>
      </c>
      <c r="B2055" s="14">
        <v>23656321024</v>
      </c>
      <c r="C2055" s="14">
        <v>-51158073344</v>
      </c>
      <c r="D2055">
        <v>2053</v>
      </c>
      <c r="E2055">
        <v>2052</v>
      </c>
      <c r="F2055">
        <v>1972</v>
      </c>
      <c r="G2055">
        <v>-22818</v>
      </c>
      <c r="H2055">
        <v>0</v>
      </c>
      <c r="L2055">
        <f t="shared" si="49"/>
        <v>1150.2894643437219</v>
      </c>
      <c r="M2055">
        <f t="shared" si="48"/>
        <v>4.9484606559417443E-2</v>
      </c>
    </row>
    <row r="2056" spans="1:13" ht="14.55" x14ac:dyDescent="0.35">
      <c r="A2056" s="14">
        <v>-8892860416</v>
      </c>
      <c r="B2056" s="14">
        <v>23667838976</v>
      </c>
      <c r="C2056" s="14">
        <v>-51158073344</v>
      </c>
      <c r="D2056">
        <v>2054</v>
      </c>
      <c r="E2056">
        <v>2053</v>
      </c>
      <c r="F2056">
        <v>1972</v>
      </c>
      <c r="G2056">
        <v>-3607</v>
      </c>
      <c r="H2056">
        <v>1668</v>
      </c>
      <c r="L2056">
        <f t="shared" si="49"/>
        <v>1150.2399534855397</v>
      </c>
      <c r="M2056">
        <f t="shared" si="48"/>
        <v>4.9510858182202355E-2</v>
      </c>
    </row>
    <row r="2057" spans="1:13" ht="14.55" x14ac:dyDescent="0.35">
      <c r="A2057" s="14">
        <v>-63798390784</v>
      </c>
      <c r="B2057" s="14">
        <v>23679361024</v>
      </c>
      <c r="C2057" s="14">
        <v>-51132125184</v>
      </c>
      <c r="D2057">
        <v>2055</v>
      </c>
      <c r="E2057">
        <v>2054</v>
      </c>
      <c r="F2057">
        <v>1971</v>
      </c>
      <c r="G2057">
        <v>-25864</v>
      </c>
      <c r="H2057">
        <v>0</v>
      </c>
      <c r="L2057">
        <f t="shared" si="49"/>
        <v>1150.1904163723448</v>
      </c>
      <c r="M2057">
        <f t="shared" si="48"/>
        <v>4.9537113194901394E-2</v>
      </c>
    </row>
    <row r="2058" spans="1:13" ht="14.55" x14ac:dyDescent="0.35">
      <c r="A2058" s="14">
        <v>-16416632832</v>
      </c>
      <c r="B2058" s="14">
        <v>23690878976</v>
      </c>
      <c r="C2058" s="14">
        <v>-51132125184</v>
      </c>
      <c r="D2058">
        <v>2056</v>
      </c>
      <c r="E2058">
        <v>2055</v>
      </c>
      <c r="F2058">
        <v>1971</v>
      </c>
      <c r="G2058">
        <v>-6652</v>
      </c>
      <c r="H2058">
        <v>3082</v>
      </c>
      <c r="L2058">
        <f t="shared" si="49"/>
        <v>1150.1408530007448</v>
      </c>
      <c r="M2058">
        <f t="shared" si="48"/>
        <v>4.9563371600015671E-2</v>
      </c>
    </row>
    <row r="2059" spans="1:13" ht="14.55" x14ac:dyDescent="0.35">
      <c r="A2059" s="14">
        <v>-71224188928</v>
      </c>
      <c r="B2059" s="14">
        <v>23702401024</v>
      </c>
      <c r="C2059" s="14">
        <v>-51106177024</v>
      </c>
      <c r="D2059">
        <v>2057</v>
      </c>
      <c r="E2059">
        <v>2056</v>
      </c>
      <c r="F2059">
        <v>1970</v>
      </c>
      <c r="G2059">
        <v>-28847</v>
      </c>
      <c r="H2059">
        <v>0</v>
      </c>
      <c r="L2059">
        <f t="shared" si="49"/>
        <v>1150.0912633673447</v>
      </c>
      <c r="M2059">
        <f t="shared" si="48"/>
        <v>4.9589633400046296E-2</v>
      </c>
    </row>
    <row r="2060" spans="1:13" ht="14.55" x14ac:dyDescent="0.35">
      <c r="A2060" s="14">
        <v>-23796346880</v>
      </c>
      <c r="B2060" s="14">
        <v>23713918976</v>
      </c>
      <c r="C2060" s="14">
        <v>-51106177024</v>
      </c>
      <c r="D2060">
        <v>2058</v>
      </c>
      <c r="E2060">
        <v>2057</v>
      </c>
      <c r="F2060">
        <v>1970</v>
      </c>
      <c r="G2060">
        <v>-9633</v>
      </c>
      <c r="H2060">
        <v>4470</v>
      </c>
      <c r="L2060">
        <f t="shared" si="49"/>
        <v>1150.0416474687474</v>
      </c>
      <c r="M2060">
        <f t="shared" si="48"/>
        <v>4.9615898597267005E-2</v>
      </c>
    </row>
    <row r="2061" spans="1:13" ht="14.55" x14ac:dyDescent="0.35">
      <c r="A2061" s="14">
        <v>-78505926656</v>
      </c>
      <c r="B2061" s="14">
        <v>23725441024</v>
      </c>
      <c r="C2061" s="14">
        <v>-51080228864</v>
      </c>
      <c r="D2061">
        <v>2059</v>
      </c>
      <c r="E2061">
        <v>2058</v>
      </c>
      <c r="F2061">
        <v>1969</v>
      </c>
      <c r="G2061">
        <v>-31765</v>
      </c>
      <c r="H2061">
        <v>0</v>
      </c>
      <c r="L2061">
        <f t="shared" si="49"/>
        <v>1149.9920053015533</v>
      </c>
      <c r="M2061">
        <f t="shared" si="48"/>
        <v>4.964216719417891E-2</v>
      </c>
    </row>
    <row r="2062" spans="1:13" ht="14.55" x14ac:dyDescent="0.35">
      <c r="A2062" s="14">
        <v>-31032004608</v>
      </c>
      <c r="B2062" s="14">
        <v>23736958976</v>
      </c>
      <c r="C2062" s="14">
        <v>-51080228864</v>
      </c>
      <c r="D2062">
        <v>2060</v>
      </c>
      <c r="E2062">
        <v>2059</v>
      </c>
      <c r="F2062">
        <v>1969</v>
      </c>
      <c r="G2062">
        <v>-12550</v>
      </c>
      <c r="H2062">
        <v>5832</v>
      </c>
      <c r="L2062">
        <f t="shared" si="49"/>
        <v>1149.9423368623604</v>
      </c>
      <c r="M2062">
        <f t="shared" si="48"/>
        <v>4.9668439192828373E-2</v>
      </c>
    </row>
    <row r="2063" spans="1:13" ht="14.55" x14ac:dyDescent="0.35">
      <c r="A2063" s="14">
        <v>-85643608064</v>
      </c>
      <c r="B2063" s="14">
        <v>23748481024</v>
      </c>
      <c r="C2063" s="14">
        <v>-51054280704</v>
      </c>
      <c r="D2063">
        <v>2061</v>
      </c>
      <c r="E2063">
        <v>2060</v>
      </c>
      <c r="F2063">
        <v>1968</v>
      </c>
      <c r="G2063">
        <v>-34620</v>
      </c>
      <c r="H2063">
        <v>0</v>
      </c>
      <c r="L2063">
        <f t="shared" si="49"/>
        <v>1149.8926421477645</v>
      </c>
      <c r="M2063">
        <f t="shared" si="48"/>
        <v>4.9694714595943879E-2</v>
      </c>
    </row>
    <row r="2064" spans="1:13" ht="14.55" x14ac:dyDescent="0.35">
      <c r="A2064" s="14">
        <v>-38123606016</v>
      </c>
      <c r="B2064" s="14">
        <v>23759998976</v>
      </c>
      <c r="C2064" s="14">
        <v>-51054280704</v>
      </c>
      <c r="D2064">
        <v>2062</v>
      </c>
      <c r="E2064">
        <v>2061</v>
      </c>
      <c r="F2064">
        <v>1968</v>
      </c>
      <c r="G2064">
        <v>-15403</v>
      </c>
      <c r="H2064">
        <v>7168</v>
      </c>
      <c r="L2064">
        <f t="shared" si="49"/>
        <v>1149.8429211543585</v>
      </c>
      <c r="M2064">
        <f t="shared" si="48"/>
        <v>4.9720993406026537E-2</v>
      </c>
    </row>
    <row r="2065" spans="1:13" ht="14.55" x14ac:dyDescent="0.35">
      <c r="A2065" s="14">
        <v>-92637224960</v>
      </c>
      <c r="B2065" s="14">
        <v>23771521024</v>
      </c>
      <c r="C2065" s="14">
        <v>-51028332544</v>
      </c>
      <c r="D2065">
        <v>2063</v>
      </c>
      <c r="E2065">
        <v>2062</v>
      </c>
      <c r="F2065">
        <v>1967</v>
      </c>
      <c r="G2065">
        <v>-37411</v>
      </c>
      <c r="H2065">
        <v>0</v>
      </c>
      <c r="L2065">
        <f t="shared" si="49"/>
        <v>1149.7931738787333</v>
      </c>
      <c r="M2065">
        <f t="shared" si="48"/>
        <v>4.9747275625122711E-2</v>
      </c>
    </row>
    <row r="2066" spans="1:13" ht="14.55" x14ac:dyDescent="0.35">
      <c r="A2066" s="14">
        <v>-45071147008</v>
      </c>
      <c r="B2066" s="14">
        <v>23783038976</v>
      </c>
      <c r="C2066" s="14">
        <v>-51028332544</v>
      </c>
      <c r="D2066">
        <v>2064</v>
      </c>
      <c r="E2066">
        <v>2063</v>
      </c>
      <c r="F2066">
        <v>1967</v>
      </c>
      <c r="G2066">
        <v>-18192</v>
      </c>
      <c r="H2066">
        <v>8479</v>
      </c>
      <c r="L2066">
        <f t="shared" si="49"/>
        <v>1149.7434003174774</v>
      </c>
      <c r="M2066">
        <f t="shared" si="48"/>
        <v>4.9773561255960885E-2</v>
      </c>
    </row>
    <row r="2067" spans="1:13" ht="14.55" x14ac:dyDescent="0.35">
      <c r="A2067" s="14">
        <v>-99486793728</v>
      </c>
      <c r="B2067" s="14">
        <v>23794561024</v>
      </c>
      <c r="C2067" s="14">
        <v>-51002380288</v>
      </c>
      <c r="D2067">
        <v>2065</v>
      </c>
      <c r="E2067">
        <v>2064</v>
      </c>
      <c r="F2067">
        <v>1966</v>
      </c>
      <c r="G2067">
        <v>-40138</v>
      </c>
      <c r="H2067">
        <v>0</v>
      </c>
      <c r="L2067">
        <f t="shared" si="49"/>
        <v>1149.693600467177</v>
      </c>
      <c r="M2067">
        <f t="shared" si="48"/>
        <v>4.9799850300360049E-2</v>
      </c>
    </row>
    <row r="2068" spans="1:13" ht="14.55" x14ac:dyDescent="0.35">
      <c r="A2068" s="14">
        <v>-51874631680</v>
      </c>
      <c r="B2068" s="14">
        <v>23806078976</v>
      </c>
      <c r="C2068" s="14">
        <v>-51002380288</v>
      </c>
      <c r="D2068">
        <v>2066</v>
      </c>
      <c r="E2068">
        <v>2065</v>
      </c>
      <c r="F2068">
        <v>1966</v>
      </c>
      <c r="G2068">
        <v>-20918</v>
      </c>
      <c r="H2068">
        <v>0</v>
      </c>
      <c r="L2068">
        <f t="shared" si="49"/>
        <v>1149.6437743244157</v>
      </c>
      <c r="M2068">
        <f t="shared" si="48"/>
        <v>4.982614276127606E-2</v>
      </c>
    </row>
    <row r="2069" spans="1:13" ht="14.55" x14ac:dyDescent="0.35">
      <c r="A2069" s="14">
        <v>-4239430144</v>
      </c>
      <c r="B2069" s="14">
        <v>23817601024</v>
      </c>
      <c r="C2069" s="14">
        <v>-51002380288</v>
      </c>
      <c r="D2069">
        <v>2067</v>
      </c>
      <c r="E2069">
        <v>2066</v>
      </c>
      <c r="F2069">
        <v>1966</v>
      </c>
      <c r="G2069">
        <v>-1708</v>
      </c>
      <c r="H2069">
        <v>797</v>
      </c>
      <c r="L2069">
        <f t="shared" si="49"/>
        <v>1149.5939218857748</v>
      </c>
      <c r="M2069">
        <f t="shared" si="48"/>
        <v>4.9852438640982655E-2</v>
      </c>
    </row>
    <row r="2070" spans="1:13" ht="14.55" x14ac:dyDescent="0.35">
      <c r="A2070" s="14">
        <v>-58534055936</v>
      </c>
      <c r="B2070" s="14">
        <v>23829118976</v>
      </c>
      <c r="C2070" s="14">
        <v>-50976432128</v>
      </c>
      <c r="D2070">
        <v>2068</v>
      </c>
      <c r="E2070">
        <v>2067</v>
      </c>
      <c r="F2070">
        <v>1965</v>
      </c>
      <c r="G2070">
        <v>-23581</v>
      </c>
      <c r="H2070">
        <v>0</v>
      </c>
      <c r="L2070">
        <f t="shared" si="49"/>
        <v>1149.544043147833</v>
      </c>
      <c r="M2070">
        <f t="shared" si="48"/>
        <v>4.987873794175357E-2</v>
      </c>
    </row>
    <row r="2071" spans="1:13" ht="14.55" x14ac:dyDescent="0.35">
      <c r="A2071" s="14">
        <v>-10852776960</v>
      </c>
      <c r="B2071" s="14">
        <v>23840641024</v>
      </c>
      <c r="C2071" s="14">
        <v>-50976432128</v>
      </c>
      <c r="D2071">
        <v>2069</v>
      </c>
      <c r="E2071">
        <v>2068</v>
      </c>
      <c r="F2071">
        <v>1965</v>
      </c>
      <c r="G2071">
        <v>-4370</v>
      </c>
      <c r="H2071">
        <v>2043</v>
      </c>
      <c r="L2071">
        <f t="shared" si="49"/>
        <v>1149.4941381071669</v>
      </c>
      <c r="M2071">
        <f t="shared" si="48"/>
        <v>4.9905040666089917E-2</v>
      </c>
    </row>
    <row r="2072" spans="1:13" ht="14.55" x14ac:dyDescent="0.35">
      <c r="A2072" s="14">
        <v>-65049423872</v>
      </c>
      <c r="B2072" s="14">
        <v>23852158976</v>
      </c>
      <c r="C2072" s="14">
        <v>-50950483968</v>
      </c>
      <c r="D2072">
        <v>2070</v>
      </c>
      <c r="E2072">
        <v>2069</v>
      </c>
      <c r="F2072">
        <v>1964</v>
      </c>
      <c r="G2072">
        <v>-26181</v>
      </c>
      <c r="H2072">
        <v>0</v>
      </c>
      <c r="L2072">
        <f t="shared" si="49"/>
        <v>1149.4442067603504</v>
      </c>
      <c r="M2072">
        <f t="shared" si="48"/>
        <v>4.9931346816492805E-2</v>
      </c>
    </row>
    <row r="2073" spans="1:13" ht="14.55" x14ac:dyDescent="0.35">
      <c r="A2073" s="14">
        <v>-17322065920</v>
      </c>
      <c r="B2073" s="14">
        <v>23863681024</v>
      </c>
      <c r="C2073" s="14">
        <v>-50950483968</v>
      </c>
      <c r="D2073">
        <v>2071</v>
      </c>
      <c r="E2073">
        <v>2070</v>
      </c>
      <c r="F2073">
        <v>1964</v>
      </c>
      <c r="G2073">
        <v>-6968</v>
      </c>
      <c r="H2073">
        <v>3263</v>
      </c>
      <c r="L2073">
        <f t="shared" si="49"/>
        <v>1149.3942491039556</v>
      </c>
      <c r="M2073">
        <f t="shared" si="48"/>
        <v>4.9957656394781225E-2</v>
      </c>
    </row>
    <row r="2074" spans="1:13" ht="14.55" x14ac:dyDescent="0.35">
      <c r="A2074" s="14">
        <v>-71420739584</v>
      </c>
      <c r="B2074" s="14">
        <v>23875198976</v>
      </c>
      <c r="C2074" s="14">
        <v>-50924535808</v>
      </c>
      <c r="D2074">
        <v>2072</v>
      </c>
      <c r="E2074">
        <v>2071</v>
      </c>
      <c r="F2074">
        <v>1963</v>
      </c>
      <c r="G2074">
        <v>-28717</v>
      </c>
      <c r="H2074">
        <v>0</v>
      </c>
      <c r="L2074">
        <f t="shared" si="49"/>
        <v>1149.3442651345513</v>
      </c>
      <c r="M2074">
        <f t="shared" si="48"/>
        <v>4.998396940436578E-2</v>
      </c>
    </row>
    <row r="2075" spans="1:13" ht="14.55" x14ac:dyDescent="0.35">
      <c r="A2075" s="14">
        <v>-23647297536</v>
      </c>
      <c r="B2075" s="14">
        <v>23886721024</v>
      </c>
      <c r="C2075" s="14">
        <v>-50924535808</v>
      </c>
      <c r="D2075">
        <v>2073</v>
      </c>
      <c r="E2075">
        <v>2072</v>
      </c>
      <c r="F2075">
        <v>1963</v>
      </c>
      <c r="G2075">
        <v>-9503</v>
      </c>
      <c r="H2075">
        <v>4457</v>
      </c>
      <c r="L2075">
        <f t="shared" si="49"/>
        <v>1149.2942548487044</v>
      </c>
      <c r="M2075">
        <f t="shared" si="48"/>
        <v>5.0010285846838087E-2</v>
      </c>
    </row>
    <row r="2076" spans="1:13" ht="14.55" x14ac:dyDescent="0.35">
      <c r="A2076" s="14">
        <v>-77647994880</v>
      </c>
      <c r="B2076" s="14">
        <v>23898238976</v>
      </c>
      <c r="C2076" s="14">
        <v>-50898587648</v>
      </c>
      <c r="D2076">
        <v>2074</v>
      </c>
      <c r="E2076">
        <v>2073</v>
      </c>
      <c r="F2076">
        <v>1962</v>
      </c>
      <c r="G2076">
        <v>-31191</v>
      </c>
      <c r="H2076">
        <v>0</v>
      </c>
      <c r="L2076">
        <f t="shared" si="49"/>
        <v>1149.2442182429797</v>
      </c>
      <c r="M2076">
        <f t="shared" si="48"/>
        <v>5.0036605724699257E-2</v>
      </c>
    </row>
    <row r="2077" spans="1:13" ht="14.55" x14ac:dyDescent="0.35">
      <c r="A2077" s="14">
        <v>-29828470784</v>
      </c>
      <c r="B2077" s="14">
        <v>23909761024</v>
      </c>
      <c r="C2077" s="14">
        <v>-50898587648</v>
      </c>
      <c r="D2077">
        <v>2075</v>
      </c>
      <c r="E2077">
        <v>2074</v>
      </c>
      <c r="F2077">
        <v>1962</v>
      </c>
      <c r="G2077">
        <v>-11976</v>
      </c>
      <c r="H2077">
        <v>5625</v>
      </c>
      <c r="L2077">
        <f t="shared" si="49"/>
        <v>1149.1941553139391</v>
      </c>
      <c r="M2077">
        <f t="shared" si="48"/>
        <v>5.0062929040677773E-2</v>
      </c>
    </row>
    <row r="2078" spans="1:13" ht="14.55" x14ac:dyDescent="0.35">
      <c r="A2078" s="14">
        <v>-83731185664</v>
      </c>
      <c r="B2078" s="14">
        <v>23921278976</v>
      </c>
      <c r="C2078" s="14">
        <v>-50872639488</v>
      </c>
      <c r="D2078">
        <v>2076</v>
      </c>
      <c r="E2078">
        <v>2075</v>
      </c>
      <c r="F2078">
        <v>1961</v>
      </c>
      <c r="G2078">
        <v>-33602</v>
      </c>
      <c r="H2078">
        <v>0</v>
      </c>
      <c r="L2078">
        <f t="shared" si="49"/>
        <v>1149.144066058142</v>
      </c>
      <c r="M2078">
        <f t="shared" ref="M2078:M2141" si="50">L2077-L2078</f>
        <v>5.0089255797047372E-2</v>
      </c>
    </row>
    <row r="2079" spans="1:13" ht="14.55" x14ac:dyDescent="0.35">
      <c r="A2079" s="14">
        <v>-35865587712</v>
      </c>
      <c r="B2079" s="14">
        <v>23932801024</v>
      </c>
      <c r="C2079" s="14">
        <v>-50872639488</v>
      </c>
      <c r="D2079">
        <v>2077</v>
      </c>
      <c r="E2079">
        <v>2076</v>
      </c>
      <c r="F2079">
        <v>1961</v>
      </c>
      <c r="G2079">
        <v>-14386</v>
      </c>
      <c r="H2079">
        <v>6768</v>
      </c>
      <c r="L2079">
        <f t="shared" si="49"/>
        <v>1149.0939504721459</v>
      </c>
      <c r="M2079">
        <f t="shared" si="50"/>
        <v>5.0115585996081791E-2</v>
      </c>
    </row>
    <row r="2080" spans="1:13" ht="14.55" x14ac:dyDescent="0.35">
      <c r="A2080" s="14">
        <v>-89670328320</v>
      </c>
      <c r="B2080" s="14">
        <v>23944318976</v>
      </c>
      <c r="C2080" s="14">
        <v>-50846687232</v>
      </c>
      <c r="D2080">
        <v>2078</v>
      </c>
      <c r="E2080">
        <v>2077</v>
      </c>
      <c r="F2080">
        <v>1960</v>
      </c>
      <c r="G2080">
        <v>-35951</v>
      </c>
      <c r="H2080">
        <v>0</v>
      </c>
      <c r="L2080">
        <f t="shared" si="49"/>
        <v>1149.0438085525054</v>
      </c>
      <c r="M2080">
        <f t="shared" si="50"/>
        <v>5.0141919640509514E-2</v>
      </c>
    </row>
    <row r="2081" spans="1:13" ht="14.55" x14ac:dyDescent="0.35">
      <c r="A2081" s="14">
        <v>-41758646272</v>
      </c>
      <c r="B2081" s="14">
        <v>23955841024</v>
      </c>
      <c r="C2081" s="14">
        <v>-50846687232</v>
      </c>
      <c r="D2081">
        <v>2079</v>
      </c>
      <c r="E2081">
        <v>2078</v>
      </c>
      <c r="F2081">
        <v>1960</v>
      </c>
      <c r="G2081">
        <v>-16734</v>
      </c>
      <c r="H2081">
        <v>7884</v>
      </c>
      <c r="L2081">
        <f t="shared" si="49"/>
        <v>1148.9936402957733</v>
      </c>
      <c r="M2081">
        <f t="shared" si="50"/>
        <v>5.016825673214953E-2</v>
      </c>
    </row>
    <row r="2082" spans="1:13" ht="14.55" x14ac:dyDescent="0.35">
      <c r="A2082" s="14">
        <v>-95465406464</v>
      </c>
      <c r="B2082" s="14">
        <v>23967358976</v>
      </c>
      <c r="C2082" s="14">
        <v>-50820739072</v>
      </c>
      <c r="D2082">
        <v>2080</v>
      </c>
      <c r="E2082">
        <v>2079</v>
      </c>
      <c r="F2082">
        <v>1959</v>
      </c>
      <c r="G2082">
        <v>-38238</v>
      </c>
      <c r="H2082">
        <v>0</v>
      </c>
      <c r="L2082">
        <f t="shared" si="49"/>
        <v>1148.9434456984991</v>
      </c>
      <c r="M2082">
        <f t="shared" si="50"/>
        <v>5.0194597274185071E-2</v>
      </c>
    </row>
    <row r="2083" spans="1:13" ht="14.55" x14ac:dyDescent="0.35">
      <c r="A2083" s="14">
        <v>-47507648512</v>
      </c>
      <c r="B2083" s="14">
        <v>23978881024</v>
      </c>
      <c r="C2083" s="14">
        <v>-50820739072</v>
      </c>
      <c r="D2083">
        <v>2081</v>
      </c>
      <c r="E2083">
        <v>2080</v>
      </c>
      <c r="F2083">
        <v>1959</v>
      </c>
      <c r="G2083">
        <v>-19019</v>
      </c>
      <c r="H2083">
        <v>8974</v>
      </c>
      <c r="L2083">
        <f t="shared" si="49"/>
        <v>1148.8932247572309</v>
      </c>
      <c r="M2083">
        <f t="shared" si="50"/>
        <v>5.0220941268207753E-2</v>
      </c>
    </row>
    <row r="2084" spans="1:13" ht="14.55" x14ac:dyDescent="0.35">
      <c r="A2084" s="14">
        <v>-101116428288</v>
      </c>
      <c r="B2084" s="14">
        <v>23990398976</v>
      </c>
      <c r="C2084" s="14">
        <v>-50794790912</v>
      </c>
      <c r="D2084">
        <v>2082</v>
      </c>
      <c r="E2084">
        <v>2081</v>
      </c>
      <c r="F2084">
        <v>1958</v>
      </c>
      <c r="G2084">
        <v>-40462</v>
      </c>
      <c r="H2084">
        <v>0</v>
      </c>
      <c r="L2084">
        <f t="shared" si="49"/>
        <v>1148.8429774685135</v>
      </c>
      <c r="M2084">
        <f t="shared" si="50"/>
        <v>5.0247288717400806E-2</v>
      </c>
    </row>
    <row r="2085" spans="1:13" ht="14.55" x14ac:dyDescent="0.35">
      <c r="A2085" s="14">
        <v>-53112590336</v>
      </c>
      <c r="B2085" s="14">
        <v>24001921024</v>
      </c>
      <c r="C2085" s="14">
        <v>-50794790912</v>
      </c>
      <c r="D2085">
        <v>2083</v>
      </c>
      <c r="E2085">
        <v>2082</v>
      </c>
      <c r="F2085">
        <v>1958</v>
      </c>
      <c r="G2085">
        <v>-21243</v>
      </c>
      <c r="H2085">
        <v>0</v>
      </c>
      <c r="L2085">
        <f t="shared" si="49"/>
        <v>1148.7927038288897</v>
      </c>
      <c r="M2085">
        <f t="shared" si="50"/>
        <v>5.0273639623810595E-2</v>
      </c>
    </row>
    <row r="2086" spans="1:13" ht="14.55" x14ac:dyDescent="0.35">
      <c r="A2086" s="14">
        <v>-5085709824</v>
      </c>
      <c r="B2086" s="14">
        <v>24013438976</v>
      </c>
      <c r="C2086" s="14">
        <v>-50794790912</v>
      </c>
      <c r="D2086">
        <v>2084</v>
      </c>
      <c r="E2086">
        <v>2083</v>
      </c>
      <c r="F2086">
        <v>1958</v>
      </c>
      <c r="G2086">
        <v>-2033</v>
      </c>
      <c r="H2086">
        <v>961</v>
      </c>
      <c r="L2086">
        <f t="shared" si="49"/>
        <v>1148.7424038348997</v>
      </c>
      <c r="M2086">
        <f t="shared" si="50"/>
        <v>5.029999398993823E-2</v>
      </c>
    </row>
    <row r="2087" spans="1:13" ht="14.55" x14ac:dyDescent="0.35">
      <c r="A2087" s="14">
        <v>-58573475840</v>
      </c>
      <c r="B2087" s="14">
        <v>24024961024</v>
      </c>
      <c r="C2087" s="14">
        <v>-50768842752</v>
      </c>
      <c r="D2087">
        <v>2085</v>
      </c>
      <c r="E2087">
        <v>2084</v>
      </c>
      <c r="F2087">
        <v>1957</v>
      </c>
      <c r="G2087">
        <v>-23405</v>
      </c>
      <c r="H2087">
        <v>0</v>
      </c>
      <c r="L2087">
        <f t="shared" si="49"/>
        <v>1148.6920774830819</v>
      </c>
      <c r="M2087">
        <f t="shared" si="50"/>
        <v>5.0326351817830073E-2</v>
      </c>
    </row>
    <row r="2088" spans="1:13" ht="14.55" x14ac:dyDescent="0.35">
      <c r="A2088" s="14">
        <v>-10500515840</v>
      </c>
      <c r="B2088" s="14">
        <v>24036478976</v>
      </c>
      <c r="C2088" s="14">
        <v>-50768842752</v>
      </c>
      <c r="D2088">
        <v>2086</v>
      </c>
      <c r="E2088">
        <v>2085</v>
      </c>
      <c r="F2088">
        <v>1957</v>
      </c>
      <c r="G2088">
        <v>-4193</v>
      </c>
      <c r="H2088">
        <v>1985</v>
      </c>
      <c r="L2088">
        <f t="shared" si="49"/>
        <v>1148.6417247699712</v>
      </c>
      <c r="M2088">
        <f t="shared" si="50"/>
        <v>5.0352713110669356E-2</v>
      </c>
    </row>
    <row r="2089" spans="1:13" ht="14.55" x14ac:dyDescent="0.35">
      <c r="A2089" s="14">
        <v>-63890305024</v>
      </c>
      <c r="B2089" s="14">
        <v>24048001024</v>
      </c>
      <c r="C2089" s="14">
        <v>-50742894592</v>
      </c>
      <c r="D2089">
        <v>2087</v>
      </c>
      <c r="E2089">
        <v>2086</v>
      </c>
      <c r="F2089">
        <v>1956</v>
      </c>
      <c r="G2089">
        <v>-25505</v>
      </c>
      <c r="H2089">
        <v>0</v>
      </c>
      <c r="L2089">
        <f t="shared" si="49"/>
        <v>1148.591345692101</v>
      </c>
      <c r="M2089">
        <f t="shared" si="50"/>
        <v>5.0379077870275069E-2</v>
      </c>
    </row>
    <row r="2090" spans="1:13" ht="14.55" x14ac:dyDescent="0.35">
      <c r="A2090" s="14">
        <v>-15771264000</v>
      </c>
      <c r="B2090" s="14">
        <v>24059518976</v>
      </c>
      <c r="C2090" s="14">
        <v>-50742894592</v>
      </c>
      <c r="D2090">
        <v>2088</v>
      </c>
      <c r="E2090">
        <v>2087</v>
      </c>
      <c r="F2090">
        <v>1956</v>
      </c>
      <c r="G2090">
        <v>-6292</v>
      </c>
      <c r="H2090">
        <v>2983</v>
      </c>
      <c r="L2090">
        <f t="shared" si="49"/>
        <v>1148.540940246002</v>
      </c>
      <c r="M2090">
        <f t="shared" si="50"/>
        <v>5.0405446098920947E-2</v>
      </c>
    </row>
    <row r="2091" spans="1:13" ht="14.55" x14ac:dyDescent="0.35">
      <c r="A2091" s="14">
        <v>-69063073792</v>
      </c>
      <c r="B2091" s="14">
        <v>24071041024</v>
      </c>
      <c r="C2091" s="14">
        <v>-50716946432</v>
      </c>
      <c r="D2091">
        <v>2089</v>
      </c>
      <c r="E2091">
        <v>2088</v>
      </c>
      <c r="F2091">
        <v>1955</v>
      </c>
      <c r="G2091">
        <v>-27543</v>
      </c>
      <c r="H2091">
        <v>0</v>
      </c>
      <c r="L2091">
        <f t="shared" si="49"/>
        <v>1148.4905084282022</v>
      </c>
      <c r="M2091">
        <f t="shared" si="50"/>
        <v>5.0431817799790224E-2</v>
      </c>
    </row>
    <row r="2092" spans="1:13" ht="14.55" x14ac:dyDescent="0.35">
      <c r="A2092" s="14">
        <v>-20897953792</v>
      </c>
      <c r="B2092" s="14">
        <v>24082558976</v>
      </c>
      <c r="C2092" s="14">
        <v>-50716946432</v>
      </c>
      <c r="D2092">
        <v>2090</v>
      </c>
      <c r="E2092">
        <v>2089</v>
      </c>
      <c r="F2092">
        <v>1955</v>
      </c>
      <c r="G2092">
        <v>-8330</v>
      </c>
      <c r="H2092">
        <v>3955</v>
      </c>
      <c r="L2092">
        <f t="shared" si="49"/>
        <v>1148.4400502352278</v>
      </c>
      <c r="M2092">
        <f t="shared" si="50"/>
        <v>5.0458192974474514E-2</v>
      </c>
    </row>
    <row r="2093" spans="1:13" ht="14.55" x14ac:dyDescent="0.35">
      <c r="A2093" s="14">
        <v>-74091790336</v>
      </c>
      <c r="B2093" s="14">
        <v>24094081024</v>
      </c>
      <c r="C2093" s="14">
        <v>-50690998272</v>
      </c>
      <c r="D2093">
        <v>2091</v>
      </c>
      <c r="E2093">
        <v>2090</v>
      </c>
      <c r="F2093">
        <v>1954</v>
      </c>
      <c r="G2093">
        <v>-29520</v>
      </c>
      <c r="H2093">
        <v>0</v>
      </c>
      <c r="L2093">
        <f t="shared" si="49"/>
        <v>1148.3895656636016</v>
      </c>
      <c r="M2093">
        <f t="shared" si="50"/>
        <v>5.0484571626157049E-2</v>
      </c>
    </row>
    <row r="2094" spans="1:13" ht="14.55" x14ac:dyDescent="0.35">
      <c r="A2094" s="14">
        <v>-25880586240</v>
      </c>
      <c r="B2094" s="14">
        <v>24105598976</v>
      </c>
      <c r="C2094" s="14">
        <v>-50690998272</v>
      </c>
      <c r="D2094">
        <v>2092</v>
      </c>
      <c r="E2094">
        <v>2091</v>
      </c>
      <c r="F2094">
        <v>1954</v>
      </c>
      <c r="G2094">
        <v>-10306</v>
      </c>
      <c r="H2094">
        <v>4901</v>
      </c>
      <c r="L2094">
        <f t="shared" si="49"/>
        <v>1148.339054709845</v>
      </c>
      <c r="M2094">
        <f t="shared" si="50"/>
        <v>5.0510953756656818E-2</v>
      </c>
    </row>
    <row r="2095" spans="1:13" ht="14.55" x14ac:dyDescent="0.35">
      <c r="A2095" s="14">
        <v>-78976442368</v>
      </c>
      <c r="B2095" s="14">
        <v>24117121024</v>
      </c>
      <c r="C2095" s="14">
        <v>-50665046016</v>
      </c>
      <c r="D2095">
        <v>2093</v>
      </c>
      <c r="E2095">
        <v>2092</v>
      </c>
      <c r="F2095">
        <v>1953</v>
      </c>
      <c r="G2095">
        <v>-31437</v>
      </c>
      <c r="H2095">
        <v>0</v>
      </c>
      <c r="L2095">
        <f t="shared" si="49"/>
        <v>1148.288517370476</v>
      </c>
      <c r="M2095">
        <f t="shared" si="50"/>
        <v>5.0537339368929679E-2</v>
      </c>
    </row>
    <row r="2096" spans="1:13" ht="14.55" x14ac:dyDescent="0.35">
      <c r="A2096" s="14">
        <v>-30719162368</v>
      </c>
      <c r="B2096" s="14">
        <v>24128638976</v>
      </c>
      <c r="C2096" s="14">
        <v>-50665046016</v>
      </c>
      <c r="D2096">
        <v>2094</v>
      </c>
      <c r="E2096">
        <v>2093</v>
      </c>
      <c r="F2096">
        <v>1953</v>
      </c>
      <c r="G2096">
        <v>-12222</v>
      </c>
      <c r="H2096">
        <v>5820</v>
      </c>
      <c r="L2096">
        <f t="shared" si="49"/>
        <v>1148.2379536420112</v>
      </c>
      <c r="M2096">
        <f t="shared" si="50"/>
        <v>5.0563728464794622E-2</v>
      </c>
    </row>
    <row r="2097" spans="1:13" ht="14.55" x14ac:dyDescent="0.35">
      <c r="A2097" s="14">
        <v>-83717038080</v>
      </c>
      <c r="B2097" s="14">
        <v>24140161024</v>
      </c>
      <c r="C2097" s="14">
        <v>-50639097856</v>
      </c>
      <c r="D2097">
        <v>2095</v>
      </c>
      <c r="E2097">
        <v>2094</v>
      </c>
      <c r="F2097">
        <v>1952</v>
      </c>
      <c r="G2097">
        <v>-33292</v>
      </c>
      <c r="H2097">
        <v>0</v>
      </c>
      <c r="L2097">
        <f t="shared" si="49"/>
        <v>1148.187363520964</v>
      </c>
      <c r="M2097">
        <f t="shared" si="50"/>
        <v>5.0590121047207504E-2</v>
      </c>
    </row>
    <row r="2098" spans="1:13" ht="14.55" x14ac:dyDescent="0.35">
      <c r="A2098" s="14">
        <v>-35413680128</v>
      </c>
      <c r="B2098" s="14">
        <v>24151678976</v>
      </c>
      <c r="C2098" s="14">
        <v>-50639097856</v>
      </c>
      <c r="D2098">
        <v>2096</v>
      </c>
      <c r="E2098">
        <v>2095</v>
      </c>
      <c r="F2098">
        <v>1952</v>
      </c>
      <c r="G2098">
        <v>-14076</v>
      </c>
      <c r="H2098">
        <v>6713</v>
      </c>
      <c r="L2098">
        <f t="shared" si="49"/>
        <v>1148.1367470038456</v>
      </c>
      <c r="M2098">
        <f t="shared" si="50"/>
        <v>5.0616517118442061E-2</v>
      </c>
    </row>
    <row r="2099" spans="1:13" ht="14.55" x14ac:dyDescent="0.35">
      <c r="A2099" s="14">
        <v>-88313577472</v>
      </c>
      <c r="B2099" s="14">
        <v>24163201024</v>
      </c>
      <c r="C2099" s="14">
        <v>-50613149696</v>
      </c>
      <c r="D2099">
        <v>2097</v>
      </c>
      <c r="E2099">
        <v>2096</v>
      </c>
      <c r="F2099">
        <v>1951</v>
      </c>
      <c r="G2099">
        <v>-35086</v>
      </c>
      <c r="H2099">
        <v>0</v>
      </c>
      <c r="L2099">
        <f t="shared" si="49"/>
        <v>1148.086104087165</v>
      </c>
      <c r="M2099">
        <f t="shared" si="50"/>
        <v>5.0642916680544658E-2</v>
      </c>
    </row>
    <row r="2100" spans="1:13" ht="14.55" x14ac:dyDescent="0.35">
      <c r="A2100" s="14">
        <v>-39964139520</v>
      </c>
      <c r="B2100" s="14">
        <v>24174718976</v>
      </c>
      <c r="C2100" s="14">
        <v>-50613149696</v>
      </c>
      <c r="D2100">
        <v>2098</v>
      </c>
      <c r="E2100">
        <v>2097</v>
      </c>
      <c r="F2100">
        <v>1951</v>
      </c>
      <c r="G2100">
        <v>-15870</v>
      </c>
      <c r="H2100">
        <v>7580</v>
      </c>
      <c r="L2100">
        <f t="shared" si="49"/>
        <v>1148.0354347674281</v>
      </c>
      <c r="M2100">
        <f t="shared" si="50"/>
        <v>5.06693197369259E-2</v>
      </c>
    </row>
    <row r="2101" spans="1:13" ht="14.55" x14ac:dyDescent="0.35">
      <c r="A2101" s="14">
        <v>-92766060544</v>
      </c>
      <c r="B2101" s="14">
        <v>24186241024</v>
      </c>
      <c r="C2101" s="14">
        <v>-50587201536</v>
      </c>
      <c r="D2101">
        <v>2099</v>
      </c>
      <c r="E2101">
        <v>2098</v>
      </c>
      <c r="F2101">
        <v>1950</v>
      </c>
      <c r="G2101">
        <v>-36820</v>
      </c>
      <c r="H2101">
        <v>0</v>
      </c>
      <c r="L2101">
        <f t="shared" si="49"/>
        <v>1147.9847390411392</v>
      </c>
      <c r="M2101">
        <f t="shared" si="50"/>
        <v>5.0695726288950027E-2</v>
      </c>
    </row>
    <row r="2102" spans="1:13" ht="14.55" x14ac:dyDescent="0.35">
      <c r="A2102" s="14">
        <v>-44370542592</v>
      </c>
      <c r="B2102" s="14">
        <v>24197758976</v>
      </c>
      <c r="C2102" s="14">
        <v>-50587201536</v>
      </c>
      <c r="D2102">
        <v>2100</v>
      </c>
      <c r="E2102">
        <v>2099</v>
      </c>
      <c r="F2102">
        <v>1950</v>
      </c>
      <c r="G2102">
        <v>-17603</v>
      </c>
      <c r="H2102">
        <v>8420</v>
      </c>
      <c r="L2102">
        <f t="shared" ref="L2102:L2165" si="51">SQRT((1-E2102*E2102/$O$2593)*$O$2594)</f>
        <v>1147.9340169047996</v>
      </c>
      <c r="M2102">
        <f t="shared" si="50"/>
        <v>5.0722136339572899E-2</v>
      </c>
    </row>
    <row r="2103" spans="1:13" ht="14.55" x14ac:dyDescent="0.35">
      <c r="A2103" s="14">
        <v>-97074487296</v>
      </c>
      <c r="B2103" s="14">
        <v>24209281024</v>
      </c>
      <c r="C2103" s="14">
        <v>-50561253376</v>
      </c>
      <c r="D2103">
        <v>2101</v>
      </c>
      <c r="E2103">
        <v>2100</v>
      </c>
      <c r="F2103">
        <v>1949</v>
      </c>
      <c r="G2103">
        <v>-38494</v>
      </c>
      <c r="H2103">
        <v>0</v>
      </c>
      <c r="L2103">
        <f t="shared" si="51"/>
        <v>1147.8832683549081</v>
      </c>
      <c r="M2103">
        <f t="shared" si="50"/>
        <v>5.0748549891522998E-2</v>
      </c>
    </row>
    <row r="2104" spans="1:13" ht="14.55" x14ac:dyDescent="0.35">
      <c r="A2104" s="14">
        <v>-48632885248</v>
      </c>
      <c r="B2104" s="14">
        <v>24220798976</v>
      </c>
      <c r="C2104" s="14">
        <v>-50561253376</v>
      </c>
      <c r="D2104">
        <v>2102</v>
      </c>
      <c r="E2104">
        <v>2101</v>
      </c>
      <c r="F2104">
        <v>1949</v>
      </c>
      <c r="G2104">
        <v>-19275</v>
      </c>
      <c r="H2104">
        <v>9233</v>
      </c>
      <c r="L2104">
        <f t="shared" si="51"/>
        <v>1147.8324933879617</v>
      </c>
      <c r="M2104">
        <f t="shared" si="50"/>
        <v>5.0774966946391942E-2</v>
      </c>
    </row>
    <row r="2105" spans="1:13" ht="14.55" x14ac:dyDescent="0.35">
      <c r="A2105" s="14">
        <v>-101238857728</v>
      </c>
      <c r="B2105" s="14">
        <v>24232321024</v>
      </c>
      <c r="C2105" s="14">
        <v>-50535305216</v>
      </c>
      <c r="D2105">
        <v>2103</v>
      </c>
      <c r="E2105">
        <v>2102</v>
      </c>
      <c r="F2105">
        <v>1948</v>
      </c>
      <c r="G2105">
        <v>-40107</v>
      </c>
      <c r="H2105">
        <v>0</v>
      </c>
      <c r="L2105">
        <f t="shared" si="51"/>
        <v>1147.7816920004541</v>
      </c>
      <c r="M2105">
        <f t="shared" si="50"/>
        <v>5.0801387507590334E-2</v>
      </c>
    </row>
    <row r="2106" spans="1:13" ht="14.55" x14ac:dyDescent="0.35">
      <c r="A2106" s="14">
        <v>-52751175680</v>
      </c>
      <c r="B2106" s="14">
        <v>24243838976</v>
      </c>
      <c r="C2106" s="14">
        <v>-50535305216</v>
      </c>
      <c r="D2106">
        <v>2104</v>
      </c>
      <c r="E2106">
        <v>2103</v>
      </c>
      <c r="F2106">
        <v>1948</v>
      </c>
      <c r="G2106">
        <v>-20888</v>
      </c>
      <c r="H2106">
        <v>0</v>
      </c>
      <c r="L2106">
        <f t="shared" si="51"/>
        <v>1147.7308641888774</v>
      </c>
      <c r="M2106">
        <f t="shared" si="50"/>
        <v>5.0827811576709792E-2</v>
      </c>
    </row>
    <row r="2107" spans="1:13" ht="14.55" x14ac:dyDescent="0.35">
      <c r="A2107" s="14">
        <v>-4240454400</v>
      </c>
      <c r="B2107" s="14">
        <v>24255361024</v>
      </c>
      <c r="C2107" s="14">
        <v>-50535305216</v>
      </c>
      <c r="D2107">
        <v>2105</v>
      </c>
      <c r="E2107">
        <v>2104</v>
      </c>
      <c r="F2107">
        <v>1948</v>
      </c>
      <c r="G2107">
        <v>-1678</v>
      </c>
      <c r="H2107">
        <v>805</v>
      </c>
      <c r="L2107">
        <f t="shared" si="51"/>
        <v>1147.6800099497204</v>
      </c>
      <c r="M2107">
        <f t="shared" si="50"/>
        <v>5.0854239156933545E-2</v>
      </c>
    </row>
    <row r="2108" spans="1:13" ht="14.55" x14ac:dyDescent="0.35">
      <c r="A2108" s="14">
        <v>-56725405696</v>
      </c>
      <c r="B2108" s="14">
        <v>24266878976</v>
      </c>
      <c r="C2108" s="14">
        <v>-50509352960</v>
      </c>
      <c r="D2108">
        <v>2106</v>
      </c>
      <c r="E2108">
        <v>2105</v>
      </c>
      <c r="F2108">
        <v>1947</v>
      </c>
      <c r="G2108">
        <v>-22440</v>
      </c>
      <c r="H2108">
        <v>0</v>
      </c>
      <c r="L2108">
        <f t="shared" si="51"/>
        <v>1147.6291292794704</v>
      </c>
      <c r="M2108">
        <f t="shared" si="50"/>
        <v>5.0880670250080584E-2</v>
      </c>
    </row>
    <row r="2109" spans="1:13" ht="14.55" x14ac:dyDescent="0.35">
      <c r="A2109" s="14">
        <v>-8168603648</v>
      </c>
      <c r="B2109" s="14">
        <v>24278401024</v>
      </c>
      <c r="C2109" s="14">
        <v>-50509352960</v>
      </c>
      <c r="D2109">
        <v>2107</v>
      </c>
      <c r="E2109">
        <v>2106</v>
      </c>
      <c r="F2109">
        <v>1947</v>
      </c>
      <c r="G2109">
        <v>-3229</v>
      </c>
      <c r="H2109">
        <v>1552</v>
      </c>
      <c r="L2109">
        <f t="shared" si="51"/>
        <v>1147.5782221746113</v>
      </c>
      <c r="M2109">
        <f t="shared" si="50"/>
        <v>5.0907104859106767E-2</v>
      </c>
    </row>
    <row r="2110" spans="1:13" ht="14.55" x14ac:dyDescent="0.35">
      <c r="A2110" s="14">
        <v>-60555575296</v>
      </c>
      <c r="B2110" s="14">
        <v>24289918976</v>
      </c>
      <c r="C2110" s="14">
        <v>-50483404800</v>
      </c>
      <c r="D2110">
        <v>2108</v>
      </c>
      <c r="E2110">
        <v>2107</v>
      </c>
      <c r="F2110">
        <v>1946</v>
      </c>
      <c r="G2110">
        <v>-23933</v>
      </c>
      <c r="H2110">
        <v>0</v>
      </c>
      <c r="L2110">
        <f t="shared" si="51"/>
        <v>1147.527288631625</v>
      </c>
      <c r="M2110">
        <f t="shared" si="50"/>
        <v>5.0933542986285829E-2</v>
      </c>
    </row>
    <row r="2111" spans="1:13" ht="14.55" x14ac:dyDescent="0.35">
      <c r="A2111" s="14">
        <v>-11952695296</v>
      </c>
      <c r="B2111" s="14">
        <v>24301441024</v>
      </c>
      <c r="C2111" s="14">
        <v>-50483404800</v>
      </c>
      <c r="D2111">
        <v>2109</v>
      </c>
      <c r="E2111">
        <v>2108</v>
      </c>
      <c r="F2111">
        <v>1946</v>
      </c>
      <c r="G2111">
        <v>-4721</v>
      </c>
      <c r="H2111">
        <v>2272</v>
      </c>
      <c r="L2111">
        <f t="shared" si="51"/>
        <v>1147.4763286469913</v>
      </c>
      <c r="M2111">
        <f t="shared" si="50"/>
        <v>5.0959984633664135E-2</v>
      </c>
    </row>
    <row r="2112" spans="1:13" ht="14.55" x14ac:dyDescent="0.35">
      <c r="A2112" s="14">
        <v>-64241688576</v>
      </c>
      <c r="B2112" s="14">
        <v>24312958976</v>
      </c>
      <c r="C2112" s="14">
        <v>-50457456640</v>
      </c>
      <c r="D2112">
        <v>2110</v>
      </c>
      <c r="E2112">
        <v>2109</v>
      </c>
      <c r="F2112">
        <v>1945</v>
      </c>
      <c r="G2112">
        <v>-25365</v>
      </c>
      <c r="H2112">
        <v>0</v>
      </c>
      <c r="L2112">
        <f t="shared" si="51"/>
        <v>1147.4253422171869</v>
      </c>
      <c r="M2112">
        <f t="shared" si="50"/>
        <v>5.0986429804424915E-2</v>
      </c>
    </row>
    <row r="2113" spans="1:13" ht="14.55" x14ac:dyDescent="0.35">
      <c r="A2113" s="14">
        <v>-15592730624</v>
      </c>
      <c r="B2113" s="14">
        <v>24324481024</v>
      </c>
      <c r="C2113" s="14">
        <v>-50457456640</v>
      </c>
      <c r="D2113">
        <v>2111</v>
      </c>
      <c r="E2113">
        <v>2110</v>
      </c>
      <c r="F2113">
        <v>1945</v>
      </c>
      <c r="G2113">
        <v>-6153</v>
      </c>
      <c r="H2113">
        <v>2966</v>
      </c>
      <c r="L2113">
        <f t="shared" si="51"/>
        <v>1147.3743293386865</v>
      </c>
      <c r="M2113">
        <f t="shared" si="50"/>
        <v>5.101287850038716E-2</v>
      </c>
    </row>
    <row r="2114" spans="1:13" ht="14.55" x14ac:dyDescent="0.35">
      <c r="A2114" s="14">
        <v>-67783745536</v>
      </c>
      <c r="B2114" s="14">
        <v>24335998976</v>
      </c>
      <c r="C2114" s="14">
        <v>-50431508480</v>
      </c>
      <c r="D2114">
        <v>2112</v>
      </c>
      <c r="E2114">
        <v>2111</v>
      </c>
      <c r="F2114">
        <v>1944</v>
      </c>
      <c r="G2114">
        <v>-26739</v>
      </c>
      <c r="H2114">
        <v>0</v>
      </c>
      <c r="L2114">
        <f t="shared" si="51"/>
        <v>1147.3232900079618</v>
      </c>
      <c r="M2114">
        <f t="shared" si="50"/>
        <v>5.10393307247341E-2</v>
      </c>
    </row>
    <row r="2115" spans="1:13" ht="14.55" x14ac:dyDescent="0.35">
      <c r="A2115" s="14">
        <v>-19088707584</v>
      </c>
      <c r="B2115" s="14">
        <v>24347521024</v>
      </c>
      <c r="C2115" s="14">
        <v>-50431508480</v>
      </c>
      <c r="D2115">
        <v>2113</v>
      </c>
      <c r="E2115">
        <v>2112</v>
      </c>
      <c r="F2115">
        <v>1944</v>
      </c>
      <c r="G2115">
        <v>-7526</v>
      </c>
      <c r="H2115">
        <v>3633</v>
      </c>
      <c r="I2115">
        <f>9600*2-H2113+H2115</f>
        <v>19867</v>
      </c>
      <c r="L2115">
        <f t="shared" si="51"/>
        <v>1147.2722242214829</v>
      </c>
      <c r="M2115">
        <f t="shared" si="50"/>
        <v>5.1065786478829978E-2</v>
      </c>
    </row>
    <row r="2116" spans="1:13" ht="14.55" x14ac:dyDescent="0.35">
      <c r="A2116" s="14">
        <v>-71181746176</v>
      </c>
      <c r="B2116" s="14">
        <v>24359038976</v>
      </c>
      <c r="C2116" s="14">
        <v>-50405560320</v>
      </c>
      <c r="D2116">
        <v>2114</v>
      </c>
      <c r="E2116">
        <v>2113</v>
      </c>
      <c r="F2116">
        <v>1943</v>
      </c>
      <c r="G2116">
        <v>-28053</v>
      </c>
      <c r="H2116">
        <v>0</v>
      </c>
      <c r="L2116">
        <f t="shared" si="51"/>
        <v>1147.2211319757166</v>
      </c>
      <c r="M2116">
        <f t="shared" si="50"/>
        <v>5.1092245766312772E-2</v>
      </c>
    </row>
    <row r="2117" spans="1:13" ht="14.55" x14ac:dyDescent="0.35">
      <c r="A2117" s="14">
        <v>-22440626176</v>
      </c>
      <c r="B2117" s="14">
        <v>24370561024</v>
      </c>
      <c r="C2117" s="14">
        <v>-50405560320</v>
      </c>
      <c r="D2117">
        <v>2115</v>
      </c>
      <c r="E2117">
        <v>2114</v>
      </c>
      <c r="F2117">
        <v>1943</v>
      </c>
      <c r="G2117">
        <v>-8839</v>
      </c>
      <c r="H2117">
        <v>4273</v>
      </c>
      <c r="I2117">
        <f>9600*2-H2115+H2117</f>
        <v>19840</v>
      </c>
      <c r="L2117">
        <f t="shared" si="51"/>
        <v>1147.1700132671278</v>
      </c>
      <c r="M2117">
        <f t="shared" si="50"/>
        <v>5.1118708588774098E-2</v>
      </c>
    </row>
    <row r="2118" spans="1:13" ht="14.55" x14ac:dyDescent="0.35">
      <c r="A2118" s="14">
        <v>-74435690496</v>
      </c>
      <c r="B2118" s="14">
        <v>24382078976</v>
      </c>
      <c r="C2118" s="14">
        <v>-50379612160</v>
      </c>
      <c r="D2118">
        <v>2116</v>
      </c>
      <c r="E2118">
        <v>2115</v>
      </c>
      <c r="F2118">
        <v>1942</v>
      </c>
      <c r="G2118">
        <v>-29307</v>
      </c>
      <c r="H2118">
        <v>0</v>
      </c>
      <c r="L2118">
        <f t="shared" si="51"/>
        <v>1147.1188680921787</v>
      </c>
      <c r="M2118">
        <f t="shared" si="50"/>
        <v>5.1145174949169814E-2</v>
      </c>
    </row>
    <row r="2119" spans="1:13" ht="14.55" x14ac:dyDescent="0.35">
      <c r="A2119" s="14">
        <v>-25648486400</v>
      </c>
      <c r="B2119" s="14">
        <v>24393601024</v>
      </c>
      <c r="C2119" s="14">
        <v>-50379612160</v>
      </c>
      <c r="D2119">
        <v>2117</v>
      </c>
      <c r="E2119">
        <v>2116</v>
      </c>
      <c r="F2119">
        <v>1942</v>
      </c>
      <c r="G2119">
        <v>-10093</v>
      </c>
      <c r="H2119">
        <v>4887</v>
      </c>
      <c r="I2119">
        <f>9600*2-H2117+H2119</f>
        <v>19814</v>
      </c>
      <c r="L2119">
        <f t="shared" si="51"/>
        <v>1147.0676964473291</v>
      </c>
      <c r="M2119">
        <f t="shared" si="50"/>
        <v>5.1171644849546283E-2</v>
      </c>
    </row>
    <row r="2120" spans="1:13" ht="14.55" x14ac:dyDescent="0.35">
      <c r="A2120" s="14">
        <v>-77545570304</v>
      </c>
      <c r="B2120" s="14">
        <v>24405118976</v>
      </c>
      <c r="C2120" s="14">
        <v>-50353659904</v>
      </c>
      <c r="D2120">
        <v>2118</v>
      </c>
      <c r="E2120">
        <v>2117</v>
      </c>
      <c r="F2120">
        <v>1941</v>
      </c>
      <c r="G2120">
        <v>-30503</v>
      </c>
      <c r="H2120">
        <v>0</v>
      </c>
      <c r="L2120">
        <f t="shared" si="51"/>
        <v>1147.0164983290363</v>
      </c>
      <c r="M2120">
        <f t="shared" si="50"/>
        <v>5.1198118292859363E-2</v>
      </c>
    </row>
    <row r="2121" spans="1:13" ht="14.55" x14ac:dyDescent="0.35">
      <c r="A2121" s="14">
        <v>-28712290304</v>
      </c>
      <c r="B2121" s="14">
        <v>24416641024</v>
      </c>
      <c r="C2121" s="14">
        <v>-50353659904</v>
      </c>
      <c r="D2121">
        <v>2119</v>
      </c>
      <c r="E2121">
        <v>2118</v>
      </c>
      <c r="F2121">
        <v>1941</v>
      </c>
      <c r="G2121">
        <v>-11288</v>
      </c>
      <c r="H2121">
        <v>5474</v>
      </c>
      <c r="I2121">
        <f>9600*2-H2119+H2121</f>
        <v>19787</v>
      </c>
      <c r="L2121">
        <f t="shared" si="51"/>
        <v>1146.9652737337549</v>
      </c>
      <c r="M2121">
        <f t="shared" si="50"/>
        <v>5.122459528138279E-2</v>
      </c>
    </row>
    <row r="2122" spans="1:13" ht="14.55" x14ac:dyDescent="0.35">
      <c r="A2122" s="14">
        <v>-80511393792</v>
      </c>
      <c r="B2122" s="14">
        <v>24428158976</v>
      </c>
      <c r="C2122" s="14">
        <v>-50327711744</v>
      </c>
      <c r="D2122">
        <v>2120</v>
      </c>
      <c r="E2122">
        <v>2119</v>
      </c>
      <c r="F2122">
        <v>1940</v>
      </c>
      <c r="G2122">
        <v>-31640</v>
      </c>
      <c r="H2122">
        <v>0</v>
      </c>
      <c r="L2122">
        <f t="shared" si="51"/>
        <v>1146.9140226579375</v>
      </c>
      <c r="M2122">
        <f t="shared" si="50"/>
        <v>5.1251075817390301E-2</v>
      </c>
    </row>
    <row r="2123" spans="1:13" ht="14.55" x14ac:dyDescent="0.35">
      <c r="A2123" s="14">
        <v>-31632037888</v>
      </c>
      <c r="B2123" s="14">
        <v>24439681024</v>
      </c>
      <c r="C2123" s="14">
        <v>-50327711744</v>
      </c>
      <c r="D2123">
        <v>2121</v>
      </c>
      <c r="E2123">
        <v>2120</v>
      </c>
      <c r="F2123">
        <v>1940</v>
      </c>
      <c r="G2123">
        <v>-12425</v>
      </c>
      <c r="H2123">
        <v>6033</v>
      </c>
      <c r="I2123">
        <f>9600*2-H2121+H2123</f>
        <v>19759</v>
      </c>
      <c r="L2123">
        <f t="shared" si="51"/>
        <v>1146.8627450980341</v>
      </c>
      <c r="M2123">
        <f t="shared" si="50"/>
        <v>5.1277559903383008E-2</v>
      </c>
    </row>
    <row r="2124" spans="1:13" ht="14.55" x14ac:dyDescent="0.35">
      <c r="A2124" s="14">
        <v>-83333169152</v>
      </c>
      <c r="B2124" s="14">
        <v>24451198976</v>
      </c>
      <c r="C2124" s="14">
        <v>-50301763584</v>
      </c>
      <c r="D2124">
        <v>2122</v>
      </c>
      <c r="E2124">
        <v>2121</v>
      </c>
      <c r="F2124">
        <v>1939</v>
      </c>
      <c r="G2124">
        <v>-32718</v>
      </c>
      <c r="H2124">
        <v>0</v>
      </c>
      <c r="L2124">
        <f t="shared" si="51"/>
        <v>1146.8114410504918</v>
      </c>
      <c r="M2124">
        <f t="shared" si="50"/>
        <v>5.1304047542316766E-2</v>
      </c>
    </row>
    <row r="2125" spans="1:13" ht="14.55" x14ac:dyDescent="0.35">
      <c r="A2125" s="14">
        <v>-34407727104</v>
      </c>
      <c r="B2125" s="14">
        <v>24462721024</v>
      </c>
      <c r="C2125" s="14">
        <v>-50301763584</v>
      </c>
      <c r="D2125">
        <v>2123</v>
      </c>
      <c r="E2125">
        <v>2122</v>
      </c>
      <c r="F2125">
        <v>1939</v>
      </c>
      <c r="G2125">
        <v>-13502</v>
      </c>
      <c r="H2125">
        <v>6566</v>
      </c>
      <c r="I2125">
        <f>9600*2-H2123+H2125</f>
        <v>19733</v>
      </c>
      <c r="L2125">
        <f t="shared" si="51"/>
        <v>1146.760110511756</v>
      </c>
      <c r="M2125">
        <f t="shared" si="50"/>
        <v>5.1330538735783193E-2</v>
      </c>
    </row>
    <row r="2126" spans="1:13" ht="14.55" x14ac:dyDescent="0.35">
      <c r="A2126" s="14">
        <v>-86010880000</v>
      </c>
      <c r="B2126" s="14">
        <v>24474238976</v>
      </c>
      <c r="C2126" s="14">
        <v>-50275815424</v>
      </c>
      <c r="D2126">
        <v>2124</v>
      </c>
      <c r="E2126">
        <v>2123</v>
      </c>
      <c r="F2126">
        <v>1938</v>
      </c>
      <c r="G2126">
        <v>-33737</v>
      </c>
      <c r="H2126">
        <v>0</v>
      </c>
      <c r="L2126">
        <f t="shared" si="51"/>
        <v>1146.708753478269</v>
      </c>
      <c r="M2126">
        <f t="shared" si="50"/>
        <v>5.135703348696552E-2</v>
      </c>
    </row>
    <row r="2127" spans="1:13" ht="14.55" x14ac:dyDescent="0.35">
      <c r="A2127" s="14">
        <v>-37039357952</v>
      </c>
      <c r="B2127" s="14">
        <v>24485761024</v>
      </c>
      <c r="C2127" s="14">
        <v>-50275815424</v>
      </c>
      <c r="D2127">
        <v>2125</v>
      </c>
      <c r="E2127">
        <v>2124</v>
      </c>
      <c r="F2127">
        <v>1938</v>
      </c>
      <c r="G2127">
        <v>-14521</v>
      </c>
      <c r="H2127">
        <v>7072</v>
      </c>
      <c r="I2127">
        <f>9600*2-H2125+H2127</f>
        <v>19706</v>
      </c>
      <c r="L2127">
        <f t="shared" si="51"/>
        <v>1146.6573699464709</v>
      </c>
      <c r="M2127">
        <f t="shared" si="50"/>
        <v>5.1383531798137483E-2</v>
      </c>
    </row>
    <row r="2128" spans="1:13" ht="14.55" x14ac:dyDescent="0.35">
      <c r="A2128" s="14">
        <v>-88544526336</v>
      </c>
      <c r="B2128" s="14">
        <v>24497278976</v>
      </c>
      <c r="C2128" s="14">
        <v>-50249867264</v>
      </c>
      <c r="D2128">
        <v>2126</v>
      </c>
      <c r="E2128">
        <v>2125</v>
      </c>
      <c r="F2128">
        <v>1937</v>
      </c>
      <c r="G2128">
        <v>-34698</v>
      </c>
      <c r="H2128">
        <v>0</v>
      </c>
      <c r="L2128">
        <f t="shared" si="51"/>
        <v>1146.6059599127989</v>
      </c>
      <c r="M2128">
        <f t="shared" si="50"/>
        <v>5.1410033672027566E-2</v>
      </c>
    </row>
    <row r="2129" spans="1:13" ht="14.55" x14ac:dyDescent="0.35">
      <c r="A2129" s="14">
        <v>-39526932480</v>
      </c>
      <c r="B2129" s="14">
        <v>24508801024</v>
      </c>
      <c r="C2129" s="14">
        <v>-50249867264</v>
      </c>
      <c r="D2129">
        <v>2127</v>
      </c>
      <c r="E2129">
        <v>2126</v>
      </c>
      <c r="F2129">
        <v>1937</v>
      </c>
      <c r="G2129">
        <v>-15482</v>
      </c>
      <c r="H2129">
        <v>7551</v>
      </c>
      <c r="I2129">
        <f>9600*2-H2127+H2129</f>
        <v>19679</v>
      </c>
      <c r="L2129">
        <f t="shared" si="51"/>
        <v>1146.5545233736884</v>
      </c>
      <c r="M2129">
        <f t="shared" si="50"/>
        <v>5.143653911045476E-2</v>
      </c>
    </row>
    <row r="2130" spans="1:13" ht="14.55" x14ac:dyDescent="0.35">
      <c r="A2130" s="14">
        <v>-90934124544</v>
      </c>
      <c r="B2130" s="14">
        <v>24520318976</v>
      </c>
      <c r="C2130" s="14">
        <v>-50223919104</v>
      </c>
      <c r="D2130">
        <v>2128</v>
      </c>
      <c r="E2130">
        <v>2127</v>
      </c>
      <c r="F2130">
        <v>1936</v>
      </c>
      <c r="G2130">
        <v>-35601</v>
      </c>
      <c r="H2130">
        <v>0</v>
      </c>
      <c r="L2130">
        <f t="shared" si="51"/>
        <v>1146.5030603255721</v>
      </c>
      <c r="M2130">
        <f t="shared" si="50"/>
        <v>5.1463048116374921E-2</v>
      </c>
    </row>
    <row r="2131" spans="1:13" ht="14.55" x14ac:dyDescent="0.35">
      <c r="A2131" s="14">
        <v>-41870446592</v>
      </c>
      <c r="B2131" s="14">
        <v>24531841024</v>
      </c>
      <c r="C2131" s="14">
        <v>-50223919104</v>
      </c>
      <c r="D2131">
        <v>2129</v>
      </c>
      <c r="E2131">
        <v>2128</v>
      </c>
      <c r="F2131">
        <v>1936</v>
      </c>
      <c r="G2131">
        <v>-16385</v>
      </c>
      <c r="H2131">
        <v>8003</v>
      </c>
      <c r="I2131">
        <f>9600*2-H2129+H2131</f>
        <v>19652</v>
      </c>
      <c r="L2131">
        <f t="shared" si="51"/>
        <v>1146.4515707648798</v>
      </c>
      <c r="M2131">
        <f t="shared" si="50"/>
        <v>5.148956069228916E-2</v>
      </c>
    </row>
    <row r="2132" spans="1:13" ht="14.55" x14ac:dyDescent="0.35">
      <c r="A2132" s="14">
        <v>-93179666432</v>
      </c>
      <c r="B2132" s="14">
        <v>24543358976</v>
      </c>
      <c r="C2132" s="14">
        <v>-50197970944</v>
      </c>
      <c r="D2132">
        <v>2130</v>
      </c>
      <c r="E2132">
        <v>2129</v>
      </c>
      <c r="F2132">
        <v>1935</v>
      </c>
      <c r="G2132">
        <v>-36446</v>
      </c>
      <c r="H2132">
        <v>0</v>
      </c>
      <c r="L2132">
        <f t="shared" si="51"/>
        <v>1146.4000546880393</v>
      </c>
      <c r="M2132">
        <f t="shared" si="50"/>
        <v>5.1516076840471214E-2</v>
      </c>
    </row>
    <row r="2133" spans="1:13" ht="14.55" x14ac:dyDescent="0.35">
      <c r="A2133" s="14">
        <v>-44069904384</v>
      </c>
      <c r="B2133" s="14">
        <v>24554881024</v>
      </c>
      <c r="C2133" s="14">
        <v>-50197970944</v>
      </c>
      <c r="D2133">
        <v>2131</v>
      </c>
      <c r="E2133">
        <v>2130</v>
      </c>
      <c r="F2133">
        <v>1935</v>
      </c>
      <c r="G2133">
        <v>-17229</v>
      </c>
      <c r="H2133">
        <v>8428</v>
      </c>
      <c r="I2133">
        <f>9600*2-H2131+H2133</f>
        <v>19625</v>
      </c>
      <c r="L2133">
        <f t="shared" si="51"/>
        <v>1146.3485120914756</v>
      </c>
      <c r="M2133">
        <f t="shared" si="50"/>
        <v>5.1542596563649568E-2</v>
      </c>
    </row>
    <row r="2134" spans="1:13" ht="14.55" x14ac:dyDescent="0.35">
      <c r="A2134" s="14">
        <v>-95281143808</v>
      </c>
      <c r="B2134" s="14">
        <v>24566398976</v>
      </c>
      <c r="C2134" s="14">
        <v>-50172018688</v>
      </c>
      <c r="D2134">
        <v>2132</v>
      </c>
      <c r="E2134">
        <v>2131</v>
      </c>
      <c r="F2134">
        <v>1934</v>
      </c>
      <c r="G2134">
        <v>-37233</v>
      </c>
      <c r="H2134">
        <v>0</v>
      </c>
      <c r="L2134">
        <f t="shared" si="51"/>
        <v>1146.2969429716115</v>
      </c>
      <c r="M2134">
        <f t="shared" si="50"/>
        <v>5.1569119864097956E-2</v>
      </c>
    </row>
    <row r="2135" spans="1:13" ht="14.55" x14ac:dyDescent="0.35">
      <c r="A2135" s="14">
        <v>-46125305856</v>
      </c>
      <c r="B2135" s="14">
        <v>24577921024</v>
      </c>
      <c r="C2135" s="14">
        <v>-50172018688</v>
      </c>
      <c r="D2135">
        <v>2133</v>
      </c>
      <c r="E2135">
        <v>2132</v>
      </c>
      <c r="F2135">
        <v>1934</v>
      </c>
      <c r="G2135">
        <v>-18016</v>
      </c>
      <c r="H2135">
        <v>8825</v>
      </c>
      <c r="I2135">
        <f>9600*2-H2133+H2135</f>
        <v>19597</v>
      </c>
      <c r="L2135">
        <f t="shared" si="51"/>
        <v>1146.2453473248672</v>
      </c>
      <c r="M2135">
        <f t="shared" si="50"/>
        <v>5.1595646744317492E-2</v>
      </c>
    </row>
    <row r="2136" spans="1:13" ht="14.55" x14ac:dyDescent="0.35">
      <c r="A2136" s="14">
        <v>-97238564864</v>
      </c>
      <c r="B2136" s="14">
        <v>24589438976</v>
      </c>
      <c r="C2136" s="14">
        <v>-50146070528</v>
      </c>
      <c r="D2136">
        <v>2134</v>
      </c>
      <c r="E2136">
        <v>2133</v>
      </c>
      <c r="F2136">
        <v>1933</v>
      </c>
      <c r="G2136">
        <v>-37963</v>
      </c>
      <c r="H2136">
        <v>0</v>
      </c>
      <c r="L2136">
        <f t="shared" si="51"/>
        <v>1146.1937251476604</v>
      </c>
      <c r="M2136">
        <f t="shared" si="50"/>
        <v>5.1622177206809283E-2</v>
      </c>
    </row>
    <row r="2137" spans="1:13" ht="14.55" x14ac:dyDescent="0.35">
      <c r="A2137" s="14">
        <v>-48036646912</v>
      </c>
      <c r="B2137" s="14">
        <v>24600961024</v>
      </c>
      <c r="C2137" s="14">
        <v>-50146070528</v>
      </c>
      <c r="D2137">
        <v>2135</v>
      </c>
      <c r="E2137">
        <v>2134</v>
      </c>
      <c r="F2137">
        <v>1933</v>
      </c>
      <c r="G2137">
        <v>-18745</v>
      </c>
      <c r="H2137">
        <v>9196</v>
      </c>
      <c r="I2137">
        <f>9600*2-H2135+H2137</f>
        <v>19571</v>
      </c>
      <c r="L2137">
        <f t="shared" si="51"/>
        <v>1146.1420764364061</v>
      </c>
      <c r="M2137">
        <f t="shared" si="50"/>
        <v>5.1648711254301816E-2</v>
      </c>
    </row>
    <row r="2138" spans="1:13" ht="14.55" x14ac:dyDescent="0.35">
      <c r="A2138" s="14">
        <v>-99051929600</v>
      </c>
      <c r="B2138" s="14">
        <v>24612478976</v>
      </c>
      <c r="C2138" s="14">
        <v>-50120122368</v>
      </c>
      <c r="D2138">
        <v>2136</v>
      </c>
      <c r="E2138">
        <v>2135</v>
      </c>
      <c r="F2138">
        <v>1932</v>
      </c>
      <c r="G2138">
        <v>-38634</v>
      </c>
      <c r="H2138">
        <v>0</v>
      </c>
      <c r="L2138">
        <f t="shared" si="51"/>
        <v>1146.0904011875173</v>
      </c>
      <c r="M2138">
        <f t="shared" si="50"/>
        <v>5.1675248888841452E-2</v>
      </c>
    </row>
    <row r="2139" spans="1:13" ht="14.55" x14ac:dyDescent="0.35">
      <c r="A2139" s="14">
        <v>-49803931648</v>
      </c>
      <c r="B2139" s="14">
        <v>24624001024</v>
      </c>
      <c r="C2139" s="14">
        <v>-50120122368</v>
      </c>
      <c r="D2139">
        <v>2137</v>
      </c>
      <c r="E2139">
        <v>2136</v>
      </c>
      <c r="F2139">
        <v>1932</v>
      </c>
      <c r="G2139">
        <v>-19416</v>
      </c>
      <c r="H2139">
        <v>9539</v>
      </c>
      <c r="I2139">
        <f>9600*2-H2137+H2139</f>
        <v>19543</v>
      </c>
      <c r="L2139">
        <f t="shared" si="51"/>
        <v>1146.0386993974041</v>
      </c>
      <c r="M2139">
        <f t="shared" si="50"/>
        <v>5.1701790113156676E-2</v>
      </c>
    </row>
    <row r="2140" spans="1:13" ht="14.55" x14ac:dyDescent="0.35">
      <c r="A2140" s="14">
        <v>-100721238016</v>
      </c>
      <c r="B2140" s="14">
        <v>24635518976</v>
      </c>
      <c r="C2140" s="14">
        <v>-50094174208</v>
      </c>
      <c r="D2140">
        <v>2138</v>
      </c>
      <c r="E2140">
        <v>2137</v>
      </c>
      <c r="F2140">
        <v>1931</v>
      </c>
      <c r="G2140">
        <v>-39249</v>
      </c>
      <c r="H2140">
        <v>0</v>
      </c>
      <c r="L2140">
        <f t="shared" si="51"/>
        <v>1145.9869710624744</v>
      </c>
      <c r="M2140">
        <f t="shared" si="50"/>
        <v>5.1728334929748598E-2</v>
      </c>
    </row>
    <row r="2141" spans="1:13" ht="14.55" x14ac:dyDescent="0.35">
      <c r="A2141" s="14">
        <v>-51427160064</v>
      </c>
      <c r="B2141" s="14">
        <v>24647041024</v>
      </c>
      <c r="C2141" s="14">
        <v>-50094174208</v>
      </c>
      <c r="D2141">
        <v>2139</v>
      </c>
      <c r="E2141">
        <v>2138</v>
      </c>
      <c r="F2141">
        <v>1931</v>
      </c>
      <c r="G2141">
        <v>-20030</v>
      </c>
      <c r="H2141">
        <v>0</v>
      </c>
      <c r="L2141">
        <f t="shared" si="51"/>
        <v>1145.9352161791332</v>
      </c>
      <c r="M2141">
        <f t="shared" si="50"/>
        <v>5.175488334111833E-2</v>
      </c>
    </row>
    <row r="2142" spans="1:13" ht="14.55" x14ac:dyDescent="0.35">
      <c r="A2142" s="14">
        <v>-2110040832</v>
      </c>
      <c r="B2142" s="14">
        <v>24658558976</v>
      </c>
      <c r="C2142" s="14">
        <v>-50094174208</v>
      </c>
      <c r="D2142">
        <v>2140</v>
      </c>
      <c r="E2142">
        <v>2139</v>
      </c>
      <c r="F2142">
        <v>1931</v>
      </c>
      <c r="G2142">
        <v>-821</v>
      </c>
      <c r="H2142">
        <v>404</v>
      </c>
      <c r="I2142">
        <f>9600*3-H2139+H2142</f>
        <v>19665</v>
      </c>
      <c r="L2142">
        <f t="shared" si="51"/>
        <v>1145.8834347437833</v>
      </c>
      <c r="M2142">
        <f t="shared" ref="M2142:M2205" si="52">L2141-L2142</f>
        <v>5.1781435349994354E-2</v>
      </c>
    </row>
    <row r="2143" spans="1:13" ht="14.55" x14ac:dyDescent="0.35">
      <c r="A2143" s="14">
        <v>-52906332160</v>
      </c>
      <c r="B2143" s="14">
        <v>24670081024</v>
      </c>
      <c r="C2143" s="14">
        <v>-50068226048</v>
      </c>
      <c r="D2143">
        <v>2141</v>
      </c>
      <c r="E2143">
        <v>2140</v>
      </c>
      <c r="F2143">
        <v>1930</v>
      </c>
      <c r="G2143">
        <v>-20587</v>
      </c>
      <c r="H2143">
        <v>0</v>
      </c>
      <c r="L2143">
        <f t="shared" si="51"/>
        <v>1145.8316267528251</v>
      </c>
      <c r="M2143">
        <f t="shared" si="52"/>
        <v>5.180799095819566E-2</v>
      </c>
    </row>
    <row r="2144" spans="1:13" ht="14.55" x14ac:dyDescent="0.35">
      <c r="A2144" s="14">
        <v>-3543130880</v>
      </c>
      <c r="B2144" s="14">
        <v>24681598976</v>
      </c>
      <c r="C2144" s="14">
        <v>-50068226048</v>
      </c>
      <c r="D2144">
        <v>2142</v>
      </c>
      <c r="E2144">
        <v>2141</v>
      </c>
      <c r="F2144">
        <v>1930</v>
      </c>
      <c r="G2144">
        <v>-1378</v>
      </c>
      <c r="H2144">
        <v>679</v>
      </c>
      <c r="I2144">
        <f>9600*2-H2142+H2144</f>
        <v>19475</v>
      </c>
      <c r="L2144">
        <f t="shared" si="51"/>
        <v>1145.7797922026562</v>
      </c>
      <c r="M2144">
        <f t="shared" si="52"/>
        <v>5.183455016890548E-2</v>
      </c>
    </row>
    <row r="2145" spans="1:13" ht="14.55" x14ac:dyDescent="0.35">
      <c r="A2145" s="14">
        <v>-54241443840</v>
      </c>
      <c r="B2145" s="14">
        <v>24693121024</v>
      </c>
      <c r="C2145" s="14">
        <v>-50042277888</v>
      </c>
      <c r="D2145">
        <v>2143</v>
      </c>
      <c r="E2145">
        <v>2142</v>
      </c>
      <c r="F2145">
        <v>1929</v>
      </c>
      <c r="G2145">
        <v>-21087</v>
      </c>
      <c r="H2145">
        <v>0</v>
      </c>
      <c r="L2145">
        <f t="shared" si="51"/>
        <v>1145.7279310896718</v>
      </c>
      <c r="M2145">
        <f t="shared" si="52"/>
        <v>5.186111298439755E-2</v>
      </c>
    </row>
    <row r="2146" spans="1:13" ht="14.55" x14ac:dyDescent="0.35">
      <c r="A2146" s="14">
        <v>-4832163328</v>
      </c>
      <c r="B2146" s="14">
        <v>24704638976</v>
      </c>
      <c r="C2146" s="14">
        <v>-50042277888</v>
      </c>
      <c r="D2146">
        <v>2144</v>
      </c>
      <c r="E2146">
        <v>2143</v>
      </c>
      <c r="F2146">
        <v>1929</v>
      </c>
      <c r="G2146">
        <v>-1877</v>
      </c>
      <c r="H2146">
        <v>926</v>
      </c>
      <c r="I2146">
        <f>9600*2-H2144+H2146</f>
        <v>19447</v>
      </c>
      <c r="L2146">
        <f t="shared" si="51"/>
        <v>1145.6760434102648</v>
      </c>
      <c r="M2146">
        <f t="shared" si="52"/>
        <v>5.1887679406945608E-2</v>
      </c>
    </row>
    <row r="2147" spans="1:13" ht="14.55" x14ac:dyDescent="0.35">
      <c r="A2147" s="14">
        <v>-55432499200</v>
      </c>
      <c r="B2147" s="14">
        <v>24716161024</v>
      </c>
      <c r="C2147" s="14">
        <v>-50016325632</v>
      </c>
      <c r="D2147">
        <v>2145</v>
      </c>
      <c r="E2147">
        <v>2144</v>
      </c>
      <c r="F2147">
        <v>1928</v>
      </c>
      <c r="G2147">
        <v>-21530</v>
      </c>
      <c r="H2147">
        <v>0</v>
      </c>
      <c r="L2147">
        <f t="shared" si="51"/>
        <v>1145.6241291608255</v>
      </c>
      <c r="M2147">
        <f t="shared" si="52"/>
        <v>5.1914249439278137E-2</v>
      </c>
    </row>
    <row r="2148" spans="1:13" ht="14.55" x14ac:dyDescent="0.35">
      <c r="A2148" s="14">
        <v>-5977138176</v>
      </c>
      <c r="B2148" s="14">
        <v>24727678976</v>
      </c>
      <c r="C2148" s="14">
        <v>-50016325632</v>
      </c>
      <c r="D2148">
        <v>2146</v>
      </c>
      <c r="E2148">
        <v>2145</v>
      </c>
      <c r="F2148">
        <v>1928</v>
      </c>
      <c r="G2148">
        <v>-2320</v>
      </c>
      <c r="H2148">
        <v>1147</v>
      </c>
      <c r="I2148">
        <f>9600*2-H2146+H2148</f>
        <v>19421</v>
      </c>
      <c r="L2148">
        <f t="shared" si="51"/>
        <v>1145.5721883377414</v>
      </c>
      <c r="M2148">
        <f t="shared" si="52"/>
        <v>5.1940823084123622E-2</v>
      </c>
    </row>
    <row r="2149" spans="1:13" ht="14.55" x14ac:dyDescent="0.35">
      <c r="A2149" s="14">
        <v>-56479494144</v>
      </c>
      <c r="B2149" s="14">
        <v>24739201024</v>
      </c>
      <c r="C2149" s="14">
        <v>-49990377472</v>
      </c>
      <c r="D2149">
        <v>2147</v>
      </c>
      <c r="E2149">
        <v>2146</v>
      </c>
      <c r="F2149">
        <v>1927</v>
      </c>
      <c r="G2149">
        <v>-21916</v>
      </c>
      <c r="H2149">
        <v>0</v>
      </c>
      <c r="L2149">
        <f t="shared" si="51"/>
        <v>1145.5202209373981</v>
      </c>
      <c r="M2149">
        <f t="shared" si="52"/>
        <v>5.1967400343301051E-2</v>
      </c>
    </row>
    <row r="2150" spans="1:13" ht="14.55" x14ac:dyDescent="0.35">
      <c r="A2150" s="14">
        <v>-6978055168</v>
      </c>
      <c r="B2150" s="14">
        <v>24750718976</v>
      </c>
      <c r="C2150" s="14">
        <v>-49990377472</v>
      </c>
      <c r="D2150">
        <v>2148</v>
      </c>
      <c r="E2150">
        <v>2147</v>
      </c>
      <c r="F2150">
        <v>1927</v>
      </c>
      <c r="G2150">
        <v>-2706</v>
      </c>
      <c r="H2150">
        <v>1340</v>
      </c>
      <c r="I2150">
        <f>9600*2-H2148+H2150</f>
        <v>19393</v>
      </c>
      <c r="L2150">
        <f t="shared" si="51"/>
        <v>1145.4682269561781</v>
      </c>
      <c r="M2150">
        <f t="shared" si="52"/>
        <v>5.1993981219993657E-2</v>
      </c>
    </row>
    <row r="2151" spans="1:13" ht="14.55" x14ac:dyDescent="0.35">
      <c r="A2151" s="14">
        <v>-57382436864</v>
      </c>
      <c r="B2151" s="14">
        <v>24762241024</v>
      </c>
      <c r="C2151" s="14">
        <v>-49964429312</v>
      </c>
      <c r="D2151">
        <v>2149</v>
      </c>
      <c r="E2151">
        <v>2148</v>
      </c>
      <c r="F2151">
        <v>1926</v>
      </c>
      <c r="G2151">
        <v>-22246</v>
      </c>
      <c r="H2151">
        <v>0</v>
      </c>
      <c r="K2151">
        <f>F2151</f>
        <v>1926</v>
      </c>
      <c r="L2151">
        <f t="shared" si="51"/>
        <v>1145.4162063904619</v>
      </c>
      <c r="M2151">
        <f t="shared" si="52"/>
        <v>5.2020565716247802E-2</v>
      </c>
    </row>
    <row r="2152" spans="1:13" ht="14.55" x14ac:dyDescent="0.35">
      <c r="A2152" s="14">
        <v>-7834914816</v>
      </c>
      <c r="B2152" s="14">
        <v>24773758976</v>
      </c>
      <c r="C2152" s="14">
        <v>-49964429312</v>
      </c>
      <c r="D2152">
        <v>2150</v>
      </c>
      <c r="E2152">
        <v>2149</v>
      </c>
      <c r="F2152">
        <v>1926</v>
      </c>
      <c r="G2152">
        <v>-3036</v>
      </c>
      <c r="H2152">
        <v>1505</v>
      </c>
      <c r="K2152">
        <f>F2152</f>
        <v>1926</v>
      </c>
      <c r="L2152">
        <f t="shared" si="51"/>
        <v>1145.3641592366268</v>
      </c>
      <c r="M2152">
        <f t="shared" si="52"/>
        <v>5.2047153835019344E-2</v>
      </c>
    </row>
    <row r="2153" spans="1:13" ht="14.55" x14ac:dyDescent="0.35">
      <c r="A2153" s="14">
        <v>-58141315072</v>
      </c>
      <c r="B2153" s="14">
        <v>24785281024</v>
      </c>
      <c r="C2153" s="14">
        <v>-49938481152</v>
      </c>
      <c r="D2153">
        <v>2151</v>
      </c>
      <c r="E2153">
        <v>2150</v>
      </c>
      <c r="F2153">
        <v>1925</v>
      </c>
      <c r="G2153">
        <v>-22519</v>
      </c>
      <c r="H2153">
        <v>0</v>
      </c>
      <c r="K2153">
        <f t="shared" ref="K2153:K2216" si="53">F2153</f>
        <v>1925</v>
      </c>
      <c r="L2153">
        <f t="shared" si="51"/>
        <v>1145.3120854910483</v>
      </c>
      <c r="M2153">
        <f t="shared" si="52"/>
        <v>5.207374557858202E-2</v>
      </c>
    </row>
    <row r="2154" spans="1:13" ht="14.55" x14ac:dyDescent="0.35">
      <c r="A2154" s="14">
        <v>-8547717120</v>
      </c>
      <c r="B2154" s="14">
        <v>24796798976</v>
      </c>
      <c r="C2154" s="14">
        <v>-49938481152</v>
      </c>
      <c r="D2154">
        <v>2152</v>
      </c>
      <c r="E2154">
        <v>2151</v>
      </c>
      <c r="F2154">
        <v>1925</v>
      </c>
      <c r="G2154">
        <v>-3309</v>
      </c>
      <c r="H2154">
        <v>1643</v>
      </c>
      <c r="K2154">
        <f t="shared" si="53"/>
        <v>1925</v>
      </c>
      <c r="L2154">
        <f t="shared" si="51"/>
        <v>1145.2599851500991</v>
      </c>
      <c r="M2154">
        <f t="shared" si="52"/>
        <v>5.2100340949209567E-2</v>
      </c>
    </row>
    <row r="2155" spans="1:13" ht="14.55" x14ac:dyDescent="0.35">
      <c r="A2155" s="14">
        <v>-58756141056</v>
      </c>
      <c r="B2155" s="14">
        <v>24808321024</v>
      </c>
      <c r="C2155" s="14">
        <v>-49912532992</v>
      </c>
      <c r="D2155">
        <v>2153</v>
      </c>
      <c r="E2155">
        <v>2152</v>
      </c>
      <c r="F2155">
        <v>1924</v>
      </c>
      <c r="G2155">
        <v>-22736</v>
      </c>
      <c r="H2155">
        <v>0</v>
      </c>
      <c r="K2155">
        <f t="shared" si="53"/>
        <v>1924</v>
      </c>
      <c r="L2155">
        <f t="shared" si="51"/>
        <v>1145.2078582101494</v>
      </c>
      <c r="M2155">
        <f t="shared" si="52"/>
        <v>5.2126939949630469E-2</v>
      </c>
    </row>
    <row r="2156" spans="1:13" ht="14.55" x14ac:dyDescent="0.35">
      <c r="A2156" s="14">
        <v>-9116461056</v>
      </c>
      <c r="B2156" s="14">
        <v>24819838976</v>
      </c>
      <c r="C2156" s="14">
        <v>-49912532992</v>
      </c>
      <c r="D2156">
        <v>2154</v>
      </c>
      <c r="E2156">
        <v>2153</v>
      </c>
      <c r="F2156">
        <v>1924</v>
      </c>
      <c r="G2156">
        <v>-3526</v>
      </c>
      <c r="H2156">
        <v>1753</v>
      </c>
      <c r="K2156">
        <f t="shared" si="53"/>
        <v>1924</v>
      </c>
      <c r="L2156">
        <f t="shared" si="51"/>
        <v>1145.1557046675666</v>
      </c>
      <c r="M2156">
        <f t="shared" si="52"/>
        <v>5.2153542582800583E-2</v>
      </c>
    </row>
    <row r="2157" spans="1:13" ht="14.55" x14ac:dyDescent="0.35">
      <c r="A2157" s="14">
        <v>-59226906624</v>
      </c>
      <c r="B2157" s="14">
        <v>24831361024</v>
      </c>
      <c r="C2157" s="14">
        <v>-49886584832</v>
      </c>
      <c r="D2157">
        <v>2155</v>
      </c>
      <c r="E2157">
        <v>2154</v>
      </c>
      <c r="F2157">
        <v>1923</v>
      </c>
      <c r="G2157">
        <v>-22897</v>
      </c>
      <c r="H2157">
        <v>0</v>
      </c>
      <c r="K2157">
        <f t="shared" si="53"/>
        <v>1923</v>
      </c>
      <c r="L2157">
        <f t="shared" si="51"/>
        <v>1145.1035245187163</v>
      </c>
      <c r="M2157">
        <f t="shared" si="52"/>
        <v>5.2180148850311525E-2</v>
      </c>
    </row>
    <row r="2158" spans="1:13" ht="14.55" x14ac:dyDescent="0.35">
      <c r="A2158" s="14">
        <v>-9541147648</v>
      </c>
      <c r="B2158" s="14">
        <v>24842878976</v>
      </c>
      <c r="C2158" s="14">
        <v>-49886584832</v>
      </c>
      <c r="D2158">
        <v>2156</v>
      </c>
      <c r="E2158">
        <v>2155</v>
      </c>
      <c r="F2158">
        <v>1923</v>
      </c>
      <c r="G2158">
        <v>-3686</v>
      </c>
      <c r="H2158">
        <v>1836</v>
      </c>
      <c r="K2158">
        <f t="shared" si="53"/>
        <v>1923</v>
      </c>
      <c r="L2158">
        <f t="shared" si="51"/>
        <v>1145.0513177599607</v>
      </c>
      <c r="M2158">
        <f t="shared" si="52"/>
        <v>5.2206758755573901E-2</v>
      </c>
    </row>
    <row r="2159" spans="1:13" ht="14.55" x14ac:dyDescent="0.35">
      <c r="A2159" s="14">
        <v>-59553615872</v>
      </c>
      <c r="B2159" s="14">
        <v>24854401024</v>
      </c>
      <c r="C2159" s="14">
        <v>-49860632576</v>
      </c>
      <c r="D2159">
        <v>2157</v>
      </c>
      <c r="E2159">
        <v>2156</v>
      </c>
      <c r="F2159">
        <v>1922</v>
      </c>
      <c r="G2159">
        <v>-23002</v>
      </c>
      <c r="H2159">
        <v>0</v>
      </c>
      <c r="K2159">
        <f t="shared" si="53"/>
        <v>1922</v>
      </c>
      <c r="L2159">
        <f t="shared" si="51"/>
        <v>1144.9990843876606</v>
      </c>
      <c r="M2159">
        <f t="shared" si="52"/>
        <v>5.2233372300179326E-2</v>
      </c>
    </row>
    <row r="2160" spans="1:13" ht="14.55" x14ac:dyDescent="0.35">
      <c r="A2160" s="14">
        <v>-9821776896</v>
      </c>
      <c r="B2160" s="14">
        <v>24865918976</v>
      </c>
      <c r="C2160" s="14">
        <v>-49860632576</v>
      </c>
      <c r="D2160">
        <v>2158</v>
      </c>
      <c r="E2160">
        <v>2157</v>
      </c>
      <c r="F2160">
        <v>1922</v>
      </c>
      <c r="G2160">
        <v>-3791</v>
      </c>
      <c r="H2160">
        <v>1891</v>
      </c>
      <c r="K2160">
        <f t="shared" si="53"/>
        <v>1922</v>
      </c>
      <c r="L2160">
        <f t="shared" si="51"/>
        <v>1144.9468243981728</v>
      </c>
      <c r="M2160">
        <f t="shared" si="52"/>
        <v>5.2259989487765779E-2</v>
      </c>
    </row>
    <row r="2161" spans="1:13" ht="14.55" x14ac:dyDescent="0.35">
      <c r="A2161" s="14">
        <v>-59736268800</v>
      </c>
      <c r="B2161" s="14">
        <v>24877441024</v>
      </c>
      <c r="C2161" s="14">
        <v>-49834684416</v>
      </c>
      <c r="D2161">
        <v>2159</v>
      </c>
      <c r="E2161">
        <v>2158</v>
      </c>
      <c r="F2161">
        <v>1921</v>
      </c>
      <c r="G2161">
        <v>-23051</v>
      </c>
      <c r="H2161">
        <v>0</v>
      </c>
      <c r="K2161">
        <f t="shared" si="53"/>
        <v>1921</v>
      </c>
      <c r="L2161">
        <f t="shared" si="51"/>
        <v>1144.8945377878529</v>
      </c>
      <c r="M2161">
        <f t="shared" si="52"/>
        <v>5.2286610319924876E-2</v>
      </c>
    </row>
    <row r="2162" spans="1:13" ht="14.55" x14ac:dyDescent="0.35">
      <c r="A2162" s="14">
        <v>-9958348800</v>
      </c>
      <c r="B2162" s="14">
        <v>24888958976</v>
      </c>
      <c r="C2162" s="14">
        <v>-49834684416</v>
      </c>
      <c r="D2162">
        <v>2160</v>
      </c>
      <c r="E2162">
        <v>2159</v>
      </c>
      <c r="F2162">
        <v>1921</v>
      </c>
      <c r="G2162">
        <v>-3841</v>
      </c>
      <c r="H2162">
        <v>1918</v>
      </c>
      <c r="K2162">
        <f t="shared" si="53"/>
        <v>1921</v>
      </c>
      <c r="L2162">
        <f t="shared" si="51"/>
        <v>1144.8422245530533</v>
      </c>
      <c r="M2162">
        <f t="shared" si="52"/>
        <v>5.2313234799612474E-2</v>
      </c>
    </row>
    <row r="2163" spans="1:13" ht="14.55" x14ac:dyDescent="0.35">
      <c r="A2163" s="14">
        <v>-59774861312</v>
      </c>
      <c r="B2163" s="14">
        <v>24900481024</v>
      </c>
      <c r="C2163" s="14">
        <v>-49808736256</v>
      </c>
      <c r="D2163">
        <v>2161</v>
      </c>
      <c r="E2163">
        <v>2160</v>
      </c>
      <c r="F2163">
        <v>1920</v>
      </c>
      <c r="G2163">
        <v>-23045</v>
      </c>
      <c r="H2163">
        <v>0</v>
      </c>
      <c r="K2163">
        <f t="shared" si="53"/>
        <v>1920</v>
      </c>
      <c r="L2163">
        <f t="shared" si="51"/>
        <v>1144.7898846901239</v>
      </c>
      <c r="M2163">
        <f t="shared" si="52"/>
        <v>5.2339862929329684E-2</v>
      </c>
    </row>
    <row r="2164" spans="1:13" ht="14.55" x14ac:dyDescent="0.35">
      <c r="A2164" s="14">
        <v>-9950862336</v>
      </c>
      <c r="B2164" s="14">
        <v>24911998976</v>
      </c>
      <c r="C2164" s="14">
        <v>-49808736256</v>
      </c>
      <c r="D2164">
        <v>2162</v>
      </c>
      <c r="E2164">
        <v>2161</v>
      </c>
      <c r="F2164">
        <v>1920</v>
      </c>
      <c r="G2164">
        <v>-3834</v>
      </c>
      <c r="H2164">
        <v>1917</v>
      </c>
      <c r="K2164">
        <f t="shared" si="53"/>
        <v>1920</v>
      </c>
      <c r="L2164">
        <f t="shared" si="51"/>
        <v>1144.7375181954126</v>
      </c>
      <c r="M2164">
        <f t="shared" si="52"/>
        <v>5.2366494711350242E-2</v>
      </c>
    </row>
    <row r="2165" spans="1:13" ht="14.55" x14ac:dyDescent="0.35">
      <c r="A2165" s="14">
        <v>-59669397504</v>
      </c>
      <c r="B2165" s="14">
        <v>24923521024</v>
      </c>
      <c r="C2165" s="14">
        <v>-49782788096</v>
      </c>
      <c r="D2165">
        <v>2163</v>
      </c>
      <c r="E2165">
        <v>2162</v>
      </c>
      <c r="F2165">
        <v>1919</v>
      </c>
      <c r="G2165">
        <v>-22983</v>
      </c>
      <c r="H2165">
        <v>0</v>
      </c>
      <c r="K2165">
        <f t="shared" si="53"/>
        <v>1919</v>
      </c>
      <c r="L2165">
        <f t="shared" si="51"/>
        <v>1144.6851250652639</v>
      </c>
      <c r="M2165">
        <f t="shared" si="52"/>
        <v>5.2393130148630007E-2</v>
      </c>
    </row>
    <row r="2166" spans="1:13" ht="14.55" x14ac:dyDescent="0.35">
      <c r="A2166" s="14">
        <v>-9799318528</v>
      </c>
      <c r="B2166" s="14">
        <v>24935038976</v>
      </c>
      <c r="C2166" s="14">
        <v>-49782788096</v>
      </c>
      <c r="D2166">
        <v>2164</v>
      </c>
      <c r="E2166">
        <v>2163</v>
      </c>
      <c r="F2166">
        <v>1919</v>
      </c>
      <c r="G2166">
        <v>-3772</v>
      </c>
      <c r="H2166">
        <v>1889</v>
      </c>
      <c r="K2166">
        <f t="shared" si="53"/>
        <v>1919</v>
      </c>
      <c r="L2166">
        <f t="shared" ref="L2166:L2229" si="54">SQRT((1-E2166*E2166/$O$2593)*$O$2594)</f>
        <v>1144.6327052960207</v>
      </c>
      <c r="M2166">
        <f t="shared" si="52"/>
        <v>5.2419769243215342E-2</v>
      </c>
    </row>
    <row r="2167" spans="1:13" ht="14.55" x14ac:dyDescent="0.35">
      <c r="A2167" s="14">
        <v>-59419877376</v>
      </c>
      <c r="B2167" s="14">
        <v>24946561024</v>
      </c>
      <c r="C2167" s="14">
        <v>-49756839936</v>
      </c>
      <c r="D2167">
        <v>2165</v>
      </c>
      <c r="E2167">
        <v>2164</v>
      </c>
      <c r="F2167">
        <v>1918</v>
      </c>
      <c r="G2167">
        <v>-22866</v>
      </c>
      <c r="H2167">
        <v>0</v>
      </c>
      <c r="K2167">
        <f t="shared" si="53"/>
        <v>1918</v>
      </c>
      <c r="L2167">
        <f t="shared" si="54"/>
        <v>1144.5802588840227</v>
      </c>
      <c r="M2167">
        <f t="shared" si="52"/>
        <v>5.2446411998062104E-2</v>
      </c>
    </row>
    <row r="2168" spans="1:13" ht="14.55" x14ac:dyDescent="0.35">
      <c r="A2168" s="14">
        <v>-9503717376</v>
      </c>
      <c r="B2168" s="14">
        <v>24958078976</v>
      </c>
      <c r="C2168" s="14">
        <v>-49756839936</v>
      </c>
      <c r="D2168">
        <v>2166</v>
      </c>
      <c r="E2168">
        <v>2165</v>
      </c>
      <c r="F2168">
        <v>1918</v>
      </c>
      <c r="G2168">
        <v>-3655</v>
      </c>
      <c r="H2168">
        <v>1833</v>
      </c>
      <c r="K2168">
        <f t="shared" si="53"/>
        <v>1918</v>
      </c>
      <c r="L2168">
        <f t="shared" si="54"/>
        <v>1144.5277858256075</v>
      </c>
      <c r="M2168">
        <f t="shared" si="52"/>
        <v>5.2473058415216656E-2</v>
      </c>
    </row>
    <row r="2169" spans="1:13" ht="14.55" x14ac:dyDescent="0.35">
      <c r="A2169" s="14">
        <v>-59026296832</v>
      </c>
      <c r="B2169" s="14">
        <v>24969601024</v>
      </c>
      <c r="C2169" s="14">
        <v>-49730891776</v>
      </c>
      <c r="D2169">
        <v>2167</v>
      </c>
      <c r="E2169">
        <v>2166</v>
      </c>
      <c r="F2169">
        <v>1917</v>
      </c>
      <c r="G2169">
        <v>-22693</v>
      </c>
      <c r="H2169">
        <v>0</v>
      </c>
      <c r="K2169">
        <f t="shared" si="53"/>
        <v>1917</v>
      </c>
      <c r="L2169">
        <f t="shared" si="54"/>
        <v>1144.4752861171096</v>
      </c>
      <c r="M2169">
        <f t="shared" si="52"/>
        <v>5.249970849786223E-2</v>
      </c>
    </row>
    <row r="2170" spans="1:13" ht="14.55" x14ac:dyDescent="0.35">
      <c r="A2170" s="14">
        <v>-9064058880</v>
      </c>
      <c r="B2170" s="14">
        <v>24981118976</v>
      </c>
      <c r="C2170" s="14">
        <v>-49730891776</v>
      </c>
      <c r="D2170">
        <v>2168</v>
      </c>
      <c r="E2170">
        <v>2167</v>
      </c>
      <c r="F2170">
        <v>1917</v>
      </c>
      <c r="G2170">
        <v>-3483</v>
      </c>
      <c r="H2170">
        <v>1749</v>
      </c>
      <c r="K2170">
        <f t="shared" si="53"/>
        <v>1917</v>
      </c>
      <c r="L2170">
        <f t="shared" si="54"/>
        <v>1144.4227597548615</v>
      </c>
      <c r="M2170">
        <f t="shared" si="52"/>
        <v>5.2526362248045189E-2</v>
      </c>
    </row>
    <row r="2171" spans="1:13" ht="14.55" x14ac:dyDescent="0.35">
      <c r="A2171" s="14">
        <v>-58488664064</v>
      </c>
      <c r="B2171" s="14">
        <v>24992641024</v>
      </c>
      <c r="C2171" s="14">
        <v>-49704943616</v>
      </c>
      <c r="D2171">
        <v>2169</v>
      </c>
      <c r="E2171">
        <v>2168</v>
      </c>
      <c r="F2171">
        <v>1916</v>
      </c>
      <c r="G2171">
        <v>-22466</v>
      </c>
      <c r="H2171">
        <v>0</v>
      </c>
      <c r="K2171">
        <f t="shared" si="53"/>
        <v>1916</v>
      </c>
      <c r="L2171">
        <f t="shared" si="54"/>
        <v>1144.3702067351933</v>
      </c>
      <c r="M2171">
        <f t="shared" si="52"/>
        <v>5.2553019668266643E-2</v>
      </c>
    </row>
    <row r="2172" spans="1:13" ht="14.55" x14ac:dyDescent="0.35">
      <c r="A2172" s="14">
        <v>-8480342016</v>
      </c>
      <c r="B2172" s="14">
        <v>25004158976</v>
      </c>
      <c r="C2172" s="14">
        <v>-49704943616</v>
      </c>
      <c r="D2172">
        <v>2170</v>
      </c>
      <c r="E2172">
        <v>2169</v>
      </c>
      <c r="F2172">
        <v>1916</v>
      </c>
      <c r="G2172">
        <v>-3255</v>
      </c>
      <c r="H2172">
        <v>1637</v>
      </c>
      <c r="K2172">
        <f t="shared" si="53"/>
        <v>1916</v>
      </c>
      <c r="L2172">
        <f t="shared" si="54"/>
        <v>1144.3176270544318</v>
      </c>
      <c r="M2172">
        <f t="shared" si="52"/>
        <v>5.257968076148245E-2</v>
      </c>
    </row>
    <row r="2173" spans="1:13" ht="14.55" x14ac:dyDescent="0.35">
      <c r="A2173" s="14">
        <v>-57806966784</v>
      </c>
      <c r="B2173" s="14">
        <v>25015681024</v>
      </c>
      <c r="C2173" s="14">
        <v>-49678991360</v>
      </c>
      <c r="D2173">
        <v>2171</v>
      </c>
      <c r="E2173">
        <v>2170</v>
      </c>
      <c r="F2173">
        <v>1915</v>
      </c>
      <c r="G2173">
        <v>-22183</v>
      </c>
      <c r="H2173">
        <v>0</v>
      </c>
      <c r="K2173">
        <f t="shared" si="53"/>
        <v>1915</v>
      </c>
      <c r="L2173">
        <f t="shared" si="54"/>
        <v>1144.2650207089021</v>
      </c>
      <c r="M2173">
        <f t="shared" si="52"/>
        <v>5.2606345529738974E-2</v>
      </c>
    </row>
    <row r="2174" spans="1:13" ht="14.55" x14ac:dyDescent="0.35">
      <c r="A2174" s="14">
        <v>-7752567808</v>
      </c>
      <c r="B2174" s="14">
        <v>25027198976</v>
      </c>
      <c r="C2174" s="14">
        <v>-49678991360</v>
      </c>
      <c r="D2174">
        <v>2172</v>
      </c>
      <c r="E2174">
        <v>2171</v>
      </c>
      <c r="F2174">
        <v>1915</v>
      </c>
      <c r="G2174">
        <v>-2973</v>
      </c>
      <c r="H2174">
        <v>1498</v>
      </c>
      <c r="K2174">
        <f t="shared" si="53"/>
        <v>1915</v>
      </c>
      <c r="L2174">
        <f t="shared" si="54"/>
        <v>1144.2123876949258</v>
      </c>
      <c r="M2174">
        <f t="shared" si="52"/>
        <v>5.2633013976219445E-2</v>
      </c>
    </row>
    <row r="2175" spans="1:13" ht="14.55" x14ac:dyDescent="0.35">
      <c r="A2175" s="14">
        <v>-56981217280</v>
      </c>
      <c r="B2175" s="14">
        <v>25038721024</v>
      </c>
      <c r="C2175" s="14">
        <v>-49653043200</v>
      </c>
      <c r="D2175">
        <v>2173</v>
      </c>
      <c r="E2175">
        <v>2172</v>
      </c>
      <c r="F2175">
        <v>1914</v>
      </c>
      <c r="G2175">
        <v>-21846</v>
      </c>
      <c r="H2175">
        <v>0</v>
      </c>
      <c r="K2175">
        <f t="shared" si="53"/>
        <v>1914</v>
      </c>
      <c r="L2175">
        <f t="shared" si="54"/>
        <v>1144.1597280088233</v>
      </c>
      <c r="M2175">
        <f t="shared" si="52"/>
        <v>5.2659686102515479E-2</v>
      </c>
    </row>
    <row r="2176" spans="1:13" ht="14.55" x14ac:dyDescent="0.35">
      <c r="A2176" s="14">
        <v>-6880736256</v>
      </c>
      <c r="B2176" s="14">
        <v>25050238976</v>
      </c>
      <c r="C2176" s="14">
        <v>-49653043200</v>
      </c>
      <c r="D2176">
        <v>2174</v>
      </c>
      <c r="E2176">
        <v>2173</v>
      </c>
      <c r="F2176">
        <v>1914</v>
      </c>
      <c r="G2176">
        <v>-2636</v>
      </c>
      <c r="H2176">
        <v>1330</v>
      </c>
      <c r="K2176">
        <f t="shared" si="53"/>
        <v>1914</v>
      </c>
      <c r="L2176">
        <f t="shared" si="54"/>
        <v>1144.1070416469111</v>
      </c>
      <c r="M2176">
        <f t="shared" si="52"/>
        <v>5.2686361912265056E-2</v>
      </c>
    </row>
    <row r="2177" spans="1:13" ht="14.55" x14ac:dyDescent="0.35">
      <c r="A2177" s="14">
        <v>-56011407360</v>
      </c>
      <c r="B2177" s="14">
        <v>25061761024</v>
      </c>
      <c r="C2177" s="14">
        <v>-49627095040</v>
      </c>
      <c r="D2177">
        <v>2175</v>
      </c>
      <c r="E2177">
        <v>2174</v>
      </c>
      <c r="F2177">
        <v>1913</v>
      </c>
      <c r="G2177">
        <v>-21455</v>
      </c>
      <c r="H2177">
        <v>0</v>
      </c>
      <c r="K2177">
        <f t="shared" si="53"/>
        <v>1913</v>
      </c>
      <c r="L2177">
        <f t="shared" si="54"/>
        <v>1144.054328605504</v>
      </c>
      <c r="M2177">
        <f t="shared" si="52"/>
        <v>5.2713041407059791E-2</v>
      </c>
    </row>
    <row r="2178" spans="1:13" ht="14.55" x14ac:dyDescent="0.35">
      <c r="A2178" s="14">
        <v>-5864846848</v>
      </c>
      <c r="B2178" s="14">
        <v>25073278976</v>
      </c>
      <c r="C2178" s="14">
        <v>-49627095040</v>
      </c>
      <c r="D2178">
        <v>2176</v>
      </c>
      <c r="E2178">
        <v>2175</v>
      </c>
      <c r="F2178">
        <v>1913</v>
      </c>
      <c r="G2178">
        <v>-2245</v>
      </c>
      <c r="H2178">
        <v>1134</v>
      </c>
      <c r="K2178">
        <f t="shared" si="53"/>
        <v>1913</v>
      </c>
      <c r="L2178">
        <f t="shared" si="54"/>
        <v>1144.0015888809141</v>
      </c>
      <c r="M2178">
        <f t="shared" si="52"/>
        <v>5.2739724589855541E-2</v>
      </c>
    </row>
    <row r="2179" spans="1:13" ht="14.55" x14ac:dyDescent="0.35">
      <c r="A2179" s="14">
        <v>-54897541120</v>
      </c>
      <c r="B2179" s="14">
        <v>25084801024</v>
      </c>
      <c r="C2179" s="14">
        <v>-49601146880</v>
      </c>
      <c r="D2179">
        <v>2177</v>
      </c>
      <c r="E2179">
        <v>2176</v>
      </c>
      <c r="F2179">
        <v>1912</v>
      </c>
      <c r="G2179">
        <v>-21009</v>
      </c>
      <c r="H2179">
        <v>0</v>
      </c>
      <c r="K2179">
        <f t="shared" si="53"/>
        <v>1912</v>
      </c>
      <c r="L2179">
        <f t="shared" si="54"/>
        <v>1143.9488224694505</v>
      </c>
      <c r="M2179">
        <f t="shared" si="52"/>
        <v>5.2766411463608165E-2</v>
      </c>
    </row>
    <row r="2180" spans="1:13" ht="14.55" x14ac:dyDescent="0.35">
      <c r="A2180" s="14">
        <v>-4704899584</v>
      </c>
      <c r="B2180" s="14">
        <v>25096318976</v>
      </c>
      <c r="C2180" s="14">
        <v>-49601146880</v>
      </c>
      <c r="D2180">
        <v>2178</v>
      </c>
      <c r="E2180">
        <v>2177</v>
      </c>
      <c r="F2180">
        <v>1912</v>
      </c>
      <c r="G2180">
        <v>-1799</v>
      </c>
      <c r="H2180">
        <v>910</v>
      </c>
      <c r="K2180">
        <f t="shared" si="53"/>
        <v>1912</v>
      </c>
      <c r="L2180">
        <f t="shared" si="54"/>
        <v>1143.8960293674206</v>
      </c>
      <c r="M2180">
        <f t="shared" si="52"/>
        <v>5.2793102029909278E-2</v>
      </c>
    </row>
    <row r="2181" spans="1:13" ht="14.55" x14ac:dyDescent="0.35">
      <c r="A2181" s="14">
        <v>-53639614464</v>
      </c>
      <c r="B2181" s="14">
        <v>25107841024</v>
      </c>
      <c r="C2181" s="14">
        <v>-49575198720</v>
      </c>
      <c r="D2181">
        <v>2179</v>
      </c>
      <c r="E2181">
        <v>2178</v>
      </c>
      <c r="F2181">
        <v>1911</v>
      </c>
      <c r="G2181">
        <v>-20509</v>
      </c>
      <c r="H2181">
        <v>0</v>
      </c>
      <c r="K2181">
        <f t="shared" si="53"/>
        <v>1911</v>
      </c>
      <c r="L2181">
        <f t="shared" si="54"/>
        <v>1143.8432095711285</v>
      </c>
      <c r="M2181">
        <f t="shared" si="52"/>
        <v>5.2819796292169485E-2</v>
      </c>
    </row>
    <row r="2182" spans="1:13" ht="14.55" x14ac:dyDescent="0.35">
      <c r="A2182" s="14">
        <v>-3400895232</v>
      </c>
      <c r="B2182" s="14">
        <v>25119358976</v>
      </c>
      <c r="C2182" s="14">
        <v>-49575198720</v>
      </c>
      <c r="D2182">
        <v>2180</v>
      </c>
      <c r="E2182">
        <v>2179</v>
      </c>
      <c r="F2182">
        <v>1911</v>
      </c>
      <c r="G2182">
        <v>-1299</v>
      </c>
      <c r="H2182">
        <v>658</v>
      </c>
      <c r="K2182">
        <f t="shared" si="53"/>
        <v>1911</v>
      </c>
      <c r="L2182">
        <f t="shared" si="54"/>
        <v>1143.7903630768758</v>
      </c>
      <c r="M2182">
        <f t="shared" si="52"/>
        <v>5.2846494252662524E-2</v>
      </c>
    </row>
    <row r="2183" spans="1:13" ht="14.55" x14ac:dyDescent="0.35">
      <c r="A2183" s="14">
        <v>-52237631488</v>
      </c>
      <c r="B2183" s="14">
        <v>25130881024</v>
      </c>
      <c r="C2183" s="14">
        <v>-49549250560</v>
      </c>
      <c r="D2183">
        <v>2181</v>
      </c>
      <c r="E2183">
        <v>2180</v>
      </c>
      <c r="F2183">
        <v>1910</v>
      </c>
      <c r="G2183">
        <v>-19954</v>
      </c>
      <c r="H2183">
        <v>0</v>
      </c>
      <c r="K2183">
        <f t="shared" si="53"/>
        <v>1910</v>
      </c>
      <c r="L2183">
        <f t="shared" si="54"/>
        <v>1143.7374898809624</v>
      </c>
      <c r="M2183">
        <f t="shared" si="52"/>
        <v>5.2873195913434756E-2</v>
      </c>
    </row>
    <row r="2184" spans="1:13" ht="14.55" x14ac:dyDescent="0.35">
      <c r="A2184" s="14">
        <v>-1952832896</v>
      </c>
      <c r="B2184" s="14">
        <v>25142398976</v>
      </c>
      <c r="C2184" s="14">
        <v>-49549250560</v>
      </c>
      <c r="D2184">
        <v>2182</v>
      </c>
      <c r="E2184">
        <v>2181</v>
      </c>
      <c r="F2184">
        <v>1910</v>
      </c>
      <c r="G2184">
        <v>-745</v>
      </c>
      <c r="H2184">
        <v>378</v>
      </c>
      <c r="K2184">
        <f t="shared" si="53"/>
        <v>1910</v>
      </c>
      <c r="L2184">
        <f t="shared" si="54"/>
        <v>1143.684589979684</v>
      </c>
      <c r="M2184">
        <f t="shared" si="52"/>
        <v>5.2899901278351535E-2</v>
      </c>
    </row>
    <row r="2185" spans="1:13" ht="14.55" x14ac:dyDescent="0.35">
      <c r="A2185" s="14">
        <v>-50691592192</v>
      </c>
      <c r="B2185" s="14">
        <v>25153921024</v>
      </c>
      <c r="C2185" s="14">
        <v>-49523298304</v>
      </c>
      <c r="D2185">
        <v>2183</v>
      </c>
      <c r="E2185">
        <v>2182</v>
      </c>
      <c r="F2185">
        <v>1909</v>
      </c>
      <c r="G2185">
        <v>-19346</v>
      </c>
      <c r="H2185">
        <v>0</v>
      </c>
      <c r="K2185">
        <f t="shared" si="53"/>
        <v>1909</v>
      </c>
      <c r="L2185">
        <f t="shared" si="54"/>
        <v>1143.6316633693357</v>
      </c>
      <c r="M2185">
        <f t="shared" si="52"/>
        <v>5.2926610348322356E-2</v>
      </c>
    </row>
    <row r="2186" spans="1:13" ht="14.55" x14ac:dyDescent="0.35">
      <c r="A2186" s="14">
        <v>-360713088</v>
      </c>
      <c r="B2186" s="14">
        <v>25165438976</v>
      </c>
      <c r="C2186" s="14">
        <v>-49523298304</v>
      </c>
      <c r="D2186">
        <v>2184</v>
      </c>
      <c r="E2186">
        <v>2183</v>
      </c>
      <c r="F2186">
        <v>1909</v>
      </c>
      <c r="G2186">
        <v>-137</v>
      </c>
      <c r="H2186">
        <v>69</v>
      </c>
      <c r="K2186">
        <f t="shared" si="53"/>
        <v>1909</v>
      </c>
      <c r="L2186">
        <f t="shared" si="54"/>
        <v>1143.5787100462085</v>
      </c>
      <c r="M2186">
        <f t="shared" si="52"/>
        <v>5.295332312721257E-2</v>
      </c>
    </row>
    <row r="2187" spans="1:13" ht="14.55" x14ac:dyDescent="0.35">
      <c r="A2187" s="14">
        <v>-49001496576</v>
      </c>
      <c r="B2187" s="14">
        <v>25176961024</v>
      </c>
      <c r="C2187" s="14">
        <v>-49497350144</v>
      </c>
      <c r="D2187">
        <v>2185</v>
      </c>
      <c r="E2187">
        <v>2184</v>
      </c>
      <c r="F2187">
        <v>1908</v>
      </c>
      <c r="G2187">
        <v>-18684</v>
      </c>
      <c r="H2187">
        <v>9503</v>
      </c>
      <c r="K2187">
        <f t="shared" si="53"/>
        <v>1908</v>
      </c>
      <c r="L2187">
        <f t="shared" si="54"/>
        <v>1143.5257300065916</v>
      </c>
      <c r="M2187">
        <f t="shared" si="52"/>
        <v>5.2980039616841168E-2</v>
      </c>
    </row>
    <row r="2188" spans="1:13" ht="14.55" x14ac:dyDescent="0.35">
      <c r="A2188" s="14">
        <v>-97567342592</v>
      </c>
      <c r="B2188" s="14">
        <v>25188478976</v>
      </c>
      <c r="C2188" s="14">
        <v>-49471401984</v>
      </c>
      <c r="D2188">
        <v>2186</v>
      </c>
      <c r="E2188">
        <v>2185</v>
      </c>
      <c r="F2188">
        <v>1907</v>
      </c>
      <c r="G2188">
        <v>-37185</v>
      </c>
      <c r="H2188">
        <v>0</v>
      </c>
      <c r="K2188">
        <f t="shared" si="53"/>
        <v>1907</v>
      </c>
      <c r="L2188">
        <f t="shared" si="54"/>
        <v>1143.4727232467717</v>
      </c>
      <c r="M2188">
        <f t="shared" si="52"/>
        <v>5.3006759819936633E-2</v>
      </c>
    </row>
    <row r="2189" spans="1:13" ht="14.55" x14ac:dyDescent="0.35">
      <c r="A2189" s="14">
        <v>-47167340544</v>
      </c>
      <c r="B2189" s="14">
        <v>25200001024</v>
      </c>
      <c r="C2189" s="14">
        <v>-49471401984</v>
      </c>
      <c r="D2189">
        <v>2187</v>
      </c>
      <c r="E2189">
        <v>2186</v>
      </c>
      <c r="F2189">
        <v>1907</v>
      </c>
      <c r="G2189">
        <v>-17968</v>
      </c>
      <c r="H2189">
        <v>9152</v>
      </c>
      <c r="K2189">
        <f t="shared" si="53"/>
        <v>1907</v>
      </c>
      <c r="L2189">
        <f t="shared" si="54"/>
        <v>1143.4196897630322</v>
      </c>
      <c r="M2189">
        <f t="shared" si="52"/>
        <v>5.3033483739454823E-2</v>
      </c>
    </row>
    <row r="2190" spans="1:13" ht="14.55" x14ac:dyDescent="0.35">
      <c r="A2190" s="14">
        <v>-95635210240</v>
      </c>
      <c r="B2190" s="14">
        <v>25211518976</v>
      </c>
      <c r="C2190" s="14">
        <v>-49445453824</v>
      </c>
      <c r="D2190">
        <v>2188</v>
      </c>
      <c r="E2190">
        <v>2187</v>
      </c>
      <c r="F2190">
        <v>1906</v>
      </c>
      <c r="G2190">
        <v>-36415</v>
      </c>
      <c r="H2190">
        <v>0</v>
      </c>
      <c r="K2190">
        <f t="shared" si="53"/>
        <v>1906</v>
      </c>
      <c r="L2190">
        <f t="shared" si="54"/>
        <v>1143.366629551655</v>
      </c>
      <c r="M2190">
        <f t="shared" si="52"/>
        <v>5.3060211377214728E-2</v>
      </c>
    </row>
    <row r="2191" spans="1:13" ht="14.55" x14ac:dyDescent="0.35">
      <c r="A2191" s="14">
        <v>-45189128192</v>
      </c>
      <c r="B2191" s="14">
        <v>25223041024</v>
      </c>
      <c r="C2191" s="14">
        <v>-49445453824</v>
      </c>
      <c r="D2191">
        <v>2189</v>
      </c>
      <c r="E2191">
        <v>2188</v>
      </c>
      <c r="F2191">
        <v>1906</v>
      </c>
      <c r="G2191">
        <v>-17199</v>
      </c>
      <c r="H2191">
        <v>8773</v>
      </c>
      <c r="K2191">
        <f t="shared" si="53"/>
        <v>1906</v>
      </c>
      <c r="L2191">
        <f t="shared" si="54"/>
        <v>1143.3135426089186</v>
      </c>
      <c r="M2191">
        <f t="shared" si="52"/>
        <v>5.3086942736399578E-2</v>
      </c>
    </row>
    <row r="2192" spans="1:13" ht="14.55" x14ac:dyDescent="0.35">
      <c r="A2192" s="14">
        <v>-93559013376</v>
      </c>
      <c r="B2192" s="14">
        <v>25234558976</v>
      </c>
      <c r="C2192" s="14">
        <v>-49419505664</v>
      </c>
      <c r="D2192">
        <v>2190</v>
      </c>
      <c r="E2192">
        <v>2189</v>
      </c>
      <c r="F2192">
        <v>1905</v>
      </c>
      <c r="G2192">
        <v>-35592</v>
      </c>
      <c r="H2192">
        <v>0</v>
      </c>
      <c r="K2192">
        <f t="shared" si="53"/>
        <v>1905</v>
      </c>
      <c r="L2192">
        <f t="shared" si="54"/>
        <v>1143.2604289310993</v>
      </c>
      <c r="M2192">
        <f t="shared" si="52"/>
        <v>5.3113677819283112E-2</v>
      </c>
    </row>
    <row r="2193" spans="1:13" ht="14.55" x14ac:dyDescent="0.35">
      <c r="A2193" s="14">
        <v>-43066859520</v>
      </c>
      <c r="B2193" s="14">
        <v>25246081024</v>
      </c>
      <c r="C2193" s="14">
        <v>-49419505664</v>
      </c>
      <c r="D2193">
        <v>2191</v>
      </c>
      <c r="E2193">
        <v>2190</v>
      </c>
      <c r="F2193">
        <v>1905</v>
      </c>
      <c r="G2193">
        <v>-16376</v>
      </c>
      <c r="H2193">
        <v>8365</v>
      </c>
      <c r="K2193">
        <f t="shared" si="53"/>
        <v>1905</v>
      </c>
      <c r="L2193">
        <f t="shared" si="54"/>
        <v>1143.2072885144707</v>
      </c>
      <c r="M2193">
        <f t="shared" si="52"/>
        <v>5.3140416628593812E-2</v>
      </c>
    </row>
    <row r="2194" spans="1:13" ht="14.55" x14ac:dyDescent="0.35">
      <c r="A2194" s="14">
        <v>-91338768384</v>
      </c>
      <c r="B2194" s="14">
        <v>25257598976</v>
      </c>
      <c r="C2194" s="14">
        <v>-49393557504</v>
      </c>
      <c r="D2194">
        <v>2192</v>
      </c>
      <c r="E2194">
        <v>2191</v>
      </c>
      <c r="F2194">
        <v>1904</v>
      </c>
      <c r="G2194">
        <v>-34716</v>
      </c>
      <c r="H2194">
        <v>0</v>
      </c>
      <c r="K2194">
        <f t="shared" si="53"/>
        <v>1904</v>
      </c>
      <c r="L2194">
        <f t="shared" si="54"/>
        <v>1143.1541213553037</v>
      </c>
      <c r="M2194">
        <f t="shared" si="52"/>
        <v>5.3167159167060163E-2</v>
      </c>
    </row>
    <row r="2195" spans="1:13" ht="14.55" x14ac:dyDescent="0.35">
      <c r="A2195" s="14">
        <v>-40800530432</v>
      </c>
      <c r="B2195" s="14">
        <v>25269121024</v>
      </c>
      <c r="C2195" s="14">
        <v>-49393557504</v>
      </c>
      <c r="D2195">
        <v>2193</v>
      </c>
      <c r="E2195">
        <v>2192</v>
      </c>
      <c r="F2195">
        <v>1904</v>
      </c>
      <c r="G2195">
        <v>-15500</v>
      </c>
      <c r="H2195">
        <v>7929</v>
      </c>
      <c r="K2195">
        <f t="shared" si="53"/>
        <v>1904</v>
      </c>
      <c r="L2195">
        <f t="shared" si="54"/>
        <v>1143.100927449867</v>
      </c>
      <c r="M2195">
        <f t="shared" si="52"/>
        <v>5.3193905436728528E-2</v>
      </c>
    </row>
    <row r="2196" spans="1:13" ht="14.55" x14ac:dyDescent="0.35">
      <c r="A2196" s="14">
        <v>-88974467072</v>
      </c>
      <c r="B2196" s="14">
        <v>25280638976</v>
      </c>
      <c r="C2196" s="14">
        <v>-49367605248</v>
      </c>
      <c r="D2196">
        <v>2194</v>
      </c>
      <c r="E2196">
        <v>2193</v>
      </c>
      <c r="F2196">
        <v>1903</v>
      </c>
      <c r="G2196">
        <v>-33786</v>
      </c>
      <c r="H2196">
        <v>0</v>
      </c>
      <c r="K2196">
        <f t="shared" si="53"/>
        <v>1903</v>
      </c>
      <c r="L2196">
        <f t="shared" si="54"/>
        <v>1143.0477067944266</v>
      </c>
      <c r="M2196">
        <f t="shared" si="52"/>
        <v>5.3220655440327391E-2</v>
      </c>
    </row>
    <row r="2197" spans="1:13" ht="14.55" x14ac:dyDescent="0.35">
      <c r="A2197" s="14">
        <v>-38390145024</v>
      </c>
      <c r="B2197" s="14">
        <v>25292161024</v>
      </c>
      <c r="C2197" s="14">
        <v>-49367605248</v>
      </c>
      <c r="D2197">
        <v>2195</v>
      </c>
      <c r="E2197">
        <v>2194</v>
      </c>
      <c r="F2197">
        <v>1903</v>
      </c>
      <c r="G2197">
        <v>-14571</v>
      </c>
      <c r="H2197">
        <v>7465</v>
      </c>
      <c r="K2197">
        <f t="shared" si="53"/>
        <v>1903</v>
      </c>
      <c r="L2197">
        <f t="shared" si="54"/>
        <v>1142.9944593852456</v>
      </c>
      <c r="M2197">
        <f t="shared" si="52"/>
        <v>5.3247409181039984E-2</v>
      </c>
    </row>
    <row r="2198" spans="1:13" ht="14.55" x14ac:dyDescent="0.35">
      <c r="A2198" s="14">
        <v>-86466101248</v>
      </c>
      <c r="B2198" s="14">
        <v>25303678976</v>
      </c>
      <c r="C2198" s="14">
        <v>-49341657088</v>
      </c>
      <c r="D2198">
        <v>2196</v>
      </c>
      <c r="E2198">
        <v>2195</v>
      </c>
      <c r="F2198">
        <v>1902</v>
      </c>
      <c r="G2198">
        <v>-32804</v>
      </c>
      <c r="H2198">
        <v>0</v>
      </c>
      <c r="K2198">
        <f t="shared" si="53"/>
        <v>1902</v>
      </c>
      <c r="L2198">
        <f t="shared" si="54"/>
        <v>1142.9411852185851</v>
      </c>
      <c r="M2198">
        <f t="shared" si="52"/>
        <v>5.3274166660457922E-2</v>
      </c>
    </row>
    <row r="2199" spans="1:13" ht="14.55" x14ac:dyDescent="0.35">
      <c r="A2199" s="14">
        <v>-35835699200</v>
      </c>
      <c r="B2199" s="14">
        <v>25315201024</v>
      </c>
      <c r="C2199" s="14">
        <v>-49341657088</v>
      </c>
      <c r="D2199">
        <v>2197</v>
      </c>
      <c r="E2199">
        <v>2196</v>
      </c>
      <c r="F2199">
        <v>1902</v>
      </c>
      <c r="G2199">
        <v>-13589</v>
      </c>
      <c r="H2199">
        <v>6972</v>
      </c>
      <c r="K2199">
        <f t="shared" si="53"/>
        <v>1902</v>
      </c>
      <c r="L2199">
        <f t="shared" si="54"/>
        <v>1142.8878842907031</v>
      </c>
      <c r="M2199">
        <f t="shared" si="52"/>
        <v>5.3300927881991811E-2</v>
      </c>
    </row>
    <row r="2200" spans="1:13" ht="14.55" x14ac:dyDescent="0.35">
      <c r="A2200" s="14">
        <v>-83813679104</v>
      </c>
      <c r="B2200" s="14">
        <v>25326718976</v>
      </c>
      <c r="C2200" s="14">
        <v>-49315708928</v>
      </c>
      <c r="D2200">
        <v>2198</v>
      </c>
      <c r="E2200">
        <v>2197</v>
      </c>
      <c r="F2200">
        <v>1901</v>
      </c>
      <c r="G2200">
        <v>-31769</v>
      </c>
      <c r="H2200">
        <v>0</v>
      </c>
      <c r="K2200">
        <f t="shared" si="53"/>
        <v>1901</v>
      </c>
      <c r="L2200">
        <f t="shared" si="54"/>
        <v>1142.8345565978552</v>
      </c>
      <c r="M2200">
        <f t="shared" si="52"/>
        <v>5.3327692847915387E-2</v>
      </c>
    </row>
    <row r="2201" spans="1:13" ht="14.55" x14ac:dyDescent="0.35">
      <c r="A2201" s="14">
        <v>-33137199104</v>
      </c>
      <c r="B2201" s="14">
        <v>25338241024</v>
      </c>
      <c r="C2201" s="14">
        <v>-49315708928</v>
      </c>
      <c r="D2201">
        <v>2199</v>
      </c>
      <c r="E2201">
        <v>2198</v>
      </c>
      <c r="F2201">
        <v>1901</v>
      </c>
      <c r="G2201">
        <v>-12554</v>
      </c>
      <c r="H2201">
        <v>6450</v>
      </c>
      <c r="K2201">
        <f t="shared" si="53"/>
        <v>1901</v>
      </c>
      <c r="L2201">
        <f t="shared" si="54"/>
        <v>1142.7812021362947</v>
      </c>
      <c r="M2201">
        <f t="shared" si="52"/>
        <v>5.3354461560502386E-2</v>
      </c>
    </row>
    <row r="2202" spans="1:13" ht="14.55" x14ac:dyDescent="0.35">
      <c r="A2202" s="14">
        <v>-81017200640</v>
      </c>
      <c r="B2202" s="14">
        <v>25349758976</v>
      </c>
      <c r="C2202" s="14">
        <v>-49289760768</v>
      </c>
      <c r="D2202">
        <v>2200</v>
      </c>
      <c r="E2202">
        <v>2199</v>
      </c>
      <c r="F2202">
        <v>1900</v>
      </c>
      <c r="G2202">
        <v>-30681</v>
      </c>
      <c r="H2202">
        <v>0</v>
      </c>
      <c r="K2202">
        <f t="shared" si="53"/>
        <v>1900</v>
      </c>
      <c r="L2202">
        <f t="shared" si="54"/>
        <v>1142.7278209022718</v>
      </c>
      <c r="M2202">
        <f t="shared" si="52"/>
        <v>5.3381234022936042E-2</v>
      </c>
    </row>
    <row r="2203" spans="1:13" ht="14.55" x14ac:dyDescent="0.35">
      <c r="A2203" s="14">
        <v>-30294640640</v>
      </c>
      <c r="B2203" s="14">
        <v>25361281024</v>
      </c>
      <c r="C2203" s="14">
        <v>-49289760768</v>
      </c>
      <c r="D2203">
        <v>2201</v>
      </c>
      <c r="E2203">
        <v>2200</v>
      </c>
      <c r="F2203">
        <v>1900</v>
      </c>
      <c r="G2203">
        <v>-11467</v>
      </c>
      <c r="H2203">
        <v>5900</v>
      </c>
      <c r="K2203">
        <f t="shared" si="53"/>
        <v>1900</v>
      </c>
      <c r="L2203">
        <f t="shared" si="54"/>
        <v>1142.6744128920345</v>
      </c>
      <c r="M2203">
        <f t="shared" si="52"/>
        <v>5.3408010237262715E-2</v>
      </c>
    </row>
    <row r="2204" spans="1:13" ht="14.55" x14ac:dyDescent="0.35">
      <c r="A2204" s="14">
        <v>-78076665856</v>
      </c>
      <c r="B2204" s="14">
        <v>25372798976</v>
      </c>
      <c r="C2204" s="14">
        <v>-49263812608</v>
      </c>
      <c r="D2204">
        <v>2202</v>
      </c>
      <c r="E2204">
        <v>2201</v>
      </c>
      <c r="F2204">
        <v>1899</v>
      </c>
      <c r="G2204">
        <v>-29540</v>
      </c>
      <c r="H2204">
        <v>0</v>
      </c>
      <c r="K2204">
        <f t="shared" si="53"/>
        <v>1899</v>
      </c>
      <c r="L2204">
        <f t="shared" si="54"/>
        <v>1142.6209781018281</v>
      </c>
      <c r="M2204">
        <f t="shared" si="52"/>
        <v>5.3434790206438265E-2</v>
      </c>
    </row>
    <row r="2205" spans="1:13" ht="14.55" x14ac:dyDescent="0.35">
      <c r="A2205" s="14">
        <v>-27308025856</v>
      </c>
      <c r="B2205" s="14">
        <v>25384321024</v>
      </c>
      <c r="C2205" s="14">
        <v>-49263812608</v>
      </c>
      <c r="D2205">
        <v>2203</v>
      </c>
      <c r="E2205">
        <v>2202</v>
      </c>
      <c r="F2205">
        <v>1899</v>
      </c>
      <c r="G2205">
        <v>-10327</v>
      </c>
      <c r="H2205">
        <v>5321</v>
      </c>
      <c r="K2205">
        <f t="shared" si="53"/>
        <v>1899</v>
      </c>
      <c r="L2205">
        <f t="shared" si="54"/>
        <v>1142.5675165278954</v>
      </c>
      <c r="M2205">
        <f t="shared" si="52"/>
        <v>5.3461573932736428E-2</v>
      </c>
    </row>
    <row r="2206" spans="1:13" ht="14.55" x14ac:dyDescent="0.35">
      <c r="A2206" s="14">
        <v>-74992074752</v>
      </c>
      <c r="B2206" s="14">
        <v>25395838976</v>
      </c>
      <c r="C2206" s="14">
        <v>-49237864448</v>
      </c>
      <c r="D2206">
        <v>2204</v>
      </c>
      <c r="E2206">
        <v>2203</v>
      </c>
      <c r="F2206">
        <v>1898</v>
      </c>
      <c r="G2206">
        <v>-28348</v>
      </c>
      <c r="H2206">
        <v>0</v>
      </c>
      <c r="K2206">
        <f t="shared" si="53"/>
        <v>1898</v>
      </c>
      <c r="L2206">
        <f t="shared" si="54"/>
        <v>1142.5140281664765</v>
      </c>
      <c r="M2206">
        <f t="shared" ref="M2206:M2269" si="55">L2205-L2206</f>
        <v>5.3488361418885688E-2</v>
      </c>
    </row>
    <row r="2207" spans="1:13" ht="14.55" x14ac:dyDescent="0.35">
      <c r="A2207" s="14">
        <v>-24177352704</v>
      </c>
      <c r="B2207" s="14">
        <v>25407361024</v>
      </c>
      <c r="C2207" s="14">
        <v>-49237864448</v>
      </c>
      <c r="D2207">
        <v>2205</v>
      </c>
      <c r="E2207">
        <v>2204</v>
      </c>
      <c r="F2207">
        <v>1898</v>
      </c>
      <c r="G2207">
        <v>-9135</v>
      </c>
      <c r="H2207">
        <v>4713</v>
      </c>
      <c r="K2207">
        <f t="shared" si="53"/>
        <v>1898</v>
      </c>
      <c r="L2207">
        <f t="shared" si="54"/>
        <v>1142.4605130138088</v>
      </c>
      <c r="M2207">
        <f t="shared" si="55"/>
        <v>5.3515152667614529E-2</v>
      </c>
    </row>
    <row r="2208" spans="1:13" ht="14.55" x14ac:dyDescent="0.35">
      <c r="A2208" s="14">
        <v>-71763419136</v>
      </c>
      <c r="B2208" s="14">
        <v>25418878976</v>
      </c>
      <c r="C2208" s="14">
        <v>-49211916288</v>
      </c>
      <c r="D2208">
        <v>2206</v>
      </c>
      <c r="E2208">
        <v>2205</v>
      </c>
      <c r="F2208">
        <v>1897</v>
      </c>
      <c r="G2208">
        <v>-27103</v>
      </c>
      <c r="H2208">
        <v>0</v>
      </c>
      <c r="K2208">
        <f t="shared" si="53"/>
        <v>1897</v>
      </c>
      <c r="L2208">
        <f t="shared" si="54"/>
        <v>1142.4069710661274</v>
      </c>
      <c r="M2208">
        <f t="shared" si="55"/>
        <v>5.3541947681424062E-2</v>
      </c>
    </row>
    <row r="2209" spans="1:13" ht="14.55" x14ac:dyDescent="0.35">
      <c r="A2209" s="14">
        <v>-20902621184</v>
      </c>
      <c r="B2209" s="14">
        <v>25430401024</v>
      </c>
      <c r="C2209" s="14">
        <v>-49211916288</v>
      </c>
      <c r="D2209">
        <v>2207</v>
      </c>
      <c r="E2209">
        <v>2206</v>
      </c>
      <c r="F2209">
        <v>1897</v>
      </c>
      <c r="G2209">
        <v>-7890</v>
      </c>
      <c r="H2209">
        <v>4077</v>
      </c>
      <c r="K2209">
        <f t="shared" si="53"/>
        <v>1897</v>
      </c>
      <c r="L2209">
        <f t="shared" si="54"/>
        <v>1142.3534023196646</v>
      </c>
      <c r="M2209">
        <f t="shared" si="55"/>
        <v>5.3568746462815398E-2</v>
      </c>
    </row>
    <row r="2210" spans="1:13" ht="14.55" x14ac:dyDescent="0.35">
      <c r="A2210" s="14">
        <v>-68390711296</v>
      </c>
      <c r="B2210" s="14">
        <v>25441918976</v>
      </c>
      <c r="C2210" s="14">
        <v>-49185964032</v>
      </c>
      <c r="D2210">
        <v>2208</v>
      </c>
      <c r="E2210">
        <v>2207</v>
      </c>
      <c r="F2210">
        <v>1896</v>
      </c>
      <c r="G2210">
        <v>-25805</v>
      </c>
      <c r="H2210">
        <v>0</v>
      </c>
      <c r="K2210">
        <f t="shared" si="53"/>
        <v>1896</v>
      </c>
      <c r="L2210">
        <f t="shared" si="54"/>
        <v>1142.2998067706501</v>
      </c>
      <c r="M2210">
        <f t="shared" si="55"/>
        <v>5.3595549014517019E-2</v>
      </c>
    </row>
    <row r="2211" spans="1:13" ht="14.55" x14ac:dyDescent="0.35">
      <c r="A2211" s="14">
        <v>-17483831296</v>
      </c>
      <c r="B2211" s="14">
        <v>25453441024</v>
      </c>
      <c r="C2211" s="14">
        <v>-49185964032</v>
      </c>
      <c r="D2211">
        <v>2209</v>
      </c>
      <c r="E2211">
        <v>2208</v>
      </c>
      <c r="F2211">
        <v>1896</v>
      </c>
      <c r="G2211">
        <v>-6594</v>
      </c>
      <c r="H2211">
        <v>3412</v>
      </c>
      <c r="K2211">
        <f t="shared" si="53"/>
        <v>1896</v>
      </c>
      <c r="L2211">
        <f t="shared" si="54"/>
        <v>1142.2461844153113</v>
      </c>
      <c r="M2211">
        <f t="shared" si="55"/>
        <v>5.3622355338802663E-2</v>
      </c>
    </row>
    <row r="2212" spans="1:13" ht="14.55" x14ac:dyDescent="0.35">
      <c r="A2212" s="14">
        <v>-64873947136</v>
      </c>
      <c r="B2212" s="14">
        <v>25464958976</v>
      </c>
      <c r="C2212" s="14">
        <v>-49160015872</v>
      </c>
      <c r="D2212">
        <v>2210</v>
      </c>
      <c r="E2212">
        <v>2209</v>
      </c>
      <c r="F2212">
        <v>1895</v>
      </c>
      <c r="G2212">
        <v>-24456</v>
      </c>
      <c r="H2212">
        <v>0</v>
      </c>
      <c r="K2212">
        <f t="shared" si="53"/>
        <v>1895</v>
      </c>
      <c r="L2212">
        <f t="shared" si="54"/>
        <v>1142.1925352498727</v>
      </c>
      <c r="M2212">
        <f t="shared" si="55"/>
        <v>5.3649165438628188E-2</v>
      </c>
    </row>
    <row r="2213" spans="1:13" ht="14.55" x14ac:dyDescent="0.35">
      <c r="A2213" s="14">
        <v>-13920985088</v>
      </c>
      <c r="B2213" s="14">
        <v>25476481024</v>
      </c>
      <c r="C2213" s="14">
        <v>-49160015872</v>
      </c>
      <c r="D2213">
        <v>2211</v>
      </c>
      <c r="E2213">
        <v>2210</v>
      </c>
      <c r="F2213">
        <v>1895</v>
      </c>
      <c r="G2213">
        <v>-5245</v>
      </c>
      <c r="H2213">
        <v>2718</v>
      </c>
      <c r="K2213">
        <f t="shared" si="53"/>
        <v>1895</v>
      </c>
      <c r="L2213">
        <f t="shared" si="54"/>
        <v>1142.1388592705562</v>
      </c>
      <c r="M2213">
        <f t="shared" si="55"/>
        <v>5.3675979316494704E-2</v>
      </c>
    </row>
    <row r="2214" spans="1:13" ht="14.55" x14ac:dyDescent="0.35">
      <c r="A2214" s="14">
        <v>-61213122560</v>
      </c>
      <c r="B2214" s="14">
        <v>25487998976</v>
      </c>
      <c r="C2214" s="14">
        <v>-49134067712</v>
      </c>
      <c r="D2214">
        <v>2212</v>
      </c>
      <c r="E2214">
        <v>2211</v>
      </c>
      <c r="F2214">
        <v>1894</v>
      </c>
      <c r="G2214">
        <v>-23055</v>
      </c>
      <c r="H2214">
        <v>0</v>
      </c>
      <c r="K2214">
        <f t="shared" si="53"/>
        <v>1894</v>
      </c>
      <c r="L2214">
        <f t="shared" si="54"/>
        <v>1142.0851564735813</v>
      </c>
      <c r="M2214">
        <f t="shared" si="55"/>
        <v>5.3702796974903322E-2</v>
      </c>
    </row>
    <row r="2215" spans="1:13" ht="14.55" x14ac:dyDescent="0.35">
      <c r="A2215" s="14">
        <v>-10214081536</v>
      </c>
      <c r="B2215" s="14">
        <v>25499521024</v>
      </c>
      <c r="C2215" s="14">
        <v>-49134067712</v>
      </c>
      <c r="D2215">
        <v>2213</v>
      </c>
      <c r="E2215">
        <v>2212</v>
      </c>
      <c r="F2215">
        <v>1894</v>
      </c>
      <c r="G2215">
        <v>-3845</v>
      </c>
      <c r="H2215">
        <v>1995</v>
      </c>
      <c r="K2215">
        <f t="shared" si="53"/>
        <v>1894</v>
      </c>
      <c r="L2215">
        <f t="shared" si="54"/>
        <v>1142.0314268551645</v>
      </c>
      <c r="M2215">
        <f t="shared" si="55"/>
        <v>5.3729618416809899E-2</v>
      </c>
    </row>
    <row r="2216" spans="1:13" ht="14.55" x14ac:dyDescent="0.35">
      <c r="A2216" s="14">
        <v>-57408237568</v>
      </c>
      <c r="B2216" s="14">
        <v>25511038976</v>
      </c>
      <c r="C2216" s="14">
        <v>-49108119552</v>
      </c>
      <c r="D2216">
        <v>2214</v>
      </c>
      <c r="E2216">
        <v>2213</v>
      </c>
      <c r="F2216">
        <v>1893</v>
      </c>
      <c r="G2216">
        <v>-21603</v>
      </c>
      <c r="H2216">
        <v>0</v>
      </c>
      <c r="K2216">
        <f t="shared" si="53"/>
        <v>1893</v>
      </c>
      <c r="L2216">
        <f t="shared" si="54"/>
        <v>1141.9776704115202</v>
      </c>
      <c r="M2216">
        <f t="shared" si="55"/>
        <v>5.3756443644260798E-2</v>
      </c>
    </row>
    <row r="2217" spans="1:13" ht="14.55" x14ac:dyDescent="0.35">
      <c r="A2217" s="14">
        <v>-6363119616</v>
      </c>
      <c r="B2217" s="14">
        <v>25522561024</v>
      </c>
      <c r="C2217" s="14">
        <v>-49108119552</v>
      </c>
      <c r="D2217">
        <v>2215</v>
      </c>
      <c r="E2217">
        <v>2214</v>
      </c>
      <c r="F2217">
        <v>1893</v>
      </c>
      <c r="G2217">
        <v>-2393</v>
      </c>
      <c r="H2217">
        <v>1243</v>
      </c>
      <c r="J2217">
        <f>A2217-C2217</f>
        <v>42744999936</v>
      </c>
      <c r="K2217">
        <f t="shared" ref="K2217:K2280" si="56">F2217</f>
        <v>1893</v>
      </c>
      <c r="L2217">
        <f t="shared" si="54"/>
        <v>1141.9238871388602</v>
      </c>
      <c r="M2217">
        <f t="shared" si="55"/>
        <v>5.3783272659984505E-2</v>
      </c>
    </row>
    <row r="2218" spans="1:13" ht="14.55" x14ac:dyDescent="0.35">
      <c r="A2218" s="14">
        <v>-53459300352</v>
      </c>
      <c r="B2218" s="14">
        <v>25534078976</v>
      </c>
      <c r="C2218" s="14">
        <v>-49082171392</v>
      </c>
      <c r="D2218">
        <v>2216</v>
      </c>
      <c r="E2218">
        <v>2215</v>
      </c>
      <c r="F2218">
        <v>1892</v>
      </c>
      <c r="G2218">
        <v>-20098</v>
      </c>
      <c r="H2218">
        <v>0</v>
      </c>
      <c r="K2218">
        <f t="shared" si="56"/>
        <v>1892</v>
      </c>
      <c r="L2218">
        <f t="shared" si="54"/>
        <v>1141.870077033393</v>
      </c>
      <c r="M2218">
        <f t="shared" si="55"/>
        <v>5.3810105467164249E-2</v>
      </c>
    </row>
    <row r="2219" spans="1:13" ht="14.55" x14ac:dyDescent="0.35">
      <c r="A2219" s="14">
        <v>-2368100096</v>
      </c>
      <c r="B2219" s="14">
        <v>25545601024</v>
      </c>
      <c r="C2219" s="14">
        <v>-49082171392</v>
      </c>
      <c r="D2219">
        <v>2217</v>
      </c>
      <c r="E2219">
        <v>2216</v>
      </c>
      <c r="F2219">
        <v>1892</v>
      </c>
      <c r="G2219">
        <v>-889</v>
      </c>
      <c r="H2219">
        <v>463</v>
      </c>
      <c r="K2219">
        <f t="shared" si="56"/>
        <v>1892</v>
      </c>
      <c r="L2219">
        <f t="shared" si="54"/>
        <v>1141.8162400913254</v>
      </c>
      <c r="M2219">
        <f t="shared" si="55"/>
        <v>5.383694206761902E-2</v>
      </c>
    </row>
    <row r="2220" spans="1:13" ht="14.55" x14ac:dyDescent="0.35">
      <c r="A2220" s="14">
        <v>-49366302720</v>
      </c>
      <c r="B2220" s="14">
        <v>25557118976</v>
      </c>
      <c r="C2220" s="14">
        <v>-49056223232</v>
      </c>
      <c r="D2220">
        <v>2218</v>
      </c>
      <c r="E2220">
        <v>2217</v>
      </c>
      <c r="F2220">
        <v>1891</v>
      </c>
      <c r="G2220">
        <v>-18543</v>
      </c>
      <c r="H2220">
        <v>0</v>
      </c>
      <c r="K2220">
        <f t="shared" si="56"/>
        <v>1891</v>
      </c>
      <c r="L2220">
        <f t="shared" si="54"/>
        <v>1141.7623763088609</v>
      </c>
      <c r="M2220">
        <f t="shared" si="55"/>
        <v>5.3863782464532051E-2</v>
      </c>
    </row>
    <row r="2221" spans="1:13" ht="14.55" x14ac:dyDescent="0.35">
      <c r="A2221" s="14">
        <v>1770976768</v>
      </c>
      <c r="B2221" s="14">
        <v>25568641024</v>
      </c>
      <c r="C2221" s="14">
        <v>-49056223232</v>
      </c>
      <c r="D2221">
        <v>2219</v>
      </c>
      <c r="E2221">
        <v>2218</v>
      </c>
      <c r="F2221">
        <v>1891</v>
      </c>
      <c r="G2221">
        <v>664</v>
      </c>
      <c r="H2221">
        <v>-346</v>
      </c>
      <c r="I2221">
        <f>9600*2-H2219+H2221</f>
        <v>18391</v>
      </c>
      <c r="J2221">
        <f>A2221-C2221</f>
        <v>50827200000</v>
      </c>
      <c r="K2221">
        <f t="shared" si="56"/>
        <v>1891</v>
      </c>
      <c r="L2221">
        <f t="shared" si="54"/>
        <v>1141.7084856822007</v>
      </c>
      <c r="M2221">
        <f t="shared" si="55"/>
        <v>5.3890626660177077E-2</v>
      </c>
    </row>
    <row r="2222" spans="1:13" ht="14.55" x14ac:dyDescent="0.35">
      <c r="A2222" s="14">
        <v>-45129248768</v>
      </c>
      <c r="B2222" s="14">
        <v>25580158976</v>
      </c>
      <c r="C2222" s="14">
        <v>-49030270976</v>
      </c>
      <c r="D2222">
        <v>2220</v>
      </c>
      <c r="E2222">
        <v>2219</v>
      </c>
      <c r="F2222">
        <v>1890</v>
      </c>
      <c r="G2222">
        <v>-16936</v>
      </c>
      <c r="H2222">
        <v>8836</v>
      </c>
      <c r="K2222">
        <f t="shared" si="56"/>
        <v>1890</v>
      </c>
      <c r="L2222">
        <f t="shared" si="54"/>
        <v>1141.6545682075434</v>
      </c>
      <c r="M2222">
        <f t="shared" si="55"/>
        <v>5.3917474657282582E-2</v>
      </c>
    </row>
    <row r="2223" spans="1:13" ht="14.55" x14ac:dyDescent="0.35">
      <c r="A2223" s="14">
        <v>-91954536448</v>
      </c>
      <c r="B2223" s="14">
        <v>25591681024</v>
      </c>
      <c r="C2223" s="14">
        <v>-49004322816</v>
      </c>
      <c r="D2223">
        <v>2221</v>
      </c>
      <c r="E2223">
        <v>2220</v>
      </c>
      <c r="F2223">
        <v>1889</v>
      </c>
      <c r="G2223">
        <v>-34494</v>
      </c>
      <c r="H2223">
        <v>0</v>
      </c>
      <c r="K2223">
        <f t="shared" si="56"/>
        <v>1889</v>
      </c>
      <c r="L2223">
        <f t="shared" si="54"/>
        <v>1141.6006238810851</v>
      </c>
      <c r="M2223">
        <f t="shared" si="55"/>
        <v>5.3944326458349678E-2</v>
      </c>
    </row>
    <row r="2224" spans="1:13" ht="14.55" x14ac:dyDescent="0.35">
      <c r="A2224" s="14">
        <v>-40748138496</v>
      </c>
      <c r="B2224" s="14">
        <v>25603198976</v>
      </c>
      <c r="C2224" s="14">
        <v>-49004322816</v>
      </c>
      <c r="D2224">
        <v>2222</v>
      </c>
      <c r="E2224">
        <v>2221</v>
      </c>
      <c r="F2224">
        <v>1889</v>
      </c>
      <c r="G2224">
        <v>-15278</v>
      </c>
      <c r="H2224">
        <v>7982</v>
      </c>
      <c r="K2224">
        <f t="shared" si="56"/>
        <v>1889</v>
      </c>
      <c r="L2224">
        <f t="shared" si="54"/>
        <v>1141.5466526990188</v>
      </c>
      <c r="M2224">
        <f t="shared" si="55"/>
        <v>5.3971182066334222E-2</v>
      </c>
    </row>
    <row r="2225" spans="1:13" ht="14.55" x14ac:dyDescent="0.35">
      <c r="A2225" s="14">
        <v>-87475445760</v>
      </c>
      <c r="B2225" s="14">
        <v>25614721024</v>
      </c>
      <c r="C2225" s="14">
        <v>-48978374656</v>
      </c>
      <c r="D2225">
        <v>2223</v>
      </c>
      <c r="E2225">
        <v>2222</v>
      </c>
      <c r="F2225">
        <v>1888</v>
      </c>
      <c r="G2225">
        <v>-32784</v>
      </c>
      <c r="H2225">
        <v>0</v>
      </c>
      <c r="K2225">
        <f t="shared" si="56"/>
        <v>1888</v>
      </c>
      <c r="L2225">
        <f t="shared" si="54"/>
        <v>1141.4926546575352</v>
      </c>
      <c r="M2225">
        <f t="shared" si="55"/>
        <v>5.3998041483509951E-2</v>
      </c>
    </row>
    <row r="2226" spans="1:13" ht="14.55" x14ac:dyDescent="0.35">
      <c r="A2226" s="14">
        <v>-36222967808</v>
      </c>
      <c r="B2226" s="14">
        <v>25626238976</v>
      </c>
      <c r="C2226" s="14">
        <v>-48978374656</v>
      </c>
      <c r="D2226">
        <v>2224</v>
      </c>
      <c r="E2226">
        <v>2223</v>
      </c>
      <c r="F2226">
        <v>1888</v>
      </c>
      <c r="G2226">
        <v>-13569</v>
      </c>
      <c r="H2226">
        <v>7099</v>
      </c>
      <c r="K2226">
        <f t="shared" si="56"/>
        <v>1888</v>
      </c>
      <c r="L2226">
        <f t="shared" si="54"/>
        <v>1141.4386297528224</v>
      </c>
      <c r="M2226">
        <f t="shared" si="55"/>
        <v>5.4024904712832722E-2</v>
      </c>
    </row>
    <row r="2227" spans="1:13" ht="14.55" x14ac:dyDescent="0.35">
      <c r="A2227" s="14">
        <v>-82852298752</v>
      </c>
      <c r="B2227" s="14">
        <v>25637761024</v>
      </c>
      <c r="C2227" s="14">
        <v>-48952426496</v>
      </c>
      <c r="D2227">
        <v>2225</v>
      </c>
      <c r="E2227">
        <v>2224</v>
      </c>
      <c r="F2227">
        <v>1887</v>
      </c>
      <c r="G2227">
        <v>-31023</v>
      </c>
      <c r="H2227">
        <v>0</v>
      </c>
      <c r="K2227">
        <f t="shared" si="56"/>
        <v>1887</v>
      </c>
      <c r="L2227">
        <f t="shared" si="54"/>
        <v>1141.3845779810663</v>
      </c>
      <c r="M2227">
        <f t="shared" si="55"/>
        <v>5.4051771756121525E-2</v>
      </c>
    </row>
    <row r="2228" spans="1:13" ht="14.55" x14ac:dyDescent="0.35">
      <c r="A2228" s="14">
        <v>-31553738752</v>
      </c>
      <c r="B2228" s="14">
        <v>25649278976</v>
      </c>
      <c r="C2228" s="14">
        <v>-48952426496</v>
      </c>
      <c r="D2228">
        <v>2226</v>
      </c>
      <c r="E2228">
        <v>2225</v>
      </c>
      <c r="F2228">
        <v>1887</v>
      </c>
      <c r="G2228">
        <v>-11809</v>
      </c>
      <c r="H2228">
        <v>6187</v>
      </c>
      <c r="K2228">
        <f t="shared" si="56"/>
        <v>1887</v>
      </c>
      <c r="L2228">
        <f t="shared" si="54"/>
        <v>1141.3304993384493</v>
      </c>
      <c r="M2228">
        <f t="shared" si="55"/>
        <v>5.4078642617014339E-2</v>
      </c>
    </row>
    <row r="2229" spans="1:13" ht="14.55" x14ac:dyDescent="0.35">
      <c r="A2229" s="14">
        <v>-78085095424</v>
      </c>
      <c r="B2229" s="14">
        <v>25660801024</v>
      </c>
      <c r="C2229" s="14">
        <v>-48926478336</v>
      </c>
      <c r="D2229">
        <v>2227</v>
      </c>
      <c r="E2229">
        <v>2226</v>
      </c>
      <c r="F2229">
        <v>1886</v>
      </c>
      <c r="G2229">
        <v>-29212</v>
      </c>
      <c r="H2229">
        <v>0</v>
      </c>
      <c r="K2229">
        <f t="shared" si="56"/>
        <v>1886</v>
      </c>
      <c r="L2229">
        <f t="shared" si="54"/>
        <v>1141.2763938211517</v>
      </c>
      <c r="M2229">
        <f t="shared" si="55"/>
        <v>5.4105517297557526E-2</v>
      </c>
    </row>
    <row r="2230" spans="1:13" ht="14.55" x14ac:dyDescent="0.35">
      <c r="A2230" s="14">
        <v>-26740453376</v>
      </c>
      <c r="B2230" s="14">
        <v>25672318976</v>
      </c>
      <c r="C2230" s="14">
        <v>-48926478336</v>
      </c>
      <c r="D2230">
        <v>2228</v>
      </c>
      <c r="E2230">
        <v>2227</v>
      </c>
      <c r="F2230">
        <v>1886</v>
      </c>
      <c r="G2230">
        <v>-9999</v>
      </c>
      <c r="H2230">
        <v>5246</v>
      </c>
      <c r="K2230">
        <f t="shared" si="56"/>
        <v>1886</v>
      </c>
      <c r="L2230">
        <f t="shared" ref="L2230:L2293" si="57">SQRT((1-E2230*E2230/$O$2593)*$O$2594)</f>
        <v>1141.2222614253512</v>
      </c>
      <c r="M2230">
        <f t="shared" si="55"/>
        <v>5.4132395800479571E-2</v>
      </c>
    </row>
    <row r="2231" spans="1:13" ht="14.55" x14ac:dyDescent="0.35">
      <c r="A2231" s="14">
        <v>-73173827584</v>
      </c>
      <c r="B2231" s="14">
        <v>25683841024</v>
      </c>
      <c r="C2231" s="14">
        <v>-48900530176</v>
      </c>
      <c r="D2231">
        <v>2229</v>
      </c>
      <c r="E2231">
        <v>2228</v>
      </c>
      <c r="F2231">
        <v>1885</v>
      </c>
      <c r="G2231">
        <v>-27350</v>
      </c>
      <c r="H2231">
        <v>0</v>
      </c>
      <c r="K2231">
        <f t="shared" si="56"/>
        <v>1885</v>
      </c>
      <c r="L2231">
        <f t="shared" si="57"/>
        <v>1141.1681021472227</v>
      </c>
      <c r="M2231">
        <f t="shared" si="55"/>
        <v>5.4159278128508959E-2</v>
      </c>
    </row>
    <row r="2232" spans="1:13" ht="14.55" x14ac:dyDescent="0.35">
      <c r="A2232" s="14">
        <v>-21783111680</v>
      </c>
      <c r="B2232" s="14">
        <v>25695358976</v>
      </c>
      <c r="C2232" s="14">
        <v>-48900530176</v>
      </c>
      <c r="D2232">
        <v>2230</v>
      </c>
      <c r="E2232">
        <v>2229</v>
      </c>
      <c r="F2232">
        <v>1885</v>
      </c>
      <c r="G2232">
        <v>-8138</v>
      </c>
      <c r="H2232">
        <v>4276</v>
      </c>
      <c r="K2232">
        <f t="shared" si="56"/>
        <v>1885</v>
      </c>
      <c r="L2232">
        <f t="shared" si="57"/>
        <v>1141.1139159829386</v>
      </c>
      <c r="M2232">
        <f t="shared" si="55"/>
        <v>5.4186164284146798E-2</v>
      </c>
    </row>
    <row r="2233" spans="1:13" ht="14.55" x14ac:dyDescent="0.35">
      <c r="A2233" s="14">
        <v>-68118511616</v>
      </c>
      <c r="B2233" s="14">
        <v>25706881024</v>
      </c>
      <c r="C2233" s="14">
        <v>-48874577920</v>
      </c>
      <c r="D2233">
        <v>2231</v>
      </c>
      <c r="E2233">
        <v>2230</v>
      </c>
      <c r="F2233">
        <v>1884</v>
      </c>
      <c r="G2233">
        <v>-25438</v>
      </c>
      <c r="H2233">
        <v>0</v>
      </c>
      <c r="K2233">
        <f t="shared" si="56"/>
        <v>1884</v>
      </c>
      <c r="L2233">
        <f t="shared" si="57"/>
        <v>1141.0597029286687</v>
      </c>
      <c r="M2233">
        <f t="shared" si="55"/>
        <v>5.4213054269894201E-2</v>
      </c>
    </row>
    <row r="2234" spans="1:13" ht="14.55" x14ac:dyDescent="0.35">
      <c r="A2234" s="14">
        <v>-16681711616</v>
      </c>
      <c r="B2234" s="14">
        <v>25718398976</v>
      </c>
      <c r="C2234" s="14">
        <v>-48874577920</v>
      </c>
      <c r="D2234">
        <v>2232</v>
      </c>
      <c r="E2234">
        <v>2231</v>
      </c>
      <c r="F2234">
        <v>1884</v>
      </c>
      <c r="G2234">
        <v>-6226</v>
      </c>
      <c r="H2234">
        <v>3276</v>
      </c>
      <c r="K2234">
        <f t="shared" si="56"/>
        <v>1884</v>
      </c>
      <c r="L2234">
        <f t="shared" si="57"/>
        <v>1141.0054629805798</v>
      </c>
      <c r="M2234">
        <f t="shared" si="55"/>
        <v>5.4239948088934398E-2</v>
      </c>
    </row>
    <row r="2235" spans="1:13" ht="14.55" x14ac:dyDescent="0.35">
      <c r="A2235" s="14">
        <v>-62919135232</v>
      </c>
      <c r="B2235" s="14">
        <v>25729921024</v>
      </c>
      <c r="C2235" s="14">
        <v>-48848629760</v>
      </c>
      <c r="D2235">
        <v>2233</v>
      </c>
      <c r="E2235">
        <v>2232</v>
      </c>
      <c r="F2235">
        <v>1883</v>
      </c>
      <c r="G2235">
        <v>-23475</v>
      </c>
      <c r="H2235">
        <v>0</v>
      </c>
      <c r="K2235">
        <f t="shared" si="56"/>
        <v>1883</v>
      </c>
      <c r="L2235">
        <f t="shared" si="57"/>
        <v>1140.9511961348364</v>
      </c>
      <c r="M2235">
        <f t="shared" si="55"/>
        <v>5.4266845743313752E-2</v>
      </c>
    </row>
    <row r="2236" spans="1:13" ht="14.55" x14ac:dyDescent="0.35">
      <c r="A2236" s="14">
        <v>-11436253184</v>
      </c>
      <c r="B2236" s="14">
        <v>25741438976</v>
      </c>
      <c r="C2236" s="14">
        <v>-48848629760</v>
      </c>
      <c r="D2236">
        <v>2234</v>
      </c>
      <c r="E2236">
        <v>2233</v>
      </c>
      <c r="F2236">
        <v>1883</v>
      </c>
      <c r="G2236">
        <v>-4265</v>
      </c>
      <c r="H2236">
        <v>2247</v>
      </c>
      <c r="K2236">
        <f t="shared" si="56"/>
        <v>1883</v>
      </c>
      <c r="L2236">
        <f t="shared" si="57"/>
        <v>1140.8969023876009</v>
      </c>
      <c r="M2236">
        <f t="shared" si="55"/>
        <v>5.4293747235533374E-2</v>
      </c>
    </row>
    <row r="2237" spans="1:13" ht="14.55" x14ac:dyDescent="0.35">
      <c r="A2237" s="14">
        <v>-57575698432</v>
      </c>
      <c r="B2237" s="14">
        <v>25752961024</v>
      </c>
      <c r="C2237" s="14">
        <v>-48822681600</v>
      </c>
      <c r="D2237">
        <v>2235</v>
      </c>
      <c r="E2237">
        <v>2234</v>
      </c>
      <c r="F2237">
        <v>1882</v>
      </c>
      <c r="G2237">
        <v>-21462</v>
      </c>
      <c r="H2237">
        <v>0</v>
      </c>
      <c r="K2237">
        <f t="shared" si="56"/>
        <v>1882</v>
      </c>
      <c r="L2237">
        <f t="shared" si="57"/>
        <v>1140.8425817350319</v>
      </c>
      <c r="M2237">
        <f t="shared" si="55"/>
        <v>5.4320652569003869E-2</v>
      </c>
    </row>
    <row r="2238" spans="1:13" ht="14.55" x14ac:dyDescent="0.35">
      <c r="A2238" s="14">
        <v>-6046737920</v>
      </c>
      <c r="B2238" s="14">
        <v>25764478976</v>
      </c>
      <c r="C2238" s="14">
        <v>-48822681600</v>
      </c>
      <c r="D2238">
        <v>2236</v>
      </c>
      <c r="E2238">
        <v>2235</v>
      </c>
      <c r="F2238">
        <v>1882</v>
      </c>
      <c r="G2238">
        <v>-2253</v>
      </c>
      <c r="H2238">
        <v>1188</v>
      </c>
      <c r="K2238">
        <f t="shared" si="56"/>
        <v>1882</v>
      </c>
      <c r="L2238">
        <f t="shared" si="57"/>
        <v>1140.7882341732864</v>
      </c>
      <c r="M2238">
        <f t="shared" si="55"/>
        <v>5.4347561745544226E-2</v>
      </c>
    </row>
    <row r="2239" spans="1:13" ht="14.55" x14ac:dyDescent="0.35">
      <c r="A2239" s="14">
        <v>-52088205312</v>
      </c>
      <c r="B2239" s="14">
        <v>25776001024</v>
      </c>
      <c r="C2239" s="14">
        <v>-48796733440</v>
      </c>
      <c r="D2239">
        <v>2237</v>
      </c>
      <c r="E2239">
        <v>2236</v>
      </c>
      <c r="F2239">
        <v>1881</v>
      </c>
      <c r="G2239">
        <v>-19399</v>
      </c>
      <c r="H2239">
        <v>0</v>
      </c>
      <c r="K2239">
        <f t="shared" si="56"/>
        <v>1881</v>
      </c>
      <c r="L2239">
        <f t="shared" si="57"/>
        <v>1140.7338596985178</v>
      </c>
      <c r="M2239">
        <f t="shared" si="55"/>
        <v>5.4374474768565051E-2</v>
      </c>
    </row>
    <row r="2240" spans="1:13" ht="14.55" x14ac:dyDescent="0.35">
      <c r="A2240" s="14">
        <v>-513164800</v>
      </c>
      <c r="B2240" s="14">
        <v>25787518976</v>
      </c>
      <c r="C2240" s="14">
        <v>-48796733440</v>
      </c>
      <c r="D2240">
        <v>2238</v>
      </c>
      <c r="E2240">
        <v>2237</v>
      </c>
      <c r="F2240">
        <v>1881</v>
      </c>
      <c r="G2240">
        <v>-191</v>
      </c>
      <c r="H2240">
        <v>100</v>
      </c>
      <c r="K2240">
        <f t="shared" si="56"/>
        <v>1881</v>
      </c>
      <c r="L2240">
        <f t="shared" si="57"/>
        <v>1140.6794583068777</v>
      </c>
      <c r="M2240">
        <f t="shared" si="55"/>
        <v>5.4401391640112706E-2</v>
      </c>
    </row>
    <row r="2241" spans="1:13" ht="14.55" x14ac:dyDescent="0.35">
      <c r="A2241" s="14">
        <v>-46456655872</v>
      </c>
      <c r="B2241" s="14">
        <v>25799041024</v>
      </c>
      <c r="C2241" s="14">
        <v>-48770785280</v>
      </c>
      <c r="D2241">
        <v>2239</v>
      </c>
      <c r="E2241">
        <v>2238</v>
      </c>
      <c r="F2241">
        <v>1880</v>
      </c>
      <c r="G2241">
        <v>-17286</v>
      </c>
      <c r="H2241">
        <v>9144</v>
      </c>
      <c r="K2241">
        <f t="shared" si="56"/>
        <v>1880</v>
      </c>
      <c r="L2241">
        <f t="shared" si="57"/>
        <v>1140.6250299945148</v>
      </c>
      <c r="M2241">
        <f t="shared" si="55"/>
        <v>5.4428312362915676E-2</v>
      </c>
    </row>
    <row r="2242" spans="1:13" ht="14.55" x14ac:dyDescent="0.35">
      <c r="A2242" s="14">
        <v>-92325208064</v>
      </c>
      <c r="B2242" s="14">
        <v>25810558976</v>
      </c>
      <c r="C2242" s="14">
        <v>-48744837120</v>
      </c>
      <c r="D2242">
        <v>2240</v>
      </c>
      <c r="E2242">
        <v>2239</v>
      </c>
      <c r="F2242">
        <v>1879</v>
      </c>
      <c r="G2242">
        <v>-34339</v>
      </c>
      <c r="H2242">
        <v>0</v>
      </c>
      <c r="K2242">
        <f t="shared" si="56"/>
        <v>1879</v>
      </c>
      <c r="L2242">
        <f t="shared" si="57"/>
        <v>1140.5705747575751</v>
      </c>
      <c r="M2242">
        <f t="shared" si="55"/>
        <v>5.4455236939702445E-2</v>
      </c>
    </row>
    <row r="2243" spans="1:13" ht="14.55" x14ac:dyDescent="0.35">
      <c r="A2243" s="14">
        <v>-40681046016</v>
      </c>
      <c r="B2243" s="14">
        <v>25822081024</v>
      </c>
      <c r="C2243" s="14">
        <v>-48744837120</v>
      </c>
      <c r="D2243">
        <v>2241</v>
      </c>
      <c r="E2243">
        <v>2240</v>
      </c>
      <c r="F2243">
        <v>1879</v>
      </c>
      <c r="G2243">
        <v>-15124</v>
      </c>
      <c r="H2243">
        <v>8011</v>
      </c>
      <c r="K2243">
        <f t="shared" si="56"/>
        <v>1879</v>
      </c>
      <c r="L2243">
        <f t="shared" si="57"/>
        <v>1140.5160925922019</v>
      </c>
      <c r="M2243">
        <f t="shared" si="55"/>
        <v>5.4482165373201497E-2</v>
      </c>
    </row>
    <row r="2244" spans="1:13" ht="14.55" x14ac:dyDescent="0.35">
      <c r="A2244" s="14">
        <v>-86451617792</v>
      </c>
      <c r="B2244" s="14">
        <v>25833598976</v>
      </c>
      <c r="C2244" s="14">
        <v>-48718888960</v>
      </c>
      <c r="D2244">
        <v>2242</v>
      </c>
      <c r="E2244">
        <v>2241</v>
      </c>
      <c r="F2244">
        <v>1878</v>
      </c>
      <c r="G2244">
        <v>-32126</v>
      </c>
      <c r="H2244">
        <v>0</v>
      </c>
      <c r="K2244">
        <f t="shared" si="56"/>
        <v>1878</v>
      </c>
      <c r="L2244">
        <f t="shared" si="57"/>
        <v>1140.4615834945359</v>
      </c>
      <c r="M2244">
        <f t="shared" si="55"/>
        <v>5.4509097665913941E-2</v>
      </c>
    </row>
    <row r="2245" spans="1:13" ht="14.55" x14ac:dyDescent="0.35">
      <c r="A2245" s="14">
        <v>-34761379840</v>
      </c>
      <c r="B2245" s="14">
        <v>25845121024</v>
      </c>
      <c r="C2245" s="14">
        <v>-48718888960</v>
      </c>
      <c r="D2245">
        <v>2243</v>
      </c>
      <c r="E2245">
        <v>2242</v>
      </c>
      <c r="F2245">
        <v>1878</v>
      </c>
      <c r="G2245">
        <v>-12911</v>
      </c>
      <c r="H2245">
        <v>6849</v>
      </c>
      <c r="K2245">
        <f t="shared" si="56"/>
        <v>1878</v>
      </c>
      <c r="L2245">
        <f t="shared" si="57"/>
        <v>1140.4070474607151</v>
      </c>
      <c r="M2245">
        <f t="shared" si="55"/>
        <v>5.4536033820795637E-2</v>
      </c>
    </row>
    <row r="2246" spans="1:13" ht="14.55" x14ac:dyDescent="0.35">
      <c r="A2246" s="14">
        <v>-80433979392</v>
      </c>
      <c r="B2246" s="14">
        <v>25856638976</v>
      </c>
      <c r="C2246" s="14">
        <v>-48692936704</v>
      </c>
      <c r="D2246">
        <v>2244</v>
      </c>
      <c r="E2246">
        <v>2243</v>
      </c>
      <c r="F2246">
        <v>1877</v>
      </c>
      <c r="G2246">
        <v>-29863</v>
      </c>
      <c r="H2246">
        <v>0</v>
      </c>
      <c r="K2246">
        <f t="shared" si="56"/>
        <v>1877</v>
      </c>
      <c r="L2246">
        <f t="shared" si="57"/>
        <v>1140.3524844868753</v>
      </c>
      <c r="M2246">
        <f t="shared" si="55"/>
        <v>5.4562973839892948E-2</v>
      </c>
    </row>
    <row r="2247" spans="1:13" ht="14.55" x14ac:dyDescent="0.35">
      <c r="A2247" s="14">
        <v>-28697655296</v>
      </c>
      <c r="B2247" s="14">
        <v>25868161024</v>
      </c>
      <c r="C2247" s="14">
        <v>-48692936704</v>
      </c>
      <c r="D2247">
        <v>2245</v>
      </c>
      <c r="E2247">
        <v>2244</v>
      </c>
      <c r="F2247">
        <v>1877</v>
      </c>
      <c r="G2247">
        <v>-10650</v>
      </c>
      <c r="H2247">
        <v>5657</v>
      </c>
      <c r="K2247">
        <f t="shared" si="56"/>
        <v>1877</v>
      </c>
      <c r="L2247">
        <f t="shared" si="57"/>
        <v>1140.2978945691486</v>
      </c>
      <c r="M2247">
        <f t="shared" si="55"/>
        <v>5.4589917726616477E-2</v>
      </c>
    </row>
    <row r="2248" spans="1:13" ht="14.55" x14ac:dyDescent="0.35">
      <c r="A2248" s="14">
        <v>-74272276480</v>
      </c>
      <c r="B2248" s="14">
        <v>25879678976</v>
      </c>
      <c r="C2248" s="14">
        <v>-48666988544</v>
      </c>
      <c r="D2248">
        <v>2246</v>
      </c>
      <c r="E2248">
        <v>2245</v>
      </c>
      <c r="F2248">
        <v>1876</v>
      </c>
      <c r="G2248">
        <v>-27551</v>
      </c>
      <c r="H2248">
        <v>0</v>
      </c>
      <c r="K2248">
        <f t="shared" si="56"/>
        <v>1876</v>
      </c>
      <c r="L2248">
        <f t="shared" si="57"/>
        <v>1140.2432777036659</v>
      </c>
      <c r="M2248">
        <f t="shared" si="55"/>
        <v>5.4616865482785215E-2</v>
      </c>
    </row>
    <row r="2249" spans="1:13" ht="14.55" x14ac:dyDescent="0.35">
      <c r="A2249" s="14">
        <v>-22489874432</v>
      </c>
      <c r="B2249" s="14">
        <v>25891201024</v>
      </c>
      <c r="C2249" s="14">
        <v>-48666988544</v>
      </c>
      <c r="D2249">
        <v>2247</v>
      </c>
      <c r="E2249">
        <v>2246</v>
      </c>
      <c r="F2249">
        <v>1876</v>
      </c>
      <c r="G2249">
        <v>-8338</v>
      </c>
      <c r="H2249">
        <v>4436</v>
      </c>
      <c r="K2249">
        <f t="shared" si="56"/>
        <v>1876</v>
      </c>
      <c r="L2249">
        <f t="shared" si="57"/>
        <v>1140.188633886554</v>
      </c>
      <c r="M2249">
        <f t="shared" si="55"/>
        <v>5.4643817111809767E-2</v>
      </c>
    </row>
    <row r="2250" spans="1:13" ht="14.55" x14ac:dyDescent="0.35">
      <c r="A2250" s="14">
        <v>-67966517248</v>
      </c>
      <c r="B2250" s="14">
        <v>25902718976</v>
      </c>
      <c r="C2250" s="14">
        <v>-48641040384</v>
      </c>
      <c r="D2250">
        <v>2248</v>
      </c>
      <c r="E2250">
        <v>2247</v>
      </c>
      <c r="F2250">
        <v>1875</v>
      </c>
      <c r="G2250">
        <v>-25189</v>
      </c>
      <c r="H2250">
        <v>0</v>
      </c>
      <c r="K2250">
        <f t="shared" si="56"/>
        <v>1875</v>
      </c>
      <c r="L2250">
        <f t="shared" si="57"/>
        <v>1140.1339631139383</v>
      </c>
      <c r="M2250">
        <f t="shared" si="55"/>
        <v>5.4670772615736496E-2</v>
      </c>
    </row>
    <row r="2251" spans="1:13" ht="14.55" x14ac:dyDescent="0.35">
      <c r="A2251" s="14">
        <v>-16138036224</v>
      </c>
      <c r="B2251" s="14">
        <v>25914241024</v>
      </c>
      <c r="C2251" s="14">
        <v>-48641040384</v>
      </c>
      <c r="D2251">
        <v>2249</v>
      </c>
      <c r="E2251">
        <v>2248</v>
      </c>
      <c r="F2251">
        <v>1875</v>
      </c>
      <c r="G2251">
        <v>-5978</v>
      </c>
      <c r="H2251">
        <v>3185</v>
      </c>
      <c r="K2251">
        <f t="shared" si="56"/>
        <v>1875</v>
      </c>
      <c r="L2251">
        <f t="shared" si="57"/>
        <v>1140.0792653819406</v>
      </c>
      <c r="M2251">
        <f t="shared" si="55"/>
        <v>5.4697731997748633E-2</v>
      </c>
    </row>
    <row r="2252" spans="1:13" ht="14.55" x14ac:dyDescent="0.35">
      <c r="A2252" s="14">
        <v>-61516701696</v>
      </c>
      <c r="B2252" s="14">
        <v>25925758976</v>
      </c>
      <c r="C2252" s="14">
        <v>-48615092224</v>
      </c>
      <c r="D2252">
        <v>2250</v>
      </c>
      <c r="E2252">
        <v>2249</v>
      </c>
      <c r="F2252">
        <v>1874</v>
      </c>
      <c r="G2252">
        <v>-22778</v>
      </c>
      <c r="H2252">
        <v>0</v>
      </c>
      <c r="K2252">
        <f t="shared" si="56"/>
        <v>1874</v>
      </c>
      <c r="L2252">
        <f t="shared" si="57"/>
        <v>1140.0245406866807</v>
      </c>
      <c r="M2252">
        <f t="shared" si="55"/>
        <v>5.4724695259892542E-2</v>
      </c>
    </row>
    <row r="2253" spans="1:13" ht="14.55" x14ac:dyDescent="0.35">
      <c r="A2253" s="14">
        <v>-9642139648</v>
      </c>
      <c r="B2253" s="14">
        <v>25937281024</v>
      </c>
      <c r="C2253" s="14">
        <v>-48615092224</v>
      </c>
      <c r="D2253">
        <v>2251</v>
      </c>
      <c r="E2253">
        <v>2250</v>
      </c>
      <c r="F2253">
        <v>1874</v>
      </c>
      <c r="G2253">
        <v>-3568</v>
      </c>
      <c r="H2253">
        <v>1904</v>
      </c>
      <c r="K2253">
        <f t="shared" si="56"/>
        <v>1874</v>
      </c>
      <c r="L2253">
        <f t="shared" si="57"/>
        <v>1139.9697890242751</v>
      </c>
      <c r="M2253">
        <f t="shared" si="55"/>
        <v>5.4751662405578827E-2</v>
      </c>
    </row>
    <row r="2254" spans="1:13" ht="14.55" x14ac:dyDescent="0.35">
      <c r="A2254" s="14">
        <v>-54922825728</v>
      </c>
      <c r="B2254" s="14">
        <v>25948798976</v>
      </c>
      <c r="C2254" s="14">
        <v>-48589144064</v>
      </c>
      <c r="D2254">
        <v>2252</v>
      </c>
      <c r="E2254">
        <v>2251</v>
      </c>
      <c r="F2254">
        <v>1873</v>
      </c>
      <c r="G2254">
        <v>-20319</v>
      </c>
      <c r="H2254">
        <v>0</v>
      </c>
      <c r="K2254">
        <f t="shared" si="56"/>
        <v>1873</v>
      </c>
      <c r="L2254">
        <f t="shared" si="57"/>
        <v>1139.9150103908382</v>
      </c>
      <c r="M2254">
        <f t="shared" si="55"/>
        <v>5.4778633436853852E-2</v>
      </c>
    </row>
    <row r="2255" spans="1:13" ht="14.55" x14ac:dyDescent="0.35">
      <c r="A2255" s="14">
        <v>-3002185728</v>
      </c>
      <c r="B2255" s="14">
        <v>25960321024</v>
      </c>
      <c r="C2255" s="14">
        <v>-48589144064</v>
      </c>
      <c r="D2255">
        <v>2253</v>
      </c>
      <c r="E2255">
        <v>2252</v>
      </c>
      <c r="F2255">
        <v>1873</v>
      </c>
      <c r="G2255">
        <v>-1110</v>
      </c>
      <c r="H2255">
        <v>593</v>
      </c>
      <c r="K2255">
        <f t="shared" si="56"/>
        <v>1873</v>
      </c>
      <c r="L2255">
        <f t="shared" si="57"/>
        <v>1139.8602047824816</v>
      </c>
      <c r="M2255">
        <f t="shared" si="55"/>
        <v>5.4805608356673474E-2</v>
      </c>
    </row>
    <row r="2256" spans="1:13" ht="14.55" x14ac:dyDescent="0.35">
      <c r="A2256" s="14">
        <v>-48184893440</v>
      </c>
      <c r="B2256" s="14">
        <v>25971838976</v>
      </c>
      <c r="C2256" s="14">
        <v>-48563195904</v>
      </c>
      <c r="D2256">
        <v>2254</v>
      </c>
      <c r="E2256">
        <v>2253</v>
      </c>
      <c r="F2256">
        <v>1872</v>
      </c>
      <c r="G2256">
        <v>-17810</v>
      </c>
      <c r="H2256">
        <v>9525</v>
      </c>
      <c r="K2256">
        <f t="shared" si="56"/>
        <v>1872</v>
      </c>
      <c r="L2256">
        <f t="shared" si="57"/>
        <v>1139.805372195314</v>
      </c>
      <c r="M2256">
        <f t="shared" si="55"/>
        <v>5.4832587167538804E-2</v>
      </c>
    </row>
    <row r="2257" spans="1:13" ht="14.55" x14ac:dyDescent="0.35">
      <c r="A2257" s="14">
        <v>-93292666880</v>
      </c>
      <c r="B2257" s="14">
        <v>25983361024</v>
      </c>
      <c r="C2257" s="14">
        <v>-48537243648</v>
      </c>
      <c r="D2257">
        <v>2255</v>
      </c>
      <c r="E2257">
        <v>2254</v>
      </c>
      <c r="F2257">
        <v>1871</v>
      </c>
      <c r="G2257">
        <v>-34468</v>
      </c>
      <c r="H2257">
        <v>0</v>
      </c>
      <c r="K2257">
        <f t="shared" si="56"/>
        <v>1871</v>
      </c>
      <c r="L2257">
        <f t="shared" si="57"/>
        <v>1139.7505126254416</v>
      </c>
      <c r="M2257">
        <f t="shared" si="55"/>
        <v>5.48595698724057E-2</v>
      </c>
    </row>
    <row r="2258" spans="1:13" ht="14.55" x14ac:dyDescent="0.35">
      <c r="A2258" s="14">
        <v>-41302904832</v>
      </c>
      <c r="B2258" s="14">
        <v>25994878976</v>
      </c>
      <c r="C2258" s="14">
        <v>-48537243648</v>
      </c>
      <c r="D2258">
        <v>2256</v>
      </c>
      <c r="E2258">
        <v>2255</v>
      </c>
      <c r="F2258">
        <v>1871</v>
      </c>
      <c r="G2258">
        <v>-15253</v>
      </c>
      <c r="H2258">
        <v>8169</v>
      </c>
      <c r="K2258">
        <f t="shared" si="56"/>
        <v>1871</v>
      </c>
      <c r="L2258">
        <f t="shared" si="57"/>
        <v>1139.6956260689683</v>
      </c>
      <c r="M2258">
        <f t="shared" si="55"/>
        <v>5.4886556473320525E-2</v>
      </c>
    </row>
    <row r="2259" spans="1:13" ht="14.55" x14ac:dyDescent="0.35">
      <c r="A2259" s="14">
        <v>-86312697856</v>
      </c>
      <c r="B2259" s="14">
        <v>26006401024</v>
      </c>
      <c r="C2259" s="14">
        <v>-48511295488</v>
      </c>
      <c r="D2259">
        <v>2257</v>
      </c>
      <c r="E2259">
        <v>2256</v>
      </c>
      <c r="F2259">
        <v>1870</v>
      </c>
      <c r="G2259">
        <v>-31861</v>
      </c>
      <c r="H2259">
        <v>0</v>
      </c>
      <c r="K2259">
        <f t="shared" si="56"/>
        <v>1870</v>
      </c>
      <c r="L2259">
        <f t="shared" si="57"/>
        <v>1139.6407125219944</v>
      </c>
      <c r="M2259">
        <f t="shared" si="55"/>
        <v>5.4913546973921257E-2</v>
      </c>
    </row>
    <row r="2260" spans="1:13" ht="14.55" x14ac:dyDescent="0.35">
      <c r="A2260" s="14">
        <v>-34276857856</v>
      </c>
      <c r="B2260" s="14">
        <v>26017918976</v>
      </c>
      <c r="C2260" s="14">
        <v>-48511295488</v>
      </c>
      <c r="D2260">
        <v>2258</v>
      </c>
      <c r="E2260">
        <v>2257</v>
      </c>
      <c r="F2260">
        <v>1870</v>
      </c>
      <c r="G2260">
        <v>-12647</v>
      </c>
      <c r="H2260">
        <v>6783</v>
      </c>
      <c r="K2260">
        <f t="shared" si="56"/>
        <v>1870</v>
      </c>
      <c r="L2260">
        <f t="shared" si="57"/>
        <v>1139.5857719806186</v>
      </c>
      <c r="M2260">
        <f t="shared" si="55"/>
        <v>5.4940541375799512E-2</v>
      </c>
    </row>
    <row r="2261" spans="1:13" ht="14.55" x14ac:dyDescent="0.35">
      <c r="A2261" s="14">
        <v>-79188672512</v>
      </c>
      <c r="B2261" s="14">
        <v>26029441024</v>
      </c>
      <c r="C2261" s="14">
        <v>-48485347328</v>
      </c>
      <c r="D2261">
        <v>2259</v>
      </c>
      <c r="E2261">
        <v>2258</v>
      </c>
      <c r="F2261">
        <v>1869</v>
      </c>
      <c r="G2261">
        <v>-29205</v>
      </c>
      <c r="H2261">
        <v>0</v>
      </c>
      <c r="K2261">
        <f t="shared" si="56"/>
        <v>1869</v>
      </c>
      <c r="L2261">
        <f t="shared" si="57"/>
        <v>1139.530804440936</v>
      </c>
      <c r="M2261">
        <f t="shared" si="55"/>
        <v>5.4967539682593269E-2</v>
      </c>
    </row>
    <row r="2262" spans="1:13" ht="14.55" x14ac:dyDescent="0.35">
      <c r="A2262" s="14">
        <v>-27106752512</v>
      </c>
      <c r="B2262" s="14">
        <v>26040958976</v>
      </c>
      <c r="C2262" s="14">
        <v>-48485347328</v>
      </c>
      <c r="D2262">
        <v>2260</v>
      </c>
      <c r="E2262">
        <v>2259</v>
      </c>
      <c r="F2262">
        <v>1869</v>
      </c>
      <c r="G2262">
        <v>-9992</v>
      </c>
      <c r="H2262">
        <v>5367</v>
      </c>
      <c r="K2262">
        <f t="shared" si="56"/>
        <v>1869</v>
      </c>
      <c r="L2262">
        <f t="shared" si="57"/>
        <v>1139.4758098990399</v>
      </c>
      <c r="M2262">
        <f t="shared" si="55"/>
        <v>5.4994541896121518E-2</v>
      </c>
    </row>
    <row r="2263" spans="1:13" ht="14.55" x14ac:dyDescent="0.35">
      <c r="A2263" s="14">
        <v>-71920590848</v>
      </c>
      <c r="B2263" s="14">
        <v>26052481024</v>
      </c>
      <c r="C2263" s="14">
        <v>-48459399168</v>
      </c>
      <c r="D2263">
        <v>2261</v>
      </c>
      <c r="E2263">
        <v>2260</v>
      </c>
      <c r="F2263">
        <v>1868</v>
      </c>
      <c r="G2263">
        <v>-26501</v>
      </c>
      <c r="H2263">
        <v>0</v>
      </c>
      <c r="K2263">
        <f t="shared" si="56"/>
        <v>1868</v>
      </c>
      <c r="L2263">
        <f t="shared" si="57"/>
        <v>1139.4207883510203</v>
      </c>
      <c r="M2263">
        <f t="shared" si="55"/>
        <v>5.502154801956749E-2</v>
      </c>
    </row>
    <row r="2264" spans="1:13" ht="14.55" x14ac:dyDescent="0.35">
      <c r="A2264" s="14">
        <v>-19792590848</v>
      </c>
      <c r="B2264" s="14">
        <v>26063998976</v>
      </c>
      <c r="C2264" s="14">
        <v>-48459399168</v>
      </c>
      <c r="D2264">
        <v>2262</v>
      </c>
      <c r="E2264">
        <v>2261</v>
      </c>
      <c r="F2264">
        <v>1868</v>
      </c>
      <c r="G2264">
        <v>-7290</v>
      </c>
      <c r="H2264">
        <v>3920</v>
      </c>
      <c r="K2264">
        <f t="shared" si="56"/>
        <v>1868</v>
      </c>
      <c r="L2264">
        <f t="shared" si="57"/>
        <v>1139.3657397929644</v>
      </c>
      <c r="M2264">
        <f t="shared" si="55"/>
        <v>5.5048558055887042E-2</v>
      </c>
    </row>
    <row r="2265" spans="1:13" ht="14.55" x14ac:dyDescent="0.35">
      <c r="A2265" s="14">
        <v>-64508452864</v>
      </c>
      <c r="B2265" s="14">
        <v>26075521024</v>
      </c>
      <c r="C2265" s="14">
        <v>-48433451008</v>
      </c>
      <c r="D2265">
        <v>2263</v>
      </c>
      <c r="E2265">
        <v>2262</v>
      </c>
      <c r="F2265">
        <v>1867</v>
      </c>
      <c r="G2265">
        <v>-23749</v>
      </c>
      <c r="H2265">
        <v>0</v>
      </c>
      <c r="K2265">
        <f t="shared" si="56"/>
        <v>1867</v>
      </c>
      <c r="L2265">
        <f t="shared" si="57"/>
        <v>1139.3106642209575</v>
      </c>
      <c r="M2265">
        <f t="shared" si="55"/>
        <v>5.5075572006899165E-2</v>
      </c>
    </row>
    <row r="2266" spans="1:13" ht="14.55" x14ac:dyDescent="0.35">
      <c r="A2266" s="14">
        <v>-12334371840</v>
      </c>
      <c r="B2266" s="14">
        <v>26087038976</v>
      </c>
      <c r="C2266" s="14">
        <v>-48433451008</v>
      </c>
      <c r="D2266">
        <v>2264</v>
      </c>
      <c r="E2266">
        <v>2263</v>
      </c>
      <c r="F2266">
        <v>1867</v>
      </c>
      <c r="G2266">
        <v>-4539</v>
      </c>
      <c r="H2266">
        <v>2444</v>
      </c>
      <c r="K2266">
        <f t="shared" si="56"/>
        <v>1867</v>
      </c>
      <c r="L2266">
        <f t="shared" si="57"/>
        <v>1139.2555616310817</v>
      </c>
      <c r="M2266">
        <f t="shared" si="55"/>
        <v>5.5102589875787089E-2</v>
      </c>
    </row>
    <row r="2267" spans="1:13" ht="14.55" x14ac:dyDescent="0.35">
      <c r="A2267" s="14">
        <v>-56952254464</v>
      </c>
      <c r="B2267" s="14">
        <v>26098561024</v>
      </c>
      <c r="C2267" s="14">
        <v>-48407502848</v>
      </c>
      <c r="D2267">
        <v>2265</v>
      </c>
      <c r="E2267">
        <v>2264</v>
      </c>
      <c r="F2267">
        <v>1866</v>
      </c>
      <c r="G2267">
        <v>-20949</v>
      </c>
      <c r="H2267">
        <v>0</v>
      </c>
      <c r="K2267">
        <f t="shared" si="56"/>
        <v>1866</v>
      </c>
      <c r="L2267">
        <f t="shared" si="57"/>
        <v>1139.2004320194164</v>
      </c>
      <c r="M2267">
        <f t="shared" si="55"/>
        <v>5.5129611665279299E-2</v>
      </c>
    </row>
    <row r="2268" spans="1:13" ht="14.55" x14ac:dyDescent="0.35">
      <c r="A2268" s="14">
        <v>-4732093952</v>
      </c>
      <c r="B2268" s="14">
        <v>26110078976</v>
      </c>
      <c r="C2268" s="14">
        <v>-48407502848</v>
      </c>
      <c r="D2268">
        <v>2266</v>
      </c>
      <c r="E2268">
        <v>2265</v>
      </c>
      <c r="F2268">
        <v>1866</v>
      </c>
      <c r="G2268">
        <v>-1739</v>
      </c>
      <c r="H2268">
        <v>938</v>
      </c>
      <c r="K2268">
        <f t="shared" si="56"/>
        <v>1866</v>
      </c>
      <c r="L2268">
        <f t="shared" si="57"/>
        <v>1139.1452753820381</v>
      </c>
      <c r="M2268">
        <f t="shared" si="55"/>
        <v>5.5156637378331652E-2</v>
      </c>
    </row>
    <row r="2269" spans="1:13" ht="14.55" x14ac:dyDescent="0.35">
      <c r="A2269" s="14">
        <v>-49251999744</v>
      </c>
      <c r="B2269" s="14">
        <v>26121601024</v>
      </c>
      <c r="C2269" s="14">
        <v>-48381550592</v>
      </c>
      <c r="D2269">
        <v>2267</v>
      </c>
      <c r="E2269">
        <v>2266</v>
      </c>
      <c r="F2269">
        <v>1865</v>
      </c>
      <c r="G2269">
        <v>-18100</v>
      </c>
      <c r="H2269">
        <v>0</v>
      </c>
      <c r="K2269">
        <f t="shared" si="56"/>
        <v>1865</v>
      </c>
      <c r="L2269">
        <f t="shared" si="57"/>
        <v>1139.0900917150213</v>
      </c>
      <c r="M2269">
        <f t="shared" si="55"/>
        <v>5.5183667016763138E-2</v>
      </c>
    </row>
    <row r="2270" spans="1:13" ht="14.55" x14ac:dyDescent="0.35">
      <c r="A2270" s="14">
        <v>3014240768</v>
      </c>
      <c r="B2270" s="14">
        <v>26133118976</v>
      </c>
      <c r="C2270" s="14">
        <v>-48381550592</v>
      </c>
      <c r="D2270">
        <v>2268</v>
      </c>
      <c r="E2270">
        <v>2267</v>
      </c>
      <c r="F2270">
        <v>1865</v>
      </c>
      <c r="G2270">
        <v>1107</v>
      </c>
      <c r="H2270">
        <v>-598</v>
      </c>
      <c r="K2270">
        <f t="shared" si="56"/>
        <v>1865</v>
      </c>
      <c r="L2270">
        <f t="shared" si="57"/>
        <v>1139.0348810144371</v>
      </c>
      <c r="M2270">
        <f t="shared" ref="M2270:M2333" si="58">L2269-L2270</f>
        <v>5.5210700584211736E-2</v>
      </c>
    </row>
    <row r="2271" spans="1:13" ht="14.55" x14ac:dyDescent="0.35">
      <c r="A2271" s="14">
        <v>-41407684608</v>
      </c>
      <c r="B2271" s="14">
        <v>26144641024</v>
      </c>
      <c r="C2271" s="14">
        <v>-48355602432</v>
      </c>
      <c r="D2271">
        <v>2269</v>
      </c>
      <c r="E2271">
        <v>2268</v>
      </c>
      <c r="F2271">
        <v>1864</v>
      </c>
      <c r="G2271">
        <v>-15204</v>
      </c>
      <c r="H2271">
        <v>8220</v>
      </c>
      <c r="K2271">
        <f t="shared" si="56"/>
        <v>1864</v>
      </c>
      <c r="L2271">
        <f t="shared" si="57"/>
        <v>1138.9796432763546</v>
      </c>
      <c r="M2271">
        <f t="shared" si="58"/>
        <v>5.5237738082496435E-2</v>
      </c>
    </row>
    <row r="2272" spans="1:13" ht="14.55" x14ac:dyDescent="0.35">
      <c r="A2272" s="14">
        <v>-85754675200</v>
      </c>
      <c r="B2272" s="14">
        <v>26156158976</v>
      </c>
      <c r="C2272" s="14">
        <v>-48329654272</v>
      </c>
      <c r="D2272">
        <v>2270</v>
      </c>
      <c r="E2272">
        <v>2269</v>
      </c>
      <c r="F2272">
        <v>1863</v>
      </c>
      <c r="G2272">
        <v>-31474</v>
      </c>
      <c r="H2272">
        <v>0</v>
      </c>
      <c r="K2272">
        <f t="shared" si="56"/>
        <v>1863</v>
      </c>
      <c r="L2272">
        <f t="shared" si="57"/>
        <v>1138.9243784968396</v>
      </c>
      <c r="M2272">
        <f t="shared" si="58"/>
        <v>5.526477951502784E-2</v>
      </c>
    </row>
    <row r="2273" spans="1:13" ht="14.55" x14ac:dyDescent="0.35">
      <c r="A2273" s="14">
        <v>-33419317248</v>
      </c>
      <c r="B2273" s="14">
        <v>26167681024</v>
      </c>
      <c r="C2273" s="14">
        <v>-48329654272</v>
      </c>
      <c r="D2273">
        <v>2271</v>
      </c>
      <c r="E2273">
        <v>2270</v>
      </c>
      <c r="F2273">
        <v>1863</v>
      </c>
      <c r="G2273">
        <v>-12260</v>
      </c>
      <c r="H2273">
        <v>6638</v>
      </c>
      <c r="K2273">
        <f t="shared" si="56"/>
        <v>1863</v>
      </c>
      <c r="L2273">
        <f t="shared" si="57"/>
        <v>1138.8690866719555</v>
      </c>
      <c r="M2273">
        <f t="shared" si="58"/>
        <v>5.5291824884079688E-2</v>
      </c>
    </row>
    <row r="2274" spans="1:13" ht="14.55" x14ac:dyDescent="0.35">
      <c r="A2274" s="14">
        <v>-77668327424</v>
      </c>
      <c r="B2274" s="14">
        <v>26179198976</v>
      </c>
      <c r="C2274" s="14">
        <v>-48303706112</v>
      </c>
      <c r="D2274">
        <v>2272</v>
      </c>
      <c r="E2274">
        <v>2271</v>
      </c>
      <c r="F2274">
        <v>1862</v>
      </c>
      <c r="G2274">
        <v>-28481</v>
      </c>
      <c r="H2274">
        <v>0</v>
      </c>
      <c r="K2274">
        <f t="shared" si="56"/>
        <v>1862</v>
      </c>
      <c r="L2274">
        <f t="shared" si="57"/>
        <v>1138.8137677977631</v>
      </c>
      <c r="M2274">
        <f t="shared" si="58"/>
        <v>5.5318874192380463E-2</v>
      </c>
    </row>
    <row r="2275" spans="1:13" ht="14.55" x14ac:dyDescent="0.35">
      <c r="A2275" s="14">
        <v>-25286889472</v>
      </c>
      <c r="B2275" s="14">
        <v>26190721024</v>
      </c>
      <c r="C2275" s="14">
        <v>-48303706112</v>
      </c>
      <c r="D2275">
        <v>2273</v>
      </c>
      <c r="E2275">
        <v>2272</v>
      </c>
      <c r="F2275">
        <v>1862</v>
      </c>
      <c r="G2275">
        <v>-9268</v>
      </c>
      <c r="H2275">
        <v>5025</v>
      </c>
      <c r="K2275">
        <f t="shared" si="56"/>
        <v>1862</v>
      </c>
      <c r="L2275">
        <f t="shared" si="57"/>
        <v>1138.7584218703203</v>
      </c>
      <c r="M2275">
        <f t="shared" si="58"/>
        <v>5.5345927442886023E-2</v>
      </c>
    </row>
    <row r="2276" spans="1:13" ht="14.55" x14ac:dyDescent="0.35">
      <c r="A2276" s="14">
        <v>-69437923328</v>
      </c>
      <c r="B2276" s="14">
        <v>26202238976</v>
      </c>
      <c r="C2276" s="14">
        <v>-48277757952</v>
      </c>
      <c r="D2276">
        <v>2274</v>
      </c>
      <c r="E2276">
        <v>2273</v>
      </c>
      <c r="F2276">
        <v>1861</v>
      </c>
      <c r="G2276">
        <v>-25440</v>
      </c>
      <c r="H2276">
        <v>0</v>
      </c>
      <c r="K2276">
        <f t="shared" si="56"/>
        <v>1861</v>
      </c>
      <c r="L2276">
        <f t="shared" si="57"/>
        <v>1138.7030488856822</v>
      </c>
      <c r="M2276">
        <f t="shared" si="58"/>
        <v>5.5372984638097478E-2</v>
      </c>
    </row>
    <row r="2277" spans="1:13" ht="14.55" x14ac:dyDescent="0.35">
      <c r="A2277" s="14">
        <v>-17010403328</v>
      </c>
      <c r="B2277" s="14">
        <v>26213761024</v>
      </c>
      <c r="C2277" s="14">
        <v>-48277757952</v>
      </c>
      <c r="D2277">
        <v>2275</v>
      </c>
      <c r="E2277">
        <v>2274</v>
      </c>
      <c r="F2277">
        <v>1861</v>
      </c>
      <c r="G2277">
        <v>-6229</v>
      </c>
      <c r="H2277">
        <v>3382</v>
      </c>
      <c r="K2277">
        <f t="shared" si="56"/>
        <v>1861</v>
      </c>
      <c r="L2277">
        <f t="shared" si="57"/>
        <v>1138.6476488399016</v>
      </c>
      <c r="M2277">
        <f t="shared" si="58"/>
        <v>5.5400045780515939E-2</v>
      </c>
    </row>
    <row r="2278" spans="1:13" ht="14.55" x14ac:dyDescent="0.35">
      <c r="A2278" s="14">
        <v>-61063458816</v>
      </c>
      <c r="B2278" s="14">
        <v>26225278976</v>
      </c>
      <c r="C2278" s="14">
        <v>-48251809792</v>
      </c>
      <c r="D2278">
        <v>2276</v>
      </c>
      <c r="E2278">
        <v>2275</v>
      </c>
      <c r="F2278">
        <v>1860</v>
      </c>
      <c r="G2278">
        <v>-22352</v>
      </c>
      <c r="H2278">
        <v>0</v>
      </c>
      <c r="K2278">
        <f t="shared" si="56"/>
        <v>1860</v>
      </c>
      <c r="L2278">
        <f t="shared" si="57"/>
        <v>1138.5922217290283</v>
      </c>
      <c r="M2278">
        <f t="shared" si="58"/>
        <v>5.5427110873324636E-2</v>
      </c>
    </row>
    <row r="2279" spans="1:13" ht="14.55" x14ac:dyDescent="0.35">
      <c r="A2279" s="14">
        <v>-8589860352</v>
      </c>
      <c r="B2279" s="14">
        <v>26236801024</v>
      </c>
      <c r="C2279" s="14">
        <v>-48251809792</v>
      </c>
      <c r="D2279">
        <v>2277</v>
      </c>
      <c r="E2279">
        <v>2276</v>
      </c>
      <c r="F2279">
        <v>1860</v>
      </c>
      <c r="G2279">
        <v>-3143</v>
      </c>
      <c r="H2279">
        <v>1709</v>
      </c>
      <c r="K2279">
        <f t="shared" si="56"/>
        <v>1860</v>
      </c>
      <c r="L2279">
        <f t="shared" si="57"/>
        <v>1138.5367675491098</v>
      </c>
      <c r="M2279">
        <f t="shared" si="58"/>
        <v>5.5454179918569935E-2</v>
      </c>
    </row>
    <row r="2280" spans="1:13" ht="14.55" x14ac:dyDescent="0.35">
      <c r="A2280" s="14">
        <v>-52544937984</v>
      </c>
      <c r="B2280" s="14">
        <v>26248318976</v>
      </c>
      <c r="C2280" s="14">
        <v>-48225861632</v>
      </c>
      <c r="D2280">
        <v>2278</v>
      </c>
      <c r="E2280">
        <v>2277</v>
      </c>
      <c r="F2280">
        <v>1859</v>
      </c>
      <c r="G2280">
        <v>-19217</v>
      </c>
      <c r="H2280">
        <v>0</v>
      </c>
      <c r="K2280">
        <f t="shared" si="56"/>
        <v>1859</v>
      </c>
      <c r="L2280">
        <f t="shared" si="57"/>
        <v>1138.4812862961901</v>
      </c>
      <c r="M2280">
        <f t="shared" si="58"/>
        <v>5.5481252919662438E-2</v>
      </c>
    </row>
    <row r="2281" spans="1:13" ht="14.55" x14ac:dyDescent="0.35">
      <c r="A2281" s="14">
        <v>-25259488</v>
      </c>
      <c r="B2281" s="14">
        <v>26259841024</v>
      </c>
      <c r="C2281" s="14">
        <v>-48225861632</v>
      </c>
      <c r="D2281">
        <v>2279</v>
      </c>
      <c r="E2281">
        <v>2278</v>
      </c>
      <c r="F2281">
        <v>1859</v>
      </c>
      <c r="G2281">
        <v>-9</v>
      </c>
      <c r="H2281">
        <v>5</v>
      </c>
      <c r="I2281">
        <f>9600*2-H2279+H2281</f>
        <v>17496</v>
      </c>
      <c r="K2281">
        <f t="shared" ref="K2281:K2344" si="59">F2281</f>
        <v>1859</v>
      </c>
      <c r="L2281">
        <f t="shared" si="57"/>
        <v>1138.4257779663112</v>
      </c>
      <c r="M2281">
        <f t="shared" si="58"/>
        <v>5.5508329878875884E-2</v>
      </c>
    </row>
    <row r="2282" spans="1:13" ht="14.55" x14ac:dyDescent="0.35">
      <c r="A2282" s="14">
        <v>-43882360832</v>
      </c>
      <c r="B2282" s="14">
        <v>26271358976</v>
      </c>
      <c r="C2282" s="14">
        <v>-48199909376</v>
      </c>
      <c r="D2282">
        <v>2280</v>
      </c>
      <c r="E2282">
        <v>2279</v>
      </c>
      <c r="F2282">
        <v>1858</v>
      </c>
      <c r="G2282">
        <v>-16035</v>
      </c>
      <c r="H2282">
        <v>8740</v>
      </c>
      <c r="K2282">
        <f t="shared" si="59"/>
        <v>1858</v>
      </c>
      <c r="L2282">
        <f t="shared" si="57"/>
        <v>1138.370242555512</v>
      </c>
      <c r="M2282">
        <f t="shared" si="58"/>
        <v>5.5535410799166129E-2</v>
      </c>
    </row>
    <row r="2283" spans="1:13" ht="14.55" x14ac:dyDescent="0.35">
      <c r="A2283" s="14">
        <v>-87664525312</v>
      </c>
      <c r="B2283" s="14">
        <v>26282881024</v>
      </c>
      <c r="C2283" s="14">
        <v>-48173961216</v>
      </c>
      <c r="D2283">
        <v>2281</v>
      </c>
      <c r="E2283">
        <v>2280</v>
      </c>
      <c r="F2283">
        <v>1857</v>
      </c>
      <c r="G2283">
        <v>-32020</v>
      </c>
      <c r="H2283">
        <v>0</v>
      </c>
      <c r="K2283">
        <f t="shared" si="59"/>
        <v>1857</v>
      </c>
      <c r="L2283">
        <f t="shared" si="57"/>
        <v>1138.3146800598295</v>
      </c>
      <c r="M2283">
        <f t="shared" si="58"/>
        <v>5.5562495682579538E-2</v>
      </c>
    </row>
    <row r="2284" spans="1:13" ht="14.55" x14ac:dyDescent="0.35">
      <c r="A2284" s="14">
        <v>-35075727360</v>
      </c>
      <c r="B2284" s="14">
        <v>26294398976</v>
      </c>
      <c r="C2284" s="14">
        <v>-48173961216</v>
      </c>
      <c r="D2284">
        <v>2282</v>
      </c>
      <c r="E2284">
        <v>2281</v>
      </c>
      <c r="F2284">
        <v>1857</v>
      </c>
      <c r="G2284">
        <v>-12806</v>
      </c>
      <c r="H2284">
        <v>6989</v>
      </c>
      <c r="I2284">
        <f>9600*2-H2282+H2284</f>
        <v>17449</v>
      </c>
      <c r="K2284">
        <f t="shared" si="59"/>
        <v>1857</v>
      </c>
      <c r="L2284">
        <f t="shared" si="57"/>
        <v>1138.2590904752967</v>
      </c>
      <c r="M2284">
        <f t="shared" si="58"/>
        <v>5.5589584532754088E-2</v>
      </c>
    </row>
    <row r="2285" spans="1:13" ht="14.55" x14ac:dyDescent="0.35">
      <c r="A2285" s="14">
        <v>-78759911424</v>
      </c>
      <c r="B2285" s="14">
        <v>26305921024</v>
      </c>
      <c r="C2285" s="14">
        <v>-48148013056</v>
      </c>
      <c r="D2285">
        <v>2283</v>
      </c>
      <c r="E2285">
        <v>2282</v>
      </c>
      <c r="F2285">
        <v>1856</v>
      </c>
      <c r="G2285">
        <v>-28742</v>
      </c>
      <c r="H2285">
        <v>0</v>
      </c>
      <c r="K2285">
        <f t="shared" si="59"/>
        <v>1856</v>
      </c>
      <c r="L2285">
        <f t="shared" si="57"/>
        <v>1138.2034737979448</v>
      </c>
      <c r="M2285">
        <f t="shared" si="58"/>
        <v>5.5616677351963517E-2</v>
      </c>
    </row>
    <row r="2286" spans="1:13" ht="14.55" x14ac:dyDescent="0.35">
      <c r="A2286" s="14">
        <v>-26125031424</v>
      </c>
      <c r="B2286" s="14">
        <v>26317438976</v>
      </c>
      <c r="C2286" s="14">
        <v>-48148013056</v>
      </c>
      <c r="D2286">
        <v>2284</v>
      </c>
      <c r="E2286">
        <v>2283</v>
      </c>
      <c r="F2286">
        <v>1856</v>
      </c>
      <c r="G2286">
        <v>-9529</v>
      </c>
      <c r="H2286">
        <v>5208</v>
      </c>
      <c r="I2286">
        <f>9600*2-H2284+H2286</f>
        <v>17419</v>
      </c>
      <c r="K2286">
        <f t="shared" si="59"/>
        <v>1856</v>
      </c>
      <c r="L2286">
        <f t="shared" si="57"/>
        <v>1138.1478300238018</v>
      </c>
      <c r="M2286">
        <f t="shared" si="58"/>
        <v>5.5643774142936309E-2</v>
      </c>
    </row>
    <row r="2287" spans="1:13" ht="14.55" x14ac:dyDescent="0.35">
      <c r="A2287" s="14">
        <v>-69711241216</v>
      </c>
      <c r="B2287" s="14">
        <v>26328961024</v>
      </c>
      <c r="C2287" s="14">
        <v>-48122064896</v>
      </c>
      <c r="D2287">
        <v>2285</v>
      </c>
      <c r="E2287">
        <v>2284</v>
      </c>
      <c r="F2287">
        <v>1855</v>
      </c>
      <c r="G2287">
        <v>-25417</v>
      </c>
      <c r="H2287">
        <v>0</v>
      </c>
      <c r="K2287">
        <f t="shared" si="59"/>
        <v>1855</v>
      </c>
      <c r="L2287">
        <f t="shared" si="57"/>
        <v>1138.0921591488939</v>
      </c>
      <c r="M2287">
        <f t="shared" si="58"/>
        <v>5.56708749079462E-2</v>
      </c>
    </row>
    <row r="2288" spans="1:13" ht="14.55" x14ac:dyDescent="0.35">
      <c r="A2288" s="14">
        <v>-17030280192</v>
      </c>
      <c r="B2288" s="14">
        <v>26340478976</v>
      </c>
      <c r="C2288" s="14">
        <v>-48122064896</v>
      </c>
      <c r="D2288">
        <v>2286</v>
      </c>
      <c r="E2288">
        <v>2285</v>
      </c>
      <c r="F2288">
        <v>1855</v>
      </c>
      <c r="G2288">
        <v>-6206</v>
      </c>
      <c r="H2288">
        <v>3397</v>
      </c>
      <c r="I2288">
        <f>9600*2-H2286+H2288</f>
        <v>17389</v>
      </c>
      <c r="K2288">
        <f t="shared" si="59"/>
        <v>1855</v>
      </c>
      <c r="L2288">
        <f t="shared" si="57"/>
        <v>1138.0364611692432</v>
      </c>
      <c r="M2288">
        <f t="shared" si="58"/>
        <v>5.5697979650631169E-2</v>
      </c>
    </row>
    <row r="2289" spans="1:13" ht="14.55" x14ac:dyDescent="0.35">
      <c r="A2289" s="14">
        <v>-60518510592</v>
      </c>
      <c r="B2289" s="14">
        <v>26352001024</v>
      </c>
      <c r="C2289" s="14">
        <v>-48096116736</v>
      </c>
      <c r="D2289">
        <v>2287</v>
      </c>
      <c r="E2289">
        <v>2286</v>
      </c>
      <c r="F2289">
        <v>1854</v>
      </c>
      <c r="G2289">
        <v>-22046</v>
      </c>
      <c r="H2289">
        <v>0</v>
      </c>
      <c r="K2289">
        <f t="shared" si="59"/>
        <v>1854</v>
      </c>
      <c r="L2289">
        <f t="shared" si="57"/>
        <v>1137.9807360808704</v>
      </c>
      <c r="M2289">
        <f t="shared" si="58"/>
        <v>5.5725088372810205E-2</v>
      </c>
    </row>
    <row r="2290" spans="1:13" ht="14.55" x14ac:dyDescent="0.35">
      <c r="A2290" s="14">
        <v>-7791472128</v>
      </c>
      <c r="B2290" s="14">
        <v>26363518976</v>
      </c>
      <c r="C2290" s="14">
        <v>-48096116736</v>
      </c>
      <c r="D2290">
        <v>2288</v>
      </c>
      <c r="E2290">
        <v>2287</v>
      </c>
      <c r="F2290">
        <v>1854</v>
      </c>
      <c r="G2290">
        <v>-2837</v>
      </c>
      <c r="H2290">
        <v>1555</v>
      </c>
      <c r="I2290">
        <f>9600*2-H2288+H2290</f>
        <v>17358</v>
      </c>
      <c r="K2290">
        <f t="shared" si="59"/>
        <v>1854</v>
      </c>
      <c r="L2290">
        <f t="shared" si="57"/>
        <v>1137.9249838797923</v>
      </c>
      <c r="M2290">
        <f t="shared" si="58"/>
        <v>5.5752201078121288E-2</v>
      </c>
    </row>
    <row r="2291" spans="1:13" ht="14.55" x14ac:dyDescent="0.35">
      <c r="A2291" s="14">
        <v>-51181723648</v>
      </c>
      <c r="B2291" s="14">
        <v>26375041024</v>
      </c>
      <c r="C2291" s="14">
        <v>-48070168576</v>
      </c>
      <c r="D2291">
        <v>2289</v>
      </c>
      <c r="E2291">
        <v>2288</v>
      </c>
      <c r="F2291">
        <v>1853</v>
      </c>
      <c r="G2291">
        <v>-18629</v>
      </c>
      <c r="H2291">
        <v>0</v>
      </c>
      <c r="K2291">
        <f t="shared" si="59"/>
        <v>1853</v>
      </c>
      <c r="L2291">
        <f t="shared" si="57"/>
        <v>1137.8692045620239</v>
      </c>
      <c r="M2291">
        <f t="shared" si="58"/>
        <v>5.5779317768383407E-2</v>
      </c>
    </row>
    <row r="2292" spans="1:13" ht="14.55" x14ac:dyDescent="0.35">
      <c r="A2292" s="14">
        <v>1591394432</v>
      </c>
      <c r="B2292" s="14">
        <v>26386558976</v>
      </c>
      <c r="C2292" s="14">
        <v>-48070168576</v>
      </c>
      <c r="D2292">
        <v>2290</v>
      </c>
      <c r="E2292">
        <v>2289</v>
      </c>
      <c r="F2292">
        <v>1853</v>
      </c>
      <c r="G2292">
        <v>578</v>
      </c>
      <c r="H2292">
        <v>-317</v>
      </c>
      <c r="I2292">
        <f>9600*2-H2290+H2292</f>
        <v>17328</v>
      </c>
      <c r="K2292">
        <f t="shared" si="59"/>
        <v>1853</v>
      </c>
      <c r="L2292">
        <f t="shared" si="57"/>
        <v>1137.8133981235774</v>
      </c>
      <c r="M2292">
        <f t="shared" si="58"/>
        <v>5.580643844655242E-2</v>
      </c>
    </row>
    <row r="2293" spans="1:13" ht="14.55" x14ac:dyDescent="0.35">
      <c r="A2293" s="14">
        <v>-41700880384</v>
      </c>
      <c r="B2293" s="14">
        <v>26398081024</v>
      </c>
      <c r="C2293" s="14">
        <v>-48044216320</v>
      </c>
      <c r="D2293">
        <v>2291</v>
      </c>
      <c r="E2293">
        <v>2290</v>
      </c>
      <c r="F2293">
        <v>1852</v>
      </c>
      <c r="G2293">
        <v>-15165</v>
      </c>
      <c r="H2293">
        <v>8332</v>
      </c>
      <c r="K2293">
        <f t="shared" si="59"/>
        <v>1852</v>
      </c>
      <c r="L2293">
        <f t="shared" si="57"/>
        <v>1137.7575645604616</v>
      </c>
      <c r="M2293">
        <f t="shared" si="58"/>
        <v>5.5833563115811558E-2</v>
      </c>
    </row>
    <row r="2294" spans="1:13" ht="14.55" x14ac:dyDescent="0.35">
      <c r="A2294" s="14">
        <v>-84918222848</v>
      </c>
      <c r="B2294" s="14">
        <v>26409598976</v>
      </c>
      <c r="C2294" s="14">
        <v>-48018268160</v>
      </c>
      <c r="D2294">
        <v>2292</v>
      </c>
      <c r="E2294">
        <v>2291</v>
      </c>
      <c r="F2294">
        <v>1851</v>
      </c>
      <c r="G2294">
        <v>-30868</v>
      </c>
      <c r="H2294">
        <v>0</v>
      </c>
      <c r="K2294">
        <f t="shared" si="59"/>
        <v>1851</v>
      </c>
      <c r="L2294">
        <f t="shared" ref="L2294:L2357" si="60">SQRT((1-E2294*E2294/$O$2593)*$O$2594)</f>
        <v>1137.7017038686834</v>
      </c>
      <c r="M2294">
        <f t="shared" si="58"/>
        <v>5.5860691778207183E-2</v>
      </c>
    </row>
    <row r="2295" spans="1:13" ht="14.55" x14ac:dyDescent="0.35">
      <c r="A2295" s="14">
        <v>-32075980800</v>
      </c>
      <c r="B2295" s="14">
        <v>26421121024</v>
      </c>
      <c r="C2295" s="14">
        <v>-48018268160</v>
      </c>
      <c r="D2295">
        <v>2293</v>
      </c>
      <c r="E2295">
        <v>2292</v>
      </c>
      <c r="F2295">
        <v>1851</v>
      </c>
      <c r="G2295">
        <v>-11654</v>
      </c>
      <c r="H2295">
        <v>6412</v>
      </c>
      <c r="I2295">
        <f>9600*2-H2293+H2295</f>
        <v>17280</v>
      </c>
      <c r="K2295">
        <f t="shared" si="59"/>
        <v>1851</v>
      </c>
      <c r="L2295">
        <f t="shared" si="60"/>
        <v>1137.645816044246</v>
      </c>
      <c r="M2295">
        <f t="shared" si="58"/>
        <v>5.5887824437377276E-2</v>
      </c>
    </row>
    <row r="2296" spans="1:13" ht="14.55" x14ac:dyDescent="0.35">
      <c r="A2296" s="14">
        <v>-75195342848</v>
      </c>
      <c r="B2296" s="14">
        <v>26432638976</v>
      </c>
      <c r="C2296" s="14">
        <v>-47992320000</v>
      </c>
      <c r="D2296">
        <v>2294</v>
      </c>
      <c r="E2296">
        <v>2293</v>
      </c>
      <c r="F2296">
        <v>1850</v>
      </c>
      <c r="G2296">
        <v>-27309</v>
      </c>
      <c r="H2296">
        <v>0</v>
      </c>
      <c r="K2296">
        <f t="shared" si="59"/>
        <v>1850</v>
      </c>
      <c r="L2296">
        <f t="shared" si="60"/>
        <v>1137.5899010831511</v>
      </c>
      <c r="M2296">
        <f t="shared" si="58"/>
        <v>5.5914961094913451E-2</v>
      </c>
    </row>
    <row r="2297" spans="1:13" ht="14.55" x14ac:dyDescent="0.35">
      <c r="A2297" s="14">
        <v>-22307020800</v>
      </c>
      <c r="B2297" s="14">
        <v>26444161024</v>
      </c>
      <c r="C2297" s="14">
        <v>-47992320000</v>
      </c>
      <c r="D2297">
        <v>2295</v>
      </c>
      <c r="E2297">
        <v>2294</v>
      </c>
      <c r="F2297">
        <v>1850</v>
      </c>
      <c r="G2297">
        <v>-8098</v>
      </c>
      <c r="H2297">
        <v>4462</v>
      </c>
      <c r="I2297">
        <f>9600*2-H2295+H2297</f>
        <v>17250</v>
      </c>
      <c r="K2297">
        <f t="shared" si="59"/>
        <v>1850</v>
      </c>
      <c r="L2297">
        <f t="shared" si="60"/>
        <v>1137.5339589813966</v>
      </c>
      <c r="M2297">
        <f t="shared" si="58"/>
        <v>5.5942101754453688E-2</v>
      </c>
    </row>
    <row r="2298" spans="1:13" ht="14.55" x14ac:dyDescent="0.35">
      <c r="A2298" s="14">
        <v>-65328402432</v>
      </c>
      <c r="B2298" s="14">
        <v>26455678976</v>
      </c>
      <c r="C2298" s="14">
        <v>-47966371840</v>
      </c>
      <c r="D2298">
        <v>2296</v>
      </c>
      <c r="E2298">
        <v>2295</v>
      </c>
      <c r="F2298">
        <v>1849</v>
      </c>
      <c r="G2298">
        <v>-23705</v>
      </c>
      <c r="H2298">
        <v>0</v>
      </c>
      <c r="K2298">
        <f t="shared" si="59"/>
        <v>1849</v>
      </c>
      <c r="L2298">
        <f t="shared" si="60"/>
        <v>1137.4779897349783</v>
      </c>
      <c r="M2298">
        <f t="shared" si="58"/>
        <v>5.5969246418271723E-2</v>
      </c>
    </row>
    <row r="2299" spans="1:13" ht="14.55" x14ac:dyDescent="0.35">
      <c r="A2299" s="14">
        <v>-12394004480</v>
      </c>
      <c r="B2299" s="14">
        <v>26467201024</v>
      </c>
      <c r="C2299" s="14">
        <v>-47966371840</v>
      </c>
      <c r="D2299">
        <v>2297</v>
      </c>
      <c r="E2299">
        <v>2296</v>
      </c>
      <c r="F2299">
        <v>1849</v>
      </c>
      <c r="G2299">
        <v>-4495</v>
      </c>
      <c r="H2299">
        <v>2480</v>
      </c>
      <c r="I2299">
        <f>9600*2-H2297+H2299</f>
        <v>17218</v>
      </c>
      <c r="K2299">
        <f t="shared" si="59"/>
        <v>1849</v>
      </c>
      <c r="L2299">
        <f t="shared" si="60"/>
        <v>1137.421993339889</v>
      </c>
      <c r="M2299">
        <f t="shared" si="58"/>
        <v>5.5996395089323414E-2</v>
      </c>
    </row>
    <row r="2300" spans="1:13" ht="14.55" x14ac:dyDescent="0.35">
      <c r="A2300" s="14">
        <v>-55317409792</v>
      </c>
      <c r="B2300" s="14">
        <v>26478718976</v>
      </c>
      <c r="C2300" s="14">
        <v>-47940423680</v>
      </c>
      <c r="D2300">
        <v>2298</v>
      </c>
      <c r="E2300">
        <v>2297</v>
      </c>
      <c r="F2300">
        <v>1848</v>
      </c>
      <c r="G2300">
        <v>-20055</v>
      </c>
      <c r="H2300">
        <v>0</v>
      </c>
      <c r="K2300">
        <f t="shared" si="59"/>
        <v>1848</v>
      </c>
      <c r="L2300">
        <f t="shared" si="60"/>
        <v>1137.3659697921189</v>
      </c>
      <c r="M2300">
        <f t="shared" si="58"/>
        <v>5.6023547770109872E-2</v>
      </c>
    </row>
    <row r="2301" spans="1:13" ht="14.55" x14ac:dyDescent="0.35">
      <c r="A2301" s="14">
        <v>-2336929536</v>
      </c>
      <c r="B2301" s="14">
        <v>26490241024</v>
      </c>
      <c r="C2301" s="14">
        <v>-47940423680</v>
      </c>
      <c r="D2301">
        <v>2299</v>
      </c>
      <c r="E2301">
        <v>2298</v>
      </c>
      <c r="F2301">
        <v>1848</v>
      </c>
      <c r="G2301">
        <v>-846</v>
      </c>
      <c r="H2301">
        <v>467</v>
      </c>
      <c r="I2301">
        <f>9600*2-H2299+H2301</f>
        <v>17187</v>
      </c>
      <c r="K2301">
        <f t="shared" si="59"/>
        <v>1848</v>
      </c>
      <c r="L2301">
        <f t="shared" si="60"/>
        <v>1137.3099190876555</v>
      </c>
      <c r="M2301">
        <f t="shared" si="58"/>
        <v>5.605070446335958E-2</v>
      </c>
    </row>
    <row r="2302" spans="1:13" ht="14.55" x14ac:dyDescent="0.35">
      <c r="A2302" s="14">
        <v>-45162356736</v>
      </c>
      <c r="B2302" s="14">
        <v>26501758976</v>
      </c>
      <c r="C2302" s="14">
        <v>-47914475520</v>
      </c>
      <c r="D2302">
        <v>2300</v>
      </c>
      <c r="E2302">
        <v>2299</v>
      </c>
      <c r="F2302">
        <v>1847</v>
      </c>
      <c r="G2302">
        <v>-16359</v>
      </c>
      <c r="H2302">
        <v>9048</v>
      </c>
      <c r="K2302">
        <f t="shared" si="59"/>
        <v>1847</v>
      </c>
      <c r="L2302">
        <f t="shared" si="60"/>
        <v>1137.2538412224833</v>
      </c>
      <c r="M2302">
        <f t="shared" si="58"/>
        <v>5.607786517225577E-2</v>
      </c>
    </row>
    <row r="2303" spans="1:13" ht="14.55" x14ac:dyDescent="0.35">
      <c r="A2303" s="14">
        <v>-87912849408</v>
      </c>
      <c r="B2303" s="14">
        <v>26513281024</v>
      </c>
      <c r="C2303" s="14">
        <v>-47888523264</v>
      </c>
      <c r="D2303">
        <v>2301</v>
      </c>
      <c r="E2303">
        <v>2300</v>
      </c>
      <c r="F2303">
        <v>1846</v>
      </c>
      <c r="G2303">
        <v>-31831</v>
      </c>
      <c r="H2303">
        <v>0</v>
      </c>
      <c r="K2303">
        <f t="shared" si="59"/>
        <v>1846</v>
      </c>
      <c r="L2303">
        <f t="shared" si="60"/>
        <v>1137.197736192584</v>
      </c>
      <c r="M2303">
        <f t="shared" si="58"/>
        <v>5.6105029899299552E-2</v>
      </c>
    </row>
    <row r="2304" spans="1:13" ht="14.55" x14ac:dyDescent="0.35">
      <c r="A2304" s="14">
        <v>-34863247360</v>
      </c>
      <c r="B2304" s="14">
        <v>26524798976</v>
      </c>
      <c r="C2304" s="14">
        <v>-47888523264</v>
      </c>
      <c r="D2304">
        <v>2302</v>
      </c>
      <c r="E2304">
        <v>2301</v>
      </c>
      <c r="F2304">
        <v>1846</v>
      </c>
      <c r="G2304">
        <v>-12617</v>
      </c>
      <c r="H2304">
        <v>6988</v>
      </c>
      <c r="I2304">
        <f>9600*2-H2302+H2304</f>
        <v>17140</v>
      </c>
      <c r="K2304">
        <f t="shared" si="59"/>
        <v>1846</v>
      </c>
      <c r="L2304">
        <f t="shared" si="60"/>
        <v>1137.1416039939372</v>
      </c>
      <c r="M2304">
        <f t="shared" si="58"/>
        <v>5.6132198646764664E-2</v>
      </c>
    </row>
    <row r="2305" spans="1:13" ht="14.55" x14ac:dyDescent="0.35">
      <c r="A2305" s="14">
        <v>-77515759616</v>
      </c>
      <c r="B2305" s="14">
        <v>26536321024</v>
      </c>
      <c r="C2305" s="14">
        <v>-47862575104</v>
      </c>
      <c r="D2305">
        <v>2303</v>
      </c>
      <c r="E2305">
        <v>2302</v>
      </c>
      <c r="F2305">
        <v>1845</v>
      </c>
      <c r="G2305">
        <v>-28042</v>
      </c>
      <c r="H2305">
        <v>0</v>
      </c>
      <c r="K2305">
        <f t="shared" si="59"/>
        <v>1845</v>
      </c>
      <c r="L2305">
        <f t="shared" si="60"/>
        <v>1137.0854446225192</v>
      </c>
      <c r="M2305">
        <f t="shared" si="58"/>
        <v>5.615937141806171E-2</v>
      </c>
    </row>
    <row r="2306" spans="1:13" ht="14.55" x14ac:dyDescent="0.35">
      <c r="A2306" s="14">
        <v>-24420079616</v>
      </c>
      <c r="B2306" s="14">
        <v>26547838976</v>
      </c>
      <c r="C2306" s="14">
        <v>-47862575104</v>
      </c>
      <c r="D2306">
        <v>2304</v>
      </c>
      <c r="E2306">
        <v>2303</v>
      </c>
      <c r="F2306">
        <v>1845</v>
      </c>
      <c r="G2306">
        <v>-8830</v>
      </c>
      <c r="H2306">
        <v>4898</v>
      </c>
      <c r="I2306">
        <f>9600*2-H2304+H2306</f>
        <v>17110</v>
      </c>
      <c r="K2306">
        <f t="shared" si="59"/>
        <v>1845</v>
      </c>
      <c r="L2306">
        <f t="shared" si="60"/>
        <v>1137.0292580743037</v>
      </c>
      <c r="M2306">
        <f t="shared" si="58"/>
        <v>5.6186548215464427E-2</v>
      </c>
    </row>
    <row r="2307" spans="1:13" ht="14.55" x14ac:dyDescent="0.35">
      <c r="A2307" s="14">
        <v>-66974617600</v>
      </c>
      <c r="B2307" s="14">
        <v>26559361024</v>
      </c>
      <c r="C2307" s="14">
        <v>-47836626944</v>
      </c>
      <c r="D2307">
        <v>2305</v>
      </c>
      <c r="E2307">
        <v>2304</v>
      </c>
      <c r="F2307">
        <v>1844</v>
      </c>
      <c r="G2307">
        <v>-24208</v>
      </c>
      <c r="H2307">
        <v>0</v>
      </c>
      <c r="K2307">
        <f t="shared" si="59"/>
        <v>1844</v>
      </c>
      <c r="L2307">
        <f t="shared" si="60"/>
        <v>1136.9730443452615</v>
      </c>
      <c r="M2307">
        <f t="shared" si="58"/>
        <v>5.6213729042156046E-2</v>
      </c>
    </row>
    <row r="2308" spans="1:13" ht="14.55" x14ac:dyDescent="0.35">
      <c r="A2308" s="14">
        <v>-13832855552</v>
      </c>
      <c r="B2308" s="14">
        <v>26570878976</v>
      </c>
      <c r="C2308" s="14">
        <v>-47836626944</v>
      </c>
      <c r="D2308">
        <v>2306</v>
      </c>
      <c r="E2308">
        <v>2305</v>
      </c>
      <c r="F2308">
        <v>1844</v>
      </c>
      <c r="G2308">
        <v>-4997</v>
      </c>
      <c r="H2308">
        <v>2776</v>
      </c>
      <c r="I2308">
        <f>9600*2-H2306+H2308</f>
        <v>17078</v>
      </c>
      <c r="K2308">
        <f t="shared" si="59"/>
        <v>1844</v>
      </c>
      <c r="L2308">
        <f t="shared" si="60"/>
        <v>1136.9168034313611</v>
      </c>
      <c r="M2308">
        <f t="shared" si="58"/>
        <v>5.6240913900410305E-2</v>
      </c>
    </row>
    <row r="2309" spans="1:13" ht="14.55" x14ac:dyDescent="0.35">
      <c r="A2309" s="14">
        <v>-56289411072</v>
      </c>
      <c r="B2309" s="14">
        <v>26582401024</v>
      </c>
      <c r="C2309" s="14">
        <v>-47810678784</v>
      </c>
      <c r="D2309">
        <v>2307</v>
      </c>
      <c r="E2309">
        <v>2306</v>
      </c>
      <c r="F2309">
        <v>1843</v>
      </c>
      <c r="G2309">
        <v>-20328</v>
      </c>
      <c r="H2309">
        <v>0</v>
      </c>
      <c r="K2309">
        <f t="shared" si="59"/>
        <v>1843</v>
      </c>
      <c r="L2309">
        <f t="shared" si="60"/>
        <v>1136.8605353285679</v>
      </c>
      <c r="M2309">
        <f t="shared" si="58"/>
        <v>5.6268102793183061E-2</v>
      </c>
    </row>
    <row r="2310" spans="1:13" ht="14.55" x14ac:dyDescent="0.35">
      <c r="A2310" s="14">
        <v>-3101573120</v>
      </c>
      <c r="B2310" s="14">
        <v>26593918976</v>
      </c>
      <c r="C2310" s="14">
        <v>-47810678784</v>
      </c>
      <c r="D2310">
        <v>2308</v>
      </c>
      <c r="E2310">
        <v>2307</v>
      </c>
      <c r="F2310">
        <v>1843</v>
      </c>
      <c r="G2310">
        <v>-1119</v>
      </c>
      <c r="H2310">
        <v>622</v>
      </c>
      <c r="I2310">
        <f>9600*2-H2308+H2310</f>
        <v>17046</v>
      </c>
      <c r="K2310">
        <f t="shared" si="59"/>
        <v>1843</v>
      </c>
      <c r="L2310">
        <f t="shared" si="60"/>
        <v>1136.8042400328445</v>
      </c>
      <c r="M2310">
        <f t="shared" si="58"/>
        <v>5.6295295723430172E-2</v>
      </c>
    </row>
    <row r="2311" spans="1:13" ht="14.55" x14ac:dyDescent="0.35">
      <c r="A2311" s="14">
        <v>-45460152320</v>
      </c>
      <c r="B2311" s="14">
        <v>26605441024</v>
      </c>
      <c r="C2311" s="14">
        <v>-47784730624</v>
      </c>
      <c r="D2311">
        <v>2309</v>
      </c>
      <c r="E2311">
        <v>2308</v>
      </c>
      <c r="F2311">
        <v>1842</v>
      </c>
      <c r="G2311">
        <v>-16403</v>
      </c>
      <c r="H2311">
        <v>9132</v>
      </c>
      <c r="K2311">
        <f t="shared" si="59"/>
        <v>1842</v>
      </c>
      <c r="L2311">
        <f t="shared" si="60"/>
        <v>1136.7479175401509</v>
      </c>
      <c r="M2311">
        <f t="shared" si="58"/>
        <v>5.6322492693652748E-2</v>
      </c>
    </row>
    <row r="2312" spans="1:13" ht="14.55" x14ac:dyDescent="0.35">
      <c r="A2312" s="14">
        <v>-87743791104</v>
      </c>
      <c r="B2312" s="14">
        <v>26616958976</v>
      </c>
      <c r="C2312" s="14">
        <v>-47758782464</v>
      </c>
      <c r="D2312">
        <v>2310</v>
      </c>
      <c r="E2312">
        <v>2309</v>
      </c>
      <c r="F2312">
        <v>1841</v>
      </c>
      <c r="G2312">
        <v>-31646</v>
      </c>
      <c r="H2312">
        <v>0</v>
      </c>
      <c r="K2312">
        <f t="shared" si="59"/>
        <v>1841</v>
      </c>
      <c r="L2312">
        <f t="shared" si="60"/>
        <v>1136.6915678464441</v>
      </c>
      <c r="M2312">
        <f t="shared" si="58"/>
        <v>5.6349693706806647E-2</v>
      </c>
    </row>
    <row r="2313" spans="1:13" ht="14.55" x14ac:dyDescent="0.35">
      <c r="A2313" s="14">
        <v>-34486837248</v>
      </c>
      <c r="B2313" s="14">
        <v>26628481024</v>
      </c>
      <c r="C2313" s="14">
        <v>-47758782464</v>
      </c>
      <c r="D2313">
        <v>2311</v>
      </c>
      <c r="E2313">
        <v>2310</v>
      </c>
      <c r="F2313">
        <v>1841</v>
      </c>
      <c r="G2313">
        <v>-12433</v>
      </c>
      <c r="H2313">
        <v>6932</v>
      </c>
      <c r="I2313">
        <f>9600*2-H2311+H2313</f>
        <v>17000</v>
      </c>
      <c r="K2313">
        <f t="shared" si="59"/>
        <v>1841</v>
      </c>
      <c r="L2313">
        <f t="shared" si="60"/>
        <v>1136.6351909476791</v>
      </c>
      <c r="M2313">
        <f t="shared" si="58"/>
        <v>5.6376898764938232E-2</v>
      </c>
    </row>
    <row r="2314" spans="1:13" ht="14.55" x14ac:dyDescent="0.35">
      <c r="A2314" s="14">
        <v>-76672499712</v>
      </c>
      <c r="B2314" s="14">
        <v>26639998976</v>
      </c>
      <c r="C2314" s="14">
        <v>-47732834304</v>
      </c>
      <c r="D2314">
        <v>2312</v>
      </c>
      <c r="E2314">
        <v>2311</v>
      </c>
      <c r="F2314">
        <v>1840</v>
      </c>
      <c r="G2314">
        <v>-27629</v>
      </c>
      <c r="H2314">
        <v>0</v>
      </c>
      <c r="K2314">
        <f t="shared" si="59"/>
        <v>1840</v>
      </c>
      <c r="L2314">
        <f t="shared" si="60"/>
        <v>1136.578786839807</v>
      </c>
      <c r="M2314">
        <f t="shared" si="58"/>
        <v>5.640410787214023E-2</v>
      </c>
    </row>
    <row r="2315" spans="1:13" ht="14.55" x14ac:dyDescent="0.35">
      <c r="A2315" s="14">
        <v>-23369459712</v>
      </c>
      <c r="B2315" s="14">
        <v>26651521024</v>
      </c>
      <c r="C2315" s="14">
        <v>-47732834304</v>
      </c>
      <c r="D2315">
        <v>2313</v>
      </c>
      <c r="E2315">
        <v>2312</v>
      </c>
      <c r="F2315">
        <v>1840</v>
      </c>
      <c r="G2315">
        <v>-8417</v>
      </c>
      <c r="H2315">
        <v>4700</v>
      </c>
      <c r="I2315">
        <f>9600*2-H2313+H2315</f>
        <v>16968</v>
      </c>
      <c r="K2315">
        <f t="shared" si="59"/>
        <v>1840</v>
      </c>
      <c r="L2315">
        <f t="shared" si="60"/>
        <v>1136.5223555187772</v>
      </c>
      <c r="M2315">
        <f t="shared" si="58"/>
        <v>5.6431321029776882E-2</v>
      </c>
    </row>
    <row r="2316" spans="1:13" ht="14.55" x14ac:dyDescent="0.35">
      <c r="A2316" s="14">
        <v>-65457147904</v>
      </c>
      <c r="B2316" s="14">
        <v>26663038976</v>
      </c>
      <c r="C2316" s="14">
        <v>-47706882048</v>
      </c>
      <c r="D2316">
        <v>2314</v>
      </c>
      <c r="E2316">
        <v>2313</v>
      </c>
      <c r="F2316">
        <v>1839</v>
      </c>
      <c r="G2316">
        <v>-23567</v>
      </c>
      <c r="H2316">
        <v>0</v>
      </c>
      <c r="K2316">
        <f t="shared" si="59"/>
        <v>1839</v>
      </c>
      <c r="L2316">
        <f t="shared" si="60"/>
        <v>1136.4658969805355</v>
      </c>
      <c r="M2316">
        <f t="shared" si="58"/>
        <v>5.6458538241713541E-2</v>
      </c>
    </row>
    <row r="2317" spans="1:13" ht="14.55" x14ac:dyDescent="0.35">
      <c r="A2317" s="14">
        <v>-12108026880</v>
      </c>
      <c r="B2317" s="14">
        <v>26674561024</v>
      </c>
      <c r="C2317" s="14">
        <v>-47706882048</v>
      </c>
      <c r="D2317">
        <v>2315</v>
      </c>
      <c r="E2317">
        <v>2314</v>
      </c>
      <c r="F2317">
        <v>1839</v>
      </c>
      <c r="G2317">
        <v>-4357</v>
      </c>
      <c r="H2317">
        <v>2436</v>
      </c>
      <c r="I2317">
        <f>9600*2-H2315+H2317</f>
        <v>16936</v>
      </c>
      <c r="K2317">
        <f t="shared" si="59"/>
        <v>1839</v>
      </c>
      <c r="L2317">
        <f t="shared" si="60"/>
        <v>1136.4094112210257</v>
      </c>
      <c r="M2317">
        <f t="shared" si="58"/>
        <v>5.6485759509769196E-2</v>
      </c>
    </row>
    <row r="2318" spans="1:13" ht="14.55" x14ac:dyDescent="0.35">
      <c r="A2318" s="14">
        <v>-54097735680</v>
      </c>
      <c r="B2318" s="14">
        <v>26686078976</v>
      </c>
      <c r="C2318" s="14">
        <v>-47680933888</v>
      </c>
      <c r="D2318">
        <v>2316</v>
      </c>
      <c r="E2318">
        <v>2315</v>
      </c>
      <c r="F2318">
        <v>1838</v>
      </c>
      <c r="G2318">
        <v>-19461</v>
      </c>
      <c r="H2318">
        <v>0</v>
      </c>
      <c r="K2318">
        <f t="shared" si="59"/>
        <v>1838</v>
      </c>
      <c r="L2318">
        <f t="shared" si="60"/>
        <v>1136.3528982361884</v>
      </c>
      <c r="M2318">
        <f t="shared" si="58"/>
        <v>5.6512984837354452E-2</v>
      </c>
    </row>
    <row r="2319" spans="1:13" ht="14.55" x14ac:dyDescent="0.35">
      <c r="A2319" s="14">
        <v>-702536256</v>
      </c>
      <c r="B2319" s="14">
        <v>26697601024</v>
      </c>
      <c r="C2319" s="14">
        <v>-47680933888</v>
      </c>
      <c r="D2319">
        <v>2317</v>
      </c>
      <c r="E2319">
        <v>2316</v>
      </c>
      <c r="F2319">
        <v>1838</v>
      </c>
      <c r="G2319">
        <v>-252</v>
      </c>
      <c r="H2319">
        <v>141</v>
      </c>
      <c r="I2319">
        <f>9600*2-H2317+H2319</f>
        <v>16905</v>
      </c>
      <c r="K2319">
        <f t="shared" si="59"/>
        <v>1838</v>
      </c>
      <c r="L2319">
        <f t="shared" si="60"/>
        <v>1136.2963580219612</v>
      </c>
      <c r="M2319">
        <f t="shared" si="58"/>
        <v>5.6540214227197794E-2</v>
      </c>
    </row>
    <row r="2320" spans="1:13" ht="14.55" x14ac:dyDescent="0.35">
      <c r="A2320" s="14">
        <v>-42594267136</v>
      </c>
      <c r="B2320" s="14">
        <v>26709118976</v>
      </c>
      <c r="C2320" s="14">
        <v>-47654985728</v>
      </c>
      <c r="D2320">
        <v>2318</v>
      </c>
      <c r="E2320">
        <v>2317</v>
      </c>
      <c r="F2320">
        <v>1837</v>
      </c>
      <c r="G2320">
        <v>-15309</v>
      </c>
      <c r="H2320">
        <v>8580</v>
      </c>
      <c r="K2320">
        <f t="shared" si="59"/>
        <v>1837</v>
      </c>
      <c r="L2320">
        <f t="shared" si="60"/>
        <v>1136.2397905742794</v>
      </c>
      <c r="M2320">
        <f t="shared" si="58"/>
        <v>5.6567447681800331E-2</v>
      </c>
    </row>
    <row r="2321" spans="1:14" ht="14.55" x14ac:dyDescent="0.35">
      <c r="A2321" s="14">
        <v>-84411064320</v>
      </c>
      <c r="B2321" s="14">
        <v>26720641024</v>
      </c>
      <c r="C2321" s="14">
        <v>-47629037568</v>
      </c>
      <c r="D2321">
        <v>2319</v>
      </c>
      <c r="E2321">
        <v>2318</v>
      </c>
      <c r="F2321">
        <v>1836</v>
      </c>
      <c r="G2321">
        <v>-30326</v>
      </c>
      <c r="H2321">
        <v>0</v>
      </c>
      <c r="K2321">
        <f t="shared" si="59"/>
        <v>1836</v>
      </c>
      <c r="L2321">
        <f t="shared" si="60"/>
        <v>1136.1831958890755</v>
      </c>
      <c r="M2321">
        <f t="shared" si="58"/>
        <v>5.6594685203890549E-2</v>
      </c>
    </row>
    <row r="2322" spans="1:14" ht="14.55" x14ac:dyDescent="0.35">
      <c r="A2322" s="14">
        <v>-30946742272</v>
      </c>
      <c r="B2322" s="14">
        <v>26732158976</v>
      </c>
      <c r="C2322" s="14">
        <v>-47629037568</v>
      </c>
      <c r="D2322">
        <v>2320</v>
      </c>
      <c r="E2322">
        <v>2319</v>
      </c>
      <c r="F2322">
        <v>1836</v>
      </c>
      <c r="G2322">
        <v>-11113</v>
      </c>
      <c r="H2322">
        <v>6237</v>
      </c>
      <c r="I2322">
        <f>9600*2-H2320+H2322</f>
        <v>16857</v>
      </c>
      <c r="K2322">
        <f t="shared" si="59"/>
        <v>1836</v>
      </c>
      <c r="L2322">
        <f t="shared" si="60"/>
        <v>1136.1265739622788</v>
      </c>
      <c r="M2322">
        <f t="shared" si="58"/>
        <v>5.6621926796651678E-2</v>
      </c>
    </row>
    <row r="2323" spans="1:14" ht="14.55" x14ac:dyDescent="0.35">
      <c r="A2323" s="14">
        <v>-72665554944</v>
      </c>
      <c r="B2323" s="14">
        <v>26743681024</v>
      </c>
      <c r="C2323" s="14">
        <v>-47603089408</v>
      </c>
      <c r="D2323">
        <v>2321</v>
      </c>
      <c r="E2323">
        <v>2320</v>
      </c>
      <c r="F2323">
        <v>1835</v>
      </c>
      <c r="G2323">
        <v>-26084</v>
      </c>
      <c r="H2323">
        <v>0</v>
      </c>
      <c r="K2323">
        <f t="shared" si="59"/>
        <v>1835</v>
      </c>
      <c r="L2323">
        <f t="shared" si="60"/>
        <v>1136.0699247898165</v>
      </c>
      <c r="M2323">
        <f t="shared" si="58"/>
        <v>5.6649172462357456E-2</v>
      </c>
    </row>
    <row r="2324" spans="1:14" ht="14.55" x14ac:dyDescent="0.35">
      <c r="A2324" s="14">
        <v>-19155159040</v>
      </c>
      <c r="B2324" s="14">
        <v>26755198976</v>
      </c>
      <c r="C2324" s="14">
        <v>-47603089408</v>
      </c>
      <c r="D2324">
        <v>2322</v>
      </c>
      <c r="E2324">
        <v>2321</v>
      </c>
      <c r="F2324">
        <v>1835</v>
      </c>
      <c r="G2324">
        <v>-6873</v>
      </c>
      <c r="H2324">
        <v>3862</v>
      </c>
      <c r="I2324">
        <f>9600*2-H2322+H2324</f>
        <v>16825</v>
      </c>
      <c r="K2324">
        <f t="shared" si="59"/>
        <v>1835</v>
      </c>
      <c r="L2324">
        <f t="shared" si="60"/>
        <v>1136.0132483676123</v>
      </c>
      <c r="M2324">
        <f t="shared" si="58"/>
        <v>5.6676422204191113E-2</v>
      </c>
    </row>
    <row r="2325" spans="1:14" ht="14.55" x14ac:dyDescent="0.35">
      <c r="A2325" s="14">
        <v>-60775997440</v>
      </c>
      <c r="B2325" s="14">
        <v>26766721024</v>
      </c>
      <c r="C2325" s="14">
        <v>-47577141248</v>
      </c>
      <c r="D2325">
        <v>2323</v>
      </c>
      <c r="E2325">
        <v>2322</v>
      </c>
      <c r="F2325">
        <v>1834</v>
      </c>
      <c r="G2325">
        <v>-21797</v>
      </c>
      <c r="H2325">
        <v>0</v>
      </c>
      <c r="K2325">
        <f t="shared" si="59"/>
        <v>1834</v>
      </c>
      <c r="L2325">
        <f t="shared" si="60"/>
        <v>1135.9565446915876</v>
      </c>
      <c r="M2325">
        <f t="shared" si="58"/>
        <v>5.670367602465376E-2</v>
      </c>
    </row>
    <row r="2326" spans="1:14" ht="14.55" x14ac:dyDescent="0.35">
      <c r="A2326" s="14">
        <v>-7219517440</v>
      </c>
      <c r="B2326" s="14">
        <v>26778238976</v>
      </c>
      <c r="C2326" s="14">
        <v>-47577141248</v>
      </c>
      <c r="D2326">
        <v>2324</v>
      </c>
      <c r="E2326">
        <v>2323</v>
      </c>
      <c r="F2326">
        <v>1834</v>
      </c>
      <c r="G2326">
        <v>-2588</v>
      </c>
      <c r="H2326">
        <v>1456</v>
      </c>
      <c r="I2326">
        <f>9600*2-H2324+H2326</f>
        <v>16794</v>
      </c>
      <c r="J2326">
        <f>(C2328-A2328)/128</f>
        <v>-409463828</v>
      </c>
      <c r="K2326">
        <f t="shared" si="59"/>
        <v>1834</v>
      </c>
      <c r="L2326">
        <f t="shared" si="60"/>
        <v>1135.8998137576609</v>
      </c>
      <c r="M2326">
        <f t="shared" si="58"/>
        <v>5.6730933926701255E-2</v>
      </c>
      <c r="N2326">
        <v>1</v>
      </c>
    </row>
    <row r="2327" spans="1:14" ht="14.55" x14ac:dyDescent="0.35">
      <c r="A2327" s="14">
        <v>-48742379520</v>
      </c>
      <c r="B2327" s="14">
        <v>26789761024</v>
      </c>
      <c r="C2327" s="14">
        <v>-47551188992</v>
      </c>
      <c r="D2327">
        <v>2325</v>
      </c>
      <c r="E2327">
        <v>2324</v>
      </c>
      <c r="F2327">
        <v>1833</v>
      </c>
      <c r="G2327">
        <v>-17466</v>
      </c>
      <c r="H2327">
        <v>0</v>
      </c>
      <c r="K2327">
        <f t="shared" si="59"/>
        <v>1833</v>
      </c>
      <c r="L2327">
        <f t="shared" si="60"/>
        <v>1135.8430555617481</v>
      </c>
      <c r="M2327">
        <f t="shared" si="58"/>
        <v>5.6758195912834708E-2</v>
      </c>
      <c r="N2327">
        <v>2</v>
      </c>
    </row>
    <row r="2328" spans="1:14" ht="14.55" x14ac:dyDescent="0.35">
      <c r="A2328" s="14">
        <v>4860180992</v>
      </c>
      <c r="B2328" s="14">
        <v>26801278976</v>
      </c>
      <c r="C2328" s="14">
        <v>-47551188992</v>
      </c>
      <c r="D2328">
        <v>2326</v>
      </c>
      <c r="E2328">
        <v>2325</v>
      </c>
      <c r="F2328">
        <v>1833</v>
      </c>
      <c r="G2328">
        <v>1740</v>
      </c>
      <c r="H2328">
        <v>-981</v>
      </c>
      <c r="I2328">
        <f>9600*2-H2326+H2328</f>
        <v>16763</v>
      </c>
      <c r="J2328">
        <f>C2328-J2326</f>
        <v>-47141725164</v>
      </c>
      <c r="K2328">
        <f t="shared" si="59"/>
        <v>1833</v>
      </c>
      <c r="L2328">
        <f t="shared" si="60"/>
        <v>1135.7862700997619</v>
      </c>
      <c r="M2328">
        <f t="shared" si="58"/>
        <v>5.6785461986237351E-2</v>
      </c>
      <c r="N2328">
        <v>3</v>
      </c>
    </row>
    <row r="2329" spans="1:14" ht="14.55" x14ac:dyDescent="0.35">
      <c r="A2329" s="14">
        <v>-36564701184</v>
      </c>
      <c r="B2329" s="14">
        <v>26812801024</v>
      </c>
      <c r="C2329" s="14">
        <v>-47525240832</v>
      </c>
      <c r="D2329">
        <v>2327</v>
      </c>
      <c r="E2329">
        <v>2326</v>
      </c>
      <c r="F2329">
        <v>1832</v>
      </c>
      <c r="G2329">
        <v>-13091</v>
      </c>
      <c r="H2329">
        <v>7385</v>
      </c>
      <c r="J2329">
        <f>J2328-$J$2326</f>
        <v>-46732261336</v>
      </c>
      <c r="K2329">
        <f t="shared" si="59"/>
        <v>1832</v>
      </c>
      <c r="L2329">
        <f t="shared" si="60"/>
        <v>1135.7294573676124</v>
      </c>
      <c r="M2329">
        <f t="shared" si="58"/>
        <v>5.6812732149410294E-2</v>
      </c>
      <c r="N2329">
        <v>4</v>
      </c>
    </row>
    <row r="2330" spans="1:14" ht="14.55" x14ac:dyDescent="0.35">
      <c r="A2330" s="14">
        <v>-77914652672</v>
      </c>
      <c r="B2330" s="14">
        <v>26824318976</v>
      </c>
      <c r="C2330" s="14">
        <v>-47499292672</v>
      </c>
      <c r="D2330">
        <v>2328</v>
      </c>
      <c r="E2330">
        <v>2327</v>
      </c>
      <c r="F2330">
        <v>1831</v>
      </c>
      <c r="G2330">
        <v>-27884</v>
      </c>
      <c r="H2330">
        <v>0</v>
      </c>
      <c r="J2330">
        <f t="shared" ref="J2330:J2393" si="61">J2329-$J$2326</f>
        <v>-46322797508</v>
      </c>
      <c r="K2330">
        <f t="shared" si="59"/>
        <v>1831</v>
      </c>
      <c r="L2330">
        <f t="shared" si="60"/>
        <v>1135.6726173612074</v>
      </c>
      <c r="M2330">
        <f t="shared" si="58"/>
        <v>5.6840006405082022E-2</v>
      </c>
      <c r="N2330">
        <v>5</v>
      </c>
    </row>
    <row r="2331" spans="1:14" ht="14.55" x14ac:dyDescent="0.35">
      <c r="A2331" s="14">
        <v>-24242968576</v>
      </c>
      <c r="B2331" s="14">
        <v>26835841024</v>
      </c>
      <c r="C2331" s="14">
        <v>-47499292672</v>
      </c>
      <c r="D2331">
        <v>2329</v>
      </c>
      <c r="E2331">
        <v>2328</v>
      </c>
      <c r="F2331">
        <v>1831</v>
      </c>
      <c r="G2331">
        <v>-8672</v>
      </c>
      <c r="H2331">
        <v>4899</v>
      </c>
      <c r="I2331">
        <f>9600*2-H2329+H2331</f>
        <v>16714</v>
      </c>
      <c r="J2331">
        <f t="shared" si="61"/>
        <v>-45913333680</v>
      </c>
      <c r="K2331">
        <f t="shared" si="59"/>
        <v>1831</v>
      </c>
      <c r="L2331">
        <f t="shared" si="60"/>
        <v>1135.6157500764511</v>
      </c>
      <c r="M2331">
        <f t="shared" si="58"/>
        <v>5.6867284756208392E-2</v>
      </c>
      <c r="N2331">
        <v>6</v>
      </c>
    </row>
    <row r="2332" spans="1:14" ht="14.55" x14ac:dyDescent="0.35">
      <c r="A2332" s="14">
        <v>-65494937600</v>
      </c>
      <c r="B2332" s="14">
        <v>26847358976</v>
      </c>
      <c r="C2332" s="14">
        <v>-47473344512</v>
      </c>
      <c r="D2332">
        <v>2330</v>
      </c>
      <c r="E2332">
        <v>2329</v>
      </c>
      <c r="F2332">
        <v>1830</v>
      </c>
      <c r="G2332">
        <v>-23419</v>
      </c>
      <c r="H2332">
        <v>0</v>
      </c>
      <c r="J2332">
        <f t="shared" si="61"/>
        <v>-45503869852</v>
      </c>
      <c r="K2332">
        <f t="shared" si="59"/>
        <v>1830</v>
      </c>
      <c r="L2332">
        <f t="shared" si="60"/>
        <v>1135.5588555092454</v>
      </c>
      <c r="M2332">
        <f t="shared" si="58"/>
        <v>5.6894567205745261E-2</v>
      </c>
      <c r="N2332">
        <v>7</v>
      </c>
    </row>
    <row r="2333" spans="1:14" ht="14.55" x14ac:dyDescent="0.35">
      <c r="A2333" s="14">
        <v>-11777177600</v>
      </c>
      <c r="B2333" s="14">
        <v>26858881024</v>
      </c>
      <c r="C2333" s="14">
        <v>-47473344512</v>
      </c>
      <c r="D2333">
        <v>2331</v>
      </c>
      <c r="E2333">
        <v>2330</v>
      </c>
      <c r="F2333">
        <v>1830</v>
      </c>
      <c r="G2333">
        <v>-4209</v>
      </c>
      <c r="H2333">
        <v>2381</v>
      </c>
      <c r="I2333">
        <f>9600*2-H2331+H2333</f>
        <v>16682</v>
      </c>
      <c r="J2333">
        <f t="shared" si="61"/>
        <v>-45094406024</v>
      </c>
      <c r="K2333">
        <f t="shared" si="59"/>
        <v>1830</v>
      </c>
      <c r="L2333">
        <f t="shared" si="60"/>
        <v>1135.5019336554894</v>
      </c>
      <c r="M2333">
        <f t="shared" si="58"/>
        <v>5.6921853755966367E-2</v>
      </c>
      <c r="N2333">
        <v>8</v>
      </c>
    </row>
    <row r="2334" spans="1:14" ht="14.55" x14ac:dyDescent="0.35">
      <c r="A2334" s="14">
        <v>-52931166208</v>
      </c>
      <c r="B2334" s="14">
        <v>26870398976</v>
      </c>
      <c r="C2334" s="14">
        <v>-47447396352</v>
      </c>
      <c r="D2334">
        <v>2332</v>
      </c>
      <c r="E2334">
        <v>2331</v>
      </c>
      <c r="F2334">
        <v>1829</v>
      </c>
      <c r="G2334">
        <v>-18910</v>
      </c>
      <c r="H2334">
        <v>0</v>
      </c>
      <c r="J2334">
        <f t="shared" si="61"/>
        <v>-44684942196</v>
      </c>
      <c r="K2334">
        <f t="shared" si="59"/>
        <v>1829</v>
      </c>
      <c r="L2334">
        <f t="shared" si="60"/>
        <v>1135.4449845110792</v>
      </c>
      <c r="M2334">
        <f t="shared" ref="M2334:M2397" si="62">L2333-L2334</f>
        <v>5.6949144410282315E-2</v>
      </c>
      <c r="N2334">
        <v>9</v>
      </c>
    </row>
    <row r="2335" spans="1:14" ht="14.55" x14ac:dyDescent="0.35">
      <c r="A2335" s="14">
        <v>832671872</v>
      </c>
      <c r="B2335" s="14">
        <v>26881921024</v>
      </c>
      <c r="C2335" s="14">
        <v>-47447396352</v>
      </c>
      <c r="D2335">
        <v>2333</v>
      </c>
      <c r="E2335">
        <v>2332</v>
      </c>
      <c r="F2335">
        <v>1829</v>
      </c>
      <c r="G2335">
        <v>297</v>
      </c>
      <c r="H2335">
        <v>-168</v>
      </c>
      <c r="I2335">
        <f>9600*2-H2333+H2335</f>
        <v>16651</v>
      </c>
      <c r="J2335">
        <f t="shared" si="61"/>
        <v>-44275478368</v>
      </c>
      <c r="K2335">
        <f t="shared" si="59"/>
        <v>1829</v>
      </c>
      <c r="L2335">
        <f t="shared" si="60"/>
        <v>1135.3880080719084</v>
      </c>
      <c r="M2335">
        <f t="shared" si="62"/>
        <v>5.6976439170739468E-2</v>
      </c>
      <c r="N2335">
        <v>10</v>
      </c>
    </row>
    <row r="2336" spans="1:14" ht="14.55" x14ac:dyDescent="0.35">
      <c r="A2336" s="14">
        <v>-40223342592</v>
      </c>
      <c r="B2336" s="14">
        <v>26893438976</v>
      </c>
      <c r="C2336" s="14">
        <v>-47421448192</v>
      </c>
      <c r="D2336">
        <v>2334</v>
      </c>
      <c r="E2336">
        <v>2333</v>
      </c>
      <c r="F2336">
        <v>1828</v>
      </c>
      <c r="G2336">
        <v>-14358</v>
      </c>
      <c r="H2336">
        <v>8142</v>
      </c>
      <c r="J2336">
        <f t="shared" si="61"/>
        <v>-43866014540</v>
      </c>
      <c r="K2336">
        <f t="shared" si="59"/>
        <v>1828</v>
      </c>
      <c r="L2336">
        <f t="shared" si="60"/>
        <v>1135.3310043338677</v>
      </c>
      <c r="M2336">
        <f t="shared" si="62"/>
        <v>5.7003738040748431E-2</v>
      </c>
      <c r="N2336">
        <v>11</v>
      </c>
    </row>
    <row r="2337" spans="1:14" ht="14.55" x14ac:dyDescent="0.35">
      <c r="A2337" s="14">
        <v>-81204420608</v>
      </c>
      <c r="B2337" s="14">
        <v>26904961024</v>
      </c>
      <c r="C2337" s="14">
        <v>-47395495936</v>
      </c>
      <c r="D2337">
        <v>2335</v>
      </c>
      <c r="E2337">
        <v>2334</v>
      </c>
      <c r="F2337">
        <v>1827</v>
      </c>
      <c r="G2337">
        <v>-28974</v>
      </c>
      <c r="H2337">
        <v>0</v>
      </c>
      <c r="J2337">
        <f t="shared" si="61"/>
        <v>-43456550712</v>
      </c>
      <c r="K2337">
        <f t="shared" si="59"/>
        <v>1827</v>
      </c>
      <c r="L2337">
        <f t="shared" si="60"/>
        <v>1135.2739732928444</v>
      </c>
      <c r="M2337">
        <f t="shared" si="62"/>
        <v>5.7031041023265061E-2</v>
      </c>
      <c r="N2337">
        <v>12</v>
      </c>
    </row>
    <row r="2338" spans="1:14" ht="14.55" x14ac:dyDescent="0.35">
      <c r="A2338" s="14">
        <v>-27371456512</v>
      </c>
      <c r="B2338" s="14">
        <v>26916478976</v>
      </c>
      <c r="C2338" s="14">
        <v>-47395495936</v>
      </c>
      <c r="D2338">
        <v>2336</v>
      </c>
      <c r="E2338">
        <v>2335</v>
      </c>
      <c r="F2338">
        <v>1827</v>
      </c>
      <c r="G2338">
        <v>-9762</v>
      </c>
      <c r="H2338">
        <v>5544</v>
      </c>
      <c r="I2338">
        <f>9600*2-H2336+H2338</f>
        <v>16602</v>
      </c>
      <c r="J2338">
        <f t="shared" si="61"/>
        <v>-43047086884</v>
      </c>
      <c r="K2338">
        <f t="shared" si="59"/>
        <v>1827</v>
      </c>
      <c r="L2338">
        <f t="shared" si="60"/>
        <v>1135.2169149447243</v>
      </c>
      <c r="M2338">
        <f t="shared" si="62"/>
        <v>5.7058348120108349E-2</v>
      </c>
      <c r="N2338">
        <v>13</v>
      </c>
    </row>
    <row r="2339" spans="1:14" ht="14.55" x14ac:dyDescent="0.35">
      <c r="A2339" s="14">
        <v>-68254556160</v>
      </c>
      <c r="B2339" s="14">
        <v>26928001024</v>
      </c>
      <c r="C2339" s="14">
        <v>-47369547776</v>
      </c>
      <c r="D2339">
        <v>2337</v>
      </c>
      <c r="E2339">
        <v>2336</v>
      </c>
      <c r="F2339">
        <v>1826</v>
      </c>
      <c r="G2339">
        <v>-24333</v>
      </c>
      <c r="H2339">
        <v>0</v>
      </c>
      <c r="J2339">
        <f t="shared" si="61"/>
        <v>-42637623056</v>
      </c>
      <c r="K2339">
        <f t="shared" si="59"/>
        <v>1826</v>
      </c>
      <c r="L2339">
        <f t="shared" si="60"/>
        <v>1135.1598292853892</v>
      </c>
      <c r="M2339">
        <f t="shared" si="62"/>
        <v>5.7085659335143646E-2</v>
      </c>
      <c r="N2339">
        <v>14</v>
      </c>
    </row>
    <row r="2340" spans="1:14" ht="14.55" x14ac:dyDescent="0.35">
      <c r="A2340" s="14">
        <v>-14375515136</v>
      </c>
      <c r="B2340" s="14">
        <v>26939518976</v>
      </c>
      <c r="C2340" s="14">
        <v>-47369547776</v>
      </c>
      <c r="D2340">
        <v>2338</v>
      </c>
      <c r="E2340">
        <v>2337</v>
      </c>
      <c r="F2340">
        <v>1826</v>
      </c>
      <c r="G2340">
        <v>-5122</v>
      </c>
      <c r="H2340">
        <v>2913</v>
      </c>
      <c r="I2340">
        <f>9600*2-H2338+H2340</f>
        <v>16569</v>
      </c>
      <c r="J2340">
        <f t="shared" si="61"/>
        <v>-42228159228</v>
      </c>
      <c r="K2340">
        <f t="shared" si="59"/>
        <v>1826</v>
      </c>
      <c r="L2340">
        <f t="shared" si="60"/>
        <v>1135.1027163107187</v>
      </c>
      <c r="M2340">
        <f t="shared" si="62"/>
        <v>5.7112974670417316E-2</v>
      </c>
      <c r="N2340">
        <v>15</v>
      </c>
    </row>
    <row r="2341" spans="1:14" ht="14.55" x14ac:dyDescent="0.35">
      <c r="A2341" s="14">
        <v>-55160635392</v>
      </c>
      <c r="B2341" s="14">
        <v>26951041024</v>
      </c>
      <c r="C2341" s="14">
        <v>-47343599616</v>
      </c>
      <c r="D2341">
        <v>2339</v>
      </c>
      <c r="E2341">
        <v>2338</v>
      </c>
      <c r="F2341">
        <v>1825</v>
      </c>
      <c r="G2341">
        <v>-19648</v>
      </c>
      <c r="H2341">
        <v>0</v>
      </c>
      <c r="J2341">
        <f t="shared" si="61"/>
        <v>-41818695400</v>
      </c>
      <c r="K2341">
        <f t="shared" si="59"/>
        <v>1825</v>
      </c>
      <c r="L2341">
        <f t="shared" si="60"/>
        <v>1135.0455760165896</v>
      </c>
      <c r="M2341">
        <f t="shared" si="62"/>
        <v>5.714029412911259E-2</v>
      </c>
      <c r="N2341">
        <v>16</v>
      </c>
    </row>
    <row r="2342" spans="1:14" x14ac:dyDescent="0.3">
      <c r="A2342" s="14">
        <v>-1235515392</v>
      </c>
      <c r="B2342" s="14">
        <v>26962558976</v>
      </c>
      <c r="C2342" s="14">
        <v>-47343599616</v>
      </c>
      <c r="D2342">
        <v>2340</v>
      </c>
      <c r="E2342">
        <v>2339</v>
      </c>
      <c r="F2342">
        <v>1825</v>
      </c>
      <c r="G2342">
        <v>-439</v>
      </c>
      <c r="H2342">
        <v>250</v>
      </c>
      <c r="I2342">
        <f>9600*2-H2340+H2342</f>
        <v>16537</v>
      </c>
      <c r="J2342">
        <f t="shared" si="61"/>
        <v>-41409231572</v>
      </c>
      <c r="K2342">
        <f t="shared" si="59"/>
        <v>1825</v>
      </c>
      <c r="L2342">
        <f t="shared" si="60"/>
        <v>1134.9884083988757</v>
      </c>
      <c r="M2342">
        <f t="shared" si="62"/>
        <v>5.7167617713957952E-2</v>
      </c>
      <c r="N2342">
        <v>17</v>
      </c>
    </row>
    <row r="2343" spans="1:14" x14ac:dyDescent="0.3">
      <c r="A2343" s="14">
        <v>-41922658304</v>
      </c>
      <c r="B2343" s="14">
        <v>26974081024</v>
      </c>
      <c r="C2343" s="14">
        <v>-47317651456</v>
      </c>
      <c r="D2343">
        <v>2341</v>
      </c>
      <c r="E2343">
        <v>2340</v>
      </c>
      <c r="F2343">
        <v>1824</v>
      </c>
      <c r="G2343">
        <v>-14920</v>
      </c>
      <c r="H2343">
        <v>8505</v>
      </c>
      <c r="J2343">
        <f t="shared" si="61"/>
        <v>-40999767744</v>
      </c>
      <c r="K2343">
        <f t="shared" si="59"/>
        <v>1824</v>
      </c>
      <c r="L2343">
        <f t="shared" si="60"/>
        <v>1134.9312134534478</v>
      </c>
      <c r="M2343">
        <f t="shared" si="62"/>
        <v>5.7194945427909261E-2</v>
      </c>
      <c r="N2343">
        <v>18</v>
      </c>
    </row>
    <row r="2344" spans="1:14" x14ac:dyDescent="0.3">
      <c r="A2344" s="14">
        <v>-82534866944</v>
      </c>
      <c r="B2344" s="14">
        <v>26985598976</v>
      </c>
      <c r="C2344" s="14">
        <v>-47291703296</v>
      </c>
      <c r="D2344">
        <v>2342</v>
      </c>
      <c r="E2344">
        <v>2341</v>
      </c>
      <c r="F2344">
        <v>1823</v>
      </c>
      <c r="G2344">
        <v>-29361</v>
      </c>
      <c r="H2344">
        <v>0</v>
      </c>
      <c r="J2344">
        <f t="shared" si="61"/>
        <v>-40590303916</v>
      </c>
      <c r="K2344">
        <f t="shared" si="59"/>
        <v>1823</v>
      </c>
      <c r="L2344">
        <f t="shared" si="60"/>
        <v>1134.8739911761743</v>
      </c>
      <c r="M2344">
        <f t="shared" si="62"/>
        <v>5.7222277273467625E-2</v>
      </c>
      <c r="N2344">
        <v>19</v>
      </c>
    </row>
    <row r="2345" spans="1:14" x14ac:dyDescent="0.3">
      <c r="A2345" s="14">
        <v>-28540622848</v>
      </c>
      <c r="B2345" s="14">
        <v>26997121024</v>
      </c>
      <c r="C2345" s="14">
        <v>-47291703296</v>
      </c>
      <c r="D2345">
        <v>2343</v>
      </c>
      <c r="E2345">
        <v>2342</v>
      </c>
      <c r="F2345">
        <v>1823</v>
      </c>
      <c r="G2345">
        <v>-10148</v>
      </c>
      <c r="H2345">
        <v>5793</v>
      </c>
      <c r="I2345">
        <f>9600*2-H2343+H2345</f>
        <v>16488</v>
      </c>
      <c r="J2345">
        <f t="shared" si="61"/>
        <v>-40180840088</v>
      </c>
      <c r="K2345">
        <f t="shared" ref="K2345:K2365" si="63">F2345</f>
        <v>1823</v>
      </c>
      <c r="L2345">
        <f t="shared" si="60"/>
        <v>1134.8167415629205</v>
      </c>
      <c r="M2345">
        <f t="shared" si="62"/>
        <v>5.7249613253816278E-2</v>
      </c>
      <c r="N2345">
        <v>20</v>
      </c>
    </row>
    <row r="2346" spans="1:14" x14ac:dyDescent="0.3">
      <c r="A2346" s="14">
        <v>-69054849024</v>
      </c>
      <c r="B2346" s="14">
        <v>27008638976</v>
      </c>
      <c r="C2346" s="14">
        <v>-47265755136</v>
      </c>
      <c r="D2346">
        <v>2344</v>
      </c>
      <c r="E2346">
        <v>2343</v>
      </c>
      <c r="F2346">
        <v>1822</v>
      </c>
      <c r="G2346">
        <v>-24544</v>
      </c>
      <c r="H2346">
        <v>0</v>
      </c>
      <c r="J2346">
        <f t="shared" si="61"/>
        <v>-39771376260</v>
      </c>
      <c r="K2346">
        <f t="shared" si="63"/>
        <v>1822</v>
      </c>
      <c r="L2346">
        <f t="shared" si="60"/>
        <v>1134.7594646095495</v>
      </c>
      <c r="M2346">
        <f t="shared" si="62"/>
        <v>5.7276953371001582E-2</v>
      </c>
      <c r="N2346">
        <v>21</v>
      </c>
    </row>
    <row r="2347" spans="1:14" x14ac:dyDescent="0.3">
      <c r="A2347" s="14">
        <v>-15014531072</v>
      </c>
      <c r="B2347" s="14">
        <v>27020161024</v>
      </c>
      <c r="C2347" s="14">
        <v>-47265755136</v>
      </c>
      <c r="D2347">
        <v>2345</v>
      </c>
      <c r="E2347">
        <v>2344</v>
      </c>
      <c r="F2347">
        <v>1822</v>
      </c>
      <c r="G2347">
        <v>-5334</v>
      </c>
      <c r="H2347">
        <v>3049</v>
      </c>
      <c r="I2347">
        <f>9600*2-H2345+H2347</f>
        <v>16456</v>
      </c>
      <c r="J2347">
        <f t="shared" si="61"/>
        <v>-39361912432</v>
      </c>
      <c r="K2347">
        <f t="shared" si="63"/>
        <v>1822</v>
      </c>
      <c r="L2347">
        <f t="shared" si="60"/>
        <v>1134.7021603119206</v>
      </c>
      <c r="M2347">
        <f t="shared" si="62"/>
        <v>5.7304297628888889E-2</v>
      </c>
      <c r="N2347">
        <v>22</v>
      </c>
    </row>
    <row r="2348" spans="1:14" x14ac:dyDescent="0.3">
      <c r="A2348" s="14">
        <v>-55430778880</v>
      </c>
      <c r="B2348" s="14">
        <v>27031678976</v>
      </c>
      <c r="C2348" s="14">
        <v>-47239806976</v>
      </c>
      <c r="D2348">
        <v>2346</v>
      </c>
      <c r="E2348">
        <v>2345</v>
      </c>
      <c r="F2348">
        <v>1821</v>
      </c>
      <c r="G2348">
        <v>-19685</v>
      </c>
      <c r="H2348">
        <v>0</v>
      </c>
      <c r="J2348">
        <f t="shared" si="61"/>
        <v>-38952448604</v>
      </c>
      <c r="K2348">
        <f t="shared" si="63"/>
        <v>1821</v>
      </c>
      <c r="L2348">
        <f t="shared" si="60"/>
        <v>1134.6448286658911</v>
      </c>
      <c r="M2348">
        <f t="shared" si="62"/>
        <v>5.7331646029524563E-2</v>
      </c>
      <c r="N2348">
        <v>23</v>
      </c>
    </row>
    <row r="2349" spans="1:14" x14ac:dyDescent="0.3">
      <c r="A2349" s="14">
        <v>-1344380800</v>
      </c>
      <c r="B2349" s="14">
        <v>27043201024</v>
      </c>
      <c r="C2349" s="14">
        <v>-47239806976</v>
      </c>
      <c r="D2349">
        <v>2347</v>
      </c>
      <c r="E2349">
        <v>2346</v>
      </c>
      <c r="F2349">
        <v>1821</v>
      </c>
      <c r="G2349">
        <v>-477</v>
      </c>
      <c r="H2349">
        <v>273</v>
      </c>
      <c r="I2349">
        <f>9600*2-H2347+H2349</f>
        <v>16424</v>
      </c>
      <c r="J2349">
        <f t="shared" si="61"/>
        <v>-38542984776</v>
      </c>
      <c r="K2349">
        <f t="shared" si="63"/>
        <v>1821</v>
      </c>
      <c r="L2349">
        <f t="shared" si="60"/>
        <v>1134.5874696673147</v>
      </c>
      <c r="M2349">
        <f t="shared" si="62"/>
        <v>5.7358998576319209E-2</v>
      </c>
      <c r="N2349">
        <v>24</v>
      </c>
    </row>
    <row r="2350" spans="1:14" x14ac:dyDescent="0.3">
      <c r="A2350" s="14">
        <v>-41662652416</v>
      </c>
      <c r="B2350" s="14">
        <v>27054718976</v>
      </c>
      <c r="C2350" s="14">
        <v>-47213854720</v>
      </c>
      <c r="D2350">
        <v>2348</v>
      </c>
      <c r="E2350">
        <v>2347</v>
      </c>
      <c r="F2350">
        <v>1820</v>
      </c>
      <c r="G2350">
        <v>-14783</v>
      </c>
      <c r="H2350">
        <v>8471</v>
      </c>
      <c r="J2350">
        <f t="shared" si="61"/>
        <v>-38133520948</v>
      </c>
      <c r="K2350">
        <f t="shared" si="63"/>
        <v>1820</v>
      </c>
      <c r="L2350">
        <f t="shared" si="60"/>
        <v>1134.5300833120436</v>
      </c>
      <c r="M2350">
        <f t="shared" si="62"/>
        <v>5.7386355271091816E-2</v>
      </c>
      <c r="N2350">
        <v>25</v>
      </c>
    </row>
    <row r="2351" spans="1:14" x14ac:dyDescent="0.3">
      <c r="A2351" s="14">
        <v>-81905991680</v>
      </c>
      <c r="B2351" s="14">
        <v>27066241024</v>
      </c>
      <c r="C2351" s="14">
        <v>-47187906560</v>
      </c>
      <c r="D2351">
        <v>2349</v>
      </c>
      <c r="E2351">
        <v>2348</v>
      </c>
      <c r="F2351">
        <v>1819</v>
      </c>
      <c r="G2351">
        <v>-29050</v>
      </c>
      <c r="H2351">
        <v>0</v>
      </c>
      <c r="J2351">
        <f t="shared" si="61"/>
        <v>-37724057120</v>
      </c>
      <c r="K2351">
        <f t="shared" si="63"/>
        <v>1819</v>
      </c>
      <c r="L2351">
        <f t="shared" si="60"/>
        <v>1134.4726695959257</v>
      </c>
      <c r="M2351">
        <f t="shared" si="62"/>
        <v>5.741371611793511E-2</v>
      </c>
      <c r="N2351">
        <v>26</v>
      </c>
    </row>
    <row r="2352" spans="1:14" x14ac:dyDescent="0.3">
      <c r="A2352" s="14">
        <v>-27750467584</v>
      </c>
      <c r="B2352" s="14">
        <v>27077758976</v>
      </c>
      <c r="C2352" s="14">
        <v>-47187906560</v>
      </c>
      <c r="D2352">
        <v>2350</v>
      </c>
      <c r="E2352">
        <v>2349</v>
      </c>
      <c r="F2352">
        <v>1819</v>
      </c>
      <c r="G2352">
        <v>-9838</v>
      </c>
      <c r="H2352">
        <v>5645</v>
      </c>
      <c r="I2352">
        <f>9600*2-H2350+H2352</f>
        <v>16374</v>
      </c>
      <c r="J2352">
        <f t="shared" si="61"/>
        <v>-37314593292</v>
      </c>
      <c r="K2352">
        <f t="shared" si="63"/>
        <v>1819</v>
      </c>
      <c r="L2352">
        <f t="shared" si="60"/>
        <v>1134.415228514807</v>
      </c>
      <c r="M2352">
        <f t="shared" si="62"/>
        <v>5.744108111866808E-2</v>
      </c>
      <c r="N2352">
        <v>27</v>
      </c>
    </row>
    <row r="2353" spans="1:14" x14ac:dyDescent="0.3">
      <c r="A2353" s="14">
        <v>-67895824384</v>
      </c>
      <c r="B2353" s="14">
        <v>27089281024</v>
      </c>
      <c r="C2353" s="14">
        <v>-47161958400</v>
      </c>
      <c r="D2353">
        <v>2351</v>
      </c>
      <c r="E2353">
        <v>2350</v>
      </c>
      <c r="F2353">
        <v>1818</v>
      </c>
      <c r="G2353">
        <v>-24061</v>
      </c>
      <c r="H2353">
        <v>0</v>
      </c>
      <c r="J2353">
        <f t="shared" si="61"/>
        <v>-36905129464</v>
      </c>
      <c r="K2353">
        <f t="shared" si="63"/>
        <v>1818</v>
      </c>
      <c r="L2353">
        <f t="shared" si="60"/>
        <v>1134.3577600645303</v>
      </c>
      <c r="M2353">
        <f t="shared" si="62"/>
        <v>5.7468450276701333E-2</v>
      </c>
      <c r="N2353">
        <v>28</v>
      </c>
    </row>
    <row r="2354" spans="1:14" x14ac:dyDescent="0.3">
      <c r="A2354" s="14">
        <v>-13694224384</v>
      </c>
      <c r="B2354" s="14">
        <v>27100798976</v>
      </c>
      <c r="C2354" s="14">
        <v>-47161958400</v>
      </c>
      <c r="D2354">
        <v>2352</v>
      </c>
      <c r="E2354">
        <v>2351</v>
      </c>
      <c r="F2354">
        <v>1818</v>
      </c>
      <c r="G2354">
        <v>-4850</v>
      </c>
      <c r="H2354">
        <v>2787</v>
      </c>
      <c r="I2354">
        <f>9600*2-H2352+H2354</f>
        <v>16342</v>
      </c>
      <c r="J2354">
        <f t="shared" si="61"/>
        <v>-36495665636</v>
      </c>
      <c r="K2354">
        <f t="shared" si="63"/>
        <v>1818</v>
      </c>
      <c r="L2354">
        <f t="shared" si="60"/>
        <v>1134.300264240936</v>
      </c>
      <c r="M2354">
        <f t="shared" si="62"/>
        <v>5.7495823594308604E-2</v>
      </c>
      <c r="N2354">
        <v>29</v>
      </c>
    </row>
    <row r="2355" spans="1:14" x14ac:dyDescent="0.3">
      <c r="A2355" s="14">
        <v>-53741604864</v>
      </c>
      <c r="B2355" s="14">
        <v>27112321024</v>
      </c>
      <c r="C2355" s="14">
        <v>-47136010240</v>
      </c>
      <c r="D2355">
        <v>2353</v>
      </c>
      <c r="E2355">
        <v>2352</v>
      </c>
      <c r="F2355">
        <v>1817</v>
      </c>
      <c r="G2355">
        <v>-19028</v>
      </c>
      <c r="H2355">
        <v>0</v>
      </c>
      <c r="J2355">
        <f t="shared" si="61"/>
        <v>-36086201808</v>
      </c>
      <c r="K2355">
        <f t="shared" si="63"/>
        <v>1817</v>
      </c>
      <c r="L2355">
        <f t="shared" si="60"/>
        <v>1134.2427410398609</v>
      </c>
      <c r="M2355">
        <f t="shared" si="62"/>
        <v>5.7523201075127872E-2</v>
      </c>
      <c r="N2355">
        <v>30</v>
      </c>
    </row>
    <row r="2356" spans="1:14" x14ac:dyDescent="0.3">
      <c r="A2356" s="14">
        <v>506075648</v>
      </c>
      <c r="B2356" s="14">
        <v>27123838976</v>
      </c>
      <c r="C2356" s="14">
        <v>-47136010240</v>
      </c>
      <c r="D2356">
        <v>2354</v>
      </c>
      <c r="E2356">
        <v>2353</v>
      </c>
      <c r="F2356">
        <v>1817</v>
      </c>
      <c r="G2356">
        <v>179</v>
      </c>
      <c r="H2356">
        <v>-103</v>
      </c>
      <c r="I2356">
        <f>9600*2-H2354+H2356</f>
        <v>16310</v>
      </c>
      <c r="J2356">
        <f t="shared" si="61"/>
        <v>-35676737980</v>
      </c>
      <c r="K2356">
        <f t="shared" si="63"/>
        <v>1817</v>
      </c>
      <c r="L2356">
        <f t="shared" si="60"/>
        <v>1134.1851904571395</v>
      </c>
      <c r="M2356">
        <f t="shared" si="62"/>
        <v>5.7550582721432875E-2</v>
      </c>
      <c r="N2356">
        <v>31</v>
      </c>
    </row>
    <row r="2357" spans="1:14" x14ac:dyDescent="0.3">
      <c r="A2357" s="14">
        <v>-39443324928</v>
      </c>
      <c r="B2357" s="14">
        <v>27135361024</v>
      </c>
      <c r="C2357" s="14">
        <v>-47110062080</v>
      </c>
      <c r="D2357">
        <v>2355</v>
      </c>
      <c r="E2357">
        <v>2354</v>
      </c>
      <c r="F2357">
        <v>1816</v>
      </c>
      <c r="G2357">
        <v>-13954</v>
      </c>
      <c r="H2357">
        <v>8037</v>
      </c>
      <c r="J2357">
        <f t="shared" si="61"/>
        <v>-35267274152</v>
      </c>
      <c r="K2357">
        <f t="shared" si="63"/>
        <v>1816</v>
      </c>
      <c r="L2357">
        <f t="shared" si="60"/>
        <v>1134.1276124886037</v>
      </c>
      <c r="M2357">
        <f t="shared" si="62"/>
        <v>5.7577968535724722E-2</v>
      </c>
      <c r="N2357">
        <v>32</v>
      </c>
    </row>
    <row r="2358" spans="1:14" x14ac:dyDescent="0.3">
      <c r="A2358" s="14">
        <v>-79317786624</v>
      </c>
      <c r="B2358" s="14">
        <v>27146878976</v>
      </c>
      <c r="C2358" s="14">
        <v>-47084113920</v>
      </c>
      <c r="D2358">
        <v>2356</v>
      </c>
      <c r="E2358">
        <v>2355</v>
      </c>
      <c r="F2358">
        <v>1815</v>
      </c>
      <c r="G2358">
        <v>-28049</v>
      </c>
      <c r="H2358">
        <v>0</v>
      </c>
      <c r="J2358">
        <f t="shared" si="61"/>
        <v>-34857810324</v>
      </c>
      <c r="K2358">
        <f t="shared" si="63"/>
        <v>1815</v>
      </c>
      <c r="L2358">
        <f t="shared" ref="L2358:L2421" si="64">SQRT((1-E2358*E2358/$O$2593)*$O$2594)</f>
        <v>1134.0700071300821</v>
      </c>
      <c r="M2358">
        <f t="shared" si="62"/>
        <v>5.7605358521641392E-2</v>
      </c>
      <c r="N2358">
        <v>33</v>
      </c>
    </row>
    <row r="2359" spans="1:14" x14ac:dyDescent="0.3">
      <c r="A2359" s="14">
        <v>-25000990720</v>
      </c>
      <c r="B2359" s="14">
        <v>27158401024</v>
      </c>
      <c r="C2359" s="14">
        <v>-47084113920</v>
      </c>
      <c r="D2359">
        <v>2357</v>
      </c>
      <c r="E2359">
        <v>2356</v>
      </c>
      <c r="F2359">
        <v>1815</v>
      </c>
      <c r="G2359">
        <v>-8837</v>
      </c>
      <c r="H2359">
        <v>5097</v>
      </c>
      <c r="I2359">
        <f>9600*2-H2357+H2359</f>
        <v>16260</v>
      </c>
      <c r="J2359">
        <f t="shared" si="61"/>
        <v>-34448346496</v>
      </c>
      <c r="K2359">
        <f t="shared" si="63"/>
        <v>1815</v>
      </c>
      <c r="L2359">
        <f t="shared" si="64"/>
        <v>1134.0123743774006</v>
      </c>
      <c r="M2359">
        <f t="shared" si="62"/>
        <v>5.7632752681456623E-2</v>
      </c>
      <c r="N2359">
        <v>34</v>
      </c>
    </row>
    <row r="2360" spans="1:14" x14ac:dyDescent="0.3">
      <c r="A2360" s="14">
        <v>-64777478144</v>
      </c>
      <c r="B2360" s="14">
        <v>27169918976</v>
      </c>
      <c r="C2360" s="14">
        <v>-47058161664</v>
      </c>
      <c r="D2360">
        <v>2358</v>
      </c>
      <c r="E2360">
        <v>2357</v>
      </c>
      <c r="F2360">
        <v>1814</v>
      </c>
      <c r="G2360">
        <v>-22887</v>
      </c>
      <c r="H2360">
        <v>0</v>
      </c>
      <c r="J2360">
        <f t="shared" si="61"/>
        <v>-34038882668</v>
      </c>
      <c r="K2360">
        <f t="shared" si="63"/>
        <v>1814</v>
      </c>
      <c r="L2360">
        <f t="shared" si="64"/>
        <v>1133.9547142263825</v>
      </c>
      <c r="M2360">
        <f t="shared" si="62"/>
        <v>5.7660151018126271E-2</v>
      </c>
      <c r="N2360">
        <v>35</v>
      </c>
    </row>
    <row r="2361" spans="1:14" x14ac:dyDescent="0.3">
      <c r="A2361" s="14">
        <v>-10414597120</v>
      </c>
      <c r="B2361" s="14">
        <v>27181441024</v>
      </c>
      <c r="C2361" s="14">
        <v>-47058161664</v>
      </c>
      <c r="D2361">
        <v>2359</v>
      </c>
      <c r="E2361">
        <v>2358</v>
      </c>
      <c r="F2361">
        <v>1814</v>
      </c>
      <c r="G2361">
        <v>-3678</v>
      </c>
      <c r="H2361">
        <v>2124</v>
      </c>
      <c r="I2361">
        <f>9600*2-H2359+H2361</f>
        <v>16227</v>
      </c>
      <c r="J2361">
        <f t="shared" si="61"/>
        <v>-33629418840</v>
      </c>
      <c r="K2361">
        <f t="shared" si="63"/>
        <v>1814</v>
      </c>
      <c r="L2361">
        <f t="shared" si="64"/>
        <v>1133.8970266728479</v>
      </c>
      <c r="M2361">
        <f t="shared" si="62"/>
        <v>5.7687553534606195E-2</v>
      </c>
      <c r="N2361">
        <v>36</v>
      </c>
    </row>
    <row r="2362" spans="1:14" x14ac:dyDescent="0.3">
      <c r="A2362" s="14">
        <v>-50093105152</v>
      </c>
      <c r="B2362" s="14">
        <v>27192958976</v>
      </c>
      <c r="C2362" s="14">
        <v>-47032213504</v>
      </c>
      <c r="D2362">
        <v>2360</v>
      </c>
      <c r="E2362">
        <v>2359</v>
      </c>
      <c r="F2362">
        <v>1813</v>
      </c>
      <c r="G2362">
        <v>-17684</v>
      </c>
      <c r="H2362">
        <v>0</v>
      </c>
      <c r="J2362">
        <f t="shared" si="61"/>
        <v>-33219955012</v>
      </c>
      <c r="K2362">
        <f t="shared" si="63"/>
        <v>1813</v>
      </c>
      <c r="L2362">
        <f t="shared" si="64"/>
        <v>1133.8393117126143</v>
      </c>
      <c r="M2362">
        <f t="shared" si="62"/>
        <v>5.7714960233624879E-2</v>
      </c>
      <c r="N2362">
        <v>37</v>
      </c>
    </row>
    <row r="2363" spans="1:14" x14ac:dyDescent="0.3">
      <c r="A2363" s="14">
        <v>4315853824</v>
      </c>
      <c r="B2363" s="14">
        <v>27204481024</v>
      </c>
      <c r="C2363" s="14">
        <v>-47032213504</v>
      </c>
      <c r="D2363">
        <v>2361</v>
      </c>
      <c r="E2363">
        <v>2360</v>
      </c>
      <c r="F2363">
        <v>1813</v>
      </c>
      <c r="G2363">
        <v>1522</v>
      </c>
      <c r="H2363">
        <v>-880</v>
      </c>
      <c r="I2363">
        <f>9600*2-H2361+H2363</f>
        <v>16196</v>
      </c>
      <c r="J2363">
        <f t="shared" si="61"/>
        <v>-32810491184</v>
      </c>
      <c r="K2363">
        <f t="shared" si="63"/>
        <v>1813</v>
      </c>
      <c r="L2363">
        <f t="shared" si="64"/>
        <v>1133.7815693414964</v>
      </c>
      <c r="M2363">
        <f t="shared" si="62"/>
        <v>5.7742371117910807E-2</v>
      </c>
      <c r="N2363">
        <v>38</v>
      </c>
    </row>
    <row r="2364" spans="1:14" x14ac:dyDescent="0.3">
      <c r="A2364" s="14">
        <v>-35264675840</v>
      </c>
      <c r="B2364" s="14">
        <v>27215998976</v>
      </c>
      <c r="C2364" s="14">
        <v>-47006265344</v>
      </c>
      <c r="D2364">
        <v>2362</v>
      </c>
      <c r="E2364">
        <v>2361</v>
      </c>
      <c r="F2364">
        <v>1812</v>
      </c>
      <c r="G2364">
        <v>-12439</v>
      </c>
      <c r="H2364">
        <v>7202</v>
      </c>
      <c r="J2364">
        <f t="shared" si="61"/>
        <v>-32401027356</v>
      </c>
      <c r="K2364">
        <f t="shared" si="63"/>
        <v>1812</v>
      </c>
      <c r="L2364">
        <f t="shared" si="64"/>
        <v>1133.7237995553057</v>
      </c>
      <c r="M2364">
        <f t="shared" si="62"/>
        <v>5.776978619064721E-2</v>
      </c>
      <c r="N2364">
        <v>39</v>
      </c>
    </row>
    <row r="2365" spans="1:14" x14ac:dyDescent="0.3">
      <c r="A2365" s="14">
        <v>-74770268160</v>
      </c>
      <c r="B2365" s="14">
        <v>27227521024</v>
      </c>
      <c r="C2365" s="14">
        <v>-46980317184</v>
      </c>
      <c r="D2365">
        <v>2363</v>
      </c>
      <c r="E2365">
        <v>2362</v>
      </c>
      <c r="F2365">
        <v>1811</v>
      </c>
      <c r="G2365">
        <v>-26362</v>
      </c>
      <c r="H2365">
        <v>0</v>
      </c>
      <c r="J2365">
        <f t="shared" si="61"/>
        <v>-31991563528</v>
      </c>
      <c r="K2365">
        <f t="shared" si="63"/>
        <v>1811</v>
      </c>
      <c r="L2365">
        <f t="shared" si="64"/>
        <v>1133.6660023498512</v>
      </c>
      <c r="M2365">
        <f t="shared" si="62"/>
        <v>5.7797205454562572E-2</v>
      </c>
      <c r="N2365">
        <v>40</v>
      </c>
    </row>
    <row r="2366" spans="1:14" x14ac:dyDescent="0.3">
      <c r="A2366" s="14">
        <v>-20292190208</v>
      </c>
      <c r="B2366" s="14">
        <v>27239038976</v>
      </c>
      <c r="C2366" s="14">
        <v>-46980317184</v>
      </c>
      <c r="D2366">
        <v>2364</v>
      </c>
      <c r="E2366">
        <v>2363</v>
      </c>
      <c r="F2366">
        <v>1811</v>
      </c>
      <c r="G2366">
        <v>-7151</v>
      </c>
      <c r="H2366">
        <v>4146</v>
      </c>
      <c r="I2366">
        <f>9600*2-H2364+H2366</f>
        <v>16144</v>
      </c>
      <c r="J2366">
        <f t="shared" si="61"/>
        <v>-31582099700</v>
      </c>
      <c r="L2366">
        <f t="shared" si="64"/>
        <v>1133.6081777209392</v>
      </c>
      <c r="M2366">
        <f t="shared" si="62"/>
        <v>5.7824628911930631E-2</v>
      </c>
      <c r="N2366">
        <v>41</v>
      </c>
    </row>
    <row r="2367" spans="1:14" x14ac:dyDescent="0.3">
      <c r="A2367" s="14">
        <v>-59699806208</v>
      </c>
      <c r="B2367" s="14">
        <v>27250561024</v>
      </c>
      <c r="C2367" s="14">
        <v>-46954369024</v>
      </c>
      <c r="D2367">
        <v>2365</v>
      </c>
      <c r="E2367">
        <v>2364</v>
      </c>
      <c r="F2367">
        <v>1810</v>
      </c>
      <c r="G2367">
        <v>-21031</v>
      </c>
      <c r="H2367">
        <v>0</v>
      </c>
      <c r="J2367">
        <f t="shared" si="61"/>
        <v>-31172635872</v>
      </c>
      <c r="L2367">
        <f t="shared" si="64"/>
        <v>1133.5503256643726</v>
      </c>
      <c r="M2367">
        <f t="shared" si="62"/>
        <v>5.7852056566616739E-2</v>
      </c>
      <c r="N2367">
        <v>42</v>
      </c>
    </row>
    <row r="2368" spans="1:14" x14ac:dyDescent="0.3">
      <c r="A2368" s="14">
        <v>-5175647232</v>
      </c>
      <c r="B2368" s="14">
        <v>27262078976</v>
      </c>
      <c r="C2368" s="14">
        <v>-46954369024</v>
      </c>
      <c r="D2368">
        <v>2366</v>
      </c>
      <c r="E2368">
        <v>2365</v>
      </c>
      <c r="F2368">
        <v>1810</v>
      </c>
      <c r="G2368">
        <v>-1822</v>
      </c>
      <c r="H2368">
        <v>1058</v>
      </c>
      <c r="I2368">
        <f>9600*2-H2366+H2368</f>
        <v>16112</v>
      </c>
      <c r="J2368">
        <f t="shared" si="61"/>
        <v>-30763172044</v>
      </c>
      <c r="L2368">
        <f t="shared" si="64"/>
        <v>1133.4924461759522</v>
      </c>
      <c r="M2368">
        <f t="shared" si="62"/>
        <v>5.7879488420439884E-2</v>
      </c>
      <c r="N2368">
        <v>43</v>
      </c>
    </row>
    <row r="2369" spans="1:14" x14ac:dyDescent="0.3">
      <c r="A2369" s="14">
        <v>-44485287936</v>
      </c>
      <c r="B2369" s="14">
        <v>27273601024</v>
      </c>
      <c r="C2369" s="14">
        <v>-46928420864</v>
      </c>
      <c r="D2369">
        <v>2367</v>
      </c>
      <c r="E2369">
        <v>2366</v>
      </c>
      <c r="F2369">
        <v>1809</v>
      </c>
      <c r="G2369">
        <v>-15658</v>
      </c>
      <c r="H2369">
        <v>9100</v>
      </c>
      <c r="J2369">
        <f t="shared" si="61"/>
        <v>-30353708216</v>
      </c>
      <c r="L2369">
        <f t="shared" si="64"/>
        <v>1133.4345392514751</v>
      </c>
      <c r="M2369">
        <f t="shared" si="62"/>
        <v>5.7906924477038046E-2</v>
      </c>
      <c r="N2369">
        <v>44</v>
      </c>
    </row>
    <row r="2370" spans="1:14" x14ac:dyDescent="0.3">
      <c r="A2370" s="14">
        <v>-83719987200</v>
      </c>
      <c r="B2370" s="14">
        <v>27285118976</v>
      </c>
      <c r="C2370" s="14">
        <v>-46902468608</v>
      </c>
      <c r="D2370">
        <v>2368</v>
      </c>
      <c r="E2370">
        <v>2367</v>
      </c>
      <c r="F2370">
        <v>1808</v>
      </c>
      <c r="G2370">
        <v>-29456</v>
      </c>
      <c r="H2370">
        <v>0</v>
      </c>
      <c r="J2370">
        <f t="shared" si="61"/>
        <v>-29944244388</v>
      </c>
      <c r="L2370">
        <f t="shared" si="64"/>
        <v>1133.3766048867362</v>
      </c>
      <c r="M2370">
        <f t="shared" si="62"/>
        <v>5.7934364738912336E-2</v>
      </c>
      <c r="N2370">
        <v>45</v>
      </c>
    </row>
    <row r="2371" spans="1:14" x14ac:dyDescent="0.3">
      <c r="A2371" s="14">
        <v>-29126707200</v>
      </c>
      <c r="B2371" s="14">
        <v>27296641024</v>
      </c>
      <c r="C2371" s="14">
        <v>-46902468608</v>
      </c>
      <c r="D2371">
        <v>2369</v>
      </c>
      <c r="E2371">
        <v>2368</v>
      </c>
      <c r="F2371">
        <v>1808</v>
      </c>
      <c r="G2371">
        <v>-10243</v>
      </c>
      <c r="H2371">
        <v>5961</v>
      </c>
      <c r="I2371">
        <f>9600*2-H2369+H2371</f>
        <v>16061</v>
      </c>
      <c r="J2371">
        <f t="shared" si="61"/>
        <v>-29534780560</v>
      </c>
      <c r="L2371">
        <f t="shared" si="64"/>
        <v>1133.3186430775272</v>
      </c>
      <c r="M2371">
        <f t="shared" si="62"/>
        <v>5.7961809209018611E-2</v>
      </c>
      <c r="N2371">
        <v>46</v>
      </c>
    </row>
    <row r="2372" spans="1:14" x14ac:dyDescent="0.3">
      <c r="A2372" s="14">
        <v>-68263428096</v>
      </c>
      <c r="B2372" s="14">
        <v>27308158976</v>
      </c>
      <c r="C2372" s="14">
        <v>-46876520448</v>
      </c>
      <c r="D2372">
        <v>2370</v>
      </c>
      <c r="E2372">
        <v>2369</v>
      </c>
      <c r="F2372">
        <v>1807</v>
      </c>
      <c r="G2372">
        <v>-23997</v>
      </c>
      <c r="H2372">
        <v>0</v>
      </c>
      <c r="J2372">
        <f t="shared" si="61"/>
        <v>-29125316732</v>
      </c>
      <c r="L2372">
        <f t="shared" si="64"/>
        <v>1133.2606538196371</v>
      </c>
      <c r="M2372">
        <f t="shared" si="62"/>
        <v>5.7989257890085355E-2</v>
      </c>
      <c r="N2372">
        <v>47</v>
      </c>
    </row>
    <row r="2373" spans="1:14" x14ac:dyDescent="0.3">
      <c r="A2373" s="14">
        <v>-13624070144</v>
      </c>
      <c r="B2373" s="14">
        <v>27319681024</v>
      </c>
      <c r="C2373" s="14">
        <v>-46876520448</v>
      </c>
      <c r="D2373">
        <v>2371</v>
      </c>
      <c r="E2373">
        <v>2370</v>
      </c>
      <c r="F2373">
        <v>1807</v>
      </c>
      <c r="G2373">
        <v>-4787</v>
      </c>
      <c r="H2373">
        <v>2790</v>
      </c>
      <c r="I2373">
        <f>9600*2-H2371+H2373</f>
        <v>16029</v>
      </c>
      <c r="J2373">
        <f t="shared" si="61"/>
        <v>-28715852904</v>
      </c>
      <c r="L2373">
        <f t="shared" si="64"/>
        <v>1133.2026371088523</v>
      </c>
      <c r="M2373">
        <f t="shared" si="62"/>
        <v>5.8016710784841052E-2</v>
      </c>
      <c r="N2373">
        <v>48</v>
      </c>
    </row>
    <row r="2374" spans="1:14" x14ac:dyDescent="0.3">
      <c r="A2374" s="14">
        <v>-52662816768</v>
      </c>
      <c r="B2374" s="14">
        <v>27331198976</v>
      </c>
      <c r="C2374" s="14">
        <v>-46850572288</v>
      </c>
      <c r="D2374">
        <v>2372</v>
      </c>
      <c r="E2374">
        <v>2371</v>
      </c>
      <c r="F2374">
        <v>1806</v>
      </c>
      <c r="G2374">
        <v>-18497</v>
      </c>
      <c r="H2374">
        <v>0</v>
      </c>
      <c r="J2374">
        <f t="shared" si="61"/>
        <v>-28306389076</v>
      </c>
      <c r="L2374">
        <f t="shared" si="64"/>
        <v>1133.1445929409558</v>
      </c>
      <c r="M2374">
        <f t="shared" si="62"/>
        <v>5.8044167896468934E-2</v>
      </c>
      <c r="N2374">
        <v>49</v>
      </c>
    </row>
    <row r="2375" spans="1:14" x14ac:dyDescent="0.3">
      <c r="A2375" s="14">
        <v>2022624256</v>
      </c>
      <c r="B2375" s="14">
        <v>27342721024</v>
      </c>
      <c r="C2375" s="14">
        <v>-46850572288</v>
      </c>
      <c r="D2375">
        <v>2373</v>
      </c>
      <c r="E2375">
        <v>2372</v>
      </c>
      <c r="F2375">
        <v>1806</v>
      </c>
      <c r="G2375">
        <v>710</v>
      </c>
      <c r="H2375">
        <v>-414</v>
      </c>
      <c r="I2375">
        <f>9600*2-H2373+H2375</f>
        <v>15996</v>
      </c>
      <c r="J2375">
        <f t="shared" si="61"/>
        <v>-27896925248</v>
      </c>
      <c r="L2375">
        <f t="shared" si="64"/>
        <v>1133.0865213117279</v>
      </c>
      <c r="M2375">
        <f t="shared" si="62"/>
        <v>5.8071629227924859E-2</v>
      </c>
      <c r="N2375">
        <v>50</v>
      </c>
    </row>
    <row r="2376" spans="1:14" x14ac:dyDescent="0.3">
      <c r="A2376" s="14">
        <v>-36918145024</v>
      </c>
      <c r="B2376" s="14">
        <v>27354238976</v>
      </c>
      <c r="C2376" s="14">
        <v>-46824624128</v>
      </c>
      <c r="D2376">
        <v>2374</v>
      </c>
      <c r="E2376">
        <v>2373</v>
      </c>
      <c r="F2376">
        <v>1805</v>
      </c>
      <c r="G2376">
        <v>-12956</v>
      </c>
      <c r="H2376">
        <v>7568</v>
      </c>
      <c r="J2376">
        <f t="shared" si="61"/>
        <v>-27487461420</v>
      </c>
      <c r="L2376">
        <f t="shared" si="64"/>
        <v>1133.0284222169462</v>
      </c>
      <c r="M2376">
        <f t="shared" si="62"/>
        <v>5.8099094781709937E-2</v>
      </c>
      <c r="N2376">
        <v>51</v>
      </c>
    </row>
    <row r="2377" spans="1:14" x14ac:dyDescent="0.3">
      <c r="A2377" s="14">
        <v>-75783970816</v>
      </c>
      <c r="B2377" s="14">
        <v>27365761024</v>
      </c>
      <c r="C2377" s="14">
        <v>-46798675968</v>
      </c>
      <c r="D2377">
        <v>2375</v>
      </c>
      <c r="E2377">
        <v>2374</v>
      </c>
      <c r="F2377">
        <v>1804</v>
      </c>
      <c r="G2377">
        <v>-26585</v>
      </c>
      <c r="H2377">
        <v>0</v>
      </c>
      <c r="J2377">
        <f t="shared" si="61"/>
        <v>-27077997592</v>
      </c>
      <c r="L2377">
        <f t="shared" si="64"/>
        <v>1132.9702956523856</v>
      </c>
      <c r="M2377">
        <f t="shared" si="62"/>
        <v>5.8126564560552652E-2</v>
      </c>
      <c r="N2377">
        <v>52</v>
      </c>
    </row>
    <row r="2378" spans="1:14" x14ac:dyDescent="0.3">
      <c r="A2378" s="14">
        <v>-21029414912</v>
      </c>
      <c r="B2378" s="14">
        <v>27377278976</v>
      </c>
      <c r="C2378" s="14">
        <v>-46798675968</v>
      </c>
      <c r="D2378">
        <v>2376</v>
      </c>
      <c r="E2378">
        <v>2375</v>
      </c>
      <c r="F2378">
        <v>1804</v>
      </c>
      <c r="G2378">
        <v>-7374</v>
      </c>
      <c r="H2378">
        <v>4313</v>
      </c>
      <c r="I2378">
        <f>9600*2-H2376+H2378</f>
        <v>15945</v>
      </c>
      <c r="J2378">
        <f t="shared" si="61"/>
        <v>-26668533764</v>
      </c>
      <c r="L2378">
        <f t="shared" si="64"/>
        <v>1132.9121416138175</v>
      </c>
      <c r="M2378">
        <f t="shared" si="62"/>
        <v>5.8154038568090982E-2</v>
      </c>
      <c r="N2378">
        <v>53</v>
      </c>
    </row>
    <row r="2379" spans="1:14" x14ac:dyDescent="0.3">
      <c r="A2379" s="14">
        <v>-59797266432</v>
      </c>
      <c r="B2379" s="14">
        <v>27388801024</v>
      </c>
      <c r="C2379" s="14">
        <v>-46772727808</v>
      </c>
      <c r="D2379">
        <v>2377</v>
      </c>
      <c r="E2379">
        <v>2376</v>
      </c>
      <c r="F2379">
        <v>1803</v>
      </c>
      <c r="G2379">
        <v>-20959</v>
      </c>
      <c r="H2379">
        <v>0</v>
      </c>
      <c r="J2379">
        <f t="shared" si="61"/>
        <v>-26259069936</v>
      </c>
      <c r="L2379">
        <f t="shared" si="64"/>
        <v>1132.8539600970114</v>
      </c>
      <c r="M2379">
        <f t="shared" si="62"/>
        <v>5.8181516806143918E-2</v>
      </c>
      <c r="N2379">
        <v>54</v>
      </c>
    </row>
    <row r="2380" spans="1:14" x14ac:dyDescent="0.3">
      <c r="A2380" s="14">
        <v>-4996626944</v>
      </c>
      <c r="B2380" s="14">
        <v>27400318976</v>
      </c>
      <c r="C2380" s="14">
        <v>-46772727808</v>
      </c>
      <c r="D2380">
        <v>2378</v>
      </c>
      <c r="E2380">
        <v>2377</v>
      </c>
      <c r="F2380">
        <v>1803</v>
      </c>
      <c r="G2380">
        <v>-1750</v>
      </c>
      <c r="H2380">
        <v>1025</v>
      </c>
      <c r="I2380">
        <f>9600*2-H2378+H2380</f>
        <v>15912</v>
      </c>
      <c r="J2380">
        <f t="shared" si="61"/>
        <v>-25849606108</v>
      </c>
      <c r="L2380">
        <f t="shared" si="64"/>
        <v>1132.7957510977326</v>
      </c>
      <c r="M2380">
        <f t="shared" si="62"/>
        <v>5.8208999278804185E-2</v>
      </c>
      <c r="N2380">
        <v>55</v>
      </c>
    </row>
    <row r="2381" spans="1:14" x14ac:dyDescent="0.3">
      <c r="A2381" s="14">
        <v>-43666501632</v>
      </c>
      <c r="B2381" s="14">
        <v>27411841024</v>
      </c>
      <c r="C2381" s="14">
        <v>-46746779648</v>
      </c>
      <c r="D2381">
        <v>2379</v>
      </c>
      <c r="E2381">
        <v>2378</v>
      </c>
      <c r="F2381">
        <v>1802</v>
      </c>
      <c r="G2381">
        <v>-15292</v>
      </c>
      <c r="H2381">
        <v>8967</v>
      </c>
      <c r="J2381">
        <f t="shared" si="61"/>
        <v>-25440142280</v>
      </c>
      <c r="L2381">
        <f t="shared" si="64"/>
        <v>1132.7375146117452</v>
      </c>
      <c r="M2381">
        <f t="shared" si="62"/>
        <v>5.8236485987436026E-2</v>
      </c>
      <c r="N2381">
        <v>56</v>
      </c>
    </row>
    <row r="2382" spans="1:14" x14ac:dyDescent="0.3">
      <c r="A2382" s="14">
        <v>-82261442560</v>
      </c>
      <c r="B2382" s="14">
        <v>27423358976</v>
      </c>
      <c r="C2382" s="14">
        <v>-46720827392</v>
      </c>
      <c r="D2382">
        <v>2380</v>
      </c>
      <c r="E2382">
        <v>2379</v>
      </c>
      <c r="F2382">
        <v>1801</v>
      </c>
      <c r="G2382">
        <v>-28796</v>
      </c>
      <c r="H2382">
        <v>0</v>
      </c>
      <c r="J2382">
        <f t="shared" si="61"/>
        <v>-25030678452</v>
      </c>
      <c r="L2382">
        <f t="shared" si="64"/>
        <v>1132.679250634809</v>
      </c>
      <c r="M2382">
        <f t="shared" si="62"/>
        <v>5.8263976936132167E-2</v>
      </c>
      <c r="N2382">
        <v>57</v>
      </c>
    </row>
    <row r="2383" spans="1:14" x14ac:dyDescent="0.3">
      <c r="A2383" s="14">
        <v>-27391680512</v>
      </c>
      <c r="B2383" s="14">
        <v>27434881024</v>
      </c>
      <c r="C2383" s="14">
        <v>-46720827392</v>
      </c>
      <c r="D2383">
        <v>2381</v>
      </c>
      <c r="E2383">
        <v>2380</v>
      </c>
      <c r="F2383">
        <v>1801</v>
      </c>
      <c r="G2383">
        <v>-9584</v>
      </c>
      <c r="H2383">
        <v>5628</v>
      </c>
      <c r="I2383">
        <f>9600*2-H2381+H2383</f>
        <v>15861</v>
      </c>
      <c r="J2383">
        <f t="shared" si="61"/>
        <v>-24621214624</v>
      </c>
      <c r="L2383">
        <f t="shared" si="64"/>
        <v>1132.6209591626812</v>
      </c>
      <c r="M2383">
        <f t="shared" si="62"/>
        <v>5.8291472127848465E-2</v>
      </c>
      <c r="N2383">
        <v>58</v>
      </c>
    </row>
    <row r="2384" spans="1:14" x14ac:dyDescent="0.3">
      <c r="A2384" s="14">
        <v>-65888641024</v>
      </c>
      <c r="B2384" s="14">
        <v>27446398976</v>
      </c>
      <c r="C2384" s="14">
        <v>-46694879232</v>
      </c>
      <c r="D2384">
        <v>2382</v>
      </c>
      <c r="E2384">
        <v>2381</v>
      </c>
      <c r="F2384">
        <v>1800</v>
      </c>
      <c r="G2384">
        <v>-23046</v>
      </c>
      <c r="H2384">
        <v>0</v>
      </c>
      <c r="J2384">
        <f t="shared" si="61"/>
        <v>-24211750796</v>
      </c>
      <c r="L2384">
        <f t="shared" si="64"/>
        <v>1132.562640191117</v>
      </c>
      <c r="M2384">
        <f t="shared" si="62"/>
        <v>5.8318971564176536E-2</v>
      </c>
      <c r="N2384">
        <v>59</v>
      </c>
    </row>
    <row r="2385" spans="1:14" x14ac:dyDescent="0.3">
      <c r="A2385" s="14">
        <v>-10972800000</v>
      </c>
      <c r="B2385" s="14">
        <v>27457921024</v>
      </c>
      <c r="C2385" s="14">
        <v>-46694879232</v>
      </c>
      <c r="D2385">
        <v>2383</v>
      </c>
      <c r="E2385">
        <v>2382</v>
      </c>
      <c r="F2385">
        <v>1800</v>
      </c>
      <c r="G2385">
        <v>-3836</v>
      </c>
      <c r="H2385">
        <v>2255</v>
      </c>
      <c r="I2385">
        <f>9600*2-H2383+H2385</f>
        <v>15827</v>
      </c>
      <c r="J2385">
        <f t="shared" si="61"/>
        <v>-23802286968</v>
      </c>
      <c r="L2385">
        <f t="shared" si="64"/>
        <v>1132.5042937158678</v>
      </c>
      <c r="M2385">
        <f t="shared" si="62"/>
        <v>5.8346475249209107E-2</v>
      </c>
      <c r="N2385">
        <v>60</v>
      </c>
    </row>
    <row r="2386" spans="1:14" x14ac:dyDescent="0.3">
      <c r="A2386" s="14">
        <v>-49371783168</v>
      </c>
      <c r="B2386" s="14">
        <v>27469438976</v>
      </c>
      <c r="C2386" s="14">
        <v>-46668931072</v>
      </c>
      <c r="D2386">
        <v>2384</v>
      </c>
      <c r="E2386">
        <v>2383</v>
      </c>
      <c r="F2386">
        <v>1799</v>
      </c>
      <c r="G2386">
        <v>-17254</v>
      </c>
      <c r="H2386">
        <v>0</v>
      </c>
      <c r="J2386">
        <f t="shared" si="61"/>
        <v>-23392823140</v>
      </c>
      <c r="L2386">
        <f t="shared" si="64"/>
        <v>1132.4459197326823</v>
      </c>
      <c r="M2386">
        <f t="shared" si="62"/>
        <v>5.8373983185447287E-2</v>
      </c>
      <c r="N2386">
        <v>61</v>
      </c>
    </row>
    <row r="2387" spans="1:14" x14ac:dyDescent="0.3">
      <c r="A2387" s="14">
        <v>5590137856</v>
      </c>
      <c r="B2387" s="14">
        <v>27480961024</v>
      </c>
      <c r="C2387" s="14">
        <v>-46668931072</v>
      </c>
      <c r="D2387">
        <v>2385</v>
      </c>
      <c r="E2387">
        <v>2384</v>
      </c>
      <c r="F2387">
        <v>1799</v>
      </c>
      <c r="G2387">
        <v>1952</v>
      </c>
      <c r="H2387">
        <v>-1149</v>
      </c>
      <c r="I2387">
        <f>9600*2-H2385+H2387</f>
        <v>15796</v>
      </c>
      <c r="J2387">
        <f t="shared" si="61"/>
        <v>-22983359312</v>
      </c>
      <c r="L2387">
        <f t="shared" si="64"/>
        <v>1132.3875182373065</v>
      </c>
      <c r="M2387">
        <f t="shared" si="62"/>
        <v>5.8401495375846935E-2</v>
      </c>
      <c r="N2387">
        <v>62</v>
      </c>
    </row>
    <row r="2388" spans="1:14" x14ac:dyDescent="0.3">
      <c r="A2388" s="14">
        <v>-32710866944</v>
      </c>
      <c r="B2388" s="14">
        <v>27492478976</v>
      </c>
      <c r="C2388" s="14">
        <v>-46642982912</v>
      </c>
      <c r="D2388">
        <v>2386</v>
      </c>
      <c r="E2388">
        <v>2385</v>
      </c>
      <c r="F2388">
        <v>1798</v>
      </c>
      <c r="G2388">
        <v>-11422</v>
      </c>
      <c r="H2388">
        <v>6732</v>
      </c>
      <c r="J2388">
        <f t="shared" si="61"/>
        <v>-22573895484</v>
      </c>
      <c r="L2388">
        <f t="shared" si="64"/>
        <v>1132.3290892254838</v>
      </c>
      <c r="M2388">
        <f t="shared" si="62"/>
        <v>5.8429011822681787E-2</v>
      </c>
      <c r="N2388">
        <v>63</v>
      </c>
    </row>
    <row r="2389" spans="1:14" x14ac:dyDescent="0.3">
      <c r="A2389" s="14">
        <v>-70936936448</v>
      </c>
      <c r="B2389" s="14">
        <v>27504001024</v>
      </c>
      <c r="C2389" s="14">
        <v>-46617034752</v>
      </c>
      <c r="D2389">
        <v>2387</v>
      </c>
      <c r="E2389">
        <v>2386</v>
      </c>
      <c r="F2389">
        <v>1797</v>
      </c>
      <c r="G2389">
        <v>-24759</v>
      </c>
      <c r="H2389">
        <v>0</v>
      </c>
      <c r="J2389">
        <f t="shared" si="61"/>
        <v>-22164431656</v>
      </c>
      <c r="L2389">
        <f t="shared" si="64"/>
        <v>1132.2706326929538</v>
      </c>
      <c r="M2389">
        <f t="shared" si="62"/>
        <v>5.8456532530044569E-2</v>
      </c>
      <c r="N2389">
        <v>64</v>
      </c>
    </row>
    <row r="2390" spans="1:14" x14ac:dyDescent="0.3">
      <c r="A2390" s="14">
        <v>-15905894400</v>
      </c>
      <c r="B2390" s="14">
        <v>27515518976</v>
      </c>
      <c r="C2390" s="14">
        <v>-46617034752</v>
      </c>
      <c r="D2390">
        <v>2388</v>
      </c>
      <c r="E2390">
        <v>2387</v>
      </c>
      <c r="F2390">
        <v>1797</v>
      </c>
      <c r="G2390">
        <v>-5549</v>
      </c>
      <c r="H2390">
        <v>3275</v>
      </c>
      <c r="I2390">
        <f>9600*2-H2388+H2390</f>
        <v>15743</v>
      </c>
      <c r="J2390">
        <f t="shared" si="61"/>
        <v>-21754967828</v>
      </c>
      <c r="L2390">
        <f t="shared" si="64"/>
        <v>1132.2121486354542</v>
      </c>
      <c r="M2390">
        <f t="shared" si="62"/>
        <v>5.8484057499526898E-2</v>
      </c>
      <c r="N2390">
        <v>65</v>
      </c>
    </row>
    <row r="2391" spans="1:14" x14ac:dyDescent="0.3">
      <c r="A2391" s="14">
        <v>-54033985536</v>
      </c>
      <c r="B2391" s="14">
        <v>27527041024</v>
      </c>
      <c r="C2391" s="14">
        <v>-46591086592</v>
      </c>
      <c r="D2391">
        <v>2389</v>
      </c>
      <c r="E2391">
        <v>2388</v>
      </c>
      <c r="F2391">
        <v>1796</v>
      </c>
      <c r="G2391">
        <v>-18844</v>
      </c>
      <c r="H2391">
        <v>0</v>
      </c>
      <c r="J2391">
        <f t="shared" si="61"/>
        <v>-21345504000</v>
      </c>
      <c r="L2391">
        <f t="shared" si="64"/>
        <v>1132.1536370487192</v>
      </c>
      <c r="M2391">
        <f t="shared" si="62"/>
        <v>5.8511586734994125E-2</v>
      </c>
      <c r="N2391">
        <v>66</v>
      </c>
    </row>
    <row r="2392" spans="1:14" x14ac:dyDescent="0.3">
      <c r="A2392" s="14">
        <v>1043136192</v>
      </c>
      <c r="B2392" s="14">
        <v>27538558976</v>
      </c>
      <c r="C2392" s="14">
        <v>-46591086592</v>
      </c>
      <c r="D2392">
        <v>2390</v>
      </c>
      <c r="E2392">
        <v>2389</v>
      </c>
      <c r="F2392">
        <v>1796</v>
      </c>
      <c r="G2392">
        <v>363</v>
      </c>
      <c r="H2392">
        <v>-214</v>
      </c>
      <c r="I2392">
        <f>9600*2-H2390+H2392</f>
        <v>15711</v>
      </c>
      <c r="J2392">
        <f t="shared" si="61"/>
        <v>-20936040172</v>
      </c>
      <c r="L2392">
        <f t="shared" si="64"/>
        <v>1132.0950979284808</v>
      </c>
      <c r="M2392">
        <f t="shared" si="62"/>
        <v>5.8539120238492615E-2</v>
      </c>
      <c r="N2392">
        <v>67</v>
      </c>
    </row>
    <row r="2393" spans="1:14" x14ac:dyDescent="0.3">
      <c r="A2393" s="14">
        <v>-36986974208</v>
      </c>
      <c r="B2393" s="14">
        <v>27550081024</v>
      </c>
      <c r="C2393" s="14">
        <v>-46565134336</v>
      </c>
      <c r="D2393">
        <v>2391</v>
      </c>
      <c r="E2393">
        <v>2390</v>
      </c>
      <c r="F2393">
        <v>1795</v>
      </c>
      <c r="G2393">
        <v>-12888</v>
      </c>
      <c r="H2393">
        <v>7625</v>
      </c>
      <c r="J2393">
        <f t="shared" si="61"/>
        <v>-20526576344</v>
      </c>
      <c r="L2393">
        <f t="shared" si="64"/>
        <v>1132.0365312704669</v>
      </c>
      <c r="M2393">
        <f t="shared" si="62"/>
        <v>5.8566658013887718E-2</v>
      </c>
      <c r="N2393">
        <v>68</v>
      </c>
    </row>
    <row r="2394" spans="1:14" x14ac:dyDescent="0.3">
      <c r="A2394" s="14">
        <v>-74942152704</v>
      </c>
      <c r="B2394" s="14">
        <v>27561598976</v>
      </c>
      <c r="C2394" s="14">
        <v>-46539186176</v>
      </c>
      <c r="D2394">
        <v>2392</v>
      </c>
      <c r="E2394">
        <v>2391</v>
      </c>
      <c r="F2394">
        <v>1794</v>
      </c>
      <c r="G2394">
        <v>-26103</v>
      </c>
      <c r="H2394">
        <v>0</v>
      </c>
      <c r="J2394">
        <f t="shared" ref="J2394:J2455" si="65">J2393-$J$2326</f>
        <v>-20117112516</v>
      </c>
      <c r="L2394">
        <f t="shared" si="64"/>
        <v>1131.9779370704034</v>
      </c>
      <c r="M2394">
        <f t="shared" si="62"/>
        <v>5.8594200063453172E-2</v>
      </c>
      <c r="N2394">
        <v>69</v>
      </c>
    </row>
    <row r="2395" spans="1:14" x14ac:dyDescent="0.3">
      <c r="A2395" s="14">
        <v>-19795910656</v>
      </c>
      <c r="B2395" s="14">
        <v>27573121024</v>
      </c>
      <c r="C2395" s="14">
        <v>-46539186176</v>
      </c>
      <c r="D2395">
        <v>2393</v>
      </c>
      <c r="E2395">
        <v>2392</v>
      </c>
      <c r="F2395">
        <v>1794</v>
      </c>
      <c r="G2395">
        <v>-6892</v>
      </c>
      <c r="H2395">
        <v>4083</v>
      </c>
      <c r="I2395">
        <f>9600*2-H2393+H2395</f>
        <v>15658</v>
      </c>
      <c r="J2395">
        <f t="shared" si="65"/>
        <v>-19707648688</v>
      </c>
      <c r="L2395">
        <f t="shared" si="64"/>
        <v>1131.9193153240135</v>
      </c>
      <c r="M2395">
        <f t="shared" si="62"/>
        <v>5.8621746389917462E-2</v>
      </c>
      <c r="N2395">
        <v>70</v>
      </c>
    </row>
    <row r="2396" spans="1:14" x14ac:dyDescent="0.3">
      <c r="A2396" s="14">
        <v>-57653108736</v>
      </c>
      <c r="B2396" s="14">
        <v>27584638976</v>
      </c>
      <c r="C2396" s="14">
        <v>-46513238016</v>
      </c>
      <c r="D2396">
        <v>2394</v>
      </c>
      <c r="E2396">
        <v>2393</v>
      </c>
      <c r="F2396">
        <v>1793</v>
      </c>
      <c r="G2396">
        <v>-20064</v>
      </c>
      <c r="H2396">
        <v>0</v>
      </c>
      <c r="J2396">
        <f t="shared" si="65"/>
        <v>-19298184860</v>
      </c>
      <c r="L2396">
        <f t="shared" si="64"/>
        <v>1131.8606660270168</v>
      </c>
      <c r="M2396">
        <f t="shared" si="62"/>
        <v>5.8649296996691191E-2</v>
      </c>
      <c r="N2396">
        <v>71</v>
      </c>
    </row>
    <row r="2397" spans="1:14" x14ac:dyDescent="0.3">
      <c r="A2397" s="14">
        <v>-2460786688</v>
      </c>
      <c r="B2397" s="14">
        <v>27596161024</v>
      </c>
      <c r="C2397" s="14">
        <v>-46513238016</v>
      </c>
      <c r="D2397">
        <v>2395</v>
      </c>
      <c r="E2397">
        <v>2394</v>
      </c>
      <c r="F2397">
        <v>1793</v>
      </c>
      <c r="G2397">
        <v>-856</v>
      </c>
      <c r="H2397">
        <v>507</v>
      </c>
      <c r="I2397">
        <f>9600*2-H2395+H2397</f>
        <v>15624</v>
      </c>
      <c r="J2397">
        <f t="shared" si="65"/>
        <v>-18888721032</v>
      </c>
      <c r="L2397">
        <f t="shared" si="64"/>
        <v>1131.8019891751305</v>
      </c>
      <c r="M2397">
        <f t="shared" si="62"/>
        <v>5.8676851886275472E-2</v>
      </c>
      <c r="N2397">
        <v>72</v>
      </c>
    </row>
    <row r="2398" spans="1:14" x14ac:dyDescent="0.3">
      <c r="A2398" s="14">
        <v>-40220004352</v>
      </c>
      <c r="B2398" s="14">
        <v>27607678976</v>
      </c>
      <c r="C2398" s="14">
        <v>-46487289856</v>
      </c>
      <c r="D2398">
        <v>2396</v>
      </c>
      <c r="E2398">
        <v>2395</v>
      </c>
      <c r="F2398">
        <v>1792</v>
      </c>
      <c r="G2398">
        <v>-13985</v>
      </c>
      <c r="H2398">
        <v>8305</v>
      </c>
      <c r="J2398">
        <f t="shared" si="65"/>
        <v>-18479257204</v>
      </c>
      <c r="L2398">
        <f t="shared" si="64"/>
        <v>1131.7432847640687</v>
      </c>
      <c r="M2398">
        <f t="shared" ref="M2398:M2461" si="66">L2397-L2398</f>
        <v>5.8704411061853534E-2</v>
      </c>
      <c r="N2398">
        <v>73</v>
      </c>
    </row>
    <row r="2399" spans="1:14" x14ac:dyDescent="0.3">
      <c r="A2399" s="14">
        <v>-77904289792</v>
      </c>
      <c r="B2399" s="14">
        <v>27619201024</v>
      </c>
      <c r="C2399" s="14">
        <v>-46461341696</v>
      </c>
      <c r="D2399">
        <v>2397</v>
      </c>
      <c r="E2399">
        <v>2396</v>
      </c>
      <c r="F2399">
        <v>1791</v>
      </c>
      <c r="G2399">
        <v>-27078</v>
      </c>
      <c r="H2399">
        <v>0</v>
      </c>
      <c r="J2399">
        <f t="shared" si="65"/>
        <v>-18069793376</v>
      </c>
      <c r="L2399">
        <f t="shared" si="64"/>
        <v>1131.6845527895425</v>
      </c>
      <c r="M2399">
        <f t="shared" si="66"/>
        <v>5.8731974526153863E-2</v>
      </c>
      <c r="N2399">
        <v>74</v>
      </c>
    </row>
    <row r="2400" spans="1:14" x14ac:dyDescent="0.3">
      <c r="A2400" s="14">
        <v>-22642847744</v>
      </c>
      <c r="B2400" s="14">
        <v>27630718976</v>
      </c>
      <c r="C2400" s="14">
        <v>-46461341696</v>
      </c>
      <c r="D2400">
        <v>2398</v>
      </c>
      <c r="E2400">
        <v>2397</v>
      </c>
      <c r="F2400">
        <v>1791</v>
      </c>
      <c r="G2400">
        <v>-7867</v>
      </c>
      <c r="H2400">
        <v>4678</v>
      </c>
      <c r="I2400">
        <f>9600*2-H2398+H2400</f>
        <v>15573</v>
      </c>
      <c r="J2400">
        <f t="shared" si="65"/>
        <v>-17660329548</v>
      </c>
      <c r="L2400">
        <f t="shared" si="64"/>
        <v>1131.6257932472602</v>
      </c>
      <c r="M2400">
        <f t="shared" si="66"/>
        <v>5.8759542282359689E-2</v>
      </c>
      <c r="N2400">
        <v>75</v>
      </c>
    </row>
    <row r="2401" spans="1:14" x14ac:dyDescent="0.3">
      <c r="A2401" s="14">
        <v>-60229152768</v>
      </c>
      <c r="B2401" s="14">
        <v>27642241024</v>
      </c>
      <c r="C2401" s="14">
        <v>-46435393536</v>
      </c>
      <c r="D2401">
        <v>2399</v>
      </c>
      <c r="E2401">
        <v>2398</v>
      </c>
      <c r="F2401">
        <v>1790</v>
      </c>
      <c r="G2401">
        <v>-20917</v>
      </c>
      <c r="H2401">
        <v>0</v>
      </c>
      <c r="J2401">
        <f t="shared" si="65"/>
        <v>-17250865720</v>
      </c>
      <c r="L2401">
        <f t="shared" si="64"/>
        <v>1131.5670061329274</v>
      </c>
      <c r="M2401">
        <f t="shared" si="66"/>
        <v>5.878711433274475E-2</v>
      </c>
      <c r="N2401">
        <v>76</v>
      </c>
    </row>
    <row r="2402" spans="1:14" x14ac:dyDescent="0.3">
      <c r="A2402" s="14">
        <v>-4921631232</v>
      </c>
      <c r="B2402" s="14">
        <v>27653758976</v>
      </c>
      <c r="C2402" s="14">
        <v>-46435393536</v>
      </c>
      <c r="D2402">
        <v>2400</v>
      </c>
      <c r="E2402">
        <v>2399</v>
      </c>
      <c r="F2402">
        <v>1790</v>
      </c>
      <c r="G2402">
        <v>-1708</v>
      </c>
      <c r="H2402">
        <v>1017</v>
      </c>
      <c r="I2402">
        <f>9600*2-H2400+H2402</f>
        <v>15539</v>
      </c>
      <c r="J2402">
        <f t="shared" si="65"/>
        <v>-16841401892</v>
      </c>
      <c r="L2402">
        <f t="shared" si="64"/>
        <v>1131.5081914422469</v>
      </c>
      <c r="M2402">
        <f t="shared" si="66"/>
        <v>5.8814690680492276E-2</v>
      </c>
      <c r="N2402">
        <v>77</v>
      </c>
    </row>
    <row r="2403" spans="1:14" x14ac:dyDescent="0.3">
      <c r="A2403" s="14">
        <v>-42409955328</v>
      </c>
      <c r="B2403" s="14">
        <v>27665281024</v>
      </c>
      <c r="C2403" s="14">
        <v>-46409441280</v>
      </c>
      <c r="D2403">
        <v>2401</v>
      </c>
      <c r="E2403">
        <v>2400</v>
      </c>
      <c r="F2403">
        <v>1789</v>
      </c>
      <c r="G2403">
        <v>-14716</v>
      </c>
      <c r="H2403">
        <v>8772</v>
      </c>
      <c r="J2403">
        <f t="shared" si="65"/>
        <v>-16431938064</v>
      </c>
      <c r="L2403">
        <f t="shared" si="64"/>
        <v>1131.4493491709175</v>
      </c>
      <c r="M2403">
        <f t="shared" si="66"/>
        <v>5.8842271329467621E-2</v>
      </c>
      <c r="N2403">
        <v>78</v>
      </c>
    </row>
    <row r="2404" spans="1:14" x14ac:dyDescent="0.3">
      <c r="A2404" s="14">
        <v>-79823347712</v>
      </c>
      <c r="B2404" s="14">
        <v>27676798976</v>
      </c>
      <c r="C2404" s="14">
        <v>-46383493120</v>
      </c>
      <c r="D2404">
        <v>2402</v>
      </c>
      <c r="E2404">
        <v>2401</v>
      </c>
      <c r="F2404">
        <v>1788</v>
      </c>
      <c r="G2404">
        <v>-27687</v>
      </c>
      <c r="H2404">
        <v>0</v>
      </c>
      <c r="J2404">
        <f t="shared" si="65"/>
        <v>-16022474236</v>
      </c>
      <c r="L2404">
        <f t="shared" si="64"/>
        <v>1131.3904793146367</v>
      </c>
      <c r="M2404">
        <f t="shared" si="66"/>
        <v>5.8869856280807653E-2</v>
      </c>
      <c r="N2404">
        <v>79</v>
      </c>
    </row>
    <row r="2405" spans="1:14" x14ac:dyDescent="0.3">
      <c r="A2405" s="14">
        <v>-24446705664</v>
      </c>
      <c r="B2405" s="14">
        <v>27688321024</v>
      </c>
      <c r="C2405" s="14">
        <v>-46383493120</v>
      </c>
      <c r="D2405">
        <v>2403</v>
      </c>
      <c r="E2405">
        <v>2402</v>
      </c>
      <c r="F2405">
        <v>1788</v>
      </c>
      <c r="G2405">
        <v>-8476</v>
      </c>
      <c r="H2405">
        <v>5059</v>
      </c>
      <c r="I2405">
        <f>9600*2-H2403+H2405</f>
        <v>15487</v>
      </c>
      <c r="J2405">
        <f t="shared" si="65"/>
        <v>-15613010408</v>
      </c>
      <c r="L2405">
        <f t="shared" si="64"/>
        <v>1131.3315818690976</v>
      </c>
      <c r="M2405">
        <f t="shared" si="66"/>
        <v>5.8897445539059845E-2</v>
      </c>
      <c r="N2405">
        <v>80</v>
      </c>
    </row>
    <row r="2406" spans="1:14" x14ac:dyDescent="0.3">
      <c r="A2406" s="14">
        <v>-61762117632</v>
      </c>
      <c r="B2406" s="14">
        <v>27699838976</v>
      </c>
      <c r="C2406" s="14">
        <v>-46357544960</v>
      </c>
      <c r="D2406">
        <v>2404</v>
      </c>
      <c r="E2406">
        <v>2403</v>
      </c>
      <c r="F2406">
        <v>1787</v>
      </c>
      <c r="G2406">
        <v>-21405</v>
      </c>
      <c r="H2406">
        <v>0</v>
      </c>
      <c r="J2406">
        <f t="shared" si="65"/>
        <v>-15203546580</v>
      </c>
      <c r="L2406">
        <f t="shared" si="64"/>
        <v>1131.2726568299915</v>
      </c>
      <c r="M2406">
        <f t="shared" si="66"/>
        <v>5.8925039106043187E-2</v>
      </c>
      <c r="N2406">
        <v>81</v>
      </c>
    </row>
    <row r="2407" spans="1:14" x14ac:dyDescent="0.3">
      <c r="A2407" s="14">
        <v>-6339396608</v>
      </c>
      <c r="B2407" s="14">
        <v>27711361024</v>
      </c>
      <c r="C2407" s="14">
        <v>-46357544960</v>
      </c>
      <c r="D2407">
        <v>2405</v>
      </c>
      <c r="E2407">
        <v>2404</v>
      </c>
      <c r="F2407">
        <v>1787</v>
      </c>
      <c r="G2407">
        <v>-2196</v>
      </c>
      <c r="H2407">
        <v>1312</v>
      </c>
      <c r="I2407">
        <f>9600*2-H2405+H2407</f>
        <v>15453</v>
      </c>
      <c r="J2407">
        <f t="shared" si="65"/>
        <v>-14794082752</v>
      </c>
      <c r="L2407">
        <f t="shared" si="64"/>
        <v>1131.2137041930062</v>
      </c>
      <c r="M2407">
        <f t="shared" si="66"/>
        <v>5.8952636985395657E-2</v>
      </c>
      <c r="N2407">
        <v>82</v>
      </c>
    </row>
    <row r="2408" spans="1:14" x14ac:dyDescent="0.3">
      <c r="A2408" s="14">
        <v>-43556831232</v>
      </c>
      <c r="B2408" s="14">
        <v>27722878976</v>
      </c>
      <c r="C2408" s="14">
        <v>-46331596800</v>
      </c>
      <c r="D2408">
        <v>2406</v>
      </c>
      <c r="E2408">
        <v>2405</v>
      </c>
      <c r="F2408">
        <v>1786</v>
      </c>
      <c r="G2408">
        <v>-15083</v>
      </c>
      <c r="H2408">
        <v>9025</v>
      </c>
      <c r="J2408">
        <f t="shared" si="65"/>
        <v>-14384618924</v>
      </c>
      <c r="L2408">
        <f t="shared" si="64"/>
        <v>1131.1547239538268</v>
      </c>
      <c r="M2408">
        <f t="shared" si="66"/>
        <v>5.8980239179390992E-2</v>
      </c>
      <c r="N2408">
        <v>83</v>
      </c>
    </row>
    <row r="2409" spans="1:14" x14ac:dyDescent="0.3">
      <c r="A2409" s="14">
        <v>-80699326464</v>
      </c>
      <c r="B2409" s="14">
        <v>27734401024</v>
      </c>
      <c r="C2409" s="14">
        <v>-46305648640</v>
      </c>
      <c r="D2409">
        <v>2407</v>
      </c>
      <c r="E2409">
        <v>2406</v>
      </c>
      <c r="F2409">
        <v>1785</v>
      </c>
      <c r="G2409">
        <v>-27933</v>
      </c>
      <c r="H2409">
        <v>0</v>
      </c>
      <c r="J2409">
        <f t="shared" si="65"/>
        <v>-13975155096</v>
      </c>
      <c r="L2409">
        <f t="shared" si="64"/>
        <v>1131.0957161081351</v>
      </c>
      <c r="M2409">
        <f t="shared" si="66"/>
        <v>5.9007845691667171E-2</v>
      </c>
      <c r="N2409">
        <v>84</v>
      </c>
    </row>
    <row r="2410" spans="1:14" x14ac:dyDescent="0.3">
      <c r="A2410" s="14">
        <v>-25207486464</v>
      </c>
      <c r="B2410" s="14">
        <v>27745918976</v>
      </c>
      <c r="C2410" s="14">
        <v>-46305648640</v>
      </c>
      <c r="D2410">
        <v>2408</v>
      </c>
      <c r="E2410">
        <v>2407</v>
      </c>
      <c r="F2410">
        <v>1785</v>
      </c>
      <c r="G2410">
        <v>-8721</v>
      </c>
      <c r="H2410">
        <v>5225</v>
      </c>
      <c r="I2410">
        <f>9600*2-H2408+H2410</f>
        <v>15400</v>
      </c>
      <c r="J2410">
        <f t="shared" si="65"/>
        <v>-13565691268</v>
      </c>
      <c r="L2410">
        <f t="shared" si="64"/>
        <v>1131.0366806516108</v>
      </c>
      <c r="M2410">
        <f t="shared" si="66"/>
        <v>5.9035456524270558E-2</v>
      </c>
      <c r="N2410">
        <v>85</v>
      </c>
    </row>
    <row r="2411" spans="1:14" x14ac:dyDescent="0.3">
      <c r="A2411" s="14">
        <v>-62252003328</v>
      </c>
      <c r="B2411" s="14">
        <v>27757441024</v>
      </c>
      <c r="C2411" s="14">
        <v>-46279700480</v>
      </c>
      <c r="D2411">
        <v>2409</v>
      </c>
      <c r="E2411">
        <v>2408</v>
      </c>
      <c r="F2411">
        <v>1784</v>
      </c>
      <c r="G2411">
        <v>-21530</v>
      </c>
      <c r="H2411">
        <v>0</v>
      </c>
      <c r="J2411">
        <f t="shared" si="65"/>
        <v>-13156227440</v>
      </c>
      <c r="L2411">
        <f t="shared" si="64"/>
        <v>1130.97761757993</v>
      </c>
      <c r="M2411">
        <f t="shared" si="66"/>
        <v>5.906307168083913E-2</v>
      </c>
      <c r="N2411">
        <v>86</v>
      </c>
    </row>
    <row r="2412" spans="1:14" x14ac:dyDescent="0.3">
      <c r="A2412" s="14">
        <v>-6714083840</v>
      </c>
      <c r="B2412" s="14">
        <v>27768958976</v>
      </c>
      <c r="C2412" s="14">
        <v>-46279700480</v>
      </c>
      <c r="D2412">
        <v>2410</v>
      </c>
      <c r="E2412">
        <v>2409</v>
      </c>
      <c r="F2412">
        <v>1784</v>
      </c>
      <c r="G2412">
        <v>-2321</v>
      </c>
      <c r="H2412">
        <v>1392</v>
      </c>
      <c r="I2412">
        <f>9600*2-H2410+H2412</f>
        <v>15367</v>
      </c>
      <c r="J2412">
        <f t="shared" si="65"/>
        <v>-12746763612</v>
      </c>
      <c r="L2412">
        <f t="shared" si="64"/>
        <v>1130.9185268887657</v>
      </c>
      <c r="M2412">
        <f t="shared" si="66"/>
        <v>5.9090691164328746E-2</v>
      </c>
      <c r="N2412">
        <v>87</v>
      </c>
    </row>
    <row r="2413" spans="1:14" x14ac:dyDescent="0.3">
      <c r="A2413" s="14">
        <v>-43660623872</v>
      </c>
      <c r="B2413" s="14">
        <v>27780481024</v>
      </c>
      <c r="C2413" s="14">
        <v>-46253748224</v>
      </c>
      <c r="D2413">
        <v>2411</v>
      </c>
      <c r="E2413">
        <v>2410</v>
      </c>
      <c r="F2413">
        <v>1783</v>
      </c>
      <c r="G2413">
        <v>-15087</v>
      </c>
      <c r="H2413">
        <v>9061</v>
      </c>
      <c r="J2413">
        <f t="shared" si="65"/>
        <v>-12337299784</v>
      </c>
      <c r="L2413">
        <f t="shared" si="64"/>
        <v>1130.8594085737884</v>
      </c>
      <c r="M2413">
        <f t="shared" si="66"/>
        <v>5.9118314977240516E-2</v>
      </c>
      <c r="N2413">
        <v>88</v>
      </c>
    </row>
    <row r="2414" spans="1:14" x14ac:dyDescent="0.3">
      <c r="A2414" s="14">
        <v>-80532226048</v>
      </c>
      <c r="B2414" s="14">
        <v>27791998976</v>
      </c>
      <c r="C2414" s="14">
        <v>-46227800064</v>
      </c>
      <c r="D2414">
        <v>2412</v>
      </c>
      <c r="E2414">
        <v>2411</v>
      </c>
      <c r="F2414">
        <v>1782</v>
      </c>
      <c r="G2414">
        <v>-27817</v>
      </c>
      <c r="H2414">
        <v>0</v>
      </c>
      <c r="J2414">
        <f t="shared" si="65"/>
        <v>-11927835956</v>
      </c>
      <c r="L2414">
        <f t="shared" si="64"/>
        <v>1130.8002626306659</v>
      </c>
      <c r="M2414">
        <f t="shared" si="66"/>
        <v>5.9145943122530298E-2</v>
      </c>
      <c r="N2414">
        <v>89</v>
      </c>
    </row>
    <row r="2415" spans="1:14" x14ac:dyDescent="0.3">
      <c r="A2415" s="14">
        <v>-24925188096</v>
      </c>
      <c r="B2415" s="14">
        <v>27803521024</v>
      </c>
      <c r="C2415" s="14">
        <v>-46227800064</v>
      </c>
      <c r="D2415">
        <v>2413</v>
      </c>
      <c r="E2415">
        <v>2412</v>
      </c>
      <c r="F2415">
        <v>1782</v>
      </c>
      <c r="G2415">
        <v>-8606</v>
      </c>
      <c r="H2415">
        <v>5176</v>
      </c>
      <c r="I2415">
        <f>9600*2-H2413+H2415</f>
        <v>15315</v>
      </c>
      <c r="J2415">
        <f t="shared" si="65"/>
        <v>-11518372128</v>
      </c>
      <c r="L2415">
        <f t="shared" si="64"/>
        <v>1130.7410890550627</v>
      </c>
      <c r="M2415">
        <f t="shared" si="66"/>
        <v>5.9173575603153949E-2</v>
      </c>
      <c r="N2415">
        <v>90</v>
      </c>
    </row>
    <row r="2416" spans="1:14" x14ac:dyDescent="0.3">
      <c r="A2416" s="14">
        <v>-61698813952</v>
      </c>
      <c r="B2416" s="14">
        <v>27815038976</v>
      </c>
      <c r="C2416" s="14">
        <v>-46201851904</v>
      </c>
      <c r="D2416">
        <v>2414</v>
      </c>
      <c r="E2416">
        <v>2413</v>
      </c>
      <c r="F2416">
        <v>1781</v>
      </c>
      <c r="G2416">
        <v>-21294</v>
      </c>
      <c r="H2416">
        <v>0</v>
      </c>
      <c r="J2416">
        <f t="shared" si="65"/>
        <v>-11108908300</v>
      </c>
      <c r="L2416">
        <f t="shared" si="64"/>
        <v>1130.6818878426402</v>
      </c>
      <c r="M2416">
        <f t="shared" si="66"/>
        <v>5.9201212422522076E-2</v>
      </c>
      <c r="N2416">
        <v>91</v>
      </c>
    </row>
    <row r="2417" spans="1:14" x14ac:dyDescent="0.3">
      <c r="A2417" s="14">
        <v>-6045692928</v>
      </c>
      <c r="B2417" s="14">
        <v>27826561024</v>
      </c>
      <c r="C2417" s="14">
        <v>-46201851904</v>
      </c>
      <c r="D2417">
        <v>2415</v>
      </c>
      <c r="E2417">
        <v>2414</v>
      </c>
      <c r="F2417">
        <v>1781</v>
      </c>
      <c r="G2417">
        <v>-2085</v>
      </c>
      <c r="H2417">
        <v>1256</v>
      </c>
      <c r="I2417">
        <f>9600*2-H2415+H2417</f>
        <v>15280</v>
      </c>
      <c r="J2417">
        <f t="shared" si="65"/>
        <v>-10699444472</v>
      </c>
      <c r="L2417">
        <f t="shared" si="64"/>
        <v>1130.6226589890571</v>
      </c>
      <c r="M2417">
        <f t="shared" si="66"/>
        <v>5.9228853583135788E-2</v>
      </c>
      <c r="N2417">
        <v>92</v>
      </c>
    </row>
    <row r="2418" spans="1:14" x14ac:dyDescent="0.3">
      <c r="A2418" s="14">
        <v>-42721341440</v>
      </c>
      <c r="B2418" s="14">
        <v>27838078976</v>
      </c>
      <c r="C2418" s="14">
        <v>-46175903744</v>
      </c>
      <c r="D2418">
        <v>2416</v>
      </c>
      <c r="E2418">
        <v>2415</v>
      </c>
      <c r="F2418">
        <v>1780</v>
      </c>
      <c r="G2418">
        <v>-14732</v>
      </c>
      <c r="H2418">
        <v>8881</v>
      </c>
      <c r="J2418">
        <f t="shared" si="65"/>
        <v>-10289980644</v>
      </c>
      <c r="L2418">
        <f t="shared" si="64"/>
        <v>1130.5634024899691</v>
      </c>
      <c r="M2418">
        <f t="shared" si="66"/>
        <v>5.9256499087950942E-2</v>
      </c>
      <c r="N2418">
        <v>93</v>
      </c>
    </row>
    <row r="2419" spans="1:14" x14ac:dyDescent="0.3">
      <c r="A2419" s="14">
        <v>-79322046464</v>
      </c>
      <c r="B2419" s="14">
        <v>27849601024</v>
      </c>
      <c r="C2419" s="14">
        <v>-46149955584</v>
      </c>
      <c r="D2419">
        <v>2417</v>
      </c>
      <c r="E2419">
        <v>2416</v>
      </c>
      <c r="F2419">
        <v>1779</v>
      </c>
      <c r="G2419">
        <v>-27343</v>
      </c>
      <c r="H2419">
        <v>0</v>
      </c>
      <c r="J2419">
        <f t="shared" si="65"/>
        <v>-9880516816</v>
      </c>
      <c r="L2419">
        <f t="shared" si="64"/>
        <v>1130.5041183410292</v>
      </c>
      <c r="M2419">
        <f t="shared" si="66"/>
        <v>5.9284148939923398E-2</v>
      </c>
      <c r="N2419">
        <v>94</v>
      </c>
    </row>
    <row r="2420" spans="1:14" x14ac:dyDescent="0.3">
      <c r="A2420" s="14">
        <v>-23599810560</v>
      </c>
      <c r="B2420" s="14">
        <v>27861118976</v>
      </c>
      <c r="C2420" s="14">
        <v>-46149955584</v>
      </c>
      <c r="D2420">
        <v>2418</v>
      </c>
      <c r="E2420">
        <v>2417</v>
      </c>
      <c r="F2420">
        <v>1779</v>
      </c>
      <c r="G2420">
        <v>-8131</v>
      </c>
      <c r="H2420">
        <v>4909</v>
      </c>
      <c r="I2420">
        <f>9600*2-H2418+H2420</f>
        <v>15228</v>
      </c>
      <c r="J2420">
        <f t="shared" si="65"/>
        <v>-9471052988</v>
      </c>
      <c r="L2420">
        <f t="shared" si="64"/>
        <v>1130.4448065378867</v>
      </c>
      <c r="M2420">
        <f t="shared" si="66"/>
        <v>5.9311803142463759E-2</v>
      </c>
      <c r="N2420">
        <v>95</v>
      </c>
    </row>
    <row r="2421" spans="1:14" x14ac:dyDescent="0.3">
      <c r="A2421" s="14">
        <v>-60102541312</v>
      </c>
      <c r="B2421" s="14">
        <v>27872641024</v>
      </c>
      <c r="C2421" s="14">
        <v>-46124007424</v>
      </c>
      <c r="D2421">
        <v>2419</v>
      </c>
      <c r="E2421">
        <v>2418</v>
      </c>
      <c r="F2421">
        <v>1778</v>
      </c>
      <c r="G2421">
        <v>-20700</v>
      </c>
      <c r="H2421">
        <v>0</v>
      </c>
      <c r="J2421">
        <f t="shared" si="65"/>
        <v>-9061589160</v>
      </c>
      <c r="L2421">
        <f t="shared" si="64"/>
        <v>1130.3854670761893</v>
      </c>
      <c r="M2421">
        <f t="shared" si="66"/>
        <v>5.9339461697391016E-2</v>
      </c>
      <c r="N2421">
        <v>96</v>
      </c>
    </row>
    <row r="2422" spans="1:14" x14ac:dyDescent="0.3">
      <c r="A2422" s="14">
        <v>-4334222848</v>
      </c>
      <c r="B2422" s="14">
        <v>27884158976</v>
      </c>
      <c r="C2422" s="14">
        <v>-46124007424</v>
      </c>
      <c r="D2422">
        <v>2420</v>
      </c>
      <c r="E2422">
        <v>2419</v>
      </c>
      <c r="F2422">
        <v>1778</v>
      </c>
      <c r="G2422">
        <v>-1492</v>
      </c>
      <c r="H2422">
        <v>902</v>
      </c>
      <c r="I2422">
        <f>9600*2-H2420+H2422</f>
        <v>15193</v>
      </c>
      <c r="J2422">
        <f t="shared" si="65"/>
        <v>-8652125332</v>
      </c>
      <c r="L2422">
        <f t="shared" ref="L2422:L2485" si="67">SQRT((1-E2422*E2422/$O$2593)*$O$2594)</f>
        <v>1130.3260999515808</v>
      </c>
      <c r="M2422">
        <f t="shared" si="66"/>
        <v>5.9367124608570521E-2</v>
      </c>
      <c r="N2422">
        <v>97</v>
      </c>
    </row>
    <row r="2423" spans="1:14" x14ac:dyDescent="0.3">
      <c r="A2423" s="14">
        <v>-40738979840</v>
      </c>
      <c r="B2423" s="14">
        <v>27895681024</v>
      </c>
      <c r="C2423" s="14">
        <v>-46098059264</v>
      </c>
      <c r="D2423">
        <v>2421</v>
      </c>
      <c r="E2423">
        <v>2420</v>
      </c>
      <c r="F2423">
        <v>1777</v>
      </c>
      <c r="G2423">
        <v>-14019</v>
      </c>
      <c r="H2423">
        <v>8483</v>
      </c>
      <c r="J2423">
        <f t="shared" si="65"/>
        <v>-8242661504</v>
      </c>
      <c r="L2423">
        <f t="shared" si="67"/>
        <v>1130.266705159702</v>
      </c>
      <c r="M2423">
        <f t="shared" si="66"/>
        <v>5.9394791878730757E-2</v>
      </c>
      <c r="N2423">
        <v>98</v>
      </c>
    </row>
    <row r="2424" spans="1:14" x14ac:dyDescent="0.3">
      <c r="A2424" s="14">
        <v>-77068795904</v>
      </c>
      <c r="B2424" s="14">
        <v>27907198976</v>
      </c>
      <c r="C2424" s="14">
        <v>-46072107008</v>
      </c>
      <c r="D2424">
        <v>2422</v>
      </c>
      <c r="E2424">
        <v>2421</v>
      </c>
      <c r="F2424">
        <v>1776</v>
      </c>
      <c r="G2424">
        <v>-26511</v>
      </c>
      <c r="H2424">
        <v>0</v>
      </c>
      <c r="J2424">
        <f t="shared" si="65"/>
        <v>-7833197676</v>
      </c>
      <c r="L2424">
        <f t="shared" si="67"/>
        <v>1130.2072826961908</v>
      </c>
      <c r="M2424">
        <f t="shared" si="66"/>
        <v>5.9422463511282331E-2</v>
      </c>
      <c r="N2424">
        <v>99</v>
      </c>
    </row>
    <row r="2425" spans="1:14" x14ac:dyDescent="0.3">
      <c r="A2425" s="14">
        <v>-21231355904</v>
      </c>
      <c r="B2425" s="14">
        <v>27918721024</v>
      </c>
      <c r="C2425" s="14">
        <v>-46072107008</v>
      </c>
      <c r="D2425">
        <v>2423</v>
      </c>
      <c r="E2425">
        <v>2422</v>
      </c>
      <c r="F2425">
        <v>1776</v>
      </c>
      <c r="G2425">
        <v>-7300</v>
      </c>
      <c r="H2425">
        <v>4423</v>
      </c>
      <c r="I2425">
        <f>9600*2-H2423+H2425</f>
        <v>15140</v>
      </c>
      <c r="J2425">
        <f t="shared" si="65"/>
        <v>-7423733848</v>
      </c>
      <c r="L2425">
        <f t="shared" si="67"/>
        <v>1130.1478325566827</v>
      </c>
      <c r="M2425">
        <f t="shared" si="66"/>
        <v>5.9450139508044231E-2</v>
      </c>
      <c r="N2425">
        <v>100</v>
      </c>
    </row>
    <row r="2426" spans="1:14" x14ac:dyDescent="0.3">
      <c r="A2426" s="14">
        <v>-57463193600</v>
      </c>
      <c r="B2426" s="14">
        <v>27930238976</v>
      </c>
      <c r="C2426" s="14">
        <v>-46046158848</v>
      </c>
      <c r="D2426">
        <v>2424</v>
      </c>
      <c r="E2426">
        <v>2423</v>
      </c>
      <c r="F2426">
        <v>1775</v>
      </c>
      <c r="G2426">
        <v>-19750</v>
      </c>
      <c r="H2426">
        <v>0</v>
      </c>
      <c r="J2426">
        <f t="shared" si="65"/>
        <v>-7014270020</v>
      </c>
      <c r="L2426">
        <f t="shared" si="67"/>
        <v>1130.0883547368096</v>
      </c>
      <c r="M2426">
        <f t="shared" si="66"/>
        <v>5.9477819873109183E-2</v>
      </c>
      <c r="N2426">
        <v>101</v>
      </c>
    </row>
    <row r="2427" spans="1:14" x14ac:dyDescent="0.3">
      <c r="A2427" s="14">
        <v>-1579674624</v>
      </c>
      <c r="B2427" s="14">
        <v>27941761024</v>
      </c>
      <c r="C2427" s="14">
        <v>-46046158848</v>
      </c>
      <c r="D2427">
        <v>2425</v>
      </c>
      <c r="E2427">
        <v>2424</v>
      </c>
      <c r="F2427">
        <v>1775</v>
      </c>
      <c r="G2427">
        <v>-542</v>
      </c>
      <c r="H2427">
        <v>329</v>
      </c>
      <c r="I2427">
        <f>9600*2-H2425+H2427</f>
        <v>15106</v>
      </c>
      <c r="J2427">
        <f t="shared" si="65"/>
        <v>-6604806192</v>
      </c>
      <c r="L2427">
        <f t="shared" si="67"/>
        <v>1130.0288492322011</v>
      </c>
      <c r="M2427">
        <f t="shared" si="66"/>
        <v>5.9505504608523552E-2</v>
      </c>
      <c r="N2427">
        <v>102</v>
      </c>
    </row>
    <row r="2428" spans="1:14" x14ac:dyDescent="0.3">
      <c r="A2428" s="14">
        <v>-37713534976</v>
      </c>
      <c r="B2428" s="14">
        <v>27953278976</v>
      </c>
      <c r="C2428" s="14">
        <v>-46020210688</v>
      </c>
      <c r="D2428">
        <v>2426</v>
      </c>
      <c r="E2428">
        <v>2425</v>
      </c>
      <c r="F2428">
        <v>1774</v>
      </c>
      <c r="G2428">
        <v>-12951</v>
      </c>
      <c r="H2428">
        <v>7867</v>
      </c>
      <c r="J2428">
        <f t="shared" si="65"/>
        <v>-6195342364</v>
      </c>
      <c r="L2428">
        <f t="shared" si="67"/>
        <v>1129.9693160384832</v>
      </c>
      <c r="M2428">
        <f t="shared" si="66"/>
        <v>5.9533193717925315E-2</v>
      </c>
      <c r="N2428">
        <v>103</v>
      </c>
    </row>
    <row r="2429" spans="1:14" x14ac:dyDescent="0.3">
      <c r="A2429" s="14">
        <v>-73772457984</v>
      </c>
      <c r="B2429" s="14">
        <v>27964801024</v>
      </c>
      <c r="C2429" s="14">
        <v>-45994262528</v>
      </c>
      <c r="D2429">
        <v>2427</v>
      </c>
      <c r="E2429">
        <v>2426</v>
      </c>
      <c r="F2429">
        <v>1773</v>
      </c>
      <c r="G2429">
        <v>-25325</v>
      </c>
      <c r="H2429">
        <v>0</v>
      </c>
      <c r="J2429">
        <f t="shared" si="65"/>
        <v>-5785878536</v>
      </c>
      <c r="L2429">
        <f t="shared" si="67"/>
        <v>1129.9097551512789</v>
      </c>
      <c r="M2429">
        <f t="shared" si="66"/>
        <v>5.956088720427033E-2</v>
      </c>
      <c r="N2429">
        <v>104</v>
      </c>
    </row>
    <row r="2430" spans="1:14" x14ac:dyDescent="0.3">
      <c r="A2430" s="14">
        <v>-17819820032</v>
      </c>
      <c r="B2430" s="14">
        <v>27976318976</v>
      </c>
      <c r="C2430" s="14">
        <v>-45994262528</v>
      </c>
      <c r="D2430">
        <v>2428</v>
      </c>
      <c r="E2430">
        <v>2427</v>
      </c>
      <c r="F2430">
        <v>1773</v>
      </c>
      <c r="G2430">
        <v>-6114</v>
      </c>
      <c r="H2430">
        <v>3719</v>
      </c>
      <c r="I2430">
        <f>9600*2-H2428+H2430</f>
        <v>15052</v>
      </c>
      <c r="J2430">
        <f t="shared" si="65"/>
        <v>-5376414708</v>
      </c>
      <c r="L2430">
        <f t="shared" si="67"/>
        <v>1129.8501665662093</v>
      </c>
      <c r="M2430">
        <f t="shared" si="66"/>
        <v>5.958858506960496E-2</v>
      </c>
      <c r="N2430">
        <v>105</v>
      </c>
    </row>
    <row r="2431" spans="1:14" x14ac:dyDescent="0.3">
      <c r="A2431" s="14">
        <v>-53780766720</v>
      </c>
      <c r="B2431" s="14">
        <v>27987841024</v>
      </c>
      <c r="C2431" s="14">
        <v>-45968314368</v>
      </c>
      <c r="D2431">
        <v>2429</v>
      </c>
      <c r="E2431">
        <v>2428</v>
      </c>
      <c r="F2431">
        <v>1772</v>
      </c>
      <c r="G2431">
        <v>-18447</v>
      </c>
      <c r="H2431">
        <v>0</v>
      </c>
      <c r="J2431">
        <f t="shared" si="65"/>
        <v>-4966950880</v>
      </c>
      <c r="L2431">
        <f t="shared" si="67"/>
        <v>1129.7905502788913</v>
      </c>
      <c r="M2431">
        <f t="shared" si="66"/>
        <v>5.9616287318021932E-2</v>
      </c>
      <c r="N2431">
        <v>106</v>
      </c>
    </row>
    <row r="2432" spans="1:14" x14ac:dyDescent="0.3">
      <c r="A2432" s="14">
        <v>2217952256</v>
      </c>
      <c r="B2432" s="14">
        <v>27999358976</v>
      </c>
      <c r="C2432" s="14">
        <v>-45968314368</v>
      </c>
      <c r="D2432">
        <v>2430</v>
      </c>
      <c r="E2432">
        <v>2429</v>
      </c>
      <c r="F2432">
        <v>1772</v>
      </c>
      <c r="G2432">
        <v>760</v>
      </c>
      <c r="H2432">
        <v>-463</v>
      </c>
      <c r="I2432">
        <f>9600*2-H2430+H2432</f>
        <v>15018</v>
      </c>
      <c r="J2432">
        <f t="shared" si="65"/>
        <v>-4557487052</v>
      </c>
      <c r="L2432">
        <f t="shared" si="67"/>
        <v>1129.7309062849392</v>
      </c>
      <c r="M2432">
        <f t="shared" si="66"/>
        <v>5.9643993952022356E-2</v>
      </c>
      <c r="N2432">
        <v>107</v>
      </c>
    </row>
    <row r="2433" spans="1:14" x14ac:dyDescent="0.3">
      <c r="A2433" s="14">
        <v>-33645017088</v>
      </c>
      <c r="B2433" s="14">
        <v>28010881024</v>
      </c>
      <c r="C2433" s="14">
        <v>-45942366208</v>
      </c>
      <c r="D2433">
        <v>2431</v>
      </c>
      <c r="E2433">
        <v>2430</v>
      </c>
      <c r="F2433">
        <v>1771</v>
      </c>
      <c r="G2433">
        <v>-11530</v>
      </c>
      <c r="H2433">
        <v>7030</v>
      </c>
      <c r="J2433">
        <f t="shared" si="65"/>
        <v>-4148023224</v>
      </c>
      <c r="L2433">
        <f t="shared" si="67"/>
        <v>1129.6712345799649</v>
      </c>
      <c r="M2433">
        <f t="shared" si="66"/>
        <v>5.9671704974334716E-2</v>
      </c>
      <c r="N2433">
        <v>108</v>
      </c>
    </row>
    <row r="2434" spans="1:14" x14ac:dyDescent="0.3">
      <c r="A2434" s="14">
        <v>-69433049088</v>
      </c>
      <c r="B2434" s="14">
        <v>28022398976</v>
      </c>
      <c r="C2434" s="14">
        <v>-45916413952</v>
      </c>
      <c r="D2434">
        <v>2432</v>
      </c>
      <c r="E2434">
        <v>2431</v>
      </c>
      <c r="F2434">
        <v>1770</v>
      </c>
      <c r="G2434">
        <v>-23786</v>
      </c>
      <c r="H2434">
        <v>0</v>
      </c>
      <c r="J2434">
        <f t="shared" si="65"/>
        <v>-3738559396</v>
      </c>
      <c r="L2434">
        <f t="shared" si="67"/>
        <v>1129.6115351595765</v>
      </c>
      <c r="M2434">
        <f t="shared" si="66"/>
        <v>5.9699420388369617E-2</v>
      </c>
      <c r="N2434">
        <v>109</v>
      </c>
    </row>
    <row r="2435" spans="1:14" x14ac:dyDescent="0.3">
      <c r="A2435" s="14">
        <v>-13365208064</v>
      </c>
      <c r="B2435" s="14">
        <v>28033921024</v>
      </c>
      <c r="C2435" s="14">
        <v>-45916413952</v>
      </c>
      <c r="D2435">
        <v>2433</v>
      </c>
      <c r="E2435">
        <v>2432</v>
      </c>
      <c r="F2435">
        <v>1770</v>
      </c>
      <c r="G2435">
        <v>-4576</v>
      </c>
      <c r="H2435">
        <v>2794</v>
      </c>
      <c r="I2435">
        <f>9600*2-H2433+H2435</f>
        <v>14964</v>
      </c>
      <c r="J2435">
        <f t="shared" si="65"/>
        <v>-3329095568</v>
      </c>
      <c r="L2435">
        <f t="shared" si="67"/>
        <v>1129.5518080193799</v>
      </c>
      <c r="M2435">
        <f t="shared" si="66"/>
        <v>5.972714019662817E-2</v>
      </c>
      <c r="N2435">
        <v>110</v>
      </c>
    </row>
    <row r="2436" spans="1:14" x14ac:dyDescent="0.3">
      <c r="A2436" s="14">
        <v>-49055260672</v>
      </c>
      <c r="B2436" s="14">
        <v>28045438976</v>
      </c>
      <c r="C2436" s="14">
        <v>-45890465792</v>
      </c>
      <c r="D2436">
        <v>2434</v>
      </c>
      <c r="E2436">
        <v>2433</v>
      </c>
      <c r="F2436">
        <v>1769</v>
      </c>
      <c r="G2436">
        <v>-16791</v>
      </c>
      <c r="H2436">
        <v>0</v>
      </c>
      <c r="J2436">
        <f t="shared" si="65"/>
        <v>-2919631740</v>
      </c>
      <c r="L2436">
        <f t="shared" si="67"/>
        <v>1129.4920531549772</v>
      </c>
      <c r="M2436">
        <f t="shared" si="66"/>
        <v>5.9754864402748353E-2</v>
      </c>
      <c r="N2436">
        <v>111</v>
      </c>
    </row>
    <row r="2437" spans="1:14" x14ac:dyDescent="0.3">
      <c r="A2437" s="14">
        <v>7058657792</v>
      </c>
      <c r="B2437" s="14">
        <v>28056961024</v>
      </c>
      <c r="C2437" s="14">
        <v>-45890465792</v>
      </c>
      <c r="D2437">
        <v>2435</v>
      </c>
      <c r="E2437">
        <v>2434</v>
      </c>
      <c r="F2437">
        <v>1769</v>
      </c>
      <c r="G2437">
        <v>2415</v>
      </c>
      <c r="H2437">
        <v>-1476</v>
      </c>
      <c r="I2437">
        <f>9600*2-H2435+H2437</f>
        <v>14930</v>
      </c>
      <c r="J2437">
        <f t="shared" si="65"/>
        <v>-2510167912</v>
      </c>
      <c r="L2437">
        <f t="shared" si="67"/>
        <v>1129.4322705619684</v>
      </c>
      <c r="M2437">
        <f t="shared" si="66"/>
        <v>5.978259300877653E-2</v>
      </c>
      <c r="N2437">
        <v>112</v>
      </c>
    </row>
    <row r="2438" spans="1:14" x14ac:dyDescent="0.3">
      <c r="A2438" s="14">
        <v>-28533417984</v>
      </c>
      <c r="B2438" s="14">
        <v>28068478976</v>
      </c>
      <c r="C2438" s="14">
        <v>-45864517632</v>
      </c>
      <c r="D2438">
        <v>2436</v>
      </c>
      <c r="E2438">
        <v>2435</v>
      </c>
      <c r="F2438">
        <v>1768</v>
      </c>
      <c r="G2438">
        <v>-9759</v>
      </c>
      <c r="H2438">
        <v>5972</v>
      </c>
      <c r="J2438">
        <f t="shared" si="65"/>
        <v>-2100704084</v>
      </c>
      <c r="L2438">
        <f t="shared" si="67"/>
        <v>1129.37246023595</v>
      </c>
      <c r="M2438">
        <f t="shared" si="66"/>
        <v>5.9810326018350679E-2</v>
      </c>
      <c r="N2438">
        <v>113</v>
      </c>
    </row>
    <row r="2439" spans="1:14" x14ac:dyDescent="0.3">
      <c r="A2439" s="14">
        <v>-64050556928</v>
      </c>
      <c r="B2439" s="14">
        <v>28080001024</v>
      </c>
      <c r="C2439" s="14">
        <v>-45838569472</v>
      </c>
      <c r="D2439">
        <v>2437</v>
      </c>
      <c r="E2439">
        <v>2436</v>
      </c>
      <c r="F2439">
        <v>1767</v>
      </c>
      <c r="G2439">
        <v>-21897</v>
      </c>
      <c r="H2439">
        <v>0</v>
      </c>
      <c r="J2439">
        <f t="shared" si="65"/>
        <v>-1691240256</v>
      </c>
      <c r="L2439">
        <f t="shared" si="67"/>
        <v>1129.3126221725156</v>
      </c>
      <c r="M2439">
        <f t="shared" si="66"/>
        <v>5.9838063434426658E-2</v>
      </c>
      <c r="N2439">
        <v>114</v>
      </c>
    </row>
    <row r="2440" spans="1:14" x14ac:dyDescent="0.3">
      <c r="A2440" s="14">
        <v>-7867516928</v>
      </c>
      <c r="B2440" s="14">
        <v>28091518976</v>
      </c>
      <c r="C2440" s="14">
        <v>-45838569472</v>
      </c>
      <c r="D2440">
        <v>2438</v>
      </c>
      <c r="E2440">
        <v>2437</v>
      </c>
      <c r="F2440">
        <v>1767</v>
      </c>
      <c r="G2440">
        <v>-2688</v>
      </c>
      <c r="H2440">
        <v>1647</v>
      </c>
      <c r="I2440">
        <f>9600*2-H2438+H2440</f>
        <v>14875</v>
      </c>
      <c r="J2440">
        <f t="shared" si="65"/>
        <v>-1281776428</v>
      </c>
      <c r="L2440">
        <f t="shared" si="67"/>
        <v>1129.2527563672559</v>
      </c>
      <c r="M2440">
        <f t="shared" si="66"/>
        <v>5.9865805259732952E-2</v>
      </c>
      <c r="N2440">
        <v>115</v>
      </c>
    </row>
    <row r="2441" spans="1:14" x14ac:dyDescent="0.3">
      <c r="A2441" s="14">
        <v>-43286679552</v>
      </c>
      <c r="B2441" s="14">
        <v>28103041024</v>
      </c>
      <c r="C2441" s="14">
        <v>-45812621312</v>
      </c>
      <c r="D2441">
        <v>2439</v>
      </c>
      <c r="E2441">
        <v>2438</v>
      </c>
      <c r="F2441">
        <v>1766</v>
      </c>
      <c r="G2441">
        <v>-14786</v>
      </c>
      <c r="H2441">
        <v>9070</v>
      </c>
      <c r="J2441">
        <f t="shared" si="65"/>
        <v>-872312600</v>
      </c>
      <c r="L2441">
        <f t="shared" si="67"/>
        <v>1129.1928628157584</v>
      </c>
      <c r="M2441">
        <f t="shared" si="66"/>
        <v>5.989355149745279E-2</v>
      </c>
      <c r="N2441">
        <v>116</v>
      </c>
    </row>
    <row r="2442" spans="1:14" x14ac:dyDescent="0.3">
      <c r="A2442" s="14">
        <v>-78630903808</v>
      </c>
      <c r="B2442" s="14">
        <v>28114558976</v>
      </c>
      <c r="C2442" s="14">
        <v>-45786673152</v>
      </c>
      <c r="D2442">
        <v>2440</v>
      </c>
      <c r="E2442">
        <v>2439</v>
      </c>
      <c r="F2442">
        <v>1765</v>
      </c>
      <c r="G2442">
        <v>-26849</v>
      </c>
      <c r="H2442">
        <v>0</v>
      </c>
      <c r="J2442">
        <f t="shared" si="65"/>
        <v>-462848772</v>
      </c>
      <c r="L2442">
        <f t="shared" si="67"/>
        <v>1129.1329415136079</v>
      </c>
      <c r="M2442">
        <f t="shared" si="66"/>
        <v>5.9921302150542033E-2</v>
      </c>
      <c r="N2442">
        <v>117</v>
      </c>
    </row>
    <row r="2443" spans="1:14" x14ac:dyDescent="0.3">
      <c r="A2443" s="14">
        <v>-22378741760</v>
      </c>
      <c r="B2443" s="14">
        <v>28126081024</v>
      </c>
      <c r="C2443" s="14">
        <v>-45786673152</v>
      </c>
      <c r="D2443">
        <v>2441</v>
      </c>
      <c r="E2443">
        <v>2440</v>
      </c>
      <c r="F2443">
        <v>1765</v>
      </c>
      <c r="G2443">
        <v>-7638</v>
      </c>
      <c r="H2443">
        <v>4692</v>
      </c>
      <c r="I2443">
        <f>9600*2-H2441+H2443</f>
        <v>14822</v>
      </c>
      <c r="J2443">
        <f t="shared" si="65"/>
        <v>-53384944</v>
      </c>
      <c r="L2443">
        <f t="shared" si="67"/>
        <v>1129.0729924563864</v>
      </c>
      <c r="M2443">
        <f t="shared" si="66"/>
        <v>5.9949057221501789E-2</v>
      </c>
      <c r="N2443">
        <v>118</v>
      </c>
    </row>
    <row r="2444" spans="1:14" x14ac:dyDescent="0.3">
      <c r="A2444" s="14">
        <v>-57624985600</v>
      </c>
      <c r="B2444" s="14">
        <v>28137598976</v>
      </c>
      <c r="C2444" s="14">
        <v>-45760720896</v>
      </c>
      <c r="D2444">
        <v>2442</v>
      </c>
      <c r="E2444">
        <v>2441</v>
      </c>
      <c r="F2444">
        <v>1764</v>
      </c>
      <c r="G2444">
        <v>-19660</v>
      </c>
      <c r="H2444">
        <v>0</v>
      </c>
      <c r="J2444">
        <f t="shared" si="65"/>
        <v>356078884</v>
      </c>
      <c r="L2444">
        <f t="shared" si="67"/>
        <v>1129.0130156396722</v>
      </c>
      <c r="M2444">
        <f t="shared" si="66"/>
        <v>5.9976816714197412E-2</v>
      </c>
      <c r="N2444">
        <v>119</v>
      </c>
    </row>
    <row r="2445" spans="1:14" x14ac:dyDescent="0.3">
      <c r="A2445" s="14">
        <v>-1326747392</v>
      </c>
      <c r="B2445" s="14">
        <v>28149121024</v>
      </c>
      <c r="C2445" s="14">
        <v>-45760720896</v>
      </c>
      <c r="D2445">
        <v>2443</v>
      </c>
      <c r="E2445">
        <v>2442</v>
      </c>
      <c r="F2445">
        <v>1764</v>
      </c>
      <c r="G2445">
        <v>-452</v>
      </c>
      <c r="H2445">
        <v>278</v>
      </c>
      <c r="I2445">
        <f>9600*2-H2443+H2445</f>
        <v>14786</v>
      </c>
      <c r="J2445">
        <f t="shared" si="65"/>
        <v>765542712</v>
      </c>
      <c r="L2445">
        <f t="shared" si="67"/>
        <v>1128.9530110590413</v>
      </c>
      <c r="M2445">
        <f t="shared" si="66"/>
        <v>6.0004580630902637E-2</v>
      </c>
      <c r="N2445">
        <v>120</v>
      </c>
    </row>
    <row r="2446" spans="1:14" x14ac:dyDescent="0.3">
      <c r="A2446" s="14">
        <v>-36475015168</v>
      </c>
      <c r="B2446" s="14">
        <v>28160638976</v>
      </c>
      <c r="C2446" s="14">
        <v>-45734772736</v>
      </c>
      <c r="D2446">
        <v>2444</v>
      </c>
      <c r="E2446">
        <v>2443</v>
      </c>
      <c r="F2446">
        <v>1763</v>
      </c>
      <c r="G2446">
        <v>-12434</v>
      </c>
      <c r="H2446">
        <v>7656</v>
      </c>
      <c r="J2446">
        <f t="shared" si="65"/>
        <v>1175006540</v>
      </c>
      <c r="L2446">
        <f t="shared" si="67"/>
        <v>1128.8929787100662</v>
      </c>
      <c r="M2446">
        <f t="shared" si="66"/>
        <v>6.0032348975028071E-2</v>
      </c>
      <c r="N2446">
        <v>121</v>
      </c>
    </row>
    <row r="2447" spans="1:14" x14ac:dyDescent="0.3">
      <c r="A2447" s="14">
        <v>-71548346368</v>
      </c>
      <c r="B2447" s="14">
        <v>28172161024</v>
      </c>
      <c r="C2447" s="14">
        <v>-45708824576</v>
      </c>
      <c r="D2447">
        <v>2445</v>
      </c>
      <c r="E2447">
        <v>2444</v>
      </c>
      <c r="F2447">
        <v>1762</v>
      </c>
      <c r="G2447">
        <v>-24380</v>
      </c>
      <c r="H2447">
        <v>0</v>
      </c>
      <c r="J2447">
        <f t="shared" si="65"/>
        <v>1584470368</v>
      </c>
      <c r="L2447">
        <f t="shared" si="67"/>
        <v>1128.8329185883172</v>
      </c>
      <c r="M2447">
        <f t="shared" si="66"/>
        <v>6.0060121749074824E-2</v>
      </c>
      <c r="N2447">
        <v>122</v>
      </c>
    </row>
    <row r="2448" spans="1:14" x14ac:dyDescent="0.3">
      <c r="A2448" s="14">
        <v>-15180986368</v>
      </c>
      <c r="B2448" s="14">
        <v>28183678976</v>
      </c>
      <c r="C2448" s="14">
        <v>-45708824576</v>
      </c>
      <c r="D2448">
        <v>2446</v>
      </c>
      <c r="E2448">
        <v>2445</v>
      </c>
      <c r="F2448">
        <v>1762</v>
      </c>
      <c r="G2448">
        <v>-5170</v>
      </c>
      <c r="H2448">
        <v>3188</v>
      </c>
      <c r="I2448">
        <f>9600*2-H2446+H2448</f>
        <v>14732</v>
      </c>
      <c r="J2448">
        <f t="shared" si="65"/>
        <v>1993934196</v>
      </c>
      <c r="L2448">
        <f t="shared" si="67"/>
        <v>1128.7728306893605</v>
      </c>
      <c r="M2448">
        <f t="shared" si="66"/>
        <v>6.0087898956680874E-2</v>
      </c>
      <c r="N2448">
        <v>123</v>
      </c>
    </row>
    <row r="2449" spans="1:14" x14ac:dyDescent="0.3">
      <c r="A2449" s="14">
        <v>-50156339200</v>
      </c>
      <c r="B2449" s="14">
        <v>28195201024</v>
      </c>
      <c r="C2449" s="14">
        <v>-45682876416</v>
      </c>
      <c r="D2449">
        <v>2447</v>
      </c>
      <c r="E2449">
        <v>2446</v>
      </c>
      <c r="F2449">
        <v>1761</v>
      </c>
      <c r="G2449">
        <v>-17077</v>
      </c>
      <c r="H2449">
        <v>0</v>
      </c>
      <c r="J2449">
        <f t="shared" si="65"/>
        <v>2403398024</v>
      </c>
      <c r="L2449">
        <f t="shared" si="67"/>
        <v>1128.7127150087601</v>
      </c>
      <c r="M2449">
        <f t="shared" si="66"/>
        <v>6.0115680600347332E-2</v>
      </c>
      <c r="N2449">
        <v>124</v>
      </c>
    </row>
    <row r="2450" spans="1:14" x14ac:dyDescent="0.3">
      <c r="A2450" s="14">
        <v>6257100800</v>
      </c>
      <c r="B2450" s="14">
        <v>28206718976</v>
      </c>
      <c r="C2450" s="14">
        <v>-45682876416</v>
      </c>
      <c r="D2450">
        <v>2448</v>
      </c>
      <c r="E2450">
        <v>2447</v>
      </c>
      <c r="F2450">
        <v>1761</v>
      </c>
      <c r="G2450">
        <v>2129</v>
      </c>
      <c r="H2450">
        <v>-1314</v>
      </c>
      <c r="I2450">
        <f>9600*2-H2448+H2450</f>
        <v>14698</v>
      </c>
      <c r="J2450">
        <f t="shared" si="65"/>
        <v>2812861852</v>
      </c>
      <c r="L2450">
        <f t="shared" si="67"/>
        <v>1128.6525715420767</v>
      </c>
      <c r="M2450">
        <f t="shared" si="66"/>
        <v>6.0143466683484803E-2</v>
      </c>
      <c r="N2450">
        <v>125</v>
      </c>
    </row>
    <row r="2451" spans="1:14" x14ac:dyDescent="0.3">
      <c r="A2451" s="14">
        <v>-28620273664</v>
      </c>
      <c r="B2451" s="14">
        <v>28218241024</v>
      </c>
      <c r="C2451" s="14">
        <v>-45656928256</v>
      </c>
      <c r="D2451">
        <v>2449</v>
      </c>
      <c r="E2451">
        <v>2448</v>
      </c>
      <c r="F2451">
        <v>1760</v>
      </c>
      <c r="G2451">
        <v>-9736</v>
      </c>
      <c r="H2451">
        <v>6017</v>
      </c>
      <c r="J2451">
        <f t="shared" si="65"/>
        <v>3222325680</v>
      </c>
      <c r="L2451">
        <f t="shared" si="67"/>
        <v>1128.5924002848683</v>
      </c>
      <c r="M2451">
        <f t="shared" si="66"/>
        <v>6.0171257208367024E-2</v>
      </c>
      <c r="N2451">
        <v>126</v>
      </c>
    </row>
    <row r="2452" spans="1:14" x14ac:dyDescent="0.3">
      <c r="A2452" s="14">
        <v>-63422713856</v>
      </c>
      <c r="B2452" s="14">
        <v>28229758976</v>
      </c>
      <c r="C2452" s="14">
        <v>-45630980096</v>
      </c>
      <c r="D2452">
        <v>2450</v>
      </c>
      <c r="E2452">
        <v>2449</v>
      </c>
      <c r="F2452">
        <v>1759</v>
      </c>
      <c r="G2452">
        <v>-21567</v>
      </c>
      <c r="H2452">
        <v>0</v>
      </c>
      <c r="J2452">
        <f t="shared" si="65"/>
        <v>3631789508</v>
      </c>
      <c r="L2452">
        <f t="shared" si="67"/>
        <v>1128.5322012326894</v>
      </c>
      <c r="M2452">
        <f t="shared" si="66"/>
        <v>6.0199052178859347E-2</v>
      </c>
      <c r="N2452">
        <v>127</v>
      </c>
    </row>
    <row r="2453" spans="1:14" x14ac:dyDescent="0.3">
      <c r="A2453" s="14">
        <v>-6940152320</v>
      </c>
      <c r="B2453" s="14">
        <v>28241281024</v>
      </c>
      <c r="C2453" s="14">
        <v>-45630980096</v>
      </c>
      <c r="D2453">
        <v>2451</v>
      </c>
      <c r="E2453">
        <v>2450</v>
      </c>
      <c r="F2453">
        <v>1759</v>
      </c>
      <c r="G2453">
        <v>-2359</v>
      </c>
      <c r="H2453">
        <v>1460</v>
      </c>
      <c r="I2453">
        <f>9600*2-H2451+H2453</f>
        <v>14643</v>
      </c>
      <c r="J2453">
        <f t="shared" si="65"/>
        <v>4041253336</v>
      </c>
      <c r="L2453">
        <f t="shared" si="67"/>
        <v>1128.471974381092</v>
      </c>
      <c r="M2453">
        <f t="shared" si="66"/>
        <v>6.0226851597462883E-2</v>
      </c>
      <c r="N2453">
        <v>128</v>
      </c>
    </row>
    <row r="2454" spans="1:14" x14ac:dyDescent="0.3">
      <c r="A2454" s="14">
        <v>-41644613632</v>
      </c>
      <c r="B2454" s="14">
        <v>28252798976</v>
      </c>
      <c r="C2454" s="14">
        <v>-45605031936</v>
      </c>
      <c r="D2454">
        <v>2452</v>
      </c>
      <c r="E2454">
        <v>2451</v>
      </c>
      <c r="F2454">
        <v>1758</v>
      </c>
      <c r="G2454">
        <v>-14150</v>
      </c>
      <c r="H2454">
        <v>8766</v>
      </c>
      <c r="I2454">
        <f t="shared" ref="I2454" si="68">9600-H2453+H2454</f>
        <v>16906</v>
      </c>
      <c r="J2454">
        <f t="shared" si="65"/>
        <v>4450717164</v>
      </c>
      <c r="L2454">
        <f t="shared" si="67"/>
        <v>1128.4117197256248</v>
      </c>
      <c r="M2454">
        <f t="shared" si="66"/>
        <v>6.0254655467133489E-2</v>
      </c>
      <c r="N2454">
        <v>129</v>
      </c>
    </row>
    <row r="2455" spans="1:14" x14ac:dyDescent="0.3">
      <c r="A2455" s="14">
        <v>-76274130944</v>
      </c>
      <c r="B2455" s="14">
        <v>28264321024</v>
      </c>
      <c r="C2455" s="14">
        <v>-45579079680</v>
      </c>
      <c r="D2455">
        <v>2453</v>
      </c>
      <c r="E2455">
        <v>2452</v>
      </c>
      <c r="F2455">
        <v>1757</v>
      </c>
      <c r="G2455">
        <v>-25906</v>
      </c>
      <c r="H2455">
        <v>0</v>
      </c>
      <c r="J2455">
        <f t="shared" si="65"/>
        <v>4860180992</v>
      </c>
      <c r="L2455">
        <f t="shared" si="67"/>
        <v>1128.3514372618336</v>
      </c>
      <c r="M2455">
        <f t="shared" si="66"/>
        <v>6.0282463791281771E-2</v>
      </c>
      <c r="N2455">
        <v>130</v>
      </c>
    </row>
    <row r="2456" spans="1:14" x14ac:dyDescent="0.3">
      <c r="A2456" s="14">
        <v>-19722455040</v>
      </c>
      <c r="B2456" s="14">
        <v>28275838976</v>
      </c>
      <c r="C2456" s="14">
        <v>-45579079680</v>
      </c>
      <c r="D2456">
        <v>2454</v>
      </c>
      <c r="E2456">
        <v>2453</v>
      </c>
      <c r="F2456">
        <v>1757</v>
      </c>
      <c r="G2456">
        <v>-6696</v>
      </c>
      <c r="H2456">
        <v>4154</v>
      </c>
      <c r="I2456">
        <f>9600*2-H2454+H2456</f>
        <v>14588</v>
      </c>
      <c r="L2456">
        <f t="shared" si="67"/>
        <v>1128.2911269852609</v>
      </c>
      <c r="M2456">
        <f t="shared" si="66"/>
        <v>6.0310276572636212E-2</v>
      </c>
      <c r="N2456">
        <v>131</v>
      </c>
    </row>
    <row r="2457" spans="1:14" x14ac:dyDescent="0.3">
      <c r="A2457" s="14">
        <v>-54253998080</v>
      </c>
      <c r="B2457" s="14">
        <v>28287361024</v>
      </c>
      <c r="C2457" s="14">
        <v>-45553131520</v>
      </c>
      <c r="D2457">
        <v>2455</v>
      </c>
      <c r="E2457">
        <v>2454</v>
      </c>
      <c r="F2457">
        <v>1756</v>
      </c>
      <c r="G2457">
        <v>-18412</v>
      </c>
      <c r="H2457">
        <v>0</v>
      </c>
      <c r="L2457">
        <f t="shared" si="67"/>
        <v>1128.2307888914468</v>
      </c>
      <c r="M2457">
        <f t="shared" si="66"/>
        <v>6.0338093814152671E-2</v>
      </c>
      <c r="N2457">
        <v>132</v>
      </c>
    </row>
    <row r="2458" spans="1:14" x14ac:dyDescent="0.3">
      <c r="A2458" s="14">
        <v>2343760128</v>
      </c>
      <c r="B2458" s="14">
        <v>28298878976</v>
      </c>
      <c r="C2458" s="14">
        <v>-45553131520</v>
      </c>
      <c r="D2458">
        <v>2456</v>
      </c>
      <c r="E2458">
        <v>2455</v>
      </c>
      <c r="F2458">
        <v>1756</v>
      </c>
      <c r="G2458">
        <v>795</v>
      </c>
      <c r="H2458">
        <v>-493</v>
      </c>
      <c r="I2458">
        <f>9600*2-H2456+H2458</f>
        <v>14553</v>
      </c>
      <c r="L2458">
        <f t="shared" si="67"/>
        <v>1128.170422975928</v>
      </c>
      <c r="M2458">
        <f t="shared" si="66"/>
        <v>6.0365915518787006E-2</v>
      </c>
      <c r="N2458">
        <v>133</v>
      </c>
    </row>
    <row r="2459" spans="1:14" x14ac:dyDescent="0.3">
      <c r="A2459" s="14">
        <v>-32089806848</v>
      </c>
      <c r="B2459" s="14">
        <v>28310401024</v>
      </c>
      <c r="C2459" s="14">
        <v>-45527183360</v>
      </c>
      <c r="D2459">
        <v>2457</v>
      </c>
      <c r="E2459">
        <v>2456</v>
      </c>
      <c r="F2459">
        <v>1755</v>
      </c>
      <c r="G2459">
        <v>-10881</v>
      </c>
      <c r="H2459">
        <v>6766</v>
      </c>
      <c r="I2459">
        <f t="shared" ref="I2459" si="69">9600-H2458+H2459</f>
        <v>16859</v>
      </c>
      <c r="L2459">
        <f t="shared" si="67"/>
        <v>1128.110029234238</v>
      </c>
      <c r="M2459">
        <f t="shared" si="66"/>
        <v>6.039374168994982E-2</v>
      </c>
      <c r="N2459">
        <v>134</v>
      </c>
    </row>
    <row r="2460" spans="1:14" x14ac:dyDescent="0.3">
      <c r="A2460" s="14">
        <v>-66448437248</v>
      </c>
      <c r="B2460" s="14">
        <v>28321918976</v>
      </c>
      <c r="C2460" s="14">
        <v>-45501235200</v>
      </c>
      <c r="D2460">
        <v>2458</v>
      </c>
      <c r="E2460">
        <v>2457</v>
      </c>
      <c r="F2460">
        <v>1754</v>
      </c>
      <c r="G2460">
        <v>-22523</v>
      </c>
      <c r="H2460">
        <v>0</v>
      </c>
      <c r="L2460">
        <f t="shared" si="67"/>
        <v>1128.0496076619079</v>
      </c>
      <c r="M2460">
        <f t="shared" si="66"/>
        <v>6.0421572330142226E-2</v>
      </c>
      <c r="N2460">
        <v>135</v>
      </c>
    </row>
    <row r="2461" spans="1:14" x14ac:dyDescent="0.3">
      <c r="A2461" s="14">
        <v>-9781556224</v>
      </c>
      <c r="B2461" s="14">
        <v>28333441024</v>
      </c>
      <c r="C2461" s="14">
        <v>-45501235200</v>
      </c>
      <c r="D2461">
        <v>2459</v>
      </c>
      <c r="E2461">
        <v>2458</v>
      </c>
      <c r="F2461">
        <v>1754</v>
      </c>
      <c r="G2461">
        <v>-3314</v>
      </c>
      <c r="H2461">
        <v>2063</v>
      </c>
      <c r="I2461">
        <f>9600*2-H2459+H2461</f>
        <v>14497</v>
      </c>
      <c r="L2461">
        <f t="shared" si="67"/>
        <v>1127.9891582544649</v>
      </c>
      <c r="M2461">
        <f t="shared" si="66"/>
        <v>6.0449407443002201E-2</v>
      </c>
      <c r="N2461">
        <v>136</v>
      </c>
    </row>
    <row r="2462" spans="1:14" x14ac:dyDescent="0.3">
      <c r="A2462" s="14">
        <v>-44042207232</v>
      </c>
      <c r="B2462" s="14">
        <v>28344958976</v>
      </c>
      <c r="C2462" s="14">
        <v>-45475287040</v>
      </c>
      <c r="D2462">
        <v>2460</v>
      </c>
      <c r="E2462">
        <v>2459</v>
      </c>
      <c r="F2462">
        <v>1753</v>
      </c>
      <c r="G2462">
        <v>-14916</v>
      </c>
      <c r="H2462">
        <v>9297</v>
      </c>
      <c r="I2462">
        <f t="shared" ref="I2462" si="70">9600-H2461+H2462</f>
        <v>16834</v>
      </c>
      <c r="L2462">
        <f t="shared" si="67"/>
        <v>1127.9286810074339</v>
      </c>
      <c r="M2462">
        <f t="shared" ref="M2462:M2525" si="71">L2461-L2462</f>
        <v>6.0477247031030856E-2</v>
      </c>
      <c r="N2462">
        <v>137</v>
      </c>
    </row>
    <row r="2463" spans="1:14" x14ac:dyDescent="0.3">
      <c r="A2463" s="14">
        <v>-78227922944</v>
      </c>
      <c r="B2463" s="14">
        <v>28356481024</v>
      </c>
      <c r="C2463" s="14">
        <v>-45449338880</v>
      </c>
      <c r="D2463">
        <v>2461</v>
      </c>
      <c r="E2463">
        <v>2460</v>
      </c>
      <c r="F2463">
        <v>1752</v>
      </c>
      <c r="G2463">
        <v>-26483</v>
      </c>
      <c r="H2463">
        <v>0</v>
      </c>
      <c r="L2463">
        <f t="shared" si="67"/>
        <v>1127.8681759163367</v>
      </c>
      <c r="M2463">
        <f t="shared" si="71"/>
        <v>6.0505091097184049E-2</v>
      </c>
      <c r="N2463">
        <v>138</v>
      </c>
    </row>
    <row r="2464" spans="1:14" x14ac:dyDescent="0.3">
      <c r="A2464" s="14">
        <v>-21491922944</v>
      </c>
      <c r="B2464" s="14">
        <v>28367998976</v>
      </c>
      <c r="C2464" s="14">
        <v>-45449338880</v>
      </c>
      <c r="D2464">
        <v>2462</v>
      </c>
      <c r="E2464">
        <v>2461</v>
      </c>
      <c r="F2464">
        <v>1752</v>
      </c>
      <c r="G2464">
        <v>-7273</v>
      </c>
      <c r="H2464">
        <v>4539</v>
      </c>
      <c r="I2464">
        <f>9600*2-H2462+H2464</f>
        <v>14442</v>
      </c>
      <c r="L2464">
        <f t="shared" si="67"/>
        <v>1127.8076429766918</v>
      </c>
      <c r="M2464">
        <f t="shared" si="71"/>
        <v>6.0532939644872386E-2</v>
      </c>
      <c r="N2464">
        <v>139</v>
      </c>
    </row>
    <row r="2465" spans="1:14" x14ac:dyDescent="0.3">
      <c r="A2465" s="14">
        <v>-55579660288</v>
      </c>
      <c r="B2465" s="14">
        <v>28379521024</v>
      </c>
      <c r="C2465" s="14">
        <v>-45423386624</v>
      </c>
      <c r="D2465">
        <v>2463</v>
      </c>
      <c r="E2465">
        <v>2462</v>
      </c>
      <c r="F2465">
        <v>1751</v>
      </c>
      <c r="G2465">
        <v>-18801</v>
      </c>
      <c r="H2465">
        <v>0</v>
      </c>
      <c r="L2465">
        <f t="shared" si="67"/>
        <v>1127.7470821840147</v>
      </c>
      <c r="M2465">
        <f t="shared" si="71"/>
        <v>6.0560792677051722E-2</v>
      </c>
      <c r="N2465">
        <v>140</v>
      </c>
    </row>
    <row r="2466" spans="1:14" x14ac:dyDescent="0.3">
      <c r="A2466" s="14">
        <v>1202419968</v>
      </c>
      <c r="B2466" s="14">
        <v>28391038976</v>
      </c>
      <c r="C2466" s="14">
        <v>-45423386624</v>
      </c>
      <c r="D2466">
        <v>2464</v>
      </c>
      <c r="E2466">
        <v>2463</v>
      </c>
      <c r="F2466">
        <v>1751</v>
      </c>
      <c r="G2466">
        <v>406</v>
      </c>
      <c r="H2466">
        <v>-254</v>
      </c>
      <c r="I2466">
        <f>9600*2-H2464+H2466</f>
        <v>14407</v>
      </c>
      <c r="L2466">
        <f t="shared" si="67"/>
        <v>1127.6864935338181</v>
      </c>
      <c r="M2466">
        <f t="shared" si="71"/>
        <v>6.0588650196677918E-2</v>
      </c>
      <c r="N2466">
        <v>141</v>
      </c>
    </row>
    <row r="2467" spans="1:14" x14ac:dyDescent="0.3">
      <c r="A2467" s="14">
        <v>-32787339264</v>
      </c>
      <c r="B2467" s="14">
        <v>28402561024</v>
      </c>
      <c r="C2467" s="14">
        <v>-45397438464</v>
      </c>
      <c r="D2467">
        <v>2465</v>
      </c>
      <c r="E2467">
        <v>2464</v>
      </c>
      <c r="F2467">
        <v>1750</v>
      </c>
      <c r="G2467">
        <v>-11082</v>
      </c>
      <c r="H2467">
        <v>6933</v>
      </c>
      <c r="I2467">
        <f t="shared" ref="I2467" si="72">9600-H2466+H2467</f>
        <v>16787</v>
      </c>
      <c r="L2467">
        <f t="shared" si="67"/>
        <v>1127.6258770216116</v>
      </c>
      <c r="M2467">
        <f t="shared" si="71"/>
        <v>6.0616512206479456E-2</v>
      </c>
      <c r="N2467">
        <v>142</v>
      </c>
    </row>
    <row r="2468" spans="1:14" x14ac:dyDescent="0.3">
      <c r="A2468" s="14">
        <v>-66702159872</v>
      </c>
      <c r="B2468" s="14">
        <v>28414078976</v>
      </c>
      <c r="C2468" s="14">
        <v>-45371490304</v>
      </c>
      <c r="D2468">
        <v>2466</v>
      </c>
      <c r="E2468">
        <v>2465</v>
      </c>
      <c r="F2468">
        <v>1749</v>
      </c>
      <c r="G2468">
        <v>-22536</v>
      </c>
      <c r="H2468">
        <v>0</v>
      </c>
      <c r="L2468">
        <f t="shared" si="67"/>
        <v>1127.5652326429015</v>
      </c>
      <c r="M2468">
        <f t="shared" si="71"/>
        <v>6.0644378710094315E-2</v>
      </c>
      <c r="N2468">
        <v>143</v>
      </c>
    </row>
    <row r="2469" spans="1:14" x14ac:dyDescent="0.3">
      <c r="A2469" s="14">
        <v>-9850960896</v>
      </c>
      <c r="B2469" s="14">
        <v>28425601024</v>
      </c>
      <c r="C2469" s="14">
        <v>-45371490304</v>
      </c>
      <c r="D2469">
        <v>2467</v>
      </c>
      <c r="E2469">
        <v>2466</v>
      </c>
      <c r="F2469">
        <v>1749</v>
      </c>
      <c r="G2469">
        <v>-3326</v>
      </c>
      <c r="H2469">
        <v>2084</v>
      </c>
      <c r="I2469">
        <f>9600*2-H2467+H2469</f>
        <v>14351</v>
      </c>
      <c r="L2469">
        <f t="shared" si="67"/>
        <v>1127.5045603931917</v>
      </c>
      <c r="M2469">
        <f t="shared" si="71"/>
        <v>6.0672249709796233E-2</v>
      </c>
      <c r="N2469">
        <v>144</v>
      </c>
    </row>
    <row r="2470" spans="1:14" x14ac:dyDescent="0.3">
      <c r="A2470" s="14">
        <v>-43667804160</v>
      </c>
      <c r="B2470" s="14">
        <v>28437118976</v>
      </c>
      <c r="C2470" s="14">
        <v>-45345542144</v>
      </c>
      <c r="D2470">
        <v>2468</v>
      </c>
      <c r="E2470">
        <v>2467</v>
      </c>
      <c r="F2470">
        <v>1748</v>
      </c>
      <c r="G2470">
        <v>-14741</v>
      </c>
      <c r="H2470">
        <v>9244</v>
      </c>
      <c r="I2470">
        <f t="shared" ref="I2470" si="73">9600-H2469+H2470</f>
        <v>16760</v>
      </c>
      <c r="L2470">
        <f t="shared" si="67"/>
        <v>1127.4438602679822</v>
      </c>
      <c r="M2470">
        <f t="shared" si="71"/>
        <v>6.0700125209450562E-2</v>
      </c>
      <c r="N2470">
        <v>145</v>
      </c>
    </row>
    <row r="2471" spans="1:14" x14ac:dyDescent="0.3">
      <c r="A2471" s="14">
        <v>-77409714176</v>
      </c>
      <c r="B2471" s="14">
        <v>28448641024</v>
      </c>
      <c r="C2471" s="14">
        <v>-45319593984</v>
      </c>
      <c r="D2471">
        <v>2469</v>
      </c>
      <c r="E2471">
        <v>2468</v>
      </c>
      <c r="F2471">
        <v>1747</v>
      </c>
      <c r="G2471">
        <v>-26121</v>
      </c>
      <c r="H2471">
        <v>0</v>
      </c>
      <c r="L2471">
        <f t="shared" si="67"/>
        <v>1127.3831322627707</v>
      </c>
      <c r="M2471">
        <f t="shared" si="71"/>
        <v>6.0728005211558411E-2</v>
      </c>
      <c r="N2471">
        <v>146</v>
      </c>
    </row>
    <row r="2472" spans="1:14" x14ac:dyDescent="0.3">
      <c r="A2472" s="14">
        <v>-20489390080</v>
      </c>
      <c r="B2472" s="14">
        <v>28460158976</v>
      </c>
      <c r="C2472" s="14">
        <v>-45319593984</v>
      </c>
      <c r="D2472">
        <v>2470</v>
      </c>
      <c r="E2472">
        <v>2469</v>
      </c>
      <c r="F2472">
        <v>1747</v>
      </c>
      <c r="G2472">
        <v>-6911</v>
      </c>
      <c r="H2472">
        <v>4340</v>
      </c>
      <c r="I2472">
        <f>9600*2-H2470+H2472</f>
        <v>14296</v>
      </c>
      <c r="L2472">
        <f t="shared" si="67"/>
        <v>1127.3223763730514</v>
      </c>
      <c r="M2472">
        <f t="shared" si="71"/>
        <v>6.0755889719303013E-2</v>
      </c>
      <c r="N2472">
        <v>147</v>
      </c>
    </row>
    <row r="2473" spans="1:14" x14ac:dyDescent="0.3">
      <c r="A2473" s="14">
        <v>-54133321728</v>
      </c>
      <c r="B2473" s="14">
        <v>28471681024</v>
      </c>
      <c r="C2473" s="14">
        <v>-45293645824</v>
      </c>
      <c r="D2473">
        <v>2471</v>
      </c>
      <c r="E2473">
        <v>2470</v>
      </c>
      <c r="F2473">
        <v>1746</v>
      </c>
      <c r="G2473">
        <v>-18252</v>
      </c>
      <c r="H2473">
        <v>0</v>
      </c>
      <c r="L2473">
        <f t="shared" si="67"/>
        <v>1127.2615925943157</v>
      </c>
      <c r="M2473">
        <f t="shared" si="71"/>
        <v>6.0783778735640226E-2</v>
      </c>
      <c r="N2473">
        <v>148</v>
      </c>
    </row>
    <row r="2474" spans="1:14" x14ac:dyDescent="0.3">
      <c r="A2474" s="14">
        <v>2833080320</v>
      </c>
      <c r="B2474" s="14">
        <v>28483198976</v>
      </c>
      <c r="C2474" s="14">
        <v>-45293645824</v>
      </c>
      <c r="D2474">
        <v>2472</v>
      </c>
      <c r="E2474">
        <v>2471</v>
      </c>
      <c r="F2474">
        <v>1746</v>
      </c>
      <c r="G2474">
        <v>954</v>
      </c>
      <c r="H2474">
        <v>-600</v>
      </c>
      <c r="I2474">
        <f>9600*2-H2472+H2474</f>
        <v>14260</v>
      </c>
      <c r="L2474">
        <f t="shared" si="67"/>
        <v>1127.200780922052</v>
      </c>
      <c r="M2474">
        <f t="shared" si="71"/>
        <v>6.081167226375328E-2</v>
      </c>
      <c r="N2474">
        <v>149</v>
      </c>
    </row>
    <row r="2475" spans="1:14" x14ac:dyDescent="0.3">
      <c r="A2475" s="14">
        <v>-30712870912</v>
      </c>
      <c r="B2475" s="14">
        <v>28494721024</v>
      </c>
      <c r="C2475" s="14">
        <v>-45267693568</v>
      </c>
      <c r="D2475">
        <v>2473</v>
      </c>
      <c r="E2475">
        <v>2472</v>
      </c>
      <c r="F2475">
        <v>1745</v>
      </c>
      <c r="G2475">
        <v>-10347</v>
      </c>
      <c r="H2475">
        <v>6513</v>
      </c>
      <c r="I2475">
        <f t="shared" ref="I2475" si="74">9600-H2474+H2475</f>
        <v>16713</v>
      </c>
      <c r="L2475">
        <f t="shared" si="67"/>
        <v>1127.1399413517452</v>
      </c>
      <c r="M2475">
        <f t="shared" si="71"/>
        <v>6.0839570306825408E-2</v>
      </c>
      <c r="N2475">
        <v>150</v>
      </c>
    </row>
    <row r="2476" spans="1:14" x14ac:dyDescent="0.3">
      <c r="A2476" s="14">
        <v>-64183885824</v>
      </c>
      <c r="B2476" s="14">
        <v>28506238976</v>
      </c>
      <c r="C2476" s="14">
        <v>-45241745408</v>
      </c>
      <c r="D2476">
        <v>2474</v>
      </c>
      <c r="E2476">
        <v>2473</v>
      </c>
      <c r="F2476">
        <v>1744</v>
      </c>
      <c r="G2476">
        <v>-21615</v>
      </c>
      <c r="H2476">
        <v>0</v>
      </c>
      <c r="L2476">
        <f t="shared" si="67"/>
        <v>1127.079073878878</v>
      </c>
      <c r="M2476">
        <f t="shared" si="71"/>
        <v>6.0867472867130346E-2</v>
      </c>
      <c r="N2476">
        <v>151</v>
      </c>
    </row>
    <row r="2477" spans="1:14" x14ac:dyDescent="0.3">
      <c r="A2477" s="14">
        <v>-7148364288</v>
      </c>
      <c r="B2477" s="14">
        <v>28517761024</v>
      </c>
      <c r="C2477" s="14">
        <v>-45241745408</v>
      </c>
      <c r="D2477">
        <v>2475</v>
      </c>
      <c r="E2477">
        <v>2474</v>
      </c>
      <c r="F2477">
        <v>1744</v>
      </c>
      <c r="G2477">
        <v>-2406</v>
      </c>
      <c r="H2477">
        <v>1516</v>
      </c>
      <c r="I2477">
        <f>9600*2-H2475+H2477</f>
        <v>14203</v>
      </c>
      <c r="L2477">
        <f t="shared" si="67"/>
        <v>1127.0181784989293</v>
      </c>
      <c r="M2477">
        <f t="shared" si="71"/>
        <v>6.0895379948760819E-2</v>
      </c>
      <c r="N2477">
        <v>152</v>
      </c>
    </row>
    <row r="2478" spans="1:14" x14ac:dyDescent="0.3">
      <c r="A2478" s="14">
        <v>-40521400320</v>
      </c>
      <c r="B2478" s="14">
        <v>28529278976</v>
      </c>
      <c r="C2478" s="14">
        <v>-45215797248</v>
      </c>
      <c r="D2478">
        <v>2476</v>
      </c>
      <c r="E2478">
        <v>2475</v>
      </c>
      <c r="F2478">
        <v>1743</v>
      </c>
      <c r="G2478">
        <v>-13635</v>
      </c>
      <c r="H2478">
        <v>8603</v>
      </c>
      <c r="I2478">
        <f t="shared" ref="I2478" si="75">9600-H2477+H2478</f>
        <v>16687</v>
      </c>
      <c r="L2478">
        <f t="shared" si="67"/>
        <v>1126.9572552073751</v>
      </c>
      <c r="M2478">
        <f t="shared" si="71"/>
        <v>6.092329155421794E-2</v>
      </c>
      <c r="N2478">
        <v>153</v>
      </c>
    </row>
    <row r="2479" spans="1:14" x14ac:dyDescent="0.3">
      <c r="A2479" s="14">
        <v>-73819496448</v>
      </c>
      <c r="B2479" s="14">
        <v>28540801024</v>
      </c>
      <c r="C2479" s="14">
        <v>-45189849088</v>
      </c>
      <c r="D2479">
        <v>2477</v>
      </c>
      <c r="E2479">
        <v>2476</v>
      </c>
      <c r="F2479">
        <v>1742</v>
      </c>
      <c r="G2479">
        <v>-24829</v>
      </c>
      <c r="H2479">
        <v>0</v>
      </c>
      <c r="L2479">
        <f t="shared" si="67"/>
        <v>1126.8963039996886</v>
      </c>
      <c r="M2479">
        <f t="shared" si="71"/>
        <v>6.0951207686457565E-2</v>
      </c>
      <c r="N2479">
        <v>154</v>
      </c>
    </row>
    <row r="2480" spans="1:14" x14ac:dyDescent="0.3">
      <c r="A2480" s="14">
        <v>-16714858496</v>
      </c>
      <c r="B2480" s="14">
        <v>28552318976</v>
      </c>
      <c r="C2480" s="14">
        <v>-45189849088</v>
      </c>
      <c r="D2480">
        <v>2478</v>
      </c>
      <c r="E2480">
        <v>2477</v>
      </c>
      <c r="F2480">
        <v>1742</v>
      </c>
      <c r="G2480">
        <v>-5619</v>
      </c>
      <c r="H2480">
        <v>3550</v>
      </c>
      <c r="I2480">
        <f>9600*2-H2478+H2480</f>
        <v>14147</v>
      </c>
      <c r="L2480">
        <f t="shared" si="67"/>
        <v>1126.8353248713399</v>
      </c>
      <c r="M2480">
        <f t="shared" si="71"/>
        <v>6.0979128348662925E-2</v>
      </c>
      <c r="N2480">
        <v>155</v>
      </c>
    </row>
    <row r="2481" spans="1:14" x14ac:dyDescent="0.3">
      <c r="A2481" s="14">
        <v>-49914978304</v>
      </c>
      <c r="B2481" s="14">
        <v>28563841024</v>
      </c>
      <c r="C2481" s="14">
        <v>-45163900928</v>
      </c>
      <c r="D2481">
        <v>2479</v>
      </c>
      <c r="E2481">
        <v>2478</v>
      </c>
      <c r="F2481">
        <v>1741</v>
      </c>
      <c r="G2481">
        <v>-16775</v>
      </c>
      <c r="H2481">
        <v>0</v>
      </c>
      <c r="L2481">
        <f t="shared" si="67"/>
        <v>1126.7743178177957</v>
      </c>
      <c r="M2481">
        <f t="shared" si="71"/>
        <v>6.1007053544244627E-2</v>
      </c>
      <c r="N2481">
        <v>156</v>
      </c>
    </row>
    <row r="2482" spans="1:14" x14ac:dyDescent="0.3">
      <c r="A2482" s="14">
        <v>7235740672</v>
      </c>
      <c r="B2482" s="14">
        <v>28575358976</v>
      </c>
      <c r="C2482" s="14">
        <v>-45163900928</v>
      </c>
      <c r="D2482">
        <v>2480</v>
      </c>
      <c r="E2482">
        <v>2479</v>
      </c>
      <c r="F2482">
        <v>1741</v>
      </c>
      <c r="G2482">
        <v>2430</v>
      </c>
      <c r="H2482">
        <v>-1538</v>
      </c>
      <c r="I2482">
        <f>9600*2-H2480+H2482</f>
        <v>14112</v>
      </c>
      <c r="L2482">
        <f t="shared" si="67"/>
        <v>1126.71328283452</v>
      </c>
      <c r="M2482">
        <f t="shared" si="71"/>
        <v>6.103498327570378E-2</v>
      </c>
      <c r="N2482">
        <v>157</v>
      </c>
    </row>
    <row r="2483" spans="1:14" x14ac:dyDescent="0.3">
      <c r="A2483" s="14">
        <v>-25866401792</v>
      </c>
      <c r="B2483" s="14">
        <v>28586881024</v>
      </c>
      <c r="C2483" s="14">
        <v>-45137952768</v>
      </c>
      <c r="D2483">
        <v>2481</v>
      </c>
      <c r="E2483">
        <v>2480</v>
      </c>
      <c r="F2483">
        <v>1740</v>
      </c>
      <c r="G2483">
        <v>-8686</v>
      </c>
      <c r="H2483">
        <v>5501</v>
      </c>
      <c r="I2483">
        <f t="shared" ref="I2483" si="76">9600-H2482+H2483</f>
        <v>16639</v>
      </c>
      <c r="L2483">
        <f t="shared" si="67"/>
        <v>1126.6522199169738</v>
      </c>
      <c r="M2483">
        <f t="shared" si="71"/>
        <v>6.1062917546223616E-2</v>
      </c>
      <c r="N2483">
        <v>158</v>
      </c>
    </row>
    <row r="2484" spans="1:14" x14ac:dyDescent="0.3">
      <c r="A2484" s="14">
        <v>-58893606912</v>
      </c>
      <c r="B2484" s="14">
        <v>28598398976</v>
      </c>
      <c r="C2484" s="14">
        <v>-45112004608</v>
      </c>
      <c r="D2484">
        <v>2482</v>
      </c>
      <c r="E2484">
        <v>2481</v>
      </c>
      <c r="F2484">
        <v>1739</v>
      </c>
      <c r="G2484">
        <v>-19769</v>
      </c>
      <c r="H2484">
        <v>0</v>
      </c>
      <c r="L2484">
        <f t="shared" si="67"/>
        <v>1126.5911290606143</v>
      </c>
      <c r="M2484">
        <f t="shared" si="71"/>
        <v>6.1090856359442114E-2</v>
      </c>
      <c r="N2484">
        <v>159</v>
      </c>
    </row>
    <row r="2485" spans="1:14" x14ac:dyDescent="0.3">
      <c r="A2485" s="14">
        <v>-1673767680</v>
      </c>
      <c r="B2485" s="14">
        <v>28609921024</v>
      </c>
      <c r="C2485" s="14">
        <v>-45112004608</v>
      </c>
      <c r="D2485">
        <v>2483</v>
      </c>
      <c r="E2485">
        <v>2482</v>
      </c>
      <c r="F2485">
        <v>1739</v>
      </c>
      <c r="G2485">
        <v>-561</v>
      </c>
      <c r="H2485">
        <v>356</v>
      </c>
      <c r="I2485">
        <f>9600*2-H2483+H2485</f>
        <v>14055</v>
      </c>
      <c r="L2485">
        <f t="shared" si="67"/>
        <v>1126.5300102608969</v>
      </c>
      <c r="M2485">
        <f t="shared" si="71"/>
        <v>6.1118799717405636E-2</v>
      </c>
      <c r="N2485">
        <v>160</v>
      </c>
    </row>
    <row r="2486" spans="1:14" x14ac:dyDescent="0.3">
      <c r="A2486" s="14">
        <v>-34602995712</v>
      </c>
      <c r="B2486" s="14">
        <v>28621438976</v>
      </c>
      <c r="C2486" s="14">
        <v>-45086052352</v>
      </c>
      <c r="D2486">
        <v>2484</v>
      </c>
      <c r="E2486">
        <v>2483</v>
      </c>
      <c r="F2486">
        <v>1738</v>
      </c>
      <c r="G2486">
        <v>-11606</v>
      </c>
      <c r="H2486">
        <v>7367</v>
      </c>
      <c r="I2486">
        <f t="shared" ref="I2486" si="77">9600-H2485+H2486</f>
        <v>16611</v>
      </c>
      <c r="L2486">
        <f t="shared" ref="L2486:L2549" si="78">SQRT((1-E2486*E2486/$O$2593)*$O$2594)</f>
        <v>1126.4688635132729</v>
      </c>
      <c r="M2486">
        <f t="shared" si="71"/>
        <v>6.1146747623979536E-2</v>
      </c>
    </row>
    <row r="2487" spans="1:14" x14ac:dyDescent="0.3">
      <c r="A2487" s="14">
        <v>-67457286144</v>
      </c>
      <c r="B2487" s="14">
        <v>28632961024</v>
      </c>
      <c r="C2487" s="14">
        <v>-45060104192</v>
      </c>
      <c r="D2487">
        <v>2485</v>
      </c>
      <c r="E2487">
        <v>2484</v>
      </c>
      <c r="F2487">
        <v>1737</v>
      </c>
      <c r="G2487">
        <v>-22616</v>
      </c>
      <c r="H2487">
        <v>0</v>
      </c>
      <c r="L2487">
        <f t="shared" si="78"/>
        <v>1126.4076888131908</v>
      </c>
      <c r="M2487">
        <f t="shared" si="71"/>
        <v>6.1174700082119671E-2</v>
      </c>
    </row>
    <row r="2488" spans="1:14" x14ac:dyDescent="0.3">
      <c r="A2488" s="14">
        <v>-10168326144</v>
      </c>
      <c r="B2488" s="14">
        <v>28644478976</v>
      </c>
      <c r="C2488" s="14">
        <v>-45060104192</v>
      </c>
      <c r="D2488">
        <v>2486</v>
      </c>
      <c r="E2488">
        <v>2485</v>
      </c>
      <c r="F2488">
        <v>1737</v>
      </c>
      <c r="G2488">
        <v>-3407</v>
      </c>
      <c r="H2488">
        <v>2166</v>
      </c>
      <c r="I2488">
        <f>9600*2-H2486+H2488</f>
        <v>13999</v>
      </c>
      <c r="L2488">
        <f t="shared" si="78"/>
        <v>1126.346486156096</v>
      </c>
      <c r="M2488">
        <f t="shared" si="71"/>
        <v>6.1202657094781898E-2</v>
      </c>
    </row>
    <row r="2489" spans="1:14" x14ac:dyDescent="0.3">
      <c r="A2489" s="14">
        <v>-42924638208</v>
      </c>
      <c r="B2489" s="14">
        <v>28656001024</v>
      </c>
      <c r="C2489" s="14">
        <v>-45034156032</v>
      </c>
      <c r="D2489">
        <v>2487</v>
      </c>
      <c r="E2489">
        <v>2486</v>
      </c>
      <c r="F2489">
        <v>1736</v>
      </c>
      <c r="G2489">
        <v>-14380</v>
      </c>
      <c r="H2489">
        <v>9150</v>
      </c>
      <c r="I2489">
        <f t="shared" ref="I2489" si="79">9600-H2488+H2489</f>
        <v>16584</v>
      </c>
      <c r="L2489">
        <f t="shared" si="78"/>
        <v>1126.2852555374313</v>
      </c>
      <c r="M2489">
        <f t="shared" si="71"/>
        <v>6.1230618664694703E-2</v>
      </c>
    </row>
    <row r="2490" spans="1:14" x14ac:dyDescent="0.3">
      <c r="A2490" s="14">
        <v>-75606016000</v>
      </c>
      <c r="B2490" s="14">
        <v>28667518976</v>
      </c>
      <c r="C2490" s="14">
        <v>-45008207872</v>
      </c>
      <c r="D2490">
        <v>2488</v>
      </c>
      <c r="E2490">
        <v>2487</v>
      </c>
      <c r="F2490">
        <v>1735</v>
      </c>
      <c r="G2490">
        <v>-25318</v>
      </c>
      <c r="H2490">
        <v>0</v>
      </c>
      <c r="L2490">
        <f t="shared" si="78"/>
        <v>1126.2239969526358</v>
      </c>
      <c r="M2490">
        <f t="shared" si="71"/>
        <v>6.1258584795496063E-2</v>
      </c>
    </row>
    <row r="2491" spans="1:14" x14ac:dyDescent="0.3">
      <c r="A2491" s="14">
        <v>-18247933952</v>
      </c>
      <c r="B2491" s="14">
        <v>28679041024</v>
      </c>
      <c r="C2491" s="14">
        <v>-45008207872</v>
      </c>
      <c r="D2491">
        <v>2489</v>
      </c>
      <c r="E2491">
        <v>2488</v>
      </c>
      <c r="F2491">
        <v>1735</v>
      </c>
      <c r="G2491">
        <v>-6108</v>
      </c>
      <c r="H2491">
        <v>3892</v>
      </c>
      <c r="I2491">
        <f>9600*2-H2489+H2491</f>
        <v>13942</v>
      </c>
      <c r="L2491">
        <f t="shared" si="78"/>
        <v>1126.1627103971459</v>
      </c>
      <c r="M2491">
        <f t="shared" si="71"/>
        <v>6.1286555489914463E-2</v>
      </c>
    </row>
    <row r="2492" spans="1:14" x14ac:dyDescent="0.3">
      <c r="A2492" s="14">
        <v>-50831331328</v>
      </c>
      <c r="B2492" s="14">
        <v>28690558976</v>
      </c>
      <c r="C2492" s="14">
        <v>-44982259712</v>
      </c>
      <c r="D2492">
        <v>2490</v>
      </c>
      <c r="E2492">
        <v>2489</v>
      </c>
      <c r="F2492">
        <v>1734</v>
      </c>
      <c r="G2492">
        <v>-17008</v>
      </c>
      <c r="H2492">
        <v>0</v>
      </c>
      <c r="L2492">
        <f t="shared" si="78"/>
        <v>1126.1013958663948</v>
      </c>
      <c r="M2492">
        <f t="shared" si="71"/>
        <v>6.1314530751133134E-2</v>
      </c>
    </row>
    <row r="2493" spans="1:14" x14ac:dyDescent="0.3">
      <c r="A2493" s="14">
        <v>6572829696</v>
      </c>
      <c r="B2493" s="14">
        <v>28702081024</v>
      </c>
      <c r="C2493" s="14">
        <v>-44982259712</v>
      </c>
      <c r="D2493">
        <v>2491</v>
      </c>
      <c r="E2493">
        <v>2490</v>
      </c>
      <c r="F2493">
        <v>1734</v>
      </c>
      <c r="G2493">
        <v>2198</v>
      </c>
      <c r="H2493">
        <v>-1402</v>
      </c>
      <c r="I2493">
        <f>9600*2-H2491+H2493</f>
        <v>13906</v>
      </c>
      <c r="K2493">
        <v>13906</v>
      </c>
      <c r="L2493">
        <f t="shared" si="78"/>
        <v>1126.0400533558125</v>
      </c>
      <c r="M2493">
        <f t="shared" si="71"/>
        <v>6.1342510582335308E-2</v>
      </c>
    </row>
    <row r="2494" spans="1:14" x14ac:dyDescent="0.3">
      <c r="A2494" s="14">
        <v>-25912590336</v>
      </c>
      <c r="B2494" s="14">
        <v>28713598976</v>
      </c>
      <c r="C2494" s="14">
        <v>-44956311552</v>
      </c>
      <c r="D2494">
        <v>2492</v>
      </c>
      <c r="E2494">
        <v>2491</v>
      </c>
      <c r="F2494">
        <v>1733</v>
      </c>
      <c r="G2494">
        <v>-8663</v>
      </c>
      <c r="H2494">
        <v>5533</v>
      </c>
      <c r="I2494">
        <f t="shared" ref="I2494:I2505" si="80">9600-H2493+H2494</f>
        <v>16535</v>
      </c>
      <c r="K2494">
        <v>16535</v>
      </c>
      <c r="L2494">
        <f t="shared" si="78"/>
        <v>1125.9786828608258</v>
      </c>
      <c r="M2494">
        <f t="shared" si="71"/>
        <v>6.1370494986704216E-2</v>
      </c>
    </row>
    <row r="2495" spans="1:14" x14ac:dyDescent="0.3">
      <c r="A2495" s="14">
        <v>-58323070976</v>
      </c>
      <c r="B2495" s="14">
        <v>28725121024</v>
      </c>
      <c r="C2495" s="14">
        <v>-44930359296</v>
      </c>
      <c r="D2495">
        <v>2493</v>
      </c>
      <c r="E2495">
        <v>2492</v>
      </c>
      <c r="F2495">
        <v>1732</v>
      </c>
      <c r="G2495">
        <v>-19491</v>
      </c>
      <c r="H2495">
        <v>0</v>
      </c>
      <c r="L2495">
        <f t="shared" si="78"/>
        <v>1125.9172843768592</v>
      </c>
      <c r="M2495">
        <f t="shared" si="71"/>
        <v>6.1398483966513595E-2</v>
      </c>
    </row>
    <row r="2496" spans="1:14" x14ac:dyDescent="0.3">
      <c r="A2496" s="14">
        <v>-849792320</v>
      </c>
      <c r="B2496" s="14">
        <v>28736638976</v>
      </c>
      <c r="C2496" s="14">
        <v>-44930359296</v>
      </c>
      <c r="D2496">
        <v>2494</v>
      </c>
      <c r="E2496">
        <v>2493</v>
      </c>
      <c r="F2496">
        <v>1732</v>
      </c>
      <c r="G2496">
        <v>-283</v>
      </c>
      <c r="H2496">
        <v>181</v>
      </c>
      <c r="I2496">
        <f>9600*2-H2494+H2496</f>
        <v>13848</v>
      </c>
      <c r="K2496">
        <v>13848</v>
      </c>
      <c r="L2496">
        <f t="shared" si="78"/>
        <v>1125.8558578993332</v>
      </c>
      <c r="M2496">
        <f t="shared" si="71"/>
        <v>6.1426477526083545E-2</v>
      </c>
    </row>
    <row r="2497" spans="1:13" x14ac:dyDescent="0.3">
      <c r="A2497" s="14">
        <v>-33162297344</v>
      </c>
      <c r="B2497" s="14">
        <v>28748161024</v>
      </c>
      <c r="C2497" s="14">
        <v>-44904411136</v>
      </c>
      <c r="D2497">
        <v>2495</v>
      </c>
      <c r="E2497">
        <v>2494</v>
      </c>
      <c r="F2497">
        <v>1731</v>
      </c>
      <c r="G2497">
        <v>-11074</v>
      </c>
      <c r="H2497">
        <v>7089</v>
      </c>
      <c r="I2497">
        <f t="shared" si="80"/>
        <v>16508</v>
      </c>
      <c r="K2497">
        <v>16508</v>
      </c>
      <c r="L2497">
        <f t="shared" si="78"/>
        <v>1125.7944034236657</v>
      </c>
      <c r="M2497">
        <f t="shared" si="71"/>
        <v>6.1454475667460429E-2</v>
      </c>
    </row>
    <row r="2498" spans="1:13" x14ac:dyDescent="0.3">
      <c r="A2498" s="14">
        <v>-65399865344</v>
      </c>
      <c r="B2498" s="14">
        <v>28759678976</v>
      </c>
      <c r="C2498" s="14">
        <v>-44878462976</v>
      </c>
      <c r="D2498">
        <v>2496</v>
      </c>
      <c r="E2498">
        <v>2495</v>
      </c>
      <c r="F2498">
        <v>1730</v>
      </c>
      <c r="G2498">
        <v>-21830</v>
      </c>
      <c r="H2498">
        <v>0</v>
      </c>
      <c r="L2498">
        <f t="shared" si="78"/>
        <v>1125.7329209452712</v>
      </c>
      <c r="M2498">
        <f t="shared" si="71"/>
        <v>6.1482478394509599E-2</v>
      </c>
    </row>
    <row r="2499" spans="1:13" x14ac:dyDescent="0.3">
      <c r="A2499" s="14">
        <v>-7857463808</v>
      </c>
      <c r="B2499" s="14">
        <v>28771201024</v>
      </c>
      <c r="C2499" s="14">
        <v>-44878462976</v>
      </c>
      <c r="D2499">
        <v>2497</v>
      </c>
      <c r="E2499">
        <v>2496</v>
      </c>
      <c r="F2499">
        <v>1730</v>
      </c>
      <c r="G2499">
        <v>-2621</v>
      </c>
      <c r="H2499">
        <v>1680</v>
      </c>
      <c r="I2499">
        <f>9600*2-H2497+H2499</f>
        <v>13791</v>
      </c>
      <c r="K2499">
        <v>13791</v>
      </c>
      <c r="L2499">
        <f t="shared" si="78"/>
        <v>1125.6714104595617</v>
      </c>
      <c r="M2499">
        <f t="shared" si="71"/>
        <v>6.1510485709504792E-2</v>
      </c>
    </row>
    <row r="2500" spans="1:13" x14ac:dyDescent="0.3">
      <c r="A2500" s="14">
        <v>-39997054976</v>
      </c>
      <c r="B2500" s="14">
        <v>28782718976</v>
      </c>
      <c r="C2500" s="14">
        <v>-44852514816</v>
      </c>
      <c r="D2500">
        <v>2498</v>
      </c>
      <c r="E2500">
        <v>2497</v>
      </c>
      <c r="F2500">
        <v>1729</v>
      </c>
      <c r="G2500">
        <v>-13340</v>
      </c>
      <c r="H2500">
        <v>8560</v>
      </c>
      <c r="I2500">
        <f t="shared" si="80"/>
        <v>16480</v>
      </c>
      <c r="K2500">
        <v>16480</v>
      </c>
      <c r="L2500">
        <f t="shared" si="78"/>
        <v>1125.6098719619454</v>
      </c>
      <c r="M2500">
        <f t="shared" si="71"/>
        <v>6.1538497616311361E-2</v>
      </c>
    </row>
    <row r="2501" spans="1:13" x14ac:dyDescent="0.3">
      <c r="A2501" s="14">
        <v>-72061706240</v>
      </c>
      <c r="B2501" s="14">
        <v>28794241024</v>
      </c>
      <c r="C2501" s="14">
        <v>-44826566656</v>
      </c>
      <c r="D2501">
        <v>2499</v>
      </c>
      <c r="E2501">
        <v>2498</v>
      </c>
      <c r="F2501">
        <v>1728</v>
      </c>
      <c r="G2501">
        <v>-24025</v>
      </c>
      <c r="H2501">
        <v>0</v>
      </c>
      <c r="L2501">
        <f t="shared" si="78"/>
        <v>1125.5483054478279</v>
      </c>
      <c r="M2501">
        <f t="shared" si="71"/>
        <v>6.1566514117430415E-2</v>
      </c>
    </row>
    <row r="2502" spans="1:13" x14ac:dyDescent="0.3">
      <c r="A2502" s="14">
        <v>-14450184192</v>
      </c>
      <c r="B2502" s="14">
        <v>28805758976</v>
      </c>
      <c r="C2502" s="14">
        <v>-44826566656</v>
      </c>
      <c r="D2502">
        <v>2500</v>
      </c>
      <c r="E2502">
        <v>2499</v>
      </c>
      <c r="F2502">
        <v>1728</v>
      </c>
      <c r="G2502">
        <v>-4815</v>
      </c>
      <c r="H2502">
        <v>3094</v>
      </c>
      <c r="I2502">
        <f>9600*2-H2500+H2502</f>
        <v>13734</v>
      </c>
      <c r="K2502">
        <v>13734</v>
      </c>
      <c r="L2502">
        <f t="shared" si="78"/>
        <v>1125.4867109126112</v>
      </c>
      <c r="M2502">
        <f t="shared" si="71"/>
        <v>6.1594535216727309E-2</v>
      </c>
    </row>
    <row r="2503" spans="1:13" x14ac:dyDescent="0.3">
      <c r="A2503" s="14">
        <v>-46416859136</v>
      </c>
      <c r="B2503" s="14">
        <v>28817281024</v>
      </c>
      <c r="C2503" s="14">
        <v>-44800618496</v>
      </c>
      <c r="D2503">
        <v>2501</v>
      </c>
      <c r="E2503">
        <v>2500</v>
      </c>
      <c r="F2503">
        <v>1727</v>
      </c>
      <c r="G2503">
        <v>-15463</v>
      </c>
      <c r="H2503">
        <v>0</v>
      </c>
      <c r="L2503">
        <f t="shared" si="78"/>
        <v>1125.425088351695</v>
      </c>
      <c r="M2503">
        <f t="shared" si="71"/>
        <v>6.1622560916248403E-2</v>
      </c>
    </row>
    <row r="2504" spans="1:13" x14ac:dyDescent="0.3">
      <c r="A2504" s="14">
        <v>11240741888</v>
      </c>
      <c r="B2504" s="14">
        <v>28828798976</v>
      </c>
      <c r="C2504" s="14">
        <v>-44800618496</v>
      </c>
      <c r="D2504">
        <v>2502</v>
      </c>
      <c r="E2504">
        <v>2501</v>
      </c>
      <c r="F2504">
        <v>1727</v>
      </c>
      <c r="G2504">
        <v>3743</v>
      </c>
      <c r="H2504">
        <v>-2408</v>
      </c>
      <c r="I2504">
        <f>9600*2-H2502+H2504</f>
        <v>13698</v>
      </c>
      <c r="K2504">
        <v>13698</v>
      </c>
      <c r="L2504">
        <f t="shared" si="78"/>
        <v>1125.3634377604749</v>
      </c>
      <c r="M2504">
        <f t="shared" si="71"/>
        <v>6.1650591220086426E-2</v>
      </c>
    </row>
    <row r="2505" spans="1:13" x14ac:dyDescent="0.3">
      <c r="A2505" s="14">
        <v>-20627955712</v>
      </c>
      <c r="B2505" s="14">
        <v>28840321024</v>
      </c>
      <c r="C2505" s="14">
        <v>-44774666240</v>
      </c>
      <c r="D2505">
        <v>2503</v>
      </c>
      <c r="E2505">
        <v>2502</v>
      </c>
      <c r="F2505">
        <v>1726</v>
      </c>
      <c r="G2505">
        <v>-6866</v>
      </c>
      <c r="H2505">
        <v>4422</v>
      </c>
      <c r="I2505">
        <f t="shared" si="80"/>
        <v>16430</v>
      </c>
      <c r="K2505">
        <v>16430</v>
      </c>
      <c r="L2505">
        <f t="shared" si="78"/>
        <v>1125.3017591343441</v>
      </c>
      <c r="M2505">
        <f t="shared" si="71"/>
        <v>6.1678626130742487E-2</v>
      </c>
    </row>
    <row r="2506" spans="1:13" x14ac:dyDescent="0.3">
      <c r="A2506" s="14">
        <v>-52421713920</v>
      </c>
      <c r="B2506" s="14">
        <v>28851838976</v>
      </c>
      <c r="C2506" s="14">
        <v>-44748718080</v>
      </c>
      <c r="D2506">
        <v>2504</v>
      </c>
      <c r="E2506">
        <v>2503</v>
      </c>
      <c r="F2506">
        <v>1725</v>
      </c>
      <c r="G2506">
        <v>-17442</v>
      </c>
      <c r="H2506">
        <v>0</v>
      </c>
      <c r="L2506">
        <f t="shared" si="78"/>
        <v>1125.2400524686925</v>
      </c>
      <c r="M2506">
        <f t="shared" si="71"/>
        <v>6.1706665651627191E-2</v>
      </c>
    </row>
    <row r="2507" spans="1:13" x14ac:dyDescent="0.3">
      <c r="A2507" s="14">
        <v>5305006080</v>
      </c>
      <c r="B2507" s="14">
        <v>28863361024</v>
      </c>
      <c r="C2507" s="14">
        <v>-44748718080</v>
      </c>
      <c r="D2507">
        <v>2505</v>
      </c>
      <c r="E2507">
        <v>2504</v>
      </c>
      <c r="F2507">
        <v>1725</v>
      </c>
      <c r="G2507">
        <v>1764</v>
      </c>
      <c r="H2507">
        <v>-1138</v>
      </c>
      <c r="I2507">
        <f>9600*2-H2505+H2507</f>
        <v>13640</v>
      </c>
      <c r="K2507">
        <v>13640</v>
      </c>
      <c r="L2507">
        <f t="shared" si="78"/>
        <v>1125.1783177589073</v>
      </c>
      <c r="M2507">
        <f t="shared" si="71"/>
        <v>6.1734709785241648E-2</v>
      </c>
    </row>
    <row r="2508" spans="1:13" x14ac:dyDescent="0.3">
      <c r="A2508" s="14">
        <v>-26390775808</v>
      </c>
      <c r="B2508" s="14">
        <v>28874878976</v>
      </c>
      <c r="C2508" s="14">
        <v>-44722769920</v>
      </c>
      <c r="D2508">
        <v>2506</v>
      </c>
      <c r="E2508">
        <v>2505</v>
      </c>
      <c r="F2508">
        <v>1724</v>
      </c>
      <c r="G2508">
        <v>-8774</v>
      </c>
      <c r="H2508">
        <v>5664</v>
      </c>
      <c r="I2508">
        <f t="shared" ref="I2508:I2517" si="81">9600-H2507+H2508</f>
        <v>16402</v>
      </c>
      <c r="K2508">
        <v>16402</v>
      </c>
      <c r="L2508">
        <f t="shared" si="78"/>
        <v>1125.1165550003716</v>
      </c>
      <c r="M2508">
        <f t="shared" si="71"/>
        <v>6.1762758535678586E-2</v>
      </c>
    </row>
    <row r="2509" spans="1:13" x14ac:dyDescent="0.3">
      <c r="A2509" s="14">
        <v>-58011619328</v>
      </c>
      <c r="B2509" s="14">
        <v>28886401024</v>
      </c>
      <c r="C2509" s="14">
        <v>-44696821760</v>
      </c>
      <c r="D2509">
        <v>2507</v>
      </c>
      <c r="E2509">
        <v>2506</v>
      </c>
      <c r="F2509">
        <v>1723</v>
      </c>
      <c r="G2509">
        <v>-19279</v>
      </c>
      <c r="H2509">
        <v>0</v>
      </c>
      <c r="L2509">
        <f t="shared" si="78"/>
        <v>1125.0547641884659</v>
      </c>
      <c r="M2509">
        <f t="shared" si="71"/>
        <v>6.1790811905666487E-2</v>
      </c>
    </row>
    <row r="2510" spans="1:13" x14ac:dyDescent="0.3">
      <c r="A2510" s="14">
        <v>-215778528</v>
      </c>
      <c r="B2510" s="14">
        <v>28897918976</v>
      </c>
      <c r="C2510" s="14">
        <v>-44696821760</v>
      </c>
      <c r="D2510">
        <v>2508</v>
      </c>
      <c r="E2510">
        <v>2507</v>
      </c>
      <c r="F2510">
        <v>1723</v>
      </c>
      <c r="G2510">
        <v>-71</v>
      </c>
      <c r="H2510">
        <v>46</v>
      </c>
      <c r="I2510">
        <f>9600*2-H2508+H2510</f>
        <v>13582</v>
      </c>
      <c r="K2510">
        <v>13582</v>
      </c>
      <c r="L2510">
        <f t="shared" si="78"/>
        <v>1124.9929453185684</v>
      </c>
      <c r="M2510">
        <f t="shared" si="71"/>
        <v>6.181886989747909E-2</v>
      </c>
    </row>
    <row r="2511" spans="1:13" x14ac:dyDescent="0.3">
      <c r="A2511" s="14">
        <v>-31738644480</v>
      </c>
      <c r="B2511" s="14">
        <v>28909441024</v>
      </c>
      <c r="C2511" s="14">
        <v>-44670873600</v>
      </c>
      <c r="D2511">
        <v>2509</v>
      </c>
      <c r="E2511">
        <v>2508</v>
      </c>
      <c r="F2511">
        <v>1722</v>
      </c>
      <c r="G2511">
        <v>-10539</v>
      </c>
      <c r="H2511">
        <v>6820</v>
      </c>
      <c r="I2511">
        <f t="shared" si="81"/>
        <v>16374</v>
      </c>
      <c r="K2511">
        <v>16374</v>
      </c>
      <c r="L2511">
        <f t="shared" si="78"/>
        <v>1124.9310983860528</v>
      </c>
      <c r="M2511">
        <f t="shared" si="71"/>
        <v>6.1846932515663866E-2</v>
      </c>
    </row>
    <row r="2512" spans="1:13" x14ac:dyDescent="0.3">
      <c r="A2512" s="14">
        <v>-63186571264</v>
      </c>
      <c r="B2512" s="14">
        <v>28920958976</v>
      </c>
      <c r="C2512" s="14">
        <v>-44644925440</v>
      </c>
      <c r="D2512">
        <v>2510</v>
      </c>
      <c r="E2512">
        <v>2509</v>
      </c>
      <c r="F2512">
        <v>1721</v>
      </c>
      <c r="G2512">
        <v>-20974</v>
      </c>
      <c r="H2512">
        <v>0</v>
      </c>
      <c r="L2512">
        <f t="shared" si="78"/>
        <v>1124.8692233862905</v>
      </c>
      <c r="M2512">
        <f t="shared" si="71"/>
        <v>6.187499976226718E-2</v>
      </c>
    </row>
    <row r="2513" spans="1:13" x14ac:dyDescent="0.3">
      <c r="A2513" s="14">
        <v>-5321612800</v>
      </c>
      <c r="B2513" s="14">
        <v>28932481024</v>
      </c>
      <c r="C2513" s="14">
        <v>-44644925440</v>
      </c>
      <c r="D2513">
        <v>2511</v>
      </c>
      <c r="E2513">
        <v>2510</v>
      </c>
      <c r="F2513">
        <v>1721</v>
      </c>
      <c r="G2513">
        <v>-1765</v>
      </c>
      <c r="H2513">
        <v>1144</v>
      </c>
      <c r="I2513">
        <f>9600*2-H2511+H2513</f>
        <v>13524</v>
      </c>
      <c r="K2513">
        <v>13524</v>
      </c>
      <c r="L2513">
        <f t="shared" si="78"/>
        <v>1124.8073203146498</v>
      </c>
      <c r="M2513">
        <f t="shared" si="71"/>
        <v>6.1903071640699636E-2</v>
      </c>
    </row>
    <row r="2514" spans="1:13" x14ac:dyDescent="0.3">
      <c r="A2514" s="14">
        <v>-36671561728</v>
      </c>
      <c r="B2514" s="14">
        <v>28943998976</v>
      </c>
      <c r="C2514" s="14">
        <v>-44618977280</v>
      </c>
      <c r="D2514">
        <v>2512</v>
      </c>
      <c r="E2514">
        <v>2511</v>
      </c>
      <c r="F2514">
        <v>1720</v>
      </c>
      <c r="G2514">
        <v>-12163</v>
      </c>
      <c r="H2514">
        <v>7890</v>
      </c>
      <c r="I2514">
        <f t="shared" si="81"/>
        <v>16346</v>
      </c>
      <c r="K2514">
        <v>16346</v>
      </c>
      <c r="L2514">
        <f t="shared" si="78"/>
        <v>1124.7453891664957</v>
      </c>
      <c r="M2514">
        <f t="shared" si="71"/>
        <v>6.1931148154144466E-2</v>
      </c>
    </row>
    <row r="2515" spans="1:13" x14ac:dyDescent="0.3">
      <c r="A2515" s="14">
        <v>-67946577920</v>
      </c>
      <c r="B2515" s="14">
        <v>28955521024</v>
      </c>
      <c r="C2515" s="14">
        <v>-44593025024</v>
      </c>
      <c r="D2515">
        <v>2513</v>
      </c>
      <c r="E2515">
        <v>2512</v>
      </c>
      <c r="F2515">
        <v>1719</v>
      </c>
      <c r="G2515">
        <v>-22527</v>
      </c>
      <c r="H2515">
        <v>0</v>
      </c>
      <c r="L2515">
        <f t="shared" si="78"/>
        <v>1124.6834299371897</v>
      </c>
      <c r="M2515">
        <f t="shared" si="71"/>
        <v>6.1959229306012276E-2</v>
      </c>
    </row>
    <row r="2516" spans="1:13" x14ac:dyDescent="0.3">
      <c r="A2516" s="14">
        <v>-10012496896</v>
      </c>
      <c r="B2516" s="14">
        <v>28967038976</v>
      </c>
      <c r="C2516" s="14">
        <v>-44593025024</v>
      </c>
      <c r="D2516">
        <v>2514</v>
      </c>
      <c r="E2516">
        <v>2513</v>
      </c>
      <c r="F2516">
        <v>1719</v>
      </c>
      <c r="G2516">
        <v>-3318</v>
      </c>
      <c r="H2516">
        <v>2155</v>
      </c>
      <c r="I2516">
        <f>9600*2-H2514+H2516</f>
        <v>13465</v>
      </c>
      <c r="K2516">
        <v>13465</v>
      </c>
      <c r="L2516">
        <f t="shared" si="78"/>
        <v>1124.6214426220906</v>
      </c>
      <c r="M2516">
        <f t="shared" si="71"/>
        <v>6.1987315099031548E-2</v>
      </c>
    </row>
    <row r="2517" spans="1:13" x14ac:dyDescent="0.3">
      <c r="A2517" s="14">
        <v>-41189531648</v>
      </c>
      <c r="B2517" s="14">
        <v>28978561024</v>
      </c>
      <c r="C2517" s="14">
        <v>-44567076864</v>
      </c>
      <c r="D2517">
        <v>2515</v>
      </c>
      <c r="E2517">
        <v>2514</v>
      </c>
      <c r="F2517">
        <v>1718</v>
      </c>
      <c r="G2517">
        <v>-13645</v>
      </c>
      <c r="H2517">
        <v>8872</v>
      </c>
      <c r="I2517">
        <f t="shared" si="81"/>
        <v>16317</v>
      </c>
      <c r="K2517">
        <v>16317</v>
      </c>
      <c r="L2517">
        <f t="shared" si="78"/>
        <v>1124.5594272165545</v>
      </c>
      <c r="M2517">
        <f t="shared" si="71"/>
        <v>6.2015405536158141E-2</v>
      </c>
    </row>
    <row r="2518" spans="1:13" x14ac:dyDescent="0.3">
      <c r="A2518" s="14">
        <v>-72291631104</v>
      </c>
      <c r="B2518" s="14">
        <v>28990078976</v>
      </c>
      <c r="C2518" s="14">
        <v>-44541128704</v>
      </c>
      <c r="D2518">
        <v>2516</v>
      </c>
      <c r="E2518">
        <v>2515</v>
      </c>
      <c r="F2518">
        <v>1717</v>
      </c>
      <c r="G2518">
        <v>-23939</v>
      </c>
      <c r="H2518">
        <v>0</v>
      </c>
      <c r="L2518">
        <f t="shared" si="78"/>
        <v>1124.4973837159334</v>
      </c>
      <c r="M2518">
        <f t="shared" si="71"/>
        <v>6.2043500621030034E-2</v>
      </c>
    </row>
    <row r="2519" spans="1:13" x14ac:dyDescent="0.3">
      <c r="A2519" s="14">
        <v>-14288430080</v>
      </c>
      <c r="B2519" s="14">
        <v>29001601024</v>
      </c>
      <c r="C2519" s="14">
        <v>-44541128704</v>
      </c>
      <c r="D2519">
        <v>2517</v>
      </c>
      <c r="E2519">
        <v>2516</v>
      </c>
      <c r="F2519">
        <v>1717</v>
      </c>
      <c r="G2519">
        <v>-4729</v>
      </c>
      <c r="H2519">
        <v>3079</v>
      </c>
      <c r="I2519">
        <f>9600*2-H2517+H2519</f>
        <v>13407</v>
      </c>
      <c r="K2519">
        <v>13407</v>
      </c>
      <c r="L2519">
        <f t="shared" si="78"/>
        <v>1124.4353121155766</v>
      </c>
      <c r="M2519">
        <f t="shared" si="71"/>
        <v>6.2071600356830459E-2</v>
      </c>
    </row>
    <row r="2520" spans="1:13" x14ac:dyDescent="0.3">
      <c r="A2520" s="14">
        <v>-45292552192</v>
      </c>
      <c r="B2520" s="14">
        <v>29013118976</v>
      </c>
      <c r="C2520" s="14">
        <v>-44515180544</v>
      </c>
      <c r="D2520">
        <v>2518</v>
      </c>
      <c r="E2520">
        <v>2517</v>
      </c>
      <c r="F2520">
        <v>1716</v>
      </c>
      <c r="G2520">
        <v>-14986</v>
      </c>
      <c r="H2520">
        <v>0</v>
      </c>
      <c r="L2520">
        <f t="shared" si="78"/>
        <v>1124.3732124108308</v>
      </c>
      <c r="M2520">
        <f t="shared" si="71"/>
        <v>6.2099704745833151E-2</v>
      </c>
    </row>
    <row r="2521" spans="1:13" x14ac:dyDescent="0.3">
      <c r="A2521" s="14">
        <v>12756729856</v>
      </c>
      <c r="B2521" s="14">
        <v>29024641024</v>
      </c>
      <c r="C2521" s="14">
        <v>-44515180544</v>
      </c>
      <c r="D2521">
        <v>2519</v>
      </c>
      <c r="E2521">
        <v>2518</v>
      </c>
      <c r="F2521">
        <v>1716</v>
      </c>
      <c r="G2521">
        <v>4219</v>
      </c>
      <c r="H2521">
        <v>-2751</v>
      </c>
      <c r="I2521">
        <f>9600*2-H2519+H2521</f>
        <v>13370</v>
      </c>
      <c r="K2521">
        <v>13370</v>
      </c>
      <c r="L2521">
        <f t="shared" si="78"/>
        <v>1124.3110845970386</v>
      </c>
      <c r="M2521">
        <f t="shared" si="71"/>
        <v>6.2127813792130837E-2</v>
      </c>
    </row>
    <row r="2522" spans="1:13" x14ac:dyDescent="0.3">
      <c r="A2522" s="14">
        <v>-18149412864</v>
      </c>
      <c r="B2522" s="14">
        <v>29036158976</v>
      </c>
      <c r="C2522" s="14">
        <v>-44489232384</v>
      </c>
      <c r="D2522">
        <v>2520</v>
      </c>
      <c r="E2522">
        <v>2519</v>
      </c>
      <c r="F2522">
        <v>1715</v>
      </c>
      <c r="G2522">
        <v>-6000</v>
      </c>
      <c r="H2522">
        <v>3916</v>
      </c>
      <c r="I2522">
        <f t="shared" ref="I2522" si="82">9600-H2521+H2522</f>
        <v>16267</v>
      </c>
      <c r="K2522">
        <v>16267</v>
      </c>
      <c r="L2522">
        <f t="shared" si="78"/>
        <v>1124.2489286695402</v>
      </c>
      <c r="M2522">
        <f t="shared" si="71"/>
        <v>6.2155927498452002E-2</v>
      </c>
    </row>
    <row r="2523" spans="1:13" x14ac:dyDescent="0.3">
      <c r="A2523" s="14">
        <v>-48980619264</v>
      </c>
      <c r="B2523" s="14">
        <v>29047681024</v>
      </c>
      <c r="C2523" s="14">
        <v>-44463284224</v>
      </c>
      <c r="D2523">
        <v>2521</v>
      </c>
      <c r="E2523">
        <v>2520</v>
      </c>
      <c r="F2523">
        <v>1714</v>
      </c>
      <c r="G2523">
        <v>-16187</v>
      </c>
      <c r="H2523">
        <v>0</v>
      </c>
      <c r="L2523">
        <f t="shared" si="78"/>
        <v>1124.1867446236727</v>
      </c>
      <c r="M2523">
        <f t="shared" si="71"/>
        <v>6.2184045867525128E-2</v>
      </c>
    </row>
    <row r="2524" spans="1:13" x14ac:dyDescent="0.3">
      <c r="A2524" s="14">
        <v>9137781760</v>
      </c>
      <c r="B2524" s="14">
        <v>29059198976</v>
      </c>
      <c r="C2524" s="14">
        <v>-44463284224</v>
      </c>
      <c r="D2524">
        <v>2522</v>
      </c>
      <c r="E2524">
        <v>2521</v>
      </c>
      <c r="F2524">
        <v>1714</v>
      </c>
      <c r="G2524">
        <v>3018</v>
      </c>
      <c r="H2524">
        <v>-1972</v>
      </c>
      <c r="I2524">
        <f>9600*2-H2522+H2524</f>
        <v>13312</v>
      </c>
      <c r="K2524">
        <v>13312</v>
      </c>
      <c r="L2524">
        <f t="shared" si="78"/>
        <v>1124.124532454769</v>
      </c>
      <c r="M2524">
        <f t="shared" si="71"/>
        <v>6.2212168903670317E-2</v>
      </c>
    </row>
    <row r="2525" spans="1:13" x14ac:dyDescent="0.3">
      <c r="A2525" s="14">
        <v>-21595445248</v>
      </c>
      <c r="B2525" s="14">
        <v>29070721024</v>
      </c>
      <c r="C2525" s="14">
        <v>-44437331968</v>
      </c>
      <c r="D2525">
        <v>2523</v>
      </c>
      <c r="E2525">
        <v>2522</v>
      </c>
      <c r="F2525">
        <v>1713</v>
      </c>
      <c r="G2525">
        <v>-7131</v>
      </c>
      <c r="H2525">
        <v>4665</v>
      </c>
      <c r="L2525">
        <f t="shared" si="78"/>
        <v>1124.0622921581601</v>
      </c>
      <c r="M2525">
        <f t="shared" si="71"/>
        <v>6.2240296608933932E-2</v>
      </c>
    </row>
    <row r="2526" spans="1:13" x14ac:dyDescent="0.3">
      <c r="A2526" s="14">
        <v>-52253736960</v>
      </c>
      <c r="B2526" s="14">
        <v>29082238976</v>
      </c>
      <c r="C2526" s="14">
        <v>-44411383808</v>
      </c>
      <c r="D2526">
        <v>2524</v>
      </c>
      <c r="E2526">
        <v>2523</v>
      </c>
      <c r="F2526">
        <v>1712</v>
      </c>
      <c r="G2526">
        <v>-17248</v>
      </c>
      <c r="H2526">
        <v>0</v>
      </c>
      <c r="L2526">
        <f t="shared" si="78"/>
        <v>1124.0000237291733</v>
      </c>
      <c r="M2526">
        <f t="shared" ref="M2526:M2589" si="83">L2525-L2526</f>
        <v>6.2268428986726576E-2</v>
      </c>
    </row>
    <row r="2527" spans="1:13" x14ac:dyDescent="0.3">
      <c r="A2527" s="14">
        <v>5933785088</v>
      </c>
      <c r="B2527" s="14">
        <v>29093761024</v>
      </c>
      <c r="C2527" s="14">
        <v>-44411383808</v>
      </c>
      <c r="D2527">
        <v>2525</v>
      </c>
      <c r="E2527">
        <v>2524</v>
      </c>
      <c r="F2527">
        <v>1712</v>
      </c>
      <c r="G2527">
        <v>1957</v>
      </c>
      <c r="H2527">
        <v>-1282</v>
      </c>
      <c r="L2527">
        <f t="shared" si="78"/>
        <v>1123.9377271631331</v>
      </c>
      <c r="M2527">
        <f t="shared" si="83"/>
        <v>6.2296566040231482E-2</v>
      </c>
    </row>
    <row r="2528" spans="1:13" x14ac:dyDescent="0.3">
      <c r="A2528" s="14">
        <v>-24626526208</v>
      </c>
      <c r="B2528" s="14">
        <v>29105278976</v>
      </c>
      <c r="C2528" s="14">
        <v>-44385435648</v>
      </c>
      <c r="D2528">
        <v>2526</v>
      </c>
      <c r="E2528">
        <v>2525</v>
      </c>
      <c r="F2528">
        <v>1711</v>
      </c>
      <c r="G2528">
        <v>-8122</v>
      </c>
      <c r="H2528">
        <v>5326</v>
      </c>
      <c r="L2528">
        <f t="shared" si="78"/>
        <v>1123.87540245536</v>
      </c>
      <c r="M2528">
        <f t="shared" si="83"/>
        <v>6.2324707773086629E-2</v>
      </c>
    </row>
    <row r="2529" spans="1:13" x14ac:dyDescent="0.3">
      <c r="A2529" s="14">
        <v>-55111901184</v>
      </c>
      <c r="B2529" s="14">
        <v>29116801024</v>
      </c>
      <c r="C2529" s="14">
        <v>-44359487488</v>
      </c>
      <c r="D2529">
        <v>2527</v>
      </c>
      <c r="E2529">
        <v>2526</v>
      </c>
      <c r="F2529">
        <v>1710</v>
      </c>
      <c r="G2529">
        <v>-18170</v>
      </c>
      <c r="H2529">
        <v>0</v>
      </c>
      <c r="L2529">
        <f t="shared" si="78"/>
        <v>1123.8130496011725</v>
      </c>
      <c r="M2529">
        <f t="shared" si="83"/>
        <v>6.2352854187565754E-2</v>
      </c>
    </row>
    <row r="2530" spans="1:13" x14ac:dyDescent="0.3">
      <c r="A2530" s="14">
        <v>3144738304</v>
      </c>
      <c r="B2530" s="14">
        <v>29128318976</v>
      </c>
      <c r="C2530" s="14">
        <v>-44359487488</v>
      </c>
      <c r="D2530">
        <v>2528</v>
      </c>
      <c r="E2530">
        <v>2527</v>
      </c>
      <c r="F2530">
        <v>1710</v>
      </c>
      <c r="G2530">
        <v>1036</v>
      </c>
      <c r="H2530">
        <v>-680</v>
      </c>
      <c r="L2530">
        <f t="shared" si="78"/>
        <v>1123.7506685958851</v>
      </c>
      <c r="M2530">
        <f t="shared" si="83"/>
        <v>6.2381005287306834E-2</v>
      </c>
    </row>
    <row r="2531" spans="1:13" x14ac:dyDescent="0.3">
      <c r="A2531" s="14">
        <v>-27242657792</v>
      </c>
      <c r="B2531" s="14">
        <v>29139841024</v>
      </c>
      <c r="C2531" s="14">
        <v>-44333539328</v>
      </c>
      <c r="D2531">
        <v>2529</v>
      </c>
      <c r="E2531">
        <v>2528</v>
      </c>
      <c r="F2531">
        <v>1709</v>
      </c>
      <c r="G2531">
        <v>-8974</v>
      </c>
      <c r="H2531">
        <v>5899</v>
      </c>
      <c r="L2531">
        <f t="shared" si="78"/>
        <v>1123.6882594348094</v>
      </c>
      <c r="M2531">
        <f t="shared" si="83"/>
        <v>6.2409161075720476E-2</v>
      </c>
    </row>
    <row r="2532" spans="1:13" x14ac:dyDescent="0.3">
      <c r="A2532" s="14">
        <v>-57555116032</v>
      </c>
      <c r="B2532" s="14">
        <v>29151358976</v>
      </c>
      <c r="C2532" s="14">
        <v>-44307591168</v>
      </c>
      <c r="D2532">
        <v>2530</v>
      </c>
      <c r="E2532">
        <v>2529</v>
      </c>
      <c r="F2532">
        <v>1708</v>
      </c>
      <c r="G2532">
        <v>-18953</v>
      </c>
      <c r="H2532">
        <v>0</v>
      </c>
      <c r="L2532">
        <f t="shared" si="78"/>
        <v>1123.6258221132537</v>
      </c>
      <c r="M2532">
        <f t="shared" si="83"/>
        <v>6.2437321555762537E-2</v>
      </c>
    </row>
    <row r="2533" spans="1:13" x14ac:dyDescent="0.3">
      <c r="A2533" s="14">
        <v>770641984</v>
      </c>
      <c r="B2533" s="14">
        <v>29162881024</v>
      </c>
      <c r="C2533" s="14">
        <v>-44307591168</v>
      </c>
      <c r="D2533">
        <v>2531</v>
      </c>
      <c r="E2533">
        <v>2530</v>
      </c>
      <c r="F2533">
        <v>1708</v>
      </c>
      <c r="G2533">
        <v>253</v>
      </c>
      <c r="H2533">
        <v>-166</v>
      </c>
      <c r="L2533">
        <f t="shared" si="78"/>
        <v>1123.5633566265237</v>
      </c>
      <c r="M2533">
        <f t="shared" si="83"/>
        <v>6.2465486729934128E-2</v>
      </c>
    </row>
    <row r="2534" spans="1:13" x14ac:dyDescent="0.3">
      <c r="A2534" s="14">
        <v>-29443840000</v>
      </c>
      <c r="B2534" s="14">
        <v>29174398976</v>
      </c>
      <c r="C2534" s="14">
        <v>-44281638912</v>
      </c>
      <c r="D2534">
        <v>2532</v>
      </c>
      <c r="E2534">
        <v>2531</v>
      </c>
      <c r="F2534">
        <v>1707</v>
      </c>
      <c r="G2534">
        <v>-9688</v>
      </c>
      <c r="H2534">
        <v>6383</v>
      </c>
      <c r="L2534">
        <f t="shared" si="78"/>
        <v>1123.5008629699214</v>
      </c>
      <c r="M2534">
        <f t="shared" si="83"/>
        <v>6.2493656602327974E-2</v>
      </c>
    </row>
    <row r="2535" spans="1:13" x14ac:dyDescent="0.3">
      <c r="A2535" s="14">
        <v>-59583385600</v>
      </c>
      <c r="B2535" s="14">
        <v>29185921024</v>
      </c>
      <c r="C2535" s="14">
        <v>-44255690752</v>
      </c>
      <c r="D2535">
        <v>2533</v>
      </c>
      <c r="E2535">
        <v>2532</v>
      </c>
      <c r="F2535">
        <v>1706</v>
      </c>
      <c r="G2535">
        <v>-19598</v>
      </c>
      <c r="H2535">
        <v>0</v>
      </c>
      <c r="L2535">
        <f t="shared" si="78"/>
        <v>1123.4383411387455</v>
      </c>
      <c r="M2535">
        <f t="shared" si="83"/>
        <v>6.2521831175899933E-2</v>
      </c>
    </row>
    <row r="2536" spans="1:13" x14ac:dyDescent="0.3">
      <c r="A2536" s="14">
        <v>-1188503808</v>
      </c>
      <c r="B2536" s="14">
        <v>29197438976</v>
      </c>
      <c r="C2536" s="14">
        <v>-44255690752</v>
      </c>
      <c r="D2536">
        <v>2534</v>
      </c>
      <c r="E2536">
        <v>2533</v>
      </c>
      <c r="F2536">
        <v>1706</v>
      </c>
      <c r="G2536">
        <v>-390</v>
      </c>
      <c r="H2536">
        <v>257</v>
      </c>
      <c r="L2536">
        <f t="shared" si="78"/>
        <v>1123.3757911282921</v>
      </c>
      <c r="M2536">
        <f t="shared" si="83"/>
        <v>6.2550010453378491E-2</v>
      </c>
    </row>
    <row r="2537" spans="1:13" x14ac:dyDescent="0.3">
      <c r="A2537" s="14">
        <v>-31230070784</v>
      </c>
      <c r="B2537" s="14">
        <v>29208961024</v>
      </c>
      <c r="C2537" s="14">
        <v>-44229742592</v>
      </c>
      <c r="D2537">
        <v>2535</v>
      </c>
      <c r="E2537">
        <v>2534</v>
      </c>
      <c r="F2537">
        <v>1705</v>
      </c>
      <c r="G2537">
        <v>-10264</v>
      </c>
      <c r="H2537">
        <v>6778</v>
      </c>
      <c r="L2537">
        <f t="shared" si="78"/>
        <v>1123.3132129338537</v>
      </c>
      <c r="M2537">
        <f t="shared" si="83"/>
        <v>6.2578194438401624E-2</v>
      </c>
    </row>
    <row r="2538" spans="1:13" x14ac:dyDescent="0.3">
      <c r="A2538" s="14">
        <v>-61196697600</v>
      </c>
      <c r="B2538" s="14">
        <v>29220478976</v>
      </c>
      <c r="C2538" s="14">
        <v>-44203794432</v>
      </c>
      <c r="D2538">
        <v>2536</v>
      </c>
      <c r="E2538">
        <v>2535</v>
      </c>
      <c r="F2538">
        <v>1704</v>
      </c>
      <c r="G2538">
        <v>-20105</v>
      </c>
      <c r="H2538">
        <v>0</v>
      </c>
      <c r="L2538">
        <f t="shared" si="78"/>
        <v>1123.25060655072</v>
      </c>
      <c r="M2538">
        <f t="shared" si="83"/>
        <v>6.2606383133697818E-2</v>
      </c>
    </row>
    <row r="2539" spans="1:13" x14ac:dyDescent="0.3">
      <c r="A2539" s="14">
        <v>-2732699136</v>
      </c>
      <c r="B2539" s="14">
        <v>29232001024</v>
      </c>
      <c r="C2539" s="14">
        <v>-44203794432</v>
      </c>
      <c r="D2539">
        <v>2537</v>
      </c>
      <c r="E2539">
        <v>2536</v>
      </c>
      <c r="F2539">
        <v>1704</v>
      </c>
      <c r="G2539">
        <v>-897</v>
      </c>
      <c r="H2539">
        <v>593</v>
      </c>
      <c r="L2539">
        <f t="shared" si="78"/>
        <v>1123.1879719741769</v>
      </c>
      <c r="M2539">
        <f t="shared" si="83"/>
        <v>6.2634576543132425E-2</v>
      </c>
    </row>
    <row r="2540" spans="1:13" x14ac:dyDescent="0.3">
      <c r="A2540" s="14">
        <v>-32601350144</v>
      </c>
      <c r="B2540" s="14">
        <v>29243518976</v>
      </c>
      <c r="C2540" s="14">
        <v>-44177846272</v>
      </c>
      <c r="D2540">
        <v>2538</v>
      </c>
      <c r="E2540">
        <v>2537</v>
      </c>
      <c r="F2540">
        <v>1703</v>
      </c>
      <c r="G2540">
        <v>-10702</v>
      </c>
      <c r="H2540">
        <v>7084</v>
      </c>
      <c r="L2540">
        <f t="shared" si="78"/>
        <v>1123.1253091995077</v>
      </c>
      <c r="M2540">
        <f t="shared" si="83"/>
        <v>6.2662774669206556E-2</v>
      </c>
    </row>
    <row r="2541" spans="1:13" x14ac:dyDescent="0.3">
      <c r="A2541" s="14">
        <v>-62395064320</v>
      </c>
      <c r="B2541" s="14">
        <v>29255041024</v>
      </c>
      <c r="C2541" s="14">
        <v>-44151898112</v>
      </c>
      <c r="D2541">
        <v>2539</v>
      </c>
      <c r="E2541">
        <v>2538</v>
      </c>
      <c r="F2541">
        <v>1702</v>
      </c>
      <c r="G2541">
        <v>-20474</v>
      </c>
      <c r="H2541">
        <v>0</v>
      </c>
      <c r="L2541">
        <f t="shared" si="78"/>
        <v>1123.0626182219926</v>
      </c>
      <c r="M2541">
        <f t="shared" si="83"/>
        <v>6.2690977515103441E-2</v>
      </c>
    </row>
    <row r="2542" spans="1:13" x14ac:dyDescent="0.3">
      <c r="A2542" s="14">
        <v>-3861944064</v>
      </c>
      <c r="B2542" s="14">
        <v>29266558976</v>
      </c>
      <c r="C2542" s="14">
        <v>-44151898112</v>
      </c>
      <c r="D2542">
        <v>2540</v>
      </c>
      <c r="E2542">
        <v>2539</v>
      </c>
      <c r="F2542">
        <v>1702</v>
      </c>
      <c r="G2542">
        <v>-1266</v>
      </c>
      <c r="H2542">
        <v>839</v>
      </c>
      <c r="L2542">
        <f t="shared" si="78"/>
        <v>1122.9998990369081</v>
      </c>
      <c r="M2542">
        <f t="shared" si="83"/>
        <v>6.271918508446106E-2</v>
      </c>
    </row>
    <row r="2543" spans="1:13" x14ac:dyDescent="0.3">
      <c r="A2543" s="14">
        <v>-33557680128</v>
      </c>
      <c r="B2543" s="14">
        <v>29278081024</v>
      </c>
      <c r="C2543" s="14">
        <v>-44125949952</v>
      </c>
      <c r="D2543">
        <v>2541</v>
      </c>
      <c r="E2543">
        <v>2540</v>
      </c>
      <c r="F2543">
        <v>1701</v>
      </c>
      <c r="G2543">
        <v>-11003</v>
      </c>
      <c r="H2543">
        <v>7300</v>
      </c>
      <c r="L2543">
        <f t="shared" si="78"/>
        <v>1122.9371516395277</v>
      </c>
      <c r="M2543">
        <f t="shared" si="83"/>
        <v>6.2747397380462644E-2</v>
      </c>
    </row>
    <row r="2544" spans="1:13" x14ac:dyDescent="0.3">
      <c r="A2544" s="14">
        <v>-63178477568</v>
      </c>
      <c r="B2544" s="14">
        <v>29289598976</v>
      </c>
      <c r="C2544" s="14">
        <v>-44099997696</v>
      </c>
      <c r="D2544">
        <v>2542</v>
      </c>
      <c r="E2544">
        <v>2541</v>
      </c>
      <c r="F2544">
        <v>1700</v>
      </c>
      <c r="G2544">
        <v>-20707</v>
      </c>
      <c r="H2544">
        <v>0</v>
      </c>
      <c r="L2544">
        <f t="shared" si="78"/>
        <v>1122.8743760251218</v>
      </c>
      <c r="M2544">
        <f t="shared" si="83"/>
        <v>6.2775614405836677E-2</v>
      </c>
    </row>
    <row r="2545" spans="1:13" x14ac:dyDescent="0.3">
      <c r="A2545" s="14">
        <v>-4576238592</v>
      </c>
      <c r="B2545" s="14">
        <v>29301121024</v>
      </c>
      <c r="C2545" s="14">
        <v>-44099997696</v>
      </c>
      <c r="D2545">
        <v>2543</v>
      </c>
      <c r="E2545">
        <v>2542</v>
      </c>
      <c r="F2545">
        <v>1700</v>
      </c>
      <c r="G2545">
        <v>-1499</v>
      </c>
      <c r="H2545">
        <v>996</v>
      </c>
      <c r="L2545">
        <f t="shared" si="78"/>
        <v>1122.8115721889578</v>
      </c>
      <c r="M2545">
        <f t="shared" si="83"/>
        <v>6.2803836163993765E-2</v>
      </c>
    </row>
    <row r="2546" spans="1:13" x14ac:dyDescent="0.3">
      <c r="A2546" s="14">
        <v>-34099058688</v>
      </c>
      <c r="B2546" s="14">
        <v>29312638976</v>
      </c>
      <c r="C2546" s="14">
        <v>-44074049536</v>
      </c>
      <c r="D2546">
        <v>2544</v>
      </c>
      <c r="E2546">
        <v>2543</v>
      </c>
      <c r="F2546">
        <v>1699</v>
      </c>
      <c r="G2546">
        <v>-11167</v>
      </c>
      <c r="H2546">
        <v>7427</v>
      </c>
      <c r="L2546">
        <f t="shared" si="78"/>
        <v>1122.7487401262999</v>
      </c>
      <c r="M2546">
        <f t="shared" si="83"/>
        <v>6.2832062657889765E-2</v>
      </c>
    </row>
    <row r="2547" spans="1:13" x14ac:dyDescent="0.3">
      <c r="A2547" s="14">
        <v>-63546941440</v>
      </c>
      <c r="B2547" s="14">
        <v>29324161024</v>
      </c>
      <c r="C2547" s="14">
        <v>-44048101376</v>
      </c>
      <c r="D2547">
        <v>2545</v>
      </c>
      <c r="E2547">
        <v>2544</v>
      </c>
      <c r="F2547">
        <v>1698</v>
      </c>
      <c r="G2547">
        <v>-20803</v>
      </c>
      <c r="H2547">
        <v>0</v>
      </c>
      <c r="L2547">
        <f t="shared" si="78"/>
        <v>1122.6858798324085</v>
      </c>
      <c r="M2547">
        <f t="shared" si="83"/>
        <v>6.2860293891390029E-2</v>
      </c>
    </row>
    <row r="2548" spans="1:13" x14ac:dyDescent="0.3">
      <c r="A2548" s="14">
        <v>-4875582464</v>
      </c>
      <c r="B2548" s="14">
        <v>29335678976</v>
      </c>
      <c r="C2548" s="14">
        <v>-44048101376</v>
      </c>
      <c r="D2548">
        <v>2546</v>
      </c>
      <c r="E2548">
        <v>2545</v>
      </c>
      <c r="F2548">
        <v>1698</v>
      </c>
      <c r="G2548">
        <v>-1595</v>
      </c>
      <c r="H2548">
        <v>1062</v>
      </c>
      <c r="L2548">
        <f t="shared" si="78"/>
        <v>1122.6229913025418</v>
      </c>
      <c r="M2548">
        <f t="shared" si="83"/>
        <v>6.2888529866768295E-2</v>
      </c>
    </row>
    <row r="2549" spans="1:13" x14ac:dyDescent="0.3">
      <c r="A2549" s="14">
        <v>-34225487872</v>
      </c>
      <c r="B2549" s="14">
        <v>29347201024</v>
      </c>
      <c r="C2549" s="14">
        <v>-44022153216</v>
      </c>
      <c r="D2549">
        <v>2547</v>
      </c>
      <c r="E2549">
        <v>2546</v>
      </c>
      <c r="F2549">
        <v>1697</v>
      </c>
      <c r="G2549">
        <v>-11195</v>
      </c>
      <c r="H2549">
        <v>7463</v>
      </c>
      <c r="L2549">
        <f t="shared" si="78"/>
        <v>1122.5600745319534</v>
      </c>
      <c r="M2549">
        <f t="shared" si="83"/>
        <v>6.2916770588344662E-2</v>
      </c>
    </row>
    <row r="2550" spans="1:13" x14ac:dyDescent="0.3">
      <c r="A2550" s="14">
        <v>-63500455936</v>
      </c>
      <c r="B2550" s="14">
        <v>29358718976</v>
      </c>
      <c r="C2550" s="14">
        <v>-43996205056</v>
      </c>
      <c r="D2550">
        <v>2548</v>
      </c>
      <c r="E2550">
        <v>2547</v>
      </c>
      <c r="F2550">
        <v>1696</v>
      </c>
      <c r="G2550">
        <v>-20763</v>
      </c>
      <c r="H2550">
        <v>0</v>
      </c>
      <c r="L2550">
        <f t="shared" ref="L2550:L2587" si="84">SQRT((1-E2550*E2550/$O$2593)*$O$2594)</f>
        <v>1122.4971295158955</v>
      </c>
      <c r="M2550">
        <f t="shared" si="83"/>
        <v>6.2945016057938119E-2</v>
      </c>
    </row>
    <row r="2551" spans="1:13" x14ac:dyDescent="0.3">
      <c r="A2551" s="14">
        <v>-4759975936</v>
      </c>
      <c r="B2551" s="14">
        <v>29370241024</v>
      </c>
      <c r="C2551" s="14">
        <v>-43996205056</v>
      </c>
      <c r="D2551">
        <v>2549</v>
      </c>
      <c r="E2551">
        <v>2548</v>
      </c>
      <c r="F2551">
        <v>1696</v>
      </c>
      <c r="G2551">
        <v>-1555</v>
      </c>
      <c r="H2551">
        <v>1038</v>
      </c>
      <c r="L2551">
        <f t="shared" si="84"/>
        <v>1122.4341562496156</v>
      </c>
      <c r="M2551">
        <f t="shared" si="83"/>
        <v>6.2973266279868767E-2</v>
      </c>
    </row>
    <row r="2552" spans="1:13" x14ac:dyDescent="0.3">
      <c r="A2552" s="14">
        <v>-33936965632</v>
      </c>
      <c r="B2552" s="14">
        <v>29381758976</v>
      </c>
      <c r="C2552" s="14">
        <v>-43970256896</v>
      </c>
      <c r="D2552">
        <v>2550</v>
      </c>
      <c r="E2552">
        <v>2549</v>
      </c>
      <c r="F2552">
        <v>1695</v>
      </c>
      <c r="G2552">
        <v>-11088</v>
      </c>
      <c r="H2552">
        <v>7409</v>
      </c>
      <c r="L2552">
        <f t="shared" si="84"/>
        <v>1122.3711547283588</v>
      </c>
      <c r="M2552">
        <f t="shared" si="83"/>
        <v>6.300152125686509E-2</v>
      </c>
    </row>
    <row r="2553" spans="1:13" x14ac:dyDescent="0.3">
      <c r="A2553" s="14">
        <v>-63039016960</v>
      </c>
      <c r="B2553" s="14">
        <v>29393281024</v>
      </c>
      <c r="C2553" s="14">
        <v>-43944304640</v>
      </c>
      <c r="D2553">
        <v>2551</v>
      </c>
      <c r="E2553">
        <v>2550</v>
      </c>
      <c r="F2553">
        <v>1694</v>
      </c>
      <c r="G2553">
        <v>-20588</v>
      </c>
      <c r="H2553">
        <v>0</v>
      </c>
      <c r="L2553">
        <f t="shared" si="84"/>
        <v>1122.3081249473664</v>
      </c>
      <c r="M2553">
        <f t="shared" si="83"/>
        <v>6.3029780992337692E-2</v>
      </c>
    </row>
    <row r="2554" spans="1:13" x14ac:dyDescent="0.3">
      <c r="A2554" s="14">
        <v>-4229418752</v>
      </c>
      <c r="B2554" s="14">
        <v>29404798976</v>
      </c>
      <c r="C2554" s="14">
        <v>-43944304640</v>
      </c>
      <c r="D2554">
        <v>2552</v>
      </c>
      <c r="E2554">
        <v>2551</v>
      </c>
      <c r="F2554">
        <v>1694</v>
      </c>
      <c r="G2554">
        <v>-1380</v>
      </c>
      <c r="H2554">
        <v>923</v>
      </c>
      <c r="L2554">
        <f t="shared" si="84"/>
        <v>1122.2450669018774</v>
      </c>
      <c r="M2554">
        <f t="shared" si="83"/>
        <v>6.3058045489015058E-2</v>
      </c>
    </row>
    <row r="2555" spans="1:13" x14ac:dyDescent="0.3">
      <c r="A2555" s="14">
        <v>-33233494016</v>
      </c>
      <c r="B2555" s="14">
        <v>29416321024</v>
      </c>
      <c r="C2555" s="14">
        <v>-43918356480</v>
      </c>
      <c r="D2555">
        <v>2553</v>
      </c>
      <c r="E2555">
        <v>2552</v>
      </c>
      <c r="F2555">
        <v>1693</v>
      </c>
      <c r="G2555">
        <v>-10845</v>
      </c>
      <c r="H2555">
        <v>7264</v>
      </c>
      <c r="L2555">
        <f t="shared" si="84"/>
        <v>1122.1819805871266</v>
      </c>
      <c r="M2555">
        <f t="shared" si="83"/>
        <v>6.308631475076254E-2</v>
      </c>
    </row>
    <row r="2556" spans="1:13" x14ac:dyDescent="0.3">
      <c r="A2556" s="14">
        <v>-62162632704</v>
      </c>
      <c r="B2556" s="14">
        <v>29427838976</v>
      </c>
      <c r="C2556" s="14">
        <v>-43892408320</v>
      </c>
      <c r="D2556">
        <v>2554</v>
      </c>
      <c r="E2556">
        <v>2553</v>
      </c>
      <c r="F2556">
        <v>1692</v>
      </c>
      <c r="G2556">
        <v>-20278</v>
      </c>
      <c r="H2556">
        <v>0</v>
      </c>
      <c r="L2556">
        <f t="shared" si="84"/>
        <v>1122.1188659983463</v>
      </c>
      <c r="M2556">
        <f t="shared" si="83"/>
        <v>6.3114588780308623E-2</v>
      </c>
    </row>
    <row r="2557" spans="1:13" x14ac:dyDescent="0.3">
      <c r="A2557" s="14">
        <v>-3283911424</v>
      </c>
      <c r="B2557" s="14">
        <v>29439361024</v>
      </c>
      <c r="C2557" s="14">
        <v>-43892408320</v>
      </c>
      <c r="D2557">
        <v>2555</v>
      </c>
      <c r="E2557">
        <v>2554</v>
      </c>
      <c r="F2557">
        <v>1692</v>
      </c>
      <c r="G2557">
        <v>-1070</v>
      </c>
      <c r="H2557">
        <v>718</v>
      </c>
      <c r="L2557">
        <f t="shared" si="84"/>
        <v>1122.0557231307655</v>
      </c>
      <c r="M2557">
        <f t="shared" si="83"/>
        <v>6.3142867580836537E-2</v>
      </c>
    </row>
    <row r="2558" spans="1:13" x14ac:dyDescent="0.3">
      <c r="A2558" s="14">
        <v>-32115070976</v>
      </c>
      <c r="B2558" s="14">
        <v>29450878976</v>
      </c>
      <c r="C2558" s="14">
        <v>-43866460160</v>
      </c>
      <c r="D2558">
        <v>2556</v>
      </c>
      <c r="E2558">
        <v>2555</v>
      </c>
      <c r="F2558">
        <v>1691</v>
      </c>
      <c r="G2558">
        <v>-10468</v>
      </c>
      <c r="H2558">
        <v>7028</v>
      </c>
      <c r="L2558">
        <f t="shared" si="84"/>
        <v>1121.9925519796093</v>
      </c>
      <c r="M2558">
        <f t="shared" si="83"/>
        <v>6.3171151156211636E-2</v>
      </c>
    </row>
    <row r="2559" spans="1:13" x14ac:dyDescent="0.3">
      <c r="A2559" s="14">
        <v>-60871294976</v>
      </c>
      <c r="B2559" s="14">
        <v>29462401024</v>
      </c>
      <c r="C2559" s="14">
        <v>-43840512000</v>
      </c>
      <c r="D2559">
        <v>2557</v>
      </c>
      <c r="E2559">
        <v>2556</v>
      </c>
      <c r="F2559">
        <v>1690</v>
      </c>
      <c r="G2559">
        <v>-19834</v>
      </c>
      <c r="H2559">
        <v>0</v>
      </c>
      <c r="L2559">
        <f t="shared" si="84"/>
        <v>1121.9293525401006</v>
      </c>
      <c r="M2559">
        <f t="shared" si="83"/>
        <v>6.3199439508707655E-2</v>
      </c>
    </row>
    <row r="2560" spans="1:13" x14ac:dyDescent="0.3">
      <c r="A2560" s="14">
        <v>-1923453440</v>
      </c>
      <c r="B2560" s="14">
        <v>29473918976</v>
      </c>
      <c r="C2560" s="14">
        <v>-43840512000</v>
      </c>
      <c r="D2560">
        <v>2558</v>
      </c>
      <c r="E2560">
        <v>2557</v>
      </c>
      <c r="F2560">
        <v>1690</v>
      </c>
      <c r="G2560">
        <v>-626</v>
      </c>
      <c r="H2560">
        <v>421</v>
      </c>
      <c r="L2560">
        <f t="shared" si="84"/>
        <v>1121.8661248074584</v>
      </c>
      <c r="M2560">
        <f t="shared" si="83"/>
        <v>6.3227732642189949E-2</v>
      </c>
    </row>
    <row r="2561" spans="1:13" x14ac:dyDescent="0.3">
      <c r="A2561" s="14">
        <v>-30581698560</v>
      </c>
      <c r="B2561" s="14">
        <v>29485441024</v>
      </c>
      <c r="C2561" s="14">
        <v>-43814563840</v>
      </c>
      <c r="D2561">
        <v>2559</v>
      </c>
      <c r="E2561">
        <v>2558</v>
      </c>
      <c r="F2561">
        <v>1689</v>
      </c>
      <c r="G2561">
        <v>-9956</v>
      </c>
      <c r="H2561">
        <v>6700</v>
      </c>
      <c r="L2561">
        <f t="shared" si="84"/>
        <v>1121.8028687768985</v>
      </c>
      <c r="M2561">
        <f t="shared" si="83"/>
        <v>6.3256030559841747E-2</v>
      </c>
    </row>
    <row r="2562" spans="1:13" x14ac:dyDescent="0.3">
      <c r="A2562" s="14">
        <v>-59165003776</v>
      </c>
      <c r="B2562" s="14">
        <v>29496958976</v>
      </c>
      <c r="C2562" s="14">
        <v>-43788611584</v>
      </c>
      <c r="D2562">
        <v>2560</v>
      </c>
      <c r="E2562">
        <v>2559</v>
      </c>
      <c r="F2562">
        <v>1688</v>
      </c>
      <c r="G2562">
        <v>-19255</v>
      </c>
      <c r="H2562">
        <v>0</v>
      </c>
      <c r="L2562">
        <f t="shared" si="84"/>
        <v>1121.7395844436342</v>
      </c>
      <c r="M2562">
        <f t="shared" si="83"/>
        <v>6.3284333264391535E-2</v>
      </c>
    </row>
    <row r="2563" spans="1:13" x14ac:dyDescent="0.3">
      <c r="A2563" s="14">
        <v>-148045056</v>
      </c>
      <c r="B2563" s="14">
        <v>29508481024</v>
      </c>
      <c r="C2563" s="14">
        <v>-43788611584</v>
      </c>
      <c r="D2563">
        <v>2561</v>
      </c>
      <c r="E2563">
        <v>2560</v>
      </c>
      <c r="F2563">
        <v>1688</v>
      </c>
      <c r="G2563">
        <v>-48</v>
      </c>
      <c r="H2563">
        <v>32</v>
      </c>
      <c r="L2563">
        <f t="shared" si="84"/>
        <v>1121.6762718028742</v>
      </c>
      <c r="M2563">
        <f t="shared" si="83"/>
        <v>6.3312640759932037E-2</v>
      </c>
    </row>
    <row r="2564" spans="1:13" x14ac:dyDescent="0.3">
      <c r="A2564" s="14">
        <v>-28633374720</v>
      </c>
      <c r="B2564" s="14">
        <v>29519998976</v>
      </c>
      <c r="C2564" s="14">
        <v>-43762663424</v>
      </c>
      <c r="D2564">
        <v>2562</v>
      </c>
      <c r="E2564">
        <v>2561</v>
      </c>
      <c r="F2564">
        <v>1687</v>
      </c>
      <c r="G2564">
        <v>-9311</v>
      </c>
      <c r="H2564">
        <v>6281</v>
      </c>
      <c r="L2564">
        <f t="shared" si="84"/>
        <v>1121.6129308498255</v>
      </c>
      <c r="M2564">
        <f t="shared" si="83"/>
        <v>6.3340953048736992E-2</v>
      </c>
    </row>
    <row r="2565" spans="1:13" x14ac:dyDescent="0.3">
      <c r="A2565" s="14">
        <v>-57043767296</v>
      </c>
      <c r="B2565" s="14">
        <v>29531521024</v>
      </c>
      <c r="C2565" s="14">
        <v>-43736715264</v>
      </c>
      <c r="D2565">
        <v>2563</v>
      </c>
      <c r="E2565">
        <v>2562</v>
      </c>
      <c r="F2565">
        <v>1686</v>
      </c>
      <c r="G2565">
        <v>-18543</v>
      </c>
      <c r="H2565">
        <v>0</v>
      </c>
      <c r="L2565">
        <f t="shared" si="84"/>
        <v>1121.549561579691</v>
      </c>
      <c r="M2565">
        <f t="shared" si="83"/>
        <v>6.3369270134444378E-2</v>
      </c>
    </row>
    <row r="2566" spans="1:13" x14ac:dyDescent="0.3">
      <c r="A2566" s="14">
        <v>2042313856</v>
      </c>
      <c r="B2566" s="14">
        <v>29543038976</v>
      </c>
      <c r="C2566" s="14">
        <v>-43736715264</v>
      </c>
      <c r="D2566">
        <v>2564</v>
      </c>
      <c r="E2566">
        <v>2563</v>
      </c>
      <c r="F2566">
        <v>1686</v>
      </c>
      <c r="G2566">
        <v>663</v>
      </c>
      <c r="H2566">
        <v>-448</v>
      </c>
      <c r="L2566">
        <f t="shared" si="84"/>
        <v>1121.4861639876704</v>
      </c>
      <c r="M2566">
        <f t="shared" si="83"/>
        <v>6.3397592020692173E-2</v>
      </c>
    </row>
    <row r="2567" spans="1:13" x14ac:dyDescent="0.3">
      <c r="A2567" s="14">
        <v>-26270099456</v>
      </c>
      <c r="B2567" s="14">
        <v>29554561024</v>
      </c>
      <c r="C2567" s="14">
        <v>-43710767104</v>
      </c>
      <c r="D2567">
        <v>2565</v>
      </c>
      <c r="E2567">
        <v>2564</v>
      </c>
      <c r="F2567">
        <v>1685</v>
      </c>
      <c r="G2567">
        <v>-8533</v>
      </c>
      <c r="H2567">
        <v>5769</v>
      </c>
      <c r="I2567">
        <f>9600-H2566+H2567</f>
        <v>15817</v>
      </c>
      <c r="L2567">
        <f t="shared" si="84"/>
        <v>1121.4227380689606</v>
      </c>
      <c r="M2567">
        <f t="shared" si="83"/>
        <v>6.3425918709754114E-2</v>
      </c>
    </row>
    <row r="2568" spans="1:13" x14ac:dyDescent="0.3">
      <c r="A2568" s="14">
        <v>-54507577344</v>
      </c>
      <c r="B2568" s="14">
        <v>29566078976</v>
      </c>
      <c r="C2568" s="14">
        <v>-43684818944</v>
      </c>
      <c r="D2568">
        <v>2566</v>
      </c>
      <c r="E2568">
        <v>2565</v>
      </c>
      <c r="F2568">
        <v>1684</v>
      </c>
      <c r="G2568">
        <v>-17698</v>
      </c>
      <c r="H2568">
        <v>0</v>
      </c>
      <c r="L2568">
        <f t="shared" si="84"/>
        <v>1121.3592838187546</v>
      </c>
      <c r="M2568">
        <f t="shared" si="83"/>
        <v>6.3454250205950302E-2</v>
      </c>
    </row>
    <row r="2569" spans="1:13" x14ac:dyDescent="0.3">
      <c r="A2569" s="14">
        <v>4647623168</v>
      </c>
      <c r="B2569" s="14">
        <v>29577601024</v>
      </c>
      <c r="C2569" s="14">
        <v>-43684818944</v>
      </c>
      <c r="D2569">
        <v>2567</v>
      </c>
      <c r="E2569">
        <v>2566</v>
      </c>
      <c r="F2569">
        <v>1684</v>
      </c>
      <c r="G2569">
        <v>1508</v>
      </c>
      <c r="H2569">
        <v>-1021</v>
      </c>
      <c r="L2569">
        <f t="shared" si="84"/>
        <v>1121.2958012322429</v>
      </c>
      <c r="M2569">
        <f t="shared" si="83"/>
        <v>6.3482586511781847E-2</v>
      </c>
    </row>
    <row r="2570" spans="1:13" x14ac:dyDescent="0.3">
      <c r="A2570" s="14">
        <v>-23491874816</v>
      </c>
      <c r="B2570" s="14">
        <v>29589118976</v>
      </c>
      <c r="C2570" s="14">
        <v>-43658870784</v>
      </c>
      <c r="D2570">
        <v>2568</v>
      </c>
      <c r="E2570">
        <v>2567</v>
      </c>
      <c r="F2570">
        <v>1683</v>
      </c>
      <c r="G2570">
        <v>-7621</v>
      </c>
      <c r="H2570">
        <v>5165</v>
      </c>
      <c r="I2570">
        <f>9600-H2569+H2570</f>
        <v>15786</v>
      </c>
      <c r="L2570">
        <f t="shared" si="84"/>
        <v>1121.2322903046122</v>
      </c>
      <c r="M2570">
        <f t="shared" si="83"/>
        <v>6.3510927630659353E-2</v>
      </c>
    </row>
    <row r="2571" spans="1:13" x14ac:dyDescent="0.3">
      <c r="A2571" s="14">
        <v>-51556438016</v>
      </c>
      <c r="B2571" s="14">
        <v>29600641024</v>
      </c>
      <c r="C2571" s="14">
        <v>-43632922624</v>
      </c>
      <c r="D2571">
        <v>2569</v>
      </c>
      <c r="E2571">
        <v>2568</v>
      </c>
      <c r="F2571">
        <v>1682</v>
      </c>
      <c r="G2571">
        <v>-16720</v>
      </c>
      <c r="H2571">
        <v>0</v>
      </c>
      <c r="L2571">
        <f t="shared" si="84"/>
        <v>1121.1687510310462</v>
      </c>
      <c r="M2571">
        <f t="shared" si="83"/>
        <v>6.3539273565993426E-2</v>
      </c>
    </row>
    <row r="2572" spans="1:13" x14ac:dyDescent="0.3">
      <c r="A2572" s="14">
        <v>7667883008</v>
      </c>
      <c r="B2572" s="14">
        <v>29612158976</v>
      </c>
      <c r="C2572" s="14">
        <v>-43632922624</v>
      </c>
      <c r="D2572">
        <v>2570</v>
      </c>
      <c r="E2572">
        <v>2569</v>
      </c>
      <c r="F2572">
        <v>1682</v>
      </c>
      <c r="G2572">
        <v>2485</v>
      </c>
      <c r="H2572">
        <v>-1687</v>
      </c>
      <c r="L2572">
        <f t="shared" si="84"/>
        <v>1121.1051834067257</v>
      </c>
      <c r="M2572">
        <f t="shared" si="83"/>
        <v>6.356762432051255E-2</v>
      </c>
    </row>
    <row r="2573" spans="1:13" x14ac:dyDescent="0.3">
      <c r="A2573" s="14">
        <v>-20298700800</v>
      </c>
      <c r="B2573" s="14">
        <v>29623681024</v>
      </c>
      <c r="C2573" s="14">
        <v>-43606970368</v>
      </c>
      <c r="D2573">
        <v>2571</v>
      </c>
      <c r="E2573">
        <v>2570</v>
      </c>
      <c r="F2573">
        <v>1681</v>
      </c>
      <c r="G2573">
        <v>-6578</v>
      </c>
      <c r="H2573">
        <v>4468</v>
      </c>
      <c r="I2573">
        <f>9600-H2572+H2573</f>
        <v>15755</v>
      </c>
      <c r="L2573">
        <f t="shared" si="84"/>
        <v>1121.0415874268274</v>
      </c>
      <c r="M2573">
        <f t="shared" si="83"/>
        <v>6.3595979898309452E-2</v>
      </c>
    </row>
    <row r="2574" spans="1:13" x14ac:dyDescent="0.3">
      <c r="A2574" s="14">
        <v>-48190345216</v>
      </c>
      <c r="B2574" s="14">
        <v>29635198976</v>
      </c>
      <c r="C2574" s="14">
        <v>-43581022208</v>
      </c>
      <c r="D2574">
        <v>2572</v>
      </c>
      <c r="E2574">
        <v>2571</v>
      </c>
      <c r="F2574">
        <v>1680</v>
      </c>
      <c r="G2574">
        <v>-15610</v>
      </c>
      <c r="H2574">
        <v>0</v>
      </c>
      <c r="L2574">
        <f t="shared" si="84"/>
        <v>1120.9779630865253</v>
      </c>
      <c r="M2574">
        <f t="shared" si="83"/>
        <v>6.3624340302112614E-2</v>
      </c>
    </row>
    <row r="2575" spans="1:13" x14ac:dyDescent="0.3">
      <c r="A2575" s="14">
        <v>11103092736</v>
      </c>
      <c r="B2575" s="14">
        <v>29646721024</v>
      </c>
      <c r="C2575" s="14">
        <v>-43581022208</v>
      </c>
      <c r="D2575">
        <v>2573</v>
      </c>
      <c r="E2575">
        <v>2572</v>
      </c>
      <c r="F2575">
        <v>1680</v>
      </c>
      <c r="G2575">
        <v>3595</v>
      </c>
      <c r="H2575">
        <v>-2445</v>
      </c>
      <c r="L2575">
        <f t="shared" si="84"/>
        <v>1120.9143103809904</v>
      </c>
      <c r="M2575">
        <f t="shared" si="83"/>
        <v>6.3652705534877896E-2</v>
      </c>
    </row>
    <row r="2576" spans="1:13" x14ac:dyDescent="0.3">
      <c r="A2576" s="14">
        <v>-16690575360</v>
      </c>
      <c r="B2576" s="14">
        <v>29658238976</v>
      </c>
      <c r="C2576" s="14">
        <v>-43555074048</v>
      </c>
      <c r="D2576">
        <v>2574</v>
      </c>
      <c r="E2576">
        <v>2573</v>
      </c>
      <c r="F2576">
        <v>1679</v>
      </c>
      <c r="G2576">
        <v>-5402</v>
      </c>
      <c r="H2576">
        <v>3678</v>
      </c>
      <c r="I2576">
        <f t="shared" ref="I2576:I2578" si="85">IF(H2575=0,9600*2-H2574,9600-H2575+H2576)</f>
        <v>15723</v>
      </c>
      <c r="L2576">
        <f t="shared" si="84"/>
        <v>1120.8506293053899</v>
      </c>
      <c r="M2576">
        <f t="shared" si="83"/>
        <v>6.3681075600470649E-2</v>
      </c>
    </row>
    <row r="2577" spans="1:20" x14ac:dyDescent="0.3">
      <c r="A2577" s="14">
        <v>-44409307136</v>
      </c>
      <c r="B2577" s="14">
        <v>29669761024</v>
      </c>
      <c r="C2577" s="14">
        <v>-43529125888</v>
      </c>
      <c r="D2577">
        <v>2575</v>
      </c>
      <c r="E2577">
        <v>2574</v>
      </c>
      <c r="F2577">
        <v>1678</v>
      </c>
      <c r="G2577">
        <v>-14369</v>
      </c>
      <c r="H2577">
        <v>0</v>
      </c>
      <c r="I2577">
        <f t="shared" si="85"/>
        <v>5922</v>
      </c>
      <c r="L2577">
        <f t="shared" si="84"/>
        <v>1120.7869198548881</v>
      </c>
      <c r="M2577">
        <f t="shared" si="83"/>
        <v>6.3709450501846732E-2</v>
      </c>
    </row>
    <row r="2578" spans="1:20" x14ac:dyDescent="0.3">
      <c r="A2578" s="14">
        <v>14953253888</v>
      </c>
      <c r="B2578" s="14">
        <v>29681278976</v>
      </c>
      <c r="C2578" s="14">
        <v>-43529125888</v>
      </c>
      <c r="D2578">
        <v>2576</v>
      </c>
      <c r="E2578">
        <v>2575</v>
      </c>
      <c r="F2578">
        <v>1678</v>
      </c>
      <c r="G2578">
        <v>4836</v>
      </c>
      <c r="H2578">
        <v>-3297</v>
      </c>
      <c r="I2578">
        <f t="shared" si="85"/>
        <v>15522</v>
      </c>
      <c r="J2578">
        <f>IF(H2577=0,9600*2-H2576,0)</f>
        <v>15522</v>
      </c>
      <c r="K2578">
        <f>9600*2-H2576</f>
        <v>15522</v>
      </c>
      <c r="L2578">
        <f t="shared" si="84"/>
        <v>1120.7231820246459</v>
      </c>
      <c r="M2578">
        <f t="shared" si="83"/>
        <v>6.3737830242189375E-2</v>
      </c>
    </row>
    <row r="2579" spans="1:20" x14ac:dyDescent="0.3">
      <c r="A2579" s="14">
        <v>-12667499520</v>
      </c>
      <c r="B2579" s="14">
        <v>29692801024</v>
      </c>
      <c r="C2579" s="14">
        <v>-43503177728</v>
      </c>
      <c r="D2579">
        <v>2577</v>
      </c>
      <c r="E2579">
        <v>2576</v>
      </c>
      <c r="F2579">
        <v>1677</v>
      </c>
      <c r="G2579">
        <v>-4095</v>
      </c>
      <c r="H2579">
        <v>2795</v>
      </c>
      <c r="I2579">
        <f>IF(H2578=0,9600*2-H2577,9600-H2578+H2579)</f>
        <v>15692</v>
      </c>
      <c r="J2579">
        <f>IF(H2578=0,9600*2-H2577,9600-H2578+H2579)</f>
        <v>15692</v>
      </c>
      <c r="L2579">
        <f t="shared" si="84"/>
        <v>1120.659415809821</v>
      </c>
      <c r="M2579">
        <f t="shared" si="83"/>
        <v>6.3766214824909184E-2</v>
      </c>
    </row>
    <row r="2580" spans="1:20" x14ac:dyDescent="0.3">
      <c r="A2580" s="14">
        <v>-40213315584</v>
      </c>
      <c r="B2580" s="14">
        <v>29704318976</v>
      </c>
      <c r="C2580" s="14">
        <v>-43477229568</v>
      </c>
      <c r="D2580">
        <v>2578</v>
      </c>
      <c r="E2580">
        <v>2577</v>
      </c>
      <c r="F2580">
        <v>1676</v>
      </c>
      <c r="G2580">
        <v>-12996</v>
      </c>
      <c r="H2580">
        <v>8879</v>
      </c>
      <c r="I2580">
        <f>9600-H2579+H2580</f>
        <v>15684</v>
      </c>
      <c r="L2580">
        <f t="shared" si="84"/>
        <v>1120.5956212055678</v>
      </c>
      <c r="M2580">
        <f t="shared" si="83"/>
        <v>6.3794604253189391E-2</v>
      </c>
    </row>
    <row r="2581" spans="1:20" x14ac:dyDescent="0.3">
      <c r="A2581" s="14">
        <v>-67684192256</v>
      </c>
      <c r="B2581" s="14">
        <v>29715841024</v>
      </c>
      <c r="C2581" s="14">
        <v>-43451277312</v>
      </c>
      <c r="D2581">
        <v>2579</v>
      </c>
      <c r="E2581">
        <v>2578</v>
      </c>
      <c r="F2581">
        <v>1675</v>
      </c>
      <c r="G2581">
        <v>-21866</v>
      </c>
      <c r="H2581">
        <v>0</v>
      </c>
      <c r="L2581">
        <f t="shared" si="84"/>
        <v>1120.5317982070374</v>
      </c>
      <c r="M2581">
        <f t="shared" si="83"/>
        <v>6.38229985304406E-2</v>
      </c>
    </row>
    <row r="2582" spans="1:20" x14ac:dyDescent="0.3">
      <c r="A2582" s="14">
        <v>-8229472768</v>
      </c>
      <c r="B2582" s="14">
        <v>29727358976</v>
      </c>
      <c r="C2582" s="14">
        <v>-43451277312</v>
      </c>
      <c r="D2582">
        <v>2580</v>
      </c>
      <c r="E2582">
        <v>2579</v>
      </c>
      <c r="F2582">
        <v>1675</v>
      </c>
      <c r="G2582">
        <v>-2657</v>
      </c>
      <c r="H2582">
        <v>1818</v>
      </c>
      <c r="J2582">
        <f>9600*2-H2580+H2582</f>
        <v>12139</v>
      </c>
      <c r="K2582">
        <f>9600*2-H2580</f>
        <v>10321</v>
      </c>
      <c r="L2582">
        <f t="shared" si="84"/>
        <v>1120.467946809378</v>
      </c>
      <c r="M2582">
        <f t="shared" si="83"/>
        <v>6.3851397659391296E-2</v>
      </c>
    </row>
    <row r="2583" spans="1:20" x14ac:dyDescent="0.3">
      <c r="A2583" s="14">
        <v>-35602374656</v>
      </c>
      <c r="B2583" s="14">
        <v>29738881024</v>
      </c>
      <c r="C2583" s="14">
        <v>-43425329152</v>
      </c>
      <c r="D2583">
        <v>2581</v>
      </c>
      <c r="E2583">
        <v>2580</v>
      </c>
      <c r="F2583">
        <v>1674</v>
      </c>
      <c r="G2583">
        <v>-11492</v>
      </c>
      <c r="H2583">
        <v>7870</v>
      </c>
      <c r="I2583">
        <f>9600-H2582+H2583</f>
        <v>15652</v>
      </c>
      <c r="L2583">
        <f t="shared" si="84"/>
        <v>1120.4040670077338</v>
      </c>
      <c r="M2583">
        <f t="shared" si="83"/>
        <v>6.3879801644134204E-2</v>
      </c>
    </row>
    <row r="2584" spans="1:20" x14ac:dyDescent="0.3">
      <c r="A2584" s="14">
        <v>-62900334592</v>
      </c>
      <c r="B2584" s="14">
        <v>29750398976</v>
      </c>
      <c r="C2584" s="14">
        <v>-43399380992</v>
      </c>
      <c r="D2584">
        <v>2582</v>
      </c>
      <c r="E2584">
        <v>2581</v>
      </c>
      <c r="F2584">
        <v>1673</v>
      </c>
      <c r="G2584">
        <v>-20296</v>
      </c>
      <c r="H2584">
        <v>0</v>
      </c>
      <c r="L2584">
        <f t="shared" si="84"/>
        <v>1120.3401587972464</v>
      </c>
      <c r="M2584">
        <f t="shared" si="83"/>
        <v>6.390821048739781E-2</v>
      </c>
    </row>
    <row r="2585" spans="1:20" x14ac:dyDescent="0.3">
      <c r="A2585" s="14">
        <v>-3376496128</v>
      </c>
      <c r="B2585" s="14">
        <v>29761921024</v>
      </c>
      <c r="C2585" s="14">
        <v>-43399380992</v>
      </c>
      <c r="D2585">
        <v>2583</v>
      </c>
      <c r="E2585">
        <v>2582</v>
      </c>
      <c r="F2585">
        <v>1673</v>
      </c>
      <c r="G2585">
        <v>-1089</v>
      </c>
      <c r="H2585">
        <v>746</v>
      </c>
      <c r="J2585">
        <f>9600*2-H2583+H2585</f>
        <v>12076</v>
      </c>
      <c r="K2585">
        <f>9600*2-H2583</f>
        <v>11330</v>
      </c>
      <c r="L2585">
        <f t="shared" si="84"/>
        <v>1120.2762221730538</v>
      </c>
      <c r="M2585">
        <f t="shared" si="83"/>
        <v>6.3936624192592717E-2</v>
      </c>
    </row>
    <row r="2586" spans="1:20" x14ac:dyDescent="0.3">
      <c r="A2586" s="14">
        <v>-30576480256</v>
      </c>
      <c r="B2586" s="14">
        <v>29773438976</v>
      </c>
      <c r="C2586" s="14">
        <v>-43373432832</v>
      </c>
      <c r="D2586">
        <v>2584</v>
      </c>
      <c r="E2586">
        <v>2583</v>
      </c>
      <c r="F2586">
        <v>1672</v>
      </c>
      <c r="G2586">
        <v>-9858</v>
      </c>
      <c r="H2586">
        <v>6767</v>
      </c>
      <c r="I2586">
        <f>9600-H2585+H2586</f>
        <v>15621</v>
      </c>
      <c r="L2586">
        <f t="shared" si="84"/>
        <v>1120.2122571302909</v>
      </c>
      <c r="M2586">
        <f t="shared" si="83"/>
        <v>6.3965042762902158E-2</v>
      </c>
    </row>
    <row r="2587" spans="1:20" x14ac:dyDescent="0.3">
      <c r="A2587" s="14">
        <v>-57701527552</v>
      </c>
      <c r="B2587" s="14">
        <v>29784961024</v>
      </c>
      <c r="C2587" s="14">
        <v>-43347484672</v>
      </c>
      <c r="D2587">
        <v>2585</v>
      </c>
      <c r="E2587">
        <v>2584</v>
      </c>
      <c r="F2587">
        <v>1671</v>
      </c>
      <c r="G2587">
        <v>-18597</v>
      </c>
      <c r="H2587">
        <v>0</v>
      </c>
      <c r="L2587">
        <f t="shared" si="84"/>
        <v>1120.1482636640894</v>
      </c>
      <c r="M2587">
        <f t="shared" si="83"/>
        <v>6.3993466201509364E-2</v>
      </c>
    </row>
    <row r="2588" spans="1:20" x14ac:dyDescent="0.3">
      <c r="A2588" s="14">
        <v>1891431168</v>
      </c>
      <c r="B2588" s="14">
        <v>29796478976</v>
      </c>
      <c r="C2588" s="14">
        <v>-43347484672</v>
      </c>
      <c r="D2588">
        <v>2586</v>
      </c>
      <c r="E2588">
        <v>2585</v>
      </c>
      <c r="F2588">
        <v>1671</v>
      </c>
      <c r="G2588">
        <v>609</v>
      </c>
      <c r="H2588">
        <v>-418</v>
      </c>
      <c r="J2588">
        <f>9600*2-H2586+H2588</f>
        <v>12015</v>
      </c>
      <c r="K2588">
        <f>9600*2-H2586</f>
        <v>12433</v>
      </c>
      <c r="L2588">
        <f t="shared" ref="L2588:L2591" si="86">SQRT((1-E2588*E2588/$O$2593)*$O$2594)</f>
        <v>1120.0842417695771</v>
      </c>
      <c r="M2588">
        <f t="shared" si="83"/>
        <v>6.4021894512279687E-2</v>
      </c>
      <c r="N2588" s="13">
        <f>POWER(2,24)</f>
        <v>16777216</v>
      </c>
      <c r="O2588">
        <f>SQRT(N2588)</f>
        <v>4096</v>
      </c>
    </row>
    <row r="2589" spans="1:20" x14ac:dyDescent="0.3">
      <c r="A2589" s="14">
        <v>-25135638528</v>
      </c>
      <c r="B2589" s="14">
        <v>29808001024</v>
      </c>
      <c r="C2589" s="14">
        <v>-43321536512</v>
      </c>
      <c r="D2589">
        <v>2587</v>
      </c>
      <c r="E2589">
        <v>2586</v>
      </c>
      <c r="F2589">
        <v>1670</v>
      </c>
      <c r="G2589">
        <v>-8095</v>
      </c>
      <c r="H2589">
        <v>5570</v>
      </c>
      <c r="I2589">
        <f>9600-H2588+H2589</f>
        <v>15588</v>
      </c>
      <c r="L2589">
        <f t="shared" si="86"/>
        <v>1120.0201914418797</v>
      </c>
      <c r="M2589">
        <f t="shared" si="83"/>
        <v>6.4050327697486864E-2</v>
      </c>
    </row>
    <row r="2590" spans="1:20" x14ac:dyDescent="0.3">
      <c r="A2590" s="14">
        <v>-52087771136</v>
      </c>
      <c r="B2590" s="14">
        <v>29819518976</v>
      </c>
      <c r="C2590" s="14">
        <v>-43295584256</v>
      </c>
      <c r="D2590">
        <v>2588</v>
      </c>
      <c r="E2590">
        <v>2587</v>
      </c>
      <c r="F2590">
        <v>1669</v>
      </c>
      <c r="G2590">
        <v>-16768</v>
      </c>
      <c r="H2590">
        <f>9600+H2591</f>
        <v>7921</v>
      </c>
      <c r="I2590">
        <f>9600-H2589+H2590</f>
        <v>11951</v>
      </c>
      <c r="L2590">
        <f t="shared" si="86"/>
        <v>1119.9561126761184</v>
      </c>
      <c r="M2590">
        <f t="shared" ref="M2590:M2653" si="87">L2589-L2590</f>
        <v>6.4078765761223622E-2</v>
      </c>
    </row>
    <row r="2591" spans="1:20" x14ac:dyDescent="0.3">
      <c r="A2591" s="14">
        <v>7574308864</v>
      </c>
      <c r="B2591" s="14">
        <v>29831041024</v>
      </c>
      <c r="C2591" s="14">
        <v>-43295584256</v>
      </c>
      <c r="D2591">
        <v>2589</v>
      </c>
      <c r="E2591">
        <v>2588</v>
      </c>
      <c r="F2591">
        <v>1669</v>
      </c>
      <c r="G2591">
        <v>2437</v>
      </c>
      <c r="H2591">
        <v>-1679</v>
      </c>
      <c r="J2591">
        <f>9600*2-H2589+H2591</f>
        <v>11951</v>
      </c>
      <c r="K2591">
        <f>9600*2-H2589</f>
        <v>13630</v>
      </c>
      <c r="L2591">
        <f t="shared" si="86"/>
        <v>1119.8920054674118</v>
      </c>
      <c r="M2591">
        <f t="shared" si="87"/>
        <v>6.4107208706673191E-2</v>
      </c>
      <c r="R2591">
        <f>R2592/S2592</f>
        <v>7204</v>
      </c>
    </row>
    <row r="2592" spans="1:20" x14ac:dyDescent="0.3">
      <c r="A2592" s="14">
        <v>-19279845376</v>
      </c>
      <c r="B2592" s="14">
        <v>29842558976</v>
      </c>
      <c r="C2592" s="14">
        <v>-43269636096</v>
      </c>
      <c r="D2592">
        <v>2590</v>
      </c>
      <c r="E2592">
        <v>2589</v>
      </c>
      <c r="F2592">
        <v>1668</v>
      </c>
      <c r="G2592">
        <v>-6202</v>
      </c>
      <c r="H2592">
        <v>4277</v>
      </c>
      <c r="I2592">
        <f>9600*2-H2590+H2592</f>
        <v>15556</v>
      </c>
      <c r="L2592">
        <f>SQRT((1-E2592*E2592/$O$2593)*$O$2594)</f>
        <v>1119.8278698108747</v>
      </c>
      <c r="M2592">
        <f t="shared" si="87"/>
        <v>6.4135656537018804E-2</v>
      </c>
      <c r="O2592">
        <f>SQRT(O2593-O2594)</f>
        <v>7103.3524479642711</v>
      </c>
      <c r="Q2592" t="s">
        <v>27</v>
      </c>
      <c r="R2592">
        <f>R2593*2</f>
        <v>14206.704895928542</v>
      </c>
      <c r="S2592">
        <f>R2592/N2593</f>
        <v>1.9720578700622629</v>
      </c>
      <c r="T2592">
        <f>7200/R2592</f>
        <v>0.50680295344653969</v>
      </c>
    </row>
    <row r="2593" spans="1:20" x14ac:dyDescent="0.3">
      <c r="A2593" s="14">
        <v>-46059061248</v>
      </c>
      <c r="B2593" s="14">
        <v>29854081024</v>
      </c>
      <c r="C2593" s="14">
        <v>-43243687936</v>
      </c>
      <c r="D2593">
        <v>2591</v>
      </c>
      <c r="E2593">
        <v>2590</v>
      </c>
      <c r="F2593">
        <v>1667</v>
      </c>
      <c r="G2593">
        <v>-14810</v>
      </c>
      <c r="H2593">
        <f>9600+H2594</f>
        <v>6565</v>
      </c>
      <c r="I2593">
        <f>9600-H2592+H2593</f>
        <v>11888</v>
      </c>
      <c r="L2593">
        <f>SQRT((1-E2593*E2593/$O$2593)*$O$2594)</f>
        <v>1119.7637057016195</v>
      </c>
      <c r="M2593">
        <f t="shared" si="87"/>
        <v>6.4164109255216317E-2</v>
      </c>
      <c r="N2593">
        <v>7204</v>
      </c>
      <c r="O2593" s="13">
        <f>N2593*N2593</f>
        <v>51897616</v>
      </c>
      <c r="P2593">
        <f>N2593/N2594</f>
        <v>6.003333333333333</v>
      </c>
      <c r="Q2593" t="s">
        <v>28</v>
      </c>
      <c r="R2593">
        <f>SQRT(O2593-O2594)</f>
        <v>7103.3524479642711</v>
      </c>
      <c r="S2593">
        <f>N2593/R2593</f>
        <v>1.0141690212857977</v>
      </c>
    </row>
    <row r="2594" spans="1:20" x14ac:dyDescent="0.3">
      <c r="A2594" s="14">
        <v>13672137728</v>
      </c>
      <c r="B2594" s="14">
        <v>29865598976</v>
      </c>
      <c r="C2594" s="14">
        <v>-43243687936</v>
      </c>
      <c r="D2594">
        <v>2592</v>
      </c>
      <c r="E2594">
        <v>2591</v>
      </c>
      <c r="F2594">
        <v>1667</v>
      </c>
      <c r="G2594">
        <v>4394</v>
      </c>
      <c r="H2594">
        <v>-3035</v>
      </c>
      <c r="J2594">
        <f>9600*2-H2592+H2594</f>
        <v>11888</v>
      </c>
      <c r="K2594">
        <f>9600*2-H2592</f>
        <v>14923</v>
      </c>
      <c r="L2594">
        <f t="shared" ref="L2594:L2657" si="88">SQRT((1-E2594*E2594/$O$2593)*$O$2594)</f>
        <v>1119.6995131347546</v>
      </c>
      <c r="M2594">
        <f t="shared" si="87"/>
        <v>6.4192566864903711E-2</v>
      </c>
      <c r="N2594">
        <v>1200</v>
      </c>
      <c r="O2594">
        <f>N2594*N2594</f>
        <v>1440000</v>
      </c>
      <c r="R2594" s="2">
        <f>SQRT(O2593+O2594)</f>
        <v>7303.2606416586286</v>
      </c>
    </row>
    <row r="2595" spans="1:20" x14ac:dyDescent="0.3">
      <c r="A2595" s="14">
        <v>-13009101824</v>
      </c>
      <c r="B2595" s="14">
        <v>29877121024</v>
      </c>
      <c r="C2595" s="14">
        <v>-43217739776</v>
      </c>
      <c r="D2595">
        <v>2593</v>
      </c>
      <c r="E2595">
        <v>2592</v>
      </c>
      <c r="F2595">
        <v>1666</v>
      </c>
      <c r="G2595">
        <v>-4180</v>
      </c>
      <c r="H2595">
        <v>2889</v>
      </c>
      <c r="I2595">
        <f>9600*2-H2593+H2595</f>
        <v>15524</v>
      </c>
      <c r="L2595">
        <f t="shared" si="88"/>
        <v>1119.6352921053851</v>
      </c>
      <c r="M2595">
        <f t="shared" si="87"/>
        <v>6.4221029369491589E-2</v>
      </c>
      <c r="Q2595" s="15">
        <f>O2593/O2594</f>
        <v>36.040011111111113</v>
      </c>
    </row>
    <row r="2596" spans="1:20" x14ac:dyDescent="0.3">
      <c r="A2596" s="14">
        <v>-39615406080</v>
      </c>
      <c r="B2596" s="14">
        <v>29888638976</v>
      </c>
      <c r="C2596" s="14">
        <v>-43191791616</v>
      </c>
      <c r="D2596">
        <v>2594</v>
      </c>
      <c r="E2596">
        <v>2593</v>
      </c>
      <c r="F2596">
        <v>1665</v>
      </c>
      <c r="G2596">
        <v>-12724</v>
      </c>
      <c r="H2596">
        <v>8805</v>
      </c>
      <c r="I2596">
        <f>9600-H2595+H2596</f>
        <v>15516</v>
      </c>
      <c r="L2596">
        <f t="shared" si="88"/>
        <v>1119.5710426086132</v>
      </c>
      <c r="M2596">
        <f t="shared" si="87"/>
        <v>6.424949677193581E-2</v>
      </c>
      <c r="O2596">
        <f>N2593/N2594</f>
        <v>6.003333333333333</v>
      </c>
    </row>
    <row r="2597" spans="1:20" x14ac:dyDescent="0.3">
      <c r="A2597" s="14">
        <v>-66146766848</v>
      </c>
      <c r="B2597" s="14">
        <v>29900161024</v>
      </c>
      <c r="C2597" s="14">
        <v>-43165843456</v>
      </c>
      <c r="D2597">
        <v>2595</v>
      </c>
      <c r="E2597">
        <v>2594</v>
      </c>
      <c r="F2597">
        <v>1664</v>
      </c>
      <c r="G2597">
        <v>-21237</v>
      </c>
      <c r="H2597">
        <v>0</v>
      </c>
      <c r="L2597">
        <f t="shared" si="88"/>
        <v>1119.5067646395376</v>
      </c>
      <c r="M2597">
        <f t="shared" si="87"/>
        <v>6.4277969075646979E-2</v>
      </c>
      <c r="N2597" t="s">
        <v>26</v>
      </c>
    </row>
    <row r="2598" spans="1:20" x14ac:dyDescent="0.3">
      <c r="A2598" s="14">
        <v>-6323408384</v>
      </c>
      <c r="B2598" s="14">
        <v>29911678976</v>
      </c>
      <c r="C2598" s="14">
        <v>-43165843456</v>
      </c>
      <c r="D2598">
        <v>2596</v>
      </c>
      <c r="E2598">
        <v>2595</v>
      </c>
      <c r="F2598">
        <v>1664</v>
      </c>
      <c r="G2598">
        <v>-2029</v>
      </c>
      <c r="H2598">
        <v>1406</v>
      </c>
      <c r="I2598">
        <f>9600*2-H2596+H2598</f>
        <v>11801</v>
      </c>
      <c r="J2598">
        <f>9600*2-H2596+H2598</f>
        <v>11801</v>
      </c>
      <c r="K2598">
        <f>9600*2-H2596</f>
        <v>10395</v>
      </c>
      <c r="L2598">
        <f t="shared" si="88"/>
        <v>1119.4424581932533</v>
      </c>
      <c r="M2598">
        <f t="shared" si="87"/>
        <v>6.4306446284263075E-2</v>
      </c>
    </row>
    <row r="2599" spans="1:20" x14ac:dyDescent="0.3">
      <c r="A2599" s="14">
        <v>-32756795392</v>
      </c>
      <c r="B2599" s="14">
        <v>29923201024</v>
      </c>
      <c r="C2599" s="14">
        <v>-43139895296</v>
      </c>
      <c r="D2599">
        <v>2597</v>
      </c>
      <c r="E2599">
        <v>2596</v>
      </c>
      <c r="F2599">
        <v>1663</v>
      </c>
      <c r="G2599">
        <v>-10509</v>
      </c>
      <c r="H2599">
        <v>7289</v>
      </c>
      <c r="I2599">
        <f>9600-H2598+H2599</f>
        <v>15483</v>
      </c>
      <c r="L2599">
        <f t="shared" si="88"/>
        <v>1119.3781232648528</v>
      </c>
      <c r="M2599">
        <f t="shared" si="87"/>
        <v>6.4334928400512581E-2</v>
      </c>
      <c r="O2599">
        <v>4327</v>
      </c>
      <c r="Q2599" t="s">
        <v>23</v>
      </c>
      <c r="R2599" t="s">
        <v>24</v>
      </c>
    </row>
    <row r="2600" spans="1:20" x14ac:dyDescent="0.3">
      <c r="A2600" s="14">
        <v>-59115245568</v>
      </c>
      <c r="B2600" s="14">
        <v>29934718976</v>
      </c>
      <c r="C2600" s="14">
        <v>-43113943040</v>
      </c>
      <c r="D2600">
        <v>2598</v>
      </c>
      <c r="E2600">
        <v>2597</v>
      </c>
      <c r="F2600">
        <v>1662</v>
      </c>
      <c r="G2600">
        <v>-18958</v>
      </c>
      <c r="H2600">
        <v>0</v>
      </c>
      <c r="L2600">
        <f t="shared" si="88"/>
        <v>1119.3137598494247</v>
      </c>
      <c r="M2600">
        <f t="shared" si="87"/>
        <v>6.4363415428033477E-2</v>
      </c>
      <c r="O2600">
        <v>3020</v>
      </c>
    </row>
    <row r="2601" spans="1:20" x14ac:dyDescent="0.3">
      <c r="A2601" s="14">
        <v>777236160</v>
      </c>
      <c r="B2601" s="14">
        <v>29946241024</v>
      </c>
      <c r="C2601" s="14">
        <v>-43113943040</v>
      </c>
      <c r="D2601">
        <v>2599</v>
      </c>
      <c r="E2601">
        <v>2598</v>
      </c>
      <c r="F2601">
        <v>1662</v>
      </c>
      <c r="G2601">
        <v>249</v>
      </c>
      <c r="H2601">
        <v>-173</v>
      </c>
      <c r="I2601">
        <f>9600*2-H2599+H2601</f>
        <v>11738</v>
      </c>
      <c r="J2601">
        <f>9600*2-H2599+H2601</f>
        <v>11738</v>
      </c>
      <c r="K2601">
        <f>9600*2-H2599</f>
        <v>11911</v>
      </c>
      <c r="L2601">
        <f t="shared" si="88"/>
        <v>1119.2493679420547</v>
      </c>
      <c r="M2601">
        <f t="shared" si="87"/>
        <v>6.4391907370008994E-2</v>
      </c>
      <c r="O2601">
        <f>O2599-O2600</f>
        <v>1307</v>
      </c>
      <c r="P2601">
        <f>O2600/O2601</f>
        <v>2.3106350420811017</v>
      </c>
      <c r="R2601" t="s">
        <v>25</v>
      </c>
      <c r="T2601" t="s">
        <v>33</v>
      </c>
    </row>
    <row r="2602" spans="1:20" x14ac:dyDescent="0.3">
      <c r="A2602" s="14">
        <v>-25483235328</v>
      </c>
      <c r="B2602" s="14">
        <v>29957758976</v>
      </c>
      <c r="C2602" s="14">
        <v>-43087994880</v>
      </c>
      <c r="D2602">
        <v>2600</v>
      </c>
      <c r="E2602">
        <v>2599</v>
      </c>
      <c r="F2602">
        <v>1661</v>
      </c>
      <c r="G2602">
        <v>-8166</v>
      </c>
      <c r="H2602">
        <v>5677</v>
      </c>
      <c r="I2602">
        <f>9600-H2601+H2602</f>
        <v>15450</v>
      </c>
      <c r="L2602">
        <f t="shared" si="88"/>
        <v>1119.1849475378249</v>
      </c>
      <c r="M2602">
        <f t="shared" si="87"/>
        <v>6.4420404229849737E-2</v>
      </c>
    </row>
    <row r="2603" spans="1:20" x14ac:dyDescent="0.3">
      <c r="A2603" s="14">
        <v>-51668770816</v>
      </c>
      <c r="B2603" s="14">
        <v>29969281024</v>
      </c>
      <c r="C2603" s="14">
        <v>-43062046720</v>
      </c>
      <c r="D2603">
        <v>2601</v>
      </c>
      <c r="E2603">
        <v>2600</v>
      </c>
      <c r="F2603">
        <v>1660</v>
      </c>
      <c r="G2603">
        <v>-16550</v>
      </c>
      <c r="H2603">
        <v>0</v>
      </c>
      <c r="L2603">
        <f t="shared" si="88"/>
        <v>1119.1204986318141</v>
      </c>
      <c r="M2603">
        <f t="shared" si="87"/>
        <v>6.4448906010738938E-2</v>
      </c>
    </row>
    <row r="2604" spans="1:20" x14ac:dyDescent="0.3">
      <c r="A2604" s="14">
        <v>8292831232</v>
      </c>
      <c r="B2604" s="14">
        <v>29980798976</v>
      </c>
      <c r="C2604" s="14">
        <v>-43062046720</v>
      </c>
      <c r="D2604">
        <v>2602</v>
      </c>
      <c r="E2604">
        <v>2601</v>
      </c>
      <c r="F2604">
        <v>1660</v>
      </c>
      <c r="G2604">
        <v>2655</v>
      </c>
      <c r="H2604">
        <v>-1848</v>
      </c>
      <c r="J2604">
        <f>9600*2-H2602+H2604</f>
        <v>11675</v>
      </c>
      <c r="K2604">
        <f>9600*2-H2602</f>
        <v>13523</v>
      </c>
      <c r="L2604">
        <f t="shared" si="88"/>
        <v>1119.0560212190978</v>
      </c>
      <c r="M2604">
        <f t="shared" si="87"/>
        <v>6.4477412716314575E-2</v>
      </c>
      <c r="R2604">
        <f>N2593+N2594</f>
        <v>8404</v>
      </c>
    </row>
    <row r="2605" spans="1:20" x14ac:dyDescent="0.3">
      <c r="A2605" s="14">
        <v>-17794725888</v>
      </c>
      <c r="B2605" s="14">
        <v>29992321024</v>
      </c>
      <c r="C2605" s="14">
        <v>-43036098560</v>
      </c>
      <c r="D2605">
        <v>2603</v>
      </c>
      <c r="E2605">
        <v>2602</v>
      </c>
      <c r="F2605">
        <v>1659</v>
      </c>
      <c r="G2605">
        <v>-5695</v>
      </c>
      <c r="H2605">
        <v>3969</v>
      </c>
      <c r="I2605">
        <f>9600-H2604+H2605</f>
        <v>15417</v>
      </c>
      <c r="L2605">
        <f t="shared" si="88"/>
        <v>1118.9915152947483</v>
      </c>
      <c r="M2605">
        <f t="shared" si="87"/>
        <v>6.4505924349532506E-2</v>
      </c>
      <c r="O2605" t="s">
        <v>29</v>
      </c>
      <c r="P2605" t="s">
        <v>30</v>
      </c>
    </row>
    <row r="2606" spans="1:20" x14ac:dyDescent="0.3">
      <c r="A2606" s="14">
        <v>-43807342592</v>
      </c>
      <c r="B2606" s="14">
        <v>30003838976</v>
      </c>
      <c r="C2606" s="14">
        <v>-43010150400</v>
      </c>
      <c r="D2606">
        <v>2604</v>
      </c>
      <c r="E2606">
        <v>2603</v>
      </c>
      <c r="F2606">
        <v>1658</v>
      </c>
      <c r="G2606">
        <v>-14016</v>
      </c>
      <c r="H2606">
        <v>0</v>
      </c>
      <c r="L2606">
        <f t="shared" si="88"/>
        <v>1118.9269808538343</v>
      </c>
      <c r="M2606">
        <f t="shared" si="87"/>
        <v>6.4534440914030711E-2</v>
      </c>
      <c r="O2606" t="s">
        <v>32</v>
      </c>
    </row>
    <row r="2607" spans="1:20" x14ac:dyDescent="0.3">
      <c r="A2607" s="14">
        <v>16223376384</v>
      </c>
      <c r="B2607" s="14">
        <v>30015361024</v>
      </c>
      <c r="C2607" s="14">
        <v>-43010150400</v>
      </c>
      <c r="D2607">
        <v>2605</v>
      </c>
      <c r="E2607">
        <v>2604</v>
      </c>
      <c r="F2607">
        <v>1658</v>
      </c>
      <c r="G2607">
        <v>5188</v>
      </c>
      <c r="H2607">
        <v>-3621</v>
      </c>
      <c r="I2607">
        <f>9600*2-H2605+H2607</f>
        <v>11610</v>
      </c>
      <c r="J2607">
        <f>9600*2-H2605+H2607</f>
        <v>11610</v>
      </c>
      <c r="K2607">
        <f>9600*2-H2605</f>
        <v>15231</v>
      </c>
      <c r="L2607">
        <f t="shared" si="88"/>
        <v>1118.862417891422</v>
      </c>
      <c r="M2607">
        <f t="shared" si="87"/>
        <v>6.4562962412310299E-2</v>
      </c>
    </row>
    <row r="2608" spans="1:20" x14ac:dyDescent="0.3">
      <c r="A2608" s="14">
        <v>-9691265024</v>
      </c>
      <c r="B2608" s="14">
        <v>30026878976</v>
      </c>
      <c r="C2608" s="14">
        <v>-42984202240</v>
      </c>
      <c r="D2608">
        <v>2606</v>
      </c>
      <c r="E2608">
        <v>2605</v>
      </c>
      <c r="F2608">
        <v>1657</v>
      </c>
      <c r="G2608">
        <v>-3098</v>
      </c>
      <c r="H2608">
        <v>2164</v>
      </c>
      <c r="I2608">
        <f>9600-H2607+H2608</f>
        <v>15385</v>
      </c>
      <c r="L2608">
        <f t="shared" si="88"/>
        <v>1118.7978264025733</v>
      </c>
      <c r="M2608">
        <f t="shared" si="87"/>
        <v>6.459148884869137E-2</v>
      </c>
      <c r="N2608" t="s">
        <v>31</v>
      </c>
      <c r="O2608" s="16">
        <f>O2593/O2594*SQRT(O2593+O2594)/(1+O2593/O2594)</f>
        <v>7106.0884372618584</v>
      </c>
      <c r="Q2608">
        <f>2.25*R2594/3.25</f>
        <v>5056.1035211482813</v>
      </c>
    </row>
    <row r="2609" spans="1:18" x14ac:dyDescent="0.3">
      <c r="A2609" s="14">
        <v>-35530969088</v>
      </c>
      <c r="B2609" s="14">
        <v>30038401024</v>
      </c>
      <c r="C2609" s="14">
        <v>-42958249984</v>
      </c>
      <c r="D2609">
        <v>2607</v>
      </c>
      <c r="E2609">
        <v>2606</v>
      </c>
      <c r="F2609">
        <v>1656</v>
      </c>
      <c r="G2609">
        <v>-11355</v>
      </c>
      <c r="H2609">
        <v>7940</v>
      </c>
      <c r="I2609">
        <f>9600-H2608+H2609</f>
        <v>15376</v>
      </c>
      <c r="L2609">
        <f t="shared" si="88"/>
        <v>1118.7332063823471</v>
      </c>
      <c r="M2609">
        <f t="shared" si="87"/>
        <v>6.4620020226129782E-2</v>
      </c>
      <c r="O2609">
        <f>SQRT(O2593+O2594)</f>
        <v>7303.2606416586286</v>
      </c>
    </row>
    <row r="2610" spans="1:18" x14ac:dyDescent="0.3">
      <c r="A2610" s="14">
        <v>-61295734784</v>
      </c>
      <c r="B2610" s="14">
        <v>30049918976</v>
      </c>
      <c r="C2610" s="14">
        <v>-42932301824</v>
      </c>
      <c r="D2610">
        <v>2608</v>
      </c>
      <c r="E2610">
        <v>2607</v>
      </c>
      <c r="F2610">
        <v>1655</v>
      </c>
      <c r="G2610">
        <v>-19582</v>
      </c>
      <c r="H2610">
        <v>0</v>
      </c>
      <c r="L2610">
        <f t="shared" si="88"/>
        <v>1118.6685578257991</v>
      </c>
      <c r="M2610">
        <f t="shared" si="87"/>
        <v>6.464855654803614E-2</v>
      </c>
    </row>
    <row r="2611" spans="1:18" x14ac:dyDescent="0.3">
      <c r="A2611" s="14">
        <v>-1172853504</v>
      </c>
      <c r="B2611" s="14">
        <v>30061441024</v>
      </c>
      <c r="C2611" s="14">
        <v>-42932301824</v>
      </c>
      <c r="D2611">
        <v>2609</v>
      </c>
      <c r="E2611">
        <v>2608</v>
      </c>
      <c r="F2611">
        <v>1655</v>
      </c>
      <c r="G2611">
        <v>-374</v>
      </c>
      <c r="H2611">
        <v>262</v>
      </c>
      <c r="I2611">
        <f>9600*2-H2609+H2611</f>
        <v>11522</v>
      </c>
      <c r="L2611">
        <f t="shared" si="88"/>
        <v>1118.6038807279817</v>
      </c>
      <c r="M2611">
        <f t="shared" si="87"/>
        <v>6.4677097817366302E-2</v>
      </c>
    </row>
    <row r="2612" spans="1:18" x14ac:dyDescent="0.3">
      <c r="A2612" s="14">
        <v>-26839642112</v>
      </c>
      <c r="B2612" s="14">
        <v>30072958976</v>
      </c>
      <c r="C2612" s="14">
        <v>-42906353664</v>
      </c>
      <c r="D2612">
        <v>2610</v>
      </c>
      <c r="E2612">
        <v>2609</v>
      </c>
      <c r="F2612">
        <v>1654</v>
      </c>
      <c r="G2612">
        <v>-8567</v>
      </c>
      <c r="H2612">
        <v>6005</v>
      </c>
      <c r="I2612">
        <f>9600-H2611+H2612</f>
        <v>15343</v>
      </c>
      <c r="L2612">
        <f t="shared" si="88"/>
        <v>1118.539175083944</v>
      </c>
      <c r="M2612">
        <f t="shared" si="87"/>
        <v>6.4705644037758248E-2</v>
      </c>
    </row>
    <row r="2613" spans="1:18" x14ac:dyDescent="0.3">
      <c r="A2613" s="14">
        <v>-52431491072</v>
      </c>
      <c r="B2613" s="14">
        <v>30084481024</v>
      </c>
      <c r="C2613" s="14">
        <v>-42880405504</v>
      </c>
      <c r="D2613">
        <v>2611</v>
      </c>
      <c r="E2613">
        <v>2610</v>
      </c>
      <c r="F2613">
        <v>1653</v>
      </c>
      <c r="G2613">
        <v>-16730</v>
      </c>
      <c r="H2613">
        <v>0</v>
      </c>
      <c r="L2613">
        <f t="shared" si="88"/>
        <v>1118.4744408887316</v>
      </c>
      <c r="M2613">
        <f t="shared" si="87"/>
        <v>6.4734195212395207E-2</v>
      </c>
      <c r="O2613">
        <f>POWER(2,32)</f>
        <v>4294967296</v>
      </c>
      <c r="P2613" s="15"/>
    </row>
    <row r="2614" spans="1:18" x14ac:dyDescent="0.3">
      <c r="A2614" s="14">
        <v>7760507904</v>
      </c>
      <c r="B2614" s="14">
        <v>30095998976</v>
      </c>
      <c r="C2614" s="14">
        <v>-42880405504</v>
      </c>
      <c r="D2614">
        <v>2612</v>
      </c>
      <c r="E2614">
        <v>2611</v>
      </c>
      <c r="F2614">
        <v>1653</v>
      </c>
      <c r="G2614">
        <v>2475</v>
      </c>
      <c r="H2614">
        <v>-1737</v>
      </c>
      <c r="I2614">
        <f>9600*2-H2612+H2614</f>
        <v>11458</v>
      </c>
      <c r="L2614">
        <f t="shared" si="88"/>
        <v>1118.4096781373867</v>
      </c>
      <c r="M2614">
        <f t="shared" si="87"/>
        <v>6.4762751344915159E-2</v>
      </c>
      <c r="O2614">
        <f>SQRT(O2613)</f>
        <v>65536</v>
      </c>
    </row>
    <row r="2615" spans="1:18" x14ac:dyDescent="0.3">
      <c r="A2615" s="14">
        <v>-17733365760</v>
      </c>
      <c r="B2615" s="14">
        <v>30107521024</v>
      </c>
      <c r="C2615" s="14">
        <v>-42854457344</v>
      </c>
      <c r="D2615">
        <v>2613</v>
      </c>
      <c r="E2615">
        <v>2612</v>
      </c>
      <c r="F2615">
        <v>1652</v>
      </c>
      <c r="G2615">
        <v>-5654</v>
      </c>
      <c r="H2615">
        <v>3972</v>
      </c>
      <c r="L2615">
        <f t="shared" si="88"/>
        <v>1118.3448868249482</v>
      </c>
      <c r="M2615">
        <f t="shared" si="87"/>
        <v>6.4791312438501336E-2</v>
      </c>
      <c r="O2615">
        <f>400*30</f>
        <v>12000</v>
      </c>
    </row>
    <row r="2616" spans="1:18" x14ac:dyDescent="0.3">
      <c r="A2616" s="14">
        <v>-43152297984</v>
      </c>
      <c r="B2616" s="14">
        <v>30119038976</v>
      </c>
      <c r="C2616" s="14">
        <v>-42828509184</v>
      </c>
      <c r="D2616">
        <v>2614</v>
      </c>
      <c r="E2616">
        <v>2613</v>
      </c>
      <c r="F2616">
        <v>1651</v>
      </c>
      <c r="G2616">
        <v>-13754</v>
      </c>
      <c r="H2616">
        <v>0</v>
      </c>
      <c r="L2616">
        <f t="shared" si="88"/>
        <v>1118.2800669464518</v>
      </c>
      <c r="M2616">
        <f t="shared" si="87"/>
        <v>6.4819878496336969E-2</v>
      </c>
      <c r="P2616" s="15">
        <f>O2608/N2594</f>
        <v>5.921740364384882</v>
      </c>
      <c r="Q2616" s="15">
        <f>P2616*1024</f>
        <v>6063.8621331301192</v>
      </c>
    </row>
    <row r="2617" spans="1:18" x14ac:dyDescent="0.3">
      <c r="A2617" s="14">
        <v>17108819968</v>
      </c>
      <c r="B2617" s="14">
        <v>30130561024</v>
      </c>
      <c r="C2617" s="14">
        <v>-42828509184</v>
      </c>
      <c r="D2617">
        <v>2615</v>
      </c>
      <c r="E2617">
        <v>2614</v>
      </c>
      <c r="F2617">
        <v>1651</v>
      </c>
      <c r="G2617">
        <v>5451</v>
      </c>
      <c r="H2617">
        <v>-3834</v>
      </c>
      <c r="I2617">
        <f>9600*2-H2615+H2617</f>
        <v>11394</v>
      </c>
      <c r="L2617">
        <f t="shared" si="88"/>
        <v>1118.21521849693</v>
      </c>
      <c r="M2617">
        <f t="shared" si="87"/>
        <v>6.4848449521832663E-2</v>
      </c>
    </row>
    <row r="2618" spans="1:18" x14ac:dyDescent="0.3">
      <c r="A2618" s="14">
        <v>-8212137472</v>
      </c>
      <c r="B2618" s="14">
        <v>30142078976</v>
      </c>
      <c r="C2618" s="14">
        <v>-42802556928</v>
      </c>
      <c r="D2618">
        <v>2616</v>
      </c>
      <c r="E2618">
        <v>2615</v>
      </c>
      <c r="F2618">
        <v>1650</v>
      </c>
      <c r="G2618">
        <v>-2615</v>
      </c>
      <c r="H2618">
        <v>1841</v>
      </c>
      <c r="L2618">
        <f t="shared" si="88"/>
        <v>1118.1503414714118</v>
      </c>
      <c r="M2618">
        <f t="shared" si="87"/>
        <v>6.4877025518171649E-2</v>
      </c>
    </row>
    <row r="2619" spans="1:18" x14ac:dyDescent="0.3">
      <c r="A2619" s="14">
        <v>-33458157568</v>
      </c>
      <c r="B2619" s="14">
        <v>30153601024</v>
      </c>
      <c r="C2619" s="14">
        <v>-42776608768</v>
      </c>
      <c r="D2619">
        <v>2617</v>
      </c>
      <c r="E2619">
        <v>2616</v>
      </c>
      <c r="F2619">
        <v>1649</v>
      </c>
      <c r="G2619">
        <v>-10652</v>
      </c>
      <c r="H2619">
        <v>7508</v>
      </c>
      <c r="L2619">
        <f t="shared" si="88"/>
        <v>1118.0854358649226</v>
      </c>
      <c r="M2619">
        <f t="shared" si="87"/>
        <v>6.4905606489219281E-2</v>
      </c>
      <c r="P2619">
        <f>2400*1537</f>
        <v>3688800</v>
      </c>
      <c r="Q2619">
        <f>P2619/1024</f>
        <v>3602.34375</v>
      </c>
    </row>
    <row r="2620" spans="1:18" x14ac:dyDescent="0.3">
      <c r="A2620" s="14">
        <v>-58629238784</v>
      </c>
      <c r="B2620" s="14">
        <v>30165118976</v>
      </c>
      <c r="C2620" s="14">
        <v>-42750660608</v>
      </c>
      <c r="D2620">
        <v>2618</v>
      </c>
      <c r="E2620">
        <v>2617</v>
      </c>
      <c r="F2620">
        <v>1648</v>
      </c>
      <c r="G2620">
        <v>-18658</v>
      </c>
      <c r="H2620">
        <v>0</v>
      </c>
      <c r="L2620">
        <f t="shared" si="88"/>
        <v>1118.0205016724847</v>
      </c>
      <c r="M2620">
        <f t="shared" si="87"/>
        <v>6.4934192437931415E-2</v>
      </c>
      <c r="P2620">
        <f>2400*1024</f>
        <v>2457600</v>
      </c>
      <c r="Q2620">
        <f>P2620*1537</f>
        <v>3777331200</v>
      </c>
      <c r="R2620">
        <f>Q2620/1024</f>
        <v>3688800</v>
      </c>
    </row>
    <row r="2621" spans="1:18" x14ac:dyDescent="0.3">
      <c r="A2621" s="14">
        <v>1724040064</v>
      </c>
      <c r="B2621" s="14">
        <v>30176641024</v>
      </c>
      <c r="C2621" s="14">
        <v>-42750660608</v>
      </c>
      <c r="D2621">
        <v>2619</v>
      </c>
      <c r="E2621">
        <v>2618</v>
      </c>
      <c r="F2621">
        <v>1648</v>
      </c>
      <c r="G2621">
        <v>548</v>
      </c>
      <c r="H2621">
        <v>-387</v>
      </c>
      <c r="I2621">
        <f>9600*2-H2619+H2621</f>
        <v>11305</v>
      </c>
      <c r="L2621">
        <f t="shared" si="88"/>
        <v>1117.9555388891172</v>
      </c>
      <c r="M2621">
        <f t="shared" si="87"/>
        <v>6.4962783367491284E-2</v>
      </c>
      <c r="P2621">
        <f>1537</f>
        <v>1537</v>
      </c>
      <c r="Q2621">
        <f>P2621/1024</f>
        <v>1.5009765625</v>
      </c>
    </row>
    <row r="2622" spans="1:18" x14ac:dyDescent="0.3">
      <c r="A2622" s="14">
        <v>-23349063680</v>
      </c>
      <c r="B2622" s="14">
        <v>30188158976</v>
      </c>
      <c r="C2622" s="14">
        <v>-42724712448</v>
      </c>
      <c r="D2622">
        <v>2620</v>
      </c>
      <c r="E2622">
        <v>2619</v>
      </c>
      <c r="F2622">
        <v>1647</v>
      </c>
      <c r="G2622">
        <v>-7425</v>
      </c>
      <c r="H2622">
        <v>5246</v>
      </c>
      <c r="L2622">
        <f t="shared" si="88"/>
        <v>1117.8905475098356</v>
      </c>
      <c r="M2622">
        <f t="shared" si="87"/>
        <v>6.4991379281536865E-2</v>
      </c>
    </row>
    <row r="2623" spans="1:18" x14ac:dyDescent="0.3">
      <c r="A2623" s="14">
        <v>-48347230208</v>
      </c>
      <c r="B2623" s="14">
        <v>30199681024</v>
      </c>
      <c r="C2623" s="14">
        <v>-42698764288</v>
      </c>
      <c r="D2623">
        <v>2621</v>
      </c>
      <c r="E2623">
        <v>2620</v>
      </c>
      <c r="F2623">
        <v>1646</v>
      </c>
      <c r="G2623">
        <v>-15368</v>
      </c>
      <c r="H2623">
        <v>0</v>
      </c>
      <c r="L2623">
        <f t="shared" si="88"/>
        <v>1117.8255275296519</v>
      </c>
      <c r="M2623">
        <f t="shared" si="87"/>
        <v>6.5019980183706139E-2</v>
      </c>
    </row>
    <row r="2624" spans="1:18" x14ac:dyDescent="0.3">
      <c r="A2624" s="14">
        <v>12075167744</v>
      </c>
      <c r="B2624" s="14">
        <v>30211198976</v>
      </c>
      <c r="C2624" s="14">
        <v>-42698764288</v>
      </c>
      <c r="D2624">
        <v>2622</v>
      </c>
      <c r="E2624">
        <v>2621</v>
      </c>
      <c r="F2624">
        <v>1646</v>
      </c>
      <c r="G2624">
        <v>3837</v>
      </c>
      <c r="H2624">
        <v>-2714</v>
      </c>
      <c r="I2624">
        <f>9600*2-H2622+H2624</f>
        <v>11240</v>
      </c>
      <c r="L2624">
        <f t="shared" si="88"/>
        <v>1117.7604789435754</v>
      </c>
      <c r="M2624">
        <f t="shared" si="87"/>
        <v>6.5048586076500214E-2</v>
      </c>
    </row>
    <row r="2625" spans="1:17" x14ac:dyDescent="0.3">
      <c r="A2625" s="14">
        <v>-12825021440</v>
      </c>
      <c r="B2625" s="14">
        <v>30222721024</v>
      </c>
      <c r="C2625" s="14">
        <v>-42672816128</v>
      </c>
      <c r="D2625">
        <v>2623</v>
      </c>
      <c r="E2625">
        <v>2622</v>
      </c>
      <c r="F2625">
        <v>1645</v>
      </c>
      <c r="G2625">
        <v>-4073</v>
      </c>
      <c r="H2625">
        <v>2885</v>
      </c>
      <c r="L2625">
        <f t="shared" si="88"/>
        <v>1117.6954017466114</v>
      </c>
      <c r="M2625">
        <f t="shared" si="87"/>
        <v>6.5077196964011819E-2</v>
      </c>
      <c r="Q2625">
        <f>SQRT(Q2621*Q2621+1)</f>
        <v>1.8035882681960194</v>
      </c>
    </row>
    <row r="2626" spans="1:17" x14ac:dyDescent="0.3">
      <c r="A2626" s="14">
        <v>-37650272256</v>
      </c>
      <c r="B2626" s="14">
        <v>30234238976</v>
      </c>
      <c r="C2626" s="14">
        <v>-42646867968</v>
      </c>
      <c r="D2626">
        <v>2624</v>
      </c>
      <c r="E2626">
        <v>2623</v>
      </c>
      <c r="F2626">
        <v>1644</v>
      </c>
      <c r="G2626">
        <v>-11954</v>
      </c>
      <c r="H2626">
        <v>8475</v>
      </c>
      <c r="L2626">
        <f t="shared" si="88"/>
        <v>1117.6302959337618</v>
      </c>
      <c r="M2626">
        <f t="shared" si="87"/>
        <v>6.5105812849651556E-2</v>
      </c>
    </row>
    <row r="2627" spans="1:17" x14ac:dyDescent="0.3">
      <c r="A2627" s="14">
        <v>-62400585728</v>
      </c>
      <c r="B2627" s="14">
        <v>30245761024</v>
      </c>
      <c r="C2627" s="14">
        <v>-42620915712</v>
      </c>
      <c r="D2627">
        <v>2625</v>
      </c>
      <c r="E2627">
        <v>2624</v>
      </c>
      <c r="F2627">
        <v>1643</v>
      </c>
      <c r="G2627">
        <v>-19805</v>
      </c>
      <c r="H2627">
        <v>0</v>
      </c>
      <c r="I2627">
        <f t="shared" ref="I2627:I2689" si="89">IF(H2627&lt;-9600,1,0)</f>
        <v>0</v>
      </c>
      <c r="L2627">
        <f t="shared" si="88"/>
        <v>1117.5651615000256</v>
      </c>
      <c r="M2627">
        <f t="shared" si="87"/>
        <v>6.5134433736147912E-2</v>
      </c>
    </row>
    <row r="2628" spans="1:17" x14ac:dyDescent="0.3">
      <c r="A2628" s="14">
        <v>-1886027520</v>
      </c>
      <c r="B2628" s="14">
        <v>30257278976</v>
      </c>
      <c r="C2628" s="14">
        <v>-42620915712</v>
      </c>
      <c r="D2628">
        <v>2626</v>
      </c>
      <c r="E2628">
        <v>2625</v>
      </c>
      <c r="F2628">
        <v>1643</v>
      </c>
      <c r="G2628">
        <v>-598</v>
      </c>
      <c r="H2628">
        <v>424</v>
      </c>
      <c r="I2628">
        <f>9600*2-H2626+H2628</f>
        <v>11149</v>
      </c>
      <c r="L2628">
        <f t="shared" si="88"/>
        <v>1117.4999984403985</v>
      </c>
      <c r="M2628">
        <f t="shared" si="87"/>
        <v>6.5163059627138864E-2</v>
      </c>
      <c r="Q2628">
        <f>Q2625*1024</f>
        <v>1846.8743866327238</v>
      </c>
    </row>
    <row r="2629" spans="1:17" x14ac:dyDescent="0.3">
      <c r="A2629" s="14">
        <v>-26538364928</v>
      </c>
      <c r="B2629" s="14">
        <v>30268801024</v>
      </c>
      <c r="C2629" s="14">
        <v>-42594967552</v>
      </c>
      <c r="D2629">
        <v>2627</v>
      </c>
      <c r="E2629">
        <v>2626</v>
      </c>
      <c r="F2629">
        <v>1642</v>
      </c>
      <c r="G2629">
        <v>-8416</v>
      </c>
      <c r="H2629">
        <v>5981</v>
      </c>
      <c r="I2629">
        <f t="shared" si="89"/>
        <v>0</v>
      </c>
      <c r="L2629">
        <f t="shared" si="88"/>
        <v>1117.4348067498722</v>
      </c>
      <c r="M2629">
        <f t="shared" si="87"/>
        <v>6.5191690526262391E-2</v>
      </c>
    </row>
    <row r="2630" spans="1:17" x14ac:dyDescent="0.3">
      <c r="A2630" s="14">
        <v>-51115761664</v>
      </c>
      <c r="B2630" s="14">
        <v>30280318976</v>
      </c>
      <c r="C2630" s="14">
        <v>-42569019392</v>
      </c>
      <c r="D2630">
        <v>2628</v>
      </c>
      <c r="E2630">
        <v>2627</v>
      </c>
      <c r="F2630">
        <v>1641</v>
      </c>
      <c r="G2630">
        <v>-16205</v>
      </c>
      <c r="H2630">
        <v>0</v>
      </c>
      <c r="I2630">
        <f t="shared" si="89"/>
        <v>0</v>
      </c>
      <c r="L2630">
        <f t="shared" si="88"/>
        <v>1117.3695864234355</v>
      </c>
      <c r="M2630">
        <f t="shared" si="87"/>
        <v>6.5220326436701725E-2</v>
      </c>
      <c r="Q2630">
        <f>1847/1024</f>
        <v>1.8037109375</v>
      </c>
    </row>
    <row r="2631" spans="1:17" x14ac:dyDescent="0.3">
      <c r="A2631" s="14">
        <v>9467916288</v>
      </c>
      <c r="B2631" s="14">
        <v>30291841024</v>
      </c>
      <c r="C2631" s="14">
        <v>-42569019392</v>
      </c>
      <c r="D2631">
        <v>2629</v>
      </c>
      <c r="E2631">
        <v>2628</v>
      </c>
      <c r="F2631">
        <v>1641</v>
      </c>
      <c r="G2631">
        <v>3000</v>
      </c>
      <c r="H2631">
        <v>-2135</v>
      </c>
      <c r="I2631">
        <f>9600*2-H2629+H2631</f>
        <v>11084</v>
      </c>
      <c r="L2631">
        <f t="shared" si="88"/>
        <v>1117.3043374560737</v>
      </c>
      <c r="M2631">
        <f t="shared" si="87"/>
        <v>6.5248967361867471E-2</v>
      </c>
    </row>
    <row r="2632" spans="1:17" x14ac:dyDescent="0.3">
      <c r="A2632" s="14">
        <v>-15011504128</v>
      </c>
      <c r="B2632" s="14">
        <v>30303358976</v>
      </c>
      <c r="C2632" s="14">
        <v>-42543071232</v>
      </c>
      <c r="D2632">
        <v>2630</v>
      </c>
      <c r="E2632">
        <v>2629</v>
      </c>
      <c r="F2632">
        <v>1640</v>
      </c>
      <c r="G2632">
        <v>-4755</v>
      </c>
      <c r="H2632">
        <v>3387</v>
      </c>
      <c r="I2632">
        <f t="shared" si="89"/>
        <v>0</v>
      </c>
      <c r="L2632">
        <f t="shared" si="88"/>
        <v>1117.2390598427685</v>
      </c>
      <c r="M2632">
        <f t="shared" si="87"/>
        <v>6.5277613305170235E-2</v>
      </c>
    </row>
    <row r="2633" spans="1:17" x14ac:dyDescent="0.3">
      <c r="A2633" s="14">
        <v>-39415988224</v>
      </c>
      <c r="B2633" s="14">
        <v>30314881024</v>
      </c>
      <c r="C2633" s="14">
        <v>-42517123072</v>
      </c>
      <c r="D2633">
        <v>2631</v>
      </c>
      <c r="E2633">
        <v>2630</v>
      </c>
      <c r="F2633">
        <v>1639</v>
      </c>
      <c r="G2633">
        <v>-12482</v>
      </c>
      <c r="H2633">
        <v>8899</v>
      </c>
      <c r="I2633">
        <f t="shared" si="89"/>
        <v>0</v>
      </c>
      <c r="L2633">
        <f t="shared" si="88"/>
        <v>1117.1737535784989</v>
      </c>
      <c r="M2633">
        <f t="shared" si="87"/>
        <v>6.5306264269565872E-2</v>
      </c>
    </row>
    <row r="2634" spans="1:17" x14ac:dyDescent="0.3">
      <c r="A2634" s="14">
        <v>-63745536000</v>
      </c>
      <c r="B2634" s="14">
        <v>30326398976</v>
      </c>
      <c r="C2634" s="14">
        <v>-42491174912</v>
      </c>
      <c r="D2634">
        <v>2632</v>
      </c>
      <c r="E2634">
        <v>2631</v>
      </c>
      <c r="F2634">
        <v>1638</v>
      </c>
      <c r="G2634">
        <v>-20179</v>
      </c>
      <c r="H2634">
        <v>0</v>
      </c>
      <c r="I2634">
        <f t="shared" si="89"/>
        <v>0</v>
      </c>
      <c r="L2634">
        <f t="shared" si="88"/>
        <v>1117.10841865824</v>
      </c>
      <c r="M2634">
        <f t="shared" si="87"/>
        <v>6.5334920258919738E-2</v>
      </c>
      <c r="O2634">
        <f>Q2621*Q2621</f>
        <v>2.2529306411743164</v>
      </c>
    </row>
    <row r="2635" spans="1:17" x14ac:dyDescent="0.3">
      <c r="A2635" s="14">
        <v>-3069694720</v>
      </c>
      <c r="B2635" s="14">
        <v>30337921024</v>
      </c>
      <c r="C2635" s="14">
        <v>-42491174912</v>
      </c>
      <c r="D2635">
        <v>2633</v>
      </c>
      <c r="E2635">
        <v>2632</v>
      </c>
      <c r="F2635">
        <v>1638</v>
      </c>
      <c r="G2635">
        <v>-971</v>
      </c>
      <c r="H2635">
        <v>693</v>
      </c>
      <c r="I2635">
        <f>9600*2-H2633+H2635</f>
        <v>10994</v>
      </c>
      <c r="L2635">
        <f t="shared" si="88"/>
        <v>1117.0430550769631</v>
      </c>
      <c r="M2635">
        <f t="shared" si="87"/>
        <v>6.5363581276869809E-2</v>
      </c>
      <c r="O2635">
        <v>1</v>
      </c>
    </row>
    <row r="2636" spans="1:17" x14ac:dyDescent="0.3">
      <c r="A2636" s="14">
        <v>-27301263360</v>
      </c>
      <c r="B2636" s="14">
        <v>30349438976</v>
      </c>
      <c r="C2636" s="14">
        <v>-42465222656</v>
      </c>
      <c r="D2636">
        <v>2634</v>
      </c>
      <c r="E2636">
        <v>2633</v>
      </c>
      <c r="F2636">
        <v>1637</v>
      </c>
      <c r="G2636">
        <v>-8635</v>
      </c>
      <c r="H2636">
        <v>6171</v>
      </c>
      <c r="I2636">
        <f t="shared" si="89"/>
        <v>0</v>
      </c>
      <c r="L2636">
        <f t="shared" si="88"/>
        <v>1116.9776628296374</v>
      </c>
      <c r="M2636">
        <f t="shared" si="87"/>
        <v>6.5392247325689823E-2</v>
      </c>
      <c r="P2636" s="17">
        <f>O2638/O2635</f>
        <v>1.2491379994546854</v>
      </c>
    </row>
    <row r="2637" spans="1:17" x14ac:dyDescent="0.3">
      <c r="A2637" s="14">
        <v>-51457892352</v>
      </c>
      <c r="B2637" s="14">
        <v>30360961024</v>
      </c>
      <c r="C2637" s="14">
        <v>-42439274496</v>
      </c>
      <c r="D2637">
        <v>2635</v>
      </c>
      <c r="E2637">
        <v>2634</v>
      </c>
      <c r="F2637">
        <v>1636</v>
      </c>
      <c r="G2637">
        <v>-16270</v>
      </c>
      <c r="H2637">
        <v>0</v>
      </c>
      <c r="I2637">
        <f t="shared" si="89"/>
        <v>0</v>
      </c>
      <c r="L2637">
        <f t="shared" si="88"/>
        <v>1116.9122419112273</v>
      </c>
      <c r="M2637">
        <f t="shared" si="87"/>
        <v>6.5420918410154627E-2</v>
      </c>
    </row>
    <row r="2638" spans="1:17" x14ac:dyDescent="0.3">
      <c r="A2638" s="14">
        <v>9287065600</v>
      </c>
      <c r="B2638" s="14">
        <v>30372478976</v>
      </c>
      <c r="C2638" s="14">
        <v>-42439274496</v>
      </c>
      <c r="D2638">
        <v>2636</v>
      </c>
      <c r="E2638">
        <v>2635</v>
      </c>
      <c r="F2638">
        <v>1636</v>
      </c>
      <c r="G2638">
        <v>2935</v>
      </c>
      <c r="H2638">
        <v>-2100</v>
      </c>
      <c r="I2638">
        <f>9600*2-H2636+H2638</f>
        <v>10929</v>
      </c>
      <c r="L2638">
        <f t="shared" si="88"/>
        <v>1116.8467923166947</v>
      </c>
      <c r="M2638">
        <f t="shared" si="87"/>
        <v>6.5449594532537958E-2</v>
      </c>
      <c r="O2638" s="16">
        <f>O2634/O2635*SQRT(O2634+O2635)/(1+O2634/O2635)</f>
        <v>1.2491379994546854</v>
      </c>
    </row>
    <row r="2639" spans="1:17" x14ac:dyDescent="0.3">
      <c r="A2639" s="14">
        <v>-14771587072</v>
      </c>
      <c r="B2639" s="14">
        <v>30384001024</v>
      </c>
      <c r="C2639" s="14">
        <v>-42413326336</v>
      </c>
      <c r="D2639">
        <v>2637</v>
      </c>
      <c r="E2639">
        <v>2636</v>
      </c>
      <c r="F2639">
        <v>1635</v>
      </c>
      <c r="G2639">
        <v>-4667</v>
      </c>
      <c r="H2639">
        <v>3343</v>
      </c>
      <c r="I2639">
        <f t="shared" si="89"/>
        <v>0</v>
      </c>
      <c r="L2639">
        <f t="shared" si="88"/>
        <v>1116.781314040998</v>
      </c>
      <c r="M2639">
        <f t="shared" si="87"/>
        <v>6.5478275696705168E-2</v>
      </c>
    </row>
    <row r="2640" spans="1:17" x14ac:dyDescent="0.3">
      <c r="A2640" s="14">
        <v>-38755303424</v>
      </c>
      <c r="B2640" s="14">
        <v>30395518976</v>
      </c>
      <c r="C2640" s="14">
        <v>-42387378176</v>
      </c>
      <c r="D2640">
        <v>2638</v>
      </c>
      <c r="E2640">
        <v>2637</v>
      </c>
      <c r="F2640">
        <v>1634</v>
      </c>
      <c r="G2640">
        <v>-12240</v>
      </c>
      <c r="H2640">
        <v>8777</v>
      </c>
      <c r="I2640">
        <f t="shared" si="89"/>
        <v>0</v>
      </c>
      <c r="L2640">
        <f t="shared" si="88"/>
        <v>1116.715807079092</v>
      </c>
      <c r="M2640">
        <f t="shared" si="87"/>
        <v>6.5506961906066863E-2</v>
      </c>
    </row>
    <row r="2641" spans="1:16" x14ac:dyDescent="0.3">
      <c r="A2641" s="14">
        <v>-62664081408</v>
      </c>
      <c r="B2641" s="14">
        <v>30407041024</v>
      </c>
      <c r="C2641" s="14">
        <v>-42361430016</v>
      </c>
      <c r="D2641">
        <v>2639</v>
      </c>
      <c r="E2641">
        <v>2638</v>
      </c>
      <c r="F2641">
        <v>1633</v>
      </c>
      <c r="G2641">
        <v>-19784</v>
      </c>
      <c r="H2641">
        <v>0</v>
      </c>
      <c r="I2641">
        <f t="shared" si="89"/>
        <v>0</v>
      </c>
      <c r="L2641">
        <f t="shared" si="88"/>
        <v>1116.6502714259279</v>
      </c>
      <c r="M2641">
        <f t="shared" si="87"/>
        <v>6.5535653164033647E-2</v>
      </c>
      <c r="O2641" t="s">
        <v>34</v>
      </c>
      <c r="P2641">
        <f>(Q2621*Q2621)*SQRT(1+Q2621*Q2621)/(1+Q2621*Q2621)</f>
        <v>1.2491379994546854</v>
      </c>
    </row>
    <row r="2642" spans="1:16" x14ac:dyDescent="0.3">
      <c r="A2642" s="14">
        <v>-1826961408</v>
      </c>
      <c r="B2642" s="14">
        <v>30418558976</v>
      </c>
      <c r="C2642" s="14">
        <v>-42361430016</v>
      </c>
      <c r="D2642">
        <v>2640</v>
      </c>
      <c r="E2642">
        <v>2639</v>
      </c>
      <c r="F2642">
        <v>1633</v>
      </c>
      <c r="G2642">
        <v>-576</v>
      </c>
      <c r="H2642">
        <v>414</v>
      </c>
      <c r="I2642">
        <f>9600*2-H2640+H2642</f>
        <v>10837</v>
      </c>
      <c r="L2642">
        <f t="shared" si="88"/>
        <v>1116.5847070764539</v>
      </c>
      <c r="M2642">
        <f t="shared" si="87"/>
        <v>6.5564349474016126E-2</v>
      </c>
    </row>
    <row r="2643" spans="1:16" x14ac:dyDescent="0.3">
      <c r="A2643" s="14">
        <v>-25637761024</v>
      </c>
      <c r="B2643" s="14">
        <v>30430081024</v>
      </c>
      <c r="C2643" s="14">
        <v>-42335481856</v>
      </c>
      <c r="D2643">
        <v>2641</v>
      </c>
      <c r="E2643">
        <v>2640</v>
      </c>
      <c r="F2643">
        <v>1632</v>
      </c>
      <c r="G2643">
        <v>-8088</v>
      </c>
      <c r="H2643">
        <v>5813</v>
      </c>
      <c r="I2643">
        <f>9600-H2642+H2643</f>
        <v>14999</v>
      </c>
      <c r="L2643">
        <f t="shared" si="88"/>
        <v>1116.519114025615</v>
      </c>
      <c r="M2643">
        <f t="shared" si="87"/>
        <v>6.5593050838970157E-2</v>
      </c>
    </row>
    <row r="2644" spans="1:16" x14ac:dyDescent="0.3">
      <c r="A2644" s="14">
        <v>-49373626368</v>
      </c>
      <c r="B2644" s="14">
        <v>30441598976</v>
      </c>
      <c r="C2644" s="14">
        <v>-42309529600</v>
      </c>
      <c r="D2644">
        <v>2642</v>
      </c>
      <c r="E2644">
        <v>2641</v>
      </c>
      <c r="F2644">
        <v>1631</v>
      </c>
      <c r="G2644">
        <v>-15570</v>
      </c>
      <c r="H2644">
        <v>0</v>
      </c>
      <c r="I2644">
        <f t="shared" si="89"/>
        <v>0</v>
      </c>
      <c r="L2644">
        <f t="shared" si="88"/>
        <v>1116.453492268352</v>
      </c>
      <c r="M2644">
        <f t="shared" si="87"/>
        <v>6.5621757262988467E-2</v>
      </c>
    </row>
    <row r="2645" spans="1:16" x14ac:dyDescent="0.3">
      <c r="A2645" s="14">
        <v>11532615680</v>
      </c>
      <c r="B2645" s="14">
        <v>30453121024</v>
      </c>
      <c r="C2645" s="14">
        <v>-42309529600</v>
      </c>
      <c r="D2645">
        <v>2643</v>
      </c>
      <c r="E2645">
        <v>2642</v>
      </c>
      <c r="F2645">
        <v>1631</v>
      </c>
      <c r="G2645">
        <v>3635</v>
      </c>
      <c r="H2645">
        <v>-2616</v>
      </c>
      <c r="I2645">
        <f>9600*2-H2643+H2645</f>
        <v>10771</v>
      </c>
      <c r="L2645">
        <f t="shared" si="88"/>
        <v>1116.3878417996032</v>
      </c>
      <c r="M2645">
        <f t="shared" si="87"/>
        <v>6.565046874879954E-2</v>
      </c>
    </row>
    <row r="2646" spans="1:16" x14ac:dyDescent="0.3">
      <c r="A2646" s="14">
        <v>-12105270272</v>
      </c>
      <c r="B2646" s="14">
        <v>30464638976</v>
      </c>
      <c r="C2646" s="14">
        <v>-42283581440</v>
      </c>
      <c r="D2646">
        <v>2644</v>
      </c>
      <c r="E2646">
        <v>2643</v>
      </c>
      <c r="F2646">
        <v>1630</v>
      </c>
      <c r="G2646">
        <v>-3814</v>
      </c>
      <c r="H2646">
        <v>2748</v>
      </c>
      <c r="I2646">
        <f>9600-H2645+H2646</f>
        <v>14964</v>
      </c>
      <c r="L2646">
        <f t="shared" si="88"/>
        <v>1116.3221626143027</v>
      </c>
      <c r="M2646">
        <f t="shared" si="87"/>
        <v>6.5679185300496101E-2</v>
      </c>
    </row>
    <row r="2647" spans="1:16" x14ac:dyDescent="0.3">
      <c r="A2647" s="14">
        <v>-35668217856</v>
      </c>
      <c r="B2647" s="14">
        <v>30476161024</v>
      </c>
      <c r="C2647" s="14">
        <v>-42257633280</v>
      </c>
      <c r="D2647">
        <v>2645</v>
      </c>
      <c r="E2647">
        <v>2644</v>
      </c>
      <c r="F2647">
        <v>1629</v>
      </c>
      <c r="G2647">
        <v>-11235</v>
      </c>
      <c r="H2647">
        <v>8103</v>
      </c>
      <c r="I2647">
        <f>9600-H2646+H2647</f>
        <v>14955</v>
      </c>
      <c r="L2647">
        <f t="shared" si="88"/>
        <v>1116.2564547073819</v>
      </c>
      <c r="M2647">
        <f t="shared" si="87"/>
        <v>6.5707906920806636E-2</v>
      </c>
    </row>
    <row r="2648" spans="1:16" x14ac:dyDescent="0.3">
      <c r="A2648" s="14">
        <v>-59156226048</v>
      </c>
      <c r="B2648" s="14">
        <v>30487678976</v>
      </c>
      <c r="C2648" s="14">
        <v>-42231685120</v>
      </c>
      <c r="D2648">
        <v>2646</v>
      </c>
      <c r="E2648">
        <v>2645</v>
      </c>
      <c r="F2648">
        <v>1628</v>
      </c>
      <c r="G2648">
        <v>-18627</v>
      </c>
      <c r="H2648">
        <v>0</v>
      </c>
      <c r="I2648">
        <f t="shared" si="89"/>
        <v>0</v>
      </c>
      <c r="L2648">
        <f t="shared" si="88"/>
        <v>1116.190718073768</v>
      </c>
      <c r="M2648">
        <f t="shared" si="87"/>
        <v>6.5736633613823869E-2</v>
      </c>
    </row>
    <row r="2649" spans="1:16" x14ac:dyDescent="0.3">
      <c r="A2649" s="14">
        <v>1842172288</v>
      </c>
      <c r="B2649" s="14">
        <v>30499201024</v>
      </c>
      <c r="C2649" s="14">
        <v>-42231685120</v>
      </c>
      <c r="D2649">
        <v>2647</v>
      </c>
      <c r="E2649">
        <v>2646</v>
      </c>
      <c r="F2649">
        <v>1628</v>
      </c>
      <c r="G2649">
        <v>579</v>
      </c>
      <c r="H2649">
        <v>-418</v>
      </c>
      <c r="I2649">
        <f>9600*2-H2647+H2649</f>
        <v>10679</v>
      </c>
      <c r="L2649">
        <f t="shared" si="88"/>
        <v>1116.1249527083858</v>
      </c>
      <c r="M2649">
        <f t="shared" si="87"/>
        <v>6.5765365382276286E-2</v>
      </c>
    </row>
    <row r="2650" spans="1:16" x14ac:dyDescent="0.3">
      <c r="A2650" s="14">
        <v>-21547859968</v>
      </c>
      <c r="B2650" s="14">
        <v>30510718976</v>
      </c>
      <c r="C2650" s="14">
        <v>-42205736960</v>
      </c>
      <c r="D2650">
        <v>2648</v>
      </c>
      <c r="E2650">
        <v>2647</v>
      </c>
      <c r="F2650">
        <v>1627</v>
      </c>
      <c r="G2650">
        <v>-6779</v>
      </c>
      <c r="H2650">
        <v>4901</v>
      </c>
      <c r="I2650">
        <f>9600-H2649+H2650</f>
        <v>14919</v>
      </c>
      <c r="L2650">
        <f t="shared" si="88"/>
        <v>1116.0591586061555</v>
      </c>
      <c r="M2650">
        <f t="shared" si="87"/>
        <v>6.5794102230256613E-2</v>
      </c>
    </row>
    <row r="2651" spans="1:16" x14ac:dyDescent="0.3">
      <c r="A2651" s="14">
        <v>-44862955520</v>
      </c>
      <c r="B2651" s="14">
        <v>30522241024</v>
      </c>
      <c r="C2651" s="14">
        <v>-42179788800</v>
      </c>
      <c r="D2651">
        <v>2649</v>
      </c>
      <c r="E2651">
        <v>2648</v>
      </c>
      <c r="F2651">
        <v>1626</v>
      </c>
      <c r="G2651">
        <v>-14110</v>
      </c>
      <c r="H2651">
        <v>0</v>
      </c>
      <c r="I2651">
        <f t="shared" si="89"/>
        <v>0</v>
      </c>
      <c r="L2651">
        <f t="shared" si="88"/>
        <v>1115.993335761995</v>
      </c>
      <c r="M2651">
        <f t="shared" si="87"/>
        <v>6.5822844160493332E-2</v>
      </c>
    </row>
    <row r="2652" spans="1:16" x14ac:dyDescent="0.3">
      <c r="A2652" s="14">
        <v>16204565504</v>
      </c>
      <c r="B2652" s="14">
        <v>30533758976</v>
      </c>
      <c r="C2652" s="14">
        <v>-42179788800</v>
      </c>
      <c r="D2652">
        <v>2650</v>
      </c>
      <c r="E2652">
        <v>2649</v>
      </c>
      <c r="F2652">
        <v>1626</v>
      </c>
      <c r="G2652">
        <v>5094</v>
      </c>
      <c r="H2652">
        <v>-3688</v>
      </c>
      <c r="I2652">
        <f>9600*2-H2650+H2652</f>
        <v>10611</v>
      </c>
      <c r="L2652">
        <f t="shared" si="88"/>
        <v>1115.9274841708182</v>
      </c>
      <c r="M2652">
        <f t="shared" si="87"/>
        <v>6.5851591176851798E-2</v>
      </c>
    </row>
    <row r="2653" spans="1:16" x14ac:dyDescent="0.3">
      <c r="A2653" s="14">
        <v>-7012552192</v>
      </c>
      <c r="B2653" s="14">
        <v>30545281024</v>
      </c>
      <c r="C2653" s="14">
        <v>-42153840640</v>
      </c>
      <c r="D2653">
        <v>2651</v>
      </c>
      <c r="E2653">
        <v>2650</v>
      </c>
      <c r="F2653">
        <v>1625</v>
      </c>
      <c r="G2653">
        <v>-2203</v>
      </c>
      <c r="H2653">
        <v>1597</v>
      </c>
      <c r="I2653">
        <f>9600-H2652+H2653</f>
        <v>14885</v>
      </c>
      <c r="L2653">
        <f t="shared" si="88"/>
        <v>1115.8616038275354</v>
      </c>
      <c r="M2653">
        <f t="shared" si="87"/>
        <v>6.5880343282742615E-2</v>
      </c>
    </row>
    <row r="2654" spans="1:16" x14ac:dyDescent="0.3">
      <c r="A2654" s="14">
        <v>-30154731520</v>
      </c>
      <c r="B2654" s="14">
        <v>30556798976</v>
      </c>
      <c r="C2654" s="14">
        <v>-42127888384</v>
      </c>
      <c r="D2654">
        <v>2652</v>
      </c>
      <c r="E2654">
        <v>2651</v>
      </c>
      <c r="F2654">
        <v>1624</v>
      </c>
      <c r="G2654">
        <v>-9473</v>
      </c>
      <c r="H2654">
        <v>6871</v>
      </c>
      <c r="I2654">
        <f>9600-H2653+H2654</f>
        <v>14874</v>
      </c>
      <c r="L2654">
        <f t="shared" si="88"/>
        <v>1115.7956947270541</v>
      </c>
      <c r="M2654">
        <f t="shared" ref="M2654:M2717" si="90">L2653-L2654</f>
        <v>6.5909100481349014E-2</v>
      </c>
    </row>
    <row r="2655" spans="1:16" x14ac:dyDescent="0.3">
      <c r="A2655" s="14">
        <v>-53221974016</v>
      </c>
      <c r="B2655" s="14">
        <v>30568321024</v>
      </c>
      <c r="C2655" s="14">
        <v>-42101940224</v>
      </c>
      <c r="D2655">
        <v>2653</v>
      </c>
      <c r="E2655">
        <v>2652</v>
      </c>
      <c r="F2655">
        <v>1623</v>
      </c>
      <c r="G2655">
        <v>-16714</v>
      </c>
      <c r="H2655">
        <v>0</v>
      </c>
      <c r="I2655">
        <f t="shared" si="89"/>
        <v>0</v>
      </c>
      <c r="L2655">
        <f t="shared" si="88"/>
        <v>1115.7297568642775</v>
      </c>
      <c r="M2655">
        <f t="shared" si="90"/>
        <v>6.5937862776536349E-2</v>
      </c>
    </row>
    <row r="2656" spans="1:16" x14ac:dyDescent="0.3">
      <c r="A2656" s="14">
        <v>7937706496</v>
      </c>
      <c r="B2656" s="14">
        <v>30579838976</v>
      </c>
      <c r="C2656" s="14">
        <v>-42101940224</v>
      </c>
      <c r="D2656">
        <v>2654</v>
      </c>
      <c r="E2656">
        <v>2653</v>
      </c>
      <c r="F2656">
        <v>1623</v>
      </c>
      <c r="G2656">
        <v>2491</v>
      </c>
      <c r="H2656">
        <v>-1809</v>
      </c>
      <c r="I2656">
        <f>9600*2-H2654+H2656</f>
        <v>10520</v>
      </c>
      <c r="L2656">
        <f t="shared" si="88"/>
        <v>1115.6637902341065</v>
      </c>
      <c r="M2656">
        <f t="shared" si="90"/>
        <v>6.5966630171033103E-2</v>
      </c>
    </row>
    <row r="2657" spans="1:13" x14ac:dyDescent="0.3">
      <c r="A2657" s="14">
        <v>-15031558144</v>
      </c>
      <c r="B2657" s="14">
        <v>30591361024</v>
      </c>
      <c r="C2657" s="14">
        <v>-42075992064</v>
      </c>
      <c r="D2657">
        <v>2655</v>
      </c>
      <c r="E2657">
        <v>2654</v>
      </c>
      <c r="F2657">
        <v>1622</v>
      </c>
      <c r="G2657">
        <v>-4717</v>
      </c>
      <c r="H2657">
        <v>3429</v>
      </c>
      <c r="I2657">
        <f>9600-H2656+H2657</f>
        <v>14838</v>
      </c>
      <c r="L2657">
        <f t="shared" si="88"/>
        <v>1115.5977948314376</v>
      </c>
      <c r="M2657">
        <f t="shared" si="90"/>
        <v>6.5995402668932002E-2</v>
      </c>
    </row>
    <row r="2658" spans="1:13" x14ac:dyDescent="0.3">
      <c r="A2658" s="14">
        <v>-37925883904</v>
      </c>
      <c r="B2658" s="14">
        <v>30602878976</v>
      </c>
      <c r="C2658" s="14">
        <v>-42050043904</v>
      </c>
      <c r="D2658">
        <v>2656</v>
      </c>
      <c r="E2658">
        <v>2655</v>
      </c>
      <c r="F2658">
        <v>1621</v>
      </c>
      <c r="G2658">
        <v>-11897</v>
      </c>
      <c r="H2658">
        <v>8658</v>
      </c>
      <c r="I2658">
        <f>9600-H2657+H2658</f>
        <v>14829</v>
      </c>
      <c r="L2658">
        <f t="shared" ref="L2658:L2721" si="91">SQRT((1-E2658*E2658/$O$2593)*$O$2594)</f>
        <v>1115.5317706511642</v>
      </c>
      <c r="M2658">
        <f t="shared" si="90"/>
        <v>6.6024180273416277E-2</v>
      </c>
    </row>
    <row r="2659" spans="1:13" x14ac:dyDescent="0.3">
      <c r="A2659" s="14">
        <v>-60745273344</v>
      </c>
      <c r="B2659" s="14">
        <v>30614401024</v>
      </c>
      <c r="C2659" s="14">
        <v>-42024095744</v>
      </c>
      <c r="D2659">
        <v>2657</v>
      </c>
      <c r="E2659">
        <v>2656</v>
      </c>
      <c r="F2659">
        <v>1620</v>
      </c>
      <c r="G2659">
        <v>-19048</v>
      </c>
      <c r="H2659">
        <v>0</v>
      </c>
      <c r="I2659">
        <f t="shared" si="89"/>
        <v>0</v>
      </c>
      <c r="L2659">
        <f t="shared" si="91"/>
        <v>1115.4657176881763</v>
      </c>
      <c r="M2659">
        <f t="shared" si="90"/>
        <v>6.6052962987896535E-2</v>
      </c>
    </row>
    <row r="2660" spans="1:13" x14ac:dyDescent="0.3">
      <c r="A2660" s="14">
        <v>506566080</v>
      </c>
      <c r="B2660" s="14">
        <v>30625918976</v>
      </c>
      <c r="C2660" s="14">
        <v>-42024095744</v>
      </c>
      <c r="D2660">
        <v>2658</v>
      </c>
      <c r="E2660">
        <v>2657</v>
      </c>
      <c r="F2660">
        <v>1620</v>
      </c>
      <c r="G2660">
        <v>158</v>
      </c>
      <c r="H2660">
        <v>-115</v>
      </c>
      <c r="I2660">
        <f>9600*2-H2658+H2660</f>
        <v>10427</v>
      </c>
      <c r="L2660">
        <f t="shared" si="91"/>
        <v>1115.3996359373605</v>
      </c>
      <c r="M2660">
        <f t="shared" si="90"/>
        <v>6.608175081578338E-2</v>
      </c>
    </row>
    <row r="2661" spans="1:13" x14ac:dyDescent="0.3">
      <c r="A2661" s="14">
        <v>-22214844416</v>
      </c>
      <c r="B2661" s="14">
        <v>30637441024</v>
      </c>
      <c r="C2661" s="14">
        <v>-41998147584</v>
      </c>
      <c r="D2661">
        <v>2659</v>
      </c>
      <c r="E2661">
        <v>2658</v>
      </c>
      <c r="F2661">
        <v>1619</v>
      </c>
      <c r="G2661">
        <v>-6960</v>
      </c>
      <c r="H2661">
        <v>5077</v>
      </c>
      <c r="I2661">
        <f>9600-H2660+H2661</f>
        <v>14792</v>
      </c>
      <c r="L2661">
        <f t="shared" si="91"/>
        <v>1115.3335253935998</v>
      </c>
      <c r="M2661">
        <f t="shared" si="90"/>
        <v>6.6110543760714791E-2</v>
      </c>
    </row>
    <row r="2662" spans="1:13" x14ac:dyDescent="0.3">
      <c r="A2662" s="14">
        <v>-44861321216</v>
      </c>
      <c r="B2662" s="14">
        <v>30648958976</v>
      </c>
      <c r="C2662" s="14">
        <v>-41972195328</v>
      </c>
      <c r="D2662">
        <v>2660</v>
      </c>
      <c r="E2662">
        <v>2659</v>
      </c>
      <c r="F2662">
        <v>1618</v>
      </c>
      <c r="G2662">
        <v>-14051</v>
      </c>
      <c r="H2662">
        <v>0</v>
      </c>
      <c r="I2662">
        <f t="shared" si="89"/>
        <v>0</v>
      </c>
      <c r="L2662">
        <f t="shared" si="91"/>
        <v>1115.2673860517739</v>
      </c>
      <c r="M2662">
        <f t="shared" si="90"/>
        <v>6.6139341825873998E-2</v>
      </c>
    </row>
    <row r="2663" spans="1:13" x14ac:dyDescent="0.3">
      <c r="A2663" s="14">
        <v>16459640832</v>
      </c>
      <c r="B2663" s="14">
        <v>30660481024</v>
      </c>
      <c r="C2663" s="14">
        <v>-41972195328</v>
      </c>
      <c r="D2663">
        <v>2661</v>
      </c>
      <c r="E2663">
        <v>2660</v>
      </c>
      <c r="F2663">
        <v>1618</v>
      </c>
      <c r="G2663">
        <v>5153</v>
      </c>
      <c r="H2663">
        <v>-3764</v>
      </c>
      <c r="I2663">
        <f>9600*2-H2661+H2663</f>
        <v>10359</v>
      </c>
      <c r="L2663">
        <f t="shared" si="91"/>
        <v>1115.201217906759</v>
      </c>
      <c r="M2663">
        <f t="shared" si="90"/>
        <v>6.6168145014898982E-2</v>
      </c>
    </row>
    <row r="2664" spans="1:13" x14ac:dyDescent="0.3">
      <c r="A2664" s="14">
        <v>-6088855552</v>
      </c>
      <c r="B2664" s="14">
        <v>30671998976</v>
      </c>
      <c r="C2664" s="14">
        <v>-41946247168</v>
      </c>
      <c r="D2664">
        <v>2662</v>
      </c>
      <c r="E2664">
        <v>2661</v>
      </c>
      <c r="F2664">
        <v>1617</v>
      </c>
      <c r="G2664">
        <v>-1905</v>
      </c>
      <c r="H2664">
        <v>1393</v>
      </c>
      <c r="I2664">
        <f>9600-H2663+H2664</f>
        <v>14757</v>
      </c>
      <c r="L2664">
        <f t="shared" si="91"/>
        <v>1115.1350209534282</v>
      </c>
      <c r="M2664">
        <f t="shared" si="90"/>
        <v>6.61969533307456E-2</v>
      </c>
    </row>
    <row r="2665" spans="1:13" x14ac:dyDescent="0.3">
      <c r="A2665" s="14">
        <v>-28562413568</v>
      </c>
      <c r="B2665" s="14">
        <v>30683521024</v>
      </c>
      <c r="C2665" s="14">
        <v>-41920299008</v>
      </c>
      <c r="D2665">
        <v>2663</v>
      </c>
      <c r="E2665">
        <v>2662</v>
      </c>
      <c r="F2665">
        <v>1616</v>
      </c>
      <c r="G2665">
        <v>-8936</v>
      </c>
      <c r="H2665">
        <v>6540</v>
      </c>
      <c r="I2665">
        <f>9600-H2664+H2665</f>
        <v>14747</v>
      </c>
      <c r="L2665">
        <f t="shared" si="91"/>
        <v>1115.0687951866503</v>
      </c>
      <c r="M2665">
        <f t="shared" si="90"/>
        <v>6.6225766777961326E-2</v>
      </c>
    </row>
    <row r="2666" spans="1:13" x14ac:dyDescent="0.3">
      <c r="A2666" s="14">
        <v>-50961035264</v>
      </c>
      <c r="B2666" s="14">
        <v>30695038976</v>
      </c>
      <c r="C2666" s="14">
        <v>-41894350848</v>
      </c>
      <c r="D2666">
        <v>2664</v>
      </c>
      <c r="E2666">
        <v>2663</v>
      </c>
      <c r="F2666">
        <v>1615</v>
      </c>
      <c r="G2666">
        <v>-15938</v>
      </c>
      <c r="H2666">
        <v>0</v>
      </c>
      <c r="I2666">
        <f t="shared" si="89"/>
        <v>0</v>
      </c>
      <c r="L2666">
        <f t="shared" si="91"/>
        <v>1115.0025406012915</v>
      </c>
      <c r="M2666">
        <f t="shared" si="90"/>
        <v>6.6254585358819895E-2</v>
      </c>
    </row>
    <row r="2667" spans="1:13" x14ac:dyDescent="0.3">
      <c r="A2667" s="14">
        <v>10452084736</v>
      </c>
      <c r="B2667" s="14">
        <v>30706561024</v>
      </c>
      <c r="C2667" s="14">
        <v>-41894350848</v>
      </c>
      <c r="D2667">
        <v>2665</v>
      </c>
      <c r="E2667">
        <v>2664</v>
      </c>
      <c r="F2667">
        <v>1615</v>
      </c>
      <c r="G2667">
        <v>3267</v>
      </c>
      <c r="H2667">
        <v>-2395</v>
      </c>
      <c r="I2667">
        <f>9600*2-H2665+H2667</f>
        <v>10265</v>
      </c>
      <c r="L2667">
        <f t="shared" si="91"/>
        <v>1114.936257192214</v>
      </c>
      <c r="M2667">
        <f t="shared" si="90"/>
        <v>6.6283409077414035E-2</v>
      </c>
    </row>
    <row r="2668" spans="1:13" x14ac:dyDescent="0.3">
      <c r="A2668" s="14">
        <v>-11848558592</v>
      </c>
      <c r="B2668" s="14">
        <v>30718078976</v>
      </c>
      <c r="C2668" s="14">
        <v>-41868402688</v>
      </c>
      <c r="D2668">
        <v>2666</v>
      </c>
      <c r="E2668">
        <v>2665</v>
      </c>
      <c r="F2668">
        <v>1614</v>
      </c>
      <c r="G2668">
        <v>-3702</v>
      </c>
      <c r="H2668">
        <v>2716</v>
      </c>
      <c r="I2668">
        <f>9600-H2667+H2668</f>
        <v>14711</v>
      </c>
      <c r="L2668">
        <f t="shared" si="91"/>
        <v>1114.8699449542769</v>
      </c>
      <c r="M2668">
        <f t="shared" si="90"/>
        <v>6.631223793715435E-2</v>
      </c>
    </row>
    <row r="2669" spans="1:13" x14ac:dyDescent="0.3">
      <c r="A2669" s="14">
        <v>-34074263552</v>
      </c>
      <c r="B2669" s="14">
        <v>30729601024</v>
      </c>
      <c r="C2669" s="14">
        <v>-41842454528</v>
      </c>
      <c r="D2669">
        <v>2667</v>
      </c>
      <c r="E2669">
        <v>2666</v>
      </c>
      <c r="F2669">
        <v>1613</v>
      </c>
      <c r="G2669">
        <v>-10644</v>
      </c>
      <c r="H2669">
        <v>7817</v>
      </c>
      <c r="I2669">
        <f>9600-H2668+H2669</f>
        <v>14701</v>
      </c>
      <c r="L2669">
        <f t="shared" si="91"/>
        <v>1114.8036038823357</v>
      </c>
      <c r="M2669">
        <f t="shared" si="90"/>
        <v>6.6341071941224072E-2</v>
      </c>
    </row>
    <row r="2670" spans="1:13" x14ac:dyDescent="0.3">
      <c r="A2670" s="14">
        <v>-56225034240</v>
      </c>
      <c r="B2670" s="14">
        <v>30741118976</v>
      </c>
      <c r="C2670" s="14">
        <v>-41816502272</v>
      </c>
      <c r="D2670">
        <v>2668</v>
      </c>
      <c r="E2670">
        <v>2667</v>
      </c>
      <c r="F2670">
        <v>1612</v>
      </c>
      <c r="G2670">
        <v>-17558</v>
      </c>
      <c r="H2670">
        <v>0</v>
      </c>
      <c r="I2670">
        <f t="shared" si="89"/>
        <v>0</v>
      </c>
      <c r="L2670">
        <f t="shared" si="91"/>
        <v>1114.7372339712422</v>
      </c>
      <c r="M2670">
        <f t="shared" si="90"/>
        <v>6.6369911093488554E-2</v>
      </c>
    </row>
    <row r="2671" spans="1:13" x14ac:dyDescent="0.3">
      <c r="A2671" s="14">
        <v>5280247296</v>
      </c>
      <c r="B2671" s="14">
        <v>30752641024</v>
      </c>
      <c r="C2671" s="14">
        <v>-41816502272</v>
      </c>
      <c r="D2671">
        <v>2669</v>
      </c>
      <c r="E2671">
        <v>2668</v>
      </c>
      <c r="F2671">
        <v>1612</v>
      </c>
      <c r="G2671">
        <v>1648</v>
      </c>
      <c r="H2671">
        <v>-1212</v>
      </c>
      <c r="I2671">
        <f>9600*2-H2669+H2671</f>
        <v>10171</v>
      </c>
      <c r="L2671">
        <f t="shared" si="91"/>
        <v>1114.670835215845</v>
      </c>
      <c r="M2671">
        <f t="shared" si="90"/>
        <v>6.6398755397131026E-2</v>
      </c>
    </row>
    <row r="2672" spans="1:13" x14ac:dyDescent="0.3">
      <c r="A2672" s="14">
        <v>-16772543488</v>
      </c>
      <c r="B2672" s="14">
        <v>30764158976</v>
      </c>
      <c r="C2672" s="14">
        <v>-41790554112</v>
      </c>
      <c r="D2672">
        <v>2670</v>
      </c>
      <c r="E2672">
        <v>2669</v>
      </c>
      <c r="F2672">
        <v>1611</v>
      </c>
      <c r="G2672">
        <v>-5233</v>
      </c>
      <c r="H2672">
        <v>3852</v>
      </c>
      <c r="I2672">
        <f>9600-H2671+H2672</f>
        <v>14664</v>
      </c>
      <c r="L2672">
        <f t="shared" si="91"/>
        <v>1114.6044076109895</v>
      </c>
      <c r="M2672">
        <f t="shared" si="90"/>
        <v>6.6427604855562095E-2</v>
      </c>
    </row>
    <row r="2673" spans="1:13" x14ac:dyDescent="0.3">
      <c r="A2673" s="14">
        <v>-38750396416</v>
      </c>
      <c r="B2673" s="14">
        <v>30775681024</v>
      </c>
      <c r="C2673" s="14">
        <v>-41764605952</v>
      </c>
      <c r="D2673">
        <v>2671</v>
      </c>
      <c r="E2673">
        <v>2670</v>
      </c>
      <c r="F2673">
        <v>1610</v>
      </c>
      <c r="G2673">
        <v>-12087</v>
      </c>
      <c r="H2673">
        <v>8907</v>
      </c>
      <c r="I2673">
        <f>9600-H2672+H2673</f>
        <v>14655</v>
      </c>
      <c r="L2673">
        <f t="shared" si="91"/>
        <v>1114.5379511515173</v>
      </c>
      <c r="M2673">
        <f t="shared" si="90"/>
        <v>6.6456459472192364E-2</v>
      </c>
    </row>
    <row r="2674" spans="1:13" x14ac:dyDescent="0.3">
      <c r="A2674" s="14">
        <v>-60653309952</v>
      </c>
      <c r="B2674" s="14">
        <v>30787198976</v>
      </c>
      <c r="C2674" s="14">
        <v>-41738657792</v>
      </c>
      <c r="D2674">
        <v>2672</v>
      </c>
      <c r="E2674">
        <v>2671</v>
      </c>
      <c r="F2674">
        <v>1609</v>
      </c>
      <c r="G2674">
        <v>-18912</v>
      </c>
      <c r="H2674">
        <v>0</v>
      </c>
      <c r="I2674">
        <f t="shared" si="89"/>
        <v>0</v>
      </c>
      <c r="L2674">
        <f t="shared" si="91"/>
        <v>1114.4714658322662</v>
      </c>
      <c r="M2674">
        <f t="shared" si="90"/>
        <v>6.6485319251114561E-2</v>
      </c>
    </row>
    <row r="2675" spans="1:13" x14ac:dyDescent="0.3">
      <c r="A2675" s="14">
        <v>944128512</v>
      </c>
      <c r="B2675" s="14">
        <v>30798721024</v>
      </c>
      <c r="C2675" s="14">
        <v>-41738657792</v>
      </c>
      <c r="D2675">
        <v>2673</v>
      </c>
      <c r="E2675">
        <v>2672</v>
      </c>
      <c r="F2675">
        <v>1609</v>
      </c>
      <c r="G2675">
        <v>294</v>
      </c>
      <c r="H2675">
        <v>-217</v>
      </c>
      <c r="I2675">
        <f>9600*2-H2673+H2675</f>
        <v>10076</v>
      </c>
      <c r="L2675">
        <f t="shared" si="91"/>
        <v>1114.4049516480711</v>
      </c>
      <c r="M2675">
        <f t="shared" si="90"/>
        <v>6.6514184195057169E-2</v>
      </c>
    </row>
    <row r="2676" spans="1:13" x14ac:dyDescent="0.3">
      <c r="A2676" s="14">
        <v>-20860809216</v>
      </c>
      <c r="B2676" s="14">
        <v>30810238976</v>
      </c>
      <c r="C2676" s="14">
        <v>-41712709632</v>
      </c>
      <c r="D2676">
        <v>2674</v>
      </c>
      <c r="E2676">
        <v>2673</v>
      </c>
      <c r="F2676">
        <v>1608</v>
      </c>
      <c r="G2676">
        <v>-6499</v>
      </c>
      <c r="H2676">
        <v>4801</v>
      </c>
      <c r="I2676">
        <f>9600-H2675+H2676</f>
        <v>14618</v>
      </c>
      <c r="L2676">
        <f t="shared" si="91"/>
        <v>1114.338408593763</v>
      </c>
      <c r="M2676">
        <f t="shared" si="90"/>
        <v>6.6543054308112914E-2</v>
      </c>
    </row>
    <row r="2677" spans="1:13" x14ac:dyDescent="0.3">
      <c r="A2677" s="14">
        <v>-42590810112</v>
      </c>
      <c r="B2677" s="14">
        <v>30821761024</v>
      </c>
      <c r="C2677" s="14">
        <v>-41686761472</v>
      </c>
      <c r="D2677">
        <v>2675</v>
      </c>
      <c r="E2677">
        <v>2674</v>
      </c>
      <c r="F2677">
        <v>1607</v>
      </c>
      <c r="G2677">
        <v>-13265</v>
      </c>
      <c r="H2677">
        <v>0</v>
      </c>
      <c r="I2677">
        <f t="shared" si="89"/>
        <v>0</v>
      </c>
      <c r="L2677">
        <f t="shared" si="91"/>
        <v>1114.2718366641702</v>
      </c>
      <c r="M2677">
        <f t="shared" si="90"/>
        <v>6.6571929592782908E-2</v>
      </c>
    </row>
    <row r="2678" spans="1:13" x14ac:dyDescent="0.3">
      <c r="A2678" s="14">
        <v>19075749888</v>
      </c>
      <c r="B2678" s="14">
        <v>30833278976</v>
      </c>
      <c r="C2678" s="14">
        <v>-41686761472</v>
      </c>
      <c r="D2678">
        <v>2676</v>
      </c>
      <c r="E2678">
        <v>2675</v>
      </c>
      <c r="F2678">
        <v>1607</v>
      </c>
      <c r="G2678">
        <v>5939</v>
      </c>
      <c r="H2678">
        <v>-4392</v>
      </c>
      <c r="I2678">
        <f>9600*2-H2676+H2678</f>
        <v>10007</v>
      </c>
      <c r="L2678">
        <f t="shared" si="91"/>
        <v>1114.2052358541164</v>
      </c>
      <c r="M2678">
        <f t="shared" si="90"/>
        <v>6.6600810053841997E-2</v>
      </c>
    </row>
    <row r="2679" spans="1:13" x14ac:dyDescent="0.3">
      <c r="A2679" s="14">
        <v>-2556271872</v>
      </c>
      <c r="B2679" s="14">
        <v>30844801024</v>
      </c>
      <c r="C2679" s="14">
        <v>-41660809216</v>
      </c>
      <c r="D2679">
        <v>2677</v>
      </c>
      <c r="E2679">
        <v>2676</v>
      </c>
      <c r="F2679">
        <v>1606</v>
      </c>
      <c r="G2679">
        <v>-795</v>
      </c>
      <c r="H2679">
        <v>589</v>
      </c>
      <c r="I2679">
        <f>9600-H2678+H2679</f>
        <v>14581</v>
      </c>
      <c r="L2679">
        <f t="shared" si="91"/>
        <v>1114.1386061584226</v>
      </c>
      <c r="M2679">
        <f t="shared" si="90"/>
        <v>6.6629695693791291E-2</v>
      </c>
    </row>
    <row r="2680" spans="1:13" x14ac:dyDescent="0.3">
      <c r="A2680" s="14">
        <v>-24113356800</v>
      </c>
      <c r="B2680" s="14">
        <v>30856318976</v>
      </c>
      <c r="C2680" s="14">
        <v>-41634861056</v>
      </c>
      <c r="D2680">
        <v>2678</v>
      </c>
      <c r="E2680">
        <v>2677</v>
      </c>
      <c r="F2680">
        <v>1605</v>
      </c>
      <c r="G2680">
        <v>-7502</v>
      </c>
      <c r="H2680">
        <v>5559</v>
      </c>
      <c r="I2680">
        <f>9600-H2679+H2680</f>
        <v>14570</v>
      </c>
      <c r="L2680">
        <f t="shared" si="91"/>
        <v>1114.0719475719059</v>
      </c>
      <c r="M2680">
        <f t="shared" si="90"/>
        <v>6.6658586516723517E-2</v>
      </c>
    </row>
    <row r="2681" spans="1:13" x14ac:dyDescent="0.3">
      <c r="A2681" s="14">
        <v>-45595504640</v>
      </c>
      <c r="B2681" s="14">
        <v>30867841024</v>
      </c>
      <c r="C2681" s="14">
        <v>-41608912896</v>
      </c>
      <c r="D2681">
        <v>2679</v>
      </c>
      <c r="E2681">
        <v>2678</v>
      </c>
      <c r="F2681">
        <v>1604</v>
      </c>
      <c r="G2681">
        <v>-14180</v>
      </c>
      <c r="H2681">
        <v>0</v>
      </c>
      <c r="I2681">
        <f t="shared" si="89"/>
        <v>0</v>
      </c>
      <c r="L2681">
        <f t="shared" si="91"/>
        <v>1114.00526008938</v>
      </c>
      <c r="M2681">
        <f t="shared" si="90"/>
        <v>6.6687482525821906E-2</v>
      </c>
    </row>
    <row r="2682" spans="1:13" x14ac:dyDescent="0.3">
      <c r="A2682" s="14">
        <v>16163216384</v>
      </c>
      <c r="B2682" s="14">
        <v>30879358976</v>
      </c>
      <c r="C2682" s="14">
        <v>-41608912896</v>
      </c>
      <c r="D2682">
        <v>2680</v>
      </c>
      <c r="E2682">
        <v>2679</v>
      </c>
      <c r="F2682">
        <v>1604</v>
      </c>
      <c r="G2682">
        <v>5024</v>
      </c>
      <c r="H2682">
        <v>-3729</v>
      </c>
      <c r="I2682">
        <f>9600*2-H2680+H2682</f>
        <v>9912</v>
      </c>
      <c r="L2682">
        <f t="shared" si="91"/>
        <v>1113.9385437056558</v>
      </c>
      <c r="M2682">
        <f t="shared" si="90"/>
        <v>6.671638372426969E-2</v>
      </c>
    </row>
    <row r="2683" spans="1:13" x14ac:dyDescent="0.3">
      <c r="A2683" s="14">
        <v>-5220953600</v>
      </c>
      <c r="B2683" s="14">
        <v>30890881024</v>
      </c>
      <c r="C2683" s="14">
        <v>-41582964736</v>
      </c>
      <c r="D2683">
        <v>2681</v>
      </c>
      <c r="E2683">
        <v>2680</v>
      </c>
      <c r="F2683">
        <v>1603</v>
      </c>
      <c r="G2683">
        <v>-1622</v>
      </c>
      <c r="H2683">
        <v>1205</v>
      </c>
      <c r="I2683">
        <f>9600-H2682+H2683</f>
        <v>14534</v>
      </c>
      <c r="L2683">
        <f t="shared" si="91"/>
        <v>1113.8717984155396</v>
      </c>
      <c r="M2683">
        <f t="shared" si="90"/>
        <v>6.6745290116159595E-2</v>
      </c>
    </row>
    <row r="2684" spans="1:13" x14ac:dyDescent="0.3">
      <c r="A2684" s="14">
        <v>-26530185216</v>
      </c>
      <c r="B2684" s="14">
        <v>30902398976</v>
      </c>
      <c r="C2684" s="14">
        <v>-41557016576</v>
      </c>
      <c r="D2684">
        <v>2682</v>
      </c>
      <c r="E2684">
        <v>2681</v>
      </c>
      <c r="F2684">
        <v>1602</v>
      </c>
      <c r="G2684">
        <v>-8241</v>
      </c>
      <c r="H2684">
        <v>6128</v>
      </c>
      <c r="I2684">
        <f>9600-H2683+H2684</f>
        <v>14523</v>
      </c>
      <c r="L2684">
        <f t="shared" si="91"/>
        <v>1113.8050242138347</v>
      </c>
      <c r="M2684">
        <f t="shared" si="90"/>
        <v>6.6774201704902225E-2</v>
      </c>
    </row>
    <row r="2685" spans="1:13" x14ac:dyDescent="0.3">
      <c r="A2685" s="14">
        <v>-47764480000</v>
      </c>
      <c r="B2685" s="14">
        <v>30913921024</v>
      </c>
      <c r="C2685" s="14">
        <v>-41531068416</v>
      </c>
      <c r="D2685">
        <v>2683</v>
      </c>
      <c r="E2685">
        <v>2682</v>
      </c>
      <c r="F2685">
        <v>1601</v>
      </c>
      <c r="G2685">
        <v>-14832</v>
      </c>
      <c r="H2685">
        <v>0</v>
      </c>
      <c r="I2685">
        <f t="shared" si="89"/>
        <v>0</v>
      </c>
      <c r="L2685">
        <f t="shared" si="91"/>
        <v>1113.738221095341</v>
      </c>
      <c r="M2685">
        <f t="shared" si="90"/>
        <v>6.6803118493680813E-2</v>
      </c>
    </row>
    <row r="2686" spans="1:13" x14ac:dyDescent="0.3">
      <c r="A2686" s="14">
        <v>14086400000</v>
      </c>
      <c r="B2686" s="14">
        <v>30925438976</v>
      </c>
      <c r="C2686" s="14">
        <v>-41531068416</v>
      </c>
      <c r="D2686">
        <v>2684</v>
      </c>
      <c r="E2686">
        <v>2683</v>
      </c>
      <c r="F2686">
        <v>1601</v>
      </c>
      <c r="G2686">
        <v>4372</v>
      </c>
      <c r="H2686">
        <v>-3256</v>
      </c>
      <c r="I2686">
        <f>9600*2-H2684+H2686</f>
        <v>9816</v>
      </c>
      <c r="L2686">
        <f t="shared" si="91"/>
        <v>1113.6713890548551</v>
      </c>
      <c r="M2686">
        <f t="shared" si="90"/>
        <v>6.6832040485905964E-2</v>
      </c>
    </row>
    <row r="2687" spans="1:13" x14ac:dyDescent="0.3">
      <c r="A2687" s="14">
        <v>-7049916928</v>
      </c>
      <c r="B2687" s="14">
        <v>30936961024</v>
      </c>
      <c r="C2687" s="14">
        <v>-41505120256</v>
      </c>
      <c r="D2687">
        <v>2685</v>
      </c>
      <c r="E2687">
        <v>2684</v>
      </c>
      <c r="F2687">
        <v>1600</v>
      </c>
      <c r="G2687">
        <v>-2187</v>
      </c>
      <c r="H2687">
        <v>1630</v>
      </c>
      <c r="I2687">
        <f>9600-H2686+H2687</f>
        <v>14486</v>
      </c>
      <c r="L2687">
        <f t="shared" si="91"/>
        <v>1113.6045280871692</v>
      </c>
      <c r="M2687">
        <f t="shared" si="90"/>
        <v>6.6860967685897776E-2</v>
      </c>
    </row>
    <row r="2688" spans="1:13" x14ac:dyDescent="0.3">
      <c r="A2688" s="14">
        <v>-28111296512</v>
      </c>
      <c r="B2688" s="14">
        <v>30948478976</v>
      </c>
      <c r="C2688" s="14">
        <v>-41479168000</v>
      </c>
      <c r="D2688">
        <v>2686</v>
      </c>
      <c r="E2688">
        <v>2685</v>
      </c>
      <c r="F2688">
        <v>1599</v>
      </c>
      <c r="G2688">
        <v>-8719</v>
      </c>
      <c r="H2688">
        <v>6506</v>
      </c>
      <c r="I2688">
        <f>9600-H2687+H2688</f>
        <v>14476</v>
      </c>
      <c r="L2688">
        <f t="shared" si="91"/>
        <v>1113.5376381870733</v>
      </c>
      <c r="M2688">
        <f t="shared" si="90"/>
        <v>6.6889900095929988E-2</v>
      </c>
    </row>
    <row r="2689" spans="1:13" x14ac:dyDescent="0.3">
      <c r="A2689" s="14">
        <v>-49097736192</v>
      </c>
      <c r="B2689" s="14">
        <v>30960001024</v>
      </c>
      <c r="C2689" s="14">
        <v>-41453219840</v>
      </c>
      <c r="D2689">
        <v>2687</v>
      </c>
      <c r="E2689">
        <v>2686</v>
      </c>
      <c r="F2689">
        <v>1598</v>
      </c>
      <c r="G2689">
        <v>-15224</v>
      </c>
      <c r="H2689">
        <v>0</v>
      </c>
      <c r="I2689">
        <f t="shared" si="89"/>
        <v>0</v>
      </c>
      <c r="L2689">
        <f t="shared" si="91"/>
        <v>1113.4707193493527</v>
      </c>
      <c r="M2689">
        <f t="shared" si="90"/>
        <v>6.6918837720550073E-2</v>
      </c>
    </row>
    <row r="2690" spans="1:13" x14ac:dyDescent="0.3">
      <c r="A2690" s="14">
        <v>12845302784</v>
      </c>
      <c r="B2690" s="14">
        <v>30971518976</v>
      </c>
      <c r="C2690" s="14">
        <v>-41453219840</v>
      </c>
      <c r="D2690">
        <v>2688</v>
      </c>
      <c r="E2690">
        <v>2687</v>
      </c>
      <c r="F2690">
        <v>1598</v>
      </c>
      <c r="G2690">
        <v>3981</v>
      </c>
      <c r="H2690">
        <v>-2974</v>
      </c>
      <c r="I2690">
        <f>9600*2-H2688+H2690</f>
        <v>9720</v>
      </c>
      <c r="L2690">
        <f t="shared" si="91"/>
        <v>1113.40377156879</v>
      </c>
      <c r="M2690">
        <f t="shared" si="90"/>
        <v>6.6947780562713888E-2</v>
      </c>
    </row>
    <row r="2691" spans="1:13" x14ac:dyDescent="0.3">
      <c r="A2691" s="14">
        <v>-8043161600</v>
      </c>
      <c r="B2691" s="14">
        <v>30983041024</v>
      </c>
      <c r="C2691" s="14">
        <v>-41427271680</v>
      </c>
      <c r="D2691">
        <v>2689</v>
      </c>
      <c r="E2691">
        <v>2688</v>
      </c>
      <c r="F2691">
        <v>1597</v>
      </c>
      <c r="G2691">
        <v>-2492</v>
      </c>
      <c r="H2691">
        <v>1863</v>
      </c>
      <c r="I2691">
        <f>9600-H2690+H2691</f>
        <v>14437</v>
      </c>
      <c r="L2691">
        <f t="shared" si="91"/>
        <v>1113.3367948401637</v>
      </c>
      <c r="M2691">
        <f t="shared" si="90"/>
        <v>6.6976728626286786E-2</v>
      </c>
    </row>
    <row r="2692" spans="1:13" x14ac:dyDescent="0.3">
      <c r="A2692" s="14">
        <v>-28856688640</v>
      </c>
      <c r="B2692" s="14">
        <v>30994558976</v>
      </c>
      <c r="C2692" s="14">
        <v>-41401323520</v>
      </c>
      <c r="D2692">
        <v>2690</v>
      </c>
      <c r="E2692">
        <v>2689</v>
      </c>
      <c r="F2692">
        <v>1596</v>
      </c>
      <c r="G2692">
        <v>-8937</v>
      </c>
      <c r="H2692">
        <v>6691</v>
      </c>
      <c r="I2692">
        <f>9600-H2691+H2692</f>
        <v>14428</v>
      </c>
      <c r="L2692">
        <f t="shared" si="91"/>
        <v>1113.2697891582493</v>
      </c>
      <c r="M2692">
        <f t="shared" si="90"/>
        <v>6.7005681914451998E-2</v>
      </c>
    </row>
    <row r="2693" spans="1:13" x14ac:dyDescent="0.3">
      <c r="A2693" s="14">
        <v>-49595277312</v>
      </c>
      <c r="B2693" s="14">
        <v>31006081024</v>
      </c>
      <c r="C2693" s="14">
        <v>-41375375360</v>
      </c>
      <c r="D2693">
        <v>2691</v>
      </c>
      <c r="E2693">
        <v>2690</v>
      </c>
      <c r="F2693">
        <v>1595</v>
      </c>
      <c r="G2693">
        <v>-15355</v>
      </c>
      <c r="H2693">
        <v>0</v>
      </c>
      <c r="I2693">
        <f t="shared" ref="I2693:I2697" si="92">IF(H2693&lt;-9600,1,0)</f>
        <v>0</v>
      </c>
      <c r="L2693">
        <f t="shared" si="91"/>
        <v>1113.2027545178184</v>
      </c>
      <c r="M2693">
        <f t="shared" si="90"/>
        <v>6.7034640430847503E-2</v>
      </c>
    </row>
    <row r="2694" spans="1:13" x14ac:dyDescent="0.3">
      <c r="A2694" s="14">
        <v>12439923712</v>
      </c>
      <c r="B2694" s="14">
        <v>31017598976</v>
      </c>
      <c r="C2694" s="14">
        <v>-41375375360</v>
      </c>
      <c r="D2694">
        <v>2692</v>
      </c>
      <c r="E2694">
        <v>2691</v>
      </c>
      <c r="F2694">
        <v>1595</v>
      </c>
      <c r="G2694">
        <v>3850</v>
      </c>
      <c r="H2694">
        <v>-2886</v>
      </c>
      <c r="I2694">
        <f t="shared" si="92"/>
        <v>0</v>
      </c>
      <c r="L2694">
        <f t="shared" si="91"/>
        <v>1113.1356909136393</v>
      </c>
      <c r="M2694">
        <f t="shared" si="90"/>
        <v>6.706360417911128E-2</v>
      </c>
    </row>
    <row r="2695" spans="1:13" x14ac:dyDescent="0.3">
      <c r="A2695" s="14">
        <v>-8200687616</v>
      </c>
      <c r="B2695" s="14">
        <v>31029121024</v>
      </c>
      <c r="C2695" s="14">
        <v>-41349427200</v>
      </c>
      <c r="D2695">
        <v>2693</v>
      </c>
      <c r="E2695">
        <v>2692</v>
      </c>
      <c r="F2695">
        <v>1594</v>
      </c>
      <c r="G2695">
        <v>-2537</v>
      </c>
      <c r="H2695">
        <v>1903</v>
      </c>
      <c r="I2695">
        <f>9600-H2694+H2695</f>
        <v>14389</v>
      </c>
      <c r="L2695">
        <f t="shared" si="91"/>
        <v>1113.0685983404769</v>
      </c>
      <c r="M2695">
        <f t="shared" si="90"/>
        <v>6.7092573162426561E-2</v>
      </c>
    </row>
    <row r="2696" spans="1:13" x14ac:dyDescent="0.3">
      <c r="A2696" s="14">
        <v>-28766361600</v>
      </c>
      <c r="B2696" s="14">
        <v>31040638976</v>
      </c>
      <c r="C2696" s="14">
        <v>-41323474944</v>
      </c>
      <c r="D2696">
        <v>2694</v>
      </c>
      <c r="E2696">
        <v>2693</v>
      </c>
      <c r="F2696">
        <v>1593</v>
      </c>
      <c r="G2696">
        <v>-8896</v>
      </c>
      <c r="H2696">
        <v>6682</v>
      </c>
      <c r="I2696">
        <f>9600-H2695+H2696</f>
        <v>14379</v>
      </c>
      <c r="L2696">
        <f t="shared" si="91"/>
        <v>1113.001476793092</v>
      </c>
      <c r="M2696">
        <f t="shared" si="90"/>
        <v>6.7121547384886071E-2</v>
      </c>
    </row>
    <row r="2697" spans="1:13" x14ac:dyDescent="0.3">
      <c r="A2697" s="14">
        <v>-49257095168</v>
      </c>
      <c r="B2697" s="14">
        <v>31052161024</v>
      </c>
      <c r="C2697" s="14">
        <v>-41297526784</v>
      </c>
      <c r="D2697">
        <v>2695</v>
      </c>
      <c r="E2697">
        <v>2694</v>
      </c>
      <c r="F2697">
        <v>1592</v>
      </c>
      <c r="G2697">
        <v>-15228</v>
      </c>
      <c r="H2697">
        <v>0</v>
      </c>
      <c r="I2697">
        <f t="shared" si="92"/>
        <v>0</v>
      </c>
      <c r="L2697">
        <f t="shared" si="91"/>
        <v>1112.9343262662424</v>
      </c>
      <c r="M2697">
        <f t="shared" si="90"/>
        <v>6.7150526849673042E-2</v>
      </c>
    </row>
    <row r="2698" spans="1:13" x14ac:dyDescent="0.3">
      <c r="A2698" s="14">
        <v>12870262784</v>
      </c>
      <c r="B2698" s="14">
        <v>31063678976</v>
      </c>
      <c r="C2698" s="14">
        <v>-41297526784</v>
      </c>
      <c r="D2698">
        <v>2696</v>
      </c>
      <c r="E2698">
        <v>2695</v>
      </c>
      <c r="F2698">
        <v>1592</v>
      </c>
      <c r="G2698">
        <v>3977</v>
      </c>
      <c r="H2698">
        <v>-2991</v>
      </c>
      <c r="I2698">
        <f>9600*2-H2696+H2698</f>
        <v>9527</v>
      </c>
      <c r="L2698">
        <f t="shared" si="91"/>
        <v>1112.8671467546824</v>
      </c>
      <c r="M2698">
        <f t="shared" si="90"/>
        <v>6.7179511559970706E-2</v>
      </c>
    </row>
    <row r="2699" spans="1:13" x14ac:dyDescent="0.3">
      <c r="A2699" s="14">
        <v>-7522494976</v>
      </c>
      <c r="B2699" s="14">
        <v>31075201024</v>
      </c>
      <c r="C2699" s="14">
        <v>-41271578624</v>
      </c>
      <c r="D2699">
        <v>2697</v>
      </c>
      <c r="E2699">
        <v>2696</v>
      </c>
      <c r="F2699">
        <v>1591</v>
      </c>
      <c r="G2699">
        <v>-2323</v>
      </c>
      <c r="H2699">
        <v>1749</v>
      </c>
      <c r="I2699">
        <f t="shared" ref="I2699:I2761" si="93">9600-H2698+H2699</f>
        <v>14340</v>
      </c>
      <c r="L2699">
        <f t="shared" si="91"/>
        <v>1112.7999382531623</v>
      </c>
      <c r="M2699">
        <f t="shared" si="90"/>
        <v>6.7208501520099162E-2</v>
      </c>
    </row>
    <row r="2700" spans="1:13" x14ac:dyDescent="0.3">
      <c r="A2700" s="14">
        <v>-27840315392</v>
      </c>
      <c r="B2700" s="14">
        <v>31086718976</v>
      </c>
      <c r="C2700" s="14">
        <v>-41245630464</v>
      </c>
      <c r="D2700">
        <v>2698</v>
      </c>
      <c r="E2700">
        <v>2697</v>
      </c>
      <c r="F2700">
        <v>1590</v>
      </c>
      <c r="G2700">
        <v>-8597</v>
      </c>
      <c r="H2700">
        <v>6479</v>
      </c>
      <c r="I2700">
        <f t="shared" si="93"/>
        <v>14330</v>
      </c>
      <c r="L2700">
        <f t="shared" si="91"/>
        <v>1112.7327007564293</v>
      </c>
      <c r="M2700">
        <f t="shared" si="90"/>
        <v>6.7237496733014268E-2</v>
      </c>
    </row>
    <row r="2701" spans="1:13" x14ac:dyDescent="0.3">
      <c r="A2701" s="14">
        <v>-48083197952</v>
      </c>
      <c r="B2701" s="14">
        <v>31098241024</v>
      </c>
      <c r="C2701" s="14">
        <v>-41219682304</v>
      </c>
      <c r="D2701">
        <v>2699</v>
      </c>
      <c r="E2701">
        <v>2698</v>
      </c>
      <c r="F2701">
        <v>1589</v>
      </c>
      <c r="G2701">
        <v>-14843</v>
      </c>
      <c r="H2701">
        <v>0</v>
      </c>
      <c r="L2701">
        <f t="shared" si="91"/>
        <v>1112.6654342592269</v>
      </c>
      <c r="M2701">
        <f t="shared" si="90"/>
        <v>6.7266497202354003E-2</v>
      </c>
    </row>
    <row r="2702" spans="1:13" x14ac:dyDescent="0.3">
      <c r="A2702" s="14">
        <v>14136321024</v>
      </c>
      <c r="B2702" s="14">
        <v>31109758976</v>
      </c>
      <c r="C2702" s="14">
        <v>-41219682304</v>
      </c>
      <c r="D2702">
        <v>2700</v>
      </c>
      <c r="E2702">
        <v>2699</v>
      </c>
      <c r="F2702">
        <v>1589</v>
      </c>
      <c r="G2702">
        <v>4362</v>
      </c>
      <c r="H2702">
        <v>-3292</v>
      </c>
      <c r="I2702">
        <f>9600*2-H2700+H2702</f>
        <v>9429</v>
      </c>
      <c r="L2702">
        <f t="shared" si="91"/>
        <v>1112.5981387562954</v>
      </c>
      <c r="M2702">
        <f t="shared" si="90"/>
        <v>6.7295502931528972E-2</v>
      </c>
    </row>
    <row r="2703" spans="1:13" x14ac:dyDescent="0.3">
      <c r="A2703" s="14">
        <v>-6008584192</v>
      </c>
      <c r="B2703" s="14">
        <v>31121281024</v>
      </c>
      <c r="C2703" s="14">
        <v>-41193734144</v>
      </c>
      <c r="D2703">
        <v>2701</v>
      </c>
      <c r="E2703">
        <v>2700</v>
      </c>
      <c r="F2703">
        <v>1588</v>
      </c>
      <c r="G2703">
        <v>-1853</v>
      </c>
      <c r="H2703">
        <v>1400</v>
      </c>
      <c r="I2703">
        <f t="shared" si="93"/>
        <v>14292</v>
      </c>
      <c r="L2703">
        <f t="shared" si="91"/>
        <v>1112.5308142423708</v>
      </c>
      <c r="M2703">
        <f t="shared" si="90"/>
        <v>6.7324513924631901E-2</v>
      </c>
    </row>
    <row r="2704" spans="1:13" x14ac:dyDescent="0.3">
      <c r="A2704" s="14">
        <v>-26078552064</v>
      </c>
      <c r="B2704" s="14">
        <v>31132798976</v>
      </c>
      <c r="C2704" s="14">
        <v>-41167781888</v>
      </c>
      <c r="D2704">
        <v>2702</v>
      </c>
      <c r="E2704">
        <v>2701</v>
      </c>
      <c r="F2704">
        <v>1587</v>
      </c>
      <c r="G2704">
        <v>-8041</v>
      </c>
      <c r="H2704">
        <v>6081</v>
      </c>
      <c r="I2704">
        <f t="shared" si="93"/>
        <v>14281</v>
      </c>
      <c r="L2704">
        <f t="shared" si="91"/>
        <v>1112.4634607121861</v>
      </c>
      <c r="M2704">
        <f t="shared" si="90"/>
        <v>6.7353530184618648E-2</v>
      </c>
    </row>
    <row r="2705" spans="1:13" x14ac:dyDescent="0.3">
      <c r="A2705" s="14">
        <v>-46073581568</v>
      </c>
      <c r="B2705" s="14">
        <v>31144321024</v>
      </c>
      <c r="C2705" s="14">
        <v>-41141833728</v>
      </c>
      <c r="D2705">
        <v>2703</v>
      </c>
      <c r="E2705">
        <v>2702</v>
      </c>
      <c r="F2705">
        <v>1586</v>
      </c>
      <c r="G2705">
        <v>-14201</v>
      </c>
      <c r="H2705">
        <v>0</v>
      </c>
      <c r="L2705">
        <f t="shared" si="91"/>
        <v>1112.396078160471</v>
      </c>
      <c r="M2705">
        <f t="shared" si="90"/>
        <v>6.7382551715127192E-2</v>
      </c>
    </row>
    <row r="2706" spans="1:13" x14ac:dyDescent="0.3">
      <c r="A2706" s="14">
        <v>16238097408</v>
      </c>
      <c r="B2706" s="14">
        <v>31155838976</v>
      </c>
      <c r="C2706" s="14">
        <v>-41141833728</v>
      </c>
      <c r="D2706">
        <v>2704</v>
      </c>
      <c r="E2706">
        <v>2703</v>
      </c>
      <c r="F2706">
        <v>1586</v>
      </c>
      <c r="G2706">
        <v>5003</v>
      </c>
      <c r="H2706">
        <v>-3788</v>
      </c>
      <c r="I2706">
        <f>9600*2-H2704+H2706</f>
        <v>9331</v>
      </c>
      <c r="L2706">
        <f t="shared" si="91"/>
        <v>1112.3286665819508</v>
      </c>
      <c r="M2706">
        <f t="shared" si="90"/>
        <v>6.7411578520250259E-2</v>
      </c>
    </row>
    <row r="2707" spans="1:13" x14ac:dyDescent="0.3">
      <c r="A2707" s="14">
        <v>-3658954752</v>
      </c>
      <c r="B2707" s="14">
        <v>31167361024</v>
      </c>
      <c r="C2707" s="14">
        <v>-41115885568</v>
      </c>
      <c r="D2707">
        <v>2705</v>
      </c>
      <c r="E2707">
        <v>2704</v>
      </c>
      <c r="F2707">
        <v>1585</v>
      </c>
      <c r="G2707">
        <v>-1127</v>
      </c>
      <c r="H2707">
        <v>854</v>
      </c>
      <c r="I2707">
        <f t="shared" si="93"/>
        <v>14242</v>
      </c>
      <c r="L2707">
        <f t="shared" si="91"/>
        <v>1112.261225971348</v>
      </c>
      <c r="M2707">
        <f t="shared" si="90"/>
        <v>6.7440610602716333E-2</v>
      </c>
    </row>
    <row r="2708" spans="1:13" x14ac:dyDescent="0.3">
      <c r="A2708" s="14">
        <v>-23481069568</v>
      </c>
      <c r="B2708" s="14">
        <v>31178878976</v>
      </c>
      <c r="C2708" s="14">
        <v>-41089937408</v>
      </c>
      <c r="D2708">
        <v>2706</v>
      </c>
      <c r="E2708">
        <v>2705</v>
      </c>
      <c r="F2708">
        <v>1584</v>
      </c>
      <c r="G2708">
        <v>-7229</v>
      </c>
      <c r="H2708">
        <v>5485</v>
      </c>
      <c r="I2708">
        <f t="shared" si="93"/>
        <v>14231</v>
      </c>
      <c r="L2708">
        <f t="shared" si="91"/>
        <v>1112.1937563233816</v>
      </c>
      <c r="M2708">
        <f t="shared" si="90"/>
        <v>6.7469647966390767E-2</v>
      </c>
    </row>
    <row r="2709" spans="1:13" x14ac:dyDescent="0.3">
      <c r="A2709" s="14">
        <v>-43228246016</v>
      </c>
      <c r="B2709" s="14">
        <v>31190401024</v>
      </c>
      <c r="C2709" s="14">
        <v>-41063989248</v>
      </c>
      <c r="D2709">
        <v>2707</v>
      </c>
      <c r="E2709">
        <v>2706</v>
      </c>
      <c r="F2709">
        <v>1583</v>
      </c>
      <c r="G2709">
        <v>-13305</v>
      </c>
      <c r="H2709">
        <v>0</v>
      </c>
      <c r="L2709">
        <f t="shared" si="91"/>
        <v>1112.1262576327663</v>
      </c>
      <c r="M2709">
        <f t="shared" si="90"/>
        <v>6.7498690615366286E-2</v>
      </c>
    </row>
    <row r="2710" spans="1:13" x14ac:dyDescent="0.3">
      <c r="A2710" s="14">
        <v>19175593984</v>
      </c>
      <c r="B2710" s="14">
        <v>31201918976</v>
      </c>
      <c r="C2710" s="14">
        <v>-41063989248</v>
      </c>
      <c r="D2710">
        <v>2708</v>
      </c>
      <c r="E2710">
        <v>2707</v>
      </c>
      <c r="F2710">
        <v>1583</v>
      </c>
      <c r="G2710">
        <v>5899</v>
      </c>
      <c r="H2710">
        <v>-4482</v>
      </c>
      <c r="I2710">
        <f>9600*2-H2708+H2710</f>
        <v>9233</v>
      </c>
      <c r="L2710">
        <f t="shared" si="91"/>
        <v>1112.0587298942137</v>
      </c>
      <c r="M2710">
        <f t="shared" si="90"/>
        <v>6.7527738552598748E-2</v>
      </c>
    </row>
    <row r="2711" spans="1:13" x14ac:dyDescent="0.3">
      <c r="A2711" s="14">
        <v>-473606720</v>
      </c>
      <c r="B2711" s="14">
        <v>31213441024</v>
      </c>
      <c r="C2711" s="14">
        <v>-41038041088</v>
      </c>
      <c r="D2711">
        <v>2709</v>
      </c>
      <c r="E2711">
        <v>2708</v>
      </c>
      <c r="F2711">
        <v>1582</v>
      </c>
      <c r="G2711">
        <v>-145</v>
      </c>
      <c r="H2711">
        <v>110</v>
      </c>
      <c r="I2711">
        <f t="shared" si="93"/>
        <v>14192</v>
      </c>
      <c r="L2711">
        <f t="shared" si="91"/>
        <v>1111.9911731024322</v>
      </c>
      <c r="M2711">
        <f t="shared" si="90"/>
        <v>6.755679178149876E-2</v>
      </c>
    </row>
    <row r="2712" spans="1:13" x14ac:dyDescent="0.3">
      <c r="A2712" s="14">
        <v>-20047867904</v>
      </c>
      <c r="B2712" s="14">
        <v>31224958976</v>
      </c>
      <c r="C2712" s="14">
        <v>-41012092928</v>
      </c>
      <c r="D2712">
        <v>2710</v>
      </c>
      <c r="E2712">
        <v>2709</v>
      </c>
      <c r="F2712">
        <v>1581</v>
      </c>
      <c r="G2712">
        <v>-6163</v>
      </c>
      <c r="H2712">
        <v>4692</v>
      </c>
      <c r="I2712">
        <f t="shared" si="93"/>
        <v>14182</v>
      </c>
      <c r="L2712">
        <f t="shared" si="91"/>
        <v>1111.9235872521258</v>
      </c>
      <c r="M2712">
        <f t="shared" si="90"/>
        <v>6.7585850306386419E-2</v>
      </c>
    </row>
    <row r="2713" spans="1:13" x14ac:dyDescent="0.3">
      <c r="A2713" s="14">
        <v>-39547191296</v>
      </c>
      <c r="B2713" s="14">
        <v>31236481024</v>
      </c>
      <c r="C2713" s="14">
        <v>-40986140672</v>
      </c>
      <c r="D2713">
        <v>2711</v>
      </c>
      <c r="E2713">
        <v>2710</v>
      </c>
      <c r="F2713">
        <v>1580</v>
      </c>
      <c r="G2713">
        <v>-12154</v>
      </c>
      <c r="H2713">
        <v>9262</v>
      </c>
      <c r="I2713">
        <f t="shared" si="93"/>
        <v>14170</v>
      </c>
      <c r="L2713">
        <f t="shared" si="91"/>
        <v>1111.8559723379958</v>
      </c>
      <c r="M2713">
        <f t="shared" si="90"/>
        <v>6.7614914129990211E-2</v>
      </c>
    </row>
    <row r="2714" spans="1:13" x14ac:dyDescent="0.3">
      <c r="A2714" s="14">
        <v>-58971578368</v>
      </c>
      <c r="B2714" s="14">
        <v>31247998976</v>
      </c>
      <c r="C2714" s="14">
        <v>-40960192512</v>
      </c>
      <c r="D2714">
        <v>2712</v>
      </c>
      <c r="E2714">
        <v>2711</v>
      </c>
      <c r="F2714">
        <v>1579</v>
      </c>
      <c r="G2714">
        <v>-18117</v>
      </c>
      <c r="H2714">
        <v>0</v>
      </c>
      <c r="I2714">
        <f t="shared" si="93"/>
        <v>338</v>
      </c>
      <c r="L2714">
        <f t="shared" si="91"/>
        <v>1111.7883283547394</v>
      </c>
      <c r="M2714">
        <f t="shared" si="90"/>
        <v>6.7643983256402862E-2</v>
      </c>
    </row>
    <row r="2715" spans="1:13" x14ac:dyDescent="0.3">
      <c r="A2715" s="14">
        <v>3547459840</v>
      </c>
      <c r="B2715" s="14">
        <v>31259521024</v>
      </c>
      <c r="C2715" s="14">
        <v>-40960192512</v>
      </c>
      <c r="D2715">
        <v>2713</v>
      </c>
      <c r="E2715">
        <v>2712</v>
      </c>
      <c r="F2715">
        <v>1579</v>
      </c>
      <c r="G2715">
        <v>1089</v>
      </c>
      <c r="H2715">
        <v>-831</v>
      </c>
      <c r="I2715">
        <f t="shared" si="93"/>
        <v>8769</v>
      </c>
      <c r="L2715">
        <f t="shared" si="91"/>
        <v>1111.7206552970504</v>
      </c>
      <c r="M2715">
        <f t="shared" si="90"/>
        <v>6.7673057689034977E-2</v>
      </c>
    </row>
    <row r="2716" spans="1:13" x14ac:dyDescent="0.3">
      <c r="A2716" s="14">
        <v>-15778949120</v>
      </c>
      <c r="B2716" s="14">
        <v>31271038976</v>
      </c>
      <c r="C2716" s="14">
        <v>-40934244352</v>
      </c>
      <c r="D2716">
        <v>2714</v>
      </c>
      <c r="E2716">
        <v>2713</v>
      </c>
      <c r="F2716">
        <v>1578</v>
      </c>
      <c r="G2716">
        <v>-4844</v>
      </c>
      <c r="H2716">
        <v>3700</v>
      </c>
      <c r="I2716">
        <f t="shared" si="93"/>
        <v>14131</v>
      </c>
      <c r="L2716">
        <f t="shared" si="91"/>
        <v>1111.6529531596188</v>
      </c>
      <c r="M2716">
        <f t="shared" si="90"/>
        <v>6.7702137431524534E-2</v>
      </c>
    </row>
    <row r="2717" spans="1:13" x14ac:dyDescent="0.3">
      <c r="A2717" s="14">
        <v>-35030421504</v>
      </c>
      <c r="B2717" s="14">
        <v>31282561024</v>
      </c>
      <c r="C2717" s="14">
        <v>-40908296192</v>
      </c>
      <c r="D2717">
        <v>2715</v>
      </c>
      <c r="E2717">
        <v>2714</v>
      </c>
      <c r="F2717">
        <v>1577</v>
      </c>
      <c r="G2717">
        <v>-10750</v>
      </c>
      <c r="H2717">
        <v>8220</v>
      </c>
      <c r="I2717">
        <f t="shared" si="93"/>
        <v>14120</v>
      </c>
      <c r="L2717">
        <f t="shared" si="91"/>
        <v>1111.5852219371313</v>
      </c>
      <c r="M2717">
        <f t="shared" si="90"/>
        <v>6.7731222487509513E-2</v>
      </c>
    </row>
    <row r="2718" spans="1:13" x14ac:dyDescent="0.3">
      <c r="A2718" s="14">
        <v>-54206955520</v>
      </c>
      <c r="B2718" s="14">
        <v>31294078976</v>
      </c>
      <c r="C2718" s="14">
        <v>-40882348032</v>
      </c>
      <c r="D2718">
        <v>2716</v>
      </c>
      <c r="E2718">
        <v>2715</v>
      </c>
      <c r="F2718">
        <v>1576</v>
      </c>
      <c r="G2718">
        <v>-16628</v>
      </c>
      <c r="H2718">
        <v>0</v>
      </c>
      <c r="I2718">
        <f t="shared" si="93"/>
        <v>1380</v>
      </c>
      <c r="L2718">
        <f t="shared" si="91"/>
        <v>1111.5174616242712</v>
      </c>
      <c r="M2718">
        <f t="shared" ref="M2718:M2781" si="94">L2717-L2718</f>
        <v>6.7760312860173144E-2</v>
      </c>
    </row>
    <row r="2719" spans="1:13" x14ac:dyDescent="0.3">
      <c r="A2719" s="14">
        <v>8404244992</v>
      </c>
      <c r="B2719" s="14">
        <v>31305601024</v>
      </c>
      <c r="C2719" s="14">
        <v>-40882348032</v>
      </c>
      <c r="D2719">
        <v>2717</v>
      </c>
      <c r="E2719">
        <v>2716</v>
      </c>
      <c r="F2719">
        <v>1576</v>
      </c>
      <c r="G2719">
        <v>2577</v>
      </c>
      <c r="H2719">
        <v>-1973</v>
      </c>
      <c r="I2719">
        <f t="shared" si="93"/>
        <v>7627</v>
      </c>
      <c r="L2719">
        <f t="shared" si="91"/>
        <v>1111.4496722157176</v>
      </c>
      <c r="M2719">
        <f t="shared" si="94"/>
        <v>6.7789408553608155E-2</v>
      </c>
    </row>
    <row r="2720" spans="1:13" x14ac:dyDescent="0.3">
      <c r="A2720" s="14">
        <v>-10674311168</v>
      </c>
      <c r="B2720" s="14">
        <v>31317118976</v>
      </c>
      <c r="C2720" s="14">
        <v>-40856399872</v>
      </c>
      <c r="D2720">
        <v>2718</v>
      </c>
      <c r="E2720">
        <v>2717</v>
      </c>
      <c r="F2720">
        <v>1575</v>
      </c>
      <c r="G2720">
        <v>-3272</v>
      </c>
      <c r="H2720">
        <v>2508</v>
      </c>
      <c r="I2720">
        <f t="shared" si="93"/>
        <v>14081</v>
      </c>
      <c r="L2720">
        <f t="shared" si="91"/>
        <v>1111.3818537061466</v>
      </c>
      <c r="M2720">
        <f t="shared" si="94"/>
        <v>6.7818509570997776E-2</v>
      </c>
    </row>
    <row r="2721" spans="1:13" x14ac:dyDescent="0.3">
      <c r="A2721" s="14">
        <v>-29677930496</v>
      </c>
      <c r="B2721" s="14">
        <v>31328641024</v>
      </c>
      <c r="C2721" s="14">
        <v>-40830447616</v>
      </c>
      <c r="D2721">
        <v>2719</v>
      </c>
      <c r="E2721">
        <v>2718</v>
      </c>
      <c r="F2721">
        <v>1574</v>
      </c>
      <c r="G2721">
        <v>-9094</v>
      </c>
      <c r="H2721">
        <v>6977</v>
      </c>
      <c r="I2721">
        <f t="shared" si="93"/>
        <v>14069</v>
      </c>
      <c r="L2721">
        <f t="shared" si="91"/>
        <v>1111.3140060902301</v>
      </c>
      <c r="M2721">
        <f t="shared" si="94"/>
        <v>6.7847615916434734E-2</v>
      </c>
    </row>
    <row r="2722" spans="1:13" x14ac:dyDescent="0.3">
      <c r="A2722" s="14">
        <v>-48606609408</v>
      </c>
      <c r="B2722" s="14">
        <v>31340158976</v>
      </c>
      <c r="C2722" s="14">
        <v>-40804499456</v>
      </c>
      <c r="D2722">
        <v>2720</v>
      </c>
      <c r="E2722">
        <v>2719</v>
      </c>
      <c r="F2722">
        <v>1573</v>
      </c>
      <c r="G2722">
        <v>-14888</v>
      </c>
      <c r="H2722">
        <v>0</v>
      </c>
      <c r="I2722">
        <f t="shared" si="93"/>
        <v>2623</v>
      </c>
      <c r="L2722">
        <f t="shared" ref="L2722:L2785" si="95">SQRT((1-E2722*E2722/$O$2593)*$O$2594)</f>
        <v>1111.2461293626372</v>
      </c>
      <c r="M2722">
        <f t="shared" si="94"/>
        <v>6.7876727592874886E-2</v>
      </c>
    </row>
    <row r="2723" spans="1:13" x14ac:dyDescent="0.3">
      <c r="A2723" s="14">
        <v>14096748544</v>
      </c>
      <c r="B2723" s="14">
        <v>31351681024</v>
      </c>
      <c r="C2723" s="14">
        <v>-40804499456</v>
      </c>
      <c r="D2723">
        <v>2721</v>
      </c>
      <c r="E2723">
        <v>2720</v>
      </c>
      <c r="F2723">
        <v>1573</v>
      </c>
      <c r="G2723">
        <v>4316</v>
      </c>
      <c r="H2723">
        <v>-3316</v>
      </c>
      <c r="I2723">
        <f t="shared" si="93"/>
        <v>6284</v>
      </c>
      <c r="L2723">
        <f t="shared" si="95"/>
        <v>1111.1782235180331</v>
      </c>
      <c r="M2723">
        <f t="shared" si="94"/>
        <v>6.7905844604183585E-2</v>
      </c>
    </row>
    <row r="2724" spans="1:13" x14ac:dyDescent="0.3">
      <c r="A2724" s="14">
        <v>-4733955072</v>
      </c>
      <c r="B2724" s="14">
        <v>31363198976</v>
      </c>
      <c r="C2724" s="14">
        <v>-40778551296</v>
      </c>
      <c r="D2724">
        <v>2722</v>
      </c>
      <c r="E2724">
        <v>2721</v>
      </c>
      <c r="F2724">
        <v>1572</v>
      </c>
      <c r="G2724">
        <v>-1449</v>
      </c>
      <c r="H2724">
        <v>1114</v>
      </c>
      <c r="I2724">
        <f t="shared" si="93"/>
        <v>14030</v>
      </c>
      <c r="L2724">
        <f t="shared" si="95"/>
        <v>1111.1102885510788</v>
      </c>
      <c r="M2724">
        <f t="shared" si="94"/>
        <v>6.7934966954226184E-2</v>
      </c>
    </row>
    <row r="2725" spans="1:13" x14ac:dyDescent="0.3">
      <c r="A2725" s="14">
        <v>-23489720320</v>
      </c>
      <c r="B2725" s="14">
        <v>31374721024</v>
      </c>
      <c r="C2725" s="14">
        <v>-40752603136</v>
      </c>
      <c r="D2725">
        <v>2723</v>
      </c>
      <c r="E2725">
        <v>2722</v>
      </c>
      <c r="F2725">
        <v>1571</v>
      </c>
      <c r="G2725">
        <v>-7187</v>
      </c>
      <c r="H2725">
        <v>5533</v>
      </c>
      <c r="I2725">
        <f t="shared" si="93"/>
        <v>14019</v>
      </c>
      <c r="L2725">
        <f t="shared" si="95"/>
        <v>1111.0423244564329</v>
      </c>
      <c r="M2725">
        <f t="shared" si="94"/>
        <v>6.7964094645958539E-2</v>
      </c>
    </row>
    <row r="2726" spans="1:13" x14ac:dyDescent="0.3">
      <c r="A2726" s="14">
        <v>-42170548224</v>
      </c>
      <c r="B2726" s="14">
        <v>31386238976</v>
      </c>
      <c r="C2726" s="14">
        <v>-40726654976</v>
      </c>
      <c r="D2726">
        <v>2724</v>
      </c>
      <c r="E2726">
        <v>2723</v>
      </c>
      <c r="F2726">
        <v>1570</v>
      </c>
      <c r="G2726">
        <v>-12898</v>
      </c>
      <c r="H2726">
        <v>0</v>
      </c>
      <c r="I2726">
        <f t="shared" si="93"/>
        <v>4067</v>
      </c>
      <c r="L2726">
        <f t="shared" si="95"/>
        <v>1110.974331228749</v>
      </c>
      <c r="M2726">
        <f t="shared" si="94"/>
        <v>6.7993227683928126E-2</v>
      </c>
    </row>
    <row r="2727" spans="1:13" x14ac:dyDescent="0.3">
      <c r="A2727" s="14">
        <v>20624971776</v>
      </c>
      <c r="B2727" s="14">
        <v>31397761024</v>
      </c>
      <c r="C2727" s="14">
        <v>-40726654976</v>
      </c>
      <c r="D2727">
        <v>2725</v>
      </c>
      <c r="E2727">
        <v>2724</v>
      </c>
      <c r="F2727">
        <v>1570</v>
      </c>
      <c r="G2727">
        <v>6306</v>
      </c>
      <c r="H2727">
        <v>-4861</v>
      </c>
      <c r="I2727">
        <f t="shared" si="93"/>
        <v>4739</v>
      </c>
      <c r="L2727">
        <f t="shared" si="95"/>
        <v>1110.9063088626785</v>
      </c>
      <c r="M2727">
        <f t="shared" si="94"/>
        <v>6.802236607040868E-2</v>
      </c>
    </row>
    <row r="2728" spans="1:13" x14ac:dyDescent="0.3">
      <c r="A2728" s="14">
        <v>2042120192</v>
      </c>
      <c r="B2728" s="14">
        <v>31409278976</v>
      </c>
      <c r="C2728" s="14">
        <v>-40700706816</v>
      </c>
      <c r="D2728">
        <v>2726</v>
      </c>
      <c r="E2728">
        <v>2725</v>
      </c>
      <c r="F2728">
        <v>1569</v>
      </c>
      <c r="G2728">
        <v>624</v>
      </c>
      <c r="H2728">
        <v>-481</v>
      </c>
      <c r="I2728">
        <f t="shared" si="93"/>
        <v>13980</v>
      </c>
      <c r="L2728">
        <f t="shared" si="95"/>
        <v>1110.8382573528679</v>
      </c>
      <c r="M2728">
        <f t="shared" si="94"/>
        <v>6.8051509810629796E-2</v>
      </c>
    </row>
    <row r="2729" spans="1:13" x14ac:dyDescent="0.3">
      <c r="A2729" s="14">
        <v>-16465793024</v>
      </c>
      <c r="B2729" s="14">
        <v>31420801024</v>
      </c>
      <c r="C2729" s="14">
        <v>-40674754560</v>
      </c>
      <c r="D2729">
        <v>2727</v>
      </c>
      <c r="E2729">
        <v>2726</v>
      </c>
      <c r="F2729">
        <v>1568</v>
      </c>
      <c r="G2729">
        <v>-5030</v>
      </c>
      <c r="H2729">
        <v>3886</v>
      </c>
      <c r="I2729">
        <f t="shared" si="93"/>
        <v>13967</v>
      </c>
      <c r="L2729">
        <f t="shared" si="95"/>
        <v>1110.770176693961</v>
      </c>
      <c r="M2729">
        <f t="shared" si="94"/>
        <v>6.808065890686521E-2</v>
      </c>
    </row>
    <row r="2730" spans="1:13" x14ac:dyDescent="0.3">
      <c r="A2730" s="14">
        <v>-34898767872</v>
      </c>
      <c r="B2730" s="14">
        <v>31432318976</v>
      </c>
      <c r="C2730" s="14">
        <v>-40648806400</v>
      </c>
      <c r="D2730">
        <v>2728</v>
      </c>
      <c r="E2730">
        <v>2727</v>
      </c>
      <c r="F2730">
        <v>1567</v>
      </c>
      <c r="G2730">
        <v>-10658</v>
      </c>
      <c r="H2730">
        <v>8242</v>
      </c>
      <c r="I2730">
        <f t="shared" si="93"/>
        <v>13956</v>
      </c>
      <c r="L2730">
        <f t="shared" si="95"/>
        <v>1110.7020668805978</v>
      </c>
      <c r="M2730">
        <f t="shared" si="94"/>
        <v>6.810981336320765E-2</v>
      </c>
    </row>
    <row r="2731" spans="1:13" x14ac:dyDescent="0.3">
      <c r="A2731" s="14">
        <v>-53256806400</v>
      </c>
      <c r="B2731" s="14">
        <v>31443841024</v>
      </c>
      <c r="C2731" s="14">
        <v>-40622858240</v>
      </c>
      <c r="D2731">
        <v>2729</v>
      </c>
      <c r="E2731">
        <v>2728</v>
      </c>
      <c r="F2731">
        <v>1566</v>
      </c>
      <c r="G2731">
        <v>-16259</v>
      </c>
      <c r="H2731">
        <v>0</v>
      </c>
      <c r="I2731">
        <f t="shared" si="93"/>
        <v>1358</v>
      </c>
      <c r="L2731">
        <f t="shared" si="95"/>
        <v>1110.6339279074145</v>
      </c>
      <c r="M2731">
        <f t="shared" si="94"/>
        <v>6.8138973183295093E-2</v>
      </c>
    </row>
    <row r="2732" spans="1:13" x14ac:dyDescent="0.3">
      <c r="A2732" s="14">
        <v>9653913600</v>
      </c>
      <c r="B2732" s="14">
        <v>31455358976</v>
      </c>
      <c r="C2732" s="14">
        <v>-40622858240</v>
      </c>
      <c r="D2732">
        <v>2730</v>
      </c>
      <c r="E2732">
        <v>2729</v>
      </c>
      <c r="F2732">
        <v>1566</v>
      </c>
      <c r="G2732">
        <v>2946</v>
      </c>
      <c r="H2732">
        <v>-2281</v>
      </c>
      <c r="I2732">
        <f t="shared" si="93"/>
        <v>7319</v>
      </c>
      <c r="L2732">
        <f t="shared" si="95"/>
        <v>1110.565759769044</v>
      </c>
      <c r="M2732">
        <f t="shared" si="94"/>
        <v>6.8168138370538145E-2</v>
      </c>
    </row>
    <row r="2733" spans="1:13" x14ac:dyDescent="0.3">
      <c r="A2733" s="14">
        <v>-8606146560</v>
      </c>
      <c r="B2733" s="14">
        <v>31466881024</v>
      </c>
      <c r="C2733" s="14">
        <v>-40596910080</v>
      </c>
      <c r="D2733">
        <v>2731</v>
      </c>
      <c r="E2733">
        <v>2730</v>
      </c>
      <c r="F2733">
        <v>1565</v>
      </c>
      <c r="G2733">
        <v>-2625</v>
      </c>
      <c r="H2733">
        <v>2035</v>
      </c>
      <c r="I2733">
        <f t="shared" si="93"/>
        <v>13916</v>
      </c>
      <c r="L2733">
        <f t="shared" si="95"/>
        <v>1110.497562460115</v>
      </c>
      <c r="M2733">
        <f t="shared" si="94"/>
        <v>6.8197308929029532E-2</v>
      </c>
    </row>
    <row r="2734" spans="1:13" x14ac:dyDescent="0.3">
      <c r="A2734" s="14">
        <v>-26791268352</v>
      </c>
      <c r="B2734" s="14">
        <v>31478398976</v>
      </c>
      <c r="C2734" s="14">
        <v>-40570961920</v>
      </c>
      <c r="D2734">
        <v>2732</v>
      </c>
      <c r="E2734">
        <v>2731</v>
      </c>
      <c r="F2734">
        <v>1564</v>
      </c>
      <c r="G2734">
        <v>-8170</v>
      </c>
      <c r="H2734">
        <v>6339</v>
      </c>
      <c r="I2734">
        <f t="shared" si="93"/>
        <v>13904</v>
      </c>
      <c r="L2734">
        <f t="shared" si="95"/>
        <v>1110.429335975253</v>
      </c>
      <c r="M2734">
        <f t="shared" si="94"/>
        <v>6.8226484861952486E-2</v>
      </c>
    </row>
    <row r="2735" spans="1:13" x14ac:dyDescent="0.3">
      <c r="A2735" s="14">
        <v>-44901453824</v>
      </c>
      <c r="B2735" s="14">
        <v>31489921024</v>
      </c>
      <c r="C2735" s="14">
        <v>-40545013760</v>
      </c>
      <c r="D2735">
        <v>2733</v>
      </c>
      <c r="E2735">
        <v>2732</v>
      </c>
      <c r="F2735">
        <v>1563</v>
      </c>
      <c r="G2735">
        <v>-13688</v>
      </c>
      <c r="H2735">
        <v>0</v>
      </c>
      <c r="I2735">
        <f t="shared" si="93"/>
        <v>3261</v>
      </c>
      <c r="L2735">
        <f t="shared" si="95"/>
        <v>1110.3610803090801</v>
      </c>
      <c r="M2735">
        <f t="shared" si="94"/>
        <v>6.8255666172944984E-2</v>
      </c>
    </row>
    <row r="2736" spans="1:13" x14ac:dyDescent="0.3">
      <c r="A2736" s="14">
        <v>18101426176</v>
      </c>
      <c r="B2736" s="14">
        <v>31501438976</v>
      </c>
      <c r="C2736" s="14">
        <v>-40545013760</v>
      </c>
      <c r="D2736">
        <v>2734</v>
      </c>
      <c r="E2736">
        <v>2733</v>
      </c>
      <c r="F2736">
        <v>1563</v>
      </c>
      <c r="G2736">
        <v>5516</v>
      </c>
      <c r="H2736">
        <v>-4285</v>
      </c>
      <c r="I2736">
        <f t="shared" si="93"/>
        <v>5315</v>
      </c>
      <c r="L2736">
        <f t="shared" si="95"/>
        <v>1110.292795456214</v>
      </c>
      <c r="M2736">
        <f t="shared" si="94"/>
        <v>6.8284852866099754E-2</v>
      </c>
    </row>
    <row r="2737" spans="1:13" x14ac:dyDescent="0.3">
      <c r="A2737" s="14">
        <v>89218568</v>
      </c>
      <c r="B2737" s="14">
        <v>31512961024</v>
      </c>
      <c r="C2737" s="14">
        <v>-40519065600</v>
      </c>
      <c r="D2737">
        <v>2735</v>
      </c>
      <c r="E2737">
        <v>2734</v>
      </c>
      <c r="F2737">
        <v>1562</v>
      </c>
      <c r="G2737">
        <v>27</v>
      </c>
      <c r="H2737">
        <v>-21</v>
      </c>
      <c r="I2737">
        <f t="shared" si="93"/>
        <v>13864</v>
      </c>
      <c r="L2737">
        <f t="shared" si="95"/>
        <v>1110.2244814112698</v>
      </c>
      <c r="M2737">
        <f t="shared" si="94"/>
        <v>6.831404494414528E-2</v>
      </c>
    </row>
    <row r="2738" spans="1:13" x14ac:dyDescent="0.3">
      <c r="A2738" s="14">
        <v>-17848051712</v>
      </c>
      <c r="B2738" s="14">
        <v>31524478976</v>
      </c>
      <c r="C2738" s="14">
        <v>-40493113344</v>
      </c>
      <c r="D2738">
        <v>2736</v>
      </c>
      <c r="E2738">
        <v>2735</v>
      </c>
      <c r="F2738">
        <v>1561</v>
      </c>
      <c r="G2738">
        <v>-5435</v>
      </c>
      <c r="H2738">
        <v>4231</v>
      </c>
      <c r="I2738">
        <f t="shared" si="93"/>
        <v>13852</v>
      </c>
      <c r="L2738">
        <f t="shared" si="95"/>
        <v>1110.1561381688584</v>
      </c>
      <c r="M2738">
        <f t="shared" si="94"/>
        <v>6.8343242411401661E-2</v>
      </c>
    </row>
    <row r="2739" spans="1:13" x14ac:dyDescent="0.3">
      <c r="A2739" s="14">
        <v>-35710382080</v>
      </c>
      <c r="B2739" s="14">
        <v>31536001024</v>
      </c>
      <c r="C2739" s="14">
        <v>-40467165184</v>
      </c>
      <c r="D2739">
        <v>2737</v>
      </c>
      <c r="E2739">
        <v>2736</v>
      </c>
      <c r="F2739">
        <v>1560</v>
      </c>
      <c r="G2739">
        <v>-10870</v>
      </c>
      <c r="H2739">
        <v>8471</v>
      </c>
      <c r="I2739">
        <f t="shared" si="93"/>
        <v>13840</v>
      </c>
      <c r="L2739">
        <f t="shared" si="95"/>
        <v>1110.0877657235867</v>
      </c>
      <c r="M2739">
        <f t="shared" si="94"/>
        <v>6.837244527173425E-2</v>
      </c>
    </row>
    <row r="2740" spans="1:13" x14ac:dyDescent="0.3">
      <c r="A2740" s="14">
        <v>-53497778176</v>
      </c>
      <c r="B2740" s="14">
        <v>31547518976</v>
      </c>
      <c r="C2740" s="14">
        <v>-40441217024</v>
      </c>
      <c r="D2740">
        <v>2738</v>
      </c>
      <c r="E2740">
        <v>2737</v>
      </c>
      <c r="F2740">
        <v>1559</v>
      </c>
      <c r="G2740">
        <v>-16279</v>
      </c>
      <c r="H2740">
        <v>0</v>
      </c>
      <c r="I2740">
        <f t="shared" si="93"/>
        <v>1129</v>
      </c>
      <c r="L2740">
        <f t="shared" si="95"/>
        <v>1110.0193640700588</v>
      </c>
      <c r="M2740">
        <f t="shared" si="94"/>
        <v>6.8401653527871531E-2</v>
      </c>
    </row>
    <row r="2741" spans="1:13" x14ac:dyDescent="0.3">
      <c r="A2741" s="14">
        <v>9620301824</v>
      </c>
      <c r="B2741" s="14">
        <v>31559041024</v>
      </c>
      <c r="C2741" s="14">
        <v>-40441217024</v>
      </c>
      <c r="D2741">
        <v>2739</v>
      </c>
      <c r="E2741">
        <v>2738</v>
      </c>
      <c r="F2741">
        <v>1559</v>
      </c>
      <c r="G2741">
        <v>2926</v>
      </c>
      <c r="H2741">
        <v>-2283</v>
      </c>
      <c r="I2741">
        <f t="shared" si="93"/>
        <v>7317</v>
      </c>
      <c r="L2741">
        <f t="shared" si="95"/>
        <v>1109.9509332028747</v>
      </c>
      <c r="M2741">
        <f t="shared" si="94"/>
        <v>6.8430867184133604E-2</v>
      </c>
    </row>
    <row r="2742" spans="1:13" x14ac:dyDescent="0.3">
      <c r="A2742" s="14">
        <v>-8069114880</v>
      </c>
      <c r="B2742" s="14">
        <v>31570558976</v>
      </c>
      <c r="C2742" s="14">
        <v>-40415268864</v>
      </c>
      <c r="D2742">
        <v>2740</v>
      </c>
      <c r="E2742">
        <v>2739</v>
      </c>
      <c r="F2742">
        <v>1558</v>
      </c>
      <c r="G2742">
        <v>-2453</v>
      </c>
      <c r="H2742">
        <v>1916</v>
      </c>
      <c r="I2742">
        <f t="shared" si="93"/>
        <v>13799</v>
      </c>
      <c r="L2742">
        <f t="shared" si="95"/>
        <v>1109.8824731166308</v>
      </c>
      <c r="M2742">
        <f t="shared" si="94"/>
        <v>6.8460086243931073E-2</v>
      </c>
    </row>
    <row r="2743" spans="1:13" x14ac:dyDescent="0.3">
      <c r="A2743" s="14">
        <v>-25683593216</v>
      </c>
      <c r="B2743" s="14">
        <v>31582081024</v>
      </c>
      <c r="C2743" s="14">
        <v>-40389320704</v>
      </c>
      <c r="D2743">
        <v>2741</v>
      </c>
      <c r="E2743">
        <v>2740</v>
      </c>
      <c r="F2743">
        <v>1557</v>
      </c>
      <c r="G2743">
        <v>-7807</v>
      </c>
      <c r="H2743">
        <v>6104</v>
      </c>
      <c r="I2743">
        <f t="shared" si="93"/>
        <v>13788</v>
      </c>
      <c r="L2743">
        <f t="shared" si="95"/>
        <v>1109.8139838059196</v>
      </c>
      <c r="M2743">
        <f t="shared" si="94"/>
        <v>6.8489310711129292E-2</v>
      </c>
    </row>
    <row r="2744" spans="1:13" x14ac:dyDescent="0.3">
      <c r="A2744" s="14">
        <v>-43223134208</v>
      </c>
      <c r="B2744" s="14">
        <v>31593598976</v>
      </c>
      <c r="C2744" s="14">
        <v>-40363372544</v>
      </c>
      <c r="D2744">
        <v>2742</v>
      </c>
      <c r="E2744">
        <v>2741</v>
      </c>
      <c r="F2744">
        <v>1556</v>
      </c>
      <c r="G2744">
        <v>-13133</v>
      </c>
      <c r="H2744">
        <v>0</v>
      </c>
      <c r="I2744">
        <f t="shared" si="93"/>
        <v>3496</v>
      </c>
      <c r="L2744">
        <f t="shared" si="95"/>
        <v>1109.7454652653303</v>
      </c>
      <c r="M2744">
        <f t="shared" si="94"/>
        <v>6.8518540589366239E-2</v>
      </c>
    </row>
    <row r="2745" spans="1:13" x14ac:dyDescent="0.3">
      <c r="A2745" s="14">
        <v>19987103744</v>
      </c>
      <c r="B2745" s="14">
        <v>31605121024</v>
      </c>
      <c r="C2745" s="14">
        <v>-40363372544</v>
      </c>
      <c r="D2745">
        <v>2743</v>
      </c>
      <c r="E2745">
        <v>2742</v>
      </c>
      <c r="F2745">
        <v>1556</v>
      </c>
      <c r="G2745">
        <v>6071</v>
      </c>
      <c r="H2745">
        <v>-4753</v>
      </c>
      <c r="I2745">
        <f t="shared" si="93"/>
        <v>4847</v>
      </c>
      <c r="L2745">
        <f t="shared" si="95"/>
        <v>1109.6769174894487</v>
      </c>
      <c r="M2745">
        <f t="shared" si="94"/>
        <v>6.8547775881597772E-2</v>
      </c>
    </row>
    <row r="2746" spans="1:13" x14ac:dyDescent="0.3">
      <c r="A2746" s="14">
        <v>2545540096</v>
      </c>
      <c r="B2746" s="14">
        <v>31616638976</v>
      </c>
      <c r="C2746" s="14">
        <v>-40337420288</v>
      </c>
      <c r="D2746">
        <v>2744</v>
      </c>
      <c r="E2746">
        <v>2743</v>
      </c>
      <c r="F2746">
        <v>1555</v>
      </c>
      <c r="G2746">
        <v>772</v>
      </c>
      <c r="H2746">
        <v>-605</v>
      </c>
      <c r="I2746">
        <f t="shared" si="93"/>
        <v>13748</v>
      </c>
      <c r="L2746">
        <f t="shared" si="95"/>
        <v>1109.6083404728565</v>
      </c>
      <c r="M2746">
        <f t="shared" si="94"/>
        <v>6.8577016592143991E-2</v>
      </c>
    </row>
    <row r="2747" spans="1:13" x14ac:dyDescent="0.3">
      <c r="A2747" s="14">
        <v>-14821086208</v>
      </c>
      <c r="B2747" s="14">
        <v>31628161024</v>
      </c>
      <c r="C2747" s="14">
        <v>-40311472128</v>
      </c>
      <c r="D2747">
        <v>2745</v>
      </c>
      <c r="E2747">
        <v>2744</v>
      </c>
      <c r="F2747">
        <v>1554</v>
      </c>
      <c r="G2747">
        <v>-4498</v>
      </c>
      <c r="H2747">
        <v>3529</v>
      </c>
      <c r="I2747">
        <f t="shared" si="93"/>
        <v>13734</v>
      </c>
      <c r="L2747">
        <f t="shared" si="95"/>
        <v>1109.5397342101317</v>
      </c>
      <c r="M2747">
        <f t="shared" si="94"/>
        <v>6.8606262724870248E-2</v>
      </c>
    </row>
    <row r="2748" spans="1:13" x14ac:dyDescent="0.3">
      <c r="A2748" s="14">
        <v>-32112775168</v>
      </c>
      <c r="B2748" s="14">
        <v>31639678976</v>
      </c>
      <c r="C2748" s="14">
        <v>-40285523968</v>
      </c>
      <c r="D2748">
        <v>2746</v>
      </c>
      <c r="E2748">
        <v>2745</v>
      </c>
      <c r="F2748">
        <v>1553</v>
      </c>
      <c r="G2748">
        <v>-9743</v>
      </c>
      <c r="H2748">
        <v>7652</v>
      </c>
      <c r="I2748">
        <f t="shared" si="93"/>
        <v>13723</v>
      </c>
      <c r="L2748">
        <f t="shared" si="95"/>
        <v>1109.4710986958489</v>
      </c>
      <c r="M2748">
        <f t="shared" si="94"/>
        <v>6.8635514282732402E-2</v>
      </c>
    </row>
    <row r="2749" spans="1:13" x14ac:dyDescent="0.3">
      <c r="A2749" s="14">
        <v>-49329524736</v>
      </c>
      <c r="B2749" s="14">
        <v>31651201024</v>
      </c>
      <c r="C2749" s="14">
        <v>-40259575808</v>
      </c>
      <c r="D2749">
        <v>2747</v>
      </c>
      <c r="E2749">
        <v>2746</v>
      </c>
      <c r="F2749">
        <v>1552</v>
      </c>
      <c r="G2749">
        <v>-14961</v>
      </c>
      <c r="H2749">
        <v>0</v>
      </c>
      <c r="L2749">
        <f t="shared" si="95"/>
        <v>1109.4024339245791</v>
      </c>
      <c r="M2749">
        <f t="shared" si="94"/>
        <v>6.8664771269823177E-2</v>
      </c>
    </row>
    <row r="2750" spans="1:13" x14ac:dyDescent="0.3">
      <c r="A2750" s="14">
        <v>13995913216</v>
      </c>
      <c r="B2750" s="14">
        <v>31662718976</v>
      </c>
      <c r="C2750" s="14">
        <v>-40259575808</v>
      </c>
      <c r="D2750">
        <v>2748</v>
      </c>
      <c r="E2750">
        <v>2747</v>
      </c>
      <c r="F2750">
        <v>1552</v>
      </c>
      <c r="G2750">
        <v>4243</v>
      </c>
      <c r="H2750">
        <v>-3337</v>
      </c>
      <c r="I2750">
        <f>9600*2-H2748+H2750</f>
        <v>8211</v>
      </c>
      <c r="L2750">
        <f t="shared" si="95"/>
        <v>1109.3337398908893</v>
      </c>
      <c r="M2750">
        <f t="shared" si="94"/>
        <v>6.8694033689780554E-2</v>
      </c>
    </row>
    <row r="2751" spans="1:13" x14ac:dyDescent="0.3">
      <c r="A2751" s="14">
        <v>-3122860032</v>
      </c>
      <c r="B2751" s="14">
        <v>31674241024</v>
      </c>
      <c r="C2751" s="14">
        <v>-40233627648</v>
      </c>
      <c r="D2751">
        <v>2749</v>
      </c>
      <c r="E2751">
        <v>2748</v>
      </c>
      <c r="F2751">
        <v>1551</v>
      </c>
      <c r="G2751">
        <v>-946</v>
      </c>
      <c r="H2751">
        <v>745</v>
      </c>
      <c r="I2751">
        <f t="shared" si="93"/>
        <v>13682</v>
      </c>
      <c r="L2751">
        <f t="shared" si="95"/>
        <v>1109.2650165893433</v>
      </c>
      <c r="M2751">
        <f t="shared" si="94"/>
        <v>6.8723301546015136E-2</v>
      </c>
    </row>
    <row r="2752" spans="1:13" x14ac:dyDescent="0.3">
      <c r="A2752" s="14">
        <v>-20166696960</v>
      </c>
      <c r="B2752" s="14">
        <v>31685758976</v>
      </c>
      <c r="C2752" s="14">
        <v>-40207679488</v>
      </c>
      <c r="D2752">
        <v>2750</v>
      </c>
      <c r="E2752">
        <v>2749</v>
      </c>
      <c r="F2752">
        <v>1550</v>
      </c>
      <c r="G2752">
        <v>-6110</v>
      </c>
      <c r="H2752">
        <v>4815</v>
      </c>
      <c r="I2752">
        <f t="shared" si="93"/>
        <v>13670</v>
      </c>
      <c r="L2752">
        <f t="shared" si="95"/>
        <v>1109.1962640145011</v>
      </c>
      <c r="M2752">
        <f t="shared" si="94"/>
        <v>6.8752574842164904E-2</v>
      </c>
    </row>
    <row r="2753" spans="1:13" x14ac:dyDescent="0.3">
      <c r="A2753" s="14">
        <v>-37135593472</v>
      </c>
      <c r="B2753" s="14">
        <v>31697281024</v>
      </c>
      <c r="C2753" s="14">
        <v>-40181727232</v>
      </c>
      <c r="D2753">
        <v>2751</v>
      </c>
      <c r="E2753">
        <v>2750</v>
      </c>
      <c r="F2753">
        <v>1549</v>
      </c>
      <c r="G2753">
        <v>-11247</v>
      </c>
      <c r="H2753">
        <v>8872</v>
      </c>
      <c r="I2753">
        <f t="shared" si="93"/>
        <v>13657</v>
      </c>
      <c r="L2753">
        <f t="shared" si="95"/>
        <v>1109.1274821609184</v>
      </c>
      <c r="M2753">
        <f t="shared" si="94"/>
        <v>6.878185358277733E-2</v>
      </c>
    </row>
    <row r="2754" spans="1:13" x14ac:dyDescent="0.3">
      <c r="A2754" s="14">
        <v>-54029553664</v>
      </c>
      <c r="B2754" s="14">
        <v>31708798976</v>
      </c>
      <c r="C2754" s="14">
        <v>-40155779072</v>
      </c>
      <c r="D2754">
        <v>2752</v>
      </c>
      <c r="E2754">
        <v>2751</v>
      </c>
      <c r="F2754">
        <v>1548</v>
      </c>
      <c r="G2754">
        <v>-16357</v>
      </c>
      <c r="H2754">
        <v>0</v>
      </c>
      <c r="I2754">
        <f t="shared" si="93"/>
        <v>728</v>
      </c>
      <c r="L2754">
        <f t="shared" si="95"/>
        <v>1109.0586710231482</v>
      </c>
      <c r="M2754">
        <f t="shared" si="94"/>
        <v>6.8811137770126152E-2</v>
      </c>
    </row>
    <row r="2755" spans="1:13" x14ac:dyDescent="0.3">
      <c r="A2755" s="14">
        <v>9411085312</v>
      </c>
      <c r="B2755" s="14">
        <v>31720321024</v>
      </c>
      <c r="C2755" s="14">
        <v>-40155779072</v>
      </c>
      <c r="D2755">
        <v>2753</v>
      </c>
      <c r="E2755">
        <v>2752</v>
      </c>
      <c r="F2755">
        <v>1548</v>
      </c>
      <c r="G2755">
        <v>2848</v>
      </c>
      <c r="H2755">
        <v>-2249</v>
      </c>
      <c r="I2755">
        <f t="shared" si="93"/>
        <v>7351</v>
      </c>
      <c r="L2755">
        <f t="shared" si="95"/>
        <v>1108.989830595739</v>
      </c>
      <c r="M2755">
        <f t="shared" si="94"/>
        <v>6.8840427409213589E-2</v>
      </c>
    </row>
    <row r="2756" spans="1:13" x14ac:dyDescent="0.3">
      <c r="A2756" s="14">
        <v>-7384898048</v>
      </c>
      <c r="B2756" s="14">
        <v>31731838976</v>
      </c>
      <c r="C2756" s="14">
        <v>-40129830912</v>
      </c>
      <c r="D2756">
        <v>2754</v>
      </c>
      <c r="E2756">
        <v>2753</v>
      </c>
      <c r="F2756">
        <v>1547</v>
      </c>
      <c r="G2756">
        <v>-2234</v>
      </c>
      <c r="H2756">
        <v>1766</v>
      </c>
      <c r="I2756">
        <f t="shared" si="93"/>
        <v>13615</v>
      </c>
      <c r="L2756">
        <f t="shared" si="95"/>
        <v>1108.9209608732365</v>
      </c>
      <c r="M2756">
        <f t="shared" si="94"/>
        <v>6.8869722502540753E-2</v>
      </c>
    </row>
    <row r="2757" spans="1:13" x14ac:dyDescent="0.3">
      <c r="A2757" s="14">
        <v>-24105943040</v>
      </c>
      <c r="B2757" s="14">
        <v>31743361024</v>
      </c>
      <c r="C2757" s="14">
        <v>-40103882752</v>
      </c>
      <c r="D2757">
        <v>2755</v>
      </c>
      <c r="E2757">
        <v>2754</v>
      </c>
      <c r="F2757">
        <v>1546</v>
      </c>
      <c r="G2757">
        <v>-7290</v>
      </c>
      <c r="H2757">
        <v>5770</v>
      </c>
      <c r="I2757">
        <f t="shared" si="93"/>
        <v>13604</v>
      </c>
      <c r="L2757">
        <f t="shared" si="95"/>
        <v>1108.8520618501821</v>
      </c>
      <c r="M2757">
        <f t="shared" si="94"/>
        <v>6.8899023054427744E-2</v>
      </c>
    </row>
    <row r="2758" spans="1:13" x14ac:dyDescent="0.3">
      <c r="A2758" s="14">
        <v>-40752050176</v>
      </c>
      <c r="B2758" s="14">
        <v>31754878976</v>
      </c>
      <c r="C2758" s="14">
        <v>-40077934592</v>
      </c>
      <c r="D2758">
        <v>2756</v>
      </c>
      <c r="E2758">
        <v>2755</v>
      </c>
      <c r="F2758">
        <v>1545</v>
      </c>
      <c r="G2758">
        <v>-12319</v>
      </c>
      <c r="H2758">
        <v>0</v>
      </c>
      <c r="I2758">
        <f t="shared" si="93"/>
        <v>3830</v>
      </c>
      <c r="L2758">
        <f t="shared" si="95"/>
        <v>1108.7831335211131</v>
      </c>
      <c r="M2758">
        <f t="shared" si="94"/>
        <v>6.8928329068967287E-2</v>
      </c>
    </row>
    <row r="2759" spans="1:13" x14ac:dyDescent="0.3">
      <c r="A2759" s="14">
        <v>22780747776</v>
      </c>
      <c r="B2759" s="14">
        <v>31766401024</v>
      </c>
      <c r="C2759" s="14">
        <v>-40077934592</v>
      </c>
      <c r="D2759">
        <v>2757</v>
      </c>
      <c r="E2759">
        <v>2756</v>
      </c>
      <c r="F2759">
        <v>1545</v>
      </c>
      <c r="G2759">
        <v>6884</v>
      </c>
      <c r="H2759">
        <v>-5456</v>
      </c>
      <c r="I2759">
        <f t="shared" si="93"/>
        <v>4144</v>
      </c>
      <c r="L2759">
        <f t="shared" si="95"/>
        <v>1108.7141758805644</v>
      </c>
      <c r="M2759">
        <f t="shared" si="94"/>
        <v>6.8957640548660493E-2</v>
      </c>
    </row>
    <row r="2760" spans="1:13" x14ac:dyDescent="0.3">
      <c r="A2760" s="14">
        <v>6232617984</v>
      </c>
      <c r="B2760" s="14">
        <v>31777918976</v>
      </c>
      <c r="C2760" s="14">
        <v>-40051986432</v>
      </c>
      <c r="D2760">
        <v>2758</v>
      </c>
      <c r="E2760">
        <v>2757</v>
      </c>
      <c r="F2760">
        <v>1544</v>
      </c>
      <c r="G2760">
        <v>1882</v>
      </c>
      <c r="H2760">
        <v>-1493</v>
      </c>
      <c r="I2760">
        <f t="shared" si="93"/>
        <v>13563</v>
      </c>
      <c r="L2760">
        <f t="shared" si="95"/>
        <v>1108.6451889230659</v>
      </c>
      <c r="M2760">
        <f t="shared" si="94"/>
        <v>6.8986957498509582E-2</v>
      </c>
    </row>
    <row r="2761" spans="1:13" x14ac:dyDescent="0.3">
      <c r="A2761" s="14">
        <v>-10240574464</v>
      </c>
      <c r="B2761" s="14">
        <v>31789441024</v>
      </c>
      <c r="C2761" s="14">
        <v>-40026038272</v>
      </c>
      <c r="D2761">
        <v>2759</v>
      </c>
      <c r="E2761">
        <v>2758</v>
      </c>
      <c r="F2761">
        <v>1543</v>
      </c>
      <c r="G2761">
        <v>-3092</v>
      </c>
      <c r="H2761">
        <v>2456</v>
      </c>
      <c r="I2761">
        <f t="shared" si="93"/>
        <v>13549</v>
      </c>
      <c r="L2761">
        <f t="shared" si="95"/>
        <v>1108.5761726431449</v>
      </c>
      <c r="M2761">
        <f t="shared" si="94"/>
        <v>6.9016279921015666E-2</v>
      </c>
    </row>
    <row r="2762" spans="1:13" x14ac:dyDescent="0.3">
      <c r="A2762" s="14">
        <v>-26638829568</v>
      </c>
      <c r="B2762" s="14">
        <v>31800958976</v>
      </c>
      <c r="C2762" s="14">
        <v>-40000086016</v>
      </c>
      <c r="D2762">
        <v>2760</v>
      </c>
      <c r="E2762">
        <v>2759</v>
      </c>
      <c r="F2762">
        <v>1542</v>
      </c>
      <c r="G2762">
        <v>-8041</v>
      </c>
      <c r="H2762">
        <v>6393</v>
      </c>
      <c r="I2762">
        <f t="shared" ref="I2762:I2825" si="96">9600-H2761+H2762</f>
        <v>13537</v>
      </c>
      <c r="L2762">
        <f t="shared" si="95"/>
        <v>1108.5071270353244</v>
      </c>
      <c r="M2762">
        <f t="shared" si="94"/>
        <v>6.9045607820498844E-2</v>
      </c>
    </row>
    <row r="2763" spans="1:13" x14ac:dyDescent="0.3">
      <c r="A2763" s="14">
        <v>-42962145280</v>
      </c>
      <c r="B2763" s="14">
        <v>31812481024</v>
      </c>
      <c r="C2763" s="14">
        <v>-39974137856</v>
      </c>
      <c r="D2763">
        <v>2761</v>
      </c>
      <c r="E2763">
        <v>2760</v>
      </c>
      <c r="F2763">
        <v>1541</v>
      </c>
      <c r="G2763">
        <v>-12964</v>
      </c>
      <c r="H2763">
        <v>0</v>
      </c>
      <c r="I2763">
        <f t="shared" si="96"/>
        <v>3207</v>
      </c>
      <c r="L2763">
        <f t="shared" si="95"/>
        <v>1108.4380520941233</v>
      </c>
      <c r="M2763">
        <f t="shared" si="94"/>
        <v>6.9074941201051843E-2</v>
      </c>
    </row>
    <row r="2764" spans="1:13" x14ac:dyDescent="0.3">
      <c r="A2764" s="14">
        <v>20685852672</v>
      </c>
      <c r="B2764" s="14">
        <v>31823998976</v>
      </c>
      <c r="C2764" s="14">
        <v>-39974137856</v>
      </c>
      <c r="D2764">
        <v>2762</v>
      </c>
      <c r="E2764">
        <v>2761</v>
      </c>
      <c r="F2764">
        <v>1541</v>
      </c>
      <c r="G2764">
        <v>6240</v>
      </c>
      <c r="H2764">
        <v>-4967</v>
      </c>
      <c r="I2764">
        <f t="shared" si="96"/>
        <v>4633</v>
      </c>
      <c r="L2764">
        <f t="shared" si="95"/>
        <v>1108.3689478140582</v>
      </c>
      <c r="M2764">
        <f t="shared" si="94"/>
        <v>6.9104280065175772E-2</v>
      </c>
    </row>
    <row r="2765" spans="1:13" x14ac:dyDescent="0.3">
      <c r="A2765" s="14">
        <v>4460512768</v>
      </c>
      <c r="B2765" s="14">
        <v>31835521024</v>
      </c>
      <c r="C2765" s="14">
        <v>-39948189696</v>
      </c>
      <c r="D2765">
        <v>2763</v>
      </c>
      <c r="E2765">
        <v>2762</v>
      </c>
      <c r="F2765">
        <v>1540</v>
      </c>
      <c r="G2765">
        <v>1345</v>
      </c>
      <c r="H2765">
        <v>-1071</v>
      </c>
      <c r="I2765">
        <f t="shared" si="96"/>
        <v>13496</v>
      </c>
      <c r="L2765">
        <f t="shared" si="95"/>
        <v>1108.2998141896403</v>
      </c>
      <c r="M2765">
        <f t="shared" si="94"/>
        <v>6.9133624417872852E-2</v>
      </c>
    </row>
    <row r="2766" spans="1:13" x14ac:dyDescent="0.3">
      <c r="A2766" s="14">
        <v>-11689888768</v>
      </c>
      <c r="B2766" s="14">
        <v>31847038976</v>
      </c>
      <c r="C2766" s="14">
        <v>-39922241536</v>
      </c>
      <c r="D2766">
        <v>2764</v>
      </c>
      <c r="E2766">
        <v>2763</v>
      </c>
      <c r="F2766">
        <v>1539</v>
      </c>
      <c r="G2766">
        <v>-3523</v>
      </c>
      <c r="H2766">
        <v>2811</v>
      </c>
      <c r="I2766">
        <f t="shared" si="96"/>
        <v>13482</v>
      </c>
      <c r="L2766">
        <f t="shared" si="95"/>
        <v>1108.2306512153784</v>
      </c>
      <c r="M2766">
        <f t="shared" si="94"/>
        <v>6.9162974261871568E-2</v>
      </c>
    </row>
    <row r="2767" spans="1:13" x14ac:dyDescent="0.3">
      <c r="A2767" s="14">
        <v>-27765354496</v>
      </c>
      <c r="B2767" s="14">
        <v>31858561024</v>
      </c>
      <c r="C2767" s="14">
        <v>-39896293376</v>
      </c>
      <c r="D2767">
        <v>2765</v>
      </c>
      <c r="E2767">
        <v>2764</v>
      </c>
      <c r="F2767">
        <v>1538</v>
      </c>
      <c r="G2767">
        <v>-8366</v>
      </c>
      <c r="H2767">
        <v>6681</v>
      </c>
      <c r="I2767">
        <f t="shared" si="96"/>
        <v>13470</v>
      </c>
      <c r="L2767">
        <f t="shared" si="95"/>
        <v>1108.1614588857769</v>
      </c>
      <c r="M2767">
        <f t="shared" si="94"/>
        <v>6.919232960149202E-2</v>
      </c>
    </row>
    <row r="2768" spans="1:13" x14ac:dyDescent="0.3">
      <c r="A2768" s="14">
        <v>-43765882880</v>
      </c>
      <c r="B2768" s="14">
        <v>31870078976</v>
      </c>
      <c r="C2768" s="14">
        <v>-39870345216</v>
      </c>
      <c r="D2768">
        <v>2766</v>
      </c>
      <c r="E2768">
        <v>2765</v>
      </c>
      <c r="F2768">
        <v>1537</v>
      </c>
      <c r="G2768">
        <v>-13183</v>
      </c>
      <c r="H2768">
        <v>0</v>
      </c>
      <c r="I2768">
        <f t="shared" si="96"/>
        <v>2919</v>
      </c>
      <c r="L2768">
        <f t="shared" si="95"/>
        <v>1108.0922371953368</v>
      </c>
      <c r="M2768">
        <f t="shared" si="94"/>
        <v>6.9221690440144812E-2</v>
      </c>
    </row>
    <row r="2769" spans="1:13" x14ac:dyDescent="0.3">
      <c r="A2769" s="14">
        <v>19997319168</v>
      </c>
      <c r="B2769" s="14">
        <v>31881601024</v>
      </c>
      <c r="C2769" s="14">
        <v>-39870345216</v>
      </c>
      <c r="D2769">
        <v>2767</v>
      </c>
      <c r="E2769">
        <v>2766</v>
      </c>
      <c r="F2769">
        <v>1537</v>
      </c>
      <c r="G2769">
        <v>6021</v>
      </c>
      <c r="H2769">
        <v>-4814</v>
      </c>
      <c r="I2769">
        <f t="shared" si="96"/>
        <v>4786</v>
      </c>
      <c r="L2769">
        <f t="shared" si="95"/>
        <v>1108.0229861385556</v>
      </c>
      <c r="M2769">
        <f t="shared" si="94"/>
        <v>6.925105678124055E-2</v>
      </c>
    </row>
    <row r="2770" spans="1:13" x14ac:dyDescent="0.3">
      <c r="A2770" s="14">
        <v>4094769920</v>
      </c>
      <c r="B2770" s="14">
        <v>31893118976</v>
      </c>
      <c r="C2770" s="14">
        <v>-39844392960</v>
      </c>
      <c r="D2770">
        <v>2768</v>
      </c>
      <c r="E2770">
        <v>2767</v>
      </c>
      <c r="F2770">
        <v>1536</v>
      </c>
      <c r="G2770">
        <v>1232</v>
      </c>
      <c r="H2770">
        <v>-986</v>
      </c>
      <c r="I2770">
        <f t="shared" si="96"/>
        <v>13428</v>
      </c>
      <c r="L2770">
        <f t="shared" si="95"/>
        <v>1107.9537057099262</v>
      </c>
      <c r="M2770">
        <f t="shared" si="94"/>
        <v>6.9280428629326707E-2</v>
      </c>
    </row>
    <row r="2771" spans="1:13" x14ac:dyDescent="0.3">
      <c r="A2771" s="14">
        <v>-11732841472</v>
      </c>
      <c r="B2771" s="14">
        <v>31904641024</v>
      </c>
      <c r="C2771" s="14">
        <v>-39818444800</v>
      </c>
      <c r="D2771">
        <v>2769</v>
      </c>
      <c r="E2771">
        <v>2768</v>
      </c>
      <c r="F2771">
        <v>1535</v>
      </c>
      <c r="G2771">
        <v>-3530</v>
      </c>
      <c r="H2771">
        <v>2828</v>
      </c>
      <c r="I2771">
        <f t="shared" si="96"/>
        <v>13414</v>
      </c>
      <c r="L2771">
        <f t="shared" si="95"/>
        <v>1107.8843959039386</v>
      </c>
      <c r="M2771">
        <f t="shared" si="94"/>
        <v>6.9309805987586515E-2</v>
      </c>
    </row>
    <row r="2772" spans="1:13" x14ac:dyDescent="0.3">
      <c r="A2772" s="14">
        <v>-27485515776</v>
      </c>
      <c r="B2772" s="14">
        <v>31916158976</v>
      </c>
      <c r="C2772" s="14">
        <v>-39792496640</v>
      </c>
      <c r="D2772">
        <v>2770</v>
      </c>
      <c r="E2772">
        <v>2769</v>
      </c>
      <c r="F2772">
        <v>1534</v>
      </c>
      <c r="G2772">
        <v>-8267</v>
      </c>
      <c r="H2772">
        <v>6630</v>
      </c>
      <c r="I2772">
        <f t="shared" si="96"/>
        <v>13402</v>
      </c>
      <c r="L2772">
        <f t="shared" si="95"/>
        <v>1107.8150567150794</v>
      </c>
      <c r="M2772">
        <f t="shared" si="94"/>
        <v>6.9339188859203205E-2</v>
      </c>
    </row>
    <row r="2773" spans="1:13" x14ac:dyDescent="0.3">
      <c r="A2773" s="14">
        <v>-43163250688</v>
      </c>
      <c r="B2773" s="14">
        <v>31927681024</v>
      </c>
      <c r="C2773" s="14">
        <v>-39766548480</v>
      </c>
      <c r="D2773">
        <v>2771</v>
      </c>
      <c r="E2773">
        <v>2770</v>
      </c>
      <c r="F2773">
        <v>1533</v>
      </c>
      <c r="G2773">
        <v>-12978</v>
      </c>
      <c r="H2773">
        <v>0</v>
      </c>
      <c r="I2773">
        <f t="shared" si="96"/>
        <v>2970</v>
      </c>
      <c r="L2773">
        <f t="shared" si="95"/>
        <v>1107.7456881378303</v>
      </c>
      <c r="M2773">
        <f t="shared" si="94"/>
        <v>6.9368577249178998E-2</v>
      </c>
    </row>
    <row r="2774" spans="1:13" x14ac:dyDescent="0.3">
      <c r="A2774" s="14">
        <v>20715147264</v>
      </c>
      <c r="B2774" s="14">
        <v>31939198976</v>
      </c>
      <c r="C2774" s="14">
        <v>-39766548480</v>
      </c>
      <c r="D2774">
        <v>2772</v>
      </c>
      <c r="E2774">
        <v>2771</v>
      </c>
      <c r="F2774">
        <v>1533</v>
      </c>
      <c r="G2774">
        <v>6226</v>
      </c>
      <c r="H2774">
        <v>-5000</v>
      </c>
      <c r="I2774">
        <f t="shared" si="96"/>
        <v>4600</v>
      </c>
      <c r="L2774">
        <f t="shared" si="95"/>
        <v>1107.67629016667</v>
      </c>
      <c r="M2774">
        <f t="shared" si="94"/>
        <v>6.9397971160242378E-2</v>
      </c>
    </row>
    <row r="2775" spans="1:13" x14ac:dyDescent="0.3">
      <c r="A2775" s="14">
        <v>5135388672</v>
      </c>
      <c r="B2775" s="14">
        <v>31950721024</v>
      </c>
      <c r="C2775" s="14">
        <v>-39740600320</v>
      </c>
      <c r="D2775">
        <v>2773</v>
      </c>
      <c r="E2775">
        <v>2772</v>
      </c>
      <c r="F2775">
        <v>1532</v>
      </c>
      <c r="G2775">
        <v>1542</v>
      </c>
      <c r="H2775">
        <v>-1240</v>
      </c>
      <c r="I2775">
        <f t="shared" si="96"/>
        <v>13360</v>
      </c>
      <c r="L2775">
        <f t="shared" si="95"/>
        <v>1107.6068627960735</v>
      </c>
      <c r="M2775">
        <f t="shared" si="94"/>
        <v>6.9427370596486071E-2</v>
      </c>
    </row>
    <row r="2776" spans="1:13" x14ac:dyDescent="0.3">
      <c r="A2776" s="14">
        <v>-10369432576</v>
      </c>
      <c r="B2776" s="14">
        <v>31962238976</v>
      </c>
      <c r="C2776" s="14">
        <v>-39714652160</v>
      </c>
      <c r="D2776">
        <v>2774</v>
      </c>
      <c r="E2776">
        <v>2773</v>
      </c>
      <c r="F2776">
        <v>1531</v>
      </c>
      <c r="G2776">
        <v>-3114</v>
      </c>
      <c r="H2776">
        <v>2506</v>
      </c>
      <c r="I2776">
        <f t="shared" si="96"/>
        <v>13346</v>
      </c>
      <c r="L2776">
        <f t="shared" si="95"/>
        <v>1107.5374060205122</v>
      </c>
      <c r="M2776">
        <f t="shared" si="94"/>
        <v>6.9456775561320683E-2</v>
      </c>
    </row>
    <row r="2777" spans="1:13" x14ac:dyDescent="0.3">
      <c r="A2777" s="14">
        <v>-25799315456</v>
      </c>
      <c r="B2777" s="14">
        <v>31973761024</v>
      </c>
      <c r="C2777" s="14">
        <v>-39688699904</v>
      </c>
      <c r="D2777">
        <v>2775</v>
      </c>
      <c r="E2777">
        <v>2774</v>
      </c>
      <c r="F2777">
        <v>1530</v>
      </c>
      <c r="G2777">
        <v>-7746</v>
      </c>
      <c r="H2777">
        <v>6240</v>
      </c>
      <c r="I2777">
        <f t="shared" si="96"/>
        <v>13334</v>
      </c>
      <c r="L2777">
        <f t="shared" si="95"/>
        <v>1107.4679198344534</v>
      </c>
      <c r="M2777">
        <f t="shared" si="94"/>
        <v>6.9486186058838939E-2</v>
      </c>
    </row>
    <row r="2778" spans="1:13" x14ac:dyDescent="0.3">
      <c r="A2778" s="14">
        <v>-41154260992</v>
      </c>
      <c r="B2778" s="14">
        <v>31985278976</v>
      </c>
      <c r="C2778" s="14">
        <v>-39662751744</v>
      </c>
      <c r="D2778">
        <v>2776</v>
      </c>
      <c r="E2778">
        <v>2775</v>
      </c>
      <c r="F2778">
        <v>1529</v>
      </c>
      <c r="G2778">
        <v>-12351</v>
      </c>
      <c r="H2778">
        <v>0</v>
      </c>
      <c r="I2778">
        <f t="shared" si="96"/>
        <v>3360</v>
      </c>
      <c r="L2778">
        <f t="shared" si="95"/>
        <v>1107.3984042323607</v>
      </c>
      <c r="M2778">
        <f t="shared" si="94"/>
        <v>6.9515602092678819E-2</v>
      </c>
    </row>
    <row r="2779" spans="1:13" x14ac:dyDescent="0.3">
      <c r="A2779" s="14">
        <v>22839336960</v>
      </c>
      <c r="B2779" s="14">
        <v>31996801024</v>
      </c>
      <c r="C2779" s="14">
        <v>-39662751744</v>
      </c>
      <c r="D2779">
        <v>2777</v>
      </c>
      <c r="E2779">
        <v>2776</v>
      </c>
      <c r="F2779">
        <v>1529</v>
      </c>
      <c r="G2779">
        <v>6852</v>
      </c>
      <c r="H2779">
        <v>-5528</v>
      </c>
      <c r="I2779">
        <f t="shared" si="96"/>
        <v>4072</v>
      </c>
      <c r="L2779">
        <f t="shared" si="95"/>
        <v>1107.328859208694</v>
      </c>
      <c r="M2779">
        <f t="shared" si="94"/>
        <v>6.9545023666705674E-2</v>
      </c>
    </row>
    <row r="2780" spans="1:13" x14ac:dyDescent="0.3">
      <c r="A2780" s="14">
        <v>7582369280</v>
      </c>
      <c r="B2780" s="14">
        <v>32008318976</v>
      </c>
      <c r="C2780" s="14">
        <v>-39636803584</v>
      </c>
      <c r="D2780">
        <v>2778</v>
      </c>
      <c r="E2780">
        <v>2777</v>
      </c>
      <c r="F2780">
        <v>1528</v>
      </c>
      <c r="G2780">
        <v>2274</v>
      </c>
      <c r="H2780">
        <v>-1836</v>
      </c>
      <c r="I2780">
        <f t="shared" si="96"/>
        <v>13292</v>
      </c>
      <c r="L2780">
        <f t="shared" si="95"/>
        <v>1107.2592847579099</v>
      </c>
      <c r="M2780">
        <f t="shared" si="94"/>
        <v>6.9574450784102737E-2</v>
      </c>
    </row>
    <row r="2781" spans="1:13" x14ac:dyDescent="0.3">
      <c r="A2781" s="14">
        <v>-7599661568</v>
      </c>
      <c r="B2781" s="14">
        <v>32019841024</v>
      </c>
      <c r="C2781" s="14">
        <v>-39610855424</v>
      </c>
      <c r="D2781">
        <v>2779</v>
      </c>
      <c r="E2781">
        <v>2778</v>
      </c>
      <c r="F2781">
        <v>1527</v>
      </c>
      <c r="G2781">
        <v>-2278</v>
      </c>
      <c r="H2781">
        <v>1841</v>
      </c>
      <c r="I2781">
        <f t="shared" si="96"/>
        <v>13277</v>
      </c>
      <c r="L2781">
        <f t="shared" si="95"/>
        <v>1107.1896808744609</v>
      </c>
      <c r="M2781">
        <f t="shared" si="94"/>
        <v>6.9603883448962733E-2</v>
      </c>
    </row>
    <row r="2782" spans="1:13" x14ac:dyDescent="0.3">
      <c r="A2782" s="14">
        <v>-22706755584</v>
      </c>
      <c r="B2782" s="14">
        <v>32031358976</v>
      </c>
      <c r="C2782" s="14">
        <v>-39584907264</v>
      </c>
      <c r="D2782">
        <v>2780</v>
      </c>
      <c r="E2782">
        <v>2779</v>
      </c>
      <c r="F2782">
        <v>1526</v>
      </c>
      <c r="G2782">
        <v>-6805</v>
      </c>
      <c r="H2782">
        <v>5506</v>
      </c>
      <c r="I2782">
        <f t="shared" si="96"/>
        <v>13265</v>
      </c>
      <c r="L2782">
        <f t="shared" si="95"/>
        <v>1107.1200475527953</v>
      </c>
      <c r="M2782">
        <f t="shared" ref="M2782:M2845" si="97">L2781-L2782</f>
        <v>6.9633321665605763E-2</v>
      </c>
    </row>
    <row r="2783" spans="1:13" x14ac:dyDescent="0.3">
      <c r="A2783" s="14">
        <v>-37738909696</v>
      </c>
      <c r="B2783" s="14">
        <v>32042881024</v>
      </c>
      <c r="C2783" s="14">
        <v>-39558959104</v>
      </c>
      <c r="D2783">
        <v>2781</v>
      </c>
      <c r="E2783">
        <v>2780</v>
      </c>
      <c r="F2783">
        <v>1525</v>
      </c>
      <c r="G2783">
        <v>-11306</v>
      </c>
      <c r="H2783">
        <v>9158</v>
      </c>
      <c r="I2783">
        <f t="shared" si="96"/>
        <v>13252</v>
      </c>
      <c r="L2783">
        <f t="shared" si="95"/>
        <v>1107.0503847873586</v>
      </c>
      <c r="M2783">
        <f t="shared" si="97"/>
        <v>6.966276543676031E-2</v>
      </c>
    </row>
    <row r="2784" spans="1:13" x14ac:dyDescent="0.3">
      <c r="A2784" s="14">
        <v>-52696129536</v>
      </c>
      <c r="B2784" s="14">
        <v>32054398976</v>
      </c>
      <c r="C2784" s="14">
        <v>-39533010944</v>
      </c>
      <c r="D2784">
        <v>2782</v>
      </c>
      <c r="E2784">
        <v>2781</v>
      </c>
      <c r="F2784">
        <v>1524</v>
      </c>
      <c r="G2784">
        <v>-15782</v>
      </c>
      <c r="H2784">
        <v>0</v>
      </c>
      <c r="L2784">
        <f t="shared" si="95"/>
        <v>1106.9806925725918</v>
      </c>
      <c r="M2784">
        <f t="shared" si="97"/>
        <v>6.9692214766746474E-2</v>
      </c>
    </row>
    <row r="2785" spans="1:13" x14ac:dyDescent="0.3">
      <c r="A2785" s="14">
        <v>11435711488</v>
      </c>
      <c r="B2785" s="14">
        <v>32065921024</v>
      </c>
      <c r="C2785" s="14">
        <v>-39533010944</v>
      </c>
      <c r="D2785">
        <v>2783</v>
      </c>
      <c r="E2785">
        <v>2782</v>
      </c>
      <c r="F2785">
        <v>1524</v>
      </c>
      <c r="G2785">
        <v>3423</v>
      </c>
      <c r="H2785">
        <v>-2776</v>
      </c>
      <c r="I2785">
        <f>9600*2-H2783+H2785</f>
        <v>7266</v>
      </c>
      <c r="L2785">
        <f t="shared" si="95"/>
        <v>1106.9109709029324</v>
      </c>
      <c r="M2785">
        <f t="shared" si="97"/>
        <v>6.9721669659429608E-2</v>
      </c>
    </row>
    <row r="2786" spans="1:13" x14ac:dyDescent="0.3">
      <c r="A2786" s="14">
        <v>-3423528960</v>
      </c>
      <c r="B2786" s="14">
        <v>32077438976</v>
      </c>
      <c r="C2786" s="14">
        <v>-39507058688</v>
      </c>
      <c r="D2786">
        <v>2784</v>
      </c>
      <c r="E2786">
        <v>2783</v>
      </c>
      <c r="F2786">
        <v>1523</v>
      </c>
      <c r="G2786">
        <v>-1024</v>
      </c>
      <c r="H2786">
        <v>831</v>
      </c>
      <c r="I2786">
        <f t="shared" si="96"/>
        <v>13207</v>
      </c>
      <c r="L2786">
        <f t="shared" ref="L2786:L2849" si="98">SQRT((1-E2786*E2786/$O$2593)*$O$2594)</f>
        <v>1106.8412197728146</v>
      </c>
      <c r="M2786">
        <f t="shared" si="97"/>
        <v>6.975113011776557E-2</v>
      </c>
    </row>
    <row r="2787" spans="1:13" x14ac:dyDescent="0.3">
      <c r="A2787" s="14">
        <v>-18207832064</v>
      </c>
      <c r="B2787" s="14">
        <v>32088961024</v>
      </c>
      <c r="C2787" s="14">
        <v>-39481110528</v>
      </c>
      <c r="D2787">
        <v>2785</v>
      </c>
      <c r="E2787">
        <v>2784</v>
      </c>
      <c r="F2787">
        <v>1522</v>
      </c>
      <c r="G2787">
        <v>-5447</v>
      </c>
      <c r="H2787">
        <v>4427</v>
      </c>
      <c r="I2787">
        <f t="shared" si="96"/>
        <v>13196</v>
      </c>
      <c r="L2787">
        <f t="shared" si="98"/>
        <v>1106.7714391766679</v>
      </c>
      <c r="M2787">
        <f t="shared" si="97"/>
        <v>6.9780596146756579E-2</v>
      </c>
    </row>
    <row r="2788" spans="1:13" x14ac:dyDescent="0.3">
      <c r="A2788" s="14">
        <v>-32917196800</v>
      </c>
      <c r="B2788" s="14">
        <v>32100478976</v>
      </c>
      <c r="C2788" s="14">
        <v>-39455162368</v>
      </c>
      <c r="D2788">
        <v>2786</v>
      </c>
      <c r="E2788">
        <v>2785</v>
      </c>
      <c r="F2788">
        <v>1521</v>
      </c>
      <c r="G2788">
        <v>-9844</v>
      </c>
      <c r="H2788">
        <v>8009</v>
      </c>
      <c r="I2788">
        <f t="shared" si="96"/>
        <v>13182</v>
      </c>
      <c r="L2788">
        <f t="shared" si="98"/>
        <v>1106.7016291089185</v>
      </c>
      <c r="M2788">
        <f t="shared" si="97"/>
        <v>6.9810067749358495E-2</v>
      </c>
    </row>
    <row r="2789" spans="1:13" x14ac:dyDescent="0.3">
      <c r="A2789" s="14">
        <v>-47551623168</v>
      </c>
      <c r="B2789" s="14">
        <v>32112001024</v>
      </c>
      <c r="C2789" s="14">
        <v>-39429214208</v>
      </c>
      <c r="D2789">
        <v>2787</v>
      </c>
      <c r="E2789">
        <v>2786</v>
      </c>
      <c r="F2789">
        <v>1520</v>
      </c>
      <c r="G2789">
        <v>-14215</v>
      </c>
      <c r="H2789">
        <v>0</v>
      </c>
      <c r="I2789">
        <f t="shared" si="96"/>
        <v>1591</v>
      </c>
      <c r="L2789">
        <f t="shared" si="98"/>
        <v>1106.6317895639895</v>
      </c>
      <c r="M2789">
        <f t="shared" si="97"/>
        <v>6.9839544928981923E-2</v>
      </c>
    </row>
    <row r="2790" spans="1:13" x14ac:dyDescent="0.3">
      <c r="A2790" s="14">
        <v>16695415808</v>
      </c>
      <c r="B2790" s="14">
        <v>32123518976</v>
      </c>
      <c r="C2790" s="14">
        <v>-39429214208</v>
      </c>
      <c r="D2790">
        <v>2788</v>
      </c>
      <c r="E2790">
        <v>2787</v>
      </c>
      <c r="F2790">
        <v>1520</v>
      </c>
      <c r="G2790">
        <v>4989</v>
      </c>
      <c r="H2790">
        <v>-4064</v>
      </c>
      <c r="I2790">
        <f t="shared" si="96"/>
        <v>5536</v>
      </c>
      <c r="L2790">
        <f t="shared" si="98"/>
        <v>1106.5619205362991</v>
      </c>
      <c r="M2790">
        <f t="shared" si="97"/>
        <v>6.9869027690401708E-2</v>
      </c>
    </row>
    <row r="2791" spans="1:13" x14ac:dyDescent="0.3">
      <c r="A2791" s="14">
        <v>2158965760</v>
      </c>
      <c r="B2791" s="14">
        <v>32135041024</v>
      </c>
      <c r="C2791" s="14">
        <v>-39403266048</v>
      </c>
      <c r="D2791">
        <v>2789</v>
      </c>
      <c r="E2791">
        <v>2788</v>
      </c>
      <c r="F2791">
        <v>1519</v>
      </c>
      <c r="G2791">
        <v>644</v>
      </c>
      <c r="H2791">
        <v>-525</v>
      </c>
      <c r="I2791">
        <f t="shared" si="96"/>
        <v>13139</v>
      </c>
      <c r="L2791">
        <f t="shared" si="98"/>
        <v>1106.4920220202625</v>
      </c>
      <c r="M2791">
        <f t="shared" si="97"/>
        <v>6.989851603657371E-2</v>
      </c>
    </row>
    <row r="2792" spans="1:13" x14ac:dyDescent="0.3">
      <c r="A2792" s="14">
        <v>-12302546944</v>
      </c>
      <c r="B2792" s="14">
        <v>32146558976</v>
      </c>
      <c r="C2792" s="14">
        <v>-39377317888</v>
      </c>
      <c r="D2792">
        <v>2790</v>
      </c>
      <c r="E2792">
        <v>2789</v>
      </c>
      <c r="F2792">
        <v>1518</v>
      </c>
      <c r="G2792">
        <v>-3673</v>
      </c>
      <c r="H2792">
        <v>2999</v>
      </c>
      <c r="I2792">
        <f t="shared" si="96"/>
        <v>13124</v>
      </c>
      <c r="L2792">
        <f t="shared" si="98"/>
        <v>1106.4220940102909</v>
      </c>
      <c r="M2792">
        <f t="shared" si="97"/>
        <v>6.9928009971590654E-2</v>
      </c>
    </row>
    <row r="2793" spans="1:13" x14ac:dyDescent="0.3">
      <c r="A2793" s="14">
        <v>-26689120256</v>
      </c>
      <c r="B2793" s="14">
        <v>32158081024</v>
      </c>
      <c r="C2793" s="14">
        <v>-39351365632</v>
      </c>
      <c r="D2793">
        <v>2791</v>
      </c>
      <c r="E2793">
        <v>2790</v>
      </c>
      <c r="F2793">
        <v>1517</v>
      </c>
      <c r="G2793">
        <v>-7967</v>
      </c>
      <c r="H2793">
        <v>6510</v>
      </c>
      <c r="I2793">
        <f t="shared" si="96"/>
        <v>13111</v>
      </c>
      <c r="L2793">
        <f t="shared" si="98"/>
        <v>1106.3521365007916</v>
      </c>
      <c r="M2793">
        <f t="shared" si="97"/>
        <v>6.9957509499317894E-2</v>
      </c>
    </row>
    <row r="2794" spans="1:13" x14ac:dyDescent="0.3">
      <c r="A2794" s="14">
        <v>-41000759296</v>
      </c>
      <c r="B2794" s="14">
        <v>32169598976</v>
      </c>
      <c r="C2794" s="14">
        <v>-39325417472</v>
      </c>
      <c r="D2794">
        <v>2792</v>
      </c>
      <c r="E2794">
        <v>2791</v>
      </c>
      <c r="F2794">
        <v>1516</v>
      </c>
      <c r="G2794">
        <v>-12235</v>
      </c>
      <c r="H2794">
        <v>0</v>
      </c>
      <c r="I2794">
        <f t="shared" si="96"/>
        <v>3090</v>
      </c>
      <c r="L2794">
        <f t="shared" si="98"/>
        <v>1106.2821494861682</v>
      </c>
      <c r="M2794">
        <f t="shared" si="97"/>
        <v>6.9987014623393407E-2</v>
      </c>
    </row>
    <row r="2795" spans="1:13" x14ac:dyDescent="0.3">
      <c r="A2795" s="14">
        <v>23361482752</v>
      </c>
      <c r="B2795" s="14">
        <v>32181121024</v>
      </c>
      <c r="C2795" s="14">
        <v>-39325417472</v>
      </c>
      <c r="D2795">
        <v>2793</v>
      </c>
      <c r="E2795">
        <v>2792</v>
      </c>
      <c r="F2795">
        <v>1516</v>
      </c>
      <c r="G2795">
        <v>6969</v>
      </c>
      <c r="H2795">
        <v>-5702</v>
      </c>
      <c r="I2795">
        <f t="shared" si="96"/>
        <v>3898</v>
      </c>
      <c r="L2795">
        <f t="shared" si="98"/>
        <v>1106.212132960821</v>
      </c>
      <c r="M2795">
        <f t="shared" si="97"/>
        <v>7.0016525347227798E-2</v>
      </c>
    </row>
    <row r="2796" spans="1:13" x14ac:dyDescent="0.3">
      <c r="A2796" s="14">
        <v>9147822080</v>
      </c>
      <c r="B2796" s="14">
        <v>32192638976</v>
      </c>
      <c r="C2796" s="14">
        <v>-39299469312</v>
      </c>
      <c r="D2796">
        <v>2794</v>
      </c>
      <c r="E2796">
        <v>2793</v>
      </c>
      <c r="F2796">
        <v>1515</v>
      </c>
      <c r="G2796">
        <v>2727</v>
      </c>
      <c r="H2796">
        <v>-2234</v>
      </c>
      <c r="I2796">
        <f t="shared" si="96"/>
        <v>13068</v>
      </c>
      <c r="L2796">
        <f t="shared" si="98"/>
        <v>1106.1420869191454</v>
      </c>
      <c r="M2796">
        <f t="shared" si="97"/>
        <v>7.0046041675595916E-2</v>
      </c>
    </row>
    <row r="2797" spans="1:13" x14ac:dyDescent="0.3">
      <c r="A2797" s="14">
        <v>-4990899200</v>
      </c>
      <c r="B2797" s="14">
        <v>32204161024</v>
      </c>
      <c r="C2797" s="14">
        <v>-39273521152</v>
      </c>
      <c r="D2797">
        <v>2795</v>
      </c>
      <c r="E2797">
        <v>2794</v>
      </c>
      <c r="F2797">
        <v>1514</v>
      </c>
      <c r="G2797">
        <v>-1487</v>
      </c>
      <c r="H2797">
        <v>1219</v>
      </c>
      <c r="I2797">
        <f t="shared" si="96"/>
        <v>13053</v>
      </c>
      <c r="L2797">
        <f t="shared" si="98"/>
        <v>1106.0720113555344</v>
      </c>
      <c r="M2797">
        <f t="shared" si="97"/>
        <v>7.007556361099887E-2</v>
      </c>
    </row>
    <row r="2798" spans="1:13" x14ac:dyDescent="0.3">
      <c r="A2798" s="14">
        <v>-19054684160</v>
      </c>
      <c r="B2798" s="14">
        <v>32215678976</v>
      </c>
      <c r="C2798" s="14">
        <v>-39247572992</v>
      </c>
      <c r="D2798">
        <v>2796</v>
      </c>
      <c r="E2798">
        <v>2795</v>
      </c>
      <c r="F2798">
        <v>1513</v>
      </c>
      <c r="G2798">
        <v>-5678</v>
      </c>
      <c r="H2798">
        <v>4660</v>
      </c>
      <c r="I2798">
        <f t="shared" si="96"/>
        <v>13041</v>
      </c>
      <c r="L2798">
        <f t="shared" si="98"/>
        <v>1106.0019062643762</v>
      </c>
      <c r="M2798">
        <f t="shared" si="97"/>
        <v>7.0105091158211508E-2</v>
      </c>
    </row>
    <row r="2799" spans="1:13" x14ac:dyDescent="0.3">
      <c r="A2799" s="14">
        <v>-33043529728</v>
      </c>
      <c r="B2799" s="14">
        <v>32227201024</v>
      </c>
      <c r="C2799" s="14">
        <v>-39221624832</v>
      </c>
      <c r="D2799">
        <v>2797</v>
      </c>
      <c r="E2799">
        <v>2796</v>
      </c>
      <c r="F2799">
        <v>1512</v>
      </c>
      <c r="G2799">
        <v>-9843</v>
      </c>
      <c r="H2799">
        <v>8087</v>
      </c>
      <c r="I2799">
        <f t="shared" si="96"/>
        <v>13027</v>
      </c>
      <c r="L2799">
        <f t="shared" si="98"/>
        <v>1105.9317716400553</v>
      </c>
      <c r="M2799">
        <f t="shared" si="97"/>
        <v>7.0134624320871808E-2</v>
      </c>
    </row>
    <row r="2800" spans="1:13" x14ac:dyDescent="0.3">
      <c r="A2800" s="14">
        <v>-46957441024</v>
      </c>
      <c r="B2800" s="14">
        <v>32238718976</v>
      </c>
      <c r="C2800" s="14">
        <v>-39195672576</v>
      </c>
      <c r="D2800">
        <v>2798</v>
      </c>
      <c r="E2800">
        <v>2797</v>
      </c>
      <c r="F2800">
        <v>1511</v>
      </c>
      <c r="G2800">
        <v>-13982</v>
      </c>
      <c r="H2800">
        <v>0</v>
      </c>
      <c r="I2800">
        <f t="shared" si="96"/>
        <v>1513</v>
      </c>
      <c r="L2800">
        <f t="shared" si="98"/>
        <v>1105.8616074769532</v>
      </c>
      <c r="M2800">
        <f t="shared" si="97"/>
        <v>7.0164163102163002E-2</v>
      </c>
    </row>
    <row r="2801" spans="1:13" x14ac:dyDescent="0.3">
      <c r="A2801" s="14">
        <v>17543041024</v>
      </c>
      <c r="B2801" s="14">
        <v>32250241024</v>
      </c>
      <c r="C2801" s="14">
        <v>-39195672576</v>
      </c>
      <c r="D2801">
        <v>2799</v>
      </c>
      <c r="E2801">
        <v>2798</v>
      </c>
      <c r="F2801">
        <v>1511</v>
      </c>
      <c r="G2801">
        <v>5222</v>
      </c>
      <c r="H2801">
        <v>-4296</v>
      </c>
      <c r="I2801">
        <f t="shared" si="96"/>
        <v>5304</v>
      </c>
      <c r="L2801">
        <f t="shared" si="98"/>
        <v>1105.7914137694468</v>
      </c>
      <c r="M2801">
        <f t="shared" si="97"/>
        <v>7.019370750640519E-2</v>
      </c>
    </row>
    <row r="2802" spans="1:13" x14ac:dyDescent="0.3">
      <c r="A2802" s="14">
        <v>3727109376</v>
      </c>
      <c r="B2802" s="14">
        <v>32261758976</v>
      </c>
      <c r="C2802" s="14">
        <v>-39169724416</v>
      </c>
      <c r="D2802">
        <v>2800</v>
      </c>
      <c r="E2802">
        <v>2799</v>
      </c>
      <c r="F2802">
        <v>1510</v>
      </c>
      <c r="G2802">
        <v>1109</v>
      </c>
      <c r="H2802">
        <v>-913</v>
      </c>
      <c r="I2802">
        <f t="shared" si="96"/>
        <v>12983</v>
      </c>
      <c r="L2802">
        <f t="shared" si="98"/>
        <v>1105.7211905119093</v>
      </c>
      <c r="M2802">
        <f t="shared" si="97"/>
        <v>7.0223257537463724E-2</v>
      </c>
    </row>
    <row r="2803" spans="1:13" x14ac:dyDescent="0.3">
      <c r="A2803" s="14">
        <v>-10013884416</v>
      </c>
      <c r="B2803" s="14">
        <v>32273281024</v>
      </c>
      <c r="C2803" s="14">
        <v>-39143776256</v>
      </c>
      <c r="D2803">
        <v>2801</v>
      </c>
      <c r="E2803">
        <v>2800</v>
      </c>
      <c r="F2803">
        <v>1509</v>
      </c>
      <c r="G2803">
        <v>-2978</v>
      </c>
      <c r="H2803">
        <v>2455</v>
      </c>
      <c r="I2803">
        <f t="shared" si="96"/>
        <v>12968</v>
      </c>
      <c r="L2803">
        <f t="shared" si="98"/>
        <v>1105.6509376987103</v>
      </c>
      <c r="M2803">
        <f t="shared" si="97"/>
        <v>7.0252813198976582E-2</v>
      </c>
    </row>
    <row r="2804" spans="1:13" x14ac:dyDescent="0.3">
      <c r="A2804" s="14">
        <v>-23679940608</v>
      </c>
      <c r="B2804" s="14">
        <v>32284798976</v>
      </c>
      <c r="C2804" s="14">
        <v>-39117828096</v>
      </c>
      <c r="D2804">
        <v>2802</v>
      </c>
      <c r="E2804">
        <v>2801</v>
      </c>
      <c r="F2804">
        <v>1508</v>
      </c>
      <c r="G2804">
        <v>-7041</v>
      </c>
      <c r="H2804">
        <v>5811</v>
      </c>
      <c r="I2804">
        <f t="shared" si="96"/>
        <v>12956</v>
      </c>
      <c r="L2804">
        <f t="shared" si="98"/>
        <v>1105.5806553242157</v>
      </c>
      <c r="M2804">
        <f t="shared" si="97"/>
        <v>7.0282374494581745E-2</v>
      </c>
    </row>
    <row r="2805" spans="1:13" x14ac:dyDescent="0.3">
      <c r="A2805" s="14">
        <v>-37271060480</v>
      </c>
      <c r="B2805" s="14">
        <v>32296321024</v>
      </c>
      <c r="C2805" s="14">
        <v>-39091879936</v>
      </c>
      <c r="D2805">
        <v>2803</v>
      </c>
      <c r="E2805">
        <v>2802</v>
      </c>
      <c r="F2805">
        <v>1507</v>
      </c>
      <c r="G2805">
        <v>-11078</v>
      </c>
      <c r="H2805">
        <v>9152</v>
      </c>
      <c r="I2805">
        <f t="shared" si="96"/>
        <v>12941</v>
      </c>
      <c r="L2805">
        <f t="shared" si="98"/>
        <v>1105.5103433827876</v>
      </c>
      <c r="M2805">
        <f t="shared" si="97"/>
        <v>7.0311941428144564E-2</v>
      </c>
    </row>
    <row r="2806" spans="1:13" x14ac:dyDescent="0.3">
      <c r="A2806" s="14">
        <v>-50787237888</v>
      </c>
      <c r="B2806" s="14">
        <v>32307838976</v>
      </c>
      <c r="C2806" s="14">
        <v>-39065931776</v>
      </c>
      <c r="D2806">
        <v>2804</v>
      </c>
      <c r="E2806">
        <v>2803</v>
      </c>
      <c r="F2806">
        <v>1506</v>
      </c>
      <c r="G2806">
        <v>-15090</v>
      </c>
      <c r="H2806">
        <v>0</v>
      </c>
      <c r="I2806">
        <f t="shared" si="96"/>
        <v>448</v>
      </c>
      <c r="L2806">
        <f t="shared" si="98"/>
        <v>1105.4400018687838</v>
      </c>
      <c r="M2806">
        <f t="shared" si="97"/>
        <v>7.0341514003757766E-2</v>
      </c>
    </row>
    <row r="2807" spans="1:13" x14ac:dyDescent="0.3">
      <c r="A2807" s="14">
        <v>13851480064</v>
      </c>
      <c r="B2807" s="14">
        <v>32319361024</v>
      </c>
      <c r="C2807" s="14">
        <v>-39065931776</v>
      </c>
      <c r="D2807">
        <v>2805</v>
      </c>
      <c r="E2807">
        <v>2804</v>
      </c>
      <c r="F2807">
        <v>1506</v>
      </c>
      <c r="G2807">
        <v>4114</v>
      </c>
      <c r="H2807">
        <v>-3403</v>
      </c>
      <c r="I2807">
        <f t="shared" si="96"/>
        <v>6197</v>
      </c>
      <c r="L2807">
        <f t="shared" si="98"/>
        <v>1105.369630776559</v>
      </c>
      <c r="M2807">
        <f t="shared" si="97"/>
        <v>7.0371092224831955E-2</v>
      </c>
    </row>
    <row r="2808" spans="1:13" x14ac:dyDescent="0.3">
      <c r="A2808" s="14">
        <v>433276928</v>
      </c>
      <c r="B2808" s="14">
        <v>32330878976</v>
      </c>
      <c r="C2808" s="14">
        <v>-39039983616</v>
      </c>
      <c r="D2808">
        <v>2806</v>
      </c>
      <c r="E2808">
        <v>2805</v>
      </c>
      <c r="F2808">
        <v>1505</v>
      </c>
      <c r="G2808">
        <v>128</v>
      </c>
      <c r="H2808">
        <v>-106</v>
      </c>
      <c r="I2808">
        <f t="shared" si="96"/>
        <v>12897</v>
      </c>
      <c r="L2808">
        <f t="shared" si="98"/>
        <v>1105.2992301004633</v>
      </c>
      <c r="M2808">
        <f t="shared" si="97"/>
        <v>7.0400676095687231E-2</v>
      </c>
    </row>
    <row r="2809" spans="1:13" x14ac:dyDescent="0.3">
      <c r="A2809" s="14">
        <v>-12909988864</v>
      </c>
      <c r="B2809" s="14">
        <v>32342401024</v>
      </c>
      <c r="C2809" s="14">
        <v>-39014031360</v>
      </c>
      <c r="D2809">
        <v>2807</v>
      </c>
      <c r="E2809">
        <v>2806</v>
      </c>
      <c r="F2809">
        <v>1504</v>
      </c>
      <c r="G2809">
        <v>-3831</v>
      </c>
      <c r="H2809">
        <v>3176</v>
      </c>
      <c r="I2809">
        <f t="shared" si="96"/>
        <v>12882</v>
      </c>
      <c r="L2809">
        <f t="shared" si="98"/>
        <v>1105.2287998348438</v>
      </c>
      <c r="M2809">
        <f t="shared" si="97"/>
        <v>7.0430265619506827E-2</v>
      </c>
    </row>
    <row r="2810" spans="1:13" x14ac:dyDescent="0.3">
      <c r="A2810" s="14">
        <v>-26178316288</v>
      </c>
      <c r="B2810" s="14">
        <v>32353918976</v>
      </c>
      <c r="C2810" s="14">
        <v>-38988083200</v>
      </c>
      <c r="D2810">
        <v>2808</v>
      </c>
      <c r="E2810">
        <v>2807</v>
      </c>
      <c r="F2810">
        <v>1503</v>
      </c>
      <c r="G2810">
        <v>-7767</v>
      </c>
      <c r="H2810">
        <v>6445</v>
      </c>
      <c r="I2810">
        <f t="shared" si="96"/>
        <v>12869</v>
      </c>
      <c r="L2810">
        <f t="shared" si="98"/>
        <v>1105.1583399740432</v>
      </c>
      <c r="M2810">
        <f t="shared" si="97"/>
        <v>7.0459860800610841E-2</v>
      </c>
    </row>
    <row r="2811" spans="1:13" x14ac:dyDescent="0.3">
      <c r="A2811" s="14">
        <v>-39371706368</v>
      </c>
      <c r="B2811" s="14">
        <v>32365441024</v>
      </c>
      <c r="C2811" s="14">
        <v>-38962135040</v>
      </c>
      <c r="D2811">
        <v>2809</v>
      </c>
      <c r="E2811">
        <v>2808</v>
      </c>
      <c r="F2811">
        <v>1502</v>
      </c>
      <c r="G2811">
        <v>-11678</v>
      </c>
      <c r="H2811">
        <v>0</v>
      </c>
      <c r="I2811">
        <f t="shared" si="96"/>
        <v>3155</v>
      </c>
      <c r="L2811">
        <f t="shared" si="98"/>
        <v>1105.0878505124008</v>
      </c>
      <c r="M2811">
        <f t="shared" si="97"/>
        <v>7.0489461642409879E-2</v>
      </c>
    </row>
    <row r="2812" spans="1:13" x14ac:dyDescent="0.3">
      <c r="A2812" s="14">
        <v>25382213632</v>
      </c>
      <c r="B2812" s="14">
        <v>32376958976</v>
      </c>
      <c r="C2812" s="14">
        <v>-38962135040</v>
      </c>
      <c r="D2812">
        <v>2810</v>
      </c>
      <c r="E2812">
        <v>2809</v>
      </c>
      <c r="F2812">
        <v>1502</v>
      </c>
      <c r="G2812">
        <v>7526</v>
      </c>
      <c r="H2812">
        <v>-6254</v>
      </c>
      <c r="I2812">
        <f t="shared" si="96"/>
        <v>3346</v>
      </c>
      <c r="L2812">
        <f t="shared" si="98"/>
        <v>1105.0173314442513</v>
      </c>
      <c r="M2812">
        <f t="shared" si="97"/>
        <v>7.0519068149451414E-2</v>
      </c>
    </row>
    <row r="2813" spans="1:13" x14ac:dyDescent="0.3">
      <c r="A2813" s="14">
        <v>12286799872</v>
      </c>
      <c r="B2813" s="14">
        <v>32388481024</v>
      </c>
      <c r="C2813" s="14">
        <v>-38936186880</v>
      </c>
      <c r="D2813">
        <v>2811</v>
      </c>
      <c r="E2813">
        <v>2810</v>
      </c>
      <c r="F2813">
        <v>1501</v>
      </c>
      <c r="G2813">
        <v>3641</v>
      </c>
      <c r="H2813">
        <v>-3029</v>
      </c>
      <c r="I2813">
        <f t="shared" si="96"/>
        <v>12825</v>
      </c>
      <c r="L2813">
        <f t="shared" si="98"/>
        <v>1104.9467827639269</v>
      </c>
      <c r="M2813">
        <f t="shared" si="97"/>
        <v>7.054868032446393E-2</v>
      </c>
    </row>
    <row r="2814" spans="1:13" x14ac:dyDescent="0.3">
      <c r="A2814" s="14">
        <v>-733675200</v>
      </c>
      <c r="B2814" s="14">
        <v>32399998976</v>
      </c>
      <c r="C2814" s="14">
        <v>-38910238720</v>
      </c>
      <c r="D2814">
        <v>2812</v>
      </c>
      <c r="E2814">
        <v>2811</v>
      </c>
      <c r="F2814">
        <v>1500</v>
      </c>
      <c r="G2814">
        <v>-217</v>
      </c>
      <c r="H2814">
        <v>181</v>
      </c>
      <c r="I2814">
        <f t="shared" si="96"/>
        <v>12810</v>
      </c>
      <c r="L2814">
        <f t="shared" si="98"/>
        <v>1104.8762044657547</v>
      </c>
      <c r="M2814">
        <f t="shared" si="97"/>
        <v>7.0578298172222276E-2</v>
      </c>
    </row>
    <row r="2815" spans="1:13" x14ac:dyDescent="0.3">
      <c r="A2815" s="14">
        <v>-13679212544</v>
      </c>
      <c r="B2815" s="14">
        <v>32411521024</v>
      </c>
      <c r="C2815" s="14">
        <v>-38884290560</v>
      </c>
      <c r="D2815">
        <v>2813</v>
      </c>
      <c r="E2815">
        <v>2812</v>
      </c>
      <c r="F2815">
        <v>1499</v>
      </c>
      <c r="G2815">
        <v>-4051</v>
      </c>
      <c r="H2815">
        <v>3377</v>
      </c>
      <c r="I2815">
        <f t="shared" si="96"/>
        <v>12796</v>
      </c>
      <c r="L2815">
        <f t="shared" si="98"/>
        <v>1104.8055965440585</v>
      </c>
      <c r="M2815">
        <f t="shared" si="97"/>
        <v>7.0607921696137055E-2</v>
      </c>
    </row>
    <row r="2816" spans="1:13" x14ac:dyDescent="0.3">
      <c r="A2816" s="14">
        <v>-26549813248</v>
      </c>
      <c r="B2816" s="14">
        <v>32423038976</v>
      </c>
      <c r="C2816" s="14">
        <v>-38858338304</v>
      </c>
      <c r="D2816">
        <v>2814</v>
      </c>
      <c r="E2816">
        <v>2813</v>
      </c>
      <c r="F2816">
        <v>1498</v>
      </c>
      <c r="G2816">
        <v>-7861</v>
      </c>
      <c r="H2816">
        <v>6559</v>
      </c>
      <c r="I2816">
        <f t="shared" si="96"/>
        <v>12782</v>
      </c>
      <c r="L2816">
        <f t="shared" si="98"/>
        <v>1104.7349589931582</v>
      </c>
      <c r="M2816">
        <f t="shared" si="97"/>
        <v>7.0637550900300994E-2</v>
      </c>
    </row>
    <row r="2817" spans="1:13" x14ac:dyDescent="0.3">
      <c r="A2817" s="14">
        <v>-39345475584</v>
      </c>
      <c r="B2817" s="14">
        <v>32434561024</v>
      </c>
      <c r="C2817" s="14">
        <v>-38832390144</v>
      </c>
      <c r="D2817">
        <v>2815</v>
      </c>
      <c r="E2817">
        <v>2814</v>
      </c>
      <c r="F2817">
        <v>1497</v>
      </c>
      <c r="G2817">
        <v>-11645</v>
      </c>
      <c r="H2817">
        <v>0</v>
      </c>
      <c r="I2817">
        <f t="shared" si="96"/>
        <v>3041</v>
      </c>
      <c r="L2817">
        <f t="shared" si="98"/>
        <v>1104.6642918073701</v>
      </c>
      <c r="M2817">
        <f t="shared" si="97"/>
        <v>7.0667185788124698E-2</v>
      </c>
    </row>
    <row r="2818" spans="1:13" x14ac:dyDescent="0.3">
      <c r="A2818" s="14">
        <v>25546684416</v>
      </c>
      <c r="B2818" s="14">
        <v>32446078976</v>
      </c>
      <c r="C2818" s="14">
        <v>-38832390144</v>
      </c>
      <c r="D2818">
        <v>2816</v>
      </c>
      <c r="E2818">
        <v>2815</v>
      </c>
      <c r="F2818">
        <v>1497</v>
      </c>
      <c r="G2818">
        <v>7558</v>
      </c>
      <c r="H2818">
        <v>-6315</v>
      </c>
      <c r="I2818">
        <f t="shared" si="96"/>
        <v>3285</v>
      </c>
      <c r="L2818">
        <f t="shared" si="98"/>
        <v>1104.5935949810064</v>
      </c>
      <c r="M2818">
        <f t="shared" si="97"/>
        <v>7.0696826363700893E-2</v>
      </c>
    </row>
    <row r="2819" spans="1:13" x14ac:dyDescent="0.3">
      <c r="A2819" s="14">
        <v>12849000448</v>
      </c>
      <c r="B2819" s="14">
        <v>32457601024</v>
      </c>
      <c r="C2819" s="14">
        <v>-38806441984</v>
      </c>
      <c r="D2819">
        <v>2817</v>
      </c>
      <c r="E2819">
        <v>2816</v>
      </c>
      <c r="F2819">
        <v>1496</v>
      </c>
      <c r="G2819">
        <v>3800</v>
      </c>
      <c r="H2819">
        <v>-3178</v>
      </c>
      <c r="I2819">
        <f t="shared" si="96"/>
        <v>12737</v>
      </c>
      <c r="L2819">
        <f t="shared" si="98"/>
        <v>1104.5228685083757</v>
      </c>
      <c r="M2819">
        <f t="shared" si="97"/>
        <v>7.0726472630667558E-2</v>
      </c>
    </row>
    <row r="2820" spans="1:13" x14ac:dyDescent="0.3">
      <c r="A2820" s="14">
        <v>226253088</v>
      </c>
      <c r="B2820" s="14">
        <v>32469118976</v>
      </c>
      <c r="C2820" s="14">
        <v>-38780493824</v>
      </c>
      <c r="D2820">
        <v>2818</v>
      </c>
      <c r="E2820">
        <v>2817</v>
      </c>
      <c r="F2820">
        <v>1495</v>
      </c>
      <c r="G2820">
        <v>66</v>
      </c>
      <c r="H2820">
        <v>-56</v>
      </c>
      <c r="I2820">
        <f t="shared" si="96"/>
        <v>12722</v>
      </c>
      <c r="L2820">
        <f t="shared" si="98"/>
        <v>1104.4521123837822</v>
      </c>
      <c r="M2820">
        <f t="shared" si="97"/>
        <v>7.0756124593572167E-2</v>
      </c>
    </row>
    <row r="2821" spans="1:13" x14ac:dyDescent="0.3">
      <c r="A2821" s="14">
        <v>-12321556480</v>
      </c>
      <c r="B2821" s="14">
        <v>32480641024</v>
      </c>
      <c r="C2821" s="14">
        <v>-38754545664</v>
      </c>
      <c r="D2821">
        <v>2819</v>
      </c>
      <c r="E2821">
        <v>2818</v>
      </c>
      <c r="F2821">
        <v>1494</v>
      </c>
      <c r="G2821">
        <v>-3641</v>
      </c>
      <c r="H2821">
        <v>3052</v>
      </c>
      <c r="I2821">
        <f t="shared" si="96"/>
        <v>12708</v>
      </c>
      <c r="L2821">
        <f t="shared" si="98"/>
        <v>1104.3813266015266</v>
      </c>
      <c r="M2821">
        <f t="shared" si="97"/>
        <v>7.0785782255597951E-2</v>
      </c>
    </row>
    <row r="2822" spans="1:13" x14ac:dyDescent="0.3">
      <c r="A2822" s="14">
        <v>-24794427392</v>
      </c>
      <c r="B2822" s="14">
        <v>32492158976</v>
      </c>
      <c r="C2822" s="14">
        <v>-38728597504</v>
      </c>
      <c r="D2822">
        <v>2820</v>
      </c>
      <c r="E2822">
        <v>2819</v>
      </c>
      <c r="F2822">
        <v>1493</v>
      </c>
      <c r="G2822">
        <v>-7325</v>
      </c>
      <c r="H2822">
        <v>6146</v>
      </c>
      <c r="I2822">
        <f t="shared" si="96"/>
        <v>12694</v>
      </c>
      <c r="L2822">
        <f t="shared" si="98"/>
        <v>1104.3105111559062</v>
      </c>
      <c r="M2822">
        <f t="shared" si="97"/>
        <v>7.0815445620382889E-2</v>
      </c>
    </row>
    <row r="2823" spans="1:13" x14ac:dyDescent="0.3">
      <c r="A2823" s="14">
        <v>-37192364032</v>
      </c>
      <c r="B2823" s="14">
        <v>32503681024</v>
      </c>
      <c r="C2823" s="14">
        <v>-38702645248</v>
      </c>
      <c r="D2823">
        <v>2821</v>
      </c>
      <c r="E2823">
        <v>2820</v>
      </c>
      <c r="F2823">
        <v>1492</v>
      </c>
      <c r="G2823">
        <v>-10984</v>
      </c>
      <c r="H2823">
        <v>9225</v>
      </c>
      <c r="I2823">
        <f t="shared" si="96"/>
        <v>12679</v>
      </c>
      <c r="L2823">
        <f t="shared" si="98"/>
        <v>1104.2396660412137</v>
      </c>
      <c r="M2823">
        <f t="shared" si="97"/>
        <v>7.0845114692474453E-2</v>
      </c>
    </row>
    <row r="2824" spans="1:13" x14ac:dyDescent="0.3">
      <c r="A2824" s="14">
        <v>-49515360256</v>
      </c>
      <c r="B2824" s="14">
        <v>32515198976</v>
      </c>
      <c r="C2824" s="14">
        <v>-38676697088</v>
      </c>
      <c r="D2824">
        <v>2822</v>
      </c>
      <c r="E2824">
        <v>2821</v>
      </c>
      <c r="F2824">
        <v>1491</v>
      </c>
      <c r="G2824">
        <v>-14619</v>
      </c>
      <c r="H2824">
        <v>0</v>
      </c>
      <c r="I2824">
        <f t="shared" si="96"/>
        <v>375</v>
      </c>
      <c r="L2824">
        <f t="shared" si="98"/>
        <v>1104.1687912517382</v>
      </c>
      <c r="M2824">
        <f t="shared" si="97"/>
        <v>7.0874789475510624E-2</v>
      </c>
    </row>
    <row r="2825" spans="1:13" x14ac:dyDescent="0.3">
      <c r="A2825" s="14">
        <v>15538080768</v>
      </c>
      <c r="B2825" s="14">
        <v>32526721024</v>
      </c>
      <c r="C2825" s="14">
        <v>-38676697088</v>
      </c>
      <c r="D2825">
        <v>2823</v>
      </c>
      <c r="E2825">
        <v>2822</v>
      </c>
      <c r="F2825">
        <v>1491</v>
      </c>
      <c r="G2825">
        <v>4585</v>
      </c>
      <c r="H2825">
        <v>-3856</v>
      </c>
      <c r="I2825">
        <f t="shared" si="96"/>
        <v>5744</v>
      </c>
      <c r="L2825">
        <f t="shared" si="98"/>
        <v>1104.0978867817655</v>
      </c>
      <c r="M2825">
        <f t="shared" si="97"/>
        <v>7.0904469972674633E-2</v>
      </c>
    </row>
    <row r="2826" spans="1:13" x14ac:dyDescent="0.3">
      <c r="A2826" s="14">
        <v>3313061888</v>
      </c>
      <c r="B2826" s="14">
        <v>32538238976</v>
      </c>
      <c r="C2826" s="14">
        <v>-38650748928</v>
      </c>
      <c r="D2826">
        <v>2824</v>
      </c>
      <c r="E2826">
        <v>2823</v>
      </c>
      <c r="F2826">
        <v>1490</v>
      </c>
      <c r="G2826">
        <v>977</v>
      </c>
      <c r="H2826">
        <v>-822</v>
      </c>
      <c r="I2826">
        <f t="shared" ref="I2826:I2889" si="99">9600-H2825+H2826</f>
        <v>12634</v>
      </c>
      <c r="L2826">
        <f t="shared" si="98"/>
        <v>1104.0269526255763</v>
      </c>
      <c r="M2826">
        <f t="shared" si="97"/>
        <v>7.0934156189196074E-2</v>
      </c>
    </row>
    <row r="2827" spans="1:13" x14ac:dyDescent="0.3">
      <c r="A2827" s="14">
        <v>-8837019648</v>
      </c>
      <c r="B2827" s="14">
        <v>32549761024</v>
      </c>
      <c r="C2827" s="14">
        <v>-38624800768</v>
      </c>
      <c r="D2827">
        <v>2825</v>
      </c>
      <c r="E2827">
        <v>2824</v>
      </c>
      <c r="F2827">
        <v>1489</v>
      </c>
      <c r="G2827">
        <v>-2606</v>
      </c>
      <c r="H2827">
        <v>2196</v>
      </c>
      <c r="I2827">
        <f t="shared" si="99"/>
        <v>12618</v>
      </c>
      <c r="L2827">
        <f t="shared" si="98"/>
        <v>1103.955988777449</v>
      </c>
      <c r="M2827">
        <f t="shared" si="97"/>
        <v>7.0963848127348683E-2</v>
      </c>
    </row>
    <row r="2828" spans="1:13" x14ac:dyDescent="0.3">
      <c r="A2828" s="14">
        <v>-20912162816</v>
      </c>
      <c r="B2828" s="14">
        <v>32561278976</v>
      </c>
      <c r="C2828" s="14">
        <v>-38598852608</v>
      </c>
      <c r="D2828">
        <v>2826</v>
      </c>
      <c r="E2828">
        <v>2825</v>
      </c>
      <c r="F2828">
        <v>1488</v>
      </c>
      <c r="G2828">
        <v>-6165</v>
      </c>
      <c r="H2828">
        <v>5201</v>
      </c>
      <c r="I2828">
        <f t="shared" si="99"/>
        <v>12605</v>
      </c>
      <c r="L2828">
        <f t="shared" si="98"/>
        <v>1103.8849952316566</v>
      </c>
      <c r="M2828">
        <f t="shared" si="97"/>
        <v>7.0993545792362056E-2</v>
      </c>
    </row>
    <row r="2829" spans="1:13" x14ac:dyDescent="0.3">
      <c r="A2829" s="14">
        <v>-32912369664</v>
      </c>
      <c r="B2829" s="14">
        <v>32572801024</v>
      </c>
      <c r="C2829" s="14">
        <v>-38572904448</v>
      </c>
      <c r="D2829">
        <v>2827</v>
      </c>
      <c r="E2829">
        <v>2826</v>
      </c>
      <c r="F2829">
        <v>1487</v>
      </c>
      <c r="G2829">
        <v>-9700</v>
      </c>
      <c r="H2829">
        <v>8191</v>
      </c>
      <c r="I2829">
        <f t="shared" si="99"/>
        <v>12590</v>
      </c>
      <c r="L2829">
        <f t="shared" si="98"/>
        <v>1103.8139719824694</v>
      </c>
      <c r="M2829">
        <f t="shared" si="97"/>
        <v>7.102324918719205E-2</v>
      </c>
    </row>
    <row r="2830" spans="1:13" x14ac:dyDescent="0.3">
      <c r="A2830" s="14">
        <v>-44837638144</v>
      </c>
      <c r="B2830" s="14">
        <v>32584318976</v>
      </c>
      <c r="C2830" s="14">
        <v>-38546956288</v>
      </c>
      <c r="D2830">
        <v>2828</v>
      </c>
      <c r="E2830">
        <v>2827</v>
      </c>
      <c r="F2830">
        <v>1486</v>
      </c>
      <c r="G2830">
        <v>-13210</v>
      </c>
      <c r="H2830">
        <v>0</v>
      </c>
      <c r="I2830">
        <f t="shared" si="99"/>
        <v>1409</v>
      </c>
      <c r="L2830">
        <f t="shared" si="98"/>
        <v>1103.742919024153</v>
      </c>
      <c r="M2830">
        <f t="shared" si="97"/>
        <v>7.1052958316386139E-2</v>
      </c>
    </row>
    <row r="2831" spans="1:13" x14ac:dyDescent="0.3">
      <c r="A2831" s="14">
        <v>20354041856</v>
      </c>
      <c r="B2831" s="14">
        <v>32595841024</v>
      </c>
      <c r="C2831" s="14">
        <v>-38546956288</v>
      </c>
      <c r="D2831">
        <v>2829</v>
      </c>
      <c r="E2831">
        <v>2828</v>
      </c>
      <c r="F2831">
        <v>1486</v>
      </c>
      <c r="G2831">
        <v>5994</v>
      </c>
      <c r="H2831">
        <v>-5069</v>
      </c>
      <c r="I2831">
        <f t="shared" si="99"/>
        <v>4531</v>
      </c>
      <c r="L2831">
        <f t="shared" si="98"/>
        <v>1103.6718363509697</v>
      </c>
      <c r="M2831">
        <f t="shared" si="97"/>
        <v>7.1082673183354927E-2</v>
      </c>
    </row>
    <row r="2832" spans="1:13" x14ac:dyDescent="0.3">
      <c r="A2832" s="14">
        <v>8526750720</v>
      </c>
      <c r="B2832" s="14">
        <v>32607358976</v>
      </c>
      <c r="C2832" s="14">
        <v>-38521004032</v>
      </c>
      <c r="D2832">
        <v>2830</v>
      </c>
      <c r="E2832">
        <v>2829</v>
      </c>
      <c r="F2832">
        <v>1485</v>
      </c>
      <c r="G2832">
        <v>2510</v>
      </c>
      <c r="H2832">
        <v>-2124</v>
      </c>
      <c r="I2832">
        <f t="shared" si="99"/>
        <v>12545</v>
      </c>
      <c r="L2832">
        <f t="shared" si="98"/>
        <v>1103.6007239571777</v>
      </c>
      <c r="M2832">
        <f t="shared" si="97"/>
        <v>7.1112393791963768E-2</v>
      </c>
    </row>
    <row r="2833" spans="1:13" x14ac:dyDescent="0.3">
      <c r="A2833" s="14">
        <v>-3225602560</v>
      </c>
      <c r="B2833" s="14">
        <v>32618881024</v>
      </c>
      <c r="C2833" s="14">
        <v>-38495055872</v>
      </c>
      <c r="D2833">
        <v>2831</v>
      </c>
      <c r="E2833">
        <v>2830</v>
      </c>
      <c r="F2833">
        <v>1484</v>
      </c>
      <c r="G2833">
        <v>-949</v>
      </c>
      <c r="H2833">
        <v>804</v>
      </c>
      <c r="I2833">
        <f t="shared" si="99"/>
        <v>12528</v>
      </c>
      <c r="L2833">
        <f t="shared" si="98"/>
        <v>1103.5295818370314</v>
      </c>
      <c r="M2833">
        <f t="shared" si="97"/>
        <v>7.1142120146305388E-2</v>
      </c>
    </row>
    <row r="2834" spans="1:13" x14ac:dyDescent="0.3">
      <c r="A2834" s="14">
        <v>-14903018496</v>
      </c>
      <c r="B2834" s="14">
        <v>32630398976</v>
      </c>
      <c r="C2834" s="14">
        <v>-38469107712</v>
      </c>
      <c r="D2834">
        <v>2832</v>
      </c>
      <c r="E2834">
        <v>2831</v>
      </c>
      <c r="F2834">
        <v>1483</v>
      </c>
      <c r="G2834">
        <v>-4384</v>
      </c>
      <c r="H2834">
        <v>3719</v>
      </c>
      <c r="I2834">
        <f t="shared" si="99"/>
        <v>12515</v>
      </c>
      <c r="L2834">
        <f t="shared" si="98"/>
        <v>1103.4584099847814</v>
      </c>
      <c r="M2834">
        <f t="shared" si="97"/>
        <v>7.1171852250017764E-2</v>
      </c>
    </row>
    <row r="2835" spans="1:13" x14ac:dyDescent="0.3">
      <c r="A2835" s="14">
        <v>-26505496576</v>
      </c>
      <c r="B2835" s="14">
        <v>32641921024</v>
      </c>
      <c r="C2835" s="14">
        <v>-38443159552</v>
      </c>
      <c r="D2835">
        <v>2833</v>
      </c>
      <c r="E2835">
        <v>2832</v>
      </c>
      <c r="F2835">
        <v>1482</v>
      </c>
      <c r="G2835">
        <v>-7795</v>
      </c>
      <c r="H2835">
        <v>6618</v>
      </c>
      <c r="I2835">
        <f t="shared" si="99"/>
        <v>12499</v>
      </c>
      <c r="L2835">
        <f t="shared" si="98"/>
        <v>1103.387208394674</v>
      </c>
      <c r="M2835">
        <f t="shared" si="97"/>
        <v>7.1201590107420998E-2</v>
      </c>
    </row>
    <row r="2836" spans="1:13" x14ac:dyDescent="0.3">
      <c r="A2836" s="14">
        <v>-38033035264</v>
      </c>
      <c r="B2836" s="14">
        <v>32653438976</v>
      </c>
      <c r="C2836" s="14">
        <v>-38417211392</v>
      </c>
      <c r="D2836">
        <v>2834</v>
      </c>
      <c r="E2836">
        <v>2833</v>
      </c>
      <c r="F2836">
        <v>1481</v>
      </c>
      <c r="G2836">
        <v>-11181</v>
      </c>
      <c r="H2836">
        <v>9503</v>
      </c>
      <c r="I2836">
        <f t="shared" si="99"/>
        <v>12485</v>
      </c>
      <c r="L2836">
        <f t="shared" si="98"/>
        <v>1103.3159770609516</v>
      </c>
      <c r="M2836">
        <f t="shared" si="97"/>
        <v>7.1231333722380441E-2</v>
      </c>
    </row>
    <row r="2837" spans="1:13" x14ac:dyDescent="0.3">
      <c r="A2837" s="14">
        <v>-49485639680</v>
      </c>
      <c r="B2837" s="14">
        <v>32664961024</v>
      </c>
      <c r="C2837" s="14">
        <v>-38391263232</v>
      </c>
      <c r="D2837">
        <v>2835</v>
      </c>
      <c r="E2837">
        <v>2834</v>
      </c>
      <c r="F2837">
        <v>1480</v>
      </c>
      <c r="G2837">
        <v>-14543</v>
      </c>
      <c r="H2837">
        <v>0</v>
      </c>
      <c r="I2837">
        <f t="shared" si="99"/>
        <v>97</v>
      </c>
      <c r="L2837">
        <f t="shared" si="98"/>
        <v>1103.2447159778535</v>
      </c>
      <c r="M2837">
        <f t="shared" si="97"/>
        <v>7.1261083098079325E-2</v>
      </c>
    </row>
    <row r="2838" spans="1:13" x14ac:dyDescent="0.3">
      <c r="A2838" s="14">
        <v>15867320320</v>
      </c>
      <c r="B2838" s="14">
        <v>32676478976</v>
      </c>
      <c r="C2838" s="14">
        <v>-38391263232</v>
      </c>
      <c r="D2838">
        <v>2836</v>
      </c>
      <c r="E2838">
        <v>2835</v>
      </c>
      <c r="F2838">
        <v>1480</v>
      </c>
      <c r="G2838">
        <v>4661</v>
      </c>
      <c r="H2838">
        <v>-3967</v>
      </c>
      <c r="I2838">
        <f t="shared" si="99"/>
        <v>5633</v>
      </c>
      <c r="L2838">
        <f t="shared" si="98"/>
        <v>1103.1734251396147</v>
      </c>
      <c r="M2838">
        <f t="shared" si="97"/>
        <v>7.129083823883775E-2</v>
      </c>
    </row>
    <row r="2839" spans="1:13" x14ac:dyDescent="0.3">
      <c r="A2839" s="14">
        <v>4512695296</v>
      </c>
      <c r="B2839" s="14">
        <v>32688001024</v>
      </c>
      <c r="C2839" s="14">
        <v>-38365310976</v>
      </c>
      <c r="D2839">
        <v>2837</v>
      </c>
      <c r="E2839">
        <v>2836</v>
      </c>
      <c r="F2839">
        <v>1479</v>
      </c>
      <c r="G2839">
        <v>1325</v>
      </c>
      <c r="H2839">
        <v>-1129</v>
      </c>
      <c r="I2839">
        <f t="shared" si="99"/>
        <v>12438</v>
      </c>
      <c r="L2839">
        <f t="shared" si="98"/>
        <v>1103.1021045404655</v>
      </c>
      <c r="M2839">
        <f t="shared" si="97"/>
        <v>7.132059914920319E-2</v>
      </c>
    </row>
    <row r="2840" spans="1:13" x14ac:dyDescent="0.3">
      <c r="A2840" s="14">
        <v>-6766992384</v>
      </c>
      <c r="B2840" s="14">
        <v>32699518976</v>
      </c>
      <c r="C2840" s="14">
        <v>-38339362816</v>
      </c>
      <c r="D2840">
        <v>2838</v>
      </c>
      <c r="E2840">
        <v>2837</v>
      </c>
      <c r="F2840">
        <v>1478</v>
      </c>
      <c r="G2840">
        <v>-1986</v>
      </c>
      <c r="H2840">
        <v>1694</v>
      </c>
      <c r="I2840">
        <f t="shared" si="99"/>
        <v>12423</v>
      </c>
      <c r="L2840">
        <f t="shared" si="98"/>
        <v>1103.0307541746336</v>
      </c>
      <c r="M2840">
        <f t="shared" si="97"/>
        <v>7.1350365831904128E-2</v>
      </c>
    </row>
    <row r="2841" spans="1:13" x14ac:dyDescent="0.3">
      <c r="A2841" s="14">
        <v>-17971742720</v>
      </c>
      <c r="B2841" s="14">
        <v>32711041024</v>
      </c>
      <c r="C2841" s="14">
        <v>-38313414656</v>
      </c>
      <c r="D2841">
        <v>2839</v>
      </c>
      <c r="E2841">
        <v>2838</v>
      </c>
      <c r="F2841">
        <v>1477</v>
      </c>
      <c r="G2841">
        <v>-5274</v>
      </c>
      <c r="H2841">
        <v>4503</v>
      </c>
      <c r="I2841">
        <f t="shared" si="99"/>
        <v>12409</v>
      </c>
      <c r="L2841">
        <f t="shared" si="98"/>
        <v>1102.9593740363418</v>
      </c>
      <c r="M2841">
        <f t="shared" si="97"/>
        <v>7.1380138291715411E-2</v>
      </c>
    </row>
    <row r="2842" spans="1:13" x14ac:dyDescent="0.3">
      <c r="A2842" s="14">
        <v>-29101555712</v>
      </c>
      <c r="B2842" s="14">
        <v>32722558976</v>
      </c>
      <c r="C2842" s="14">
        <v>-38287466496</v>
      </c>
      <c r="D2842">
        <v>2840</v>
      </c>
      <c r="E2842">
        <v>2839</v>
      </c>
      <c r="F2842">
        <v>1476</v>
      </c>
      <c r="G2842">
        <v>-8537</v>
      </c>
      <c r="H2842">
        <v>7296</v>
      </c>
      <c r="I2842">
        <f t="shared" si="99"/>
        <v>12393</v>
      </c>
      <c r="L2842">
        <f t="shared" si="98"/>
        <v>1102.8879641198098</v>
      </c>
      <c r="M2842">
        <f t="shared" si="97"/>
        <v>7.1409916532047646E-2</v>
      </c>
    </row>
    <row r="2843" spans="1:13" x14ac:dyDescent="0.3">
      <c r="A2843" s="14">
        <v>-40156430336</v>
      </c>
      <c r="B2843" s="14">
        <v>32734081024</v>
      </c>
      <c r="C2843" s="14">
        <v>-38261518336</v>
      </c>
      <c r="D2843">
        <v>2841</v>
      </c>
      <c r="E2843">
        <v>2840</v>
      </c>
      <c r="F2843">
        <v>1475</v>
      </c>
      <c r="G2843">
        <v>-11776</v>
      </c>
      <c r="H2843">
        <v>0</v>
      </c>
      <c r="I2843">
        <f t="shared" si="99"/>
        <v>2304</v>
      </c>
      <c r="L2843">
        <f t="shared" si="98"/>
        <v>1102.8165244192526</v>
      </c>
      <c r="M2843">
        <f t="shared" si="97"/>
        <v>7.1439700557220931E-2</v>
      </c>
    </row>
    <row r="2844" spans="1:13" x14ac:dyDescent="0.3">
      <c r="A2844" s="14">
        <v>25334769664</v>
      </c>
      <c r="B2844" s="14">
        <v>32745598976</v>
      </c>
      <c r="C2844" s="14">
        <v>-38261518336</v>
      </c>
      <c r="D2844">
        <v>2842</v>
      </c>
      <c r="E2844">
        <v>2841</v>
      </c>
      <c r="F2844">
        <v>1475</v>
      </c>
      <c r="G2844">
        <v>7427</v>
      </c>
      <c r="H2844">
        <v>-6356</v>
      </c>
      <c r="I2844">
        <f t="shared" si="99"/>
        <v>3244</v>
      </c>
      <c r="L2844">
        <f t="shared" si="98"/>
        <v>1102.7450549288817</v>
      </c>
      <c r="M2844">
        <f t="shared" si="97"/>
        <v>7.1469490370873245E-2</v>
      </c>
    </row>
    <row r="2845" spans="1:13" x14ac:dyDescent="0.3">
      <c r="A2845" s="14">
        <v>14377873408</v>
      </c>
      <c r="B2845" s="14">
        <v>32757121024</v>
      </c>
      <c r="C2845" s="14">
        <v>-38235570176</v>
      </c>
      <c r="D2845">
        <v>2843</v>
      </c>
      <c r="E2845">
        <v>2842</v>
      </c>
      <c r="F2845">
        <v>1474</v>
      </c>
      <c r="G2845">
        <v>4213</v>
      </c>
      <c r="H2845">
        <v>-3609</v>
      </c>
      <c r="I2845">
        <f t="shared" si="99"/>
        <v>12347</v>
      </c>
      <c r="L2845">
        <f t="shared" si="98"/>
        <v>1102.6735556429048</v>
      </c>
      <c r="M2845">
        <f t="shared" si="97"/>
        <v>7.1499285976869942E-2</v>
      </c>
    </row>
    <row r="2846" spans="1:13" x14ac:dyDescent="0.3">
      <c r="A2846" s="14">
        <v>3495913472</v>
      </c>
      <c r="B2846" s="14">
        <v>32768638976</v>
      </c>
      <c r="C2846" s="14">
        <v>-38209617920</v>
      </c>
      <c r="D2846">
        <v>2844</v>
      </c>
      <c r="E2846">
        <v>2843</v>
      </c>
      <c r="F2846">
        <v>1473</v>
      </c>
      <c r="G2846">
        <v>1024</v>
      </c>
      <c r="H2846">
        <v>-878</v>
      </c>
      <c r="I2846">
        <f t="shared" si="99"/>
        <v>12331</v>
      </c>
      <c r="L2846">
        <f t="shared" si="98"/>
        <v>1102.6020265555255</v>
      </c>
      <c r="M2846">
        <f t="shared" ref="M2846:M2909" si="100">L2845-L2846</f>
        <v>7.1529087379303746E-2</v>
      </c>
    </row>
    <row r="2847" spans="1:13" x14ac:dyDescent="0.3">
      <c r="A2847" s="14">
        <v>-7311108608</v>
      </c>
      <c r="B2847" s="14">
        <v>32780161024</v>
      </c>
      <c r="C2847" s="14">
        <v>-38183669760</v>
      </c>
      <c r="D2847">
        <v>2845</v>
      </c>
      <c r="E2847">
        <v>2844</v>
      </c>
      <c r="F2847">
        <v>1472</v>
      </c>
      <c r="G2847">
        <v>-2141</v>
      </c>
      <c r="H2847">
        <v>1838</v>
      </c>
      <c r="I2847">
        <f t="shared" si="99"/>
        <v>12316</v>
      </c>
      <c r="L2847">
        <f t="shared" si="98"/>
        <v>1102.5304676609433</v>
      </c>
      <c r="M2847">
        <f t="shared" si="100"/>
        <v>7.1558894582267385E-2</v>
      </c>
    </row>
    <row r="2848" spans="1:13" x14ac:dyDescent="0.3">
      <c r="A2848" s="14">
        <v>-18043193344</v>
      </c>
      <c r="B2848" s="14">
        <v>32791678976</v>
      </c>
      <c r="C2848" s="14">
        <v>-38157721600</v>
      </c>
      <c r="D2848">
        <v>2846</v>
      </c>
      <c r="E2848">
        <v>2845</v>
      </c>
      <c r="F2848">
        <v>1471</v>
      </c>
      <c r="G2848">
        <v>-5282</v>
      </c>
      <c r="H2848">
        <v>4539</v>
      </c>
      <c r="I2848">
        <f t="shared" si="99"/>
        <v>12301</v>
      </c>
      <c r="L2848">
        <f t="shared" si="98"/>
        <v>1102.4588789533543</v>
      </c>
      <c r="M2848">
        <f t="shared" si="100"/>
        <v>7.1588707588944089E-2</v>
      </c>
    </row>
    <row r="2849" spans="1:13" x14ac:dyDescent="0.3">
      <c r="A2849" s="14">
        <v>-28700340224</v>
      </c>
      <c r="B2849" s="14">
        <v>32803201024</v>
      </c>
      <c r="C2849" s="14">
        <v>-38131773440</v>
      </c>
      <c r="D2849">
        <v>2847</v>
      </c>
      <c r="E2849">
        <v>2846</v>
      </c>
      <c r="F2849">
        <v>1470</v>
      </c>
      <c r="G2849">
        <v>-8399</v>
      </c>
      <c r="H2849">
        <v>7225</v>
      </c>
      <c r="I2849">
        <f t="shared" si="99"/>
        <v>12286</v>
      </c>
      <c r="L2849">
        <f t="shared" si="98"/>
        <v>1102.3872604269502</v>
      </c>
      <c r="M2849">
        <f t="shared" si="100"/>
        <v>7.1618526404108707E-2</v>
      </c>
    </row>
    <row r="2850" spans="1:13" x14ac:dyDescent="0.3">
      <c r="A2850" s="14">
        <v>-39282548736</v>
      </c>
      <c r="B2850" s="14">
        <v>32814718976</v>
      </c>
      <c r="C2850" s="14">
        <v>-38105825280</v>
      </c>
      <c r="D2850">
        <v>2848</v>
      </c>
      <c r="E2850">
        <v>2847</v>
      </c>
      <c r="F2850">
        <v>1469</v>
      </c>
      <c r="G2850">
        <v>-11492</v>
      </c>
      <c r="H2850">
        <v>0</v>
      </c>
      <c r="I2850">
        <f t="shared" si="99"/>
        <v>2375</v>
      </c>
      <c r="L2850">
        <f t="shared" ref="L2850:L2913" si="101">SQRT((1-E2850*E2850/$O$2593)*$O$2594)</f>
        <v>1102.3156120759188</v>
      </c>
      <c r="M2850">
        <f t="shared" si="100"/>
        <v>7.1648351031399216E-2</v>
      </c>
    </row>
    <row r="2851" spans="1:13" x14ac:dyDescent="0.3">
      <c r="A2851" s="14">
        <v>26369931264</v>
      </c>
      <c r="B2851" s="14">
        <v>32826241024</v>
      </c>
      <c r="C2851" s="14">
        <v>-38105825280</v>
      </c>
      <c r="D2851">
        <v>2849</v>
      </c>
      <c r="E2851">
        <v>2848</v>
      </c>
      <c r="F2851">
        <v>1469</v>
      </c>
      <c r="G2851">
        <v>7711</v>
      </c>
      <c r="H2851">
        <v>-6643</v>
      </c>
      <c r="I2851">
        <f t="shared" si="99"/>
        <v>2957</v>
      </c>
      <c r="L2851">
        <f t="shared" si="101"/>
        <v>1102.2439338944444</v>
      </c>
      <c r="M2851">
        <f t="shared" si="100"/>
        <v>7.1678181474453595E-2</v>
      </c>
    </row>
    <row r="2852" spans="1:13" x14ac:dyDescent="0.3">
      <c r="A2852" s="14">
        <v>15885700096</v>
      </c>
      <c r="B2852" s="14">
        <v>32837758976</v>
      </c>
      <c r="C2852" s="14">
        <v>-38079877120</v>
      </c>
      <c r="D2852">
        <v>2850</v>
      </c>
      <c r="E2852">
        <v>2849</v>
      </c>
      <c r="F2852">
        <v>1468</v>
      </c>
      <c r="G2852">
        <v>4644</v>
      </c>
      <c r="H2852">
        <v>-4004</v>
      </c>
      <c r="I2852">
        <f t="shared" si="99"/>
        <v>12239</v>
      </c>
      <c r="L2852">
        <f t="shared" si="101"/>
        <v>1102.1722258767068</v>
      </c>
      <c r="M2852">
        <f t="shared" si="100"/>
        <v>7.1708017737591945E-2</v>
      </c>
    </row>
    <row r="2853" spans="1:13" x14ac:dyDescent="0.3">
      <c r="A2853" s="14">
        <v>5476406272</v>
      </c>
      <c r="B2853" s="14">
        <v>32849281024</v>
      </c>
      <c r="C2853" s="14">
        <v>-38053928960</v>
      </c>
      <c r="D2853">
        <v>2851</v>
      </c>
      <c r="E2853">
        <v>2850</v>
      </c>
      <c r="F2853">
        <v>1467</v>
      </c>
      <c r="G2853">
        <v>1600</v>
      </c>
      <c r="H2853">
        <v>-1381</v>
      </c>
      <c r="I2853">
        <f t="shared" si="99"/>
        <v>12223</v>
      </c>
      <c r="L2853">
        <f t="shared" si="101"/>
        <v>1102.1004880168821</v>
      </c>
      <c r="M2853">
        <f t="shared" si="100"/>
        <v>7.1737859824679617E-2</v>
      </c>
    </row>
    <row r="2854" spans="1:13" x14ac:dyDescent="0.3">
      <c r="A2854" s="14">
        <v>-4857950208</v>
      </c>
      <c r="B2854" s="14">
        <v>32860798976</v>
      </c>
      <c r="C2854" s="14">
        <v>-38027976704</v>
      </c>
      <c r="D2854">
        <v>2852</v>
      </c>
      <c r="E2854">
        <v>2851</v>
      </c>
      <c r="F2854">
        <v>1466</v>
      </c>
      <c r="G2854">
        <v>-1419</v>
      </c>
      <c r="H2854">
        <v>1226</v>
      </c>
      <c r="I2854">
        <f t="shared" si="99"/>
        <v>12207</v>
      </c>
      <c r="L2854">
        <f t="shared" si="101"/>
        <v>1102.0287203091427</v>
      </c>
      <c r="M2854">
        <f t="shared" si="100"/>
        <v>7.1767707739354591E-2</v>
      </c>
    </row>
    <row r="2855" spans="1:13" x14ac:dyDescent="0.3">
      <c r="A2855" s="14">
        <v>-15117369344</v>
      </c>
      <c r="B2855" s="14">
        <v>32872321024</v>
      </c>
      <c r="C2855" s="14">
        <v>-38002028544</v>
      </c>
      <c r="D2855">
        <v>2853</v>
      </c>
      <c r="E2855">
        <v>2852</v>
      </c>
      <c r="F2855">
        <v>1465</v>
      </c>
      <c r="G2855">
        <v>-4414</v>
      </c>
      <c r="H2855">
        <v>3818</v>
      </c>
      <c r="I2855">
        <f t="shared" si="99"/>
        <v>12192</v>
      </c>
      <c r="L2855">
        <f t="shared" si="101"/>
        <v>1101.9569227476566</v>
      </c>
      <c r="M2855">
        <f t="shared" si="100"/>
        <v>7.1797561486164341E-2</v>
      </c>
    </row>
    <row r="2856" spans="1:13" x14ac:dyDescent="0.3">
      <c r="A2856" s="14">
        <v>-25301850112</v>
      </c>
      <c r="B2856" s="14">
        <v>32883838976</v>
      </c>
      <c r="C2856" s="14">
        <v>-37976080384</v>
      </c>
      <c r="D2856">
        <v>2854</v>
      </c>
      <c r="E2856">
        <v>2853</v>
      </c>
      <c r="F2856">
        <v>1464</v>
      </c>
      <c r="G2856">
        <v>-7386</v>
      </c>
      <c r="H2856">
        <v>6396</v>
      </c>
      <c r="I2856">
        <f t="shared" si="99"/>
        <v>12178</v>
      </c>
      <c r="L2856">
        <f t="shared" si="101"/>
        <v>1101.8850953265883</v>
      </c>
      <c r="M2856">
        <f t="shared" si="100"/>
        <v>7.1827421068292097E-2</v>
      </c>
    </row>
    <row r="2857" spans="1:13" x14ac:dyDescent="0.3">
      <c r="A2857" s="14">
        <v>-35411394560</v>
      </c>
      <c r="B2857" s="14">
        <v>32895361024</v>
      </c>
      <c r="C2857" s="14">
        <v>-37950132224</v>
      </c>
      <c r="D2857">
        <v>2855</v>
      </c>
      <c r="E2857">
        <v>2854</v>
      </c>
      <c r="F2857">
        <v>1463</v>
      </c>
      <c r="G2857">
        <v>-10334</v>
      </c>
      <c r="H2857">
        <v>8957</v>
      </c>
      <c r="I2857">
        <f t="shared" si="99"/>
        <v>12161</v>
      </c>
      <c r="L2857">
        <f t="shared" si="101"/>
        <v>1101.8132380400982</v>
      </c>
      <c r="M2857">
        <f t="shared" si="100"/>
        <v>7.1857286490057959E-2</v>
      </c>
    </row>
    <row r="2858" spans="1:13" x14ac:dyDescent="0.3">
      <c r="A2858" s="14">
        <v>-45446000640</v>
      </c>
      <c r="B2858" s="14">
        <v>32906878976</v>
      </c>
      <c r="C2858" s="14">
        <v>-37924184064</v>
      </c>
      <c r="D2858">
        <v>2856</v>
      </c>
      <c r="E2858">
        <v>2855</v>
      </c>
      <c r="F2858">
        <v>1462</v>
      </c>
      <c r="G2858">
        <v>-13258</v>
      </c>
      <c r="H2858">
        <v>0</v>
      </c>
      <c r="I2858">
        <f t="shared" si="99"/>
        <v>643</v>
      </c>
      <c r="L2858">
        <f t="shared" si="101"/>
        <v>1101.7413508823424</v>
      </c>
      <c r="M2858">
        <f t="shared" si="100"/>
        <v>7.1887157755782027E-2</v>
      </c>
    </row>
    <row r="2859" spans="1:13" x14ac:dyDescent="0.3">
      <c r="A2859" s="14">
        <v>20390801408</v>
      </c>
      <c r="B2859" s="14">
        <v>32918401024</v>
      </c>
      <c r="C2859" s="14">
        <v>-37924184064</v>
      </c>
      <c r="D2859">
        <v>2857</v>
      </c>
      <c r="E2859">
        <v>2856</v>
      </c>
      <c r="F2859">
        <v>1462</v>
      </c>
      <c r="G2859">
        <v>5946</v>
      </c>
      <c r="H2859">
        <v>-5161</v>
      </c>
      <c r="I2859">
        <f t="shared" si="99"/>
        <v>4439</v>
      </c>
      <c r="L2859">
        <f t="shared" si="101"/>
        <v>1101.6694338474733</v>
      </c>
      <c r="M2859">
        <f t="shared" si="100"/>
        <v>7.1917034869102281E-2</v>
      </c>
    </row>
    <row r="2860" spans="1:13" x14ac:dyDescent="0.3">
      <c r="A2860" s="14">
        <v>10454172672</v>
      </c>
      <c r="B2860" s="14">
        <v>32929918976</v>
      </c>
      <c r="C2860" s="14">
        <v>-37898235904</v>
      </c>
      <c r="D2860">
        <v>2858</v>
      </c>
      <c r="E2860">
        <v>2857</v>
      </c>
      <c r="F2860">
        <v>1461</v>
      </c>
      <c r="G2860">
        <v>3047</v>
      </c>
      <c r="H2860">
        <v>-2648</v>
      </c>
      <c r="I2860">
        <f t="shared" si="99"/>
        <v>12113</v>
      </c>
      <c r="L2860">
        <f t="shared" si="101"/>
        <v>1101.5974869296399</v>
      </c>
      <c r="M2860">
        <f t="shared" si="100"/>
        <v>7.1946917833429325E-2</v>
      </c>
    </row>
    <row r="2861" spans="1:13" x14ac:dyDescent="0.3">
      <c r="A2861" s="14">
        <v>592482240</v>
      </c>
      <c r="B2861" s="14">
        <v>32941441024</v>
      </c>
      <c r="C2861" s="14">
        <v>-37872283648</v>
      </c>
      <c r="D2861">
        <v>2859</v>
      </c>
      <c r="E2861">
        <v>2858</v>
      </c>
      <c r="F2861">
        <v>1460</v>
      </c>
      <c r="G2861">
        <v>172</v>
      </c>
      <c r="H2861">
        <v>-150</v>
      </c>
      <c r="I2861">
        <f t="shared" si="99"/>
        <v>12098</v>
      </c>
      <c r="L2861">
        <f t="shared" si="101"/>
        <v>1101.5255101229861</v>
      </c>
      <c r="M2861">
        <f t="shared" si="100"/>
        <v>7.1976806653765379E-2</v>
      </c>
    </row>
    <row r="2862" spans="1:13" x14ac:dyDescent="0.3">
      <c r="A2862" s="14">
        <v>-9194270720</v>
      </c>
      <c r="B2862" s="14">
        <v>32952958976</v>
      </c>
      <c r="C2862" s="14">
        <v>-37846335488</v>
      </c>
      <c r="D2862">
        <v>2860</v>
      </c>
      <c r="E2862">
        <v>2859</v>
      </c>
      <c r="F2862">
        <v>1459</v>
      </c>
      <c r="G2862">
        <v>-2678</v>
      </c>
      <c r="H2862">
        <v>2332</v>
      </c>
      <c r="I2862">
        <f t="shared" si="99"/>
        <v>12082</v>
      </c>
      <c r="L2862">
        <f t="shared" si="101"/>
        <v>1101.4535034216531</v>
      </c>
      <c r="M2862">
        <f t="shared" si="100"/>
        <v>7.2006701333066303E-2</v>
      </c>
    </row>
    <row r="2863" spans="1:13" x14ac:dyDescent="0.3">
      <c r="A2863" s="14">
        <v>-18906085376</v>
      </c>
      <c r="B2863" s="14">
        <v>32964481024</v>
      </c>
      <c r="C2863" s="14">
        <v>-37820387328</v>
      </c>
      <c r="D2863">
        <v>2861</v>
      </c>
      <c r="E2863">
        <v>2860</v>
      </c>
      <c r="F2863">
        <v>1458</v>
      </c>
      <c r="G2863">
        <v>-5505</v>
      </c>
      <c r="H2863">
        <v>4798</v>
      </c>
      <c r="I2863">
        <f t="shared" si="99"/>
        <v>12066</v>
      </c>
      <c r="L2863">
        <f t="shared" si="101"/>
        <v>1101.381466819777</v>
      </c>
      <c r="M2863">
        <f t="shared" si="100"/>
        <v>7.2036601876106943E-2</v>
      </c>
    </row>
    <row r="2864" spans="1:13" x14ac:dyDescent="0.3">
      <c r="A2864" s="14">
        <v>-28542963712</v>
      </c>
      <c r="B2864" s="14">
        <v>32975998976</v>
      </c>
      <c r="C2864" s="14">
        <v>-37794439168</v>
      </c>
      <c r="D2864">
        <v>2862</v>
      </c>
      <c r="E2864">
        <v>2861</v>
      </c>
      <c r="F2864">
        <v>1457</v>
      </c>
      <c r="G2864">
        <v>-8309</v>
      </c>
      <c r="H2864">
        <v>7250</v>
      </c>
      <c r="I2864">
        <f t="shared" si="99"/>
        <v>12052</v>
      </c>
      <c r="L2864">
        <f t="shared" si="101"/>
        <v>1101.3094003114904</v>
      </c>
      <c r="M2864">
        <f t="shared" si="100"/>
        <v>7.2066508286525277E-2</v>
      </c>
    </row>
    <row r="2865" spans="1:13" x14ac:dyDescent="0.3">
      <c r="A2865" s="14">
        <v>-38104903680</v>
      </c>
      <c r="B2865" s="14">
        <v>32987521024</v>
      </c>
      <c r="C2865" s="14">
        <v>-37768491008</v>
      </c>
      <c r="D2865">
        <v>2863</v>
      </c>
      <c r="E2865">
        <v>2862</v>
      </c>
      <c r="F2865">
        <v>1456</v>
      </c>
      <c r="G2865">
        <v>-11089</v>
      </c>
      <c r="H2865">
        <v>0</v>
      </c>
      <c r="I2865">
        <f t="shared" si="99"/>
        <v>2350</v>
      </c>
      <c r="L2865">
        <f t="shared" si="101"/>
        <v>1101.2373038909222</v>
      </c>
      <c r="M2865">
        <f t="shared" si="100"/>
        <v>7.2096420568186659E-2</v>
      </c>
    </row>
    <row r="2866" spans="1:13" x14ac:dyDescent="0.3">
      <c r="A2866" s="14">
        <v>27893176320</v>
      </c>
      <c r="B2866" s="14">
        <v>32999038976</v>
      </c>
      <c r="C2866" s="14">
        <v>-37768491008</v>
      </c>
      <c r="D2866">
        <v>2864</v>
      </c>
      <c r="E2866">
        <v>2863</v>
      </c>
      <c r="F2866">
        <v>1456</v>
      </c>
      <c r="G2866">
        <v>8114</v>
      </c>
      <c r="H2866">
        <v>-7089</v>
      </c>
      <c r="I2866">
        <f t="shared" si="99"/>
        <v>2511</v>
      </c>
      <c r="L2866">
        <f t="shared" si="101"/>
        <v>1101.1651775521968</v>
      </c>
      <c r="M2866">
        <f t="shared" si="100"/>
        <v>7.2126338725411188E-2</v>
      </c>
    </row>
    <row r="2867" spans="1:13" x14ac:dyDescent="0.3">
      <c r="A2867" s="14">
        <v>18429214720</v>
      </c>
      <c r="B2867" s="14">
        <v>33010561024</v>
      </c>
      <c r="C2867" s="14">
        <v>-37742542848</v>
      </c>
      <c r="D2867">
        <v>2865</v>
      </c>
      <c r="E2867">
        <v>2864</v>
      </c>
      <c r="F2867">
        <v>1455</v>
      </c>
      <c r="G2867">
        <v>5359</v>
      </c>
      <c r="H2867">
        <v>-4687</v>
      </c>
      <c r="I2867">
        <f t="shared" si="99"/>
        <v>12002</v>
      </c>
      <c r="L2867">
        <f t="shared" si="101"/>
        <v>1101.0930212894355</v>
      </c>
      <c r="M2867">
        <f t="shared" si="100"/>
        <v>7.2156262761382095E-2</v>
      </c>
    </row>
    <row r="2868" spans="1:13" x14ac:dyDescent="0.3">
      <c r="A2868" s="14">
        <v>9040188416</v>
      </c>
      <c r="B2868" s="14">
        <v>33022078976</v>
      </c>
      <c r="C2868" s="14">
        <v>-37716590592</v>
      </c>
      <c r="D2868">
        <v>2866</v>
      </c>
      <c r="E2868">
        <v>2865</v>
      </c>
      <c r="F2868">
        <v>1454</v>
      </c>
      <c r="G2868">
        <v>2628</v>
      </c>
      <c r="H2868">
        <v>-2300</v>
      </c>
      <c r="I2868">
        <f t="shared" si="99"/>
        <v>11987</v>
      </c>
      <c r="L2868">
        <f t="shared" si="101"/>
        <v>1101.0208350967541</v>
      </c>
      <c r="M2868">
        <f t="shared" si="100"/>
        <v>7.2186192681328976E-2</v>
      </c>
    </row>
    <row r="2869" spans="1:13" x14ac:dyDescent="0.3">
      <c r="A2869" s="14">
        <v>-273898368</v>
      </c>
      <c r="B2869" s="14">
        <v>33033601024</v>
      </c>
      <c r="C2869" s="14">
        <v>-37690642432</v>
      </c>
      <c r="D2869">
        <v>2867</v>
      </c>
      <c r="E2869">
        <v>2866</v>
      </c>
      <c r="F2869">
        <v>1453</v>
      </c>
      <c r="G2869">
        <v>-79</v>
      </c>
      <c r="H2869">
        <v>69</v>
      </c>
      <c r="I2869">
        <f t="shared" si="99"/>
        <v>11969</v>
      </c>
      <c r="L2869">
        <f t="shared" si="101"/>
        <v>1100.9486189682661</v>
      </c>
      <c r="M2869">
        <f t="shared" si="100"/>
        <v>7.2216128487980313E-2</v>
      </c>
    </row>
    <row r="2870" spans="1:13" x14ac:dyDescent="0.3">
      <c r="A2870" s="14">
        <v>-9513048064</v>
      </c>
      <c r="B2870" s="14">
        <v>33045118976</v>
      </c>
      <c r="C2870" s="14">
        <v>-37664694272</v>
      </c>
      <c r="D2870">
        <v>2868</v>
      </c>
      <c r="E2870">
        <v>2867</v>
      </c>
      <c r="F2870">
        <v>1452</v>
      </c>
      <c r="G2870">
        <v>-2763</v>
      </c>
      <c r="H2870">
        <v>2424</v>
      </c>
      <c r="I2870">
        <f t="shared" si="99"/>
        <v>11955</v>
      </c>
      <c r="L2870">
        <f t="shared" si="101"/>
        <v>1100.87637289808</v>
      </c>
      <c r="M2870">
        <f t="shared" si="100"/>
        <v>7.2246070186110956E-2</v>
      </c>
    </row>
    <row r="2871" spans="1:13" x14ac:dyDescent="0.3">
      <c r="A2871" s="14">
        <v>-18677260288</v>
      </c>
      <c r="B2871" s="14">
        <v>33056641024</v>
      </c>
      <c r="C2871" s="14">
        <v>-37638746112</v>
      </c>
      <c r="D2871">
        <v>2869</v>
      </c>
      <c r="E2871">
        <v>2868</v>
      </c>
      <c r="F2871">
        <v>1451</v>
      </c>
      <c r="G2871">
        <v>-5424</v>
      </c>
      <c r="H2871">
        <v>4763</v>
      </c>
      <c r="I2871">
        <f t="shared" si="99"/>
        <v>11939</v>
      </c>
      <c r="L2871">
        <f t="shared" si="101"/>
        <v>1100.8040968803002</v>
      </c>
      <c r="M2871">
        <f t="shared" si="100"/>
        <v>7.2276017779813628E-2</v>
      </c>
    </row>
    <row r="2872" spans="1:13" x14ac:dyDescent="0.3">
      <c r="A2872" s="14">
        <v>-27766534144</v>
      </c>
      <c r="B2872" s="14">
        <v>33068158976</v>
      </c>
      <c r="C2872" s="14">
        <v>-37612797952</v>
      </c>
      <c r="D2872">
        <v>2870</v>
      </c>
      <c r="E2872">
        <v>2869</v>
      </c>
      <c r="F2872">
        <v>1450</v>
      </c>
      <c r="G2872">
        <v>-8060</v>
      </c>
      <c r="H2872">
        <v>7086</v>
      </c>
      <c r="I2872">
        <f t="shared" si="99"/>
        <v>11923</v>
      </c>
      <c r="L2872">
        <f t="shared" si="101"/>
        <v>1100.7317909090282</v>
      </c>
      <c r="M2872">
        <f t="shared" si="100"/>
        <v>7.2305971272044189E-2</v>
      </c>
    </row>
    <row r="2873" spans="1:13" x14ac:dyDescent="0.3">
      <c r="A2873" s="14">
        <v>-36780871680</v>
      </c>
      <c r="B2873" s="14">
        <v>33079681024</v>
      </c>
      <c r="C2873" s="14">
        <v>-37586849792</v>
      </c>
      <c r="D2873">
        <v>2871</v>
      </c>
      <c r="E2873">
        <v>2870</v>
      </c>
      <c r="F2873">
        <v>1449</v>
      </c>
      <c r="G2873">
        <v>-10674</v>
      </c>
      <c r="H2873">
        <v>9394</v>
      </c>
      <c r="I2873">
        <f t="shared" si="99"/>
        <v>11908</v>
      </c>
      <c r="L2873">
        <f t="shared" si="101"/>
        <v>1100.6594549783601</v>
      </c>
      <c r="M2873">
        <f t="shared" si="100"/>
        <v>7.2335930668032233E-2</v>
      </c>
    </row>
    <row r="2874" spans="1:13" x14ac:dyDescent="0.3">
      <c r="A2874" s="14">
        <v>-45720268800</v>
      </c>
      <c r="B2874" s="14">
        <v>33091198976</v>
      </c>
      <c r="C2874" s="14">
        <v>-37560897536</v>
      </c>
      <c r="D2874">
        <v>2872</v>
      </c>
      <c r="E2874">
        <v>2871</v>
      </c>
      <c r="F2874">
        <v>1448</v>
      </c>
      <c r="G2874">
        <v>-13263</v>
      </c>
      <c r="H2874">
        <v>0</v>
      </c>
      <c r="I2874">
        <f t="shared" si="99"/>
        <v>206</v>
      </c>
      <c r="L2874">
        <f t="shared" si="101"/>
        <v>1100.587089082389</v>
      </c>
      <c r="M2874">
        <f t="shared" si="100"/>
        <v>7.2365895971188365E-2</v>
      </c>
    </row>
    <row r="2875" spans="1:13" x14ac:dyDescent="0.3">
      <c r="A2875" s="14">
        <v>20485169152</v>
      </c>
      <c r="B2875" s="14">
        <v>33102721024</v>
      </c>
      <c r="C2875" s="14">
        <v>-37560897536</v>
      </c>
      <c r="D2875">
        <v>2873</v>
      </c>
      <c r="E2875">
        <v>2872</v>
      </c>
      <c r="F2875">
        <v>1448</v>
      </c>
      <c r="G2875">
        <v>5940</v>
      </c>
      <c r="H2875">
        <v>-5235</v>
      </c>
      <c r="I2875">
        <f t="shared" si="99"/>
        <v>4365</v>
      </c>
      <c r="L2875">
        <f t="shared" si="101"/>
        <v>1100.5146932152034</v>
      </c>
      <c r="M2875">
        <f t="shared" si="100"/>
        <v>7.2395867185605312E-2</v>
      </c>
    </row>
    <row r="2876" spans="1:13" x14ac:dyDescent="0.3">
      <c r="A2876" s="14">
        <v>11643748352</v>
      </c>
      <c r="B2876" s="14">
        <v>33114238976</v>
      </c>
      <c r="C2876" s="14">
        <v>-37534949376</v>
      </c>
      <c r="D2876">
        <v>2874</v>
      </c>
      <c r="E2876">
        <v>2873</v>
      </c>
      <c r="F2876">
        <v>1447</v>
      </c>
      <c r="G2876">
        <v>3375</v>
      </c>
      <c r="H2876">
        <v>-2978</v>
      </c>
      <c r="I2876">
        <f t="shared" si="99"/>
        <v>11857</v>
      </c>
      <c r="L2876">
        <f t="shared" si="101"/>
        <v>1100.4422673708884</v>
      </c>
      <c r="M2876">
        <f t="shared" si="100"/>
        <v>7.2425844314921051E-2</v>
      </c>
    </row>
    <row r="2877" spans="1:13" x14ac:dyDescent="0.3">
      <c r="A2877" s="14">
        <v>2877264128</v>
      </c>
      <c r="B2877" s="14">
        <v>33125761024</v>
      </c>
      <c r="C2877" s="14">
        <v>-37509001216</v>
      </c>
      <c r="D2877">
        <v>2875</v>
      </c>
      <c r="E2877">
        <v>2874</v>
      </c>
      <c r="F2877">
        <v>1446</v>
      </c>
      <c r="G2877">
        <v>833</v>
      </c>
      <c r="H2877">
        <v>-736</v>
      </c>
      <c r="I2877">
        <f t="shared" si="99"/>
        <v>11842</v>
      </c>
      <c r="L2877">
        <f t="shared" si="101"/>
        <v>1100.3698115435245</v>
      </c>
      <c r="M2877">
        <f t="shared" si="100"/>
        <v>7.245582736391043E-2</v>
      </c>
    </row>
    <row r="2878" spans="1:13" x14ac:dyDescent="0.3">
      <c r="A2878" s="14">
        <v>-5814282240</v>
      </c>
      <c r="B2878" s="14">
        <v>33137278976</v>
      </c>
      <c r="C2878" s="14">
        <v>-37483053056</v>
      </c>
      <c r="D2878">
        <v>2876</v>
      </c>
      <c r="E2878">
        <v>2875</v>
      </c>
      <c r="F2878">
        <v>1445</v>
      </c>
      <c r="G2878">
        <v>-1684</v>
      </c>
      <c r="H2878">
        <v>1489</v>
      </c>
      <c r="I2878">
        <f t="shared" si="99"/>
        <v>11825</v>
      </c>
      <c r="L2878">
        <f t="shared" si="101"/>
        <v>1100.2973257271888</v>
      </c>
      <c r="M2878">
        <f t="shared" si="100"/>
        <v>7.2485816335756681E-2</v>
      </c>
    </row>
    <row r="2879" spans="1:13" x14ac:dyDescent="0.3">
      <c r="A2879" s="14">
        <v>-14430891008</v>
      </c>
      <c r="B2879" s="14">
        <v>33148801024</v>
      </c>
      <c r="C2879" s="14">
        <v>-37457104896</v>
      </c>
      <c r="D2879">
        <v>2877</v>
      </c>
      <c r="E2879">
        <v>2876</v>
      </c>
      <c r="F2879">
        <v>1444</v>
      </c>
      <c r="G2879">
        <v>-4179</v>
      </c>
      <c r="H2879">
        <v>3698</v>
      </c>
      <c r="I2879">
        <f t="shared" si="99"/>
        <v>11809</v>
      </c>
      <c r="L2879">
        <f t="shared" si="101"/>
        <v>1100.2248099159535</v>
      </c>
      <c r="M2879">
        <f t="shared" si="100"/>
        <v>7.2515811235234651E-2</v>
      </c>
    </row>
    <row r="2880" spans="1:13" x14ac:dyDescent="0.3">
      <c r="A2880" s="14">
        <v>-22972561408</v>
      </c>
      <c r="B2880" s="14">
        <v>33160318976</v>
      </c>
      <c r="C2880" s="14">
        <v>-37431156736</v>
      </c>
      <c r="D2880">
        <v>2878</v>
      </c>
      <c r="E2880">
        <v>2877</v>
      </c>
      <c r="F2880">
        <v>1443</v>
      </c>
      <c r="G2880">
        <v>-6650</v>
      </c>
      <c r="H2880">
        <v>5891</v>
      </c>
      <c r="I2880">
        <f t="shared" si="99"/>
        <v>11793</v>
      </c>
      <c r="L2880">
        <f t="shared" si="101"/>
        <v>1100.1522641038878</v>
      </c>
      <c r="M2880">
        <f t="shared" si="100"/>
        <v>7.2545812065754944E-2</v>
      </c>
    </row>
    <row r="2881" spans="1:13" x14ac:dyDescent="0.3">
      <c r="A2881" s="14">
        <v>-31439294464</v>
      </c>
      <c r="B2881" s="14">
        <v>33171841024</v>
      </c>
      <c r="C2881" s="14">
        <v>-37405208576</v>
      </c>
      <c r="D2881">
        <v>2879</v>
      </c>
      <c r="E2881">
        <v>2878</v>
      </c>
      <c r="F2881">
        <v>1442</v>
      </c>
      <c r="G2881">
        <v>-9098</v>
      </c>
      <c r="H2881">
        <v>8068</v>
      </c>
      <c r="I2881">
        <f t="shared" si="99"/>
        <v>11777</v>
      </c>
      <c r="L2881">
        <f t="shared" si="101"/>
        <v>1100.0796882850559</v>
      </c>
      <c r="M2881">
        <f t="shared" si="100"/>
        <v>7.2575818831865035E-2</v>
      </c>
    </row>
    <row r="2882" spans="1:13" x14ac:dyDescent="0.3">
      <c r="A2882" s="14">
        <v>-39831093248</v>
      </c>
      <c r="B2882" s="14">
        <v>33183358976</v>
      </c>
      <c r="C2882" s="14">
        <v>-37379256320</v>
      </c>
      <c r="D2882">
        <v>2880</v>
      </c>
      <c r="E2882">
        <v>2879</v>
      </c>
      <c r="F2882">
        <v>1441</v>
      </c>
      <c r="G2882">
        <v>-11523</v>
      </c>
      <c r="H2882">
        <v>0</v>
      </c>
      <c r="I2882">
        <f t="shared" si="99"/>
        <v>1532</v>
      </c>
      <c r="L2882">
        <f t="shared" si="101"/>
        <v>1100.0070824535192</v>
      </c>
      <c r="M2882">
        <f t="shared" si="100"/>
        <v>7.2605831536748155E-2</v>
      </c>
    </row>
    <row r="2883" spans="1:13" x14ac:dyDescent="0.3">
      <c r="A2883" s="14">
        <v>26558668800</v>
      </c>
      <c r="B2883" s="14">
        <v>33194881024</v>
      </c>
      <c r="C2883" s="14">
        <v>-37379256320</v>
      </c>
      <c r="D2883">
        <v>2881</v>
      </c>
      <c r="E2883">
        <v>2880</v>
      </c>
      <c r="F2883">
        <v>1441</v>
      </c>
      <c r="G2883">
        <v>7680</v>
      </c>
      <c r="H2883">
        <v>-6820</v>
      </c>
      <c r="I2883">
        <f t="shared" si="99"/>
        <v>2780</v>
      </c>
      <c r="L2883">
        <f t="shared" si="101"/>
        <v>1099.9344466033335</v>
      </c>
      <c r="M2883">
        <f t="shared" si="100"/>
        <v>7.2635850185633899E-2</v>
      </c>
    </row>
    <row r="2884" spans="1:13" x14ac:dyDescent="0.3">
      <c r="A2884" s="14">
        <v>18264850432</v>
      </c>
      <c r="B2884" s="14">
        <v>33206398976</v>
      </c>
      <c r="C2884" s="14">
        <v>-37353308160</v>
      </c>
      <c r="D2884">
        <v>2882</v>
      </c>
      <c r="E2884">
        <v>2881</v>
      </c>
      <c r="F2884">
        <v>1440</v>
      </c>
      <c r="G2884">
        <v>5280</v>
      </c>
      <c r="H2884">
        <v>-4694</v>
      </c>
      <c r="I2884">
        <f t="shared" si="99"/>
        <v>11726</v>
      </c>
      <c r="L2884">
        <f t="shared" si="101"/>
        <v>1099.8617807285523</v>
      </c>
      <c r="M2884">
        <f t="shared" si="100"/>
        <v>7.266587478125075E-2</v>
      </c>
    </row>
    <row r="2885" spans="1:13" x14ac:dyDescent="0.3">
      <c r="A2885" s="14">
        <v>10045970432</v>
      </c>
      <c r="B2885" s="14">
        <v>33217921024</v>
      </c>
      <c r="C2885" s="14">
        <v>-37327360000</v>
      </c>
      <c r="D2885">
        <v>2883</v>
      </c>
      <c r="E2885">
        <v>2882</v>
      </c>
      <c r="F2885">
        <v>1439</v>
      </c>
      <c r="G2885">
        <v>2903</v>
      </c>
      <c r="H2885">
        <v>-2583</v>
      </c>
      <c r="I2885">
        <f t="shared" si="99"/>
        <v>11711</v>
      </c>
      <c r="L2885">
        <f t="shared" si="101"/>
        <v>1099.7890848232234</v>
      </c>
      <c r="M2885">
        <f t="shared" si="100"/>
        <v>7.2695905328828303E-2</v>
      </c>
    </row>
    <row r="2886" spans="1:13" x14ac:dyDescent="0.3">
      <c r="A2886" s="14">
        <v>1902027008</v>
      </c>
      <c r="B2886" s="14">
        <v>33229438976</v>
      </c>
      <c r="C2886" s="14">
        <v>-37301411840</v>
      </c>
      <c r="D2886">
        <v>2884</v>
      </c>
      <c r="E2886">
        <v>2883</v>
      </c>
      <c r="F2886">
        <v>1438</v>
      </c>
      <c r="G2886">
        <v>549</v>
      </c>
      <c r="H2886">
        <v>-489</v>
      </c>
      <c r="I2886">
        <f t="shared" si="99"/>
        <v>11694</v>
      </c>
      <c r="L2886">
        <f t="shared" si="101"/>
        <v>1099.7163588813917</v>
      </c>
      <c r="M2886">
        <f t="shared" si="100"/>
        <v>7.2725941831777163E-2</v>
      </c>
    </row>
    <row r="2887" spans="1:13" x14ac:dyDescent="0.3">
      <c r="A2887" s="14">
        <v>-6166978560</v>
      </c>
      <c r="B2887" s="14">
        <v>33240961024</v>
      </c>
      <c r="C2887" s="14">
        <v>-37275463680</v>
      </c>
      <c r="D2887">
        <v>2885</v>
      </c>
      <c r="E2887">
        <v>2884</v>
      </c>
      <c r="F2887">
        <v>1437</v>
      </c>
      <c r="G2887">
        <v>-1781</v>
      </c>
      <c r="H2887">
        <v>1588</v>
      </c>
      <c r="I2887">
        <f t="shared" si="99"/>
        <v>11677</v>
      </c>
      <c r="L2887">
        <f t="shared" si="101"/>
        <v>1099.6436028970979</v>
      </c>
      <c r="M2887">
        <f t="shared" si="100"/>
        <v>7.275598429373531E-2</v>
      </c>
    </row>
    <row r="2888" spans="1:13" x14ac:dyDescent="0.3">
      <c r="A2888" s="14">
        <v>-14161046528</v>
      </c>
      <c r="B2888" s="14">
        <v>33252478976</v>
      </c>
      <c r="C2888" s="14">
        <v>-37249515520</v>
      </c>
      <c r="D2888">
        <v>2886</v>
      </c>
      <c r="E2888">
        <v>2885</v>
      </c>
      <c r="F2888">
        <v>1436</v>
      </c>
      <c r="G2888">
        <v>-4088</v>
      </c>
      <c r="H2888">
        <v>3649</v>
      </c>
      <c r="I2888">
        <f t="shared" si="99"/>
        <v>11661</v>
      </c>
      <c r="L2888">
        <f t="shared" si="101"/>
        <v>1099.5708168643782</v>
      </c>
      <c r="M2888">
        <f t="shared" si="100"/>
        <v>7.2786032719704963E-2</v>
      </c>
    </row>
    <row r="2889" spans="1:13" x14ac:dyDescent="0.3">
      <c r="A2889" s="14">
        <v>-22080176128</v>
      </c>
      <c r="B2889" s="14">
        <v>33264001024</v>
      </c>
      <c r="C2889" s="14">
        <v>-37223563264</v>
      </c>
      <c r="D2889">
        <v>2887</v>
      </c>
      <c r="E2889">
        <v>2886</v>
      </c>
      <c r="F2889">
        <v>1435</v>
      </c>
      <c r="G2889">
        <v>-6372</v>
      </c>
      <c r="H2889">
        <v>5694</v>
      </c>
      <c r="I2889">
        <f t="shared" si="99"/>
        <v>11645</v>
      </c>
      <c r="L2889">
        <f t="shared" si="101"/>
        <v>1099.4980007772654</v>
      </c>
      <c r="M2889">
        <f t="shared" si="100"/>
        <v>7.2816087112869354E-2</v>
      </c>
    </row>
    <row r="2890" spans="1:13" x14ac:dyDescent="0.3">
      <c r="A2890" s="14">
        <v>-29924368384</v>
      </c>
      <c r="B2890" s="14">
        <v>33275518976</v>
      </c>
      <c r="C2890" s="14">
        <v>-37197615104</v>
      </c>
      <c r="D2890">
        <v>2888</v>
      </c>
      <c r="E2890">
        <v>2887</v>
      </c>
      <c r="F2890">
        <v>1434</v>
      </c>
      <c r="G2890">
        <v>-8633</v>
      </c>
      <c r="H2890">
        <v>7722</v>
      </c>
      <c r="I2890">
        <f t="shared" ref="I2890:I2941" si="102">9600-H2889+H2890</f>
        <v>11628</v>
      </c>
      <c r="L2890">
        <f t="shared" si="101"/>
        <v>1099.4251546297876</v>
      </c>
      <c r="M2890">
        <f t="shared" si="100"/>
        <v>7.2846147477775958E-2</v>
      </c>
    </row>
    <row r="2891" spans="1:13" x14ac:dyDescent="0.3">
      <c r="A2891" s="14">
        <v>-37693624320</v>
      </c>
      <c r="B2891" s="14">
        <v>33287041024</v>
      </c>
      <c r="C2891" s="14">
        <v>-37171666944</v>
      </c>
      <c r="D2891">
        <v>2889</v>
      </c>
      <c r="E2891">
        <v>2888</v>
      </c>
      <c r="F2891">
        <v>1433</v>
      </c>
      <c r="G2891">
        <v>-10870</v>
      </c>
      <c r="H2891">
        <v>0</v>
      </c>
      <c r="I2891">
        <f t="shared" si="102"/>
        <v>1878</v>
      </c>
      <c r="L2891">
        <f t="shared" si="101"/>
        <v>1099.3522784159688</v>
      </c>
      <c r="M2891">
        <f t="shared" si="100"/>
        <v>7.2876213818744873E-2</v>
      </c>
    </row>
    <row r="2892" spans="1:13" x14ac:dyDescent="0.3">
      <c r="A2892" s="14">
        <v>28903495680</v>
      </c>
      <c r="B2892" s="14">
        <v>33298558976</v>
      </c>
      <c r="C2892" s="14">
        <v>-37171666944</v>
      </c>
      <c r="D2892">
        <v>2890</v>
      </c>
      <c r="E2892">
        <v>2889</v>
      </c>
      <c r="F2892">
        <v>1433</v>
      </c>
      <c r="G2892">
        <v>8332</v>
      </c>
      <c r="H2892">
        <v>-7464</v>
      </c>
      <c r="I2892">
        <f t="shared" si="102"/>
        <v>2136</v>
      </c>
      <c r="L2892">
        <f t="shared" si="101"/>
        <v>1099.2793721298301</v>
      </c>
      <c r="M2892">
        <f t="shared" si="100"/>
        <v>7.2906286138731957E-2</v>
      </c>
    </row>
    <row r="2893" spans="1:13" x14ac:dyDescent="0.3">
      <c r="A2893" s="14">
        <v>21232218112</v>
      </c>
      <c r="B2893" s="14">
        <v>33310081024</v>
      </c>
      <c r="C2893" s="14">
        <v>-37145718784</v>
      </c>
      <c r="D2893">
        <v>2891</v>
      </c>
      <c r="E2893">
        <v>2890</v>
      </c>
      <c r="F2893">
        <v>1432</v>
      </c>
      <c r="G2893">
        <v>6119</v>
      </c>
      <c r="H2893">
        <v>-5487</v>
      </c>
      <c r="I2893">
        <f t="shared" si="102"/>
        <v>11577</v>
      </c>
      <c r="L2893">
        <f t="shared" si="101"/>
        <v>1099.2064357653874</v>
      </c>
      <c r="M2893">
        <f t="shared" si="100"/>
        <v>7.2936364442739432E-2</v>
      </c>
    </row>
    <row r="2894" spans="1:13" x14ac:dyDescent="0.3">
      <c r="A2894" s="14">
        <v>13635878912</v>
      </c>
      <c r="B2894" s="14">
        <v>33321598976</v>
      </c>
      <c r="C2894" s="14">
        <v>-37119770624</v>
      </c>
      <c r="D2894">
        <v>2892</v>
      </c>
      <c r="E2894">
        <v>2891</v>
      </c>
      <c r="F2894">
        <v>1431</v>
      </c>
      <c r="G2894">
        <v>3928</v>
      </c>
      <c r="H2894">
        <v>-3526</v>
      </c>
      <c r="I2894">
        <f t="shared" si="102"/>
        <v>11561</v>
      </c>
      <c r="L2894">
        <f t="shared" si="101"/>
        <v>1099.1334693166525</v>
      </c>
      <c r="M2894">
        <f t="shared" si="100"/>
        <v>7.2966448734860023E-2</v>
      </c>
    </row>
    <row r="2895" spans="1:13" x14ac:dyDescent="0.3">
      <c r="A2895" s="14">
        <v>6114477056</v>
      </c>
      <c r="B2895" s="14">
        <v>33333121024</v>
      </c>
      <c r="C2895" s="14">
        <v>-37093822464</v>
      </c>
      <c r="D2895">
        <v>2893</v>
      </c>
      <c r="E2895">
        <v>2892</v>
      </c>
      <c r="F2895">
        <v>1430</v>
      </c>
      <c r="G2895">
        <v>1760</v>
      </c>
      <c r="H2895">
        <v>-1582</v>
      </c>
      <c r="I2895">
        <f t="shared" si="102"/>
        <v>11544</v>
      </c>
      <c r="L2895">
        <f t="shared" si="101"/>
        <v>1099.0604727776342</v>
      </c>
      <c r="M2895">
        <f t="shared" si="100"/>
        <v>7.2996539018276962E-2</v>
      </c>
    </row>
    <row r="2896" spans="1:13" x14ac:dyDescent="0.3">
      <c r="A2896" s="14">
        <v>-1331987328</v>
      </c>
      <c r="B2896" s="14">
        <v>33344638976</v>
      </c>
      <c r="C2896" s="14">
        <v>-37067870208</v>
      </c>
      <c r="D2896">
        <v>2894</v>
      </c>
      <c r="E2896">
        <v>2893</v>
      </c>
      <c r="F2896">
        <v>1429</v>
      </c>
      <c r="G2896">
        <v>-383</v>
      </c>
      <c r="H2896">
        <v>344</v>
      </c>
      <c r="I2896">
        <f t="shared" si="102"/>
        <v>11526</v>
      </c>
      <c r="L2896">
        <f t="shared" si="101"/>
        <v>1098.987446142336</v>
      </c>
      <c r="M2896">
        <f t="shared" si="100"/>
        <v>7.3026635298219844E-2</v>
      </c>
    </row>
    <row r="2897" spans="1:13" x14ac:dyDescent="0.3">
      <c r="A2897" s="14">
        <v>-8703514624</v>
      </c>
      <c r="B2897" s="14">
        <v>33356161024</v>
      </c>
      <c r="C2897" s="14">
        <v>-37041922048</v>
      </c>
      <c r="D2897">
        <v>2895</v>
      </c>
      <c r="E2897">
        <v>2894</v>
      </c>
      <c r="F2897">
        <v>1428</v>
      </c>
      <c r="G2897">
        <v>-2504</v>
      </c>
      <c r="H2897">
        <v>2255</v>
      </c>
      <c r="I2897">
        <f t="shared" si="102"/>
        <v>11511</v>
      </c>
      <c r="L2897">
        <f t="shared" si="101"/>
        <v>1098.9143894047584</v>
      </c>
      <c r="M2897">
        <f t="shared" si="100"/>
        <v>7.3056737577644526E-2</v>
      </c>
    </row>
    <row r="2898" spans="1:13" x14ac:dyDescent="0.3">
      <c r="A2898" s="14">
        <v>-16000103424</v>
      </c>
      <c r="B2898" s="14">
        <v>33367678976</v>
      </c>
      <c r="C2898" s="14">
        <v>-37015973888</v>
      </c>
      <c r="D2898">
        <v>2896</v>
      </c>
      <c r="E2898">
        <v>2895</v>
      </c>
      <c r="F2898">
        <v>1427</v>
      </c>
      <c r="G2898">
        <v>-4603</v>
      </c>
      <c r="H2898">
        <v>4149</v>
      </c>
      <c r="I2898">
        <f t="shared" si="102"/>
        <v>11494</v>
      </c>
      <c r="L2898">
        <f t="shared" si="101"/>
        <v>1098.8413025588968</v>
      </c>
      <c r="M2898">
        <f t="shared" si="100"/>
        <v>7.3086845861553229E-2</v>
      </c>
    </row>
    <row r="2899" spans="1:13" x14ac:dyDescent="0.3">
      <c r="A2899" s="14">
        <v>-23221755904</v>
      </c>
      <c r="B2899" s="14">
        <v>33379201024</v>
      </c>
      <c r="C2899" s="14">
        <v>-36990025728</v>
      </c>
      <c r="D2899">
        <v>2897</v>
      </c>
      <c r="E2899">
        <v>2896</v>
      </c>
      <c r="F2899">
        <v>1426</v>
      </c>
      <c r="G2899">
        <v>-6678</v>
      </c>
      <c r="H2899">
        <v>6026</v>
      </c>
      <c r="I2899">
        <f t="shared" si="102"/>
        <v>11477</v>
      </c>
      <c r="J2899">
        <f t="shared" ref="J2899:J2905" si="103">H2898-H2899</f>
        <v>-1877</v>
      </c>
      <c r="L2899">
        <f t="shared" si="101"/>
        <v>1098.7681855987432</v>
      </c>
      <c r="M2899">
        <f t="shared" si="100"/>
        <v>7.3116960153583932E-2</v>
      </c>
    </row>
    <row r="2900" spans="1:13" x14ac:dyDescent="0.3">
      <c r="A2900" s="14">
        <v>-30368468992</v>
      </c>
      <c r="B2900" s="14">
        <v>33390718976</v>
      </c>
      <c r="C2900" s="14">
        <v>-36964077568</v>
      </c>
      <c r="D2900">
        <v>2898</v>
      </c>
      <c r="E2900">
        <v>2897</v>
      </c>
      <c r="F2900">
        <v>1425</v>
      </c>
      <c r="G2900">
        <v>-8731</v>
      </c>
      <c r="H2900">
        <v>7887</v>
      </c>
      <c r="I2900">
        <f t="shared" si="102"/>
        <v>11461</v>
      </c>
      <c r="J2900">
        <f t="shared" si="103"/>
        <v>-1861</v>
      </c>
      <c r="L2900">
        <f t="shared" si="101"/>
        <v>1098.6950385182856</v>
      </c>
      <c r="M2900">
        <f t="shared" si="100"/>
        <v>7.3147080457601987E-2</v>
      </c>
    </row>
    <row r="2901" spans="1:13" x14ac:dyDescent="0.3">
      <c r="A2901" s="14">
        <v>-37440245760</v>
      </c>
      <c r="B2901" s="14">
        <v>33402241024</v>
      </c>
      <c r="C2901" s="14">
        <v>-36938129408</v>
      </c>
      <c r="D2901">
        <v>2899</v>
      </c>
      <c r="E2901">
        <v>2898</v>
      </c>
      <c r="F2901">
        <v>1424</v>
      </c>
      <c r="G2901">
        <v>-10760</v>
      </c>
      <c r="H2901">
        <v>0</v>
      </c>
      <c r="L2901">
        <f t="shared" si="101"/>
        <v>1098.6218613115077</v>
      </c>
      <c r="M2901">
        <f t="shared" si="100"/>
        <v>7.3177206777927495E-2</v>
      </c>
    </row>
    <row r="2902" spans="1:13" x14ac:dyDescent="0.3">
      <c r="A2902" s="14">
        <v>29387274240</v>
      </c>
      <c r="B2902" s="14">
        <v>33413758976</v>
      </c>
      <c r="C2902" s="14">
        <v>-36938129408</v>
      </c>
      <c r="D2902">
        <v>2900</v>
      </c>
      <c r="E2902">
        <v>2899</v>
      </c>
      <c r="F2902">
        <v>1424</v>
      </c>
      <c r="G2902">
        <v>8443</v>
      </c>
      <c r="H2902">
        <v>-7637</v>
      </c>
      <c r="I2902">
        <f>9600*2-H2900+H2902</f>
        <v>3676</v>
      </c>
      <c r="L2902">
        <f t="shared" si="101"/>
        <v>1098.548653972389</v>
      </c>
      <c r="M2902">
        <f t="shared" si="100"/>
        <v>7.3207339118653181E-2</v>
      </c>
    </row>
    <row r="2903" spans="1:13" x14ac:dyDescent="0.3">
      <c r="A2903" s="14">
        <v>22413475840</v>
      </c>
      <c r="B2903" s="14">
        <v>33425281024</v>
      </c>
      <c r="C2903" s="14">
        <v>-36912181248</v>
      </c>
      <c r="D2903">
        <v>2901</v>
      </c>
      <c r="E2903">
        <v>2900</v>
      </c>
      <c r="F2903">
        <v>1423</v>
      </c>
      <c r="G2903">
        <v>6437</v>
      </c>
      <c r="H2903">
        <v>-5829</v>
      </c>
      <c r="I2903">
        <f t="shared" si="102"/>
        <v>11408</v>
      </c>
      <c r="J2903">
        <f t="shared" si="103"/>
        <v>-1808</v>
      </c>
      <c r="L2903">
        <f t="shared" si="101"/>
        <v>1098.4754164949049</v>
      </c>
      <c r="M2903">
        <f t="shared" si="100"/>
        <v>7.3237477484099145E-2</v>
      </c>
    </row>
    <row r="2904" spans="1:13" x14ac:dyDescent="0.3">
      <c r="A2904" s="14">
        <v>15514614784</v>
      </c>
      <c r="B2904" s="14">
        <v>33436798976</v>
      </c>
      <c r="C2904" s="14">
        <v>-36886228992</v>
      </c>
      <c r="D2904">
        <v>2902</v>
      </c>
      <c r="E2904">
        <v>2901</v>
      </c>
      <c r="F2904">
        <v>1422</v>
      </c>
      <c r="G2904">
        <v>4454</v>
      </c>
      <c r="H2904">
        <v>-4037</v>
      </c>
      <c r="I2904">
        <f t="shared" si="102"/>
        <v>11392</v>
      </c>
      <c r="J2904">
        <f t="shared" si="103"/>
        <v>-1792</v>
      </c>
      <c r="L2904">
        <f t="shared" si="101"/>
        <v>1098.402148873027</v>
      </c>
      <c r="M2904">
        <f t="shared" si="100"/>
        <v>7.3267621877903366E-2</v>
      </c>
    </row>
    <row r="2905" spans="1:13" x14ac:dyDescent="0.3">
      <c r="A2905" s="14">
        <v>8690691072</v>
      </c>
      <c r="B2905" s="14">
        <v>33448321024</v>
      </c>
      <c r="C2905" s="14">
        <v>-36860280832</v>
      </c>
      <c r="D2905">
        <v>2903</v>
      </c>
      <c r="E2905">
        <v>2902</v>
      </c>
      <c r="F2905">
        <v>1421</v>
      </c>
      <c r="G2905">
        <v>2494</v>
      </c>
      <c r="H2905">
        <v>-2263</v>
      </c>
      <c r="I2905">
        <f t="shared" si="102"/>
        <v>11374</v>
      </c>
      <c r="J2905">
        <f t="shared" si="103"/>
        <v>-1774</v>
      </c>
      <c r="L2905">
        <f t="shared" si="101"/>
        <v>1098.3288511007229</v>
      </c>
      <c r="M2905">
        <f t="shared" si="100"/>
        <v>7.329777230415857E-2</v>
      </c>
    </row>
    <row r="2906" spans="1:13" x14ac:dyDescent="0.3">
      <c r="A2906" s="14">
        <v>1941705344</v>
      </c>
      <c r="B2906" s="14">
        <v>33459838976</v>
      </c>
      <c r="C2906" s="14">
        <v>-36834332672</v>
      </c>
      <c r="D2906">
        <v>2904</v>
      </c>
      <c r="E2906">
        <v>2903</v>
      </c>
      <c r="F2906">
        <v>1420</v>
      </c>
      <c r="G2906">
        <v>557</v>
      </c>
      <c r="H2906">
        <v>-506</v>
      </c>
      <c r="I2906">
        <f t="shared" si="102"/>
        <v>11357</v>
      </c>
      <c r="J2906">
        <f t="shared" ref="J2906:J2911" si="104">H2905-H2906</f>
        <v>-1757</v>
      </c>
      <c r="L2906">
        <f t="shared" si="101"/>
        <v>1098.2555231719555</v>
      </c>
      <c r="M2906">
        <f t="shared" si="100"/>
        <v>7.3327928767412232E-2</v>
      </c>
    </row>
    <row r="2907" spans="1:13" x14ac:dyDescent="0.3">
      <c r="A2907" s="14">
        <v>-4732342784</v>
      </c>
      <c r="B2907" s="14">
        <v>33471361024</v>
      </c>
      <c r="C2907" s="14">
        <v>-36808384512</v>
      </c>
      <c r="D2907">
        <v>2905</v>
      </c>
      <c r="E2907">
        <v>2904</v>
      </c>
      <c r="F2907">
        <v>1419</v>
      </c>
      <c r="G2907">
        <v>-1357</v>
      </c>
      <c r="H2907">
        <v>1234</v>
      </c>
      <c r="I2907">
        <f t="shared" si="102"/>
        <v>11340</v>
      </c>
      <c r="J2907">
        <f t="shared" si="104"/>
        <v>-1740</v>
      </c>
      <c r="L2907">
        <f t="shared" si="101"/>
        <v>1098.1821650806839</v>
      </c>
      <c r="M2907">
        <f t="shared" si="100"/>
        <v>7.3358091271529702E-2</v>
      </c>
    </row>
    <row r="2908" spans="1:13" x14ac:dyDescent="0.3">
      <c r="A2908" s="14">
        <v>-11331453952</v>
      </c>
      <c r="B2908" s="14">
        <v>33482878976</v>
      </c>
      <c r="C2908" s="14">
        <v>-36782436352</v>
      </c>
      <c r="D2908">
        <v>2906</v>
      </c>
      <c r="E2908">
        <v>2905</v>
      </c>
      <c r="F2908">
        <v>1418</v>
      </c>
      <c r="G2908">
        <v>-3248</v>
      </c>
      <c r="H2908">
        <v>2957</v>
      </c>
      <c r="I2908">
        <f t="shared" si="102"/>
        <v>11323</v>
      </c>
      <c r="J2908">
        <f t="shared" si="104"/>
        <v>-1723</v>
      </c>
      <c r="L2908">
        <f t="shared" si="101"/>
        <v>1098.1087768208636</v>
      </c>
      <c r="M2908">
        <f t="shared" si="100"/>
        <v>7.3388259820376334E-2</v>
      </c>
    </row>
    <row r="2909" spans="1:13" x14ac:dyDescent="0.3">
      <c r="A2909" s="14">
        <v>-17855627264</v>
      </c>
      <c r="B2909" s="14">
        <v>33494401024</v>
      </c>
      <c r="C2909" s="14">
        <v>-36756488192</v>
      </c>
      <c r="D2909">
        <v>2907</v>
      </c>
      <c r="E2909">
        <v>2906</v>
      </c>
      <c r="F2909">
        <v>1417</v>
      </c>
      <c r="G2909">
        <v>-5117</v>
      </c>
      <c r="H2909">
        <v>4663</v>
      </c>
      <c r="I2909">
        <f t="shared" si="102"/>
        <v>11306</v>
      </c>
      <c r="J2909">
        <f t="shared" si="104"/>
        <v>-1706</v>
      </c>
      <c r="L2909">
        <f t="shared" si="101"/>
        <v>1098.0353583864451</v>
      </c>
      <c r="M2909">
        <f t="shared" si="100"/>
        <v>7.3418434418499601E-2</v>
      </c>
    </row>
    <row r="2910" spans="1:13" x14ac:dyDescent="0.3">
      <c r="A2910" s="14">
        <v>-24304861184</v>
      </c>
      <c r="B2910" s="14">
        <v>33505918976</v>
      </c>
      <c r="C2910" s="14">
        <v>-36730535936</v>
      </c>
      <c r="D2910">
        <v>2908</v>
      </c>
      <c r="E2910">
        <v>2907</v>
      </c>
      <c r="F2910">
        <v>1416</v>
      </c>
      <c r="G2910">
        <v>-6963</v>
      </c>
      <c r="H2910">
        <v>6352</v>
      </c>
      <c r="I2910">
        <f t="shared" si="102"/>
        <v>11289</v>
      </c>
      <c r="J2910">
        <f t="shared" si="104"/>
        <v>-1689</v>
      </c>
      <c r="L2910">
        <f t="shared" si="101"/>
        <v>1097.9619097713758</v>
      </c>
      <c r="M2910">
        <f t="shared" ref="M2910:M2940" si="105">L2909-L2910</f>
        <v>7.3448615069310108E-2</v>
      </c>
    </row>
    <row r="2911" spans="1:13" x14ac:dyDescent="0.3">
      <c r="A2911" s="14">
        <v>-30679160832</v>
      </c>
      <c r="B2911" s="14">
        <v>33517441024</v>
      </c>
      <c r="C2911" s="14">
        <v>-36704587776</v>
      </c>
      <c r="D2911">
        <v>2909</v>
      </c>
      <c r="E2911">
        <v>2908</v>
      </c>
      <c r="F2911">
        <v>1415</v>
      </c>
      <c r="G2911">
        <v>-8787</v>
      </c>
      <c r="H2911">
        <v>8024</v>
      </c>
      <c r="I2911">
        <f t="shared" si="102"/>
        <v>11272</v>
      </c>
      <c r="J2911">
        <f t="shared" si="104"/>
        <v>-1672</v>
      </c>
      <c r="L2911">
        <f t="shared" si="101"/>
        <v>1097.8884309695977</v>
      </c>
      <c r="M2911">
        <f t="shared" si="105"/>
        <v>7.347880177803745E-2</v>
      </c>
    </row>
    <row r="2912" spans="1:13" x14ac:dyDescent="0.3">
      <c r="A2912" s="14">
        <v>-36978520064</v>
      </c>
      <c r="B2912" s="14">
        <v>33528958976</v>
      </c>
      <c r="C2912" s="14">
        <v>-36678639616</v>
      </c>
      <c r="D2912">
        <v>2910</v>
      </c>
      <c r="E2912">
        <v>2909</v>
      </c>
      <c r="F2912">
        <v>1414</v>
      </c>
      <c r="G2912">
        <v>-10587</v>
      </c>
      <c r="H2912">
        <v>0</v>
      </c>
      <c r="L2912">
        <f t="shared" si="101"/>
        <v>1097.8149219750503</v>
      </c>
      <c r="M2912">
        <f t="shared" si="105"/>
        <v>7.3508994547410111E-2</v>
      </c>
    </row>
    <row r="2913" spans="1:13" x14ac:dyDescent="0.3">
      <c r="A2913" s="14">
        <v>30102439936</v>
      </c>
      <c r="B2913" s="14">
        <v>33540481024</v>
      </c>
      <c r="C2913" s="14">
        <v>-36678639616</v>
      </c>
      <c r="D2913">
        <v>2911</v>
      </c>
      <c r="E2913">
        <v>2910</v>
      </c>
      <c r="F2913">
        <v>1414</v>
      </c>
      <c r="G2913">
        <v>8615</v>
      </c>
      <c r="H2913">
        <v>-7878</v>
      </c>
      <c r="I2913">
        <f>9600*2-H2911+H2913</f>
        <v>3298</v>
      </c>
      <c r="L2913">
        <f t="shared" si="101"/>
        <v>1097.7413827816674</v>
      </c>
      <c r="M2913">
        <f t="shared" si="105"/>
        <v>7.353919338288506E-2</v>
      </c>
    </row>
    <row r="2914" spans="1:13" x14ac:dyDescent="0.3">
      <c r="A2914" s="14">
        <v>23901057024</v>
      </c>
      <c r="B2914" s="14">
        <v>33551998976</v>
      </c>
      <c r="C2914" s="14">
        <v>-36652691456</v>
      </c>
      <c r="D2914">
        <v>2912</v>
      </c>
      <c r="E2914">
        <v>2911</v>
      </c>
      <c r="F2914">
        <v>1413</v>
      </c>
      <c r="G2914">
        <v>6838</v>
      </c>
      <c r="H2914">
        <v>-6260</v>
      </c>
      <c r="I2914">
        <f t="shared" si="102"/>
        <v>11218</v>
      </c>
      <c r="J2914">
        <f>H2913-H2914</f>
        <v>-1618</v>
      </c>
      <c r="L2914">
        <f t="shared" ref="L2914:L2977" si="106">SQRT((1-E2914*E2914/$O$2593)*$O$2594)</f>
        <v>1097.6678133833798</v>
      </c>
      <c r="M2914">
        <f t="shared" si="105"/>
        <v>7.3569398287645527E-2</v>
      </c>
    </row>
    <row r="2915" spans="1:13" x14ac:dyDescent="0.3">
      <c r="A2915" s="14">
        <v>17774612480</v>
      </c>
      <c r="B2915" s="14">
        <v>33563521024</v>
      </c>
      <c r="C2915" s="14">
        <v>-36626743296</v>
      </c>
      <c r="D2915">
        <v>2913</v>
      </c>
      <c r="E2915">
        <v>2912</v>
      </c>
      <c r="F2915">
        <v>1412</v>
      </c>
      <c r="G2915">
        <v>5083</v>
      </c>
      <c r="H2915">
        <v>-4658</v>
      </c>
      <c r="I2915">
        <f t="shared" si="102"/>
        <v>11202</v>
      </c>
      <c r="J2915">
        <f t="shared" ref="J2915:J2933" si="107">H2914-H2915</f>
        <v>-1602</v>
      </c>
      <c r="L2915">
        <f t="shared" si="106"/>
        <v>1097.5942137741138</v>
      </c>
      <c r="M2915">
        <f t="shared" si="105"/>
        <v>7.3599609266011612E-2</v>
      </c>
    </row>
    <row r="2916" spans="1:13" x14ac:dyDescent="0.3">
      <c r="A2916" s="14">
        <v>11723105280</v>
      </c>
      <c r="B2916" s="14">
        <v>33575038976</v>
      </c>
      <c r="C2916" s="14">
        <v>-36600795136</v>
      </c>
      <c r="D2916">
        <v>2914</v>
      </c>
      <c r="E2916">
        <v>2913</v>
      </c>
      <c r="F2916">
        <v>1411</v>
      </c>
      <c r="G2916">
        <v>3351</v>
      </c>
      <c r="H2916">
        <v>-3074</v>
      </c>
      <c r="I2916">
        <f t="shared" si="102"/>
        <v>11184</v>
      </c>
      <c r="J2916">
        <f t="shared" si="107"/>
        <v>-1584</v>
      </c>
      <c r="L2916">
        <f t="shared" si="106"/>
        <v>1097.5205839477912</v>
      </c>
      <c r="M2916">
        <f t="shared" si="105"/>
        <v>7.3629826322530789E-2</v>
      </c>
    </row>
    <row r="2917" spans="1:13" x14ac:dyDescent="0.3">
      <c r="A2917" s="14">
        <v>5746534912</v>
      </c>
      <c r="B2917" s="14">
        <v>33586561024</v>
      </c>
      <c r="C2917" s="14">
        <v>-36574842880</v>
      </c>
      <c r="D2917">
        <v>2915</v>
      </c>
      <c r="E2917">
        <v>2914</v>
      </c>
      <c r="F2917">
        <v>1410</v>
      </c>
      <c r="G2917">
        <v>1642</v>
      </c>
      <c r="H2917">
        <v>-1508</v>
      </c>
      <c r="I2917">
        <f t="shared" si="102"/>
        <v>11166</v>
      </c>
      <c r="J2917">
        <f t="shared" si="107"/>
        <v>-1566</v>
      </c>
      <c r="L2917">
        <f t="shared" si="106"/>
        <v>1097.4469238983306</v>
      </c>
      <c r="M2917">
        <f t="shared" si="105"/>
        <v>7.3660049460613664E-2</v>
      </c>
    </row>
    <row r="2918" spans="1:13" x14ac:dyDescent="0.3">
      <c r="A2918" s="14">
        <v>-155097088</v>
      </c>
      <c r="B2918" s="14">
        <v>33598078976</v>
      </c>
      <c r="C2918" s="14">
        <v>-36548894720</v>
      </c>
      <c r="D2918">
        <v>2916</v>
      </c>
      <c r="E2918">
        <v>2915</v>
      </c>
      <c r="F2918">
        <v>1409</v>
      </c>
      <c r="G2918">
        <v>-44</v>
      </c>
      <c r="H2918">
        <v>40</v>
      </c>
      <c r="I2918">
        <f t="shared" si="102"/>
        <v>11148</v>
      </c>
      <c r="J2918">
        <f t="shared" si="107"/>
        <v>-1548</v>
      </c>
      <c r="L2918">
        <f t="shared" si="106"/>
        <v>1097.3732336196456</v>
      </c>
      <c r="M2918">
        <f t="shared" si="105"/>
        <v>7.3690278685035082E-2</v>
      </c>
    </row>
    <row r="2919" spans="1:13" x14ac:dyDescent="0.3">
      <c r="A2919" s="14">
        <v>-5981791744</v>
      </c>
      <c r="B2919" s="14">
        <v>33609601024</v>
      </c>
      <c r="C2919" s="14">
        <v>-36522946560</v>
      </c>
      <c r="D2919">
        <v>2917</v>
      </c>
      <c r="E2919">
        <v>2916</v>
      </c>
      <c r="F2919">
        <v>1408</v>
      </c>
      <c r="G2919">
        <v>-1708</v>
      </c>
      <c r="H2919">
        <v>1572</v>
      </c>
      <c r="I2919">
        <f t="shared" si="102"/>
        <v>11132</v>
      </c>
      <c r="J2919">
        <f t="shared" si="107"/>
        <v>-1532</v>
      </c>
      <c r="L2919">
        <f t="shared" si="106"/>
        <v>1097.2995131056459</v>
      </c>
      <c r="M2919">
        <f t="shared" si="105"/>
        <v>7.3720513999660398E-2</v>
      </c>
    </row>
    <row r="2920" spans="1:13" x14ac:dyDescent="0.3">
      <c r="A2920" s="14">
        <v>-11733548032</v>
      </c>
      <c r="B2920" s="14">
        <v>33621118976</v>
      </c>
      <c r="C2920" s="14">
        <v>-36496998400</v>
      </c>
      <c r="D2920">
        <v>2918</v>
      </c>
      <c r="E2920">
        <v>2917</v>
      </c>
      <c r="F2920">
        <v>1407</v>
      </c>
      <c r="G2920">
        <v>-3350</v>
      </c>
      <c r="H2920">
        <v>3086</v>
      </c>
      <c r="I2920">
        <f t="shared" si="102"/>
        <v>11114</v>
      </c>
      <c r="J2920">
        <f t="shared" si="107"/>
        <v>-1514</v>
      </c>
      <c r="L2920">
        <f t="shared" si="106"/>
        <v>1097.2257623502373</v>
      </c>
      <c r="M2920">
        <f t="shared" si="105"/>
        <v>7.3750755408582336E-2</v>
      </c>
    </row>
    <row r="2921" spans="1:13" x14ac:dyDescent="0.3">
      <c r="A2921" s="14">
        <v>-17410367488</v>
      </c>
      <c r="B2921" s="14">
        <v>33632641024</v>
      </c>
      <c r="C2921" s="14">
        <v>-36471050240</v>
      </c>
      <c r="D2921">
        <v>2919</v>
      </c>
      <c r="E2921">
        <v>2918</v>
      </c>
      <c r="F2921">
        <v>1406</v>
      </c>
      <c r="G2921">
        <v>-4969</v>
      </c>
      <c r="H2921">
        <v>4582</v>
      </c>
      <c r="I2921">
        <f t="shared" si="102"/>
        <v>11096</v>
      </c>
      <c r="J2921">
        <f t="shared" si="107"/>
        <v>-1496</v>
      </c>
      <c r="L2921">
        <f t="shared" si="106"/>
        <v>1097.151981347321</v>
      </c>
      <c r="M2921">
        <f t="shared" si="105"/>
        <v>7.378100291634837E-2</v>
      </c>
    </row>
    <row r="2922" spans="1:13" x14ac:dyDescent="0.3">
      <c r="A2922" s="14">
        <v>-23012249600</v>
      </c>
      <c r="B2922" s="14">
        <v>33644158976</v>
      </c>
      <c r="C2922" s="14">
        <v>-36445102080</v>
      </c>
      <c r="D2922">
        <v>2920</v>
      </c>
      <c r="E2922">
        <v>2919</v>
      </c>
      <c r="F2922">
        <v>1405</v>
      </c>
      <c r="G2922">
        <v>-6566</v>
      </c>
      <c r="H2922">
        <v>6061</v>
      </c>
      <c r="I2922">
        <f t="shared" si="102"/>
        <v>11079</v>
      </c>
      <c r="J2922">
        <f>H2921-H2922</f>
        <v>-1479</v>
      </c>
      <c r="L2922">
        <f t="shared" si="106"/>
        <v>1097.0781700907949</v>
      </c>
      <c r="M2922">
        <f t="shared" si="105"/>
        <v>7.3811256526141733E-2</v>
      </c>
    </row>
    <row r="2923" spans="1:13" x14ac:dyDescent="0.3">
      <c r="A2923" s="14">
        <v>-28539193344</v>
      </c>
      <c r="B2923" s="14">
        <v>33655681024</v>
      </c>
      <c r="C2923" s="14">
        <v>-36419153920</v>
      </c>
      <c r="D2923">
        <v>2921</v>
      </c>
      <c r="E2923">
        <v>2920</v>
      </c>
      <c r="F2923">
        <v>1404</v>
      </c>
      <c r="G2923">
        <v>-8140</v>
      </c>
      <c r="H2923">
        <v>7522</v>
      </c>
      <c r="I2923">
        <f t="shared" si="102"/>
        <v>11061</v>
      </c>
      <c r="J2923">
        <f t="shared" si="107"/>
        <v>-1461</v>
      </c>
      <c r="L2923">
        <f t="shared" si="106"/>
        <v>1097.0043285745517</v>
      </c>
      <c r="M2923">
        <f t="shared" si="105"/>
        <v>7.3841516243192018E-2</v>
      </c>
    </row>
    <row r="2924" spans="1:13" x14ac:dyDescent="0.3">
      <c r="A2924" s="14">
        <v>-33991200768</v>
      </c>
      <c r="B2924" s="14">
        <v>33667198976</v>
      </c>
      <c r="C2924" s="14">
        <v>-36393201664</v>
      </c>
      <c r="D2924">
        <v>2922</v>
      </c>
      <c r="E2924">
        <v>2921</v>
      </c>
      <c r="F2924">
        <v>1403</v>
      </c>
      <c r="G2924">
        <v>-9692</v>
      </c>
      <c r="H2924">
        <v>8966</v>
      </c>
      <c r="I2924">
        <f t="shared" si="102"/>
        <v>11044</v>
      </c>
      <c r="J2924">
        <f t="shared" si="107"/>
        <v>-1444</v>
      </c>
      <c r="L2924">
        <f t="shared" si="106"/>
        <v>1096.930456792481</v>
      </c>
      <c r="M2924">
        <f t="shared" si="105"/>
        <v>7.3871782070682457E-2</v>
      </c>
    </row>
    <row r="2925" spans="1:13" x14ac:dyDescent="0.3">
      <c r="A2925" s="14">
        <v>-39368269824</v>
      </c>
      <c r="B2925" s="14">
        <v>33678721024</v>
      </c>
      <c r="C2925" s="14">
        <v>-36367253504</v>
      </c>
      <c r="D2925">
        <v>2923</v>
      </c>
      <c r="E2925">
        <v>2922</v>
      </c>
      <c r="F2925">
        <v>1402</v>
      </c>
      <c r="G2925">
        <v>-11221</v>
      </c>
      <c r="H2925">
        <v>0</v>
      </c>
      <c r="L2925">
        <f t="shared" si="106"/>
        <v>1096.8565547384669</v>
      </c>
      <c r="M2925">
        <f t="shared" si="105"/>
        <v>7.3902054014070018E-2</v>
      </c>
    </row>
    <row r="2926" spans="1:13" x14ac:dyDescent="0.3">
      <c r="A2926" s="14">
        <v>28012212224</v>
      </c>
      <c r="B2926" s="14">
        <v>33690238976</v>
      </c>
      <c r="C2926" s="14">
        <v>-36367253504</v>
      </c>
      <c r="D2926">
        <v>2924</v>
      </c>
      <c r="E2926">
        <v>2923</v>
      </c>
      <c r="F2926">
        <v>1402</v>
      </c>
      <c r="G2926">
        <v>7982</v>
      </c>
      <c r="H2926">
        <v>-7394</v>
      </c>
      <c r="I2926">
        <f>9600*2-H2924+H2926</f>
        <v>2840</v>
      </c>
      <c r="L2926">
        <f t="shared" si="106"/>
        <v>1096.7826224063911</v>
      </c>
      <c r="M2926">
        <f t="shared" si="105"/>
        <v>7.3932332075855811E-2</v>
      </c>
    </row>
    <row r="2927" spans="1:13" x14ac:dyDescent="0.3">
      <c r="A2927" s="14">
        <v>22733119488</v>
      </c>
      <c r="B2927" s="14">
        <v>33701761024</v>
      </c>
      <c r="C2927" s="14">
        <v>-36341305344</v>
      </c>
      <c r="D2927">
        <v>2925</v>
      </c>
      <c r="E2927">
        <v>2924</v>
      </c>
      <c r="F2927">
        <v>1401</v>
      </c>
      <c r="G2927">
        <v>6475</v>
      </c>
      <c r="H2927">
        <v>-6005</v>
      </c>
      <c r="I2927">
        <f t="shared" si="102"/>
        <v>10989</v>
      </c>
      <c r="J2927">
        <f t="shared" si="107"/>
        <v>-1389</v>
      </c>
      <c r="L2927">
        <f t="shared" si="106"/>
        <v>1096.7086597901293</v>
      </c>
      <c r="M2927">
        <f t="shared" si="105"/>
        <v>7.3962616261724179E-2</v>
      </c>
    </row>
    <row r="2928" spans="1:13" x14ac:dyDescent="0.3">
      <c r="A2928" s="14">
        <v>17528967168</v>
      </c>
      <c r="B2928" s="14">
        <v>33713278976</v>
      </c>
      <c r="C2928" s="14">
        <v>-36315357184</v>
      </c>
      <c r="D2928">
        <v>2926</v>
      </c>
      <c r="E2928">
        <v>2925</v>
      </c>
      <c r="F2928">
        <v>1400</v>
      </c>
      <c r="G2928">
        <v>4991</v>
      </c>
      <c r="H2928">
        <v>-4633</v>
      </c>
      <c r="I2928">
        <f t="shared" si="102"/>
        <v>10972</v>
      </c>
      <c r="J2928">
        <f t="shared" si="107"/>
        <v>-1372</v>
      </c>
      <c r="L2928">
        <f t="shared" si="106"/>
        <v>1096.6346668835547</v>
      </c>
      <c r="M2928">
        <f t="shared" si="105"/>
        <v>7.3992906574630979E-2</v>
      </c>
    </row>
    <row r="2929" spans="1:13" x14ac:dyDescent="0.3">
      <c r="A2929" s="14">
        <v>12399750144</v>
      </c>
      <c r="B2929" s="14">
        <v>33724801024</v>
      </c>
      <c r="C2929" s="14">
        <v>-36289409024</v>
      </c>
      <c r="D2929">
        <v>2927</v>
      </c>
      <c r="E2929">
        <v>2926</v>
      </c>
      <c r="F2929">
        <v>1399</v>
      </c>
      <c r="G2929">
        <v>3529</v>
      </c>
      <c r="H2929">
        <v>-3280</v>
      </c>
      <c r="I2929">
        <f t="shared" si="102"/>
        <v>10953</v>
      </c>
      <c r="J2929">
        <f t="shared" si="107"/>
        <v>-1353</v>
      </c>
      <c r="L2929">
        <f t="shared" si="106"/>
        <v>1096.5606436805353</v>
      </c>
      <c r="M2929">
        <f t="shared" si="105"/>
        <v>7.4023203019351058E-2</v>
      </c>
    </row>
    <row r="2930" spans="1:13" x14ac:dyDescent="0.3">
      <c r="A2930" s="14">
        <v>7345472000</v>
      </c>
      <c r="B2930" s="14">
        <v>33736318976</v>
      </c>
      <c r="C2930" s="14">
        <v>-36263460864</v>
      </c>
      <c r="D2930">
        <v>2928</v>
      </c>
      <c r="E2930">
        <v>2927</v>
      </c>
      <c r="F2930">
        <v>1398</v>
      </c>
      <c r="G2930">
        <v>2090</v>
      </c>
      <c r="H2930">
        <v>-1944</v>
      </c>
      <c r="I2930">
        <f t="shared" si="102"/>
        <v>10936</v>
      </c>
      <c r="J2930">
        <f t="shared" si="107"/>
        <v>-1336</v>
      </c>
      <c r="L2930">
        <f t="shared" si="106"/>
        <v>1096.4865901749349</v>
      </c>
      <c r="M2930">
        <f t="shared" si="105"/>
        <v>7.405350560043189E-2</v>
      </c>
    </row>
    <row r="2931" spans="1:13" x14ac:dyDescent="0.3">
      <c r="A2931" s="14">
        <v>2366131200</v>
      </c>
      <c r="B2931" s="14">
        <v>33747841024</v>
      </c>
      <c r="C2931" s="14">
        <v>-36237508608</v>
      </c>
      <c r="D2931">
        <v>2929</v>
      </c>
      <c r="E2931">
        <v>2928</v>
      </c>
      <c r="F2931">
        <v>1397</v>
      </c>
      <c r="G2931">
        <v>673</v>
      </c>
      <c r="H2931">
        <v>-626</v>
      </c>
      <c r="I2931">
        <f t="shared" si="102"/>
        <v>10918</v>
      </c>
      <c r="J2931">
        <f t="shared" si="107"/>
        <v>-1318</v>
      </c>
      <c r="L2931">
        <f t="shared" si="106"/>
        <v>1096.4125063606141</v>
      </c>
      <c r="M2931">
        <f t="shared" si="105"/>
        <v>7.4083814320829333E-2</v>
      </c>
    </row>
    <row r="2932" spans="1:13" x14ac:dyDescent="0.3">
      <c r="A2932" s="14">
        <v>-2538271744</v>
      </c>
      <c r="B2932" s="14">
        <v>33759358976</v>
      </c>
      <c r="C2932" s="14">
        <v>-36211560448</v>
      </c>
      <c r="D2932">
        <v>2930</v>
      </c>
      <c r="E2932">
        <v>2929</v>
      </c>
      <c r="F2932">
        <v>1396</v>
      </c>
      <c r="G2932">
        <v>-721</v>
      </c>
      <c r="H2932">
        <v>672</v>
      </c>
      <c r="I2932">
        <f t="shared" si="102"/>
        <v>10898</v>
      </c>
      <c r="J2932">
        <f t="shared" si="107"/>
        <v>-1298</v>
      </c>
      <c r="L2932">
        <f t="shared" si="106"/>
        <v>1096.3383922314281</v>
      </c>
      <c r="M2932">
        <f t="shared" si="105"/>
        <v>7.4114129186000355E-2</v>
      </c>
    </row>
    <row r="2933" spans="1:13" x14ac:dyDescent="0.3">
      <c r="A2933" s="14">
        <v>-7367737344</v>
      </c>
      <c r="B2933" s="14">
        <v>33770881024</v>
      </c>
      <c r="C2933" s="14">
        <v>-36185612288</v>
      </c>
      <c r="D2933">
        <v>2931</v>
      </c>
      <c r="E2933">
        <v>2930</v>
      </c>
      <c r="F2933">
        <v>1395</v>
      </c>
      <c r="G2933">
        <v>-2094</v>
      </c>
      <c r="H2933">
        <v>1954</v>
      </c>
      <c r="I2933">
        <f t="shared" si="102"/>
        <v>10882</v>
      </c>
      <c r="J2933">
        <f t="shared" si="107"/>
        <v>-1282</v>
      </c>
      <c r="L2933">
        <f t="shared" si="106"/>
        <v>1096.2642477812285</v>
      </c>
      <c r="M2933">
        <f t="shared" si="105"/>
        <v>7.4144450199582934E-2</v>
      </c>
    </row>
    <row r="2934" spans="1:13" x14ac:dyDescent="0.3">
      <c r="A2934" s="14">
        <v>-12122265600</v>
      </c>
      <c r="B2934" s="14">
        <v>33782398976</v>
      </c>
      <c r="C2934" s="14">
        <v>-36159664128</v>
      </c>
      <c r="D2934">
        <v>2932</v>
      </c>
      <c r="E2934">
        <v>2931</v>
      </c>
      <c r="F2934">
        <v>1394</v>
      </c>
      <c r="G2934">
        <v>-3444</v>
      </c>
      <c r="H2934">
        <v>3218</v>
      </c>
      <c r="I2934">
        <f t="shared" si="102"/>
        <v>10864</v>
      </c>
      <c r="L2934">
        <f t="shared" si="106"/>
        <v>1096.1900730038631</v>
      </c>
      <c r="M2934">
        <f t="shared" si="105"/>
        <v>7.4174777365442424E-2</v>
      </c>
    </row>
    <row r="2935" spans="1:13" x14ac:dyDescent="0.3">
      <c r="A2935" s="14">
        <v>-16801855488</v>
      </c>
      <c r="B2935" s="14">
        <v>33793921024</v>
      </c>
      <c r="C2935" s="14">
        <v>-36133715968</v>
      </c>
      <c r="D2935">
        <v>2933</v>
      </c>
      <c r="E2935">
        <v>2932</v>
      </c>
      <c r="F2935">
        <v>1393</v>
      </c>
      <c r="G2935">
        <v>-4772</v>
      </c>
      <c r="H2935">
        <v>4463</v>
      </c>
      <c r="I2935">
        <f t="shared" si="102"/>
        <v>10845</v>
      </c>
      <c r="L2935">
        <f t="shared" si="106"/>
        <v>1096.1158678931749</v>
      </c>
      <c r="M2935">
        <f t="shared" si="105"/>
        <v>7.4205110688126297E-2</v>
      </c>
    </row>
    <row r="2936" spans="1:13" x14ac:dyDescent="0.3">
      <c r="A2936" s="14">
        <v>-21406509056</v>
      </c>
      <c r="B2936" s="14">
        <v>33805438976</v>
      </c>
      <c r="C2936" s="14">
        <v>-36107767808</v>
      </c>
      <c r="D2936">
        <v>2934</v>
      </c>
      <c r="E2936">
        <v>2933</v>
      </c>
      <c r="F2936">
        <v>1392</v>
      </c>
      <c r="G2936">
        <v>-6078</v>
      </c>
      <c r="H2936">
        <v>5691</v>
      </c>
      <c r="I2936">
        <f t="shared" si="102"/>
        <v>10828</v>
      </c>
      <c r="L2936">
        <f t="shared" si="106"/>
        <v>1096.041632443003</v>
      </c>
      <c r="M2936">
        <f t="shared" si="105"/>
        <v>7.4235450171954653E-2</v>
      </c>
    </row>
    <row r="2937" spans="1:13" x14ac:dyDescent="0.3">
      <c r="A2937" s="14">
        <v>-25936222208</v>
      </c>
      <c r="B2937" s="14">
        <v>33816961024</v>
      </c>
      <c r="C2937" s="14">
        <v>-36081815552</v>
      </c>
      <c r="D2937">
        <v>2935</v>
      </c>
      <c r="E2937">
        <v>2934</v>
      </c>
      <c r="F2937">
        <v>1391</v>
      </c>
      <c r="G2937">
        <v>-7362</v>
      </c>
      <c r="H2937">
        <v>6900</v>
      </c>
      <c r="I2937">
        <f t="shared" si="102"/>
        <v>10809</v>
      </c>
      <c r="L2937">
        <f t="shared" si="106"/>
        <v>1095.9673666471822</v>
      </c>
      <c r="M2937">
        <f t="shared" si="105"/>
        <v>7.4265795820792846E-2</v>
      </c>
    </row>
    <row r="2938" spans="1:13" x14ac:dyDescent="0.3">
      <c r="A2938" s="14">
        <v>-30391001088</v>
      </c>
      <c r="B2938" s="14">
        <v>33828478976</v>
      </c>
      <c r="C2938" s="14">
        <v>-36055867392</v>
      </c>
      <c r="D2938">
        <v>2936</v>
      </c>
      <c r="E2938">
        <v>2935</v>
      </c>
      <c r="F2938">
        <v>1390</v>
      </c>
      <c r="G2938">
        <v>-8624</v>
      </c>
      <c r="H2938">
        <v>8091</v>
      </c>
      <c r="I2938">
        <f t="shared" si="102"/>
        <v>10791</v>
      </c>
      <c r="L2938">
        <f t="shared" si="106"/>
        <v>1095.8930704995432</v>
      </c>
      <c r="M2938">
        <f t="shared" si="105"/>
        <v>7.4296147638960974E-2</v>
      </c>
    </row>
    <row r="2939" spans="1:13" x14ac:dyDescent="0.3">
      <c r="A2939" s="14">
        <v>-34770841600</v>
      </c>
      <c r="B2939" s="14">
        <v>33840001024</v>
      </c>
      <c r="C2939" s="14">
        <v>-36029919232</v>
      </c>
      <c r="D2939">
        <v>2937</v>
      </c>
      <c r="E2939">
        <v>2936</v>
      </c>
      <c r="F2939">
        <v>1389</v>
      </c>
      <c r="G2939">
        <v>-9864</v>
      </c>
      <c r="H2939">
        <v>9264</v>
      </c>
      <c r="I2939">
        <f t="shared" si="102"/>
        <v>10773</v>
      </c>
      <c r="L2939">
        <f t="shared" si="106"/>
        <v>1095.8187439939124</v>
      </c>
      <c r="M2939">
        <f t="shared" si="105"/>
        <v>7.4326505630779138E-2</v>
      </c>
    </row>
    <row r="2940" spans="1:13" x14ac:dyDescent="0.3">
      <c r="A2940" s="14">
        <v>-39075741696</v>
      </c>
      <c r="B2940" s="14">
        <v>33851518976</v>
      </c>
      <c r="C2940" s="14">
        <v>-36003971072</v>
      </c>
      <c r="D2940">
        <v>2938</v>
      </c>
      <c r="E2940">
        <v>2937</v>
      </c>
      <c r="F2940">
        <v>1388</v>
      </c>
      <c r="G2940">
        <v>-11081</v>
      </c>
      <c r="H2940">
        <v>0</v>
      </c>
      <c r="I2940">
        <f t="shared" si="102"/>
        <v>336</v>
      </c>
      <c r="L2940">
        <f t="shared" si="106"/>
        <v>1095.7443871241121</v>
      </c>
      <c r="M2940">
        <f t="shared" si="105"/>
        <v>7.4356869800340064E-2</v>
      </c>
    </row>
    <row r="2941" spans="1:13" x14ac:dyDescent="0.3">
      <c r="A2941" s="14">
        <v>28650338304</v>
      </c>
      <c r="B2941" s="14">
        <v>33863041024</v>
      </c>
      <c r="C2941" s="14">
        <v>-36003971072</v>
      </c>
      <c r="D2941">
        <v>2939</v>
      </c>
      <c r="E2941">
        <v>2938</v>
      </c>
      <c r="F2941">
        <v>1388</v>
      </c>
      <c r="G2941">
        <v>8122</v>
      </c>
      <c r="H2941">
        <v>-7639</v>
      </c>
      <c r="I2941">
        <f t="shared" si="102"/>
        <v>1961</v>
      </c>
      <c r="L2941">
        <f t="shared" si="106"/>
        <v>1095.6699998839606</v>
      </c>
    </row>
    <row r="2942" spans="1:13" x14ac:dyDescent="0.3">
      <c r="A2942" s="14">
        <v>24443412480</v>
      </c>
      <c r="B2942" s="14">
        <v>33874558976</v>
      </c>
      <c r="C2942" s="14">
        <v>-35978022912</v>
      </c>
      <c r="D2942">
        <v>2940</v>
      </c>
      <c r="E2942">
        <v>2939</v>
      </c>
      <c r="F2942">
        <v>1387</v>
      </c>
      <c r="G2942">
        <v>6927</v>
      </c>
      <c r="H2942">
        <v>-6522</v>
      </c>
      <c r="I2942">
        <f t="shared" ref="I2942:I2957" si="108">9600-H2941+H2942</f>
        <v>10717</v>
      </c>
      <c r="L2942">
        <f t="shared" si="106"/>
        <v>1095.5955822672715</v>
      </c>
    </row>
    <row r="2943" spans="1:13" x14ac:dyDescent="0.3">
      <c r="A2943" s="14">
        <v>20311425024</v>
      </c>
      <c r="B2943" s="14">
        <v>33886081024</v>
      </c>
      <c r="C2943" s="14">
        <v>-35952074752</v>
      </c>
      <c r="D2943">
        <v>2941</v>
      </c>
      <c r="E2943">
        <v>2940</v>
      </c>
      <c r="F2943">
        <v>1386</v>
      </c>
      <c r="G2943">
        <v>5754</v>
      </c>
      <c r="H2943">
        <v>-5423</v>
      </c>
      <c r="I2943">
        <f t="shared" si="108"/>
        <v>10699</v>
      </c>
      <c r="L2943">
        <f t="shared" si="106"/>
        <v>1095.5211342678544</v>
      </c>
    </row>
    <row r="2944" spans="1:13" x14ac:dyDescent="0.3">
      <c r="A2944" s="14">
        <v>16254375936</v>
      </c>
      <c r="B2944" s="14">
        <v>33897598976</v>
      </c>
      <c r="C2944" s="14">
        <v>-35926126592</v>
      </c>
      <c r="D2944">
        <v>2942</v>
      </c>
      <c r="E2944">
        <v>2941</v>
      </c>
      <c r="F2944">
        <v>1385</v>
      </c>
      <c r="G2944">
        <v>4603</v>
      </c>
      <c r="H2944">
        <v>-4343</v>
      </c>
      <c r="I2944">
        <f t="shared" si="108"/>
        <v>10680</v>
      </c>
      <c r="L2944">
        <f t="shared" si="106"/>
        <v>1095.446655879515</v>
      </c>
    </row>
    <row r="2945" spans="1:12" x14ac:dyDescent="0.3">
      <c r="A2945" s="14">
        <v>12272265216</v>
      </c>
      <c r="B2945" s="14">
        <v>33909121024</v>
      </c>
      <c r="C2945" s="14">
        <v>-35900174336</v>
      </c>
      <c r="D2945">
        <v>2943</v>
      </c>
      <c r="E2945">
        <v>2942</v>
      </c>
      <c r="F2945">
        <v>1384</v>
      </c>
      <c r="G2945">
        <v>3474</v>
      </c>
      <c r="H2945">
        <v>-3281</v>
      </c>
      <c r="I2945">
        <f t="shared" si="108"/>
        <v>10662</v>
      </c>
      <c r="L2945">
        <f t="shared" si="106"/>
        <v>1095.3721470960545</v>
      </c>
    </row>
    <row r="2946" spans="1:12" x14ac:dyDescent="0.3">
      <c r="A2946" s="14">
        <v>8365090816</v>
      </c>
      <c r="B2946" s="14">
        <v>33920638976</v>
      </c>
      <c r="C2946" s="14">
        <v>-35874226176</v>
      </c>
      <c r="D2946">
        <v>2944</v>
      </c>
      <c r="E2946">
        <v>2943</v>
      </c>
      <c r="F2946">
        <v>1383</v>
      </c>
      <c r="G2946">
        <v>2367</v>
      </c>
      <c r="H2946">
        <v>-2238</v>
      </c>
      <c r="I2946">
        <f t="shared" si="108"/>
        <v>10643</v>
      </c>
      <c r="L2946">
        <f t="shared" si="106"/>
        <v>1095.2976079112696</v>
      </c>
    </row>
    <row r="2947" spans="1:12" x14ac:dyDescent="0.3">
      <c r="A2947" s="14">
        <v>4532854272</v>
      </c>
      <c r="B2947" s="14">
        <v>33932161024</v>
      </c>
      <c r="C2947" s="14">
        <v>-35848278016</v>
      </c>
      <c r="D2947">
        <v>2945</v>
      </c>
      <c r="E2947">
        <v>2944</v>
      </c>
      <c r="F2947">
        <v>1382</v>
      </c>
      <c r="G2947">
        <v>1282</v>
      </c>
      <c r="H2947">
        <v>-1213</v>
      </c>
      <c r="I2947">
        <f t="shared" si="108"/>
        <v>10625</v>
      </c>
      <c r="L2947">
        <f t="shared" si="106"/>
        <v>1095.2230383189535</v>
      </c>
    </row>
    <row r="2948" spans="1:12" x14ac:dyDescent="0.3">
      <c r="A2948" s="14">
        <v>775555200</v>
      </c>
      <c r="B2948" s="14">
        <v>33943678976</v>
      </c>
      <c r="C2948" s="14">
        <v>-35822329856</v>
      </c>
      <c r="D2948">
        <v>2946</v>
      </c>
      <c r="E2948">
        <v>2945</v>
      </c>
      <c r="F2948">
        <v>1381</v>
      </c>
      <c r="G2948">
        <v>219</v>
      </c>
      <c r="H2948">
        <v>-207</v>
      </c>
      <c r="I2948">
        <f t="shared" si="108"/>
        <v>10606</v>
      </c>
      <c r="L2948">
        <f t="shared" si="106"/>
        <v>1095.1484383128945</v>
      </c>
    </row>
    <row r="2949" spans="1:12" x14ac:dyDescent="0.3">
      <c r="A2949" s="14">
        <v>-2906806016</v>
      </c>
      <c r="B2949" s="14">
        <v>33955201024</v>
      </c>
      <c r="C2949" s="14">
        <v>-35796381696</v>
      </c>
      <c r="D2949">
        <v>2947</v>
      </c>
      <c r="E2949">
        <v>2946</v>
      </c>
      <c r="F2949">
        <v>1380</v>
      </c>
      <c r="G2949">
        <v>-821</v>
      </c>
      <c r="H2949">
        <v>779</v>
      </c>
      <c r="I2949">
        <f t="shared" si="108"/>
        <v>10586</v>
      </c>
      <c r="L2949">
        <f t="shared" si="106"/>
        <v>1095.0738078868774</v>
      </c>
    </row>
    <row r="2950" spans="1:12" x14ac:dyDescent="0.3">
      <c r="A2950" s="14">
        <v>-6514229760</v>
      </c>
      <c r="B2950" s="14">
        <v>33966718976</v>
      </c>
      <c r="C2950" s="14">
        <v>-35770433536</v>
      </c>
      <c r="D2950">
        <v>2948</v>
      </c>
      <c r="E2950">
        <v>2947</v>
      </c>
      <c r="F2950">
        <v>1379</v>
      </c>
      <c r="G2950">
        <v>-1841</v>
      </c>
      <c r="H2950">
        <v>1748</v>
      </c>
      <c r="I2950">
        <f t="shared" si="108"/>
        <v>10569</v>
      </c>
      <c r="L2950">
        <f t="shared" si="106"/>
        <v>1094.9991470346818</v>
      </c>
    </row>
    <row r="2951" spans="1:12" x14ac:dyDescent="0.3">
      <c r="A2951" s="14">
        <v>-10046715904</v>
      </c>
      <c r="B2951" s="14">
        <v>33978241024</v>
      </c>
      <c r="C2951" s="14">
        <v>-35744481280</v>
      </c>
      <c r="D2951">
        <v>2949</v>
      </c>
      <c r="E2951">
        <v>2948</v>
      </c>
      <c r="F2951">
        <v>1378</v>
      </c>
      <c r="G2951">
        <v>-2838</v>
      </c>
      <c r="H2951">
        <v>2698</v>
      </c>
      <c r="I2951">
        <f t="shared" si="108"/>
        <v>10550</v>
      </c>
      <c r="L2951">
        <f t="shared" si="106"/>
        <v>1094.9244557500833</v>
      </c>
    </row>
    <row r="2952" spans="1:12" x14ac:dyDescent="0.3">
      <c r="A2952" s="14">
        <v>-13504264192</v>
      </c>
      <c r="B2952" s="14">
        <v>33989758976</v>
      </c>
      <c r="C2952" s="14">
        <v>-35718533120</v>
      </c>
      <c r="D2952">
        <v>2950</v>
      </c>
      <c r="E2952">
        <v>2949</v>
      </c>
      <c r="F2952">
        <v>1377</v>
      </c>
      <c r="G2952">
        <v>-3814</v>
      </c>
      <c r="H2952">
        <v>3629</v>
      </c>
      <c r="I2952">
        <f t="shared" si="108"/>
        <v>10531</v>
      </c>
      <c r="L2952">
        <f t="shared" si="106"/>
        <v>1094.8497340268545</v>
      </c>
    </row>
    <row r="2953" spans="1:12" x14ac:dyDescent="0.3">
      <c r="A2953" s="14">
        <v>-16886875136</v>
      </c>
      <c r="B2953" s="14">
        <v>34001281024</v>
      </c>
      <c r="C2953" s="14">
        <v>-35692584960</v>
      </c>
      <c r="D2953">
        <v>2951</v>
      </c>
      <c r="E2953">
        <v>2950</v>
      </c>
      <c r="F2953">
        <v>1376</v>
      </c>
      <c r="G2953">
        <v>-4767</v>
      </c>
      <c r="H2953">
        <v>4541</v>
      </c>
      <c r="I2953">
        <f t="shared" si="108"/>
        <v>10512</v>
      </c>
      <c r="L2953">
        <f t="shared" si="106"/>
        <v>1094.7749818587624</v>
      </c>
    </row>
    <row r="2954" spans="1:12" x14ac:dyDescent="0.3">
      <c r="A2954" s="14">
        <v>-20194547712</v>
      </c>
      <c r="B2954" s="14">
        <v>34012798976</v>
      </c>
      <c r="C2954" s="14">
        <v>-35666636800</v>
      </c>
      <c r="D2954">
        <v>2952</v>
      </c>
      <c r="E2954">
        <v>2951</v>
      </c>
      <c r="F2954">
        <v>1375</v>
      </c>
      <c r="G2954">
        <v>-5699</v>
      </c>
      <c r="H2954">
        <v>5435</v>
      </c>
      <c r="I2954">
        <f t="shared" si="108"/>
        <v>10494</v>
      </c>
      <c r="L2954">
        <f t="shared" si="106"/>
        <v>1094.7001992395699</v>
      </c>
    </row>
    <row r="2955" spans="1:12" x14ac:dyDescent="0.3">
      <c r="A2955" s="14">
        <v>-23427282944</v>
      </c>
      <c r="B2955" s="14">
        <v>34024321024</v>
      </c>
      <c r="C2955" s="14">
        <v>-35640688640</v>
      </c>
      <c r="D2955">
        <v>2953</v>
      </c>
      <c r="E2955">
        <v>2952</v>
      </c>
      <c r="F2955">
        <v>1374</v>
      </c>
      <c r="G2955">
        <v>-6610</v>
      </c>
      <c r="H2955">
        <v>6310</v>
      </c>
      <c r="I2955">
        <f t="shared" si="108"/>
        <v>10475</v>
      </c>
      <c r="L2955">
        <f t="shared" si="106"/>
        <v>1094.6253861630362</v>
      </c>
    </row>
    <row r="2956" spans="1:12" x14ac:dyDescent="0.3">
      <c r="A2956" s="14">
        <v>-26585081856</v>
      </c>
      <c r="B2956" s="14">
        <v>34035838976</v>
      </c>
      <c r="C2956" s="14">
        <v>-35614740480</v>
      </c>
      <c r="D2956">
        <v>2954</v>
      </c>
      <c r="E2956">
        <v>2953</v>
      </c>
      <c r="F2956">
        <v>1373</v>
      </c>
      <c r="G2956">
        <v>-7498</v>
      </c>
      <c r="H2956">
        <v>7166</v>
      </c>
      <c r="I2956">
        <f t="shared" si="108"/>
        <v>10456</v>
      </c>
      <c r="L2956">
        <f t="shared" si="106"/>
        <v>1094.5505426229158</v>
      </c>
    </row>
    <row r="2957" spans="1:12" x14ac:dyDescent="0.3">
      <c r="A2957" s="14">
        <v>-29667942400</v>
      </c>
      <c r="B2957" s="14">
        <v>34047361024</v>
      </c>
      <c r="C2957" s="14">
        <v>-35588788224</v>
      </c>
      <c r="D2957">
        <v>2955</v>
      </c>
      <c r="E2957">
        <v>2954</v>
      </c>
      <c r="F2957">
        <v>1372</v>
      </c>
      <c r="G2957">
        <v>-8365</v>
      </c>
      <c r="H2957">
        <v>8002</v>
      </c>
      <c r="I2957">
        <f t="shared" si="108"/>
        <v>10436</v>
      </c>
      <c r="L2957">
        <f t="shared" si="106"/>
        <v>1094.4756686129595</v>
      </c>
    </row>
    <row r="2958" spans="1:12" x14ac:dyDescent="0.3">
      <c r="A2958" s="14">
        <v>-32675864576</v>
      </c>
      <c r="B2958" s="14">
        <v>34058878976</v>
      </c>
      <c r="C2958" s="14">
        <v>-35562840064</v>
      </c>
      <c r="D2958">
        <v>2956</v>
      </c>
      <c r="E2958">
        <v>2955</v>
      </c>
      <c r="F2958">
        <v>1371</v>
      </c>
      <c r="G2958">
        <v>-9210</v>
      </c>
      <c r="H2958">
        <v>8820</v>
      </c>
      <c r="I2958">
        <f>9600-H2957+H2958</f>
        <v>10418</v>
      </c>
      <c r="L2958">
        <f t="shared" si="106"/>
        <v>1094.4007641269129</v>
      </c>
    </row>
    <row r="2959" spans="1:12" x14ac:dyDescent="0.3">
      <c r="A2959" s="14">
        <v>-35608850432</v>
      </c>
      <c r="B2959" s="14">
        <v>34070401024</v>
      </c>
      <c r="C2959" s="14">
        <v>-35536891904</v>
      </c>
      <c r="D2959">
        <v>2957</v>
      </c>
      <c r="E2959">
        <v>2956</v>
      </c>
      <c r="F2959">
        <v>1370</v>
      </c>
      <c r="G2959">
        <v>-10033</v>
      </c>
      <c r="H2959">
        <v>0</v>
      </c>
      <c r="I2959">
        <f t="shared" ref="I2959" si="109">IF(H2959&lt;-9600,1,0)</f>
        <v>0</v>
      </c>
      <c r="L2959">
        <f t="shared" si="106"/>
        <v>1094.3258291585184</v>
      </c>
    </row>
    <row r="2960" spans="1:12" x14ac:dyDescent="0.3">
      <c r="A2960" s="14">
        <v>32554989568</v>
      </c>
      <c r="B2960" s="14">
        <v>34081918976</v>
      </c>
      <c r="C2960" s="14">
        <v>-35536891904</v>
      </c>
      <c r="D2960">
        <v>2958</v>
      </c>
      <c r="E2960">
        <v>2957</v>
      </c>
      <c r="F2960">
        <v>1370</v>
      </c>
      <c r="G2960">
        <v>9169</v>
      </c>
      <c r="H2960">
        <v>-8794</v>
      </c>
      <c r="I2960">
        <f>9600*2-H2958+H2960</f>
        <v>1586</v>
      </c>
      <c r="L2960">
        <f t="shared" si="106"/>
        <v>1094.2508637015133</v>
      </c>
    </row>
    <row r="2961" spans="1:12" x14ac:dyDescent="0.3">
      <c r="A2961" s="14">
        <v>29719982080</v>
      </c>
      <c r="B2961" s="14">
        <v>34093441024</v>
      </c>
      <c r="C2961" s="14">
        <v>-35510943744</v>
      </c>
      <c r="D2961">
        <v>2959</v>
      </c>
      <c r="E2961">
        <v>2958</v>
      </c>
      <c r="F2961">
        <v>1369</v>
      </c>
      <c r="G2961">
        <v>8368</v>
      </c>
      <c r="H2961">
        <v>-8034</v>
      </c>
      <c r="I2961">
        <f>9600-H2960+H2961</f>
        <v>10360</v>
      </c>
      <c r="L2961">
        <f t="shared" si="106"/>
        <v>1094.1758677496314</v>
      </c>
    </row>
    <row r="2962" spans="1:12" x14ac:dyDescent="0.3">
      <c r="A2962" s="14">
        <v>26959912960</v>
      </c>
      <c r="B2962" s="14">
        <v>34104958976</v>
      </c>
      <c r="C2962" s="14">
        <v>-35484995584</v>
      </c>
      <c r="D2962">
        <v>2960</v>
      </c>
      <c r="E2962">
        <v>2959</v>
      </c>
      <c r="F2962">
        <v>1368</v>
      </c>
      <c r="G2962">
        <v>7588</v>
      </c>
      <c r="H2962">
        <v>-7293</v>
      </c>
      <c r="I2962">
        <f>9600-H2961+H2962</f>
        <v>10341</v>
      </c>
      <c r="L2962">
        <f t="shared" si="106"/>
        <v>1094.1008412966014</v>
      </c>
    </row>
    <row r="2963" spans="1:12" x14ac:dyDescent="0.3">
      <c r="A2963" s="14">
        <v>24274780160</v>
      </c>
      <c r="B2963" s="14">
        <v>34116481024</v>
      </c>
      <c r="C2963" s="14">
        <v>-35459047424</v>
      </c>
      <c r="D2963">
        <v>2961</v>
      </c>
      <c r="E2963">
        <v>2960</v>
      </c>
      <c r="F2963">
        <v>1367</v>
      </c>
      <c r="G2963">
        <v>6830</v>
      </c>
      <c r="H2963">
        <v>-6572</v>
      </c>
      <c r="I2963">
        <f t="shared" ref="I2963:I3026" si="110">9600-H2962+H2963</f>
        <v>10321</v>
      </c>
      <c r="L2963">
        <f t="shared" si="106"/>
        <v>1094.0257843361483</v>
      </c>
    </row>
    <row r="2964" spans="1:12" x14ac:dyDescent="0.3">
      <c r="A2964" s="14">
        <v>21664585728</v>
      </c>
      <c r="B2964" s="14">
        <v>34127998976</v>
      </c>
      <c r="C2964" s="14">
        <v>-35433099264</v>
      </c>
      <c r="D2964">
        <v>2962</v>
      </c>
      <c r="E2964">
        <v>2961</v>
      </c>
      <c r="F2964">
        <v>1366</v>
      </c>
      <c r="G2964">
        <v>6094</v>
      </c>
      <c r="H2964">
        <v>-5869</v>
      </c>
      <c r="I2964">
        <f t="shared" si="110"/>
        <v>10303</v>
      </c>
      <c r="L2964">
        <f t="shared" si="106"/>
        <v>1093.9506968619926</v>
      </c>
    </row>
    <row r="2965" spans="1:12" x14ac:dyDescent="0.3">
      <c r="A2965" s="14">
        <v>19129329664</v>
      </c>
      <c r="B2965" s="14">
        <v>34139521024</v>
      </c>
      <c r="C2965" s="14">
        <v>-35407147008</v>
      </c>
      <c r="D2965">
        <v>2963</v>
      </c>
      <c r="E2965">
        <v>2962</v>
      </c>
      <c r="F2965">
        <v>1365</v>
      </c>
      <c r="G2965">
        <v>5379</v>
      </c>
      <c r="H2965">
        <v>-5186</v>
      </c>
      <c r="I2965">
        <f t="shared" si="110"/>
        <v>10283</v>
      </c>
      <c r="L2965">
        <f t="shared" si="106"/>
        <v>1093.8755788678509</v>
      </c>
    </row>
    <row r="2966" spans="1:12" x14ac:dyDescent="0.3">
      <c r="A2966" s="14">
        <v>16669008896</v>
      </c>
      <c r="B2966" s="14">
        <v>34151038976</v>
      </c>
      <c r="C2966" s="14">
        <v>-35381198848</v>
      </c>
      <c r="D2966">
        <v>2964</v>
      </c>
      <c r="E2966">
        <v>2963</v>
      </c>
      <c r="F2966">
        <v>1364</v>
      </c>
      <c r="G2966">
        <v>4685</v>
      </c>
      <c r="H2966">
        <v>-4522</v>
      </c>
      <c r="I2966">
        <f t="shared" si="110"/>
        <v>10264</v>
      </c>
      <c r="L2966">
        <f t="shared" si="106"/>
        <v>1093.8004303474347</v>
      </c>
    </row>
    <row r="2967" spans="1:12" x14ac:dyDescent="0.3">
      <c r="A2967" s="14">
        <v>14283627520</v>
      </c>
      <c r="B2967" s="14">
        <v>34162561024</v>
      </c>
      <c r="C2967" s="14">
        <v>-35355250688</v>
      </c>
      <c r="D2967">
        <v>2965</v>
      </c>
      <c r="E2967">
        <v>2964</v>
      </c>
      <c r="F2967">
        <v>1363</v>
      </c>
      <c r="G2967">
        <v>4013</v>
      </c>
      <c r="H2967">
        <v>-3878</v>
      </c>
      <c r="I2967">
        <f t="shared" si="110"/>
        <v>10244</v>
      </c>
      <c r="L2967">
        <f t="shared" si="106"/>
        <v>1093.7252512944524</v>
      </c>
    </row>
    <row r="2968" spans="1:12" x14ac:dyDescent="0.3">
      <c r="A2968" s="14">
        <v>11973183488</v>
      </c>
      <c r="B2968" s="14">
        <v>34174078976</v>
      </c>
      <c r="C2968" s="14">
        <v>-35329302528</v>
      </c>
      <c r="D2968">
        <v>2966</v>
      </c>
      <c r="E2968">
        <v>2965</v>
      </c>
      <c r="F2968">
        <v>1362</v>
      </c>
      <c r="G2968">
        <v>3363</v>
      </c>
      <c r="H2968">
        <v>-3253</v>
      </c>
      <c r="I2968">
        <f t="shared" si="110"/>
        <v>10225</v>
      </c>
      <c r="L2968">
        <f t="shared" si="106"/>
        <v>1093.6500417026068</v>
      </c>
    </row>
    <row r="2969" spans="1:12" x14ac:dyDescent="0.3">
      <c r="A2969" s="14">
        <v>9737676800</v>
      </c>
      <c r="B2969" s="14">
        <v>34185601024</v>
      </c>
      <c r="C2969" s="14">
        <v>-35303354368</v>
      </c>
      <c r="D2969">
        <v>2967</v>
      </c>
      <c r="E2969">
        <v>2966</v>
      </c>
      <c r="F2969">
        <v>1361</v>
      </c>
      <c r="G2969">
        <v>2734</v>
      </c>
      <c r="H2969">
        <v>-2647</v>
      </c>
      <c r="I2969">
        <f t="shared" si="110"/>
        <v>10206</v>
      </c>
      <c r="L2969">
        <f t="shared" si="106"/>
        <v>1093.5748015655975</v>
      </c>
    </row>
    <row r="2970" spans="1:12" x14ac:dyDescent="0.3">
      <c r="A2970" s="14">
        <v>7577107968</v>
      </c>
      <c r="B2970" s="14">
        <v>34197118976</v>
      </c>
      <c r="C2970" s="14">
        <v>-35277406208</v>
      </c>
      <c r="D2970">
        <v>2968</v>
      </c>
      <c r="E2970">
        <v>2967</v>
      </c>
      <c r="F2970">
        <v>1360</v>
      </c>
      <c r="G2970">
        <v>2127</v>
      </c>
      <c r="H2970">
        <v>-2061</v>
      </c>
      <c r="I2970">
        <f t="shared" si="110"/>
        <v>10186</v>
      </c>
      <c r="L2970">
        <f t="shared" si="106"/>
        <v>1093.499530877119</v>
      </c>
    </row>
    <row r="2971" spans="1:12" x14ac:dyDescent="0.3">
      <c r="A2971" s="14">
        <v>5491476480</v>
      </c>
      <c r="B2971" s="14">
        <v>34208641024</v>
      </c>
      <c r="C2971" s="14">
        <v>-35251453952</v>
      </c>
      <c r="D2971">
        <v>2969</v>
      </c>
      <c r="E2971">
        <v>2968</v>
      </c>
      <c r="F2971">
        <v>1359</v>
      </c>
      <c r="G2971">
        <v>1541</v>
      </c>
      <c r="H2971">
        <v>-1495</v>
      </c>
      <c r="I2971">
        <f t="shared" si="110"/>
        <v>10166</v>
      </c>
      <c r="L2971">
        <f t="shared" si="106"/>
        <v>1093.4242296308623</v>
      </c>
    </row>
    <row r="2972" spans="1:12" x14ac:dyDescent="0.3">
      <c r="A2972" s="14">
        <v>3480782848</v>
      </c>
      <c r="B2972" s="14">
        <v>34220158976</v>
      </c>
      <c r="C2972" s="14">
        <v>-35225505792</v>
      </c>
      <c r="D2972">
        <v>2970</v>
      </c>
      <c r="E2972">
        <v>2969</v>
      </c>
      <c r="F2972">
        <v>1358</v>
      </c>
      <c r="G2972">
        <v>976</v>
      </c>
      <c r="H2972">
        <v>-948</v>
      </c>
      <c r="I2972">
        <f t="shared" si="110"/>
        <v>10147</v>
      </c>
      <c r="L2972">
        <f t="shared" si="106"/>
        <v>1093.3488978205132</v>
      </c>
    </row>
    <row r="2973" spans="1:12" x14ac:dyDescent="0.3">
      <c r="A2973" s="14">
        <v>1545026688</v>
      </c>
      <c r="B2973" s="14">
        <v>34231681024</v>
      </c>
      <c r="C2973" s="14">
        <v>-35199557632</v>
      </c>
      <c r="D2973">
        <v>2971</v>
      </c>
      <c r="E2973">
        <v>2970</v>
      </c>
      <c r="F2973">
        <v>1357</v>
      </c>
      <c r="G2973">
        <v>433</v>
      </c>
      <c r="H2973">
        <v>-421</v>
      </c>
      <c r="I2973">
        <f t="shared" si="110"/>
        <v>10127</v>
      </c>
      <c r="L2973">
        <f t="shared" si="106"/>
        <v>1093.2735354397539</v>
      </c>
    </row>
    <row r="2974" spans="1:12" x14ac:dyDescent="0.3">
      <c r="A2974" s="14">
        <v>-315791808</v>
      </c>
      <c r="B2974" s="14">
        <v>34243198976</v>
      </c>
      <c r="C2974" s="14">
        <v>-35173609472</v>
      </c>
      <c r="D2974">
        <v>2972</v>
      </c>
      <c r="E2974">
        <v>2971</v>
      </c>
      <c r="F2974">
        <v>1356</v>
      </c>
      <c r="G2974">
        <v>-88</v>
      </c>
      <c r="H2974">
        <v>86</v>
      </c>
      <c r="I2974">
        <f t="shared" si="110"/>
        <v>10107</v>
      </c>
      <c r="L2974">
        <f t="shared" si="106"/>
        <v>1093.198142482262</v>
      </c>
    </row>
    <row r="2975" spans="1:12" x14ac:dyDescent="0.3">
      <c r="A2975" s="14">
        <v>-2101672704</v>
      </c>
      <c r="B2975" s="14">
        <v>34254721024</v>
      </c>
      <c r="C2975" s="14">
        <v>-35147661312</v>
      </c>
      <c r="D2975">
        <v>2973</v>
      </c>
      <c r="E2975">
        <v>2972</v>
      </c>
      <c r="F2975">
        <v>1355</v>
      </c>
      <c r="G2975">
        <v>-589</v>
      </c>
      <c r="H2975">
        <v>574</v>
      </c>
      <c r="I2975">
        <f t="shared" si="110"/>
        <v>10088</v>
      </c>
      <c r="L2975">
        <f t="shared" si="106"/>
        <v>1093.1227189417111</v>
      </c>
    </row>
    <row r="2976" spans="1:12" x14ac:dyDescent="0.3">
      <c r="A2976" s="14">
        <v>-3812615936</v>
      </c>
      <c r="B2976" s="14">
        <v>34266238976</v>
      </c>
      <c r="C2976" s="14">
        <v>-35121713152</v>
      </c>
      <c r="D2976">
        <v>2974</v>
      </c>
      <c r="E2976">
        <v>2973</v>
      </c>
      <c r="F2976">
        <v>1354</v>
      </c>
      <c r="G2976">
        <v>-1068</v>
      </c>
      <c r="H2976">
        <v>1042</v>
      </c>
      <c r="I2976">
        <f t="shared" si="110"/>
        <v>10068</v>
      </c>
      <c r="L2976">
        <f t="shared" si="106"/>
        <v>1093.0472648117698</v>
      </c>
    </row>
    <row r="2977" spans="1:12" x14ac:dyDescent="0.3">
      <c r="A2977" s="14">
        <v>-5448621568</v>
      </c>
      <c r="B2977" s="14">
        <v>34277761024</v>
      </c>
      <c r="C2977" s="14">
        <v>-35095760896</v>
      </c>
      <c r="D2977">
        <v>2975</v>
      </c>
      <c r="E2977">
        <v>2974</v>
      </c>
      <c r="F2977">
        <v>1353</v>
      </c>
      <c r="G2977">
        <v>-1525</v>
      </c>
      <c r="H2977">
        <v>1490</v>
      </c>
      <c r="I2977">
        <f t="shared" si="110"/>
        <v>10048</v>
      </c>
      <c r="L2977">
        <f t="shared" si="106"/>
        <v>1092.9717800861031</v>
      </c>
    </row>
    <row r="2978" spans="1:12" x14ac:dyDescent="0.3">
      <c r="A2978" s="14">
        <v>-7009689600</v>
      </c>
      <c r="B2978" s="14">
        <v>34289278976</v>
      </c>
      <c r="C2978" s="14">
        <v>-35069812736</v>
      </c>
      <c r="D2978">
        <v>2976</v>
      </c>
      <c r="E2978">
        <v>2975</v>
      </c>
      <c r="F2978">
        <v>1352</v>
      </c>
      <c r="G2978">
        <v>-1962</v>
      </c>
      <c r="H2978">
        <v>1918</v>
      </c>
      <c r="I2978">
        <f t="shared" si="110"/>
        <v>10028</v>
      </c>
      <c r="L2978">
        <f t="shared" ref="L2978:L3019" si="111">SQRT((1-E2978*E2978/$O$2593)*$O$2594)</f>
        <v>1092.8962647583714</v>
      </c>
    </row>
    <row r="2979" spans="1:12" x14ac:dyDescent="0.3">
      <c r="A2979" s="14">
        <v>-8495819776</v>
      </c>
      <c r="B2979" s="14">
        <v>34300801024</v>
      </c>
      <c r="C2979" s="14">
        <v>-35043864576</v>
      </c>
      <c r="D2979">
        <v>2977</v>
      </c>
      <c r="E2979">
        <v>2976</v>
      </c>
      <c r="F2979">
        <v>1351</v>
      </c>
      <c r="G2979">
        <v>-2377</v>
      </c>
      <c r="H2979">
        <v>2327</v>
      </c>
      <c r="I2979">
        <f t="shared" si="110"/>
        <v>10009</v>
      </c>
      <c r="L2979">
        <f t="shared" si="111"/>
        <v>1092.8207188222304</v>
      </c>
    </row>
    <row r="2980" spans="1:12" x14ac:dyDescent="0.3">
      <c r="A2980" s="14">
        <v>-9907012608</v>
      </c>
      <c r="B2980" s="14">
        <v>34312318976</v>
      </c>
      <c r="C2980" s="14">
        <v>-35017916416</v>
      </c>
      <c r="D2980">
        <v>2978</v>
      </c>
      <c r="E2980">
        <v>2977</v>
      </c>
      <c r="F2980">
        <v>1350</v>
      </c>
      <c r="G2980">
        <v>-2771</v>
      </c>
      <c r="H2980">
        <v>2715</v>
      </c>
      <c r="I2980">
        <f t="shared" si="110"/>
        <v>9988</v>
      </c>
      <c r="L2980">
        <f t="shared" si="111"/>
        <v>1092.7451422713325</v>
      </c>
    </row>
    <row r="2981" spans="1:12" x14ac:dyDescent="0.3">
      <c r="A2981" s="14">
        <v>-11243268096</v>
      </c>
      <c r="B2981" s="14">
        <v>34323841024</v>
      </c>
      <c r="C2981" s="14">
        <v>-34991968256</v>
      </c>
      <c r="D2981">
        <v>2979</v>
      </c>
      <c r="E2981">
        <v>2978</v>
      </c>
      <c r="F2981">
        <v>1349</v>
      </c>
      <c r="G2981">
        <v>-3144</v>
      </c>
      <c r="H2981">
        <v>3084</v>
      </c>
      <c r="I2981">
        <f t="shared" si="110"/>
        <v>9969</v>
      </c>
      <c r="L2981">
        <f t="shared" si="111"/>
        <v>1092.6695350993245</v>
      </c>
    </row>
    <row r="2982" spans="1:12" x14ac:dyDescent="0.3">
      <c r="A2982" s="14">
        <v>-12504585216</v>
      </c>
      <c r="B2982" s="14">
        <v>34335358976</v>
      </c>
      <c r="C2982" s="14">
        <v>-34966020096</v>
      </c>
      <c r="D2982">
        <v>2980</v>
      </c>
      <c r="E2982">
        <v>2979</v>
      </c>
      <c r="F2982">
        <v>1348</v>
      </c>
      <c r="G2982">
        <v>-3496</v>
      </c>
      <c r="H2982">
        <v>3433</v>
      </c>
      <c r="I2982">
        <f t="shared" si="110"/>
        <v>9949</v>
      </c>
      <c r="L2982">
        <f t="shared" si="111"/>
        <v>1092.5938972998499</v>
      </c>
    </row>
    <row r="2983" spans="1:12" x14ac:dyDescent="0.3">
      <c r="A2983" s="14">
        <v>-13690964992</v>
      </c>
      <c r="B2983" s="14">
        <v>34346881024</v>
      </c>
      <c r="C2983" s="14">
        <v>-34940071936</v>
      </c>
      <c r="D2983">
        <v>2981</v>
      </c>
      <c r="E2983">
        <v>2980</v>
      </c>
      <c r="F2983">
        <v>1347</v>
      </c>
      <c r="G2983">
        <v>-3826</v>
      </c>
      <c r="H2983">
        <v>3761</v>
      </c>
      <c r="I2983">
        <f t="shared" si="110"/>
        <v>9928</v>
      </c>
      <c r="L2983">
        <f t="shared" si="111"/>
        <v>1092.5182288665471</v>
      </c>
    </row>
    <row r="2984" spans="1:12" x14ac:dyDescent="0.3">
      <c r="A2984" s="14">
        <v>-14802407424</v>
      </c>
      <c r="B2984" s="14">
        <v>34358398976</v>
      </c>
      <c r="C2984" s="14">
        <v>-34914119680</v>
      </c>
      <c r="D2984">
        <v>2982</v>
      </c>
      <c r="E2984">
        <v>2981</v>
      </c>
      <c r="F2984">
        <v>1346</v>
      </c>
      <c r="G2984">
        <v>-4135</v>
      </c>
      <c r="H2984">
        <v>4070</v>
      </c>
      <c r="I2984">
        <f t="shared" si="110"/>
        <v>9909</v>
      </c>
      <c r="L2984">
        <f t="shared" si="111"/>
        <v>1092.4425297930509</v>
      </c>
    </row>
    <row r="2985" spans="1:12" x14ac:dyDescent="0.3">
      <c r="A2985" s="14">
        <v>-15838912512</v>
      </c>
      <c r="B2985" s="14">
        <v>34369921024</v>
      </c>
      <c r="C2985" s="14">
        <v>-34888171520</v>
      </c>
      <c r="D2985">
        <v>2983</v>
      </c>
      <c r="E2985">
        <v>2982</v>
      </c>
      <c r="F2985">
        <v>1345</v>
      </c>
      <c r="G2985">
        <v>-4424</v>
      </c>
      <c r="H2985">
        <v>4358</v>
      </c>
      <c r="I2985">
        <f t="shared" si="110"/>
        <v>9888</v>
      </c>
      <c r="L2985">
        <f t="shared" si="111"/>
        <v>1092.3668000729911</v>
      </c>
    </row>
    <row r="2986" spans="1:12" x14ac:dyDescent="0.3">
      <c r="A2986" s="14">
        <v>-16800479232</v>
      </c>
      <c r="B2986" s="14">
        <v>34381438976</v>
      </c>
      <c r="C2986" s="14">
        <v>-34862223360</v>
      </c>
      <c r="D2986">
        <v>2984</v>
      </c>
      <c r="E2986">
        <v>2983</v>
      </c>
      <c r="F2986">
        <v>1344</v>
      </c>
      <c r="G2986">
        <v>-4691</v>
      </c>
      <c r="H2986">
        <v>4626</v>
      </c>
      <c r="I2986">
        <f t="shared" si="110"/>
        <v>9868</v>
      </c>
      <c r="L2986">
        <f t="shared" si="111"/>
        <v>1092.2910396999935</v>
      </c>
    </row>
    <row r="2987" spans="1:12" x14ac:dyDescent="0.3">
      <c r="A2987" s="14">
        <v>-17687109632</v>
      </c>
      <c r="B2987" s="14">
        <v>34392961024</v>
      </c>
      <c r="C2987" s="14">
        <v>-34836275200</v>
      </c>
      <c r="D2987">
        <v>2985</v>
      </c>
      <c r="E2987">
        <v>2984</v>
      </c>
      <c r="F2987">
        <v>1343</v>
      </c>
      <c r="G2987">
        <v>-4936</v>
      </c>
      <c r="H2987">
        <v>4874</v>
      </c>
      <c r="I2987">
        <f t="shared" si="110"/>
        <v>9848</v>
      </c>
      <c r="L2987">
        <f t="shared" si="111"/>
        <v>1092.2152486676794</v>
      </c>
    </row>
    <row r="2988" spans="1:12" x14ac:dyDescent="0.3">
      <c r="A2988" s="14">
        <v>-18498801664</v>
      </c>
      <c r="B2988" s="14">
        <v>34404478976</v>
      </c>
      <c r="C2988" s="14">
        <v>-34810327040</v>
      </c>
      <c r="D2988">
        <v>2986</v>
      </c>
      <c r="E2988">
        <v>2985</v>
      </c>
      <c r="F2988">
        <v>1342</v>
      </c>
      <c r="G2988">
        <v>-5161</v>
      </c>
      <c r="H2988">
        <v>5101</v>
      </c>
      <c r="I2988">
        <f t="shared" si="110"/>
        <v>9827</v>
      </c>
      <c r="L2988">
        <f t="shared" si="111"/>
        <v>1092.1394269696659</v>
      </c>
    </row>
    <row r="2989" spans="1:12" x14ac:dyDescent="0.3">
      <c r="A2989" s="14">
        <v>-19235555328</v>
      </c>
      <c r="B2989" s="14">
        <v>34416001024</v>
      </c>
      <c r="C2989" s="14">
        <v>-34784378880</v>
      </c>
      <c r="D2989">
        <v>2987</v>
      </c>
      <c r="E2989">
        <v>2986</v>
      </c>
      <c r="F2989">
        <v>1341</v>
      </c>
      <c r="G2989">
        <v>-5365</v>
      </c>
      <c r="H2989">
        <v>5308</v>
      </c>
      <c r="I2989">
        <f t="shared" si="110"/>
        <v>9807</v>
      </c>
      <c r="L2989">
        <f t="shared" si="111"/>
        <v>1092.0635745995658</v>
      </c>
    </row>
    <row r="2990" spans="1:12" x14ac:dyDescent="0.3">
      <c r="A2990" s="14">
        <v>-19897372672</v>
      </c>
      <c r="B2990" s="14">
        <v>34427518976</v>
      </c>
      <c r="C2990" s="14">
        <v>-34758426624</v>
      </c>
      <c r="D2990">
        <v>2988</v>
      </c>
      <c r="E2990">
        <v>2987</v>
      </c>
      <c r="F2990">
        <v>1340</v>
      </c>
      <c r="G2990">
        <v>-5548</v>
      </c>
      <c r="H2990">
        <v>5495</v>
      </c>
      <c r="I2990">
        <f t="shared" si="110"/>
        <v>9787</v>
      </c>
      <c r="L2990">
        <f t="shared" si="111"/>
        <v>1091.9876915509872</v>
      </c>
    </row>
    <row r="2991" spans="1:12" x14ac:dyDescent="0.3">
      <c r="A2991" s="14">
        <v>-20484251648</v>
      </c>
      <c r="B2991" s="14">
        <v>34439041024</v>
      </c>
      <c r="C2991" s="14">
        <v>-34732478464</v>
      </c>
      <c r="D2991">
        <v>2989</v>
      </c>
      <c r="E2991">
        <v>2988</v>
      </c>
      <c r="F2991">
        <v>1339</v>
      </c>
      <c r="G2991">
        <v>-5710</v>
      </c>
      <c r="H2991">
        <v>5661</v>
      </c>
      <c r="I2991">
        <f t="shared" si="110"/>
        <v>9766</v>
      </c>
      <c r="L2991">
        <f t="shared" si="111"/>
        <v>1091.9117778175339</v>
      </c>
    </row>
    <row r="2992" spans="1:12" x14ac:dyDescent="0.3">
      <c r="A2992" s="14">
        <v>-20996192256</v>
      </c>
      <c r="B2992" s="14">
        <v>34450558976</v>
      </c>
      <c r="C2992" s="14">
        <v>-34706530304</v>
      </c>
      <c r="D2992">
        <v>2990</v>
      </c>
      <c r="E2992">
        <v>2989</v>
      </c>
      <c r="F2992">
        <v>1338</v>
      </c>
      <c r="G2992">
        <v>-5850</v>
      </c>
      <c r="H2992">
        <v>5807</v>
      </c>
      <c r="I2992">
        <f t="shared" si="110"/>
        <v>9746</v>
      </c>
      <c r="L2992">
        <f t="shared" si="111"/>
        <v>1091.8358333928056</v>
      </c>
    </row>
    <row r="2993" spans="1:12" x14ac:dyDescent="0.3">
      <c r="A2993" s="14">
        <v>-21433196544</v>
      </c>
      <c r="B2993" s="14">
        <v>34462081024</v>
      </c>
      <c r="C2993" s="14">
        <v>-34680582144</v>
      </c>
      <c r="D2993">
        <v>2991</v>
      </c>
      <c r="E2993">
        <v>2990</v>
      </c>
      <c r="F2993">
        <v>1337</v>
      </c>
      <c r="G2993">
        <v>-5970</v>
      </c>
      <c r="H2993">
        <v>5932</v>
      </c>
      <c r="I2993">
        <f t="shared" si="110"/>
        <v>9725</v>
      </c>
      <c r="L2993">
        <f t="shared" si="111"/>
        <v>1091.7598582703979</v>
      </c>
    </row>
    <row r="2994" spans="1:12" x14ac:dyDescent="0.3">
      <c r="A2994" s="14">
        <v>-21795262464</v>
      </c>
      <c r="B2994" s="14">
        <v>34473598976</v>
      </c>
      <c r="C2994" s="14">
        <v>-34654633984</v>
      </c>
      <c r="D2994">
        <v>2992</v>
      </c>
      <c r="E2994">
        <v>2991</v>
      </c>
      <c r="F2994">
        <v>1336</v>
      </c>
      <c r="G2994">
        <v>-6069</v>
      </c>
      <c r="H2994">
        <v>6037</v>
      </c>
      <c r="I2994">
        <f t="shared" si="110"/>
        <v>9705</v>
      </c>
      <c r="L2994">
        <f t="shared" si="111"/>
        <v>1091.6838524439013</v>
      </c>
    </row>
    <row r="2995" spans="1:12" x14ac:dyDescent="0.3">
      <c r="A2995" s="14">
        <v>-22082390016</v>
      </c>
      <c r="B2995" s="14">
        <v>34485121024</v>
      </c>
      <c r="C2995" s="14">
        <v>-34628685824</v>
      </c>
      <c r="D2995">
        <v>2993</v>
      </c>
      <c r="E2995">
        <v>2992</v>
      </c>
      <c r="F2995">
        <v>1335</v>
      </c>
      <c r="G2995">
        <v>-6147</v>
      </c>
      <c r="H2995">
        <v>6121</v>
      </c>
      <c r="I2995">
        <f t="shared" si="110"/>
        <v>9684</v>
      </c>
      <c r="L2995">
        <f t="shared" si="111"/>
        <v>1091.607815906902</v>
      </c>
    </row>
    <row r="2996" spans="1:12" x14ac:dyDescent="0.3">
      <c r="A2996" s="14">
        <v>-22294581248</v>
      </c>
      <c r="B2996" s="14">
        <v>34496638976</v>
      </c>
      <c r="C2996" s="14">
        <v>-34602733568</v>
      </c>
      <c r="D2996">
        <v>2994</v>
      </c>
      <c r="E2996">
        <v>2993</v>
      </c>
      <c r="F2996">
        <v>1334</v>
      </c>
      <c r="G2996">
        <v>-6204</v>
      </c>
      <c r="H2996">
        <v>6185</v>
      </c>
      <c r="I2996">
        <f t="shared" si="110"/>
        <v>9664</v>
      </c>
      <c r="L2996">
        <f t="shared" si="111"/>
        <v>1091.5317486529825</v>
      </c>
    </row>
    <row r="2997" spans="1:12" x14ac:dyDescent="0.3">
      <c r="A2997" s="14">
        <v>-22431834112</v>
      </c>
      <c r="B2997" s="14">
        <v>34508161024</v>
      </c>
      <c r="C2997" s="14">
        <v>-34576785408</v>
      </c>
      <c r="D2997">
        <v>2995</v>
      </c>
      <c r="E2997">
        <v>2994</v>
      </c>
      <c r="F2997">
        <v>1333</v>
      </c>
      <c r="G2997">
        <v>-6240</v>
      </c>
      <c r="H2997">
        <v>6228</v>
      </c>
      <c r="I2997">
        <f t="shared" si="110"/>
        <v>9643</v>
      </c>
      <c r="L2997">
        <f t="shared" si="111"/>
        <v>1091.4556506757203</v>
      </c>
    </row>
    <row r="2998" spans="1:12" x14ac:dyDescent="0.3">
      <c r="A2998" s="14">
        <v>-22494150656</v>
      </c>
      <c r="B2998" s="14">
        <v>34519678976</v>
      </c>
      <c r="C2998" s="14">
        <v>-34550837248</v>
      </c>
      <c r="D2998">
        <v>2996</v>
      </c>
      <c r="E2998">
        <v>2995</v>
      </c>
      <c r="F2998">
        <v>1332</v>
      </c>
      <c r="G2998">
        <v>-6255</v>
      </c>
      <c r="H2998">
        <v>6250</v>
      </c>
      <c r="I2998">
        <f t="shared" si="110"/>
        <v>9622</v>
      </c>
      <c r="L2998">
        <f t="shared" si="111"/>
        <v>1091.379521968689</v>
      </c>
    </row>
    <row r="2999" spans="1:12" x14ac:dyDescent="0.3">
      <c r="A2999" s="14">
        <v>-22481528832</v>
      </c>
      <c r="B2999" s="14">
        <v>34531201024</v>
      </c>
      <c r="C2999" s="14">
        <v>-34524889088</v>
      </c>
      <c r="D2999">
        <v>2997</v>
      </c>
      <c r="E2999">
        <v>2996</v>
      </c>
      <c r="F2999">
        <v>1331</v>
      </c>
      <c r="G2999">
        <v>-6250</v>
      </c>
      <c r="H2999">
        <v>6251</v>
      </c>
      <c r="I2999">
        <f t="shared" si="110"/>
        <v>9601</v>
      </c>
      <c r="L2999">
        <f t="shared" si="111"/>
        <v>1091.3033625254573</v>
      </c>
    </row>
    <row r="3000" spans="1:12" x14ac:dyDescent="0.3">
      <c r="A3000" s="14">
        <v>-22393968640</v>
      </c>
      <c r="B3000" s="14">
        <v>34542718976</v>
      </c>
      <c r="C3000" s="14">
        <v>-34498940928</v>
      </c>
      <c r="D3000">
        <v>2998</v>
      </c>
      <c r="E3000">
        <v>2997</v>
      </c>
      <c r="F3000">
        <v>1330</v>
      </c>
      <c r="G3000">
        <v>-6223</v>
      </c>
      <c r="H3000">
        <v>6231</v>
      </c>
      <c r="I3000">
        <f t="shared" si="110"/>
        <v>9580</v>
      </c>
      <c r="L3000">
        <f t="shared" si="111"/>
        <v>1091.2271723395895</v>
      </c>
    </row>
    <row r="3001" spans="1:12" x14ac:dyDescent="0.3">
      <c r="A3001" s="14">
        <v>-22231472128</v>
      </c>
      <c r="B3001" s="14">
        <v>34554241024</v>
      </c>
      <c r="C3001" s="14">
        <v>-34472992768</v>
      </c>
      <c r="D3001">
        <v>2999</v>
      </c>
      <c r="E3001">
        <v>2998</v>
      </c>
      <c r="F3001">
        <v>1329</v>
      </c>
      <c r="G3001">
        <v>-6176</v>
      </c>
      <c r="H3001">
        <v>6190</v>
      </c>
      <c r="I3001">
        <f t="shared" si="110"/>
        <v>9559</v>
      </c>
      <c r="L3001">
        <f t="shared" si="111"/>
        <v>1091.1509514046461</v>
      </c>
    </row>
    <row r="3002" spans="1:12" x14ac:dyDescent="0.3">
      <c r="A3002" s="14">
        <v>-21994037248</v>
      </c>
      <c r="B3002" s="14">
        <v>34565758976</v>
      </c>
      <c r="C3002" s="14">
        <v>-34447044608</v>
      </c>
      <c r="D3002">
        <v>3000</v>
      </c>
      <c r="E3002">
        <v>2999</v>
      </c>
      <c r="F3002">
        <v>1328</v>
      </c>
      <c r="G3002">
        <v>-6108</v>
      </c>
      <c r="H3002">
        <v>6129</v>
      </c>
      <c r="I3002">
        <f t="shared" si="110"/>
        <v>9539</v>
      </c>
      <c r="L3002">
        <f t="shared" si="111"/>
        <v>1091.0746997141828</v>
      </c>
    </row>
    <row r="3003" spans="1:12" x14ac:dyDescent="0.3">
      <c r="A3003" s="14">
        <v>-21681664000</v>
      </c>
      <c r="B3003" s="14">
        <v>34577281024</v>
      </c>
      <c r="C3003" s="14">
        <v>-34421092352</v>
      </c>
      <c r="D3003">
        <v>3001</v>
      </c>
      <c r="E3003">
        <v>3000</v>
      </c>
      <c r="F3003">
        <v>1327</v>
      </c>
      <c r="G3003">
        <v>-6019</v>
      </c>
      <c r="H3003">
        <v>6046</v>
      </c>
      <c r="I3003">
        <f t="shared" si="110"/>
        <v>9517</v>
      </c>
      <c r="L3003">
        <f t="shared" si="111"/>
        <v>1090.9984172617508</v>
      </c>
    </row>
    <row r="3004" spans="1:12" x14ac:dyDescent="0.3">
      <c r="A3004" s="14">
        <v>-21294354432</v>
      </c>
      <c r="B3004" s="14">
        <v>34588798976</v>
      </c>
      <c r="C3004" s="14">
        <v>-34395144192</v>
      </c>
      <c r="D3004">
        <v>3002</v>
      </c>
      <c r="E3004">
        <v>3001</v>
      </c>
      <c r="F3004">
        <v>1326</v>
      </c>
      <c r="G3004">
        <v>-5910</v>
      </c>
      <c r="H3004">
        <v>5943</v>
      </c>
      <c r="I3004">
        <f t="shared" si="110"/>
        <v>9497</v>
      </c>
      <c r="L3004">
        <f t="shared" si="111"/>
        <v>1090.922104040897</v>
      </c>
    </row>
    <row r="3005" spans="1:12" x14ac:dyDescent="0.3">
      <c r="A3005" s="14">
        <v>-20832106496</v>
      </c>
      <c r="B3005" s="14">
        <v>34600321024</v>
      </c>
      <c r="C3005" s="14">
        <v>-34369196032</v>
      </c>
      <c r="D3005">
        <v>3003</v>
      </c>
      <c r="E3005">
        <v>3002</v>
      </c>
      <c r="F3005">
        <v>1325</v>
      </c>
      <c r="G3005">
        <v>-5779</v>
      </c>
      <c r="H3005">
        <v>5818</v>
      </c>
      <c r="I3005">
        <f t="shared" si="110"/>
        <v>9475</v>
      </c>
      <c r="L3005">
        <f t="shared" si="111"/>
        <v>1090.8457600451641</v>
      </c>
    </row>
    <row r="3006" spans="1:12" x14ac:dyDescent="0.3">
      <c r="A3006" s="14">
        <v>-20294922240</v>
      </c>
      <c r="B3006" s="14">
        <v>34611838976</v>
      </c>
      <c r="C3006" s="14">
        <v>-34343247872</v>
      </c>
      <c r="D3006">
        <v>3004</v>
      </c>
      <c r="E3006">
        <v>3003</v>
      </c>
      <c r="F3006">
        <v>1324</v>
      </c>
      <c r="G3006">
        <v>-5629</v>
      </c>
      <c r="H3006">
        <v>5673</v>
      </c>
      <c r="I3006">
        <f t="shared" si="110"/>
        <v>9455</v>
      </c>
      <c r="L3006">
        <f t="shared" si="111"/>
        <v>1090.76938526809</v>
      </c>
    </row>
    <row r="3007" spans="1:12" x14ac:dyDescent="0.3">
      <c r="A3007" s="14">
        <v>-19682799616</v>
      </c>
      <c r="B3007" s="14">
        <v>34623361024</v>
      </c>
      <c r="C3007" s="14">
        <v>-34317297664</v>
      </c>
      <c r="D3007">
        <v>3005</v>
      </c>
      <c r="E3007">
        <v>3004</v>
      </c>
      <c r="F3007">
        <v>1323</v>
      </c>
      <c r="G3007">
        <v>-5457</v>
      </c>
      <c r="H3007">
        <v>5506</v>
      </c>
      <c r="I3007">
        <f t="shared" si="110"/>
        <v>9433</v>
      </c>
      <c r="L3007">
        <f t="shared" si="111"/>
        <v>1090.6929797032085</v>
      </c>
    </row>
    <row r="3008" spans="1:12" x14ac:dyDescent="0.3">
      <c r="A3008" s="14">
        <v>-18995738624</v>
      </c>
      <c r="B3008" s="14">
        <v>34634878976</v>
      </c>
      <c r="C3008" s="14">
        <v>-34291349504</v>
      </c>
      <c r="D3008">
        <v>3006</v>
      </c>
      <c r="E3008">
        <v>3005</v>
      </c>
      <c r="F3008">
        <v>1322</v>
      </c>
      <c r="G3008">
        <v>-5265</v>
      </c>
      <c r="H3008">
        <v>5317</v>
      </c>
      <c r="I3008">
        <f t="shared" si="110"/>
        <v>9411</v>
      </c>
      <c r="L3008">
        <f t="shared" si="111"/>
        <v>1090.616543344049</v>
      </c>
    </row>
    <row r="3009" spans="1:13" x14ac:dyDescent="0.3">
      <c r="A3009" s="14">
        <v>-18233741312</v>
      </c>
      <c r="B3009" s="14">
        <v>34646401024</v>
      </c>
      <c r="C3009" s="14">
        <v>-34265401344</v>
      </c>
      <c r="D3009">
        <v>3007</v>
      </c>
      <c r="E3009">
        <v>3006</v>
      </c>
      <c r="F3009">
        <v>1321</v>
      </c>
      <c r="G3009">
        <v>-5052</v>
      </c>
      <c r="H3009">
        <v>5108</v>
      </c>
      <c r="I3009">
        <f t="shared" si="110"/>
        <v>9391</v>
      </c>
      <c r="L3009">
        <f t="shared" si="111"/>
        <v>1090.5400761841361</v>
      </c>
    </row>
    <row r="3010" spans="1:13" x14ac:dyDescent="0.3">
      <c r="A3010" s="14">
        <v>-17396805632</v>
      </c>
      <c r="B3010" s="14">
        <v>34657918976</v>
      </c>
      <c r="C3010" s="14">
        <v>-34239451136</v>
      </c>
      <c r="D3010">
        <v>3008</v>
      </c>
      <c r="E3010">
        <v>3007</v>
      </c>
      <c r="F3010">
        <v>1320</v>
      </c>
      <c r="G3010">
        <v>-4818</v>
      </c>
      <c r="H3010">
        <v>4877</v>
      </c>
      <c r="I3010">
        <f t="shared" si="110"/>
        <v>9369</v>
      </c>
      <c r="K3010">
        <f>3602/2400</f>
        <v>1.5008333333333332</v>
      </c>
      <c r="L3010">
        <f t="shared" si="111"/>
        <v>1090.4635782169905</v>
      </c>
    </row>
    <row r="3011" spans="1:13" x14ac:dyDescent="0.3">
      <c r="A3011" s="14">
        <v>-16484931584</v>
      </c>
      <c r="B3011" s="14">
        <v>34669441024</v>
      </c>
      <c r="C3011" s="14">
        <v>-34213502976</v>
      </c>
      <c r="D3011">
        <v>3009</v>
      </c>
      <c r="E3011">
        <v>3008</v>
      </c>
      <c r="F3011">
        <v>1319</v>
      </c>
      <c r="G3011">
        <v>-4564</v>
      </c>
      <c r="H3011">
        <v>4625</v>
      </c>
      <c r="I3011">
        <f t="shared" si="110"/>
        <v>9348</v>
      </c>
      <c r="L3011">
        <f t="shared" si="111"/>
        <v>1090.3870494361281</v>
      </c>
    </row>
    <row r="3012" spans="1:13" x14ac:dyDescent="0.3">
      <c r="A3012" s="14">
        <v>-15498121216</v>
      </c>
      <c r="B3012" s="14">
        <v>34680958976</v>
      </c>
      <c r="C3012" s="14">
        <v>-34187554816</v>
      </c>
      <c r="D3012">
        <v>3010</v>
      </c>
      <c r="E3012">
        <v>3009</v>
      </c>
      <c r="F3012">
        <v>1318</v>
      </c>
      <c r="G3012">
        <v>-4290</v>
      </c>
      <c r="H3012">
        <v>4351</v>
      </c>
      <c r="I3012">
        <f t="shared" si="110"/>
        <v>9326</v>
      </c>
      <c r="K3012">
        <f>2400*2400</f>
        <v>5760000</v>
      </c>
      <c r="L3012">
        <f t="shared" si="111"/>
        <v>1090.3104898350603</v>
      </c>
    </row>
    <row r="3013" spans="1:13" x14ac:dyDescent="0.3">
      <c r="A3013" s="14">
        <v>-14436372480</v>
      </c>
      <c r="B3013" s="14">
        <v>34692481024</v>
      </c>
      <c r="C3013" s="14">
        <v>-34161606656</v>
      </c>
      <c r="D3013">
        <v>3011</v>
      </c>
      <c r="E3013">
        <v>3010</v>
      </c>
      <c r="F3013">
        <v>1317</v>
      </c>
      <c r="G3013">
        <v>-3994</v>
      </c>
      <c r="H3013">
        <v>4056</v>
      </c>
      <c r="I3013">
        <f t="shared" si="110"/>
        <v>9305</v>
      </c>
      <c r="K3013">
        <f>SQRT(2400*2400/2)</f>
        <v>1697.0562748477141</v>
      </c>
      <c r="L3013">
        <f t="shared" si="111"/>
        <v>1090.2338994072945</v>
      </c>
    </row>
    <row r="3014" spans="1:13" x14ac:dyDescent="0.3">
      <c r="A3014" s="14">
        <v>-13299686400</v>
      </c>
      <c r="B3014" s="14">
        <v>34703998976</v>
      </c>
      <c r="C3014" s="14">
        <v>-34135656448</v>
      </c>
      <c r="D3014">
        <v>3012</v>
      </c>
      <c r="E3014">
        <v>3011</v>
      </c>
      <c r="F3014">
        <v>1316</v>
      </c>
      <c r="G3014">
        <v>-3679</v>
      </c>
      <c r="H3014">
        <v>3740</v>
      </c>
      <c r="I3014">
        <f t="shared" si="110"/>
        <v>9284</v>
      </c>
      <c r="K3014">
        <f>K3013*K3010</f>
        <v>2546.9986258339441</v>
      </c>
      <c r="L3014">
        <f t="shared" si="111"/>
        <v>1090.1572781463331</v>
      </c>
    </row>
    <row r="3015" spans="1:13" x14ac:dyDescent="0.3">
      <c r="A3015" s="14">
        <v>-12088061952</v>
      </c>
      <c r="B3015" s="14">
        <v>34715521024</v>
      </c>
      <c r="C3015" s="14">
        <v>-34109708288</v>
      </c>
      <c r="D3015">
        <v>3013</v>
      </c>
      <c r="E3015">
        <v>3012</v>
      </c>
      <c r="F3015">
        <v>1315</v>
      </c>
      <c r="G3015">
        <v>-3342</v>
      </c>
      <c r="H3015">
        <v>3402</v>
      </c>
      <c r="I3015">
        <f t="shared" si="110"/>
        <v>9262</v>
      </c>
      <c r="L3015">
        <f t="shared" si="111"/>
        <v>1090.0806260456745</v>
      </c>
    </row>
    <row r="3016" spans="1:13" x14ac:dyDescent="0.3">
      <c r="A3016" s="14">
        <v>-10801501184</v>
      </c>
      <c r="B3016" s="14">
        <v>34727038976</v>
      </c>
      <c r="C3016" s="14">
        <v>-34083760128</v>
      </c>
      <c r="D3016">
        <v>3014</v>
      </c>
      <c r="E3016">
        <v>3013</v>
      </c>
      <c r="F3016">
        <v>1314</v>
      </c>
      <c r="G3016">
        <v>-2985</v>
      </c>
      <c r="H3016">
        <v>3042</v>
      </c>
      <c r="I3016">
        <f t="shared" si="110"/>
        <v>9240</v>
      </c>
      <c r="L3016">
        <f t="shared" si="111"/>
        <v>1090.0039430988127</v>
      </c>
    </row>
    <row r="3017" spans="1:13" x14ac:dyDescent="0.3">
      <c r="A3017" s="14">
        <v>-9440002048</v>
      </c>
      <c r="B3017" s="14">
        <v>34738561024</v>
      </c>
      <c r="C3017" s="14">
        <v>-34057809920</v>
      </c>
      <c r="D3017">
        <v>3015</v>
      </c>
      <c r="E3017">
        <v>3014</v>
      </c>
      <c r="F3017">
        <v>1313</v>
      </c>
      <c r="G3017">
        <v>-2608</v>
      </c>
      <c r="H3017">
        <v>2660</v>
      </c>
      <c r="I3017">
        <f t="shared" si="110"/>
        <v>9218</v>
      </c>
      <c r="L3017">
        <f t="shared" si="111"/>
        <v>1089.9272292992366</v>
      </c>
    </row>
    <row r="3018" spans="1:13" x14ac:dyDescent="0.3">
      <c r="A3018" s="14">
        <v>-8003565568</v>
      </c>
      <c r="B3018" s="14">
        <v>34750078976</v>
      </c>
      <c r="C3018" s="14">
        <v>-34031861760</v>
      </c>
      <c r="D3018">
        <v>3016</v>
      </c>
      <c r="E3018">
        <v>3015</v>
      </c>
      <c r="F3018">
        <v>1312</v>
      </c>
      <c r="G3018">
        <v>-2211</v>
      </c>
      <c r="H3018">
        <v>2257</v>
      </c>
      <c r="I3018">
        <f t="shared" si="110"/>
        <v>9197</v>
      </c>
      <c r="L3018">
        <f t="shared" si="111"/>
        <v>1089.8504846404314</v>
      </c>
    </row>
    <row r="3019" spans="1:13" x14ac:dyDescent="0.3">
      <c r="A3019" s="14">
        <v>-6492191232</v>
      </c>
      <c r="B3019" s="14">
        <v>34761601024</v>
      </c>
      <c r="C3019" s="14">
        <v>-34005913600</v>
      </c>
      <c r="D3019">
        <v>3017</v>
      </c>
      <c r="E3019">
        <v>3016</v>
      </c>
      <c r="F3019">
        <v>1311</v>
      </c>
      <c r="G3019">
        <v>-1792</v>
      </c>
      <c r="H3019">
        <v>1832</v>
      </c>
      <c r="I3019">
        <f t="shared" si="110"/>
        <v>9175</v>
      </c>
      <c r="L3019">
        <f t="shared" si="111"/>
        <v>1089.7737091158776</v>
      </c>
    </row>
    <row r="3020" spans="1:13" x14ac:dyDescent="0.3">
      <c r="A3020" s="14">
        <v>-4905879552</v>
      </c>
      <c r="B3020" s="14">
        <v>34773118976</v>
      </c>
      <c r="C3020" s="14">
        <v>-33979963392</v>
      </c>
      <c r="D3020">
        <v>3018</v>
      </c>
      <c r="E3020">
        <v>3017</v>
      </c>
      <c r="F3020">
        <v>1310</v>
      </c>
      <c r="G3020">
        <v>-1354</v>
      </c>
      <c r="H3020">
        <v>1386</v>
      </c>
      <c r="I3020">
        <f t="shared" si="110"/>
        <v>9154</v>
      </c>
    </row>
    <row r="3021" spans="1:13" x14ac:dyDescent="0.3">
      <c r="A3021" s="14">
        <v>-3244630016</v>
      </c>
      <c r="B3021" s="14">
        <v>34784641024</v>
      </c>
      <c r="C3021" s="14">
        <v>-33954015232</v>
      </c>
      <c r="D3021">
        <v>3019</v>
      </c>
      <c r="E3021">
        <v>3018</v>
      </c>
      <c r="F3021">
        <v>1309</v>
      </c>
      <c r="G3021">
        <v>-895</v>
      </c>
      <c r="H3021">
        <v>917</v>
      </c>
      <c r="I3021">
        <f t="shared" si="110"/>
        <v>9131</v>
      </c>
    </row>
    <row r="3022" spans="1:13" x14ac:dyDescent="0.3">
      <c r="A3022" s="14">
        <v>-1508442752</v>
      </c>
      <c r="B3022" s="14">
        <v>34796158976</v>
      </c>
      <c r="C3022" s="14">
        <v>-33928067072</v>
      </c>
      <c r="D3022">
        <v>3020</v>
      </c>
      <c r="E3022">
        <v>3019</v>
      </c>
      <c r="F3022">
        <v>1308</v>
      </c>
      <c r="G3022">
        <v>-416</v>
      </c>
      <c r="H3022">
        <v>426</v>
      </c>
      <c r="I3022">
        <f t="shared" si="110"/>
        <v>9109</v>
      </c>
      <c r="J3022">
        <f t="shared" ref="J3022:J3035" si="112">A3022/B3022</f>
        <v>-4.3350840908630756E-2</v>
      </c>
      <c r="K3022">
        <f>J3022*100</f>
        <v>-4.3350840908630754</v>
      </c>
    </row>
    <row r="3023" spans="1:13" s="2" customFormat="1" x14ac:dyDescent="0.3">
      <c r="A3023" s="14">
        <v>302681888</v>
      </c>
      <c r="B3023" s="14">
        <v>34807681024</v>
      </c>
      <c r="C3023" s="14">
        <v>-33902116864</v>
      </c>
      <c r="D3023" s="2">
        <v>3021</v>
      </c>
      <c r="E3023" s="2">
        <v>3020</v>
      </c>
      <c r="F3023" s="2">
        <v>1307</v>
      </c>
      <c r="G3023" s="2">
        <v>83</v>
      </c>
      <c r="H3023" s="2">
        <v>-85</v>
      </c>
      <c r="I3023" s="2">
        <f t="shared" si="110"/>
        <v>9089</v>
      </c>
      <c r="J3023" s="2">
        <f t="shared" si="112"/>
        <v>8.6958360653586753E-3</v>
      </c>
      <c r="K3023" s="2">
        <f t="shared" ref="K3023:K3049" si="113">J3023*100</f>
        <v>0.86958360653586753</v>
      </c>
    </row>
    <row r="3024" spans="1:13" x14ac:dyDescent="0.3">
      <c r="A3024" s="14">
        <v>2188744192</v>
      </c>
      <c r="B3024" s="14">
        <v>34819198976</v>
      </c>
      <c r="C3024" s="14">
        <v>-33876168704</v>
      </c>
      <c r="D3024">
        <v>3022</v>
      </c>
      <c r="E3024">
        <v>3021</v>
      </c>
      <c r="F3024">
        <v>1306</v>
      </c>
      <c r="G3024">
        <v>603</v>
      </c>
      <c r="H3024">
        <v>-620</v>
      </c>
      <c r="I3024">
        <f t="shared" si="110"/>
        <v>9065</v>
      </c>
      <c r="J3024">
        <f t="shared" si="112"/>
        <v>6.2860268368282873E-2</v>
      </c>
      <c r="K3024">
        <f t="shared" si="113"/>
        <v>6.2860268368282872</v>
      </c>
      <c r="L3024">
        <f>K3024-K3023</f>
        <v>5.4164432302924199</v>
      </c>
      <c r="M3024">
        <f>L3024-L3023</f>
        <v>5.4164432302924199</v>
      </c>
    </row>
    <row r="3025" spans="1:14" x14ac:dyDescent="0.3">
      <c r="A3025" s="14">
        <v>4149744128</v>
      </c>
      <c r="B3025" s="14">
        <v>34830721024</v>
      </c>
      <c r="C3025" s="14">
        <v>-33850220544</v>
      </c>
      <c r="D3025">
        <v>3023</v>
      </c>
      <c r="E3025">
        <v>3022</v>
      </c>
      <c r="F3025">
        <v>1305</v>
      </c>
      <c r="G3025">
        <v>1143</v>
      </c>
      <c r="H3025">
        <v>-1176</v>
      </c>
      <c r="I3025">
        <f t="shared" si="110"/>
        <v>9044</v>
      </c>
      <c r="J3025">
        <f t="shared" si="112"/>
        <v>0.11914034524696264</v>
      </c>
      <c r="K3025">
        <f t="shared" si="113"/>
        <v>11.914034524696264</v>
      </c>
      <c r="L3025">
        <f t="shared" ref="L3025:L3051" si="114">K3025-K3024</f>
        <v>5.628007687867977</v>
      </c>
      <c r="M3025">
        <f t="shared" ref="M3025:M3046" si="115">L3025-L3024</f>
        <v>0.21156445757555709</v>
      </c>
    </row>
    <row r="3026" spans="1:14" x14ac:dyDescent="0.3">
      <c r="A3026" s="14">
        <v>6185681920</v>
      </c>
      <c r="B3026" s="14">
        <v>34842238976</v>
      </c>
      <c r="C3026" s="14">
        <v>-33824270336</v>
      </c>
      <c r="D3026">
        <v>3024</v>
      </c>
      <c r="E3026">
        <v>3023</v>
      </c>
      <c r="F3026">
        <v>1304</v>
      </c>
      <c r="G3026">
        <v>1704</v>
      </c>
      <c r="H3026">
        <v>-1755</v>
      </c>
      <c r="I3026">
        <f t="shared" si="110"/>
        <v>9021</v>
      </c>
      <c r="J3026">
        <f t="shared" si="112"/>
        <v>0.17753399614361223</v>
      </c>
      <c r="K3026">
        <f t="shared" si="113"/>
        <v>17.753399614361225</v>
      </c>
      <c r="L3026">
        <f t="shared" si="114"/>
        <v>5.8393650896649607</v>
      </c>
      <c r="M3026">
        <f t="shared" si="115"/>
        <v>0.2113574017969837</v>
      </c>
    </row>
    <row r="3027" spans="1:14" x14ac:dyDescent="0.3">
      <c r="A3027" s="14">
        <v>8296557056</v>
      </c>
      <c r="B3027" s="14">
        <v>34853761024</v>
      </c>
      <c r="C3027" s="14">
        <v>-33798322176</v>
      </c>
      <c r="D3027">
        <v>3025</v>
      </c>
      <c r="E3027">
        <v>3024</v>
      </c>
      <c r="F3027">
        <v>1303</v>
      </c>
      <c r="G3027">
        <v>2285</v>
      </c>
      <c r="H3027">
        <v>-2356</v>
      </c>
      <c r="I3027">
        <f t="shared" ref="I3027:I3037" si="116">9600-H3026+H3027</f>
        <v>8999</v>
      </c>
      <c r="J3027">
        <f t="shared" si="112"/>
        <v>0.23803907561904331</v>
      </c>
      <c r="K3027">
        <f t="shared" si="113"/>
        <v>23.803907561904332</v>
      </c>
      <c r="L3027">
        <f t="shared" si="114"/>
        <v>6.0505079475431067</v>
      </c>
      <c r="M3027">
        <f t="shared" si="115"/>
        <v>0.21114285787814602</v>
      </c>
    </row>
    <row r="3028" spans="1:14" x14ac:dyDescent="0.3">
      <c r="A3028" s="14">
        <v>10482369536</v>
      </c>
      <c r="B3028" s="14">
        <v>34865278976</v>
      </c>
      <c r="C3028" s="14">
        <v>-33772374016</v>
      </c>
      <c r="D3028">
        <v>3026</v>
      </c>
      <c r="E3028">
        <v>3025</v>
      </c>
      <c r="F3028">
        <v>1302</v>
      </c>
      <c r="G3028">
        <v>2886</v>
      </c>
      <c r="H3028">
        <v>-2979</v>
      </c>
      <c r="I3028">
        <f t="shared" si="116"/>
        <v>8977</v>
      </c>
      <c r="J3028">
        <f t="shared" si="112"/>
        <v>0.30065353967813324</v>
      </c>
      <c r="K3028">
        <f t="shared" si="113"/>
        <v>30.065353967813323</v>
      </c>
      <c r="L3028">
        <f t="shared" si="114"/>
        <v>6.2614464059089912</v>
      </c>
      <c r="M3028">
        <f t="shared" si="115"/>
        <v>0.21093845836588443</v>
      </c>
    </row>
    <row r="3029" spans="1:14" x14ac:dyDescent="0.3">
      <c r="A3029" s="14">
        <v>12743119872</v>
      </c>
      <c r="B3029" s="14">
        <v>34876801024</v>
      </c>
      <c r="C3029" s="14">
        <v>-33746423808</v>
      </c>
      <c r="D3029">
        <v>3027</v>
      </c>
      <c r="E3029">
        <v>3026</v>
      </c>
      <c r="F3029">
        <v>1301</v>
      </c>
      <c r="G3029">
        <v>3507</v>
      </c>
      <c r="H3029">
        <v>-3625</v>
      </c>
      <c r="I3029">
        <f t="shared" si="116"/>
        <v>8954</v>
      </c>
      <c r="J3029">
        <f t="shared" si="112"/>
        <v>0.36537524938800992</v>
      </c>
      <c r="K3029">
        <f t="shared" si="113"/>
        <v>36.537524938800992</v>
      </c>
      <c r="L3029">
        <f t="shared" si="114"/>
        <v>6.4721709709876691</v>
      </c>
      <c r="M3029">
        <f t="shared" si="115"/>
        <v>0.21072456507867798</v>
      </c>
    </row>
    <row r="3030" spans="1:14" x14ac:dyDescent="0.3">
      <c r="A3030" s="14">
        <v>15078807552</v>
      </c>
      <c r="B3030" s="14">
        <v>34888318976</v>
      </c>
      <c r="C3030" s="14">
        <v>-33720475648</v>
      </c>
      <c r="D3030">
        <v>3028</v>
      </c>
      <c r="E3030">
        <v>3027</v>
      </c>
      <c r="F3030">
        <v>1300</v>
      </c>
      <c r="G3030">
        <v>4149</v>
      </c>
      <c r="H3030">
        <v>-4292</v>
      </c>
      <c r="I3030">
        <f t="shared" si="116"/>
        <v>8933</v>
      </c>
      <c r="J3030">
        <f t="shared" si="112"/>
        <v>0.43220218097561114</v>
      </c>
      <c r="K3030">
        <f t="shared" si="113"/>
        <v>43.220218097561116</v>
      </c>
      <c r="L3030">
        <f t="shared" si="114"/>
        <v>6.6826931587601237</v>
      </c>
      <c r="M3030">
        <f t="shared" si="115"/>
        <v>0.21052218777245457</v>
      </c>
    </row>
    <row r="3031" spans="1:14" x14ac:dyDescent="0.3">
      <c r="A3031" s="14">
        <v>17489434624</v>
      </c>
      <c r="B3031" s="14">
        <v>34899841024</v>
      </c>
      <c r="C3031" s="14">
        <v>-33694527488</v>
      </c>
      <c r="D3031">
        <v>3029</v>
      </c>
      <c r="E3031">
        <v>3028</v>
      </c>
      <c r="F3031">
        <v>1299</v>
      </c>
      <c r="G3031">
        <v>4810</v>
      </c>
      <c r="H3031">
        <v>-4982</v>
      </c>
      <c r="I3031">
        <f t="shared" si="116"/>
        <v>8910</v>
      </c>
      <c r="J3031">
        <f t="shared" si="112"/>
        <v>0.50113221467034264</v>
      </c>
      <c r="K3031">
        <f t="shared" si="113"/>
        <v>50.113221467034265</v>
      </c>
      <c r="L3031">
        <f t="shared" si="114"/>
        <v>6.8930033694731492</v>
      </c>
      <c r="M3031">
        <f t="shared" si="115"/>
        <v>0.21031021071302547</v>
      </c>
    </row>
    <row r="3032" spans="1:14" x14ac:dyDescent="0.3">
      <c r="A3032" s="14">
        <v>19974995968</v>
      </c>
      <c r="B3032" s="14">
        <v>34911358976</v>
      </c>
      <c r="C3032" s="14">
        <v>-33668579328</v>
      </c>
      <c r="D3032">
        <v>3030</v>
      </c>
      <c r="E3032">
        <v>3029</v>
      </c>
      <c r="F3032">
        <v>1298</v>
      </c>
      <c r="G3032">
        <v>5492</v>
      </c>
      <c r="H3032">
        <v>-5695</v>
      </c>
      <c r="I3032">
        <f t="shared" si="116"/>
        <v>8887</v>
      </c>
      <c r="J3032">
        <f t="shared" si="112"/>
        <v>0.5721632315067402</v>
      </c>
      <c r="K3032">
        <f t="shared" si="113"/>
        <v>57.216323150674022</v>
      </c>
      <c r="L3032">
        <f t="shared" si="114"/>
        <v>7.1031016836397569</v>
      </c>
      <c r="M3032">
        <f t="shared" si="115"/>
        <v>0.21009831416660774</v>
      </c>
    </row>
    <row r="3033" spans="1:14" x14ac:dyDescent="0.3">
      <c r="A3033" s="14">
        <v>22535497728</v>
      </c>
      <c r="B3033" s="14">
        <v>34922881024</v>
      </c>
      <c r="C3033" s="14">
        <v>-33642629120</v>
      </c>
      <c r="D3033">
        <v>3031</v>
      </c>
      <c r="E3033">
        <v>3030</v>
      </c>
      <c r="F3033">
        <v>1297</v>
      </c>
      <c r="G3033">
        <v>6194</v>
      </c>
      <c r="H3033">
        <v>-6430</v>
      </c>
      <c r="I3033">
        <f t="shared" si="116"/>
        <v>8865</v>
      </c>
      <c r="J3033">
        <f t="shared" si="112"/>
        <v>0.6452932022565081</v>
      </c>
      <c r="K3033">
        <f t="shared" si="113"/>
        <v>64.529320225650807</v>
      </c>
      <c r="L3033">
        <f t="shared" si="114"/>
        <v>7.312997074976785</v>
      </c>
      <c r="M3033">
        <f t="shared" si="115"/>
        <v>0.20989539133702806</v>
      </c>
    </row>
    <row r="3034" spans="1:14" x14ac:dyDescent="0.3">
      <c r="A3034" s="14">
        <v>25170935808</v>
      </c>
      <c r="B3034" s="14">
        <v>34934398976</v>
      </c>
      <c r="C3034" s="14">
        <v>-33616680960</v>
      </c>
      <c r="D3034">
        <v>3032</v>
      </c>
      <c r="E3034">
        <v>3031</v>
      </c>
      <c r="F3034">
        <v>1296</v>
      </c>
      <c r="G3034">
        <v>6916</v>
      </c>
      <c r="H3034">
        <v>-7188</v>
      </c>
      <c r="I3034">
        <f t="shared" si="116"/>
        <v>8842</v>
      </c>
      <c r="J3034">
        <f t="shared" si="112"/>
        <v>0.72052007608009749</v>
      </c>
      <c r="K3034">
        <f t="shared" si="113"/>
        <v>72.052007608009745</v>
      </c>
      <c r="L3034">
        <f t="shared" si="114"/>
        <v>7.5226873823589386</v>
      </c>
      <c r="M3034">
        <f t="shared" si="115"/>
        <v>0.20969030738215366</v>
      </c>
    </row>
    <row r="3035" spans="1:14" x14ac:dyDescent="0.3">
      <c r="A3035" s="14">
        <v>27881312256</v>
      </c>
      <c r="B3035" s="14">
        <v>34945921024</v>
      </c>
      <c r="C3035" s="14">
        <v>-33590732800</v>
      </c>
      <c r="D3035">
        <v>3033</v>
      </c>
      <c r="E3035">
        <v>3032</v>
      </c>
      <c r="F3035">
        <v>1295</v>
      </c>
      <c r="G3035">
        <v>7659</v>
      </c>
      <c r="H3035">
        <v>-7968</v>
      </c>
      <c r="I3035">
        <f t="shared" si="116"/>
        <v>8820</v>
      </c>
      <c r="J3035">
        <f t="shared" si="112"/>
        <v>0.79784167762674796</v>
      </c>
      <c r="K3035">
        <f t="shared" si="113"/>
        <v>79.784167762674798</v>
      </c>
      <c r="L3035">
        <f t="shared" si="114"/>
        <v>7.7321601546650527</v>
      </c>
      <c r="M3035">
        <f t="shared" si="115"/>
        <v>0.20947277230611405</v>
      </c>
    </row>
    <row r="3036" spans="1:14" x14ac:dyDescent="0.3">
      <c r="A3036" s="14">
        <v>30666625024</v>
      </c>
      <c r="B3036" s="14">
        <v>34957438976</v>
      </c>
      <c r="C3036" s="14">
        <v>-33564782592</v>
      </c>
      <c r="D3036">
        <v>3034</v>
      </c>
      <c r="E3036">
        <v>3033</v>
      </c>
      <c r="F3036">
        <v>1294</v>
      </c>
      <c r="G3036">
        <v>8421</v>
      </c>
      <c r="H3036">
        <v>-8771</v>
      </c>
      <c r="I3036">
        <f t="shared" si="116"/>
        <v>8797</v>
      </c>
      <c r="J3036">
        <f t="shared" ref="J3036:J3052" si="117">A3036/B3036</f>
        <v>0.87725605542940788</v>
      </c>
      <c r="K3036">
        <f t="shared" si="113"/>
        <v>87.725605542940784</v>
      </c>
      <c r="L3036">
        <f t="shared" si="114"/>
        <v>7.9414377802659857</v>
      </c>
      <c r="M3036">
        <f t="shared" si="115"/>
        <v>0.20927762560093299</v>
      </c>
    </row>
    <row r="3037" spans="1:14" x14ac:dyDescent="0.3">
      <c r="A3037" s="14">
        <v>33526878208</v>
      </c>
      <c r="B3037" s="14">
        <v>34968961024</v>
      </c>
      <c r="C3037" s="14">
        <v>-33538834432</v>
      </c>
      <c r="D3037">
        <v>3035</v>
      </c>
      <c r="E3037">
        <v>3034</v>
      </c>
      <c r="F3037">
        <v>1293</v>
      </c>
      <c r="G3037">
        <v>9204</v>
      </c>
      <c r="H3037">
        <v>-9596</v>
      </c>
      <c r="I3037">
        <f t="shared" si="116"/>
        <v>8775</v>
      </c>
      <c r="J3037">
        <f t="shared" si="117"/>
        <v>0.95876106198836542</v>
      </c>
      <c r="K3037">
        <f t="shared" si="113"/>
        <v>95.876106198836538</v>
      </c>
      <c r="L3037">
        <f t="shared" si="114"/>
        <v>8.1505006558957547</v>
      </c>
      <c r="M3037">
        <f t="shared" si="115"/>
        <v>0.209062875629769</v>
      </c>
    </row>
    <row r="3038" spans="1:14" x14ac:dyDescent="0.3">
      <c r="A3038" s="14">
        <v>36462067712</v>
      </c>
      <c r="B3038" s="14">
        <v>34980478976</v>
      </c>
      <c r="C3038" s="14">
        <v>-33512886272</v>
      </c>
      <c r="D3038">
        <v>3036</v>
      </c>
      <c r="E3038">
        <v>3035</v>
      </c>
      <c r="F3038">
        <v>1292</v>
      </c>
      <c r="G3038">
        <v>0</v>
      </c>
      <c r="H3038" s="2">
        <v>-10444</v>
      </c>
      <c r="I3038">
        <f>IF(H3038&lt;-9600,1,0)</f>
        <v>1</v>
      </c>
      <c r="J3038">
        <f t="shared" si="117"/>
        <v>1.0423547298199236</v>
      </c>
      <c r="K3038">
        <f t="shared" si="113"/>
        <v>104.23547298199236</v>
      </c>
      <c r="L3038">
        <f t="shared" si="114"/>
        <v>8.3593667831558207</v>
      </c>
      <c r="M3038">
        <f t="shared" si="115"/>
        <v>0.20886612726006604</v>
      </c>
      <c r="N3038">
        <f>200-K3038</f>
        <v>95.764527018007641</v>
      </c>
    </row>
    <row r="3039" spans="1:14" x14ac:dyDescent="0.3">
      <c r="A3039" s="14">
        <v>-30511806464</v>
      </c>
      <c r="B3039" s="14">
        <v>34980478976</v>
      </c>
      <c r="C3039" s="14">
        <v>-33486936064</v>
      </c>
      <c r="D3039">
        <v>3037</v>
      </c>
      <c r="E3039">
        <v>3036</v>
      </c>
      <c r="F3039">
        <v>1291</v>
      </c>
      <c r="G3039">
        <v>-8373</v>
      </c>
      <c r="H3039">
        <v>8747</v>
      </c>
      <c r="I3039">
        <f t="shared" ref="I3039:I3102" si="118">IF(H3039&lt;-9600,1,0)</f>
        <v>0</v>
      </c>
      <c r="J3039">
        <f t="shared" si="117"/>
        <v>-0.87225239211087013</v>
      </c>
      <c r="K3039">
        <f t="shared" si="113"/>
        <v>-87.225239211087015</v>
      </c>
      <c r="L3039">
        <f>200-K3038+K3039</f>
        <v>8.5392878069206262</v>
      </c>
      <c r="M3039">
        <f t="shared" si="115"/>
        <v>0.17992102376480545</v>
      </c>
      <c r="N3039">
        <f>N3038+K3039</f>
        <v>8.5392878069206262</v>
      </c>
    </row>
    <row r="3040" spans="1:14" x14ac:dyDescent="0.3">
      <c r="A3040" s="14">
        <v>-27449782272</v>
      </c>
      <c r="B3040" s="14">
        <v>34992001024</v>
      </c>
      <c r="C3040" s="14">
        <v>-33460987904</v>
      </c>
      <c r="D3040">
        <v>3038</v>
      </c>
      <c r="E3040">
        <v>3036</v>
      </c>
      <c r="F3040">
        <v>1290</v>
      </c>
      <c r="G3040">
        <v>-7530</v>
      </c>
      <c r="H3040">
        <v>7875</v>
      </c>
      <c r="I3040">
        <f t="shared" si="118"/>
        <v>0</v>
      </c>
      <c r="J3040">
        <f t="shared" si="117"/>
        <v>-0.78445877539763986</v>
      </c>
      <c r="K3040">
        <f t="shared" si="113"/>
        <v>-78.445877539763984</v>
      </c>
      <c r="L3040">
        <f t="shared" si="114"/>
        <v>8.7793616713230307</v>
      </c>
      <c r="M3040">
        <f t="shared" si="115"/>
        <v>0.24007386440240452</v>
      </c>
    </row>
    <row r="3041" spans="1:17" x14ac:dyDescent="0.3">
      <c r="A3041" s="14">
        <v>-24312821760</v>
      </c>
      <c r="B3041" s="14">
        <v>35003518976</v>
      </c>
      <c r="C3041" s="14">
        <v>-33435039744</v>
      </c>
      <c r="D3041">
        <v>3039</v>
      </c>
      <c r="E3041">
        <v>3037</v>
      </c>
      <c r="F3041">
        <v>1289</v>
      </c>
      <c r="G3041">
        <v>-6667</v>
      </c>
      <c r="H3041">
        <v>6980</v>
      </c>
      <c r="I3041">
        <f t="shared" si="118"/>
        <v>0</v>
      </c>
      <c r="J3041">
        <f t="shared" si="117"/>
        <v>-0.69458221548153409</v>
      </c>
      <c r="K3041">
        <f t="shared" si="113"/>
        <v>-69.458221548153404</v>
      </c>
      <c r="L3041">
        <f t="shared" si="114"/>
        <v>8.9876559916105805</v>
      </c>
      <c r="M3041">
        <f t="shared" si="115"/>
        <v>0.20829432028754979</v>
      </c>
    </row>
    <row r="3042" spans="1:17" x14ac:dyDescent="0.3">
      <c r="A3042" s="14">
        <v>-21100920832</v>
      </c>
      <c r="B3042" s="14">
        <v>35015041024</v>
      </c>
      <c r="C3042" s="14">
        <v>-33409089536</v>
      </c>
      <c r="D3042">
        <v>3040</v>
      </c>
      <c r="E3042">
        <v>3038</v>
      </c>
      <c r="F3042">
        <v>1288</v>
      </c>
      <c r="G3042">
        <v>-5785</v>
      </c>
      <c r="H3042">
        <v>6063</v>
      </c>
      <c r="I3042">
        <f t="shared" si="118"/>
        <v>0</v>
      </c>
      <c r="J3042">
        <f t="shared" si="117"/>
        <v>-0.60262447836451238</v>
      </c>
      <c r="K3042">
        <f t="shared" si="113"/>
        <v>-60.262447836451237</v>
      </c>
      <c r="L3042">
        <f t="shared" si="114"/>
        <v>9.1957737117021665</v>
      </c>
      <c r="M3042">
        <f t="shared" si="115"/>
        <v>0.20811772009158602</v>
      </c>
      <c r="O3042">
        <f>J3057+O3043</f>
        <v>1.1998430672368436</v>
      </c>
    </row>
    <row r="3043" spans="1:17" x14ac:dyDescent="0.3">
      <c r="A3043" s="14">
        <v>-17814085632</v>
      </c>
      <c r="B3043" s="14">
        <v>35026558976</v>
      </c>
      <c r="C3043" s="14">
        <v>-33383141376</v>
      </c>
      <c r="D3043">
        <v>3041</v>
      </c>
      <c r="E3043">
        <v>3039</v>
      </c>
      <c r="F3043">
        <v>1287</v>
      </c>
      <c r="G3043">
        <v>-4882</v>
      </c>
      <c r="H3043">
        <v>5122</v>
      </c>
      <c r="I3043">
        <f t="shared" si="118"/>
        <v>0</v>
      </c>
      <c r="J3043">
        <f t="shared" si="117"/>
        <v>-0.50858794448538636</v>
      </c>
      <c r="K3043">
        <f t="shared" si="113"/>
        <v>-50.858794448538639</v>
      </c>
      <c r="L3043">
        <f t="shared" si="114"/>
        <v>9.4036533879125983</v>
      </c>
      <c r="M3043">
        <f t="shared" si="115"/>
        <v>0.2078796762104318</v>
      </c>
      <c r="O3043">
        <f>1.025+J3058</f>
        <v>0.17477060874907635</v>
      </c>
    </row>
    <row r="3044" spans="1:17" x14ac:dyDescent="0.3">
      <c r="A3044" s="14">
        <v>-14452310016</v>
      </c>
      <c r="B3044" s="14">
        <v>35038081024</v>
      </c>
      <c r="C3044" s="14">
        <v>-33357193216</v>
      </c>
      <c r="D3044">
        <v>3042</v>
      </c>
      <c r="E3044">
        <v>3040</v>
      </c>
      <c r="F3044">
        <v>1286</v>
      </c>
      <c r="G3044">
        <v>-3959</v>
      </c>
      <c r="H3044">
        <v>4159</v>
      </c>
      <c r="I3044">
        <f t="shared" si="118"/>
        <v>0</v>
      </c>
      <c r="J3044">
        <f t="shared" si="117"/>
        <v>-0.41247435914371611</v>
      </c>
      <c r="K3044">
        <f t="shared" si="113"/>
        <v>-41.247435914371607</v>
      </c>
      <c r="L3044">
        <f t="shared" si="114"/>
        <v>9.6113585341670316</v>
      </c>
      <c r="M3044">
        <f t="shared" si="115"/>
        <v>0.20770514625443326</v>
      </c>
      <c r="O3044">
        <f>K3058/K3057</f>
        <v>1.4223200633069237</v>
      </c>
    </row>
    <row r="3045" spans="1:17" x14ac:dyDescent="0.3">
      <c r="A3045" s="14">
        <v>-11015598080</v>
      </c>
      <c r="B3045" s="14">
        <v>35049598976</v>
      </c>
      <c r="C3045" s="14">
        <v>-33331243008</v>
      </c>
      <c r="D3045">
        <v>3043</v>
      </c>
      <c r="E3045">
        <v>3041</v>
      </c>
      <c r="F3045">
        <v>1285</v>
      </c>
      <c r="G3045">
        <v>-3017</v>
      </c>
      <c r="H3045">
        <v>3172</v>
      </c>
      <c r="I3045">
        <f t="shared" si="118"/>
        <v>0</v>
      </c>
      <c r="J3045">
        <f t="shared" si="117"/>
        <v>-0.31428599475682628</v>
      </c>
      <c r="K3045">
        <f t="shared" si="113"/>
        <v>-31.428599475682628</v>
      </c>
      <c r="L3045">
        <f t="shared" si="114"/>
        <v>9.8188364386889795</v>
      </c>
      <c r="M3045">
        <f t="shared" si="115"/>
        <v>0.20747790452194792</v>
      </c>
    </row>
    <row r="3046" spans="1:17" x14ac:dyDescent="0.3">
      <c r="A3046" s="14">
        <v>-7503948288</v>
      </c>
      <c r="B3046" s="14">
        <v>35061121024</v>
      </c>
      <c r="C3046" s="14">
        <v>-33305294848</v>
      </c>
      <c r="D3046">
        <v>3044</v>
      </c>
      <c r="E3046">
        <v>3042</v>
      </c>
      <c r="F3046">
        <v>1284</v>
      </c>
      <c r="G3046">
        <v>-2054</v>
      </c>
      <c r="H3046">
        <v>2162</v>
      </c>
      <c r="I3046">
        <f t="shared" si="118"/>
        <v>0</v>
      </c>
      <c r="J3046">
        <f t="shared" si="117"/>
        <v>-0.21402476785791891</v>
      </c>
      <c r="K3046">
        <f t="shared" si="113"/>
        <v>-21.40247678579189</v>
      </c>
      <c r="L3046">
        <f t="shared" si="114"/>
        <v>10.026122689890737</v>
      </c>
      <c r="M3046">
        <f t="shared" si="115"/>
        <v>0.20728625120175792</v>
      </c>
    </row>
    <row r="3047" spans="1:17" x14ac:dyDescent="0.3">
      <c r="A3047" s="14">
        <v>-3917360640</v>
      </c>
      <c r="B3047" s="14">
        <v>35072638976</v>
      </c>
      <c r="C3047" s="14">
        <v>-33279346688</v>
      </c>
      <c r="D3047">
        <v>3045</v>
      </c>
      <c r="E3047">
        <v>3043</v>
      </c>
      <c r="F3047">
        <v>1283</v>
      </c>
      <c r="G3047">
        <v>-1072</v>
      </c>
      <c r="H3047">
        <v>1130</v>
      </c>
      <c r="I3047">
        <f t="shared" si="118"/>
        <v>0</v>
      </c>
      <c r="J3047">
        <f t="shared" si="117"/>
        <v>-0.111692782589888</v>
      </c>
      <c r="K3047">
        <f t="shared" si="113"/>
        <v>-11.1692782589888</v>
      </c>
      <c r="L3047">
        <f t="shared" si="114"/>
        <v>10.23319852680309</v>
      </c>
    </row>
    <row r="3048" spans="1:17" x14ac:dyDescent="0.3">
      <c r="A3048" s="14">
        <v>-255835520</v>
      </c>
      <c r="B3048" s="14">
        <v>35084161024</v>
      </c>
      <c r="C3048" s="14">
        <v>-33253396480</v>
      </c>
      <c r="D3048">
        <v>3046</v>
      </c>
      <c r="E3048">
        <v>3044</v>
      </c>
      <c r="F3048">
        <v>1282</v>
      </c>
      <c r="G3048">
        <v>-70</v>
      </c>
      <c r="H3048">
        <v>73</v>
      </c>
      <c r="I3048">
        <f t="shared" si="118"/>
        <v>0</v>
      </c>
      <c r="J3048">
        <f t="shared" si="117"/>
        <v>-7.2920518129246633E-3</v>
      </c>
      <c r="K3048">
        <f t="shared" si="113"/>
        <v>-0.72920518129246636</v>
      </c>
      <c r="L3048">
        <f t="shared" si="114"/>
        <v>10.440073077696335</v>
      </c>
    </row>
    <row r="3049" spans="1:17" x14ac:dyDescent="0.3">
      <c r="A3049" s="14">
        <v>3480627200</v>
      </c>
      <c r="B3049" s="14">
        <v>35095678976</v>
      </c>
      <c r="C3049" s="14">
        <v>-33227448320</v>
      </c>
      <c r="D3049">
        <v>3047</v>
      </c>
      <c r="E3049">
        <v>3045</v>
      </c>
      <c r="F3049">
        <v>1281</v>
      </c>
      <c r="G3049">
        <v>952</v>
      </c>
      <c r="H3049">
        <v>-1005</v>
      </c>
      <c r="I3049">
        <f t="shared" si="118"/>
        <v>0</v>
      </c>
      <c r="J3049">
        <f t="shared" si="117"/>
        <v>9.9175377184758523E-2</v>
      </c>
      <c r="K3049">
        <f t="shared" si="113"/>
        <v>9.9175377184758524</v>
      </c>
      <c r="L3049">
        <f t="shared" si="114"/>
        <v>10.646742899768318</v>
      </c>
    </row>
    <row r="3050" spans="1:17" x14ac:dyDescent="0.3">
      <c r="A3050" s="14">
        <v>7292027392</v>
      </c>
      <c r="B3050" s="14">
        <v>35107201024</v>
      </c>
      <c r="C3050" s="14">
        <v>-33201500160</v>
      </c>
      <c r="D3050">
        <v>3048</v>
      </c>
      <c r="E3050">
        <v>3046</v>
      </c>
      <c r="F3050">
        <v>1280</v>
      </c>
      <c r="G3050">
        <v>1993</v>
      </c>
      <c r="H3050">
        <v>-2108</v>
      </c>
      <c r="I3050">
        <f t="shared" si="118"/>
        <v>0</v>
      </c>
      <c r="J3050">
        <f t="shared" si="117"/>
        <v>0.20770745543101032</v>
      </c>
      <c r="K3050">
        <f>J3057-K3051</f>
        <v>0.17484306723684373</v>
      </c>
      <c r="L3050">
        <f t="shared" si="114"/>
        <v>-9.7426946512390096</v>
      </c>
    </row>
    <row r="3051" spans="1:17" x14ac:dyDescent="0.3">
      <c r="A3051" s="14">
        <v>11178365952</v>
      </c>
      <c r="B3051" s="14">
        <v>35118718976</v>
      </c>
      <c r="C3051" s="14">
        <v>-33175552000</v>
      </c>
      <c r="D3051">
        <v>3049</v>
      </c>
      <c r="E3051">
        <v>3047</v>
      </c>
      <c r="F3051">
        <v>1279</v>
      </c>
      <c r="G3051">
        <v>3055</v>
      </c>
      <c r="H3051">
        <v>-3234</v>
      </c>
      <c r="I3051">
        <f t="shared" si="118"/>
        <v>0</v>
      </c>
      <c r="J3051">
        <f t="shared" si="117"/>
        <v>0.31830221255049918</v>
      </c>
      <c r="K3051">
        <f>-J3058</f>
        <v>0.85022939125092356</v>
      </c>
      <c r="L3051">
        <f t="shared" si="114"/>
        <v>0.67538632401407983</v>
      </c>
    </row>
    <row r="3052" spans="1:17" x14ac:dyDescent="0.3">
      <c r="A3052" s="14">
        <v>15139641344</v>
      </c>
      <c r="B3052" s="14">
        <v>35130241024</v>
      </c>
      <c r="C3052" s="14">
        <v>-33149601792</v>
      </c>
      <c r="D3052">
        <v>3050</v>
      </c>
      <c r="E3052">
        <v>3048</v>
      </c>
      <c r="F3052">
        <v>1278</v>
      </c>
      <c r="G3052">
        <v>4137</v>
      </c>
      <c r="H3052">
        <v>-4384</v>
      </c>
      <c r="I3052">
        <f t="shared" si="118"/>
        <v>0</v>
      </c>
      <c r="J3052">
        <f t="shared" si="117"/>
        <v>0.43095751417296052</v>
      </c>
      <c r="L3052">
        <f t="shared" ref="L3052:L3115" si="119">J3052*100</f>
        <v>43.09575141729605</v>
      </c>
    </row>
    <row r="3053" spans="1:17" x14ac:dyDescent="0.3">
      <c r="A3053" s="14">
        <v>19175854080</v>
      </c>
      <c r="B3053" s="14">
        <v>35141758976</v>
      </c>
      <c r="C3053" s="14">
        <v>-33123653632</v>
      </c>
      <c r="D3053">
        <v>3051</v>
      </c>
      <c r="E3053">
        <v>3049</v>
      </c>
      <c r="F3053">
        <v>1277</v>
      </c>
      <c r="G3053">
        <v>5238</v>
      </c>
      <c r="H3053">
        <v>-5557</v>
      </c>
      <c r="I3053">
        <f t="shared" si="118"/>
        <v>0</v>
      </c>
      <c r="J3053">
        <f>A3053/B3053</f>
        <v>0.54567143588618072</v>
      </c>
      <c r="L3053">
        <f t="shared" si="119"/>
        <v>54.567143588618073</v>
      </c>
    </row>
    <row r="3054" spans="1:17" x14ac:dyDescent="0.3">
      <c r="A3054" s="14">
        <v>23287005184</v>
      </c>
      <c r="B3054" s="14">
        <v>35153281024</v>
      </c>
      <c r="C3054" s="14">
        <v>-33097705472</v>
      </c>
      <c r="D3054">
        <v>3052</v>
      </c>
      <c r="E3054">
        <v>3050</v>
      </c>
      <c r="F3054">
        <v>1276</v>
      </c>
      <c r="G3054">
        <v>6359</v>
      </c>
      <c r="H3054">
        <v>-6754</v>
      </c>
      <c r="I3054">
        <f t="shared" si="118"/>
        <v>0</v>
      </c>
      <c r="J3054">
        <f t="shared" ref="J3054:J3066" si="120">A3054/B3054</f>
        <v>0.66244186902785529</v>
      </c>
      <c r="K3054">
        <f>J3054-J3053</f>
        <v>0.11677043314167457</v>
      </c>
      <c r="L3054">
        <f t="shared" si="119"/>
        <v>66.244186902785529</v>
      </c>
    </row>
    <row r="3055" spans="1:17" x14ac:dyDescent="0.3">
      <c r="A3055" s="14">
        <v>27473092608</v>
      </c>
      <c r="B3055" s="14">
        <v>35164798976</v>
      </c>
      <c r="C3055" s="14">
        <v>-33071755264</v>
      </c>
      <c r="D3055">
        <v>3053</v>
      </c>
      <c r="E3055">
        <v>3051</v>
      </c>
      <c r="F3055">
        <v>1275</v>
      </c>
      <c r="G3055">
        <v>7500</v>
      </c>
      <c r="H3055">
        <v>-7974</v>
      </c>
      <c r="I3055">
        <f t="shared" si="118"/>
        <v>0</v>
      </c>
      <c r="J3055">
        <f t="shared" si="120"/>
        <v>0.78126687505736647</v>
      </c>
      <c r="K3055">
        <f>J3055-J3054</f>
        <v>0.11882500602951118</v>
      </c>
      <c r="L3055">
        <f t="shared" si="119"/>
        <v>78.126687505736641</v>
      </c>
    </row>
    <row r="3056" spans="1:17" x14ac:dyDescent="0.3">
      <c r="A3056" s="14">
        <v>31734120448</v>
      </c>
      <c r="B3056" s="14">
        <v>35176321024</v>
      </c>
      <c r="C3056" s="14">
        <v>-33045807104</v>
      </c>
      <c r="D3056">
        <v>3054</v>
      </c>
      <c r="E3056">
        <v>3052</v>
      </c>
      <c r="F3056">
        <v>1274</v>
      </c>
      <c r="G3056">
        <v>8660</v>
      </c>
      <c r="H3056">
        <v>-9218</v>
      </c>
      <c r="I3056">
        <f t="shared" si="118"/>
        <v>0</v>
      </c>
      <c r="J3056">
        <f t="shared" si="120"/>
        <v>0.90214438361386728</v>
      </c>
      <c r="K3056">
        <f>J3056-J3055</f>
        <v>0.12087750855650081</v>
      </c>
      <c r="L3056">
        <f t="shared" si="119"/>
        <v>90.214438361386726</v>
      </c>
      <c r="M3056" s="2"/>
      <c r="N3056" s="3">
        <v>10780</v>
      </c>
      <c r="O3056">
        <f>9600-G3056</f>
        <v>940</v>
      </c>
      <c r="P3056">
        <f>9600+H3057</f>
        <v>-886</v>
      </c>
      <c r="Q3056">
        <f>P3056+G3058</f>
        <v>-9048</v>
      </c>
    </row>
    <row r="3057" spans="1:17" x14ac:dyDescent="0.3">
      <c r="A3057" s="14">
        <v>36070084608</v>
      </c>
      <c r="B3057" s="14">
        <v>35187838976</v>
      </c>
      <c r="C3057" s="14">
        <v>-33019858944</v>
      </c>
      <c r="D3057">
        <v>3055</v>
      </c>
      <c r="E3057">
        <v>3053</v>
      </c>
      <c r="F3057">
        <v>1273</v>
      </c>
      <c r="G3057">
        <v>0</v>
      </c>
      <c r="H3057">
        <v>-10486</v>
      </c>
      <c r="I3057">
        <f t="shared" si="118"/>
        <v>1</v>
      </c>
      <c r="J3057">
        <f t="shared" si="120"/>
        <v>1.0250724584877673</v>
      </c>
      <c r="K3057">
        <f>J3057-J3056</f>
        <v>0.12292807487390001</v>
      </c>
      <c r="L3057">
        <f t="shared" si="119"/>
        <v>102.50724584877673</v>
      </c>
      <c r="N3057" s="3">
        <v>10800</v>
      </c>
    </row>
    <row r="3058" spans="1:17" x14ac:dyDescent="0.3">
      <c r="A3058" s="14">
        <v>-29917734912</v>
      </c>
      <c r="B3058" s="14">
        <v>35187838976</v>
      </c>
      <c r="C3058" s="14">
        <v>-32993908736</v>
      </c>
      <c r="D3058">
        <v>3056</v>
      </c>
      <c r="E3058">
        <v>3054</v>
      </c>
      <c r="F3058">
        <v>1272</v>
      </c>
      <c r="G3058">
        <v>-8162</v>
      </c>
      <c r="H3058">
        <v>8704</v>
      </c>
      <c r="I3058">
        <f t="shared" si="118"/>
        <v>0</v>
      </c>
      <c r="J3058">
        <f t="shared" si="120"/>
        <v>-0.85022939125092356</v>
      </c>
      <c r="K3058">
        <f>J3057+J3058</f>
        <v>0.17484306723684373</v>
      </c>
      <c r="L3058">
        <f t="shared" si="119"/>
        <v>-85.02293912509235</v>
      </c>
    </row>
    <row r="3059" spans="1:17" x14ac:dyDescent="0.3">
      <c r="A3059" s="14">
        <v>-25454936064</v>
      </c>
      <c r="B3059" s="14">
        <v>35199361024</v>
      </c>
      <c r="C3059" s="14">
        <v>-32967960576</v>
      </c>
      <c r="D3059">
        <v>3057</v>
      </c>
      <c r="E3059">
        <v>3054</v>
      </c>
      <c r="F3059">
        <v>1271</v>
      </c>
      <c r="G3059">
        <v>-6942</v>
      </c>
      <c r="H3059">
        <v>7412</v>
      </c>
      <c r="I3059">
        <f t="shared" si="118"/>
        <v>0</v>
      </c>
      <c r="J3059">
        <f t="shared" si="120"/>
        <v>-0.72316472013921063</v>
      </c>
      <c r="K3059">
        <f t="shared" ref="K3059:K3068" si="121">J3059-J3058</f>
        <v>0.12706467111171293</v>
      </c>
      <c r="L3059">
        <f t="shared" si="119"/>
        <v>-72.316472013921057</v>
      </c>
      <c r="M3059" s="2"/>
      <c r="N3059">
        <f>9600-G3056+9600+(9600+G3058)-L3057</f>
        <v>11875.492754151222</v>
      </c>
      <c r="O3059">
        <f>N3059-N3056</f>
        <v>1095.4927541512225</v>
      </c>
    </row>
    <row r="3060" spans="1:17" x14ac:dyDescent="0.3">
      <c r="A3060" s="14">
        <v>-20917200896</v>
      </c>
      <c r="B3060" s="14">
        <v>35210878976</v>
      </c>
      <c r="C3060" s="14">
        <v>-32942012416</v>
      </c>
      <c r="D3060">
        <v>3058</v>
      </c>
      <c r="E3060">
        <v>3055</v>
      </c>
      <c r="F3060">
        <v>1270</v>
      </c>
      <c r="G3060">
        <v>-5702</v>
      </c>
      <c r="H3060">
        <v>6095</v>
      </c>
      <c r="I3060">
        <f t="shared" si="118"/>
        <v>0</v>
      </c>
      <c r="J3060">
        <f t="shared" si="120"/>
        <v>-0.59405506208059511</v>
      </c>
      <c r="K3060">
        <f t="shared" si="121"/>
        <v>0.12910965805861552</v>
      </c>
      <c r="L3060">
        <f t="shared" si="119"/>
        <v>-59.405506208059514</v>
      </c>
    </row>
    <row r="3061" spans="1:17" x14ac:dyDescent="0.3">
      <c r="A3061" s="14">
        <v>-16304526336</v>
      </c>
      <c r="B3061" s="14">
        <v>35222401024</v>
      </c>
      <c r="C3061" s="14">
        <v>-32916062208</v>
      </c>
      <c r="D3061">
        <v>3059</v>
      </c>
      <c r="E3061">
        <v>3056</v>
      </c>
      <c r="F3061">
        <v>1269</v>
      </c>
      <c r="G3061">
        <v>-4443</v>
      </c>
      <c r="H3061">
        <v>4755</v>
      </c>
      <c r="I3061">
        <f t="shared" si="118"/>
        <v>0</v>
      </c>
      <c r="J3061">
        <f t="shared" si="120"/>
        <v>-0.46290218332618344</v>
      </c>
      <c r="K3061">
        <f t="shared" si="121"/>
        <v>0.13115287875441167</v>
      </c>
      <c r="L3061">
        <f t="shared" si="119"/>
        <v>-46.290218332618345</v>
      </c>
    </row>
    <row r="3062" spans="1:17" x14ac:dyDescent="0.3">
      <c r="A3062" s="14">
        <v>-11616914432</v>
      </c>
      <c r="B3062" s="14">
        <v>35233918976</v>
      </c>
      <c r="C3062" s="14">
        <v>-32890114048</v>
      </c>
      <c r="D3062">
        <v>3060</v>
      </c>
      <c r="E3062">
        <v>3057</v>
      </c>
      <c r="F3062">
        <v>1268</v>
      </c>
      <c r="G3062">
        <v>-3165</v>
      </c>
      <c r="H3062">
        <v>3390</v>
      </c>
      <c r="I3062">
        <f t="shared" si="118"/>
        <v>0</v>
      </c>
      <c r="J3062">
        <f t="shared" si="120"/>
        <v>-0.32970826889603166</v>
      </c>
      <c r="K3062">
        <f t="shared" si="121"/>
        <v>0.13319391443015177</v>
      </c>
      <c r="L3062">
        <f t="shared" si="119"/>
        <v>-32.970826889603167</v>
      </c>
      <c r="O3062">
        <f>9600+O3056</f>
        <v>10540</v>
      </c>
    </row>
    <row r="3063" spans="1:17" x14ac:dyDescent="0.3">
      <c r="A3063" s="14">
        <v>-6854365184</v>
      </c>
      <c r="B3063" s="14">
        <v>35245441024</v>
      </c>
      <c r="C3063" s="14">
        <v>-32864165888</v>
      </c>
      <c r="D3063">
        <v>3061</v>
      </c>
      <c r="E3063">
        <v>3058</v>
      </c>
      <c r="F3063">
        <v>1267</v>
      </c>
      <c r="G3063">
        <v>-1866</v>
      </c>
      <c r="H3063">
        <v>2002</v>
      </c>
      <c r="I3063">
        <f t="shared" si="118"/>
        <v>0</v>
      </c>
      <c r="J3063">
        <f t="shared" si="120"/>
        <v>-0.19447522813894128</v>
      </c>
      <c r="K3063">
        <f t="shared" si="121"/>
        <v>0.13523304075709039</v>
      </c>
      <c r="L3063">
        <f t="shared" si="119"/>
        <v>-19.447522813894128</v>
      </c>
    </row>
    <row r="3064" spans="1:17" x14ac:dyDescent="0.3">
      <c r="A3064" s="14">
        <v>-2016878208</v>
      </c>
      <c r="B3064" s="14">
        <v>35256958976</v>
      </c>
      <c r="C3064" s="14">
        <v>-32838215680</v>
      </c>
      <c r="D3064">
        <v>3062</v>
      </c>
      <c r="E3064">
        <v>3059</v>
      </c>
      <c r="F3064">
        <v>1266</v>
      </c>
      <c r="G3064">
        <v>-549</v>
      </c>
      <c r="H3064">
        <v>589</v>
      </c>
      <c r="I3064">
        <f t="shared" si="118"/>
        <v>0</v>
      </c>
      <c r="J3064">
        <f t="shared" si="120"/>
        <v>-5.7205109759265474E-2</v>
      </c>
      <c r="K3064">
        <f t="shared" si="121"/>
        <v>0.13727011837967579</v>
      </c>
      <c r="L3064">
        <f t="shared" si="119"/>
        <v>-5.7205109759265476</v>
      </c>
    </row>
    <row r="3065" spans="1:17" x14ac:dyDescent="0.3">
      <c r="A3065" s="14">
        <v>2895546368</v>
      </c>
      <c r="B3065" s="14">
        <v>35268481024</v>
      </c>
      <c r="C3065" s="14">
        <v>-32812267520</v>
      </c>
      <c r="D3065">
        <v>3063</v>
      </c>
      <c r="E3065">
        <v>3060</v>
      </c>
      <c r="F3065">
        <v>1265</v>
      </c>
      <c r="G3065">
        <v>788</v>
      </c>
      <c r="H3065">
        <v>-847</v>
      </c>
      <c r="I3065">
        <f t="shared" si="118"/>
        <v>0</v>
      </c>
      <c r="J3065">
        <f t="shared" si="120"/>
        <v>8.2100115568617696E-2</v>
      </c>
      <c r="K3065">
        <f t="shared" si="121"/>
        <v>0.13930522532788317</v>
      </c>
      <c r="L3065">
        <f t="shared" si="119"/>
        <v>8.2100115568617689</v>
      </c>
    </row>
    <row r="3066" spans="1:17" x14ac:dyDescent="0.3">
      <c r="A3066" s="14">
        <v>7882908672</v>
      </c>
      <c r="B3066" s="14">
        <v>35279998976</v>
      </c>
      <c r="C3066" s="14">
        <v>-32786319360</v>
      </c>
      <c r="D3066">
        <v>3064</v>
      </c>
      <c r="E3066">
        <v>3061</v>
      </c>
      <c r="F3066">
        <v>1264</v>
      </c>
      <c r="G3066">
        <v>2145</v>
      </c>
      <c r="H3066">
        <v>-2308</v>
      </c>
      <c r="I3066">
        <f t="shared" si="118"/>
        <v>0</v>
      </c>
      <c r="J3066">
        <f t="shared" si="120"/>
        <v>0.22343846090705738</v>
      </c>
      <c r="K3066">
        <f t="shared" si="121"/>
        <v>0.1413383453384397</v>
      </c>
      <c r="L3066">
        <f t="shared" si="119"/>
        <v>22.343846090705739</v>
      </c>
    </row>
    <row r="3067" spans="1:17" x14ac:dyDescent="0.3">
      <c r="A3067" s="14">
        <v>12945208320</v>
      </c>
      <c r="B3067" s="14">
        <v>35291521024</v>
      </c>
      <c r="C3067" s="14">
        <v>-32760369152</v>
      </c>
      <c r="D3067">
        <v>3065</v>
      </c>
      <c r="E3067">
        <v>3062</v>
      </c>
      <c r="F3067">
        <v>1263</v>
      </c>
      <c r="G3067">
        <v>3521</v>
      </c>
      <c r="H3067">
        <v>-3793</v>
      </c>
      <c r="I3067">
        <f t="shared" si="118"/>
        <v>0</v>
      </c>
      <c r="J3067">
        <f>A3067/B3067</f>
        <v>0.36680788881829746</v>
      </c>
      <c r="K3067">
        <f t="shared" si="121"/>
        <v>0.14336942791124008</v>
      </c>
      <c r="L3067">
        <f t="shared" si="119"/>
        <v>36.680788881829749</v>
      </c>
    </row>
    <row r="3068" spans="1:17" x14ac:dyDescent="0.3">
      <c r="A3068" s="14">
        <v>18082445312</v>
      </c>
      <c r="B3068" s="14">
        <v>35303038976</v>
      </c>
      <c r="C3068" s="14">
        <v>-32734420992</v>
      </c>
      <c r="D3068">
        <v>3066</v>
      </c>
      <c r="E3068">
        <v>3063</v>
      </c>
      <c r="F3068">
        <v>1262</v>
      </c>
      <c r="G3068">
        <v>4917</v>
      </c>
      <c r="H3068">
        <v>-5303</v>
      </c>
      <c r="I3068">
        <f t="shared" si="118"/>
        <v>0</v>
      </c>
      <c r="J3068">
        <f>A3068/B3068</f>
        <v>0.51220647956944887</v>
      </c>
      <c r="K3068">
        <f t="shared" si="121"/>
        <v>0.14539859075115141</v>
      </c>
      <c r="L3068">
        <f t="shared" si="119"/>
        <v>51.220647956944887</v>
      </c>
      <c r="N3068">
        <f>8660+10900</f>
        <v>19560</v>
      </c>
      <c r="O3068">
        <f>N3068-9600</f>
        <v>9960</v>
      </c>
      <c r="P3068">
        <f>O3068-9600</f>
        <v>360</v>
      </c>
      <c r="Q3068">
        <f>9600-P3068</f>
        <v>9240</v>
      </c>
    </row>
    <row r="3069" spans="1:17" x14ac:dyDescent="0.3">
      <c r="A3069" s="14">
        <v>23294621696</v>
      </c>
      <c r="B3069" s="14">
        <v>35314561024</v>
      </c>
      <c r="C3069" s="14">
        <v>-32708472832</v>
      </c>
      <c r="D3069">
        <v>3067</v>
      </c>
      <c r="E3069">
        <v>3064</v>
      </c>
      <c r="F3069">
        <v>1261</v>
      </c>
      <c r="G3069">
        <v>6332</v>
      </c>
      <c r="H3069">
        <v>-6837</v>
      </c>
      <c r="I3069">
        <f t="shared" si="118"/>
        <v>0</v>
      </c>
      <c r="J3069">
        <f t="shared" ref="J3069:J3116" si="122">A3069/B3069</f>
        <v>0.65963220327639993</v>
      </c>
      <c r="K3069">
        <f t="shared" ref="K3069:K3116" si="123">J3069-J3068</f>
        <v>0.14742572370695106</v>
      </c>
      <c r="L3069">
        <f t="shared" si="119"/>
        <v>65.963220327639988</v>
      </c>
    </row>
    <row r="3070" spans="1:17" x14ac:dyDescent="0.3">
      <c r="A3070" s="14">
        <v>28581734400</v>
      </c>
      <c r="B3070" s="14">
        <v>35326078976</v>
      </c>
      <c r="C3070" s="14">
        <v>-32682524672</v>
      </c>
      <c r="D3070">
        <v>3068</v>
      </c>
      <c r="E3070">
        <v>3065</v>
      </c>
      <c r="F3070">
        <v>1260</v>
      </c>
      <c r="G3070">
        <v>7767</v>
      </c>
      <c r="H3070">
        <v>-8395</v>
      </c>
      <c r="I3070">
        <f t="shared" si="118"/>
        <v>0</v>
      </c>
      <c r="J3070">
        <f t="shared" si="122"/>
        <v>0.80908312579547803</v>
      </c>
      <c r="K3070">
        <f t="shared" si="123"/>
        <v>0.1494509225190781</v>
      </c>
      <c r="L3070">
        <f t="shared" si="119"/>
        <v>80.908312579547797</v>
      </c>
    </row>
    <row r="3071" spans="1:17" x14ac:dyDescent="0.3">
      <c r="A3071" s="14">
        <v>33943783424</v>
      </c>
      <c r="B3071" s="14">
        <v>35337601024</v>
      </c>
      <c r="C3071" s="14">
        <v>-32656574464</v>
      </c>
      <c r="D3071">
        <v>3069</v>
      </c>
      <c r="E3071">
        <v>3066</v>
      </c>
      <c r="F3071">
        <v>1259</v>
      </c>
      <c r="G3071">
        <v>9221</v>
      </c>
      <c r="H3071">
        <v>-9978</v>
      </c>
      <c r="I3071">
        <f t="shared" si="118"/>
        <v>1</v>
      </c>
      <c r="J3071">
        <f t="shared" si="122"/>
        <v>0.96055709613526485</v>
      </c>
      <c r="K3071">
        <f t="shared" si="123"/>
        <v>0.15147397033978682</v>
      </c>
      <c r="L3071">
        <f t="shared" si="119"/>
        <v>96.055709613526489</v>
      </c>
    </row>
    <row r="3072" spans="1:17" x14ac:dyDescent="0.3">
      <c r="A3072" s="14">
        <v>39380770816</v>
      </c>
      <c r="B3072" s="14">
        <v>35349118976</v>
      </c>
      <c r="C3072" s="14">
        <v>-32630626304</v>
      </c>
      <c r="D3072">
        <v>3070</v>
      </c>
      <c r="E3072">
        <v>3067</v>
      </c>
      <c r="F3072">
        <v>1258</v>
      </c>
      <c r="G3072">
        <v>0</v>
      </c>
      <c r="H3072">
        <v>-11585</v>
      </c>
      <c r="I3072">
        <f t="shared" si="118"/>
        <v>1</v>
      </c>
      <c r="J3072">
        <f t="shared" si="122"/>
        <v>1.1140523995163008</v>
      </c>
      <c r="K3072">
        <f t="shared" si="123"/>
        <v>0.1534953033810359</v>
      </c>
      <c r="L3072">
        <f t="shared" si="119"/>
        <v>111.40523995163008</v>
      </c>
    </row>
    <row r="3073" spans="1:12" x14ac:dyDescent="0.3">
      <c r="A3073" s="14">
        <v>-25828583424</v>
      </c>
      <c r="B3073" s="14">
        <v>35349118976</v>
      </c>
      <c r="C3073" s="14">
        <v>-32604678144</v>
      </c>
      <c r="D3073">
        <v>3071</v>
      </c>
      <c r="E3073">
        <v>3068</v>
      </c>
      <c r="F3073">
        <v>1257</v>
      </c>
      <c r="G3073">
        <v>-7014</v>
      </c>
      <c r="H3073">
        <v>7604</v>
      </c>
      <c r="I3073">
        <f t="shared" si="118"/>
        <v>0</v>
      </c>
      <c r="J3073">
        <f t="shared" si="122"/>
        <v>-0.73067120687042042</v>
      </c>
      <c r="K3073">
        <f t="shared" si="123"/>
        <v>-1.8447236063867212</v>
      </c>
      <c r="L3073">
        <f t="shared" si="119"/>
        <v>-73.067120687042035</v>
      </c>
    </row>
    <row r="3074" spans="1:12" x14ac:dyDescent="0.3">
      <c r="A3074" s="14">
        <v>-20264759296</v>
      </c>
      <c r="B3074" s="14">
        <v>35360641024</v>
      </c>
      <c r="C3074" s="14">
        <v>-32578727936</v>
      </c>
      <c r="D3074">
        <v>3072</v>
      </c>
      <c r="E3074">
        <v>3068</v>
      </c>
      <c r="F3074">
        <v>1256</v>
      </c>
      <c r="G3074">
        <v>-5501</v>
      </c>
      <c r="H3074">
        <v>5971</v>
      </c>
      <c r="I3074">
        <f t="shared" si="118"/>
        <v>0</v>
      </c>
      <c r="J3074">
        <f t="shared" si="122"/>
        <v>-0.57308800715026309</v>
      </c>
      <c r="K3074">
        <f t="shared" si="123"/>
        <v>0.15758319972015733</v>
      </c>
      <c r="L3074">
        <f t="shared" si="119"/>
        <v>-57.308800715026308</v>
      </c>
    </row>
    <row r="3075" spans="1:12" x14ac:dyDescent="0.3">
      <c r="A3075" s="14">
        <v>-14625998848</v>
      </c>
      <c r="B3075" s="14">
        <v>35372158976</v>
      </c>
      <c r="C3075" s="14">
        <v>-32552779776</v>
      </c>
      <c r="D3075">
        <v>3073</v>
      </c>
      <c r="E3075">
        <v>3069</v>
      </c>
      <c r="F3075">
        <v>1255</v>
      </c>
      <c r="G3075">
        <v>-3969</v>
      </c>
      <c r="H3075">
        <v>4313</v>
      </c>
      <c r="I3075">
        <f t="shared" si="118"/>
        <v>0</v>
      </c>
      <c r="J3075">
        <f t="shared" si="122"/>
        <v>-0.41348900580040182</v>
      </c>
      <c r="K3075">
        <f t="shared" si="123"/>
        <v>0.15959900134986127</v>
      </c>
      <c r="L3075">
        <f t="shared" si="119"/>
        <v>-41.34890058004018</v>
      </c>
    </row>
    <row r="3076" spans="1:12" x14ac:dyDescent="0.3">
      <c r="A3076" s="14">
        <v>-8912301056</v>
      </c>
      <c r="B3076" s="14">
        <v>35383681024</v>
      </c>
      <c r="C3076" s="14">
        <v>-32526831616</v>
      </c>
      <c r="D3076">
        <v>3074</v>
      </c>
      <c r="E3076">
        <v>3070</v>
      </c>
      <c r="F3076">
        <v>1254</v>
      </c>
      <c r="G3076">
        <v>-2418</v>
      </c>
      <c r="H3076">
        <v>2630</v>
      </c>
      <c r="I3076">
        <f t="shared" si="118"/>
        <v>0</v>
      </c>
      <c r="J3076">
        <f t="shared" si="122"/>
        <v>-0.25187602866855419</v>
      </c>
      <c r="K3076">
        <f t="shared" si="123"/>
        <v>0.16161297713184763</v>
      </c>
      <c r="L3076">
        <f t="shared" si="119"/>
        <v>-25.187602866855418</v>
      </c>
    </row>
    <row r="3077" spans="1:12" x14ac:dyDescent="0.3">
      <c r="A3077" s="14">
        <v>-3123664896</v>
      </c>
      <c r="B3077" s="14">
        <v>35395198976</v>
      </c>
      <c r="C3077" s="14">
        <v>-32500881408</v>
      </c>
      <c r="D3077">
        <v>3075</v>
      </c>
      <c r="E3077">
        <v>3071</v>
      </c>
      <c r="F3077">
        <v>1253</v>
      </c>
      <c r="G3077">
        <v>-847</v>
      </c>
      <c r="H3077">
        <v>922</v>
      </c>
      <c r="I3077">
        <f t="shared" si="118"/>
        <v>0</v>
      </c>
      <c r="J3077">
        <f t="shared" si="122"/>
        <v>-8.8251090158245088E-2</v>
      </c>
      <c r="K3077">
        <f t="shared" si="123"/>
        <v>0.1636249385103091</v>
      </c>
      <c r="L3077">
        <f t="shared" si="119"/>
        <v>-8.8251090158245091</v>
      </c>
    </row>
    <row r="3078" spans="1:12" x14ac:dyDescent="0.3">
      <c r="A3078" s="14">
        <v>2739908864</v>
      </c>
      <c r="B3078" s="14">
        <v>35406721024</v>
      </c>
      <c r="C3078" s="14">
        <v>-32474933248</v>
      </c>
      <c r="D3078">
        <v>3076</v>
      </c>
      <c r="E3078">
        <v>3072</v>
      </c>
      <c r="F3078">
        <v>1252</v>
      </c>
      <c r="G3078">
        <v>742</v>
      </c>
      <c r="H3078">
        <v>-809</v>
      </c>
      <c r="I3078">
        <f t="shared" si="118"/>
        <v>0</v>
      </c>
      <c r="J3078">
        <f t="shared" si="122"/>
        <v>7.7383863423636068E-2</v>
      </c>
      <c r="K3078">
        <f t="shared" si="123"/>
        <v>0.16563495358188116</v>
      </c>
      <c r="L3078">
        <f t="shared" si="119"/>
        <v>7.738386342363607</v>
      </c>
    </row>
    <row r="3079" spans="1:12" x14ac:dyDescent="0.3">
      <c r="A3079" s="14">
        <v>8678420480</v>
      </c>
      <c r="B3079" s="14">
        <v>35418238976</v>
      </c>
      <c r="C3079" s="14">
        <v>-32448985088</v>
      </c>
      <c r="D3079">
        <v>3077</v>
      </c>
      <c r="E3079">
        <v>3073</v>
      </c>
      <c r="F3079">
        <v>1251</v>
      </c>
      <c r="G3079">
        <v>2352</v>
      </c>
      <c r="H3079">
        <v>-2567</v>
      </c>
      <c r="I3079">
        <f t="shared" si="118"/>
        <v>0</v>
      </c>
      <c r="J3079">
        <f t="shared" si="122"/>
        <v>0.24502687685518879</v>
      </c>
      <c r="K3079">
        <f t="shared" si="123"/>
        <v>0.16764301343155272</v>
      </c>
      <c r="L3079">
        <f t="shared" si="119"/>
        <v>24.502687685518879</v>
      </c>
    </row>
    <row r="3080" spans="1:12" x14ac:dyDescent="0.3">
      <c r="A3080" s="14">
        <v>14691868672</v>
      </c>
      <c r="B3080" s="14">
        <v>35429761024</v>
      </c>
      <c r="C3080" s="14">
        <v>-32423034880</v>
      </c>
      <c r="D3080">
        <v>3078</v>
      </c>
      <c r="E3080">
        <v>3074</v>
      </c>
      <c r="F3080">
        <v>1250</v>
      </c>
      <c r="G3080">
        <v>3980</v>
      </c>
      <c r="H3080">
        <v>-4350</v>
      </c>
      <c r="I3080">
        <f t="shared" si="118"/>
        <v>0</v>
      </c>
      <c r="J3080">
        <f t="shared" si="122"/>
        <v>0.41467591785470348</v>
      </c>
      <c r="K3080">
        <f t="shared" si="123"/>
        <v>0.16964904099951469</v>
      </c>
      <c r="L3080">
        <f t="shared" si="119"/>
        <v>41.467591785470347</v>
      </c>
    </row>
    <row r="3081" spans="1:12" x14ac:dyDescent="0.3">
      <c r="A3081" s="14">
        <v>20780255232</v>
      </c>
      <c r="B3081" s="14">
        <v>35441278976</v>
      </c>
      <c r="C3081" s="14">
        <v>-32397086720</v>
      </c>
      <c r="D3081">
        <v>3079</v>
      </c>
      <c r="E3081">
        <v>3075</v>
      </c>
      <c r="F3081">
        <v>1249</v>
      </c>
      <c r="G3081">
        <v>5628</v>
      </c>
      <c r="H3081">
        <v>-6157</v>
      </c>
      <c r="I3081">
        <f t="shared" si="118"/>
        <v>0</v>
      </c>
      <c r="J3081">
        <f t="shared" si="122"/>
        <v>0.58632915719751255</v>
      </c>
      <c r="K3081">
        <f t="shared" si="123"/>
        <v>0.17165323934280907</v>
      </c>
      <c r="L3081">
        <f t="shared" si="119"/>
        <v>58.632915719751253</v>
      </c>
    </row>
    <row r="3082" spans="1:12" x14ac:dyDescent="0.3">
      <c r="A3082" s="14">
        <v>26943580160</v>
      </c>
      <c r="B3082" s="14">
        <v>35452801024</v>
      </c>
      <c r="C3082" s="14">
        <v>-32371138560</v>
      </c>
      <c r="D3082">
        <v>3080</v>
      </c>
      <c r="E3082">
        <v>3076</v>
      </c>
      <c r="F3082">
        <v>1248</v>
      </c>
      <c r="G3082">
        <v>7295</v>
      </c>
      <c r="H3082">
        <v>-7990</v>
      </c>
      <c r="I3082">
        <f t="shared" si="118"/>
        <v>0</v>
      </c>
      <c r="J3082">
        <f t="shared" si="122"/>
        <v>0.75998452539082517</v>
      </c>
      <c r="K3082">
        <f t="shared" si="123"/>
        <v>0.17365536819331262</v>
      </c>
      <c r="L3082">
        <f t="shared" si="119"/>
        <v>75.998452539082521</v>
      </c>
    </row>
    <row r="3083" spans="1:12" x14ac:dyDescent="0.3">
      <c r="A3083" s="14">
        <v>33181841408</v>
      </c>
      <c r="B3083" s="14">
        <v>35464318976</v>
      </c>
      <c r="C3083" s="14">
        <v>-32345188352</v>
      </c>
      <c r="D3083">
        <v>3081</v>
      </c>
      <c r="E3083">
        <v>3077</v>
      </c>
      <c r="F3083">
        <v>1247</v>
      </c>
      <c r="G3083">
        <v>8982</v>
      </c>
      <c r="H3083">
        <v>-9848</v>
      </c>
      <c r="I3083">
        <f t="shared" si="118"/>
        <v>1</v>
      </c>
      <c r="J3083">
        <f t="shared" si="122"/>
        <v>0.93564016922065707</v>
      </c>
      <c r="K3083">
        <f t="shared" si="123"/>
        <v>0.1756556438298319</v>
      </c>
      <c r="L3083">
        <f t="shared" si="119"/>
        <v>93.564016922065704</v>
      </c>
    </row>
    <row r="3084" spans="1:12" x14ac:dyDescent="0.3">
      <c r="A3084" s="14">
        <v>39495041024</v>
      </c>
      <c r="B3084" s="14">
        <v>35475841024</v>
      </c>
      <c r="C3084" s="14">
        <v>-32319240192</v>
      </c>
      <c r="D3084">
        <v>3082</v>
      </c>
      <c r="E3084">
        <v>3078</v>
      </c>
      <c r="F3084">
        <v>1246</v>
      </c>
      <c r="G3084">
        <v>0</v>
      </c>
      <c r="H3084">
        <v>-11731</v>
      </c>
      <c r="I3084">
        <f t="shared" si="118"/>
        <v>1</v>
      </c>
      <c r="J3084">
        <f t="shared" si="122"/>
        <v>1.1132940018893687</v>
      </c>
      <c r="K3084">
        <f t="shared" si="123"/>
        <v>0.1776538326687116</v>
      </c>
      <c r="L3084">
        <f t="shared" si="119"/>
        <v>111.32940018893687</v>
      </c>
    </row>
    <row r="3085" spans="1:12" x14ac:dyDescent="0.3">
      <c r="A3085" s="14">
        <v>-25091543040</v>
      </c>
      <c r="B3085" s="14">
        <v>35475841024</v>
      </c>
      <c r="C3085" s="14">
        <v>-32293292032</v>
      </c>
      <c r="D3085">
        <v>3083</v>
      </c>
      <c r="E3085">
        <v>3079</v>
      </c>
      <c r="F3085">
        <v>1245</v>
      </c>
      <c r="G3085">
        <v>-6789</v>
      </c>
      <c r="H3085">
        <v>7459</v>
      </c>
      <c r="I3085">
        <f t="shared" si="118"/>
        <v>0</v>
      </c>
      <c r="J3085">
        <f t="shared" si="122"/>
        <v>-0.70728536141046383</v>
      </c>
      <c r="K3085">
        <f t="shared" si="123"/>
        <v>-1.8205793632998324</v>
      </c>
      <c r="L3085">
        <f t="shared" si="119"/>
        <v>-70.728536141046376</v>
      </c>
    </row>
    <row r="3086" spans="1:12" x14ac:dyDescent="0.3">
      <c r="A3086" s="14">
        <v>-18651508736</v>
      </c>
      <c r="B3086" s="14">
        <v>35487358976</v>
      </c>
      <c r="C3086" s="14">
        <v>-32267341824</v>
      </c>
      <c r="D3086">
        <v>3084</v>
      </c>
      <c r="E3086">
        <v>3079</v>
      </c>
      <c r="F3086">
        <v>1244</v>
      </c>
      <c r="G3086">
        <v>-5045</v>
      </c>
      <c r="H3086">
        <v>5549</v>
      </c>
      <c r="I3086">
        <f t="shared" si="118"/>
        <v>0</v>
      </c>
      <c r="J3086">
        <f t="shared" si="122"/>
        <v>-0.52558176416041447</v>
      </c>
      <c r="K3086">
        <f t="shared" si="123"/>
        <v>0.18170359725004936</v>
      </c>
      <c r="L3086">
        <f t="shared" si="119"/>
        <v>-52.558176416041448</v>
      </c>
    </row>
    <row r="3087" spans="1:12" x14ac:dyDescent="0.3">
      <c r="A3087" s="14">
        <v>-12136536064</v>
      </c>
      <c r="B3087" s="14">
        <v>35498881024</v>
      </c>
      <c r="C3087" s="14">
        <v>-32241393664</v>
      </c>
      <c r="D3087">
        <v>3085</v>
      </c>
      <c r="E3087">
        <v>3080</v>
      </c>
      <c r="F3087">
        <v>1243</v>
      </c>
      <c r="G3087">
        <v>-3282</v>
      </c>
      <c r="H3087">
        <v>3613</v>
      </c>
      <c r="I3087">
        <f t="shared" si="118"/>
        <v>0</v>
      </c>
      <c r="J3087">
        <f t="shared" si="122"/>
        <v>-0.34188503169423168</v>
      </c>
      <c r="K3087">
        <f t="shared" si="123"/>
        <v>0.18369673246618279</v>
      </c>
      <c r="L3087">
        <f t="shared" si="119"/>
        <v>-34.188503169423171</v>
      </c>
    </row>
    <row r="3088" spans="1:12" x14ac:dyDescent="0.3">
      <c r="A3088" s="14">
        <v>-5546626560</v>
      </c>
      <c r="B3088" s="14">
        <v>35510398976</v>
      </c>
      <c r="C3088" s="14">
        <v>-32215445504</v>
      </c>
      <c r="D3088">
        <v>3086</v>
      </c>
      <c r="E3088">
        <v>3081</v>
      </c>
      <c r="F3088">
        <v>1242</v>
      </c>
      <c r="G3088">
        <v>-1499</v>
      </c>
      <c r="H3088">
        <v>1652</v>
      </c>
      <c r="I3088">
        <f t="shared" si="118"/>
        <v>0</v>
      </c>
      <c r="J3088">
        <f t="shared" si="122"/>
        <v>-0.15619724700217347</v>
      </c>
      <c r="K3088">
        <f t="shared" si="123"/>
        <v>0.18568778469205821</v>
      </c>
      <c r="L3088">
        <f t="shared" si="119"/>
        <v>-15.619724700217347</v>
      </c>
    </row>
    <row r="3089" spans="1:12" x14ac:dyDescent="0.3">
      <c r="A3089" s="14">
        <v>1118220800</v>
      </c>
      <c r="B3089" s="14">
        <v>35521921024</v>
      </c>
      <c r="C3089" s="14">
        <v>-32189497344</v>
      </c>
      <c r="D3089">
        <v>3087</v>
      </c>
      <c r="E3089">
        <v>3082</v>
      </c>
      <c r="F3089">
        <v>1241</v>
      </c>
      <c r="G3089">
        <v>302</v>
      </c>
      <c r="H3089">
        <v>-333</v>
      </c>
      <c r="I3089">
        <f t="shared" si="118"/>
        <v>0</v>
      </c>
      <c r="J3089">
        <f t="shared" si="122"/>
        <v>3.1479738926407902E-2</v>
      </c>
      <c r="K3089">
        <f t="shared" si="123"/>
        <v>0.18767698592858137</v>
      </c>
      <c r="L3089">
        <f t="shared" si="119"/>
        <v>3.1479738926407901</v>
      </c>
    </row>
    <row r="3090" spans="1:12" x14ac:dyDescent="0.3">
      <c r="A3090" s="14">
        <v>7858006016</v>
      </c>
      <c r="B3090" s="14">
        <v>35533438976</v>
      </c>
      <c r="C3090" s="14">
        <v>-32163547136</v>
      </c>
      <c r="D3090">
        <v>3088</v>
      </c>
      <c r="E3090">
        <v>3083</v>
      </c>
      <c r="F3090">
        <v>1240</v>
      </c>
      <c r="G3090">
        <v>2122</v>
      </c>
      <c r="H3090">
        <v>-2345</v>
      </c>
      <c r="I3090">
        <f t="shared" si="118"/>
        <v>0</v>
      </c>
      <c r="J3090">
        <f t="shared" si="122"/>
        <v>0.22114397712271688</v>
      </c>
      <c r="K3090">
        <f t="shared" si="123"/>
        <v>0.18966423819630898</v>
      </c>
      <c r="L3090">
        <f t="shared" si="119"/>
        <v>22.114397712271689</v>
      </c>
    </row>
    <row r="3091" spans="1:12" x14ac:dyDescent="0.3">
      <c r="A3091" s="14">
        <v>14672728064</v>
      </c>
      <c r="B3091" s="14">
        <v>35544961024</v>
      </c>
      <c r="C3091" s="14">
        <v>-32137598976</v>
      </c>
      <c r="D3091">
        <v>3089</v>
      </c>
      <c r="E3091">
        <v>3084</v>
      </c>
      <c r="F3091">
        <v>1239</v>
      </c>
      <c r="G3091">
        <v>3962</v>
      </c>
      <c r="H3091">
        <v>-4382</v>
      </c>
      <c r="I3091">
        <f t="shared" si="118"/>
        <v>0</v>
      </c>
      <c r="J3091">
        <f t="shared" si="122"/>
        <v>0.41279347736780347</v>
      </c>
      <c r="K3091">
        <f t="shared" si="123"/>
        <v>0.19164950024508659</v>
      </c>
      <c r="L3091">
        <f t="shared" si="119"/>
        <v>41.279347736780345</v>
      </c>
    </row>
    <row r="3092" spans="1:12" x14ac:dyDescent="0.3">
      <c r="A3092" s="14">
        <v>21562388480</v>
      </c>
      <c r="B3092" s="14">
        <v>35556478976</v>
      </c>
      <c r="C3092" s="14">
        <v>-32111650816</v>
      </c>
      <c r="D3092">
        <v>3090</v>
      </c>
      <c r="E3092">
        <v>3085</v>
      </c>
      <c r="F3092">
        <v>1238</v>
      </c>
      <c r="G3092">
        <v>5821</v>
      </c>
      <c r="H3092">
        <v>-6446</v>
      </c>
      <c r="I3092">
        <f t="shared" si="118"/>
        <v>0</v>
      </c>
      <c r="J3092">
        <f t="shared" si="122"/>
        <v>0.60642642637799526</v>
      </c>
      <c r="K3092">
        <f t="shared" si="123"/>
        <v>0.19363294901019179</v>
      </c>
      <c r="L3092">
        <f t="shared" si="119"/>
        <v>60.642642637799526</v>
      </c>
    </row>
    <row r="3093" spans="1:12" x14ac:dyDescent="0.3">
      <c r="A3093" s="14">
        <v>28526987264</v>
      </c>
      <c r="B3093" s="14">
        <v>35568001024</v>
      </c>
      <c r="C3093" s="14">
        <v>-32085700608</v>
      </c>
      <c r="D3093">
        <v>3091</v>
      </c>
      <c r="E3093">
        <v>3086</v>
      </c>
      <c r="F3093">
        <v>1237</v>
      </c>
      <c r="G3093">
        <v>7699</v>
      </c>
      <c r="H3093">
        <v>-8535</v>
      </c>
      <c r="I3093">
        <f t="shared" si="118"/>
        <v>0</v>
      </c>
      <c r="J3093">
        <f t="shared" si="122"/>
        <v>0.80204077942842555</v>
      </c>
      <c r="K3093">
        <f t="shared" si="123"/>
        <v>0.19561435305043029</v>
      </c>
      <c r="L3093">
        <f t="shared" si="119"/>
        <v>80.204077942842559</v>
      </c>
    </row>
    <row r="3094" spans="1:12" x14ac:dyDescent="0.3">
      <c r="A3094" s="14">
        <v>35566522368</v>
      </c>
      <c r="B3094" s="14">
        <v>35579518976</v>
      </c>
      <c r="C3094" s="14">
        <v>-32059752448</v>
      </c>
      <c r="D3094">
        <v>3092</v>
      </c>
      <c r="E3094">
        <v>3087</v>
      </c>
      <c r="F3094">
        <v>1236</v>
      </c>
      <c r="G3094">
        <v>9596</v>
      </c>
      <c r="H3094">
        <v>-10650</v>
      </c>
      <c r="I3094">
        <f t="shared" si="118"/>
        <v>1</v>
      </c>
      <c r="J3094">
        <f t="shared" si="122"/>
        <v>0.99963471659049785</v>
      </c>
      <c r="K3094">
        <f t="shared" si="123"/>
        <v>0.1975939371620723</v>
      </c>
      <c r="L3094">
        <f t="shared" si="119"/>
        <v>99.963471659049787</v>
      </c>
    </row>
    <row r="3095" spans="1:12" x14ac:dyDescent="0.3">
      <c r="A3095" s="14">
        <v>42680995840</v>
      </c>
      <c r="B3095" s="14">
        <v>35591041024</v>
      </c>
      <c r="C3095" s="14">
        <v>-32033804288</v>
      </c>
      <c r="D3095">
        <v>3093</v>
      </c>
      <c r="E3095">
        <v>3088</v>
      </c>
      <c r="F3095">
        <v>1235</v>
      </c>
      <c r="G3095">
        <v>0</v>
      </c>
      <c r="H3095">
        <v>-12790</v>
      </c>
      <c r="I3095">
        <f t="shared" si="118"/>
        <v>1</v>
      </c>
      <c r="J3095">
        <f t="shared" si="122"/>
        <v>1.1992061657094844</v>
      </c>
      <c r="K3095">
        <f t="shared" si="123"/>
        <v>0.1995714491189865</v>
      </c>
      <c r="L3095">
        <f t="shared" si="119"/>
        <v>119.92061657094844</v>
      </c>
    </row>
    <row r="3096" spans="1:12" x14ac:dyDescent="0.3">
      <c r="A3096" s="14">
        <v>-21334714368</v>
      </c>
      <c r="B3096" s="14">
        <v>35591041024</v>
      </c>
      <c r="C3096" s="14">
        <v>-32007854080</v>
      </c>
      <c r="D3096">
        <v>3094</v>
      </c>
      <c r="E3096">
        <v>3089</v>
      </c>
      <c r="F3096">
        <v>1234</v>
      </c>
      <c r="G3096">
        <v>-5754</v>
      </c>
      <c r="H3096">
        <v>6398</v>
      </c>
      <c r="I3096">
        <f t="shared" si="118"/>
        <v>0</v>
      </c>
      <c r="J3096">
        <f t="shared" si="122"/>
        <v>-0.59944058263464184</v>
      </c>
      <c r="K3096">
        <f t="shared" si="123"/>
        <v>-1.7986467483441262</v>
      </c>
      <c r="L3096">
        <f t="shared" si="119"/>
        <v>-59.944058263464186</v>
      </c>
    </row>
    <row r="3097" spans="1:12" x14ac:dyDescent="0.3">
      <c r="A3097" s="14">
        <v>-14093406208</v>
      </c>
      <c r="B3097" s="14">
        <v>35602558976</v>
      </c>
      <c r="C3097" s="14">
        <v>-31981905920</v>
      </c>
      <c r="D3097">
        <v>3095</v>
      </c>
      <c r="E3097">
        <v>3089</v>
      </c>
      <c r="F3097">
        <v>1233</v>
      </c>
      <c r="G3097">
        <v>-3800</v>
      </c>
      <c r="H3097">
        <v>4230</v>
      </c>
      <c r="I3097">
        <f t="shared" si="118"/>
        <v>0</v>
      </c>
      <c r="J3097">
        <f t="shared" si="122"/>
        <v>-0.39585374235319687</v>
      </c>
      <c r="K3097">
        <f t="shared" si="123"/>
        <v>0.20358684028144497</v>
      </c>
      <c r="L3097">
        <f t="shared" si="119"/>
        <v>-39.585374235319684</v>
      </c>
    </row>
    <row r="3098" spans="1:12" x14ac:dyDescent="0.3">
      <c r="A3098" s="14">
        <v>-6777160192</v>
      </c>
      <c r="B3098" s="14">
        <v>35614081024</v>
      </c>
      <c r="C3098" s="14">
        <v>-31955957760</v>
      </c>
      <c r="D3098">
        <v>3096</v>
      </c>
      <c r="E3098">
        <v>3090</v>
      </c>
      <c r="F3098">
        <v>1232</v>
      </c>
      <c r="G3098">
        <v>-1826</v>
      </c>
      <c r="H3098">
        <v>2035</v>
      </c>
      <c r="I3098">
        <f t="shared" si="118"/>
        <v>0</v>
      </c>
      <c r="J3098">
        <f t="shared" si="122"/>
        <v>-0.19029440033656728</v>
      </c>
      <c r="K3098">
        <f t="shared" si="123"/>
        <v>0.20555934201662959</v>
      </c>
      <c r="L3098">
        <f t="shared" si="119"/>
        <v>-19.029440033656726</v>
      </c>
    </row>
    <row r="3099" spans="1:12" x14ac:dyDescent="0.3">
      <c r="A3099" s="14">
        <v>614023168</v>
      </c>
      <c r="B3099" s="14">
        <v>35625598976</v>
      </c>
      <c r="C3099" s="14">
        <v>-31930007552</v>
      </c>
      <c r="D3099">
        <v>3097</v>
      </c>
      <c r="E3099">
        <v>3091</v>
      </c>
      <c r="F3099">
        <v>1231</v>
      </c>
      <c r="G3099">
        <v>165</v>
      </c>
      <c r="H3099">
        <v>-184</v>
      </c>
      <c r="I3099">
        <f t="shared" si="118"/>
        <v>0</v>
      </c>
      <c r="J3099">
        <f t="shared" si="122"/>
        <v>1.7235448263302203E-2</v>
      </c>
      <c r="K3099">
        <f t="shared" si="123"/>
        <v>0.20752984859986948</v>
      </c>
      <c r="L3099">
        <f t="shared" si="119"/>
        <v>1.7235448263302204</v>
      </c>
    </row>
    <row r="3100" spans="1:12" x14ac:dyDescent="0.3">
      <c r="A3100" s="14">
        <v>8080144384</v>
      </c>
      <c r="B3100" s="14">
        <v>35637121024</v>
      </c>
      <c r="C3100" s="14">
        <v>-31904059392</v>
      </c>
      <c r="D3100">
        <v>3098</v>
      </c>
      <c r="E3100">
        <v>3092</v>
      </c>
      <c r="F3100">
        <v>1230</v>
      </c>
      <c r="G3100">
        <v>2176</v>
      </c>
      <c r="H3100">
        <v>-2431</v>
      </c>
      <c r="I3100">
        <f t="shared" si="118"/>
        <v>0</v>
      </c>
      <c r="J3100">
        <f t="shared" si="122"/>
        <v>0.22673392664234537</v>
      </c>
      <c r="K3100">
        <f t="shared" si="123"/>
        <v>0.20949847837904317</v>
      </c>
      <c r="L3100">
        <f t="shared" si="119"/>
        <v>22.673392664234537</v>
      </c>
    </row>
    <row r="3101" spans="1:12" x14ac:dyDescent="0.3">
      <c r="A3101" s="14">
        <v>15621202944</v>
      </c>
      <c r="B3101" s="14">
        <v>35648638976</v>
      </c>
      <c r="C3101" s="14">
        <v>-31878111232</v>
      </c>
      <c r="D3101">
        <v>3099</v>
      </c>
      <c r="E3101">
        <v>3093</v>
      </c>
      <c r="F3101">
        <v>1229</v>
      </c>
      <c r="G3101">
        <v>4206</v>
      </c>
      <c r="H3101">
        <v>-4704</v>
      </c>
      <c r="I3101">
        <f t="shared" si="118"/>
        <v>0</v>
      </c>
      <c r="J3101">
        <f t="shared" si="122"/>
        <v>0.43819914007142824</v>
      </c>
      <c r="K3101">
        <f t="shared" si="123"/>
        <v>0.21146521342908287</v>
      </c>
      <c r="L3101">
        <f t="shared" si="119"/>
        <v>43.819914007142827</v>
      </c>
    </row>
    <row r="3102" spans="1:12" x14ac:dyDescent="0.3">
      <c r="A3102" s="14">
        <v>23237199872</v>
      </c>
      <c r="B3102" s="14">
        <v>35660161024</v>
      </c>
      <c r="C3102" s="14">
        <v>-31852161024</v>
      </c>
      <c r="D3102">
        <v>3100</v>
      </c>
      <c r="E3102">
        <v>3094</v>
      </c>
      <c r="F3102">
        <v>1228</v>
      </c>
      <c r="G3102">
        <v>6255</v>
      </c>
      <c r="H3102">
        <v>-7003</v>
      </c>
      <c r="I3102">
        <f t="shared" si="118"/>
        <v>0</v>
      </c>
      <c r="J3102">
        <f t="shared" si="122"/>
        <v>0.6516291347187384</v>
      </c>
      <c r="K3102">
        <f t="shared" si="123"/>
        <v>0.21342999464731016</v>
      </c>
      <c r="L3102">
        <f t="shared" si="119"/>
        <v>65.162913471873836</v>
      </c>
    </row>
    <row r="3103" spans="1:12" x14ac:dyDescent="0.3">
      <c r="A3103" s="14">
        <v>30928134144</v>
      </c>
      <c r="B3103" s="14">
        <v>35671678976</v>
      </c>
      <c r="C3103" s="14">
        <v>-31826212864</v>
      </c>
      <c r="D3103">
        <v>3101</v>
      </c>
      <c r="E3103">
        <v>3095</v>
      </c>
      <c r="F3103">
        <v>1227</v>
      </c>
      <c r="G3103">
        <v>8323</v>
      </c>
      <c r="H3103">
        <v>-9329</v>
      </c>
      <c r="I3103">
        <f t="shared" ref="I3103:I3114" si="124">IF(H3103&lt;-9600,1,0)</f>
        <v>0</v>
      </c>
      <c r="J3103">
        <f t="shared" si="122"/>
        <v>0.86702210357994447</v>
      </c>
      <c r="K3103">
        <f t="shared" si="123"/>
        <v>0.21539296886120607</v>
      </c>
      <c r="L3103">
        <f t="shared" si="119"/>
        <v>86.702210357994446</v>
      </c>
    </row>
    <row r="3104" spans="1:12" x14ac:dyDescent="0.3">
      <c r="A3104" s="14">
        <v>38694006784</v>
      </c>
      <c r="B3104" s="14">
        <v>35683201024</v>
      </c>
      <c r="C3104" s="14">
        <v>-31800264704</v>
      </c>
      <c r="D3104">
        <v>3102</v>
      </c>
      <c r="E3104">
        <v>3096</v>
      </c>
      <c r="F3104">
        <v>1226</v>
      </c>
      <c r="G3104">
        <v>0</v>
      </c>
      <c r="H3104">
        <v>-11681</v>
      </c>
      <c r="I3104">
        <f t="shared" si="124"/>
        <v>1</v>
      </c>
      <c r="J3104">
        <f t="shared" si="122"/>
        <v>1.0843759997309372</v>
      </c>
      <c r="K3104">
        <f t="shared" si="123"/>
        <v>0.21735389615099276</v>
      </c>
      <c r="L3104">
        <f t="shared" si="119"/>
        <v>108.43759997309373</v>
      </c>
    </row>
    <row r="3105" spans="1:15" x14ac:dyDescent="0.3">
      <c r="A3105" s="14">
        <v>-24854626304</v>
      </c>
      <c r="B3105" s="14">
        <v>35683201024</v>
      </c>
      <c r="C3105" s="14">
        <v>-31774314496</v>
      </c>
      <c r="D3105">
        <v>3103</v>
      </c>
      <c r="E3105">
        <v>3097</v>
      </c>
      <c r="F3105">
        <v>1225</v>
      </c>
      <c r="G3105">
        <v>-6686</v>
      </c>
      <c r="H3105">
        <v>7509</v>
      </c>
      <c r="I3105">
        <f t="shared" si="124"/>
        <v>0</v>
      </c>
      <c r="J3105">
        <f t="shared" si="122"/>
        <v>-0.69653578128495652</v>
      </c>
      <c r="K3105">
        <f t="shared" si="123"/>
        <v>-1.7809117810158939</v>
      </c>
      <c r="L3105">
        <f t="shared" si="119"/>
        <v>-69.653578128495653</v>
      </c>
    </row>
    <row r="3106" spans="1:15" x14ac:dyDescent="0.3">
      <c r="A3106" s="14">
        <v>-16961918976</v>
      </c>
      <c r="B3106" s="14">
        <v>35694718976</v>
      </c>
      <c r="C3106" s="14">
        <v>-31748366336</v>
      </c>
      <c r="D3106">
        <v>3104</v>
      </c>
      <c r="E3106">
        <v>3097</v>
      </c>
      <c r="F3106">
        <v>1224</v>
      </c>
      <c r="G3106">
        <v>-4561</v>
      </c>
      <c r="H3106">
        <v>5128</v>
      </c>
      <c r="I3106">
        <f t="shared" si="124"/>
        <v>0</v>
      </c>
      <c r="J3106">
        <f t="shared" si="122"/>
        <v>-0.47519407527496316</v>
      </c>
      <c r="K3106">
        <f t="shared" si="123"/>
        <v>0.22134170600999337</v>
      </c>
      <c r="L3106">
        <f t="shared" si="119"/>
        <v>-47.519407527496313</v>
      </c>
    </row>
    <row r="3107" spans="1:15" x14ac:dyDescent="0.3">
      <c r="A3107" s="14">
        <v>-8994274304</v>
      </c>
      <c r="B3107" s="14">
        <v>35706241024</v>
      </c>
      <c r="C3107" s="14">
        <v>-31722418176</v>
      </c>
      <c r="D3107">
        <v>3105</v>
      </c>
      <c r="E3107">
        <v>3098</v>
      </c>
      <c r="F3107">
        <v>1223</v>
      </c>
      <c r="G3107">
        <v>-2418</v>
      </c>
      <c r="H3107">
        <v>2721</v>
      </c>
      <c r="I3107">
        <f t="shared" si="124"/>
        <v>0</v>
      </c>
      <c r="J3107">
        <f t="shared" si="122"/>
        <v>-0.25189642051523953</v>
      </c>
      <c r="K3107">
        <f t="shared" si="123"/>
        <v>0.22329765475972363</v>
      </c>
      <c r="L3107">
        <f t="shared" si="119"/>
        <v>-25.189642051523954</v>
      </c>
    </row>
    <row r="3108" spans="1:15" x14ac:dyDescent="0.3">
      <c r="A3108" s="14">
        <v>-951692480</v>
      </c>
      <c r="B3108" s="14">
        <v>35717758976</v>
      </c>
      <c r="C3108" s="14">
        <v>-31696467968</v>
      </c>
      <c r="D3108">
        <v>3106</v>
      </c>
      <c r="E3108">
        <v>3099</v>
      </c>
      <c r="F3108">
        <v>1222</v>
      </c>
      <c r="G3108">
        <v>-255</v>
      </c>
      <c r="H3108">
        <v>288</v>
      </c>
      <c r="I3108">
        <f t="shared" si="124"/>
        <v>0</v>
      </c>
      <c r="J3108">
        <f t="shared" si="122"/>
        <v>-2.6644798197990954E-2</v>
      </c>
      <c r="K3108">
        <f t="shared" si="123"/>
        <v>0.22525162231724857</v>
      </c>
      <c r="L3108">
        <f t="shared" si="119"/>
        <v>-2.6644798197990953</v>
      </c>
    </row>
    <row r="3109" spans="1:15" x14ac:dyDescent="0.3">
      <c r="A3109" s="14">
        <v>7165827072</v>
      </c>
      <c r="B3109" s="14">
        <v>35729281024</v>
      </c>
      <c r="C3109" s="14">
        <v>-31670519808</v>
      </c>
      <c r="D3109">
        <v>3107</v>
      </c>
      <c r="E3109">
        <v>3100</v>
      </c>
      <c r="F3109">
        <v>1221</v>
      </c>
      <c r="G3109">
        <v>1925</v>
      </c>
      <c r="H3109">
        <v>-2172</v>
      </c>
      <c r="I3109">
        <f t="shared" si="124"/>
        <v>0</v>
      </c>
      <c r="J3109">
        <f t="shared" si="122"/>
        <v>0.20055894959617535</v>
      </c>
      <c r="K3109">
        <f t="shared" si="123"/>
        <v>0.2272037477941663</v>
      </c>
      <c r="L3109">
        <f t="shared" si="119"/>
        <v>20.055894959617536</v>
      </c>
    </row>
    <row r="3110" spans="1:15" x14ac:dyDescent="0.3">
      <c r="A3110" s="14">
        <v>15358284800</v>
      </c>
      <c r="B3110" s="14">
        <v>35740798976</v>
      </c>
      <c r="C3110" s="14">
        <v>-31644571648</v>
      </c>
      <c r="D3110">
        <v>3108</v>
      </c>
      <c r="E3110">
        <v>3101</v>
      </c>
      <c r="F3110">
        <v>1220</v>
      </c>
      <c r="G3110">
        <v>4125</v>
      </c>
      <c r="H3110">
        <v>-4659</v>
      </c>
      <c r="I3110">
        <f t="shared" si="124"/>
        <v>0</v>
      </c>
      <c r="J3110">
        <f t="shared" si="122"/>
        <v>0.42971296781342555</v>
      </c>
      <c r="K3110">
        <f t="shared" si="123"/>
        <v>0.2291540182172502</v>
      </c>
      <c r="L3110">
        <f t="shared" si="119"/>
        <v>42.971296781342552</v>
      </c>
    </row>
    <row r="3111" spans="1:15" x14ac:dyDescent="0.3">
      <c r="A3111" s="14">
        <v>23625678848</v>
      </c>
      <c r="B3111" s="14">
        <v>35752321024</v>
      </c>
      <c r="C3111" s="14">
        <v>-31618623488</v>
      </c>
      <c r="D3111">
        <v>3109</v>
      </c>
      <c r="E3111">
        <v>3102</v>
      </c>
      <c r="F3111">
        <v>1219</v>
      </c>
      <c r="G3111">
        <v>6343</v>
      </c>
      <c r="H3111">
        <v>-7173</v>
      </c>
      <c r="I3111">
        <f t="shared" si="124"/>
        <v>0</v>
      </c>
      <c r="J3111">
        <f t="shared" si="122"/>
        <v>0.66081524699166894</v>
      </c>
      <c r="K3111">
        <f t="shared" si="123"/>
        <v>0.23110227917824339</v>
      </c>
      <c r="L3111">
        <f t="shared" si="119"/>
        <v>66.081524699166891</v>
      </c>
    </row>
    <row r="3112" spans="1:15" x14ac:dyDescent="0.3">
      <c r="A3112" s="14">
        <v>31968012288</v>
      </c>
      <c r="B3112" s="14">
        <v>35763838976</v>
      </c>
      <c r="C3112" s="14">
        <v>-31592673280</v>
      </c>
      <c r="D3112">
        <v>3110</v>
      </c>
      <c r="E3112">
        <v>3103</v>
      </c>
      <c r="F3112">
        <v>1218</v>
      </c>
      <c r="G3112">
        <v>8581</v>
      </c>
      <c r="H3112">
        <v>-9714</v>
      </c>
      <c r="I3112">
        <f t="shared" si="124"/>
        <v>1</v>
      </c>
      <c r="J3112">
        <f t="shared" si="122"/>
        <v>0.89386411535553378</v>
      </c>
      <c r="K3112">
        <f t="shared" si="123"/>
        <v>0.23304886836386485</v>
      </c>
      <c r="L3112">
        <f t="shared" si="119"/>
        <v>89.386411535553378</v>
      </c>
    </row>
    <row r="3113" spans="1:15" x14ac:dyDescent="0.3">
      <c r="A3113" s="14">
        <v>40385282048</v>
      </c>
      <c r="B3113" s="14">
        <v>35775361024</v>
      </c>
      <c r="C3113" s="14">
        <v>-31566725120</v>
      </c>
      <c r="D3113">
        <v>3111</v>
      </c>
      <c r="E3113">
        <v>3104</v>
      </c>
      <c r="F3113">
        <v>1217</v>
      </c>
      <c r="G3113">
        <v>0</v>
      </c>
      <c r="H3113">
        <v>-12281</v>
      </c>
      <c r="I3113">
        <f t="shared" si="124"/>
        <v>1</v>
      </c>
      <c r="J3113">
        <f t="shared" si="122"/>
        <v>1.1288574284661284</v>
      </c>
      <c r="K3113">
        <f t="shared" si="123"/>
        <v>0.23499331311059457</v>
      </c>
      <c r="L3113">
        <f t="shared" si="119"/>
        <v>112.88574284661283</v>
      </c>
      <c r="N3113">
        <f>96*L3125</f>
        <v>964.6117522891135</v>
      </c>
      <c r="O3113">
        <f>N3125-N3113</f>
        <v>11134.388247710887</v>
      </c>
    </row>
    <row r="3114" spans="1:15" x14ac:dyDescent="0.3">
      <c r="A3114" s="14">
        <v>-22696269824</v>
      </c>
      <c r="B3114" s="14">
        <v>35775361024</v>
      </c>
      <c r="C3114" s="14">
        <v>-31540776960</v>
      </c>
      <c r="D3114">
        <v>3112</v>
      </c>
      <c r="E3114">
        <v>3105</v>
      </c>
      <c r="F3114">
        <v>1216</v>
      </c>
      <c r="G3114">
        <v>-6090</v>
      </c>
      <c r="H3114">
        <v>6908</v>
      </c>
      <c r="I3114">
        <f t="shared" si="124"/>
        <v>0</v>
      </c>
      <c r="J3114">
        <f t="shared" si="122"/>
        <v>-0.63441064392820923</v>
      </c>
      <c r="K3114">
        <f t="shared" si="123"/>
        <v>-1.7632680723943377</v>
      </c>
      <c r="L3114">
        <f t="shared" si="119"/>
        <v>-63.44106439282092</v>
      </c>
      <c r="M3114">
        <f>100-L3112+100+L3114</f>
        <v>47.172524071625702</v>
      </c>
    </row>
    <row r="3115" spans="1:15" x14ac:dyDescent="0.3">
      <c r="A3115" s="14">
        <v>-14152164352</v>
      </c>
      <c r="B3115" s="14">
        <v>35786878976</v>
      </c>
      <c r="C3115" s="14">
        <v>-31514826752</v>
      </c>
      <c r="D3115">
        <v>3113</v>
      </c>
      <c r="E3115">
        <v>3105</v>
      </c>
      <c r="F3115">
        <v>1215</v>
      </c>
      <c r="G3115">
        <v>-3796</v>
      </c>
      <c r="H3115">
        <v>4311</v>
      </c>
      <c r="J3115">
        <f t="shared" si="122"/>
        <v>-0.39545679190104738</v>
      </c>
      <c r="K3115">
        <f t="shared" si="123"/>
        <v>0.23895385202716185</v>
      </c>
      <c r="L3115">
        <f t="shared" si="119"/>
        <v>-39.545679190104735</v>
      </c>
    </row>
    <row r="3116" spans="1:15" x14ac:dyDescent="0.3">
      <c r="A3116" s="14">
        <v>-5533122048</v>
      </c>
      <c r="B3116" s="14">
        <v>35798401024</v>
      </c>
      <c r="C3116" s="14">
        <v>-31488878592</v>
      </c>
      <c r="D3116">
        <v>3114</v>
      </c>
      <c r="E3116">
        <v>3106</v>
      </c>
      <c r="F3116">
        <v>1214</v>
      </c>
      <c r="G3116">
        <v>-1483</v>
      </c>
      <c r="H3116">
        <v>1686</v>
      </c>
      <c r="J3116">
        <f t="shared" si="122"/>
        <v>-0.15456338522747087</v>
      </c>
      <c r="K3116">
        <f t="shared" si="123"/>
        <v>0.2408934066735765</v>
      </c>
      <c r="L3116">
        <f t="shared" ref="L3116:L3158" si="125">J3116*100</f>
        <v>-15.456338522747087</v>
      </c>
    </row>
    <row r="3117" spans="1:15" x14ac:dyDescent="0.3">
      <c r="A3117" s="14">
        <v>3160858624</v>
      </c>
      <c r="B3117" s="14">
        <v>35809918976</v>
      </c>
      <c r="C3117" s="14">
        <v>-31462930432</v>
      </c>
      <c r="D3117">
        <v>3115</v>
      </c>
      <c r="E3117">
        <v>3107</v>
      </c>
      <c r="F3117">
        <v>1213</v>
      </c>
      <c r="G3117">
        <v>847</v>
      </c>
      <c r="H3117">
        <v>-964</v>
      </c>
      <c r="J3117">
        <f t="shared" ref="J3117:J3126" si="126">A3117/B3117</f>
        <v>8.8267684328423759E-2</v>
      </c>
      <c r="K3117">
        <f t="shared" ref="K3117:K3127" si="127">J3117-J3116</f>
        <v>0.24283106955589462</v>
      </c>
      <c r="L3117">
        <f t="shared" si="125"/>
        <v>8.8267684328423766</v>
      </c>
      <c r="N3117">
        <f>9600-G3117+G3118</f>
        <v>11950</v>
      </c>
    </row>
    <row r="3118" spans="1:15" x14ac:dyDescent="0.3">
      <c r="A3118" s="14">
        <v>11929777152</v>
      </c>
      <c r="B3118" s="14">
        <v>35821441024</v>
      </c>
      <c r="C3118" s="14">
        <v>-31436980224</v>
      </c>
      <c r="D3118">
        <v>3116</v>
      </c>
      <c r="E3118">
        <v>3108</v>
      </c>
      <c r="F3118">
        <v>1212</v>
      </c>
      <c r="G3118">
        <v>3197</v>
      </c>
      <c r="H3118">
        <v>-3643</v>
      </c>
      <c r="J3118">
        <f t="shared" si="126"/>
        <v>0.33303454051463677</v>
      </c>
      <c r="K3118">
        <f t="shared" si="127"/>
        <v>0.24476685618621302</v>
      </c>
      <c r="L3118">
        <f t="shared" si="125"/>
        <v>33.303454051463675</v>
      </c>
      <c r="M3118">
        <f>L3118-L3117</f>
        <v>24.476685618621296</v>
      </c>
      <c r="N3118">
        <f>9600-G3118+G3119</f>
        <v>11968</v>
      </c>
      <c r="O3118">
        <f>N3118-N3117</f>
        <v>18</v>
      </c>
    </row>
    <row r="3119" spans="1:15" x14ac:dyDescent="0.3">
      <c r="A3119" s="14">
        <v>20773632000</v>
      </c>
      <c r="B3119" s="14">
        <v>35832958976</v>
      </c>
      <c r="C3119" s="14">
        <v>-31411032064</v>
      </c>
      <c r="D3119">
        <v>3117</v>
      </c>
      <c r="E3119">
        <v>3109</v>
      </c>
      <c r="F3119">
        <v>1211</v>
      </c>
      <c r="G3119">
        <v>5565</v>
      </c>
      <c r="H3119">
        <v>-6348</v>
      </c>
      <c r="J3119">
        <f t="shared" si="126"/>
        <v>0.57973532171634634</v>
      </c>
      <c r="K3119">
        <f t="shared" si="127"/>
        <v>0.24670078120170957</v>
      </c>
      <c r="L3119">
        <f t="shared" si="125"/>
        <v>57.973532171634631</v>
      </c>
      <c r="M3119">
        <f>L3119-L3118</f>
        <v>24.670078120170956</v>
      </c>
      <c r="N3119">
        <f t="shared" ref="N3119:N3182" si="128">9600-G3119+G3120</f>
        <v>11987</v>
      </c>
      <c r="O3119">
        <f t="shared" ref="O3119:O3182" si="129">N3119-N3118</f>
        <v>19</v>
      </c>
    </row>
    <row r="3120" spans="1:15" x14ac:dyDescent="0.3">
      <c r="A3120" s="14">
        <v>29692426240</v>
      </c>
      <c r="B3120" s="14">
        <v>35844481024</v>
      </c>
      <c r="C3120" s="14">
        <v>-31385083904</v>
      </c>
      <c r="D3120">
        <v>3118</v>
      </c>
      <c r="E3120">
        <v>3110</v>
      </c>
      <c r="F3120">
        <v>1210</v>
      </c>
      <c r="G3120">
        <v>7952</v>
      </c>
      <c r="H3120">
        <v>-9082</v>
      </c>
      <c r="J3120">
        <f t="shared" si="126"/>
        <v>0.82836814459997798</v>
      </c>
      <c r="K3120">
        <f t="shared" si="127"/>
        <v>0.24863282288363164</v>
      </c>
      <c r="L3120">
        <f t="shared" si="125"/>
        <v>82.836814459997797</v>
      </c>
      <c r="M3120">
        <f>L3120-L3119</f>
        <v>24.863282288363166</v>
      </c>
      <c r="N3120">
        <f t="shared" si="128"/>
        <v>1648</v>
      </c>
      <c r="O3120">
        <f t="shared" si="129"/>
        <v>-10339</v>
      </c>
    </row>
    <row r="3121" spans="1:15" x14ac:dyDescent="0.3">
      <c r="A3121" s="14">
        <v>38686158848</v>
      </c>
      <c r="B3121" s="14">
        <v>35855998976</v>
      </c>
      <c r="C3121" s="14">
        <v>-31359133696</v>
      </c>
      <c r="D3121">
        <v>3119</v>
      </c>
      <c r="E3121">
        <v>3111</v>
      </c>
      <c r="F3121">
        <v>1209</v>
      </c>
      <c r="G3121">
        <v>0</v>
      </c>
      <c r="H3121">
        <v>-11843</v>
      </c>
      <c r="J3121">
        <f t="shared" si="126"/>
        <v>1.0789312793626069</v>
      </c>
      <c r="K3121">
        <f t="shared" si="127"/>
        <v>0.25056313476262893</v>
      </c>
      <c r="L3121" s="2">
        <f t="shared" si="125"/>
        <v>107.8931279362607</v>
      </c>
      <c r="M3121">
        <f>200-L3121+L3122</f>
        <v>25.227646949830159</v>
      </c>
      <c r="N3121">
        <f t="shared" si="128"/>
        <v>3180</v>
      </c>
      <c r="O3121">
        <f t="shared" si="129"/>
        <v>1532</v>
      </c>
    </row>
    <row r="3122" spans="1:15" x14ac:dyDescent="0.3">
      <c r="A3122" s="14">
        <v>-23980214272</v>
      </c>
      <c r="B3122" s="14">
        <v>35855998976</v>
      </c>
      <c r="C3122" s="14">
        <v>-31333185536</v>
      </c>
      <c r="D3122">
        <v>3120</v>
      </c>
      <c r="E3122">
        <v>3112</v>
      </c>
      <c r="F3122">
        <v>1208</v>
      </c>
      <c r="G3122">
        <v>-6420</v>
      </c>
      <c r="H3122">
        <v>7347</v>
      </c>
      <c r="J3122">
        <f t="shared" si="126"/>
        <v>-0.66879225113909146</v>
      </c>
      <c r="K3122">
        <f t="shared" si="127"/>
        <v>-1.7477235305016983</v>
      </c>
      <c r="L3122">
        <f t="shared" si="125"/>
        <v>-66.879225113909143</v>
      </c>
      <c r="M3122">
        <f t="shared" ref="M3122:M3128" si="130">L3123-L3122</f>
        <v>25.449966621087803</v>
      </c>
      <c r="N3122">
        <f t="shared" si="128"/>
        <v>12043</v>
      </c>
      <c r="O3122">
        <f t="shared" si="129"/>
        <v>8863</v>
      </c>
    </row>
    <row r="3123" spans="1:15" x14ac:dyDescent="0.3">
      <c r="A3123" s="14">
        <v>-14859648000</v>
      </c>
      <c r="B3123" s="14">
        <v>35867521024</v>
      </c>
      <c r="C3123" s="14">
        <v>-31307237376</v>
      </c>
      <c r="D3123">
        <v>3121</v>
      </c>
      <c r="E3123">
        <v>3112</v>
      </c>
      <c r="F3123">
        <v>1207</v>
      </c>
      <c r="G3123">
        <v>-3977</v>
      </c>
      <c r="H3123">
        <v>4556</v>
      </c>
      <c r="J3123">
        <f t="shared" si="126"/>
        <v>-0.41429258492821341</v>
      </c>
      <c r="K3123">
        <f t="shared" si="127"/>
        <v>0.25449966621087805</v>
      </c>
      <c r="L3123">
        <f t="shared" si="125"/>
        <v>-41.42925849282134</v>
      </c>
      <c r="M3123">
        <f t="shared" si="130"/>
        <v>25.642481495285743</v>
      </c>
      <c r="N3123">
        <f t="shared" si="128"/>
        <v>12062</v>
      </c>
      <c r="O3123">
        <f t="shared" si="129"/>
        <v>19</v>
      </c>
    </row>
    <row r="3124" spans="1:15" x14ac:dyDescent="0.3">
      <c r="A3124" s="14">
        <v>-5664143872</v>
      </c>
      <c r="B3124" s="14">
        <v>35879038976</v>
      </c>
      <c r="C3124" s="14">
        <v>-31281287168</v>
      </c>
      <c r="D3124">
        <v>3122</v>
      </c>
      <c r="E3124">
        <v>3113</v>
      </c>
      <c r="F3124">
        <v>1206</v>
      </c>
      <c r="G3124">
        <v>-1515</v>
      </c>
      <c r="H3124">
        <v>1738</v>
      </c>
      <c r="J3124">
        <f t="shared" si="126"/>
        <v>-0.15786776997535598</v>
      </c>
      <c r="K3124">
        <f t="shared" si="127"/>
        <v>0.25642481495285741</v>
      </c>
      <c r="L3124">
        <f t="shared" si="125"/>
        <v>-15.786776997535599</v>
      </c>
      <c r="M3124">
        <f t="shared" si="130"/>
        <v>25.834816083880533</v>
      </c>
      <c r="N3124">
        <f t="shared" si="128"/>
        <v>12079</v>
      </c>
      <c r="O3124">
        <f t="shared" si="129"/>
        <v>17</v>
      </c>
    </row>
    <row r="3125" spans="1:15" x14ac:dyDescent="0.3">
      <c r="A3125" s="14">
        <v>3606297600</v>
      </c>
      <c r="B3125" s="14">
        <v>35890561024</v>
      </c>
      <c r="C3125" s="14">
        <v>-31255339008</v>
      </c>
      <c r="D3125">
        <v>3123</v>
      </c>
      <c r="E3125">
        <v>3114</v>
      </c>
      <c r="F3125">
        <v>1205</v>
      </c>
      <c r="G3125">
        <v>964</v>
      </c>
      <c r="H3125">
        <v>-1107</v>
      </c>
      <c r="J3125">
        <f t="shared" si="126"/>
        <v>0.10048039086344933</v>
      </c>
      <c r="K3125">
        <f t="shared" si="127"/>
        <v>0.2583481608388053</v>
      </c>
      <c r="L3125">
        <f t="shared" si="125"/>
        <v>10.048039086344932</v>
      </c>
      <c r="M3125">
        <f t="shared" si="130"/>
        <v>26.026966310022228</v>
      </c>
      <c r="N3125">
        <f t="shared" si="128"/>
        <v>12099</v>
      </c>
      <c r="O3125">
        <f t="shared" si="129"/>
        <v>20</v>
      </c>
    </row>
    <row r="3126" spans="1:15" x14ac:dyDescent="0.3">
      <c r="A3126" s="14">
        <v>12951676928</v>
      </c>
      <c r="B3126" s="14">
        <v>35902078976</v>
      </c>
      <c r="C3126" s="14">
        <v>-31229390848</v>
      </c>
      <c r="D3126">
        <v>3124</v>
      </c>
      <c r="E3126">
        <v>3115</v>
      </c>
      <c r="F3126">
        <v>1204</v>
      </c>
      <c r="G3126">
        <v>3463</v>
      </c>
      <c r="H3126">
        <v>-3981</v>
      </c>
      <c r="J3126">
        <f t="shared" si="126"/>
        <v>0.3607500539636716</v>
      </c>
      <c r="K3126">
        <f t="shared" si="127"/>
        <v>0.26026966310022226</v>
      </c>
      <c r="L3126">
        <f t="shared" si="125"/>
        <v>36.07500539636716</v>
      </c>
      <c r="M3126">
        <f t="shared" si="130"/>
        <v>26.218924931169354</v>
      </c>
      <c r="N3126">
        <f t="shared" si="128"/>
        <v>12117</v>
      </c>
      <c r="O3126">
        <f t="shared" si="129"/>
        <v>18</v>
      </c>
    </row>
    <row r="3127" spans="1:15" x14ac:dyDescent="0.3">
      <c r="A3127" s="14">
        <v>22371993600</v>
      </c>
      <c r="B3127" s="14">
        <v>35913601024</v>
      </c>
      <c r="C3127" s="14">
        <v>-31203440640</v>
      </c>
      <c r="D3127">
        <v>3125</v>
      </c>
      <c r="E3127">
        <v>3116</v>
      </c>
      <c r="F3127">
        <v>1203</v>
      </c>
      <c r="G3127">
        <v>5980</v>
      </c>
      <c r="H3127">
        <v>-6882</v>
      </c>
      <c r="J3127">
        <f t="shared" ref="J3127:J3132" si="131">A3127/B3127</f>
        <v>0.62293930327536517</v>
      </c>
      <c r="K3127">
        <f t="shared" si="127"/>
        <v>0.26218924931169357</v>
      </c>
      <c r="L3127">
        <f t="shared" si="125"/>
        <v>62.293930327536515</v>
      </c>
      <c r="M3127">
        <f t="shared" si="130"/>
        <v>26.410712964776906</v>
      </c>
      <c r="N3127">
        <f t="shared" si="128"/>
        <v>12135</v>
      </c>
      <c r="O3127">
        <f t="shared" si="129"/>
        <v>18</v>
      </c>
    </row>
    <row r="3128" spans="1:15" x14ac:dyDescent="0.3">
      <c r="A3128" s="14">
        <v>31867248640</v>
      </c>
      <c r="B3128" s="14">
        <v>35925118976</v>
      </c>
      <c r="C3128" s="14">
        <v>-31177492480</v>
      </c>
      <c r="D3128">
        <v>3126</v>
      </c>
      <c r="E3128">
        <v>3117</v>
      </c>
      <c r="F3128">
        <v>1202</v>
      </c>
      <c r="G3128">
        <v>8515</v>
      </c>
      <c r="H3128">
        <v>-9812</v>
      </c>
      <c r="J3128">
        <f t="shared" si="131"/>
        <v>0.88704643292313423</v>
      </c>
      <c r="K3128">
        <f>J3128-J3127</f>
        <v>0.26410712964776906</v>
      </c>
      <c r="L3128">
        <f t="shared" si="125"/>
        <v>88.70464329231342</v>
      </c>
      <c r="M3128">
        <f t="shared" si="130"/>
        <v>26.602287937921304</v>
      </c>
      <c r="N3128">
        <f t="shared" si="128"/>
        <v>1085</v>
      </c>
      <c r="O3128">
        <f t="shared" si="129"/>
        <v>-11050</v>
      </c>
    </row>
    <row r="3129" spans="1:15" x14ac:dyDescent="0.3">
      <c r="A3129" s="14">
        <v>41437437952</v>
      </c>
      <c r="B3129" s="14">
        <v>35936641024</v>
      </c>
      <c r="C3129" s="14">
        <v>-31151544320</v>
      </c>
      <c r="D3129">
        <v>3127</v>
      </c>
      <c r="E3129">
        <v>3118</v>
      </c>
      <c r="F3129">
        <v>1201</v>
      </c>
      <c r="G3129">
        <v>0</v>
      </c>
      <c r="H3129">
        <v>-12769</v>
      </c>
      <c r="J3129">
        <f t="shared" si="131"/>
        <v>1.1530693123023472</v>
      </c>
      <c r="K3129">
        <f t="shared" ref="K3129:K3130" si="132">J3129-J3128</f>
        <v>0.26602287937921298</v>
      </c>
      <c r="L3129">
        <f t="shared" si="125"/>
        <v>115.30693123023472</v>
      </c>
      <c r="N3129">
        <f t="shared" si="128"/>
        <v>4040</v>
      </c>
      <c r="O3129">
        <f t="shared" si="129"/>
        <v>2955</v>
      </c>
    </row>
    <row r="3130" spans="1:15" x14ac:dyDescent="0.3">
      <c r="A3130" s="14">
        <v>-20813750272</v>
      </c>
      <c r="B3130" s="14">
        <v>35936641024</v>
      </c>
      <c r="C3130" s="14">
        <v>-31125596160</v>
      </c>
      <c r="D3130">
        <v>3128</v>
      </c>
      <c r="E3130">
        <v>3119</v>
      </c>
      <c r="F3130">
        <v>1200</v>
      </c>
      <c r="G3130">
        <v>-5560</v>
      </c>
      <c r="H3130">
        <v>6419</v>
      </c>
      <c r="J3130">
        <f t="shared" si="131"/>
        <v>-0.57917906846384726</v>
      </c>
      <c r="K3130">
        <f t="shared" si="132"/>
        <v>-1.7322483807661944</v>
      </c>
      <c r="L3130">
        <f t="shared" si="125"/>
        <v>-57.917906846384724</v>
      </c>
      <c r="N3130">
        <f t="shared" si="128"/>
        <v>12192</v>
      </c>
      <c r="O3130">
        <f t="shared" si="129"/>
        <v>8152</v>
      </c>
    </row>
    <row r="3131" spans="1:15" x14ac:dyDescent="0.3">
      <c r="A3131" s="14">
        <v>-11116723200</v>
      </c>
      <c r="B3131" s="14">
        <v>35948158976</v>
      </c>
      <c r="C3131" s="14">
        <v>-31099645952</v>
      </c>
      <c r="D3131">
        <v>3129</v>
      </c>
      <c r="E3131">
        <v>3119</v>
      </c>
      <c r="F3131">
        <v>1199</v>
      </c>
      <c r="G3131">
        <v>-2968</v>
      </c>
      <c r="H3131">
        <v>3431</v>
      </c>
      <c r="J3131">
        <f t="shared" si="131"/>
        <v>-0.30924318565025366</v>
      </c>
      <c r="K3131">
        <f>J3131-J3130</f>
        <v>0.2699358828135936</v>
      </c>
      <c r="L3131">
        <f t="shared" si="125"/>
        <v>-30.924318565025366</v>
      </c>
      <c r="N3131">
        <f t="shared" si="128"/>
        <v>12209</v>
      </c>
      <c r="O3131">
        <f t="shared" si="129"/>
        <v>17</v>
      </c>
    </row>
    <row r="3132" spans="1:15" x14ac:dyDescent="0.3">
      <c r="A3132" s="14">
        <v>-1344758272</v>
      </c>
      <c r="B3132" s="14">
        <v>35959681024</v>
      </c>
      <c r="C3132" s="14">
        <v>-31073697792</v>
      </c>
      <c r="D3132">
        <v>3130</v>
      </c>
      <c r="E3132">
        <v>3120</v>
      </c>
      <c r="F3132">
        <v>1198</v>
      </c>
      <c r="G3132">
        <v>-359</v>
      </c>
      <c r="H3132">
        <v>415</v>
      </c>
      <c r="J3132">
        <f t="shared" si="131"/>
        <v>-3.7396279213447119E-2</v>
      </c>
      <c r="K3132">
        <f>J3132-J3131</f>
        <v>0.27184690643680653</v>
      </c>
      <c r="L3132">
        <f t="shared" si="125"/>
        <v>-3.7396279213447117</v>
      </c>
      <c r="N3132">
        <f t="shared" si="128"/>
        <v>12228</v>
      </c>
      <c r="O3132">
        <f t="shared" si="129"/>
        <v>19</v>
      </c>
    </row>
    <row r="3133" spans="1:15" x14ac:dyDescent="0.3">
      <c r="A3133" s="14">
        <v>8502144000</v>
      </c>
      <c r="B3133" s="14">
        <v>35971198976</v>
      </c>
      <c r="C3133" s="14">
        <v>-31047749632</v>
      </c>
      <c r="D3133">
        <v>3131</v>
      </c>
      <c r="E3133">
        <v>3121</v>
      </c>
      <c r="F3133">
        <v>1197</v>
      </c>
      <c r="G3133">
        <v>2269</v>
      </c>
      <c r="H3133">
        <v>-2628</v>
      </c>
      <c r="J3133">
        <f t="shared" ref="J3133:J3196" si="133">A3133/B3133</f>
        <v>0.23635976119874777</v>
      </c>
      <c r="K3133">
        <f t="shared" ref="K3133:K3196" si="134">J3133-J3132</f>
        <v>0.27375604041219487</v>
      </c>
      <c r="L3133">
        <f t="shared" si="125"/>
        <v>23.635976119874776</v>
      </c>
      <c r="N3133">
        <f t="shared" si="128"/>
        <v>12246</v>
      </c>
      <c r="O3133">
        <f t="shared" si="129"/>
        <v>18</v>
      </c>
    </row>
    <row r="3134" spans="1:15" x14ac:dyDescent="0.3">
      <c r="A3134" s="14">
        <v>18423984128</v>
      </c>
      <c r="B3134" s="14">
        <v>35982721024</v>
      </c>
      <c r="C3134" s="14">
        <v>-31021799424</v>
      </c>
      <c r="D3134">
        <v>3132</v>
      </c>
      <c r="E3134">
        <v>3122</v>
      </c>
      <c r="F3134">
        <v>1196</v>
      </c>
      <c r="G3134">
        <v>4915</v>
      </c>
      <c r="H3134">
        <v>-5701</v>
      </c>
      <c r="J3134">
        <f t="shared" si="133"/>
        <v>0.51202309340951302</v>
      </c>
      <c r="K3134">
        <f t="shared" si="134"/>
        <v>0.27566333221076522</v>
      </c>
      <c r="L3134">
        <f t="shared" si="125"/>
        <v>51.202309340951302</v>
      </c>
      <c r="N3134">
        <f t="shared" si="128"/>
        <v>12265</v>
      </c>
      <c r="O3134">
        <f t="shared" si="129"/>
        <v>19</v>
      </c>
    </row>
    <row r="3135" spans="1:15" x14ac:dyDescent="0.3">
      <c r="A3135" s="14">
        <v>28420761600</v>
      </c>
      <c r="B3135" s="14">
        <v>35994238976</v>
      </c>
      <c r="C3135" s="14">
        <v>-30995851264</v>
      </c>
      <c r="D3135">
        <v>3133</v>
      </c>
      <c r="E3135">
        <v>3123</v>
      </c>
      <c r="F3135">
        <v>1195</v>
      </c>
      <c r="G3135">
        <v>7580</v>
      </c>
      <c r="H3135">
        <v>-8802</v>
      </c>
      <c r="J3135">
        <f t="shared" si="133"/>
        <v>0.78959195717265218</v>
      </c>
      <c r="K3135">
        <f t="shared" si="134"/>
        <v>0.27756886376313916</v>
      </c>
      <c r="L3135">
        <f t="shared" si="125"/>
        <v>78.959195717265217</v>
      </c>
      <c r="N3135">
        <f t="shared" si="128"/>
        <v>2020</v>
      </c>
      <c r="O3135">
        <f t="shared" si="129"/>
        <v>-10245</v>
      </c>
    </row>
    <row r="3136" spans="1:15" x14ac:dyDescent="0.3">
      <c r="A3136" s="14">
        <v>38492475392</v>
      </c>
      <c r="B3136" s="14">
        <v>36005761024</v>
      </c>
      <c r="C3136" s="14">
        <v>-30969903104</v>
      </c>
      <c r="D3136">
        <v>3134</v>
      </c>
      <c r="E3136">
        <v>3124</v>
      </c>
      <c r="F3136">
        <v>1194</v>
      </c>
      <c r="G3136">
        <v>0</v>
      </c>
      <c r="H3136">
        <v>-11931</v>
      </c>
      <c r="J3136">
        <f t="shared" si="133"/>
        <v>1.0690643468511181</v>
      </c>
      <c r="K3136">
        <f t="shared" si="134"/>
        <v>0.27947238967846588</v>
      </c>
      <c r="L3136">
        <f t="shared" si="125"/>
        <v>106.9064346851118</v>
      </c>
      <c r="N3136">
        <f t="shared" si="128"/>
        <v>3363</v>
      </c>
      <c r="O3136">
        <f t="shared" si="129"/>
        <v>1343</v>
      </c>
    </row>
    <row r="3137" spans="1:15" x14ac:dyDescent="0.3">
      <c r="A3137" s="14">
        <v>-23395430400</v>
      </c>
      <c r="B3137" s="14">
        <v>36005761024</v>
      </c>
      <c r="C3137" s="14">
        <v>-30943952896</v>
      </c>
      <c r="D3137">
        <v>3135</v>
      </c>
      <c r="E3137">
        <v>3125</v>
      </c>
      <c r="F3137">
        <v>1193</v>
      </c>
      <c r="G3137">
        <v>-6237</v>
      </c>
      <c r="H3137">
        <v>7258</v>
      </c>
      <c r="J3137">
        <f t="shared" si="133"/>
        <v>-0.64976908513072507</v>
      </c>
      <c r="K3137">
        <f t="shared" si="134"/>
        <v>-1.7188334319818432</v>
      </c>
      <c r="L3137">
        <f t="shared" si="125"/>
        <v>-64.976908513072502</v>
      </c>
      <c r="N3137">
        <f t="shared" si="128"/>
        <v>12320</v>
      </c>
      <c r="O3137">
        <f t="shared" si="129"/>
        <v>8957</v>
      </c>
    </row>
    <row r="3138" spans="1:15" x14ac:dyDescent="0.3">
      <c r="A3138" s="14">
        <v>-13196878848</v>
      </c>
      <c r="B3138" s="14">
        <v>36017278976</v>
      </c>
      <c r="C3138" s="14">
        <v>-30918004736</v>
      </c>
      <c r="D3138">
        <v>3136</v>
      </c>
      <c r="E3138">
        <v>3125</v>
      </c>
      <c r="F3138">
        <v>1192</v>
      </c>
      <c r="G3138">
        <v>-3517</v>
      </c>
      <c r="H3138">
        <v>4097</v>
      </c>
      <c r="J3138">
        <f t="shared" si="133"/>
        <v>-0.3664041044520242</v>
      </c>
      <c r="K3138">
        <f t="shared" si="134"/>
        <v>0.28336498067870086</v>
      </c>
      <c r="L3138">
        <f t="shared" si="125"/>
        <v>-36.64041044520242</v>
      </c>
      <c r="N3138">
        <f t="shared" si="128"/>
        <v>12339</v>
      </c>
      <c r="O3138">
        <f t="shared" si="129"/>
        <v>19</v>
      </c>
    </row>
    <row r="3139" spans="1:15" x14ac:dyDescent="0.3">
      <c r="A3139" s="14">
        <v>-2923391232</v>
      </c>
      <c r="B3139" s="14">
        <v>36028801024</v>
      </c>
      <c r="C3139" s="14">
        <v>-30892056576</v>
      </c>
      <c r="D3139">
        <v>3137</v>
      </c>
      <c r="E3139">
        <v>3126</v>
      </c>
      <c r="F3139">
        <v>1191</v>
      </c>
      <c r="G3139">
        <v>-778</v>
      </c>
      <c r="H3139">
        <v>908</v>
      </c>
      <c r="J3139">
        <f t="shared" si="133"/>
        <v>-8.1140397374107193E-2</v>
      </c>
      <c r="K3139">
        <f t="shared" si="134"/>
        <v>0.28526370707791704</v>
      </c>
      <c r="L3139">
        <f t="shared" si="125"/>
        <v>-8.1140397374107192</v>
      </c>
      <c r="N3139">
        <f t="shared" si="128"/>
        <v>12355</v>
      </c>
      <c r="O3139">
        <f t="shared" si="129"/>
        <v>16</v>
      </c>
    </row>
    <row r="3140" spans="1:15" x14ac:dyDescent="0.3">
      <c r="A3140" s="14">
        <v>7425034752</v>
      </c>
      <c r="B3140" s="14">
        <v>36040318976</v>
      </c>
      <c r="C3140" s="14">
        <v>-30866106368</v>
      </c>
      <c r="D3140">
        <v>3138</v>
      </c>
      <c r="E3140">
        <v>3127</v>
      </c>
      <c r="F3140">
        <v>1190</v>
      </c>
      <c r="G3140">
        <v>1977</v>
      </c>
      <c r="H3140">
        <v>-2309</v>
      </c>
      <c r="J3140">
        <f t="shared" si="133"/>
        <v>0.20602022853750226</v>
      </c>
      <c r="K3140">
        <f t="shared" si="134"/>
        <v>0.28716062591160946</v>
      </c>
      <c r="L3140">
        <f t="shared" si="125"/>
        <v>20.602022853750228</v>
      </c>
      <c r="N3140">
        <f t="shared" si="128"/>
        <v>12375</v>
      </c>
      <c r="O3140">
        <f t="shared" si="129"/>
        <v>20</v>
      </c>
    </row>
    <row r="3141" spans="1:15" x14ac:dyDescent="0.3">
      <c r="A3141" s="14">
        <v>17848397824</v>
      </c>
      <c r="B3141" s="14">
        <v>36051841024</v>
      </c>
      <c r="C3141" s="14">
        <v>-30840158208</v>
      </c>
      <c r="D3141">
        <v>3139</v>
      </c>
      <c r="E3141">
        <v>3128</v>
      </c>
      <c r="F3141">
        <v>1189</v>
      </c>
      <c r="G3141">
        <v>4752</v>
      </c>
      <c r="H3141">
        <v>-5555</v>
      </c>
      <c r="J3141">
        <f t="shared" si="133"/>
        <v>0.4950759050590004</v>
      </c>
      <c r="K3141">
        <f t="shared" si="134"/>
        <v>0.28905567652149811</v>
      </c>
      <c r="L3141">
        <f t="shared" si="125"/>
        <v>49.507590505900041</v>
      </c>
      <c r="N3141">
        <f t="shared" si="128"/>
        <v>12393</v>
      </c>
      <c r="O3141">
        <f t="shared" si="129"/>
        <v>18</v>
      </c>
    </row>
    <row r="3142" spans="1:15" x14ac:dyDescent="0.3">
      <c r="A3142" s="14">
        <v>28346699776</v>
      </c>
      <c r="B3142" s="14">
        <v>36063358976</v>
      </c>
      <c r="C3142" s="14">
        <v>-30814210048</v>
      </c>
      <c r="D3142">
        <v>3140</v>
      </c>
      <c r="E3142">
        <v>3129</v>
      </c>
      <c r="F3142">
        <v>1188</v>
      </c>
      <c r="G3142">
        <v>7545</v>
      </c>
      <c r="H3142">
        <v>-8831</v>
      </c>
      <c r="J3142">
        <f t="shared" si="133"/>
        <v>0.78602494556495972</v>
      </c>
      <c r="K3142">
        <f t="shared" si="134"/>
        <v>0.29094904050595932</v>
      </c>
      <c r="L3142">
        <f t="shared" si="125"/>
        <v>78.602494556495969</v>
      </c>
      <c r="N3142">
        <f t="shared" si="128"/>
        <v>2055</v>
      </c>
      <c r="O3142">
        <f t="shared" si="129"/>
        <v>-10338</v>
      </c>
    </row>
    <row r="3143" spans="1:15" x14ac:dyDescent="0.3">
      <c r="A3143" s="14">
        <v>38919938048</v>
      </c>
      <c r="B3143" s="14">
        <v>36074881024</v>
      </c>
      <c r="C3143" s="14">
        <v>-30788259840</v>
      </c>
      <c r="D3143">
        <v>3141</v>
      </c>
      <c r="E3143">
        <v>3130</v>
      </c>
      <c r="F3143">
        <v>1187</v>
      </c>
      <c r="G3143">
        <v>0</v>
      </c>
      <c r="H3143">
        <v>-12135</v>
      </c>
      <c r="J3143">
        <f t="shared" si="133"/>
        <v>1.0788653196695848</v>
      </c>
      <c r="K3143">
        <f t="shared" si="134"/>
        <v>0.29284037410462505</v>
      </c>
      <c r="L3143">
        <f t="shared" si="125"/>
        <v>107.88653196695847</v>
      </c>
      <c r="N3143">
        <f t="shared" si="128"/>
        <v>3585</v>
      </c>
      <c r="O3143">
        <f t="shared" si="129"/>
        <v>1530</v>
      </c>
    </row>
    <row r="3144" spans="1:15" x14ac:dyDescent="0.3">
      <c r="A3144" s="14">
        <v>-22604685312</v>
      </c>
      <c r="B3144" s="14">
        <v>36074881024</v>
      </c>
      <c r="C3144" s="14">
        <v>-30762311680</v>
      </c>
      <c r="D3144">
        <v>3142</v>
      </c>
      <c r="E3144">
        <v>3131</v>
      </c>
      <c r="F3144">
        <v>1186</v>
      </c>
      <c r="G3144">
        <v>-6015</v>
      </c>
      <c r="H3144">
        <v>7054</v>
      </c>
      <c r="J3144">
        <f t="shared" si="133"/>
        <v>-0.62660457000430547</v>
      </c>
      <c r="K3144">
        <f t="shared" si="134"/>
        <v>-1.7054698896738902</v>
      </c>
      <c r="L3144">
        <f t="shared" si="125"/>
        <v>-62.660457000430547</v>
      </c>
      <c r="N3144">
        <f t="shared" si="128"/>
        <v>12449</v>
      </c>
      <c r="O3144">
        <f t="shared" si="129"/>
        <v>8864</v>
      </c>
    </row>
    <row r="3145" spans="1:15" x14ac:dyDescent="0.3">
      <c r="A3145" s="14">
        <v>-11904612352</v>
      </c>
      <c r="B3145" s="14">
        <v>36086398976</v>
      </c>
      <c r="C3145" s="14">
        <v>-30736363520</v>
      </c>
      <c r="D3145">
        <v>3143</v>
      </c>
      <c r="E3145">
        <v>3131</v>
      </c>
      <c r="F3145">
        <v>1185</v>
      </c>
      <c r="G3145">
        <v>-3166</v>
      </c>
      <c r="H3145">
        <v>3718</v>
      </c>
      <c r="J3145">
        <f t="shared" si="133"/>
        <v>-0.32989194515965437</v>
      </c>
      <c r="K3145">
        <f t="shared" si="134"/>
        <v>0.29671262484465111</v>
      </c>
      <c r="L3145">
        <f t="shared" si="125"/>
        <v>-32.989194515965437</v>
      </c>
      <c r="N3145">
        <f t="shared" si="128"/>
        <v>12466</v>
      </c>
      <c r="O3145">
        <f t="shared" si="129"/>
        <v>17</v>
      </c>
    </row>
    <row r="3146" spans="1:15" x14ac:dyDescent="0.3">
      <c r="A3146" s="14">
        <v>-1129600896</v>
      </c>
      <c r="B3146" s="14">
        <v>36097921024</v>
      </c>
      <c r="C3146" s="14">
        <v>-30710413312</v>
      </c>
      <c r="D3146">
        <v>3144</v>
      </c>
      <c r="E3146">
        <v>3132</v>
      </c>
      <c r="F3146">
        <v>1184</v>
      </c>
      <c r="G3146">
        <v>-300</v>
      </c>
      <c r="H3146">
        <v>353</v>
      </c>
      <c r="J3146">
        <f t="shared" si="133"/>
        <v>-3.1292685671537028E-2</v>
      </c>
      <c r="K3146">
        <f t="shared" si="134"/>
        <v>0.29859925948811733</v>
      </c>
      <c r="L3146">
        <f t="shared" si="125"/>
        <v>-3.1292685671537028</v>
      </c>
      <c r="N3146">
        <f t="shared" si="128"/>
        <v>12484</v>
      </c>
      <c r="O3146">
        <f t="shared" si="129"/>
        <v>18</v>
      </c>
    </row>
    <row r="3147" spans="1:15" x14ac:dyDescent="0.3">
      <c r="A3147" s="14">
        <v>9720348672</v>
      </c>
      <c r="B3147" s="14">
        <v>36109438976</v>
      </c>
      <c r="C3147" s="14">
        <v>-30684465152</v>
      </c>
      <c r="D3147">
        <v>3145</v>
      </c>
      <c r="E3147">
        <v>3133</v>
      </c>
      <c r="F3147">
        <v>1183</v>
      </c>
      <c r="G3147">
        <v>2584</v>
      </c>
      <c r="H3147">
        <v>-3041</v>
      </c>
      <c r="J3147">
        <f t="shared" si="133"/>
        <v>0.26919135128243316</v>
      </c>
      <c r="K3147">
        <f t="shared" si="134"/>
        <v>0.30048403695397019</v>
      </c>
      <c r="L3147">
        <f t="shared" si="125"/>
        <v>26.919135128243315</v>
      </c>
      <c r="N3147">
        <f t="shared" si="128"/>
        <v>12502</v>
      </c>
      <c r="O3147">
        <f t="shared" si="129"/>
        <v>18</v>
      </c>
    </row>
    <row r="3148" spans="1:15" x14ac:dyDescent="0.3">
      <c r="A3148" s="14">
        <v>20645234688</v>
      </c>
      <c r="B3148" s="14">
        <v>36120961024</v>
      </c>
      <c r="C3148" s="14">
        <v>-30658516992</v>
      </c>
      <c r="D3148">
        <v>3146</v>
      </c>
      <c r="E3148">
        <v>3134</v>
      </c>
      <c r="F3148">
        <v>1182</v>
      </c>
      <c r="G3148">
        <v>5486</v>
      </c>
      <c r="H3148">
        <v>-6464</v>
      </c>
      <c r="J3148">
        <f t="shared" si="133"/>
        <v>0.57155828922388308</v>
      </c>
      <c r="K3148">
        <f t="shared" si="134"/>
        <v>0.30236693794144992</v>
      </c>
      <c r="L3148">
        <f t="shared" si="125"/>
        <v>57.155828922388309</v>
      </c>
      <c r="N3148">
        <f t="shared" si="128"/>
        <v>12521</v>
      </c>
      <c r="O3148">
        <f t="shared" si="129"/>
        <v>19</v>
      </c>
    </row>
    <row r="3149" spans="1:15" x14ac:dyDescent="0.3">
      <c r="A3149" s="14">
        <v>31645059072</v>
      </c>
      <c r="B3149" s="14">
        <v>36132478976</v>
      </c>
      <c r="C3149" s="14">
        <v>-30632568832</v>
      </c>
      <c r="D3149">
        <v>3147</v>
      </c>
      <c r="E3149">
        <v>3135</v>
      </c>
      <c r="F3149">
        <v>1181</v>
      </c>
      <c r="G3149">
        <v>8407</v>
      </c>
      <c r="H3149">
        <v>-9917</v>
      </c>
      <c r="J3149">
        <f t="shared" si="133"/>
        <v>0.87580647574774362</v>
      </c>
      <c r="K3149">
        <f t="shared" si="134"/>
        <v>0.30424818652386054</v>
      </c>
      <c r="L3149">
        <f t="shared" si="125"/>
        <v>87.58064757477436</v>
      </c>
      <c r="N3149">
        <f t="shared" si="128"/>
        <v>1193</v>
      </c>
      <c r="O3149">
        <f t="shared" si="129"/>
        <v>-11328</v>
      </c>
    </row>
    <row r="3150" spans="1:15" x14ac:dyDescent="0.3">
      <c r="A3150" s="14">
        <v>42719821824</v>
      </c>
      <c r="B3150" s="14">
        <v>36144001024</v>
      </c>
      <c r="C3150" s="14">
        <v>-30606618624</v>
      </c>
      <c r="D3150">
        <v>3148</v>
      </c>
      <c r="E3150">
        <v>3136</v>
      </c>
      <c r="F3150">
        <v>1180</v>
      </c>
      <c r="G3150">
        <v>0</v>
      </c>
      <c r="H3150">
        <v>-13399</v>
      </c>
      <c r="J3150">
        <f t="shared" si="133"/>
        <v>1.18193394792219</v>
      </c>
      <c r="K3150">
        <f t="shared" si="134"/>
        <v>0.30612747217444636</v>
      </c>
      <c r="L3150">
        <f t="shared" si="125"/>
        <v>118.193394792219</v>
      </c>
      <c r="N3150">
        <f t="shared" si="128"/>
        <v>4702</v>
      </c>
      <c r="O3150">
        <f t="shared" si="129"/>
        <v>3509</v>
      </c>
    </row>
    <row r="3151" spans="1:15" x14ac:dyDescent="0.3">
      <c r="A3151" s="14">
        <v>-18441519104</v>
      </c>
      <c r="B3151" s="14">
        <v>36144001024</v>
      </c>
      <c r="C3151" s="14">
        <v>-30580670464</v>
      </c>
      <c r="D3151">
        <v>3149</v>
      </c>
      <c r="E3151">
        <v>3137</v>
      </c>
      <c r="F3151">
        <v>1179</v>
      </c>
      <c r="G3151">
        <v>-4898</v>
      </c>
      <c r="H3151">
        <v>5789</v>
      </c>
      <c r="J3151">
        <f t="shared" si="133"/>
        <v>-0.51022351099853713</v>
      </c>
      <c r="K3151">
        <f t="shared" si="134"/>
        <v>-1.6921574589207271</v>
      </c>
      <c r="L3151">
        <f t="shared" si="125"/>
        <v>-51.022351099853715</v>
      </c>
      <c r="N3151">
        <f t="shared" si="128"/>
        <v>12576</v>
      </c>
      <c r="O3151">
        <f t="shared" si="129"/>
        <v>7874</v>
      </c>
    </row>
    <row r="3152" spans="1:15" x14ac:dyDescent="0.3">
      <c r="A3152" s="14">
        <v>-7239922176</v>
      </c>
      <c r="B3152" s="14">
        <v>36155518976</v>
      </c>
      <c r="C3152" s="14">
        <v>-30554722304</v>
      </c>
      <c r="D3152">
        <v>3150</v>
      </c>
      <c r="E3152">
        <v>3137</v>
      </c>
      <c r="F3152">
        <v>1178</v>
      </c>
      <c r="G3152">
        <v>-1922</v>
      </c>
      <c r="H3152">
        <v>2274</v>
      </c>
      <c r="J3152">
        <f t="shared" si="133"/>
        <v>-0.20024390137521891</v>
      </c>
      <c r="K3152">
        <f t="shared" si="134"/>
        <v>0.30997960962331822</v>
      </c>
      <c r="L3152">
        <f t="shared" si="125"/>
        <v>-20.024390137521891</v>
      </c>
      <c r="N3152">
        <f t="shared" si="128"/>
        <v>12593</v>
      </c>
      <c r="O3152">
        <f t="shared" si="129"/>
        <v>17</v>
      </c>
    </row>
    <row r="3153" spans="1:15" x14ac:dyDescent="0.3">
      <c r="A3153" s="14">
        <v>4036612608</v>
      </c>
      <c r="B3153" s="14">
        <v>36167041024</v>
      </c>
      <c r="C3153" s="14">
        <v>-30528772096</v>
      </c>
      <c r="D3153">
        <v>3151</v>
      </c>
      <c r="E3153">
        <v>3138</v>
      </c>
      <c r="F3153">
        <v>1177</v>
      </c>
      <c r="G3153">
        <v>1071</v>
      </c>
      <c r="H3153">
        <v>-1269</v>
      </c>
      <c r="J3153">
        <f t="shared" si="133"/>
        <v>0.1116102532502273</v>
      </c>
      <c r="K3153">
        <f t="shared" si="134"/>
        <v>0.31185415462544619</v>
      </c>
      <c r="L3153">
        <f t="shared" si="125"/>
        <v>11.161025325022731</v>
      </c>
      <c r="N3153">
        <f t="shared" si="128"/>
        <v>12612</v>
      </c>
      <c r="O3153">
        <f t="shared" si="129"/>
        <v>19</v>
      </c>
    </row>
    <row r="3154" spans="1:15" x14ac:dyDescent="0.3">
      <c r="A3154" s="14">
        <v>15388085248</v>
      </c>
      <c r="B3154" s="14">
        <v>36178558976</v>
      </c>
      <c r="C3154" s="14">
        <v>-30502823936</v>
      </c>
      <c r="D3154">
        <v>3152</v>
      </c>
      <c r="E3154">
        <v>3139</v>
      </c>
      <c r="F3154">
        <v>1176</v>
      </c>
      <c r="G3154">
        <v>4083</v>
      </c>
      <c r="H3154">
        <v>-4843</v>
      </c>
      <c r="J3154">
        <f t="shared" si="133"/>
        <v>0.42533715226767577</v>
      </c>
      <c r="K3154">
        <f t="shared" si="134"/>
        <v>0.31372689901744844</v>
      </c>
      <c r="L3154">
        <f t="shared" si="125"/>
        <v>42.533715226767576</v>
      </c>
      <c r="N3154">
        <f t="shared" si="128"/>
        <v>12629</v>
      </c>
      <c r="O3154">
        <f t="shared" si="129"/>
        <v>17</v>
      </c>
    </row>
    <row r="3155" spans="1:15" x14ac:dyDescent="0.3">
      <c r="A3155" s="14">
        <v>26814494720</v>
      </c>
      <c r="B3155" s="14">
        <v>36190081024</v>
      </c>
      <c r="C3155" s="14">
        <v>-30476875776</v>
      </c>
      <c r="D3155">
        <v>3153</v>
      </c>
      <c r="E3155">
        <v>3140</v>
      </c>
      <c r="F3155">
        <v>1175</v>
      </c>
      <c r="G3155">
        <v>7112</v>
      </c>
      <c r="H3155">
        <v>-8446</v>
      </c>
      <c r="J3155">
        <f t="shared" si="133"/>
        <v>0.74093491811243972</v>
      </c>
      <c r="K3155">
        <f t="shared" si="134"/>
        <v>0.31559776584476396</v>
      </c>
      <c r="L3155">
        <f t="shared" si="125"/>
        <v>74.093491811243979</v>
      </c>
      <c r="N3155">
        <f t="shared" si="128"/>
        <v>2488</v>
      </c>
      <c r="O3155">
        <f t="shared" si="129"/>
        <v>-10141</v>
      </c>
    </row>
    <row r="3156" spans="1:15" x14ac:dyDescent="0.3">
      <c r="A3156" s="14">
        <v>38315843584</v>
      </c>
      <c r="B3156" s="14">
        <v>36201598976</v>
      </c>
      <c r="C3156" s="14">
        <v>-30450925568</v>
      </c>
      <c r="D3156">
        <v>3154</v>
      </c>
      <c r="E3156">
        <v>3141</v>
      </c>
      <c r="F3156">
        <v>1174</v>
      </c>
      <c r="G3156">
        <v>0</v>
      </c>
      <c r="H3156">
        <v>-12079</v>
      </c>
      <c r="J3156">
        <f t="shared" si="133"/>
        <v>1.0584019675319216</v>
      </c>
      <c r="K3156">
        <f t="shared" si="134"/>
        <v>0.31746704941948189</v>
      </c>
      <c r="L3156">
        <f t="shared" si="125"/>
        <v>105.84019675319216</v>
      </c>
      <c r="N3156">
        <f t="shared" si="128"/>
        <v>3625</v>
      </c>
      <c r="O3156">
        <f t="shared" si="129"/>
        <v>1137</v>
      </c>
    </row>
    <row r="3157" spans="1:15" x14ac:dyDescent="0.3">
      <c r="A3157" s="14">
        <v>-22534111232</v>
      </c>
      <c r="B3157" s="14">
        <v>36201598976</v>
      </c>
      <c r="C3157" s="14">
        <v>-30424977408</v>
      </c>
      <c r="D3157">
        <v>3155</v>
      </c>
      <c r="E3157">
        <v>3142</v>
      </c>
      <c r="F3157">
        <v>1173</v>
      </c>
      <c r="G3157">
        <v>-5975</v>
      </c>
      <c r="H3157">
        <v>7110</v>
      </c>
      <c r="J3157">
        <f t="shared" si="133"/>
        <v>-0.62246176603798864</v>
      </c>
      <c r="K3157">
        <f t="shared" si="134"/>
        <v>-1.6808637335699101</v>
      </c>
      <c r="L3157">
        <f t="shared" si="125"/>
        <v>-62.246176603798865</v>
      </c>
      <c r="N3157">
        <f t="shared" si="128"/>
        <v>12684</v>
      </c>
      <c r="O3157">
        <f t="shared" si="129"/>
        <v>9059</v>
      </c>
    </row>
    <row r="3158" spans="1:15" x14ac:dyDescent="0.3">
      <c r="A3158" s="14">
        <v>-10905929728</v>
      </c>
      <c r="B3158" s="14">
        <v>36213121024</v>
      </c>
      <c r="C3158" s="14">
        <v>-30399029248</v>
      </c>
      <c r="D3158">
        <v>3156</v>
      </c>
      <c r="E3158">
        <v>3142</v>
      </c>
      <c r="F3158">
        <v>1172</v>
      </c>
      <c r="G3158">
        <v>-2891</v>
      </c>
      <c r="H3158">
        <v>3444</v>
      </c>
      <c r="J3158">
        <f t="shared" si="133"/>
        <v>-0.30115961893403692</v>
      </c>
      <c r="K3158">
        <f t="shared" si="134"/>
        <v>0.32130214710395172</v>
      </c>
      <c r="L3158">
        <f t="shared" si="125"/>
        <v>-30.115961893403693</v>
      </c>
      <c r="N3158">
        <f t="shared" si="128"/>
        <v>12702</v>
      </c>
      <c r="O3158">
        <f t="shared" si="129"/>
        <v>18</v>
      </c>
    </row>
    <row r="3159" spans="1:15" x14ac:dyDescent="0.3">
      <c r="A3159" s="14">
        <v>797191168</v>
      </c>
      <c r="B3159" s="14">
        <v>36224638976</v>
      </c>
      <c r="C3159" s="14">
        <v>-30373079040</v>
      </c>
      <c r="D3159">
        <v>3157</v>
      </c>
      <c r="E3159">
        <v>3143</v>
      </c>
      <c r="F3159">
        <v>1171</v>
      </c>
      <c r="G3159">
        <v>211</v>
      </c>
      <c r="H3159">
        <v>-251</v>
      </c>
      <c r="J3159">
        <f t="shared" si="133"/>
        <v>2.2006876825692176E-2</v>
      </c>
      <c r="K3159">
        <f t="shared" si="134"/>
        <v>0.32316649575972911</v>
      </c>
      <c r="L3159">
        <f t="shared" ref="L3159:L3178" si="135">J3159*100</f>
        <v>2.2006876825692174</v>
      </c>
      <c r="N3159">
        <f t="shared" si="128"/>
        <v>12720</v>
      </c>
      <c r="O3159">
        <f t="shared" si="129"/>
        <v>18</v>
      </c>
    </row>
    <row r="3160" spans="1:15" x14ac:dyDescent="0.3">
      <c r="A3160" s="14">
        <v>12575249408</v>
      </c>
      <c r="B3160" s="14">
        <v>36236161024</v>
      </c>
      <c r="C3160" s="14">
        <v>-30347130880</v>
      </c>
      <c r="D3160">
        <v>3158</v>
      </c>
      <c r="E3160">
        <v>3144</v>
      </c>
      <c r="F3160">
        <v>1170</v>
      </c>
      <c r="G3160">
        <v>3331</v>
      </c>
      <c r="H3160">
        <v>-3978</v>
      </c>
      <c r="J3160">
        <f t="shared" si="133"/>
        <v>0.3470359180618261</v>
      </c>
      <c r="K3160">
        <f t="shared" si="134"/>
        <v>0.32502904123613391</v>
      </c>
      <c r="L3160">
        <f t="shared" si="135"/>
        <v>34.703591806182608</v>
      </c>
      <c r="N3160">
        <f t="shared" si="128"/>
        <v>12738</v>
      </c>
      <c r="O3160">
        <f t="shared" si="129"/>
        <v>18</v>
      </c>
    </row>
    <row r="3161" spans="1:15" x14ac:dyDescent="0.3">
      <c r="A3161" s="14">
        <v>24428244992</v>
      </c>
      <c r="B3161" s="14">
        <v>36247678976</v>
      </c>
      <c r="C3161" s="14">
        <v>-30321182720</v>
      </c>
      <c r="D3161">
        <v>3159</v>
      </c>
      <c r="E3161">
        <v>3145</v>
      </c>
      <c r="F3161">
        <v>1169</v>
      </c>
      <c r="G3161">
        <v>6469</v>
      </c>
      <c r="H3161">
        <v>-7734</v>
      </c>
      <c r="J3161">
        <f t="shared" si="133"/>
        <v>0.67392577075553495</v>
      </c>
      <c r="K3161">
        <f t="shared" si="134"/>
        <v>0.32688985269370885</v>
      </c>
      <c r="L3161">
        <f t="shared" si="135"/>
        <v>67.39257707555349</v>
      </c>
      <c r="N3161">
        <f t="shared" si="128"/>
        <v>3131</v>
      </c>
      <c r="O3161">
        <f t="shared" si="129"/>
        <v>-9607</v>
      </c>
    </row>
    <row r="3162" spans="1:15" x14ac:dyDescent="0.3">
      <c r="A3162" s="14">
        <v>36356177920</v>
      </c>
      <c r="B3162" s="14">
        <v>36259201024</v>
      </c>
      <c r="C3162" s="14">
        <v>-30295232512</v>
      </c>
      <c r="D3162">
        <v>3160</v>
      </c>
      <c r="E3162">
        <v>3146</v>
      </c>
      <c r="F3162">
        <v>1168</v>
      </c>
      <c r="G3162">
        <v>0</v>
      </c>
      <c r="H3162">
        <v>-11520</v>
      </c>
      <c r="J3162">
        <f t="shared" si="133"/>
        <v>1.0026745458603958</v>
      </c>
      <c r="K3162">
        <f t="shared" si="134"/>
        <v>0.32874877510486089</v>
      </c>
      <c r="L3162">
        <f t="shared" si="135"/>
        <v>100.26745458603958</v>
      </c>
      <c r="N3162">
        <f t="shared" si="128"/>
        <v>3198</v>
      </c>
      <c r="O3162">
        <f t="shared" si="129"/>
        <v>67</v>
      </c>
    </row>
    <row r="3163" spans="1:15" x14ac:dyDescent="0.3">
      <c r="A3163" s="14">
        <v>-24182390784</v>
      </c>
      <c r="B3163" s="14">
        <v>36259201024</v>
      </c>
      <c r="C3163" s="14">
        <v>-30269284352</v>
      </c>
      <c r="D3163">
        <v>3161</v>
      </c>
      <c r="E3163">
        <v>3147</v>
      </c>
      <c r="F3163">
        <v>1167</v>
      </c>
      <c r="G3163">
        <v>-6402</v>
      </c>
      <c r="H3163">
        <v>7669</v>
      </c>
      <c r="J3163">
        <f t="shared" si="133"/>
        <v>-0.66693115405366077</v>
      </c>
      <c r="K3163">
        <f t="shared" si="134"/>
        <v>-1.6696056999140567</v>
      </c>
      <c r="L3163">
        <f t="shared" si="135"/>
        <v>-66.693115405366072</v>
      </c>
      <c r="N3163">
        <f t="shared" si="128"/>
        <v>12793</v>
      </c>
      <c r="O3163">
        <f t="shared" si="129"/>
        <v>9595</v>
      </c>
    </row>
    <row r="3164" spans="1:15" x14ac:dyDescent="0.3">
      <c r="A3164" s="14">
        <v>-12127622144</v>
      </c>
      <c r="B3164" s="14">
        <v>36270718976</v>
      </c>
      <c r="C3164" s="14">
        <v>-30243336192</v>
      </c>
      <c r="D3164">
        <v>3162</v>
      </c>
      <c r="E3164">
        <v>3147</v>
      </c>
      <c r="F3164">
        <v>1166</v>
      </c>
      <c r="G3164">
        <v>-3209</v>
      </c>
      <c r="H3164">
        <v>3849</v>
      </c>
      <c r="J3164">
        <f t="shared" si="133"/>
        <v>-0.33436398523075145</v>
      </c>
      <c r="K3164">
        <f t="shared" si="134"/>
        <v>0.33256716882290932</v>
      </c>
      <c r="L3164">
        <f t="shared" si="135"/>
        <v>-33.436398523075148</v>
      </c>
      <c r="N3164">
        <f t="shared" si="128"/>
        <v>12809</v>
      </c>
      <c r="O3164">
        <f t="shared" si="129"/>
        <v>16</v>
      </c>
    </row>
    <row r="3165" spans="1:15" x14ac:dyDescent="0.3">
      <c r="A3165" s="14">
        <v>2083968</v>
      </c>
      <c r="B3165" s="14">
        <v>36282241024</v>
      </c>
      <c r="C3165" s="14">
        <v>-30217385984</v>
      </c>
      <c r="D3165">
        <v>3163</v>
      </c>
      <c r="E3165">
        <v>3148</v>
      </c>
      <c r="F3165">
        <v>1165</v>
      </c>
      <c r="G3165">
        <v>0</v>
      </c>
      <c r="H3165">
        <v>0</v>
      </c>
      <c r="J3165">
        <f t="shared" si="133"/>
        <v>5.7437686900913745E-5</v>
      </c>
      <c r="K3165">
        <f t="shared" si="134"/>
        <v>0.33442142291765237</v>
      </c>
      <c r="L3165">
        <f t="shared" si="135"/>
        <v>5.7437686900913745E-3</v>
      </c>
      <c r="N3165">
        <f t="shared" si="128"/>
        <v>12828</v>
      </c>
      <c r="O3165">
        <f t="shared" si="129"/>
        <v>19</v>
      </c>
    </row>
    <row r="3166" spans="1:15" x14ac:dyDescent="0.3">
      <c r="A3166" s="14">
        <v>12206728192</v>
      </c>
      <c r="B3166" s="14">
        <v>36293758976</v>
      </c>
      <c r="C3166" s="14">
        <v>-30191437824</v>
      </c>
      <c r="D3166">
        <v>3164</v>
      </c>
      <c r="E3166">
        <v>3149</v>
      </c>
      <c r="F3166">
        <v>1164</v>
      </c>
      <c r="G3166">
        <v>3228</v>
      </c>
      <c r="H3166">
        <v>-3881</v>
      </c>
      <c r="J3166">
        <f t="shared" si="133"/>
        <v>0.33633132903295998</v>
      </c>
      <c r="K3166">
        <f t="shared" si="134"/>
        <v>0.33627389134605906</v>
      </c>
      <c r="L3166">
        <f t="shared" si="135"/>
        <v>33.633132903296001</v>
      </c>
      <c r="N3166">
        <f t="shared" si="128"/>
        <v>12846</v>
      </c>
      <c r="O3166">
        <f t="shared" si="129"/>
        <v>18</v>
      </c>
    </row>
    <row r="3167" spans="1:15" x14ac:dyDescent="0.3">
      <c r="A3167" s="14">
        <v>24486309888</v>
      </c>
      <c r="B3167" s="14">
        <v>36305281024</v>
      </c>
      <c r="C3167" s="14">
        <v>-30165489664</v>
      </c>
      <c r="D3167">
        <v>3165</v>
      </c>
      <c r="E3167">
        <v>3150</v>
      </c>
      <c r="F3167">
        <v>1163</v>
      </c>
      <c r="G3167">
        <v>6474</v>
      </c>
      <c r="H3167">
        <v>-7792</v>
      </c>
      <c r="J3167">
        <f t="shared" si="133"/>
        <v>0.67445586970702853</v>
      </c>
      <c r="K3167">
        <f t="shared" si="134"/>
        <v>0.33812454067406855</v>
      </c>
      <c r="L3167">
        <f t="shared" si="135"/>
        <v>67.445586970702848</v>
      </c>
      <c r="N3167">
        <f t="shared" si="128"/>
        <v>3126</v>
      </c>
      <c r="O3167">
        <f t="shared" si="129"/>
        <v>-9720</v>
      </c>
    </row>
    <row r="3168" spans="1:15" x14ac:dyDescent="0.3">
      <c r="A3168" s="14">
        <v>36840828928</v>
      </c>
      <c r="B3168" s="14">
        <v>36316798976</v>
      </c>
      <c r="C3168" s="14">
        <v>-30139541504</v>
      </c>
      <c r="D3168">
        <v>3166</v>
      </c>
      <c r="E3168">
        <v>3151</v>
      </c>
      <c r="F3168">
        <v>1162</v>
      </c>
      <c r="G3168">
        <v>0</v>
      </c>
      <c r="H3168">
        <v>-11734</v>
      </c>
      <c r="J3168">
        <f t="shared" si="133"/>
        <v>1.0144294091653372</v>
      </c>
      <c r="K3168">
        <f t="shared" si="134"/>
        <v>0.33997353945830866</v>
      </c>
      <c r="L3168">
        <f t="shared" si="135"/>
        <v>101.44294091653371</v>
      </c>
      <c r="N3168">
        <f t="shared" si="128"/>
        <v>3419</v>
      </c>
      <c r="O3168">
        <f t="shared" si="129"/>
        <v>293</v>
      </c>
    </row>
    <row r="3169" spans="1:15" x14ac:dyDescent="0.3">
      <c r="A3169" s="14">
        <v>-23386355712</v>
      </c>
      <c r="B3169" s="14">
        <v>36316798976</v>
      </c>
      <c r="C3169" s="14">
        <v>-30113591296</v>
      </c>
      <c r="D3169">
        <v>3167</v>
      </c>
      <c r="E3169">
        <v>3152</v>
      </c>
      <c r="F3169">
        <v>1161</v>
      </c>
      <c r="G3169">
        <v>-6181</v>
      </c>
      <c r="H3169">
        <v>7455</v>
      </c>
      <c r="J3169">
        <f t="shared" si="133"/>
        <v>-0.64395421324040425</v>
      </c>
      <c r="K3169">
        <f t="shared" si="134"/>
        <v>-1.6583836224057413</v>
      </c>
      <c r="L3169">
        <f t="shared" si="135"/>
        <v>-64.395421324040427</v>
      </c>
      <c r="N3169">
        <f t="shared" si="128"/>
        <v>12900</v>
      </c>
      <c r="O3169">
        <f t="shared" si="129"/>
        <v>9481</v>
      </c>
    </row>
    <row r="3170" spans="1:15" x14ac:dyDescent="0.3">
      <c r="A3170" s="14">
        <v>-10905000960</v>
      </c>
      <c r="B3170" s="14">
        <v>36328321024</v>
      </c>
      <c r="C3170" s="14">
        <v>-30087643136</v>
      </c>
      <c r="D3170">
        <v>3168</v>
      </c>
      <c r="E3170">
        <v>3152</v>
      </c>
      <c r="F3170">
        <v>1160</v>
      </c>
      <c r="G3170">
        <v>-2881</v>
      </c>
      <c r="H3170">
        <v>3479</v>
      </c>
      <c r="J3170">
        <f t="shared" si="133"/>
        <v>-0.30017905184210697</v>
      </c>
      <c r="K3170">
        <f t="shared" si="134"/>
        <v>0.34377516139829728</v>
      </c>
      <c r="L3170">
        <f t="shared" si="135"/>
        <v>-30.017905184210697</v>
      </c>
      <c r="N3170">
        <f t="shared" si="128"/>
        <v>12917</v>
      </c>
      <c r="O3170">
        <f t="shared" si="129"/>
        <v>17</v>
      </c>
    </row>
    <row r="3171" spans="1:15" x14ac:dyDescent="0.3">
      <c r="A3171" s="14">
        <v>1651290880</v>
      </c>
      <c r="B3171" s="14">
        <v>36339838976</v>
      </c>
      <c r="C3171" s="14">
        <v>-30061694976</v>
      </c>
      <c r="D3171">
        <v>3169</v>
      </c>
      <c r="E3171">
        <v>3153</v>
      </c>
      <c r="F3171">
        <v>1159</v>
      </c>
      <c r="G3171">
        <v>436</v>
      </c>
      <c r="H3171">
        <v>-527</v>
      </c>
      <c r="J3171">
        <f t="shared" si="133"/>
        <v>4.5440236570408736E-2</v>
      </c>
      <c r="K3171">
        <f t="shared" si="134"/>
        <v>0.34561928841251571</v>
      </c>
      <c r="L3171">
        <f t="shared" si="135"/>
        <v>4.5440236570408734</v>
      </c>
      <c r="N3171">
        <f t="shared" si="128"/>
        <v>12935</v>
      </c>
      <c r="O3171">
        <f t="shared" si="129"/>
        <v>18</v>
      </c>
    </row>
    <row r="3172" spans="1:15" x14ac:dyDescent="0.3">
      <c r="A3172" s="14">
        <v>14282520576</v>
      </c>
      <c r="B3172" s="14">
        <v>36351361024</v>
      </c>
      <c r="C3172" s="14">
        <v>-30035744768</v>
      </c>
      <c r="D3172">
        <v>3170</v>
      </c>
      <c r="E3172">
        <v>3154</v>
      </c>
      <c r="F3172">
        <v>1158</v>
      </c>
      <c r="G3172">
        <v>3771</v>
      </c>
      <c r="H3172">
        <v>-4564</v>
      </c>
      <c r="J3172">
        <f t="shared" si="133"/>
        <v>0.39290194847368587</v>
      </c>
      <c r="K3172">
        <f t="shared" si="134"/>
        <v>0.34746171190327713</v>
      </c>
      <c r="L3172">
        <f t="shared" si="135"/>
        <v>39.290194847368589</v>
      </c>
      <c r="N3172">
        <f t="shared" si="128"/>
        <v>12954</v>
      </c>
      <c r="O3172">
        <f t="shared" si="129"/>
        <v>19</v>
      </c>
    </row>
    <row r="3173" spans="1:15" x14ac:dyDescent="0.3">
      <c r="A3173" s="14">
        <v>26988687360</v>
      </c>
      <c r="B3173" s="14">
        <v>36362878976</v>
      </c>
      <c r="C3173" s="14">
        <v>-30009796608</v>
      </c>
      <c r="D3173">
        <v>3171</v>
      </c>
      <c r="E3173">
        <v>3155</v>
      </c>
      <c r="F3173">
        <v>1157</v>
      </c>
      <c r="G3173">
        <v>7125</v>
      </c>
      <c r="H3173">
        <v>-8633</v>
      </c>
      <c r="J3173">
        <f t="shared" si="133"/>
        <v>0.74220436115118671</v>
      </c>
      <c r="K3173">
        <f t="shared" si="134"/>
        <v>0.34930241267750084</v>
      </c>
      <c r="L3173">
        <f t="shared" si="135"/>
        <v>74.220436115118673</v>
      </c>
      <c r="N3173">
        <f t="shared" si="128"/>
        <v>2475</v>
      </c>
      <c r="O3173">
        <f t="shared" si="129"/>
        <v>-10479</v>
      </c>
    </row>
    <row r="3174" spans="1:15" x14ac:dyDescent="0.3">
      <c r="A3174" s="14">
        <v>39769792512</v>
      </c>
      <c r="B3174" s="14">
        <v>36374401024</v>
      </c>
      <c r="C3174" s="14">
        <v>-29983848448</v>
      </c>
      <c r="D3174">
        <v>3172</v>
      </c>
      <c r="E3174">
        <v>3156</v>
      </c>
      <c r="F3174">
        <v>1156</v>
      </c>
      <c r="G3174">
        <v>0</v>
      </c>
      <c r="H3174">
        <v>-12733</v>
      </c>
      <c r="J3174">
        <f t="shared" si="133"/>
        <v>1.0933456329840237</v>
      </c>
      <c r="K3174">
        <f t="shared" si="134"/>
        <v>0.35114127183283694</v>
      </c>
      <c r="L3174">
        <f t="shared" si="135"/>
        <v>109.33456329840237</v>
      </c>
      <c r="N3174">
        <f t="shared" si="128"/>
        <v>4284</v>
      </c>
      <c r="O3174">
        <f t="shared" si="129"/>
        <v>1809</v>
      </c>
    </row>
    <row r="3175" spans="1:15" x14ac:dyDescent="0.3">
      <c r="A3175" s="14">
        <v>-20146006016</v>
      </c>
      <c r="B3175" s="14">
        <v>36374401024</v>
      </c>
      <c r="C3175" s="14">
        <v>-29957898240</v>
      </c>
      <c r="D3175">
        <v>3173</v>
      </c>
      <c r="E3175">
        <v>3157</v>
      </c>
      <c r="F3175">
        <v>1155</v>
      </c>
      <c r="G3175">
        <v>-5316</v>
      </c>
      <c r="H3175">
        <v>6455</v>
      </c>
      <c r="J3175">
        <f t="shared" si="133"/>
        <v>-0.5538512098854238</v>
      </c>
      <c r="K3175">
        <f t="shared" si="134"/>
        <v>-1.6471968428694475</v>
      </c>
      <c r="L3175">
        <f t="shared" si="135"/>
        <v>-55.385120988542383</v>
      </c>
      <c r="N3175">
        <f t="shared" si="128"/>
        <v>13007</v>
      </c>
      <c r="O3175">
        <f t="shared" si="129"/>
        <v>8723</v>
      </c>
    </row>
    <row r="3176" spans="1:15" x14ac:dyDescent="0.3">
      <c r="A3176" s="14">
        <v>-7238065664</v>
      </c>
      <c r="B3176" s="14">
        <v>36385918976</v>
      </c>
      <c r="C3176" s="14">
        <v>-29931950080</v>
      </c>
      <c r="D3176">
        <v>3174</v>
      </c>
      <c r="E3176">
        <v>3157</v>
      </c>
      <c r="F3176">
        <v>1154</v>
      </c>
      <c r="G3176">
        <v>-1909</v>
      </c>
      <c r="H3176">
        <v>2321</v>
      </c>
      <c r="J3176">
        <f t="shared" si="133"/>
        <v>-0.19892491017676914</v>
      </c>
      <c r="K3176">
        <f t="shared" si="134"/>
        <v>0.35492629970865464</v>
      </c>
      <c r="L3176">
        <f t="shared" si="135"/>
        <v>-19.892491017676914</v>
      </c>
      <c r="N3176">
        <f t="shared" si="128"/>
        <v>13024</v>
      </c>
      <c r="O3176">
        <f t="shared" si="129"/>
        <v>17</v>
      </c>
    </row>
    <row r="3177" spans="1:15" x14ac:dyDescent="0.3">
      <c r="A3177" s="14">
        <v>5744812032</v>
      </c>
      <c r="B3177" s="14">
        <v>36397441024</v>
      </c>
      <c r="C3177" s="14">
        <v>-29906001920</v>
      </c>
      <c r="D3177">
        <v>3175</v>
      </c>
      <c r="E3177">
        <v>3158</v>
      </c>
      <c r="F3177">
        <v>1153</v>
      </c>
      <c r="G3177">
        <v>1515</v>
      </c>
      <c r="H3177">
        <v>-1844</v>
      </c>
      <c r="J3177">
        <f t="shared" si="133"/>
        <v>0.15783560245930325</v>
      </c>
      <c r="K3177">
        <f t="shared" si="134"/>
        <v>0.35676051263607239</v>
      </c>
      <c r="L3177">
        <f t="shared" si="135"/>
        <v>15.783560245930325</v>
      </c>
      <c r="N3177">
        <f t="shared" si="128"/>
        <v>13042</v>
      </c>
      <c r="O3177">
        <f t="shared" si="129"/>
        <v>18</v>
      </c>
    </row>
    <row r="3178" spans="1:15" x14ac:dyDescent="0.3">
      <c r="A3178" s="14">
        <v>18802626560</v>
      </c>
      <c r="B3178" s="14">
        <v>36408958976</v>
      </c>
      <c r="C3178" s="14">
        <v>-29880051712</v>
      </c>
      <c r="D3178">
        <v>3176</v>
      </c>
      <c r="E3178">
        <v>3159</v>
      </c>
      <c r="F3178">
        <v>1152</v>
      </c>
      <c r="G3178">
        <v>4957</v>
      </c>
      <c r="H3178">
        <v>-6040</v>
      </c>
      <c r="J3178">
        <f t="shared" si="133"/>
        <v>0.51642856837500584</v>
      </c>
      <c r="K3178">
        <f t="shared" si="134"/>
        <v>0.35859296591570256</v>
      </c>
      <c r="L3178">
        <f t="shared" si="135"/>
        <v>51.642856837500581</v>
      </c>
      <c r="N3178">
        <f t="shared" si="128"/>
        <v>13060</v>
      </c>
      <c r="O3178">
        <f t="shared" si="129"/>
        <v>18</v>
      </c>
    </row>
    <row r="3179" spans="1:15" x14ac:dyDescent="0.3">
      <c r="A3179" s="14">
        <v>31935379456</v>
      </c>
      <c r="B3179" s="14">
        <v>36420481024</v>
      </c>
      <c r="C3179" s="14">
        <v>-29854103552</v>
      </c>
      <c r="D3179">
        <v>3177</v>
      </c>
      <c r="E3179">
        <v>3160</v>
      </c>
      <c r="F3179">
        <v>1151</v>
      </c>
      <c r="G3179">
        <v>8417</v>
      </c>
      <c r="H3179">
        <v>-10269</v>
      </c>
      <c r="J3179">
        <f t="shared" si="133"/>
        <v>0.87685221496540766</v>
      </c>
      <c r="K3179">
        <f t="shared" si="134"/>
        <v>0.36042364659040182</v>
      </c>
      <c r="L3179">
        <f t="shared" ref="L3179:L3242" si="136">J3179*100</f>
        <v>87.685221496540763</v>
      </c>
      <c r="N3179">
        <f t="shared" si="128"/>
        <v>1183</v>
      </c>
      <c r="O3179">
        <f t="shared" si="129"/>
        <v>-11877</v>
      </c>
    </row>
    <row r="3180" spans="1:15" x14ac:dyDescent="0.3">
      <c r="A3180" s="14">
        <v>45143068672</v>
      </c>
      <c r="B3180" s="14">
        <v>36431998976</v>
      </c>
      <c r="C3180" s="14">
        <v>-29828155392</v>
      </c>
      <c r="D3180">
        <v>3178</v>
      </c>
      <c r="E3180">
        <v>3161</v>
      </c>
      <c r="F3180">
        <v>1150</v>
      </c>
      <c r="G3180">
        <v>0</v>
      </c>
      <c r="H3180">
        <v>-14529</v>
      </c>
      <c r="J3180">
        <f t="shared" si="133"/>
        <v>1.2391049061496329</v>
      </c>
      <c r="K3180">
        <f t="shared" si="134"/>
        <v>0.36225269118422521</v>
      </c>
      <c r="L3180">
        <f t="shared" si="136"/>
        <v>123.91049061496329</v>
      </c>
      <c r="N3180">
        <f t="shared" si="128"/>
        <v>5790</v>
      </c>
      <c r="O3180">
        <f t="shared" si="129"/>
        <v>4607</v>
      </c>
    </row>
    <row r="3181" spans="1:15" x14ac:dyDescent="0.3">
      <c r="A3181" s="14">
        <v>-14461341696</v>
      </c>
      <c r="B3181" s="14">
        <v>36431998976</v>
      </c>
      <c r="C3181" s="14">
        <v>-29802205184</v>
      </c>
      <c r="D3181">
        <v>3179</v>
      </c>
      <c r="E3181">
        <v>3162</v>
      </c>
      <c r="F3181">
        <v>1149</v>
      </c>
      <c r="G3181">
        <v>-3810</v>
      </c>
      <c r="H3181">
        <v>4658</v>
      </c>
      <c r="J3181">
        <f t="shared" si="133"/>
        <v>-0.39694065937821793</v>
      </c>
      <c r="K3181">
        <f t="shared" si="134"/>
        <v>-1.6360455655278507</v>
      </c>
      <c r="L3181">
        <f t="shared" si="136"/>
        <v>-39.69406593782179</v>
      </c>
      <c r="N3181">
        <f t="shared" si="128"/>
        <v>13114</v>
      </c>
      <c r="O3181">
        <f t="shared" si="129"/>
        <v>7324</v>
      </c>
    </row>
    <row r="3182" spans="1:15" x14ac:dyDescent="0.3">
      <c r="A3182" s="14">
        <v>-1126815872</v>
      </c>
      <c r="B3182" s="14">
        <v>36443521024</v>
      </c>
      <c r="C3182" s="14">
        <v>-29776257024</v>
      </c>
      <c r="D3182">
        <v>3180</v>
      </c>
      <c r="E3182">
        <v>3162</v>
      </c>
      <c r="F3182">
        <v>1148</v>
      </c>
      <c r="G3182">
        <v>-296</v>
      </c>
      <c r="H3182">
        <v>363</v>
      </c>
      <c r="J3182">
        <f t="shared" si="133"/>
        <v>-3.0919511626166192E-2</v>
      </c>
      <c r="K3182">
        <f t="shared" si="134"/>
        <v>0.36602114775205175</v>
      </c>
      <c r="L3182">
        <f t="shared" si="136"/>
        <v>-3.0919511626166192</v>
      </c>
      <c r="N3182">
        <f t="shared" si="128"/>
        <v>13130</v>
      </c>
      <c r="O3182">
        <f t="shared" si="129"/>
        <v>16</v>
      </c>
    </row>
    <row r="3183" spans="1:15" x14ac:dyDescent="0.3">
      <c r="A3183" s="14">
        <v>12282647552</v>
      </c>
      <c r="B3183" s="14">
        <v>36455038976</v>
      </c>
      <c r="C3183" s="14">
        <v>-29750308864</v>
      </c>
      <c r="D3183">
        <v>3181</v>
      </c>
      <c r="E3183">
        <v>3163</v>
      </c>
      <c r="F3183">
        <v>1147</v>
      </c>
      <c r="G3183">
        <v>3234</v>
      </c>
      <c r="H3183">
        <v>-3963</v>
      </c>
      <c r="J3183">
        <f t="shared" si="133"/>
        <v>0.33692592017488232</v>
      </c>
      <c r="K3183">
        <f t="shared" si="134"/>
        <v>0.36784543180104851</v>
      </c>
      <c r="L3183">
        <f t="shared" si="136"/>
        <v>33.692592017488231</v>
      </c>
      <c r="N3183">
        <f t="shared" ref="N3183:N3246" si="137">9600-G3183+G3184</f>
        <v>13149</v>
      </c>
      <c r="O3183">
        <f t="shared" ref="O3183:O3246" si="138">N3183-N3182</f>
        <v>19</v>
      </c>
    </row>
    <row r="3184" spans="1:15" x14ac:dyDescent="0.3">
      <c r="A3184" s="14">
        <v>25767049216</v>
      </c>
      <c r="B3184" s="14">
        <v>36466561024</v>
      </c>
      <c r="C3184" s="14">
        <v>-29724358656</v>
      </c>
      <c r="D3184">
        <v>3182</v>
      </c>
      <c r="E3184">
        <v>3164</v>
      </c>
      <c r="F3184">
        <v>1146</v>
      </c>
      <c r="G3184">
        <v>6783</v>
      </c>
      <c r="H3184">
        <v>-8321</v>
      </c>
      <c r="J3184">
        <f t="shared" si="133"/>
        <v>0.70659389019550667</v>
      </c>
      <c r="K3184">
        <f t="shared" si="134"/>
        <v>0.36966797002062435</v>
      </c>
      <c r="L3184">
        <f t="shared" si="136"/>
        <v>70.659389019550673</v>
      </c>
      <c r="N3184">
        <f t="shared" si="137"/>
        <v>2817</v>
      </c>
      <c r="O3184">
        <f t="shared" si="138"/>
        <v>-10332</v>
      </c>
    </row>
    <row r="3185" spans="1:15" x14ac:dyDescent="0.3">
      <c r="A3185" s="14">
        <v>39326388224</v>
      </c>
      <c r="B3185" s="14">
        <v>36478078976</v>
      </c>
      <c r="C3185" s="14">
        <v>-29698410496</v>
      </c>
      <c r="D3185">
        <v>3183</v>
      </c>
      <c r="E3185">
        <v>3165</v>
      </c>
      <c r="F3185">
        <v>1145</v>
      </c>
      <c r="G3185">
        <v>0</v>
      </c>
      <c r="H3185">
        <v>-12712</v>
      </c>
      <c r="J3185">
        <f t="shared" si="133"/>
        <v>1.078082764442557</v>
      </c>
      <c r="K3185">
        <f t="shared" si="134"/>
        <v>0.37148887424705035</v>
      </c>
      <c r="L3185">
        <f t="shared" si="136"/>
        <v>107.8082764442557</v>
      </c>
      <c r="N3185">
        <f t="shared" si="137"/>
        <v>4332</v>
      </c>
      <c r="O3185">
        <f t="shared" si="138"/>
        <v>1515</v>
      </c>
    </row>
    <row r="3186" spans="1:15" x14ac:dyDescent="0.3">
      <c r="A3186" s="14">
        <v>-20018536448</v>
      </c>
      <c r="B3186" s="14">
        <v>36478078976</v>
      </c>
      <c r="C3186" s="14">
        <v>-29672462336</v>
      </c>
      <c r="D3186">
        <v>3184</v>
      </c>
      <c r="E3186">
        <v>3166</v>
      </c>
      <c r="F3186">
        <v>1144</v>
      </c>
      <c r="G3186">
        <v>-5268</v>
      </c>
      <c r="H3186">
        <v>6476</v>
      </c>
      <c r="J3186">
        <f t="shared" si="133"/>
        <v>-0.54878263905209435</v>
      </c>
      <c r="K3186">
        <f t="shared" si="134"/>
        <v>-1.6268654034946515</v>
      </c>
      <c r="L3186">
        <f t="shared" si="136"/>
        <v>-54.878263905209437</v>
      </c>
      <c r="N3186">
        <f t="shared" si="137"/>
        <v>13203</v>
      </c>
      <c r="O3186">
        <f t="shared" si="138"/>
        <v>8871</v>
      </c>
    </row>
    <row r="3187" spans="1:15" x14ac:dyDescent="0.3">
      <c r="A3187" s="14">
        <v>-6332363264</v>
      </c>
      <c r="B3187" s="14">
        <v>36489601024</v>
      </c>
      <c r="C3187" s="14">
        <v>-29646512128</v>
      </c>
      <c r="D3187">
        <v>3185</v>
      </c>
      <c r="E3187">
        <v>3166</v>
      </c>
      <c r="F3187">
        <v>1143</v>
      </c>
      <c r="G3187">
        <v>-1665</v>
      </c>
      <c r="H3187">
        <v>2050</v>
      </c>
      <c r="J3187">
        <f t="shared" si="133"/>
        <v>-0.17353884630952987</v>
      </c>
      <c r="K3187">
        <f t="shared" si="134"/>
        <v>0.37524379274256447</v>
      </c>
      <c r="L3187">
        <f t="shared" si="136"/>
        <v>-17.353884630952987</v>
      </c>
      <c r="N3187">
        <f t="shared" si="137"/>
        <v>13218</v>
      </c>
      <c r="O3187">
        <f t="shared" si="138"/>
        <v>15</v>
      </c>
    </row>
    <row r="3188" spans="1:15" x14ac:dyDescent="0.3">
      <c r="A3188" s="14">
        <v>7428747776</v>
      </c>
      <c r="B3188" s="14">
        <v>36501118976</v>
      </c>
      <c r="C3188" s="14">
        <v>-29620563968</v>
      </c>
      <c r="D3188">
        <v>3186</v>
      </c>
      <c r="E3188">
        <v>3167</v>
      </c>
      <c r="F3188">
        <v>1142</v>
      </c>
      <c r="G3188">
        <v>1953</v>
      </c>
      <c r="H3188">
        <v>-2407</v>
      </c>
      <c r="J3188">
        <f t="shared" si="133"/>
        <v>0.2035210970075878</v>
      </c>
      <c r="K3188">
        <f t="shared" si="134"/>
        <v>0.37705994331711767</v>
      </c>
      <c r="L3188">
        <f t="shared" si="136"/>
        <v>20.352109700758781</v>
      </c>
      <c r="N3188">
        <f t="shared" si="137"/>
        <v>13237</v>
      </c>
      <c r="O3188">
        <f t="shared" si="138"/>
        <v>19</v>
      </c>
    </row>
    <row r="3189" spans="1:15" x14ac:dyDescent="0.3">
      <c r="A3189" s="14">
        <v>21264797696</v>
      </c>
      <c r="B3189" s="14">
        <v>36512641024</v>
      </c>
      <c r="C3189" s="14">
        <v>-29594615808</v>
      </c>
      <c r="D3189">
        <v>3187</v>
      </c>
      <c r="E3189">
        <v>3168</v>
      </c>
      <c r="F3189">
        <v>1141</v>
      </c>
      <c r="G3189">
        <v>5590</v>
      </c>
      <c r="H3189">
        <v>-6897</v>
      </c>
      <c r="J3189">
        <f t="shared" si="133"/>
        <v>0.5823954964534751</v>
      </c>
      <c r="K3189">
        <f t="shared" si="134"/>
        <v>0.3788743994458873</v>
      </c>
      <c r="L3189">
        <f t="shared" si="136"/>
        <v>58.239549645347509</v>
      </c>
      <c r="N3189">
        <f t="shared" si="137"/>
        <v>13255</v>
      </c>
      <c r="O3189">
        <f t="shared" si="138"/>
        <v>18</v>
      </c>
    </row>
    <row r="3190" spans="1:15" x14ac:dyDescent="0.3">
      <c r="A3190" s="14">
        <v>35175784448</v>
      </c>
      <c r="B3190" s="14">
        <v>36524158976</v>
      </c>
      <c r="C3190" s="14">
        <v>-29568667648</v>
      </c>
      <c r="D3190">
        <v>3188</v>
      </c>
      <c r="E3190">
        <v>3169</v>
      </c>
      <c r="F3190">
        <v>1140</v>
      </c>
      <c r="G3190">
        <v>9245</v>
      </c>
      <c r="H3190">
        <v>-11420</v>
      </c>
      <c r="J3190">
        <f t="shared" si="133"/>
        <v>0.96308266731381775</v>
      </c>
      <c r="K3190">
        <f t="shared" si="134"/>
        <v>0.38068717086034265</v>
      </c>
      <c r="L3190">
        <f t="shared" si="136"/>
        <v>96.308266731381778</v>
      </c>
      <c r="N3190">
        <f t="shared" si="137"/>
        <v>355</v>
      </c>
      <c r="O3190">
        <f t="shared" si="138"/>
        <v>-12900</v>
      </c>
    </row>
    <row r="3191" spans="1:15" x14ac:dyDescent="0.3">
      <c r="A3191" s="14">
        <v>49161707520</v>
      </c>
      <c r="B3191" s="14">
        <v>36535681024</v>
      </c>
      <c r="C3191" s="14">
        <v>-29542717440</v>
      </c>
      <c r="D3191">
        <v>3189</v>
      </c>
      <c r="E3191">
        <v>3170</v>
      </c>
      <c r="F3191">
        <v>1139</v>
      </c>
      <c r="G3191">
        <v>0</v>
      </c>
      <c r="H3191">
        <v>-15975</v>
      </c>
      <c r="J3191">
        <f t="shared" si="133"/>
        <v>1.3455807074652875</v>
      </c>
      <c r="K3191">
        <f t="shared" si="134"/>
        <v>0.38249804015146971</v>
      </c>
      <c r="L3191">
        <f t="shared" si="136"/>
        <v>134.55807074652876</v>
      </c>
      <c r="N3191">
        <f t="shared" si="137"/>
        <v>7007</v>
      </c>
      <c r="O3191">
        <f t="shared" si="138"/>
        <v>6652</v>
      </c>
    </row>
    <row r="3192" spans="1:15" x14ac:dyDescent="0.3">
      <c r="A3192" s="14">
        <v>-9871831040</v>
      </c>
      <c r="B3192" s="14">
        <v>36535681024</v>
      </c>
      <c r="C3192" s="14">
        <v>-29516769280</v>
      </c>
      <c r="D3192">
        <v>3190</v>
      </c>
      <c r="E3192">
        <v>3171</v>
      </c>
      <c r="F3192">
        <v>1138</v>
      </c>
      <c r="G3192">
        <v>-2593</v>
      </c>
      <c r="H3192">
        <v>3210</v>
      </c>
      <c r="J3192">
        <f t="shared" si="133"/>
        <v>-0.27019698999220165</v>
      </c>
      <c r="K3192">
        <f t="shared" si="134"/>
        <v>-1.6157776974574891</v>
      </c>
      <c r="L3192">
        <f t="shared" si="136"/>
        <v>-27.019698999220164</v>
      </c>
      <c r="N3192">
        <f t="shared" si="137"/>
        <v>13306</v>
      </c>
      <c r="O3192">
        <f t="shared" si="138"/>
        <v>6299</v>
      </c>
    </row>
    <row r="3193" spans="1:15" x14ac:dyDescent="0.3">
      <c r="A3193" s="14">
        <v>4240928768</v>
      </c>
      <c r="B3193" s="14">
        <v>36547198976</v>
      </c>
      <c r="C3193" s="14">
        <v>-29490821120</v>
      </c>
      <c r="D3193">
        <v>3191</v>
      </c>
      <c r="E3193">
        <v>3171</v>
      </c>
      <c r="F3193">
        <v>1137</v>
      </c>
      <c r="G3193">
        <v>1113</v>
      </c>
      <c r="H3193">
        <v>-1380</v>
      </c>
      <c r="J3193">
        <f t="shared" si="133"/>
        <v>0.11603977560044901</v>
      </c>
      <c r="K3193">
        <f t="shared" si="134"/>
        <v>0.38623676559265063</v>
      </c>
      <c r="L3193">
        <f t="shared" si="136"/>
        <v>11.603977560044902</v>
      </c>
      <c r="N3193">
        <f t="shared" si="137"/>
        <v>13326</v>
      </c>
      <c r="O3193">
        <f t="shared" si="138"/>
        <v>20</v>
      </c>
    </row>
    <row r="3194" spans="1:15" x14ac:dyDescent="0.3">
      <c r="A3194" s="14">
        <v>18428624896</v>
      </c>
      <c r="B3194" s="14">
        <v>36558721024</v>
      </c>
      <c r="C3194" s="14">
        <v>-29464870912</v>
      </c>
      <c r="D3194">
        <v>3192</v>
      </c>
      <c r="E3194">
        <v>3172</v>
      </c>
      <c r="F3194">
        <v>1136</v>
      </c>
      <c r="G3194">
        <v>4839</v>
      </c>
      <c r="H3194">
        <v>-6004</v>
      </c>
      <c r="J3194">
        <f t="shared" si="133"/>
        <v>0.50408286668185165</v>
      </c>
      <c r="K3194">
        <f t="shared" si="134"/>
        <v>0.38804309108140267</v>
      </c>
      <c r="L3194">
        <f t="shared" si="136"/>
        <v>50.408286668185163</v>
      </c>
      <c r="N3194">
        <f t="shared" si="137"/>
        <v>13342</v>
      </c>
      <c r="O3194">
        <f t="shared" si="138"/>
        <v>16</v>
      </c>
    </row>
    <row r="3195" spans="1:15" x14ac:dyDescent="0.3">
      <c r="A3195" s="14">
        <v>32691261440</v>
      </c>
      <c r="B3195" s="14">
        <v>36570238976</v>
      </c>
      <c r="C3195" s="14">
        <v>-29438922752</v>
      </c>
      <c r="D3195">
        <v>3193</v>
      </c>
      <c r="E3195">
        <v>3173</v>
      </c>
      <c r="F3195">
        <v>1135</v>
      </c>
      <c r="G3195">
        <v>8581</v>
      </c>
      <c r="H3195">
        <v>-10660</v>
      </c>
      <c r="J3195">
        <f t="shared" si="133"/>
        <v>0.89393075777968911</v>
      </c>
      <c r="K3195">
        <f t="shared" si="134"/>
        <v>0.38984789109783746</v>
      </c>
      <c r="L3195">
        <f t="shared" si="136"/>
        <v>89.393075777968917</v>
      </c>
      <c r="N3195">
        <f t="shared" si="137"/>
        <v>1019</v>
      </c>
      <c r="O3195">
        <f t="shared" si="138"/>
        <v>-12323</v>
      </c>
    </row>
    <row r="3196" spans="1:15" x14ac:dyDescent="0.3">
      <c r="A3196" s="14">
        <v>47028834304</v>
      </c>
      <c r="B3196" s="14">
        <v>36581761024</v>
      </c>
      <c r="C3196" s="14">
        <v>-29412974592</v>
      </c>
      <c r="D3196">
        <v>3194</v>
      </c>
      <c r="E3196">
        <v>3174</v>
      </c>
      <c r="F3196">
        <v>1134</v>
      </c>
      <c r="G3196">
        <v>0</v>
      </c>
      <c r="H3196">
        <v>-15349</v>
      </c>
      <c r="J3196">
        <f t="shared" si="133"/>
        <v>1.2855814752369643</v>
      </c>
      <c r="K3196">
        <f t="shared" si="134"/>
        <v>0.3916507174572752</v>
      </c>
      <c r="L3196">
        <f t="shared" si="136"/>
        <v>128.55814752369642</v>
      </c>
      <c r="N3196">
        <f t="shared" si="137"/>
        <v>6518</v>
      </c>
      <c r="O3196">
        <f t="shared" si="138"/>
        <v>5499</v>
      </c>
    </row>
    <row r="3197" spans="1:15" x14ac:dyDescent="0.3">
      <c r="A3197" s="14">
        <v>-11745217536</v>
      </c>
      <c r="B3197" s="14">
        <v>36581761024</v>
      </c>
      <c r="C3197" s="14">
        <v>-29387024384</v>
      </c>
      <c r="D3197">
        <v>3195</v>
      </c>
      <c r="E3197">
        <v>3175</v>
      </c>
      <c r="F3197">
        <v>1133</v>
      </c>
      <c r="G3197">
        <v>-3082</v>
      </c>
      <c r="H3197">
        <v>3836</v>
      </c>
      <c r="J3197">
        <f t="shared" ref="J3197:J3260" si="139">A3197/B3197</f>
        <v>-0.32106758141835706</v>
      </c>
      <c r="K3197">
        <f t="shared" ref="K3197:K3260" si="140">J3197-J3196</f>
        <v>-1.6066490566553213</v>
      </c>
      <c r="L3197">
        <f t="shared" si="136"/>
        <v>-32.106758141835705</v>
      </c>
      <c r="N3197">
        <f t="shared" si="137"/>
        <v>13395</v>
      </c>
      <c r="O3197">
        <f t="shared" si="138"/>
        <v>6877</v>
      </c>
    </row>
    <row r="3198" spans="1:15" x14ac:dyDescent="0.3">
      <c r="A3198" s="14">
        <v>2719190016</v>
      </c>
      <c r="B3198" s="14">
        <v>36593278976</v>
      </c>
      <c r="C3198" s="14">
        <v>-29361076224</v>
      </c>
      <c r="D3198">
        <v>3196</v>
      </c>
      <c r="E3198">
        <v>3175</v>
      </c>
      <c r="F3198">
        <v>1132</v>
      </c>
      <c r="G3198">
        <v>713</v>
      </c>
      <c r="H3198">
        <v>-889</v>
      </c>
      <c r="J3198">
        <f t="shared" si="139"/>
        <v>7.4308454778906338E-2</v>
      </c>
      <c r="K3198">
        <f t="shared" si="140"/>
        <v>0.39537603619726341</v>
      </c>
      <c r="L3198">
        <f t="shared" si="136"/>
        <v>7.4308454778906334</v>
      </c>
      <c r="N3198">
        <f t="shared" si="137"/>
        <v>13413</v>
      </c>
      <c r="O3198">
        <f t="shared" si="138"/>
        <v>18</v>
      </c>
    </row>
    <row r="3199" spans="1:15" x14ac:dyDescent="0.3">
      <c r="A3199" s="14">
        <v>17258534912</v>
      </c>
      <c r="B3199" s="14">
        <v>36604801024</v>
      </c>
      <c r="C3199" s="14">
        <v>-29335128064</v>
      </c>
      <c r="D3199">
        <v>3197</v>
      </c>
      <c r="E3199">
        <v>3176</v>
      </c>
      <c r="F3199">
        <v>1131</v>
      </c>
      <c r="G3199">
        <v>4526</v>
      </c>
      <c r="H3199">
        <v>-5647</v>
      </c>
      <c r="J3199">
        <f t="shared" si="139"/>
        <v>0.47148282272274644</v>
      </c>
      <c r="K3199">
        <f t="shared" si="140"/>
        <v>0.39717436794384009</v>
      </c>
      <c r="L3199">
        <f t="shared" si="136"/>
        <v>47.148282272274642</v>
      </c>
      <c r="N3199">
        <f t="shared" si="137"/>
        <v>13430</v>
      </c>
      <c r="O3199">
        <f t="shared" si="138"/>
        <v>17</v>
      </c>
    </row>
    <row r="3200" spans="1:15" x14ac:dyDescent="0.3">
      <c r="A3200" s="14">
        <v>31872817152</v>
      </c>
      <c r="B3200" s="14">
        <v>36616318976</v>
      </c>
      <c r="C3200" s="14">
        <v>-29309177856</v>
      </c>
      <c r="D3200">
        <v>3198</v>
      </c>
      <c r="E3200">
        <v>3177</v>
      </c>
      <c r="F3200">
        <v>1130</v>
      </c>
      <c r="G3200">
        <v>8356</v>
      </c>
      <c r="H3200">
        <v>-10439</v>
      </c>
      <c r="J3200">
        <f t="shared" si="139"/>
        <v>0.87045388622736475</v>
      </c>
      <c r="K3200">
        <f t="shared" si="140"/>
        <v>0.39897106350461831</v>
      </c>
      <c r="L3200">
        <f t="shared" si="136"/>
        <v>87.045388622736482</v>
      </c>
      <c r="N3200">
        <f t="shared" si="137"/>
        <v>1244</v>
      </c>
      <c r="O3200">
        <f t="shared" si="138"/>
        <v>-12186</v>
      </c>
    </row>
    <row r="3201" spans="1:15" x14ac:dyDescent="0.3">
      <c r="A3201" s="14">
        <v>46562037760</v>
      </c>
      <c r="B3201" s="14">
        <v>36627841024</v>
      </c>
      <c r="C3201" s="14">
        <v>-29283229696</v>
      </c>
      <c r="D3201">
        <v>3199</v>
      </c>
      <c r="E3201">
        <v>3178</v>
      </c>
      <c r="F3201">
        <v>1129</v>
      </c>
      <c r="G3201">
        <v>0</v>
      </c>
      <c r="H3201">
        <v>-15264</v>
      </c>
      <c r="J3201">
        <f t="shared" si="139"/>
        <v>1.2712198278214302</v>
      </c>
      <c r="K3201">
        <f t="shared" si="140"/>
        <v>0.40076594159406542</v>
      </c>
      <c r="L3201">
        <f t="shared" si="136"/>
        <v>127.12198278214302</v>
      </c>
      <c r="N3201">
        <f t="shared" si="137"/>
        <v>6468</v>
      </c>
      <c r="O3201">
        <f t="shared" si="138"/>
        <v>5224</v>
      </c>
    </row>
    <row r="3202" spans="1:15" x14ac:dyDescent="0.3">
      <c r="A3202" s="14">
        <v>-11952523264</v>
      </c>
      <c r="B3202" s="14">
        <v>36627841024</v>
      </c>
      <c r="C3202" s="14">
        <v>-29257281536</v>
      </c>
      <c r="D3202">
        <v>3200</v>
      </c>
      <c r="E3202">
        <v>3179</v>
      </c>
      <c r="F3202">
        <v>1128</v>
      </c>
      <c r="G3202">
        <v>-3132</v>
      </c>
      <c r="H3202">
        <v>3921</v>
      </c>
      <c r="J3202">
        <f t="shared" si="139"/>
        <v>-0.32632344494910953</v>
      </c>
      <c r="K3202">
        <f t="shared" si="140"/>
        <v>-1.5975432727705396</v>
      </c>
      <c r="L3202">
        <f t="shared" si="136"/>
        <v>-32.632344494910953</v>
      </c>
      <c r="N3202">
        <f t="shared" si="137"/>
        <v>13482</v>
      </c>
      <c r="O3202">
        <f t="shared" si="138"/>
        <v>7014</v>
      </c>
    </row>
    <row r="3203" spans="1:15" x14ac:dyDescent="0.3">
      <c r="A3203" s="14">
        <v>2863531776</v>
      </c>
      <c r="B3203" s="14">
        <v>36639358976</v>
      </c>
      <c r="C3203" s="14">
        <v>-29231331328</v>
      </c>
      <c r="D3203">
        <v>3201</v>
      </c>
      <c r="E3203">
        <v>3179</v>
      </c>
      <c r="F3203">
        <v>1127</v>
      </c>
      <c r="G3203">
        <v>750</v>
      </c>
      <c r="H3203">
        <v>-940</v>
      </c>
      <c r="J3203">
        <f t="shared" si="139"/>
        <v>7.8154527154137954E-2</v>
      </c>
      <c r="K3203">
        <f t="shared" si="140"/>
        <v>0.40447797210324749</v>
      </c>
      <c r="L3203">
        <f t="shared" si="136"/>
        <v>7.8154527154137954</v>
      </c>
      <c r="N3203">
        <f t="shared" si="137"/>
        <v>13500</v>
      </c>
      <c r="O3203">
        <f t="shared" si="138"/>
        <v>18</v>
      </c>
    </row>
    <row r="3204" spans="1:15" x14ac:dyDescent="0.3">
      <c r="A3204" s="14">
        <v>17754525696</v>
      </c>
      <c r="B3204" s="14">
        <v>36650881024</v>
      </c>
      <c r="C3204" s="14">
        <v>-29205383168</v>
      </c>
      <c r="D3204">
        <v>3202</v>
      </c>
      <c r="E3204">
        <v>3180</v>
      </c>
      <c r="F3204">
        <v>1126</v>
      </c>
      <c r="G3204">
        <v>4650</v>
      </c>
      <c r="H3204">
        <v>-5836</v>
      </c>
      <c r="J3204">
        <f t="shared" si="139"/>
        <v>0.48442288970826786</v>
      </c>
      <c r="K3204">
        <f t="shared" si="140"/>
        <v>0.4062683625541299</v>
      </c>
      <c r="L3204">
        <f t="shared" si="136"/>
        <v>48.442288970826787</v>
      </c>
      <c r="N3204">
        <f t="shared" si="137"/>
        <v>13517</v>
      </c>
      <c r="O3204">
        <f t="shared" si="138"/>
        <v>17</v>
      </c>
    </row>
    <row r="3205" spans="1:15" x14ac:dyDescent="0.3">
      <c r="A3205" s="14">
        <v>32720455680</v>
      </c>
      <c r="B3205" s="14">
        <v>36662398976</v>
      </c>
      <c r="C3205" s="14">
        <v>-29179435008</v>
      </c>
      <c r="D3205">
        <v>3203</v>
      </c>
      <c r="E3205">
        <v>3181</v>
      </c>
      <c r="F3205">
        <v>1125</v>
      </c>
      <c r="G3205">
        <v>8567</v>
      </c>
      <c r="H3205">
        <v>-10764</v>
      </c>
      <c r="J3205">
        <f t="shared" si="139"/>
        <v>0.89247994113586293</v>
      </c>
      <c r="K3205">
        <f t="shared" si="140"/>
        <v>0.40805705142759507</v>
      </c>
      <c r="L3205">
        <f t="shared" si="136"/>
        <v>89.247994113586287</v>
      </c>
      <c r="N3205">
        <f t="shared" si="137"/>
        <v>1033</v>
      </c>
      <c r="O3205">
        <f t="shared" si="138"/>
        <v>-12484</v>
      </c>
    </row>
    <row r="3206" spans="1:15" x14ac:dyDescent="0.3">
      <c r="A3206" s="14">
        <v>47761326080</v>
      </c>
      <c r="B3206" s="14">
        <v>36673921024</v>
      </c>
      <c r="C3206" s="14">
        <v>-29153484800</v>
      </c>
      <c r="D3206">
        <v>3204</v>
      </c>
      <c r="E3206">
        <v>3182</v>
      </c>
      <c r="F3206">
        <v>1124</v>
      </c>
      <c r="G3206">
        <v>0</v>
      </c>
      <c r="H3206">
        <v>-15727</v>
      </c>
      <c r="J3206">
        <f t="shared" si="139"/>
        <v>1.3023239606352488</v>
      </c>
      <c r="K3206">
        <f t="shared" si="140"/>
        <v>0.40984401949938587</v>
      </c>
      <c r="L3206">
        <f t="shared" si="136"/>
        <v>130.23239606352487</v>
      </c>
      <c r="N3206">
        <f t="shared" si="137"/>
        <v>6854</v>
      </c>
      <c r="O3206">
        <f t="shared" si="138"/>
        <v>5821</v>
      </c>
    </row>
    <row r="3207" spans="1:15" x14ac:dyDescent="0.3">
      <c r="A3207" s="14">
        <v>-10493749248</v>
      </c>
      <c r="B3207" s="14">
        <v>36673921024</v>
      </c>
      <c r="C3207" s="14">
        <v>-29127536640</v>
      </c>
      <c r="D3207">
        <v>3205</v>
      </c>
      <c r="E3207">
        <v>3183</v>
      </c>
      <c r="F3207">
        <v>1123</v>
      </c>
      <c r="G3207">
        <v>-2746</v>
      </c>
      <c r="H3207">
        <v>3458</v>
      </c>
      <c r="J3207">
        <f t="shared" si="139"/>
        <v>-0.2861365503059442</v>
      </c>
      <c r="K3207">
        <f t="shared" si="140"/>
        <v>-1.5884605109411929</v>
      </c>
      <c r="L3207">
        <f t="shared" si="136"/>
        <v>-28.613655030594419</v>
      </c>
      <c r="N3207">
        <f t="shared" si="137"/>
        <v>13569</v>
      </c>
      <c r="O3207">
        <f t="shared" si="138"/>
        <v>6715</v>
      </c>
    </row>
    <row r="3208" spans="1:15" x14ac:dyDescent="0.3">
      <c r="A3208" s="14">
        <v>4673953792</v>
      </c>
      <c r="B3208" s="14">
        <v>36685438976</v>
      </c>
      <c r="C3208" s="14">
        <v>-29101588480</v>
      </c>
      <c r="D3208">
        <v>3206</v>
      </c>
      <c r="E3208">
        <v>3183</v>
      </c>
      <c r="F3208">
        <v>1122</v>
      </c>
      <c r="G3208">
        <v>1223</v>
      </c>
      <c r="H3208">
        <v>-1541</v>
      </c>
      <c r="J3208">
        <f t="shared" si="139"/>
        <v>0.12740623861848158</v>
      </c>
      <c r="K3208">
        <f t="shared" si="140"/>
        <v>0.41354278892442575</v>
      </c>
      <c r="L3208">
        <f t="shared" si="136"/>
        <v>12.740623861848158</v>
      </c>
      <c r="N3208">
        <f t="shared" si="137"/>
        <v>13587</v>
      </c>
      <c r="O3208">
        <f t="shared" si="138"/>
        <v>18</v>
      </c>
    </row>
    <row r="3209" spans="1:15" x14ac:dyDescent="0.3">
      <c r="A3209" s="14">
        <v>19916595200</v>
      </c>
      <c r="B3209" s="14">
        <v>36696961024</v>
      </c>
      <c r="C3209" s="14">
        <v>-29075640320</v>
      </c>
      <c r="D3209">
        <v>3207</v>
      </c>
      <c r="E3209">
        <v>3184</v>
      </c>
      <c r="F3209">
        <v>1121</v>
      </c>
      <c r="G3209">
        <v>5210</v>
      </c>
      <c r="H3209">
        <v>-6575</v>
      </c>
      <c r="J3209">
        <f t="shared" si="139"/>
        <v>0.54273145907026044</v>
      </c>
      <c r="K3209">
        <f t="shared" si="140"/>
        <v>0.41532522045177889</v>
      </c>
      <c r="L3209">
        <f t="shared" si="136"/>
        <v>54.273145907026041</v>
      </c>
      <c r="N3209">
        <f t="shared" si="137"/>
        <v>13604</v>
      </c>
      <c r="O3209">
        <f t="shared" si="138"/>
        <v>17</v>
      </c>
    </row>
    <row r="3210" spans="1:15" x14ac:dyDescent="0.3">
      <c r="A3210" s="14">
        <v>35234172928</v>
      </c>
      <c r="B3210" s="14">
        <v>36708478976</v>
      </c>
      <c r="C3210" s="14">
        <v>-29049690112</v>
      </c>
      <c r="D3210">
        <v>3208</v>
      </c>
      <c r="E3210">
        <v>3185</v>
      </c>
      <c r="F3210">
        <v>1120</v>
      </c>
      <c r="G3210">
        <v>9214</v>
      </c>
      <c r="H3210">
        <v>-11643</v>
      </c>
      <c r="J3210">
        <f t="shared" si="139"/>
        <v>0.95983745202398874</v>
      </c>
      <c r="K3210">
        <f t="shared" si="140"/>
        <v>0.4171059929537283</v>
      </c>
      <c r="L3210">
        <f t="shared" si="136"/>
        <v>95.983745202398879</v>
      </c>
      <c r="N3210">
        <f t="shared" si="137"/>
        <v>386</v>
      </c>
      <c r="O3210">
        <f t="shared" si="138"/>
        <v>-13218</v>
      </c>
    </row>
    <row r="3211" spans="1:15" x14ac:dyDescent="0.3">
      <c r="A3211" s="14">
        <v>50626691072</v>
      </c>
      <c r="B3211" s="14">
        <v>36720001024</v>
      </c>
      <c r="C3211" s="14">
        <v>-29023741952</v>
      </c>
      <c r="D3211">
        <v>3209</v>
      </c>
      <c r="E3211">
        <v>3186</v>
      </c>
      <c r="F3211">
        <v>1119</v>
      </c>
      <c r="G3211">
        <v>0</v>
      </c>
      <c r="H3211">
        <v>-16745</v>
      </c>
      <c r="J3211">
        <f t="shared" si="139"/>
        <v>1.3787224852992424</v>
      </c>
      <c r="K3211">
        <f t="shared" si="140"/>
        <v>0.41888503327525362</v>
      </c>
      <c r="L3211">
        <f t="shared" si="136"/>
        <v>137.87224852992424</v>
      </c>
      <c r="N3211">
        <f t="shared" si="137"/>
        <v>7674</v>
      </c>
      <c r="O3211">
        <f t="shared" si="138"/>
        <v>7288</v>
      </c>
    </row>
    <row r="3212" spans="1:15" x14ac:dyDescent="0.3">
      <c r="A3212" s="14">
        <v>-7368895488</v>
      </c>
      <c r="B3212" s="14">
        <v>36720001024</v>
      </c>
      <c r="C3212" s="14">
        <v>-28997793792</v>
      </c>
      <c r="D3212">
        <v>3210</v>
      </c>
      <c r="E3212">
        <v>3187</v>
      </c>
      <c r="F3212">
        <v>1118</v>
      </c>
      <c r="G3212">
        <v>-1926</v>
      </c>
      <c r="H3212">
        <v>2439</v>
      </c>
      <c r="J3212">
        <f t="shared" si="139"/>
        <v>-0.20067797610309784</v>
      </c>
      <c r="K3212">
        <f t="shared" si="140"/>
        <v>-1.5794004614023402</v>
      </c>
      <c r="L3212">
        <f t="shared" si="136"/>
        <v>-20.067797610309785</v>
      </c>
      <c r="N3212">
        <f t="shared" si="137"/>
        <v>13656</v>
      </c>
      <c r="O3212">
        <f t="shared" si="138"/>
        <v>5982</v>
      </c>
    </row>
    <row r="3213" spans="1:15" x14ac:dyDescent="0.3">
      <c r="A3213" s="14">
        <v>8150456320</v>
      </c>
      <c r="B3213" s="14">
        <v>36731518976</v>
      </c>
      <c r="C3213" s="14">
        <v>-28971843584</v>
      </c>
      <c r="D3213">
        <v>3211</v>
      </c>
      <c r="E3213">
        <v>3187</v>
      </c>
      <c r="F3213">
        <v>1117</v>
      </c>
      <c r="G3213">
        <v>2130</v>
      </c>
      <c r="H3213">
        <v>-2700</v>
      </c>
      <c r="J3213">
        <f t="shared" si="139"/>
        <v>0.22189271087115742</v>
      </c>
      <c r="K3213">
        <f t="shared" si="140"/>
        <v>0.42257068697425526</v>
      </c>
      <c r="L3213">
        <f t="shared" si="136"/>
        <v>22.189271087115742</v>
      </c>
      <c r="N3213">
        <f t="shared" si="137"/>
        <v>13673</v>
      </c>
      <c r="O3213">
        <f t="shared" si="138"/>
        <v>17</v>
      </c>
    </row>
    <row r="3214" spans="1:15" x14ac:dyDescent="0.3">
      <c r="A3214" s="14">
        <v>23744745472</v>
      </c>
      <c r="B3214" s="14">
        <v>36743041024</v>
      </c>
      <c r="C3214" s="14">
        <v>-28945895424</v>
      </c>
      <c r="D3214">
        <v>3212</v>
      </c>
      <c r="E3214">
        <v>3188</v>
      </c>
      <c r="F3214">
        <v>1116</v>
      </c>
      <c r="G3214">
        <v>6203</v>
      </c>
      <c r="H3214">
        <v>-7875</v>
      </c>
      <c r="J3214">
        <f t="shared" si="139"/>
        <v>0.64623789458499881</v>
      </c>
      <c r="K3214">
        <f t="shared" si="140"/>
        <v>0.42434518371384139</v>
      </c>
      <c r="L3214">
        <f t="shared" si="136"/>
        <v>64.623789458499886</v>
      </c>
      <c r="N3214">
        <f t="shared" si="137"/>
        <v>3397</v>
      </c>
      <c r="O3214">
        <f t="shared" si="138"/>
        <v>-10276</v>
      </c>
    </row>
    <row r="3215" spans="1:15" x14ac:dyDescent="0.3">
      <c r="A3215" s="14">
        <v>39413972992</v>
      </c>
      <c r="B3215" s="14">
        <v>36754558976</v>
      </c>
      <c r="C3215" s="14">
        <v>-28919947264</v>
      </c>
      <c r="D3215">
        <v>3213</v>
      </c>
      <c r="E3215">
        <v>3189</v>
      </c>
      <c r="F3215">
        <v>1115</v>
      </c>
      <c r="G3215">
        <v>0</v>
      </c>
      <c r="H3215">
        <v>-13083</v>
      </c>
      <c r="J3215">
        <f t="shared" si="139"/>
        <v>1.0723560311997362</v>
      </c>
      <c r="K3215">
        <f t="shared" si="140"/>
        <v>0.42611813661473741</v>
      </c>
      <c r="L3215">
        <f t="shared" si="136"/>
        <v>107.23560311997362</v>
      </c>
      <c r="N3215">
        <f t="shared" si="137"/>
        <v>4801</v>
      </c>
      <c r="O3215">
        <f t="shared" si="138"/>
        <v>1404</v>
      </c>
    </row>
    <row r="3216" spans="1:15" x14ac:dyDescent="0.3">
      <c r="A3216" s="14">
        <v>-18374023168</v>
      </c>
      <c r="B3216" s="14">
        <v>36754558976</v>
      </c>
      <c r="C3216" s="14">
        <v>-28893997056</v>
      </c>
      <c r="D3216">
        <v>3214</v>
      </c>
      <c r="E3216">
        <v>3190</v>
      </c>
      <c r="F3216">
        <v>1114</v>
      </c>
      <c r="G3216">
        <v>-4799</v>
      </c>
      <c r="H3216">
        <v>6104</v>
      </c>
      <c r="J3216">
        <f t="shared" si="139"/>
        <v>-0.49991140364377312</v>
      </c>
      <c r="K3216">
        <f t="shared" si="140"/>
        <v>-1.5722674348435093</v>
      </c>
      <c r="L3216">
        <f t="shared" si="136"/>
        <v>-49.991140364377316</v>
      </c>
      <c r="N3216">
        <f t="shared" si="137"/>
        <v>13726</v>
      </c>
      <c r="O3216">
        <f t="shared" si="138"/>
        <v>8925</v>
      </c>
    </row>
    <row r="3217" spans="1:15" x14ac:dyDescent="0.3">
      <c r="A3217" s="14">
        <v>-2577960448</v>
      </c>
      <c r="B3217" s="14">
        <v>36766081024</v>
      </c>
      <c r="C3217" s="14">
        <v>-28868048896</v>
      </c>
      <c r="D3217">
        <v>3215</v>
      </c>
      <c r="E3217">
        <v>3190</v>
      </c>
      <c r="F3217">
        <v>1113</v>
      </c>
      <c r="G3217">
        <v>-673</v>
      </c>
      <c r="H3217">
        <v>857</v>
      </c>
      <c r="J3217">
        <f t="shared" si="139"/>
        <v>-7.011790150593343E-2</v>
      </c>
      <c r="K3217">
        <f t="shared" si="140"/>
        <v>0.42979350213783968</v>
      </c>
      <c r="L3217">
        <f t="shared" si="136"/>
        <v>-7.0117901505933427</v>
      </c>
      <c r="N3217">
        <f t="shared" si="137"/>
        <v>13742</v>
      </c>
      <c r="O3217">
        <f t="shared" si="138"/>
        <v>16</v>
      </c>
    </row>
    <row r="3218" spans="1:15" x14ac:dyDescent="0.3">
      <c r="A3218" s="14">
        <v>13293039616</v>
      </c>
      <c r="B3218" s="14">
        <v>36777598976</v>
      </c>
      <c r="C3218" s="14">
        <v>-28842100736</v>
      </c>
      <c r="D3218">
        <v>3216</v>
      </c>
      <c r="E3218">
        <v>3191</v>
      </c>
      <c r="F3218">
        <v>1112</v>
      </c>
      <c r="G3218">
        <v>3469</v>
      </c>
      <c r="H3218">
        <v>-4424</v>
      </c>
      <c r="J3218">
        <f t="shared" si="139"/>
        <v>0.3614439220100979</v>
      </c>
      <c r="K3218">
        <f t="shared" si="140"/>
        <v>0.43156182351603134</v>
      </c>
      <c r="L3218">
        <f t="shared" si="136"/>
        <v>36.144392201009786</v>
      </c>
      <c r="N3218">
        <f t="shared" si="137"/>
        <v>13760</v>
      </c>
      <c r="O3218">
        <f t="shared" si="138"/>
        <v>18</v>
      </c>
    </row>
    <row r="3219" spans="1:15" x14ac:dyDescent="0.3">
      <c r="A3219" s="14">
        <v>29238976512</v>
      </c>
      <c r="B3219" s="14">
        <v>36789121024</v>
      </c>
      <c r="C3219" s="14">
        <v>-28816150528</v>
      </c>
      <c r="D3219">
        <v>3217</v>
      </c>
      <c r="E3219">
        <v>3192</v>
      </c>
      <c r="F3219">
        <v>1111</v>
      </c>
      <c r="G3219">
        <v>7629</v>
      </c>
      <c r="H3219">
        <v>-9740</v>
      </c>
      <c r="J3219">
        <f t="shared" si="139"/>
        <v>0.79477235927777301</v>
      </c>
      <c r="K3219">
        <f t="shared" si="140"/>
        <v>0.43332843726767512</v>
      </c>
      <c r="L3219">
        <f t="shared" si="136"/>
        <v>79.477235927777301</v>
      </c>
      <c r="N3219">
        <f t="shared" si="137"/>
        <v>1971</v>
      </c>
      <c r="O3219">
        <f t="shared" si="138"/>
        <v>-11789</v>
      </c>
    </row>
    <row r="3220" spans="1:15" x14ac:dyDescent="0.3">
      <c r="A3220" s="14">
        <v>45259853824</v>
      </c>
      <c r="B3220" s="14">
        <v>36800638976</v>
      </c>
      <c r="C3220" s="14">
        <v>-28790202368</v>
      </c>
      <c r="D3220">
        <v>3218</v>
      </c>
      <c r="E3220">
        <v>3193</v>
      </c>
      <c r="F3220">
        <v>1110</v>
      </c>
      <c r="G3220">
        <v>0</v>
      </c>
      <c r="H3220">
        <v>-15091</v>
      </c>
      <c r="J3220">
        <f t="shared" si="139"/>
        <v>1.2298659774227503</v>
      </c>
      <c r="K3220">
        <f t="shared" si="140"/>
        <v>0.43509361814497727</v>
      </c>
      <c r="L3220">
        <f t="shared" si="136"/>
        <v>122.98659774227502</v>
      </c>
      <c r="N3220">
        <f t="shared" si="137"/>
        <v>6400</v>
      </c>
      <c r="O3220">
        <f t="shared" si="138"/>
        <v>4429</v>
      </c>
    </row>
    <row r="3221" spans="1:15" x14ac:dyDescent="0.3">
      <c r="A3221" s="14">
        <v>-12268655616</v>
      </c>
      <c r="B3221" s="14">
        <v>36800638976</v>
      </c>
      <c r="C3221" s="14">
        <v>-28764254208</v>
      </c>
      <c r="D3221">
        <v>3219</v>
      </c>
      <c r="E3221">
        <v>3194</v>
      </c>
      <c r="F3221">
        <v>1109</v>
      </c>
      <c r="G3221">
        <v>-3200</v>
      </c>
      <c r="H3221">
        <v>4094</v>
      </c>
      <c r="J3221">
        <f t="shared" si="139"/>
        <v>-0.33338159220553637</v>
      </c>
      <c r="K3221">
        <f t="shared" si="140"/>
        <v>-1.5632475696282866</v>
      </c>
      <c r="L3221">
        <f t="shared" si="136"/>
        <v>-33.338159220553635</v>
      </c>
      <c r="N3221">
        <f t="shared" si="137"/>
        <v>13811</v>
      </c>
      <c r="O3221">
        <f t="shared" si="138"/>
        <v>7411</v>
      </c>
    </row>
    <row r="3222" spans="1:15" x14ac:dyDescent="0.3">
      <c r="A3222" s="14">
        <v>3879054848</v>
      </c>
      <c r="B3222" s="14">
        <v>36812161024</v>
      </c>
      <c r="C3222" s="14">
        <v>-28738304000</v>
      </c>
      <c r="D3222">
        <v>3220</v>
      </c>
      <c r="E3222">
        <v>3194</v>
      </c>
      <c r="F3222">
        <v>1108</v>
      </c>
      <c r="G3222">
        <v>1011</v>
      </c>
      <c r="H3222">
        <v>-1295</v>
      </c>
      <c r="J3222">
        <f t="shared" si="139"/>
        <v>0.10537427687201024</v>
      </c>
      <c r="K3222">
        <f t="shared" si="140"/>
        <v>0.4387558690775466</v>
      </c>
      <c r="L3222">
        <f t="shared" si="136"/>
        <v>10.537427687201024</v>
      </c>
      <c r="N3222">
        <f t="shared" si="137"/>
        <v>13829</v>
      </c>
      <c r="O3222">
        <f t="shared" si="138"/>
        <v>18</v>
      </c>
    </row>
    <row r="3223" spans="1:15" x14ac:dyDescent="0.3">
      <c r="A3223" s="14">
        <v>20101703680</v>
      </c>
      <c r="B3223" s="14">
        <v>36823678976</v>
      </c>
      <c r="C3223" s="14">
        <v>-28712355840</v>
      </c>
      <c r="D3223">
        <v>3221</v>
      </c>
      <c r="E3223">
        <v>3195</v>
      </c>
      <c r="F3223">
        <v>1107</v>
      </c>
      <c r="G3223">
        <v>5240</v>
      </c>
      <c r="H3223">
        <v>-6721</v>
      </c>
      <c r="J3223">
        <f t="shared" si="139"/>
        <v>0.54589069422154635</v>
      </c>
      <c r="K3223">
        <f t="shared" si="140"/>
        <v>0.44051641734953612</v>
      </c>
      <c r="L3223">
        <f t="shared" si="136"/>
        <v>54.589069422154637</v>
      </c>
      <c r="N3223">
        <f t="shared" si="137"/>
        <v>13846</v>
      </c>
      <c r="O3223">
        <f t="shared" si="138"/>
        <v>17</v>
      </c>
    </row>
    <row r="3224" spans="1:15" x14ac:dyDescent="0.3">
      <c r="A3224" s="14">
        <v>36399288320</v>
      </c>
      <c r="B3224" s="14">
        <v>36835201024</v>
      </c>
      <c r="C3224" s="14">
        <v>-28686407680</v>
      </c>
      <c r="D3224">
        <v>3222</v>
      </c>
      <c r="E3224">
        <v>3196</v>
      </c>
      <c r="F3224">
        <v>1106</v>
      </c>
      <c r="G3224">
        <v>9486</v>
      </c>
      <c r="H3224">
        <v>-12181</v>
      </c>
      <c r="J3224">
        <f t="shared" si="139"/>
        <v>0.98816586602266732</v>
      </c>
      <c r="K3224">
        <f t="shared" si="140"/>
        <v>0.44227517180112097</v>
      </c>
      <c r="L3224">
        <f t="shared" si="136"/>
        <v>98.816586602266739</v>
      </c>
      <c r="N3224">
        <f t="shared" si="137"/>
        <v>114</v>
      </c>
      <c r="O3224">
        <f t="shared" si="138"/>
        <v>-13732</v>
      </c>
    </row>
    <row r="3225" spans="1:15" x14ac:dyDescent="0.3">
      <c r="A3225" s="14">
        <v>52771811328</v>
      </c>
      <c r="B3225" s="14">
        <v>36846718976</v>
      </c>
      <c r="C3225" s="14">
        <v>-28660457472</v>
      </c>
      <c r="D3225">
        <v>3223</v>
      </c>
      <c r="E3225">
        <v>3197</v>
      </c>
      <c r="F3225">
        <v>1105</v>
      </c>
      <c r="G3225">
        <v>0</v>
      </c>
      <c r="H3225">
        <v>-17676</v>
      </c>
      <c r="J3225">
        <f t="shared" si="139"/>
        <v>1.4321983827752143</v>
      </c>
      <c r="K3225">
        <f t="shared" si="140"/>
        <v>0.44403251675254696</v>
      </c>
      <c r="L3225">
        <f t="shared" si="136"/>
        <v>143.21983827752143</v>
      </c>
      <c r="N3225">
        <f t="shared" si="137"/>
        <v>8429</v>
      </c>
      <c r="O3225">
        <f t="shared" si="138"/>
        <v>8315</v>
      </c>
    </row>
    <row r="3226" spans="1:15" x14ac:dyDescent="0.3">
      <c r="A3226" s="14">
        <v>-4497207808</v>
      </c>
      <c r="B3226" s="14">
        <v>36846718976</v>
      </c>
      <c r="C3226" s="14">
        <v>-28634509312</v>
      </c>
      <c r="D3226">
        <v>3224</v>
      </c>
      <c r="E3226">
        <v>3198</v>
      </c>
      <c r="F3226">
        <v>1104</v>
      </c>
      <c r="G3226">
        <v>-1171</v>
      </c>
      <c r="H3226">
        <v>1507</v>
      </c>
      <c r="J3226">
        <f t="shared" si="139"/>
        <v>-0.12205178460880717</v>
      </c>
      <c r="K3226">
        <f t="shared" si="140"/>
        <v>-1.5542501673840214</v>
      </c>
      <c r="L3226">
        <f t="shared" si="136"/>
        <v>-12.205178460880717</v>
      </c>
      <c r="N3226">
        <f t="shared" si="137"/>
        <v>13897</v>
      </c>
      <c r="O3226">
        <f t="shared" si="138"/>
        <v>5468</v>
      </c>
    </row>
    <row r="3227" spans="1:15" x14ac:dyDescent="0.3">
      <c r="A3227" s="14">
        <v>12002150400</v>
      </c>
      <c r="B3227" s="14">
        <v>36858241024</v>
      </c>
      <c r="C3227" s="14">
        <v>-28608561152</v>
      </c>
      <c r="D3227">
        <v>3225</v>
      </c>
      <c r="E3227">
        <v>3198</v>
      </c>
      <c r="F3227">
        <v>1103</v>
      </c>
      <c r="G3227">
        <v>3126</v>
      </c>
      <c r="H3227">
        <v>-4027</v>
      </c>
      <c r="J3227">
        <f t="shared" si="139"/>
        <v>0.32563003731471829</v>
      </c>
      <c r="K3227">
        <f t="shared" si="140"/>
        <v>0.44768182192352546</v>
      </c>
      <c r="L3227">
        <f t="shared" si="136"/>
        <v>32.563003731471831</v>
      </c>
      <c r="N3227">
        <f t="shared" si="137"/>
        <v>13914</v>
      </c>
      <c r="O3227">
        <f t="shared" si="138"/>
        <v>17</v>
      </c>
    </row>
    <row r="3228" spans="1:15" x14ac:dyDescent="0.3">
      <c r="A3228" s="14">
        <v>28576446464</v>
      </c>
      <c r="B3228" s="14">
        <v>36869758976</v>
      </c>
      <c r="C3228" s="14">
        <v>-28582612992</v>
      </c>
      <c r="D3228">
        <v>3226</v>
      </c>
      <c r="E3228">
        <v>3199</v>
      </c>
      <c r="F3228">
        <v>1102</v>
      </c>
      <c r="G3228">
        <v>7440</v>
      </c>
      <c r="H3228">
        <v>-9597</v>
      </c>
      <c r="J3228">
        <f t="shared" si="139"/>
        <v>0.77506463990181085</v>
      </c>
      <c r="K3228">
        <f t="shared" si="140"/>
        <v>0.44943460258709256</v>
      </c>
      <c r="L3228">
        <f t="shared" si="136"/>
        <v>77.506463990181089</v>
      </c>
      <c r="N3228">
        <f t="shared" si="137"/>
        <v>2160</v>
      </c>
      <c r="O3228">
        <f t="shared" si="138"/>
        <v>-11754</v>
      </c>
    </row>
    <row r="3229" spans="1:15" x14ac:dyDescent="0.3">
      <c r="A3229" s="14">
        <v>45225680896</v>
      </c>
      <c r="B3229" s="14">
        <v>36881281024</v>
      </c>
      <c r="C3229" s="14">
        <v>-28556662784</v>
      </c>
      <c r="D3229">
        <v>3227</v>
      </c>
      <c r="E3229">
        <v>3200</v>
      </c>
      <c r="F3229">
        <v>1101</v>
      </c>
      <c r="G3229">
        <v>0</v>
      </c>
      <c r="H3229">
        <v>-15203</v>
      </c>
      <c r="J3229">
        <f t="shared" si="139"/>
        <v>1.226250272233494</v>
      </c>
      <c r="K3229">
        <f t="shared" si="140"/>
        <v>0.45118563233168318</v>
      </c>
      <c r="L3229">
        <f t="shared" si="136"/>
        <v>122.62502722334941</v>
      </c>
      <c r="N3229">
        <f t="shared" si="137"/>
        <v>6520</v>
      </c>
      <c r="O3229">
        <f t="shared" si="138"/>
        <v>4360</v>
      </c>
    </row>
    <row r="3230" spans="1:15" x14ac:dyDescent="0.3">
      <c r="A3230" s="14">
        <v>-11835748352</v>
      </c>
      <c r="B3230" s="14">
        <v>36881281024</v>
      </c>
      <c r="C3230" s="14">
        <v>-28530714624</v>
      </c>
      <c r="D3230">
        <v>3228</v>
      </c>
      <c r="E3230">
        <v>3201</v>
      </c>
      <c r="F3230">
        <v>1100</v>
      </c>
      <c r="G3230">
        <v>-3080</v>
      </c>
      <c r="H3230">
        <v>3982</v>
      </c>
      <c r="J3230">
        <f t="shared" si="139"/>
        <v>-0.32091478450268701</v>
      </c>
      <c r="K3230">
        <f t="shared" si="140"/>
        <v>-1.547165056736181</v>
      </c>
      <c r="L3230">
        <f t="shared" si="136"/>
        <v>-32.091478450268703</v>
      </c>
      <c r="N3230">
        <f t="shared" si="137"/>
        <v>13965</v>
      </c>
      <c r="O3230">
        <f t="shared" si="138"/>
        <v>7445</v>
      </c>
    </row>
    <row r="3231" spans="1:15" x14ac:dyDescent="0.3">
      <c r="A3231" s="14">
        <v>4940320256</v>
      </c>
      <c r="B3231" s="14">
        <v>36892798976</v>
      </c>
      <c r="C3231" s="14">
        <v>-28504766464</v>
      </c>
      <c r="D3231">
        <v>3229</v>
      </c>
      <c r="E3231">
        <v>3201</v>
      </c>
      <c r="F3231">
        <v>1099</v>
      </c>
      <c r="G3231">
        <v>1285</v>
      </c>
      <c r="H3231">
        <v>-1663</v>
      </c>
      <c r="J3231">
        <f t="shared" si="139"/>
        <v>0.13391015030369052</v>
      </c>
      <c r="K3231">
        <f t="shared" si="140"/>
        <v>0.45482493480637753</v>
      </c>
      <c r="L3231">
        <f t="shared" si="136"/>
        <v>13.391015030369052</v>
      </c>
      <c r="N3231">
        <f t="shared" si="137"/>
        <v>13983</v>
      </c>
      <c r="O3231">
        <f t="shared" si="138"/>
        <v>18</v>
      </c>
    </row>
    <row r="3232" spans="1:15" x14ac:dyDescent="0.3">
      <c r="A3232" s="14">
        <v>21791326208</v>
      </c>
      <c r="B3232" s="14">
        <v>36904321024</v>
      </c>
      <c r="C3232" s="14">
        <v>-28478816256</v>
      </c>
      <c r="D3232">
        <v>3230</v>
      </c>
      <c r="E3232">
        <v>3202</v>
      </c>
      <c r="F3232">
        <v>1098</v>
      </c>
      <c r="G3232">
        <v>5668</v>
      </c>
      <c r="H3232">
        <v>-7345</v>
      </c>
      <c r="J3232">
        <f t="shared" si="139"/>
        <v>0.59048169979413623</v>
      </c>
      <c r="K3232">
        <f t="shared" si="140"/>
        <v>0.45657154949044571</v>
      </c>
      <c r="L3232">
        <f t="shared" si="136"/>
        <v>59.048169979413622</v>
      </c>
      <c r="N3232">
        <f t="shared" si="137"/>
        <v>3932</v>
      </c>
      <c r="O3232">
        <f t="shared" si="138"/>
        <v>-10051</v>
      </c>
    </row>
    <row r="3233" spans="1:15" x14ac:dyDescent="0.3">
      <c r="A3233" s="14">
        <v>38717272064</v>
      </c>
      <c r="B3233" s="14">
        <v>36915838976</v>
      </c>
      <c r="C3233" s="14">
        <v>-28452868096</v>
      </c>
      <c r="D3233">
        <v>3231</v>
      </c>
      <c r="E3233">
        <v>3203</v>
      </c>
      <c r="F3233">
        <v>1097</v>
      </c>
      <c r="G3233">
        <v>0</v>
      </c>
      <c r="H3233">
        <v>-13063</v>
      </c>
      <c r="J3233">
        <f t="shared" si="139"/>
        <v>1.0487983786355544</v>
      </c>
      <c r="K3233">
        <f t="shared" si="140"/>
        <v>0.45831667884141813</v>
      </c>
      <c r="L3233">
        <f t="shared" si="136"/>
        <v>104.87983786355544</v>
      </c>
      <c r="N3233">
        <f t="shared" si="137"/>
        <v>4884</v>
      </c>
      <c r="O3233">
        <f t="shared" si="138"/>
        <v>952</v>
      </c>
    </row>
    <row r="3234" spans="1:15" x14ac:dyDescent="0.3">
      <c r="A3234" s="14">
        <v>-18136567808</v>
      </c>
      <c r="B3234" s="14">
        <v>36915838976</v>
      </c>
      <c r="C3234" s="14">
        <v>-28426919936</v>
      </c>
      <c r="D3234">
        <v>3232</v>
      </c>
      <c r="E3234">
        <v>3204</v>
      </c>
      <c r="F3234">
        <v>1096</v>
      </c>
      <c r="G3234">
        <v>-4716</v>
      </c>
      <c r="H3234">
        <v>6124</v>
      </c>
      <c r="J3234">
        <f t="shared" si="139"/>
        <v>-0.49129501891562266</v>
      </c>
      <c r="K3234">
        <f t="shared" si="140"/>
        <v>-1.540093397551177</v>
      </c>
      <c r="L3234">
        <f t="shared" si="136"/>
        <v>-49.129501891562263</v>
      </c>
      <c r="N3234">
        <f t="shared" si="137"/>
        <v>14035</v>
      </c>
      <c r="O3234">
        <f t="shared" si="138"/>
        <v>9151</v>
      </c>
    </row>
    <row r="3235" spans="1:15" x14ac:dyDescent="0.3">
      <c r="A3235" s="14">
        <v>-1083788544</v>
      </c>
      <c r="B3235" s="14">
        <v>36927361024</v>
      </c>
      <c r="C3235" s="14">
        <v>-28400969728</v>
      </c>
      <c r="D3235">
        <v>3233</v>
      </c>
      <c r="E3235">
        <v>3204</v>
      </c>
      <c r="F3235">
        <v>1095</v>
      </c>
      <c r="G3235">
        <v>-281</v>
      </c>
      <c r="H3235">
        <v>366</v>
      </c>
      <c r="J3235">
        <f t="shared" si="139"/>
        <v>-2.9349201078723693E-2</v>
      </c>
      <c r="K3235">
        <f t="shared" si="140"/>
        <v>0.46194581783689898</v>
      </c>
      <c r="L3235">
        <f t="shared" si="136"/>
        <v>-2.9349201078723692</v>
      </c>
      <c r="N3235">
        <f t="shared" si="137"/>
        <v>14050</v>
      </c>
      <c r="O3235">
        <f t="shared" si="138"/>
        <v>15</v>
      </c>
    </row>
    <row r="3236" spans="1:15" x14ac:dyDescent="0.3">
      <c r="A3236" s="14">
        <v>16043928576</v>
      </c>
      <c r="B3236" s="14">
        <v>36938878976</v>
      </c>
      <c r="C3236" s="14">
        <v>-28375021568</v>
      </c>
      <c r="D3236">
        <v>3234</v>
      </c>
      <c r="E3236">
        <v>3205</v>
      </c>
      <c r="F3236">
        <v>1094</v>
      </c>
      <c r="G3236">
        <v>4169</v>
      </c>
      <c r="H3236">
        <v>-5428</v>
      </c>
      <c r="J3236">
        <f t="shared" si="139"/>
        <v>0.43433718133200772</v>
      </c>
      <c r="K3236">
        <f t="shared" si="140"/>
        <v>0.4636863824107314</v>
      </c>
      <c r="L3236">
        <f t="shared" si="136"/>
        <v>43.43371813320077</v>
      </c>
      <c r="N3236">
        <f t="shared" si="137"/>
        <v>14068</v>
      </c>
      <c r="O3236">
        <f t="shared" si="138"/>
        <v>18</v>
      </c>
    </row>
    <row r="3237" spans="1:15" x14ac:dyDescent="0.3">
      <c r="A3237" s="14">
        <v>33246582784</v>
      </c>
      <c r="B3237" s="14">
        <v>36950401024</v>
      </c>
      <c r="C3237" s="14">
        <v>-28349073408</v>
      </c>
      <c r="D3237">
        <v>3235</v>
      </c>
      <c r="E3237">
        <v>3206</v>
      </c>
      <c r="F3237">
        <v>1093</v>
      </c>
      <c r="G3237">
        <v>8637</v>
      </c>
      <c r="H3237">
        <v>-11258</v>
      </c>
      <c r="J3237">
        <f t="shared" si="139"/>
        <v>0.89976243457833383</v>
      </c>
      <c r="K3237">
        <f t="shared" si="140"/>
        <v>0.46542525324632611</v>
      </c>
      <c r="L3237">
        <f t="shared" si="136"/>
        <v>89.976243457833377</v>
      </c>
      <c r="N3237">
        <f t="shared" si="137"/>
        <v>963</v>
      </c>
      <c r="O3237">
        <f t="shared" si="138"/>
        <v>-13105</v>
      </c>
    </row>
    <row r="3238" spans="1:15" x14ac:dyDescent="0.3">
      <c r="A3238" s="14">
        <v>50524176384</v>
      </c>
      <c r="B3238" s="14">
        <v>36961918976</v>
      </c>
      <c r="C3238" s="14">
        <v>-28323123200</v>
      </c>
      <c r="D3238">
        <v>3236</v>
      </c>
      <c r="E3238">
        <v>3207</v>
      </c>
      <c r="F3238">
        <v>1092</v>
      </c>
      <c r="G3238">
        <v>0</v>
      </c>
      <c r="H3238">
        <v>-17124</v>
      </c>
      <c r="J3238">
        <f t="shared" si="139"/>
        <v>1.3669251430588927</v>
      </c>
      <c r="K3238">
        <f t="shared" si="140"/>
        <v>0.46716270848055885</v>
      </c>
      <c r="L3238">
        <f t="shared" si="136"/>
        <v>136.69251430588926</v>
      </c>
      <c r="N3238">
        <f t="shared" si="137"/>
        <v>8024</v>
      </c>
      <c r="O3238">
        <f t="shared" si="138"/>
        <v>7061</v>
      </c>
    </row>
    <row r="3239" spans="1:15" x14ac:dyDescent="0.3">
      <c r="A3239" s="14">
        <v>-6070175232</v>
      </c>
      <c r="B3239" s="14">
        <v>36961918976</v>
      </c>
      <c r="C3239" s="14">
        <v>-28297175040</v>
      </c>
      <c r="D3239">
        <v>3237</v>
      </c>
      <c r="E3239">
        <v>3208</v>
      </c>
      <c r="F3239">
        <v>1091</v>
      </c>
      <c r="G3239">
        <v>-1576</v>
      </c>
      <c r="H3239">
        <v>2059</v>
      </c>
      <c r="J3239">
        <f t="shared" si="139"/>
        <v>-0.16422781609205592</v>
      </c>
      <c r="K3239">
        <f t="shared" si="140"/>
        <v>-1.5311529591509485</v>
      </c>
      <c r="L3239">
        <f t="shared" si="136"/>
        <v>-16.422781609205593</v>
      </c>
      <c r="N3239">
        <f t="shared" si="137"/>
        <v>14118</v>
      </c>
      <c r="O3239">
        <f t="shared" si="138"/>
        <v>6094</v>
      </c>
    </row>
    <row r="3240" spans="1:15" x14ac:dyDescent="0.3">
      <c r="A3240" s="14">
        <v>11334252544</v>
      </c>
      <c r="B3240" s="14">
        <v>36973441024</v>
      </c>
      <c r="C3240" s="14">
        <v>-28271226880</v>
      </c>
      <c r="D3240">
        <v>3238</v>
      </c>
      <c r="E3240">
        <v>3208</v>
      </c>
      <c r="F3240">
        <v>1090</v>
      </c>
      <c r="G3240">
        <v>2942</v>
      </c>
      <c r="H3240">
        <v>-3848</v>
      </c>
      <c r="J3240">
        <f t="shared" si="139"/>
        <v>0.30655119540111975</v>
      </c>
      <c r="K3240">
        <f t="shared" si="140"/>
        <v>0.47077901149317569</v>
      </c>
      <c r="L3240">
        <f t="shared" si="136"/>
        <v>30.655119540111976</v>
      </c>
      <c r="N3240">
        <f t="shared" si="137"/>
        <v>14137</v>
      </c>
      <c r="O3240">
        <f t="shared" si="138"/>
        <v>19</v>
      </c>
    </row>
    <row r="3241" spans="1:15" x14ac:dyDescent="0.3">
      <c r="A3241" s="14">
        <v>28813617152</v>
      </c>
      <c r="B3241" s="14">
        <v>36984958976</v>
      </c>
      <c r="C3241" s="14">
        <v>-28245276672</v>
      </c>
      <c r="D3241">
        <v>3239</v>
      </c>
      <c r="E3241">
        <v>3209</v>
      </c>
      <c r="F3241">
        <v>1089</v>
      </c>
      <c r="G3241">
        <v>7479</v>
      </c>
      <c r="H3241">
        <v>-9793</v>
      </c>
      <c r="J3241">
        <f t="shared" si="139"/>
        <v>0.77906310970082504</v>
      </c>
      <c r="K3241">
        <f t="shared" si="140"/>
        <v>0.47251191429970529</v>
      </c>
      <c r="L3241">
        <f t="shared" si="136"/>
        <v>77.906310970082501</v>
      </c>
      <c r="N3241">
        <f t="shared" si="137"/>
        <v>2121</v>
      </c>
      <c r="O3241">
        <f t="shared" si="138"/>
        <v>-12016</v>
      </c>
    </row>
    <row r="3242" spans="1:15" x14ac:dyDescent="0.3">
      <c r="A3242" s="14">
        <v>46367920128</v>
      </c>
      <c r="B3242" s="14">
        <v>36996481024</v>
      </c>
      <c r="C3242" s="14">
        <v>-28219328512</v>
      </c>
      <c r="D3242">
        <v>3240</v>
      </c>
      <c r="E3242">
        <v>3210</v>
      </c>
      <c r="F3242">
        <v>1088</v>
      </c>
      <c r="G3242">
        <v>0</v>
      </c>
      <c r="H3242">
        <v>-15774</v>
      </c>
      <c r="J3242">
        <f t="shared" si="139"/>
        <v>1.2533062292578758</v>
      </c>
      <c r="K3242">
        <f t="shared" si="140"/>
        <v>0.47424311955705079</v>
      </c>
      <c r="L3242">
        <f t="shared" si="136"/>
        <v>125.33062292578758</v>
      </c>
      <c r="N3242">
        <f t="shared" si="137"/>
        <v>7001</v>
      </c>
      <c r="O3242">
        <f t="shared" si="138"/>
        <v>4880</v>
      </c>
    </row>
    <row r="3243" spans="1:15" x14ac:dyDescent="0.3">
      <c r="A3243" s="14">
        <v>-10018839552</v>
      </c>
      <c r="B3243" s="14">
        <v>36996481024</v>
      </c>
      <c r="C3243" s="14">
        <v>-28193380352</v>
      </c>
      <c r="D3243">
        <v>3241</v>
      </c>
      <c r="E3243">
        <v>3211</v>
      </c>
      <c r="F3243">
        <v>1087</v>
      </c>
      <c r="G3243">
        <v>-2599</v>
      </c>
      <c r="H3243">
        <v>3411</v>
      </c>
      <c r="J3243">
        <f t="shared" si="139"/>
        <v>-0.27080520294621196</v>
      </c>
      <c r="K3243">
        <f t="shared" si="140"/>
        <v>-1.5241114322040878</v>
      </c>
      <c r="L3243">
        <f t="shared" ref="L3243:L3306" si="141">J3243*100</f>
        <v>-27.080520294621195</v>
      </c>
      <c r="N3243">
        <f t="shared" si="137"/>
        <v>14186</v>
      </c>
      <c r="O3243">
        <f t="shared" si="138"/>
        <v>7185</v>
      </c>
    </row>
    <row r="3244" spans="1:15" x14ac:dyDescent="0.3">
      <c r="A3244" s="14">
        <v>7662297600</v>
      </c>
      <c r="B3244" s="14">
        <v>37007998976</v>
      </c>
      <c r="C3244" s="14">
        <v>-28167430144</v>
      </c>
      <c r="D3244">
        <v>3242</v>
      </c>
      <c r="E3244">
        <v>3211</v>
      </c>
      <c r="F3244">
        <v>1086</v>
      </c>
      <c r="G3244">
        <v>1987</v>
      </c>
      <c r="H3244">
        <v>-2611</v>
      </c>
      <c r="J3244">
        <f t="shared" si="139"/>
        <v>0.20704436370550769</v>
      </c>
      <c r="K3244">
        <f t="shared" si="140"/>
        <v>0.47784956665171963</v>
      </c>
      <c r="L3244">
        <f t="shared" si="141"/>
        <v>20.70443637055077</v>
      </c>
      <c r="N3244">
        <f t="shared" si="137"/>
        <v>14204</v>
      </c>
      <c r="O3244">
        <f t="shared" si="138"/>
        <v>18</v>
      </c>
    </row>
    <row r="3245" spans="1:15" x14ac:dyDescent="0.3">
      <c r="A3245" s="14">
        <v>25418373120</v>
      </c>
      <c r="B3245" s="14">
        <v>37019521024</v>
      </c>
      <c r="C3245" s="14">
        <v>-28141481984</v>
      </c>
      <c r="D3245">
        <v>3243</v>
      </c>
      <c r="E3245">
        <v>3212</v>
      </c>
      <c r="F3245">
        <v>1085</v>
      </c>
      <c r="G3245">
        <v>6591</v>
      </c>
      <c r="H3245">
        <v>-8671</v>
      </c>
      <c r="J3245">
        <f t="shared" si="139"/>
        <v>0.68662079942960641</v>
      </c>
      <c r="K3245">
        <f t="shared" si="140"/>
        <v>0.47957643572409869</v>
      </c>
      <c r="L3245">
        <f t="shared" si="141"/>
        <v>68.662079942960645</v>
      </c>
      <c r="N3245">
        <f t="shared" si="137"/>
        <v>3009</v>
      </c>
      <c r="O3245">
        <f t="shared" si="138"/>
        <v>-11195</v>
      </c>
    </row>
    <row r="3246" spans="1:15" x14ac:dyDescent="0.3">
      <c r="A3246" s="14">
        <v>43249385472</v>
      </c>
      <c r="B3246" s="14">
        <v>37031038976</v>
      </c>
      <c r="C3246" s="14">
        <v>-28115533824</v>
      </c>
      <c r="D3246">
        <v>3244</v>
      </c>
      <c r="E3246">
        <v>3213</v>
      </c>
      <c r="F3246">
        <v>1084</v>
      </c>
      <c r="G3246">
        <v>0</v>
      </c>
      <c r="H3246">
        <v>-14767</v>
      </c>
      <c r="J3246">
        <f t="shared" si="139"/>
        <v>1.1679225500540273</v>
      </c>
      <c r="K3246">
        <f t="shared" si="140"/>
        <v>0.48130175062442093</v>
      </c>
      <c r="L3246">
        <f t="shared" si="141"/>
        <v>116.79225500540274</v>
      </c>
      <c r="N3246">
        <f t="shared" si="137"/>
        <v>6249</v>
      </c>
      <c r="O3246">
        <f t="shared" si="138"/>
        <v>3240</v>
      </c>
    </row>
    <row r="3247" spans="1:15" x14ac:dyDescent="0.3">
      <c r="A3247" s="14">
        <v>-12929782784</v>
      </c>
      <c r="B3247" s="14">
        <v>37031038976</v>
      </c>
      <c r="C3247" s="14">
        <v>-28089585664</v>
      </c>
      <c r="D3247">
        <v>3245</v>
      </c>
      <c r="E3247">
        <v>3214</v>
      </c>
      <c r="F3247">
        <v>1083</v>
      </c>
      <c r="G3247">
        <v>-3351</v>
      </c>
      <c r="H3247">
        <v>4418</v>
      </c>
      <c r="J3247">
        <f t="shared" si="139"/>
        <v>-0.34916068091904889</v>
      </c>
      <c r="K3247">
        <f t="shared" si="140"/>
        <v>-1.5170832309730762</v>
      </c>
      <c r="L3247">
        <f t="shared" si="141"/>
        <v>-34.91606809190489</v>
      </c>
      <c r="N3247">
        <f t="shared" ref="N3247:N3310" si="142">9600-G3247+G3248</f>
        <v>14254</v>
      </c>
      <c r="O3247">
        <f t="shared" ref="O3247:O3310" si="143">N3247-N3246</f>
        <v>8005</v>
      </c>
    </row>
    <row r="3248" spans="1:15" x14ac:dyDescent="0.3">
      <c r="A3248" s="14">
        <v>5028065280</v>
      </c>
      <c r="B3248" s="14">
        <v>37042561024</v>
      </c>
      <c r="C3248" s="14">
        <v>-28063635456</v>
      </c>
      <c r="D3248">
        <v>3246</v>
      </c>
      <c r="E3248">
        <v>3214</v>
      </c>
      <c r="F3248">
        <v>1082</v>
      </c>
      <c r="G3248">
        <v>1303</v>
      </c>
      <c r="H3248">
        <v>-1719</v>
      </c>
      <c r="J3248">
        <f t="shared" si="139"/>
        <v>0.13573751762850034</v>
      </c>
      <c r="K3248">
        <f t="shared" si="140"/>
        <v>0.48489819854754923</v>
      </c>
      <c r="L3248">
        <f t="shared" si="141"/>
        <v>13.573751762850033</v>
      </c>
      <c r="N3248">
        <f t="shared" si="142"/>
        <v>14271</v>
      </c>
      <c r="O3248">
        <f t="shared" si="143"/>
        <v>17</v>
      </c>
    </row>
    <row r="3249" spans="1:15" x14ac:dyDescent="0.3">
      <c r="A3249" s="14">
        <v>23060850688</v>
      </c>
      <c r="B3249" s="14">
        <v>37054078976</v>
      </c>
      <c r="C3249" s="14">
        <v>-28037687296</v>
      </c>
      <c r="D3249">
        <v>3247</v>
      </c>
      <c r="E3249">
        <v>3215</v>
      </c>
      <c r="F3249">
        <v>1081</v>
      </c>
      <c r="G3249">
        <v>5974</v>
      </c>
      <c r="H3249">
        <v>-7895</v>
      </c>
      <c r="J3249">
        <f t="shared" si="139"/>
        <v>0.62235660216886135</v>
      </c>
      <c r="K3249">
        <f t="shared" si="140"/>
        <v>0.48661908454036101</v>
      </c>
      <c r="L3249">
        <f t="shared" si="141"/>
        <v>62.235660216886131</v>
      </c>
      <c r="N3249">
        <f t="shared" si="142"/>
        <v>3626</v>
      </c>
      <c r="O3249">
        <f t="shared" si="143"/>
        <v>-10645</v>
      </c>
    </row>
    <row r="3250" spans="1:15" x14ac:dyDescent="0.3">
      <c r="A3250" s="14">
        <v>41168576512</v>
      </c>
      <c r="B3250" s="14">
        <v>37065601024</v>
      </c>
      <c r="C3250" s="14">
        <v>-28011739136</v>
      </c>
      <c r="D3250">
        <v>3248</v>
      </c>
      <c r="E3250">
        <v>3216</v>
      </c>
      <c r="F3250">
        <v>1080</v>
      </c>
      <c r="G3250">
        <v>0</v>
      </c>
      <c r="H3250">
        <v>-14109</v>
      </c>
      <c r="J3250">
        <f t="shared" si="139"/>
        <v>1.1106949671568342</v>
      </c>
      <c r="K3250">
        <f t="shared" si="140"/>
        <v>0.48833836498797289</v>
      </c>
      <c r="L3250">
        <f t="shared" si="141"/>
        <v>111.06949671568343</v>
      </c>
      <c r="N3250">
        <f t="shared" si="142"/>
        <v>5767</v>
      </c>
      <c r="O3250">
        <f t="shared" si="143"/>
        <v>2141</v>
      </c>
    </row>
    <row r="3251" spans="1:15" x14ac:dyDescent="0.3">
      <c r="A3251" s="14">
        <v>-14803004416</v>
      </c>
      <c r="B3251" s="14">
        <v>37065601024</v>
      </c>
      <c r="C3251" s="14">
        <v>-27985788928</v>
      </c>
      <c r="D3251">
        <v>3249</v>
      </c>
      <c r="E3251">
        <v>3217</v>
      </c>
      <c r="F3251">
        <v>1079</v>
      </c>
      <c r="G3251">
        <v>-3833</v>
      </c>
      <c r="H3251">
        <v>5077</v>
      </c>
      <c r="J3251">
        <f t="shared" si="139"/>
        <v>-0.39937311164643047</v>
      </c>
      <c r="K3251">
        <f t="shared" si="140"/>
        <v>-1.5100680788032648</v>
      </c>
      <c r="L3251">
        <f t="shared" si="141"/>
        <v>-39.937311164643049</v>
      </c>
      <c r="N3251">
        <f t="shared" si="142"/>
        <v>14321</v>
      </c>
      <c r="O3251">
        <f t="shared" si="143"/>
        <v>8554</v>
      </c>
    </row>
    <row r="3252" spans="1:15" x14ac:dyDescent="0.3">
      <c r="A3252" s="14">
        <v>3431554560</v>
      </c>
      <c r="B3252" s="14">
        <v>37077118976</v>
      </c>
      <c r="C3252" s="14">
        <v>-27959840768</v>
      </c>
      <c r="D3252">
        <v>3250</v>
      </c>
      <c r="E3252">
        <v>3217</v>
      </c>
      <c r="F3252">
        <v>1078</v>
      </c>
      <c r="G3252">
        <v>888</v>
      </c>
      <c r="H3252">
        <v>-1178</v>
      </c>
      <c r="J3252">
        <f t="shared" si="139"/>
        <v>9.2551812405414879E-2</v>
      </c>
      <c r="K3252">
        <f t="shared" si="140"/>
        <v>0.49192492405184535</v>
      </c>
      <c r="L3252">
        <f t="shared" si="141"/>
        <v>9.2551812405414875</v>
      </c>
      <c r="N3252">
        <f t="shared" si="142"/>
        <v>14339</v>
      </c>
      <c r="O3252">
        <f t="shared" si="143"/>
        <v>18</v>
      </c>
    </row>
    <row r="3253" spans="1:15" x14ac:dyDescent="0.3">
      <c r="A3253" s="14">
        <v>21741051904</v>
      </c>
      <c r="B3253" s="14">
        <v>37088641024</v>
      </c>
      <c r="C3253" s="14">
        <v>-27933892608</v>
      </c>
      <c r="D3253">
        <v>3251</v>
      </c>
      <c r="E3253">
        <v>3218</v>
      </c>
      <c r="F3253">
        <v>1077</v>
      </c>
      <c r="G3253">
        <v>5627</v>
      </c>
      <c r="H3253">
        <v>-7471</v>
      </c>
      <c r="J3253">
        <f t="shared" si="139"/>
        <v>0.58619165609037549</v>
      </c>
      <c r="K3253">
        <f t="shared" si="140"/>
        <v>0.49363984368496061</v>
      </c>
      <c r="L3253">
        <f t="shared" si="141"/>
        <v>58.619165609037552</v>
      </c>
      <c r="N3253">
        <f t="shared" si="142"/>
        <v>3973</v>
      </c>
      <c r="O3253">
        <f t="shared" si="143"/>
        <v>-10366</v>
      </c>
    </row>
    <row r="3254" spans="1:15" x14ac:dyDescent="0.3">
      <c r="A3254" s="14">
        <v>40125485056</v>
      </c>
      <c r="B3254" s="14">
        <v>37100158976</v>
      </c>
      <c r="C3254" s="14">
        <v>-27907942400</v>
      </c>
      <c r="D3254">
        <v>3252</v>
      </c>
      <c r="E3254">
        <v>3219</v>
      </c>
      <c r="F3254">
        <v>1076</v>
      </c>
      <c r="G3254">
        <v>0</v>
      </c>
      <c r="H3254">
        <v>-13802</v>
      </c>
      <c r="J3254">
        <f t="shared" si="139"/>
        <v>1.0815448279334079</v>
      </c>
      <c r="K3254">
        <f t="shared" si="140"/>
        <v>0.4953531718430324</v>
      </c>
      <c r="L3254">
        <f t="shared" si="141"/>
        <v>108.15448279334079</v>
      </c>
      <c r="N3254">
        <f t="shared" si="142"/>
        <v>5554</v>
      </c>
      <c r="O3254">
        <f t="shared" si="143"/>
        <v>1581</v>
      </c>
    </row>
    <row r="3255" spans="1:15" x14ac:dyDescent="0.3">
      <c r="A3255" s="14">
        <v>-15638503424</v>
      </c>
      <c r="B3255" s="14">
        <v>37100158976</v>
      </c>
      <c r="C3255" s="14">
        <v>-27881994240</v>
      </c>
      <c r="D3255">
        <v>3253</v>
      </c>
      <c r="E3255">
        <v>3220</v>
      </c>
      <c r="F3255">
        <v>1075</v>
      </c>
      <c r="G3255">
        <v>-4046</v>
      </c>
      <c r="H3255">
        <v>5384</v>
      </c>
      <c r="J3255">
        <f t="shared" si="139"/>
        <v>-0.42152119709558411</v>
      </c>
      <c r="K3255">
        <f t="shared" si="140"/>
        <v>-1.503066025028992</v>
      </c>
      <c r="L3255">
        <f t="shared" si="141"/>
        <v>-42.152119709558413</v>
      </c>
      <c r="N3255">
        <f t="shared" si="142"/>
        <v>14389</v>
      </c>
      <c r="O3255">
        <f t="shared" si="143"/>
        <v>8835</v>
      </c>
    </row>
    <row r="3256" spans="1:15" x14ac:dyDescent="0.3">
      <c r="A3256" s="14">
        <v>2872765952</v>
      </c>
      <c r="B3256" s="14">
        <v>37111681024</v>
      </c>
      <c r="C3256" s="14">
        <v>-27856046080</v>
      </c>
      <c r="D3256">
        <v>3254</v>
      </c>
      <c r="E3256">
        <v>3220</v>
      </c>
      <c r="F3256">
        <v>1074</v>
      </c>
      <c r="G3256">
        <v>743</v>
      </c>
      <c r="H3256">
        <v>-990</v>
      </c>
      <c r="J3256">
        <f t="shared" si="139"/>
        <v>7.7408672222155389E-2</v>
      </c>
      <c r="K3256">
        <f t="shared" si="140"/>
        <v>0.49892986931773953</v>
      </c>
      <c r="L3256">
        <f t="shared" si="141"/>
        <v>7.740867222215539</v>
      </c>
      <c r="N3256">
        <f t="shared" si="142"/>
        <v>14406</v>
      </c>
      <c r="O3256">
        <f t="shared" si="143"/>
        <v>17</v>
      </c>
    </row>
    <row r="3257" spans="1:15" x14ac:dyDescent="0.3">
      <c r="A3257" s="14">
        <v>21458972672</v>
      </c>
      <c r="B3257" s="14">
        <v>37123198976</v>
      </c>
      <c r="C3257" s="14">
        <v>-27830095872</v>
      </c>
      <c r="D3257">
        <v>3255</v>
      </c>
      <c r="E3257">
        <v>3221</v>
      </c>
      <c r="F3257">
        <v>1073</v>
      </c>
      <c r="G3257">
        <v>5549</v>
      </c>
      <c r="H3257">
        <v>-7402</v>
      </c>
      <c r="J3257">
        <f t="shared" si="139"/>
        <v>0.57804750840231034</v>
      </c>
      <c r="K3257">
        <f t="shared" si="140"/>
        <v>0.50063883618015492</v>
      </c>
      <c r="L3257">
        <f t="shared" si="141"/>
        <v>57.804750840231037</v>
      </c>
      <c r="N3257">
        <f t="shared" si="142"/>
        <v>4051</v>
      </c>
      <c r="O3257">
        <f t="shared" si="143"/>
        <v>-10355</v>
      </c>
    </row>
    <row r="3258" spans="1:15" x14ac:dyDescent="0.3">
      <c r="A3258" s="14">
        <v>40120115200</v>
      </c>
      <c r="B3258" s="14">
        <v>37134721024</v>
      </c>
      <c r="C3258" s="14">
        <v>-27804147712</v>
      </c>
      <c r="D3258">
        <v>3256</v>
      </c>
      <c r="E3258">
        <v>3222</v>
      </c>
      <c r="F3258">
        <v>1072</v>
      </c>
      <c r="G3258">
        <v>0</v>
      </c>
      <c r="H3258">
        <v>-13852</v>
      </c>
      <c r="J3258">
        <f t="shared" si="139"/>
        <v>1.0803936072138673</v>
      </c>
      <c r="K3258">
        <f t="shared" si="140"/>
        <v>0.50234609881155701</v>
      </c>
      <c r="L3258">
        <f t="shared" si="141"/>
        <v>108.03936072138673</v>
      </c>
      <c r="N3258">
        <f t="shared" si="142"/>
        <v>5610</v>
      </c>
      <c r="O3258">
        <f t="shared" si="143"/>
        <v>1559</v>
      </c>
    </row>
    <row r="3259" spans="1:15" x14ac:dyDescent="0.3">
      <c r="A3259" s="14">
        <v>-15436280832</v>
      </c>
      <c r="B3259" s="14">
        <v>37134721024</v>
      </c>
      <c r="C3259" s="14">
        <v>-27778199552</v>
      </c>
      <c r="D3259">
        <v>3257</v>
      </c>
      <c r="E3259">
        <v>3223</v>
      </c>
      <c r="F3259">
        <v>1071</v>
      </c>
      <c r="G3259">
        <v>-3990</v>
      </c>
      <c r="H3259">
        <v>5334</v>
      </c>
      <c r="J3259">
        <f t="shared" si="139"/>
        <v>-0.41568323138939439</v>
      </c>
      <c r="K3259">
        <f t="shared" si="140"/>
        <v>-1.4960768386032617</v>
      </c>
      <c r="L3259">
        <f t="shared" si="141"/>
        <v>-41.568323138939441</v>
      </c>
      <c r="N3259">
        <f t="shared" si="142"/>
        <v>14456</v>
      </c>
      <c r="O3259">
        <f t="shared" si="143"/>
        <v>8846</v>
      </c>
    </row>
    <row r="3260" spans="1:15" x14ac:dyDescent="0.3">
      <c r="A3260" s="14">
        <v>3351698944</v>
      </c>
      <c r="B3260" s="14">
        <v>37146238976</v>
      </c>
      <c r="C3260" s="14">
        <v>-27752249344</v>
      </c>
      <c r="D3260">
        <v>3258</v>
      </c>
      <c r="E3260">
        <v>3223</v>
      </c>
      <c r="F3260">
        <v>1070</v>
      </c>
      <c r="G3260">
        <v>866</v>
      </c>
      <c r="H3260">
        <v>-1159</v>
      </c>
      <c r="J3260">
        <f t="shared" si="139"/>
        <v>9.0229833124304076E-2</v>
      </c>
      <c r="K3260">
        <f t="shared" si="140"/>
        <v>0.50591306451369844</v>
      </c>
      <c r="L3260">
        <f t="shared" si="141"/>
        <v>9.0229833124304069</v>
      </c>
      <c r="N3260">
        <f t="shared" si="142"/>
        <v>14473</v>
      </c>
      <c r="O3260">
        <f t="shared" si="143"/>
        <v>17</v>
      </c>
    </row>
    <row r="3261" spans="1:15" x14ac:dyDescent="0.3">
      <c r="A3261" s="14">
        <v>22214617088</v>
      </c>
      <c r="B3261" s="14">
        <v>37157761024</v>
      </c>
      <c r="C3261" s="14">
        <v>-27726301184</v>
      </c>
      <c r="D3261">
        <v>3259</v>
      </c>
      <c r="E3261">
        <v>3224</v>
      </c>
      <c r="F3261">
        <v>1069</v>
      </c>
      <c r="G3261">
        <v>5739</v>
      </c>
      <c r="H3261">
        <v>-7691</v>
      </c>
      <c r="J3261">
        <f t="shared" ref="J3261:J3324" si="144">A3261/B3261</f>
        <v>0.59784595400276397</v>
      </c>
      <c r="K3261">
        <f t="shared" ref="K3261:K3324" si="145">J3261-J3260</f>
        <v>0.50761612087845986</v>
      </c>
      <c r="L3261">
        <f t="shared" si="141"/>
        <v>59.784595400276395</v>
      </c>
      <c r="N3261">
        <f t="shared" si="142"/>
        <v>3861</v>
      </c>
      <c r="O3261">
        <f t="shared" si="143"/>
        <v>-10612</v>
      </c>
    </row>
    <row r="3262" spans="1:15" x14ac:dyDescent="0.3">
      <c r="A3262" s="14">
        <v>41152471040</v>
      </c>
      <c r="B3262" s="14">
        <v>37169278976</v>
      </c>
      <c r="C3262" s="14">
        <v>-27700353024</v>
      </c>
      <c r="D3262">
        <v>3260</v>
      </c>
      <c r="E3262">
        <v>3225</v>
      </c>
      <c r="F3262">
        <v>1068</v>
      </c>
      <c r="G3262">
        <v>0</v>
      </c>
      <c r="H3262">
        <v>-14262</v>
      </c>
      <c r="J3262">
        <f t="shared" si="144"/>
        <v>1.1071635547886718</v>
      </c>
      <c r="K3262">
        <f t="shared" si="145"/>
        <v>0.50931760078590782</v>
      </c>
      <c r="L3262">
        <f t="shared" si="141"/>
        <v>110.71635547886717</v>
      </c>
      <c r="N3262">
        <f t="shared" si="142"/>
        <v>5934</v>
      </c>
      <c r="O3262">
        <f t="shared" si="143"/>
        <v>2073</v>
      </c>
    </row>
    <row r="3263" spans="1:15" x14ac:dyDescent="0.3">
      <c r="A3263" s="14">
        <v>-14196336640</v>
      </c>
      <c r="B3263" s="14">
        <v>37169278976</v>
      </c>
      <c r="C3263" s="14">
        <v>-27674402816</v>
      </c>
      <c r="D3263">
        <v>3261</v>
      </c>
      <c r="E3263">
        <v>3226</v>
      </c>
      <c r="F3263">
        <v>1067</v>
      </c>
      <c r="G3263">
        <v>-3666</v>
      </c>
      <c r="H3263">
        <v>4924</v>
      </c>
      <c r="J3263">
        <f t="shared" si="144"/>
        <v>-0.38193736954559965</v>
      </c>
      <c r="K3263">
        <f t="shared" si="145"/>
        <v>-1.4891009243342714</v>
      </c>
      <c r="L3263">
        <f t="shared" si="141"/>
        <v>-38.193736954559967</v>
      </c>
      <c r="N3263">
        <f t="shared" si="142"/>
        <v>14522</v>
      </c>
      <c r="O3263">
        <f t="shared" si="143"/>
        <v>8588</v>
      </c>
    </row>
    <row r="3264" spans="1:15" x14ac:dyDescent="0.3">
      <c r="A3264" s="14">
        <v>4868354048</v>
      </c>
      <c r="B3264" s="14">
        <v>37180801024</v>
      </c>
      <c r="C3264" s="14">
        <v>-27648454656</v>
      </c>
      <c r="D3264">
        <v>3262</v>
      </c>
      <c r="E3264">
        <v>3226</v>
      </c>
      <c r="F3264">
        <v>1066</v>
      </c>
      <c r="G3264">
        <v>1256</v>
      </c>
      <c r="H3264">
        <v>-1690</v>
      </c>
      <c r="J3264">
        <f t="shared" si="144"/>
        <v>0.1309373094156176</v>
      </c>
      <c r="K3264">
        <f t="shared" si="145"/>
        <v>0.5128746789612173</v>
      </c>
      <c r="L3264">
        <f t="shared" si="141"/>
        <v>13.093730941561759</v>
      </c>
      <c r="N3264">
        <f t="shared" si="142"/>
        <v>14540</v>
      </c>
      <c r="O3264">
        <f t="shared" si="143"/>
        <v>18</v>
      </c>
    </row>
    <row r="3265" spans="1:15" x14ac:dyDescent="0.3">
      <c r="A3265" s="14">
        <v>24007981056</v>
      </c>
      <c r="B3265" s="14">
        <v>37192318976</v>
      </c>
      <c r="C3265" s="14">
        <v>-27622506496</v>
      </c>
      <c r="D3265">
        <v>3263</v>
      </c>
      <c r="E3265">
        <v>3227</v>
      </c>
      <c r="F3265">
        <v>1065</v>
      </c>
      <c r="G3265">
        <v>6196</v>
      </c>
      <c r="H3265">
        <v>-8343</v>
      </c>
      <c r="J3265">
        <f t="shared" si="144"/>
        <v>0.64550911900632546</v>
      </c>
      <c r="K3265">
        <f t="shared" si="145"/>
        <v>0.51457180959070792</v>
      </c>
      <c r="L3265">
        <f t="shared" si="141"/>
        <v>64.550911900632542</v>
      </c>
      <c r="N3265">
        <f t="shared" si="142"/>
        <v>3404</v>
      </c>
      <c r="O3265">
        <f t="shared" si="143"/>
        <v>-11136</v>
      </c>
    </row>
    <row r="3266" spans="1:15" x14ac:dyDescent="0.3">
      <c r="A3266" s="14">
        <v>43222548480</v>
      </c>
      <c r="B3266" s="14">
        <v>37203841024</v>
      </c>
      <c r="C3266" s="14">
        <v>-27596556288</v>
      </c>
      <c r="D3266">
        <v>3264</v>
      </c>
      <c r="E3266">
        <v>3228</v>
      </c>
      <c r="F3266">
        <v>1064</v>
      </c>
      <c r="G3266">
        <v>0</v>
      </c>
      <c r="H3266">
        <v>-15035</v>
      </c>
      <c r="J3266">
        <f t="shared" si="144"/>
        <v>1.1617765072191704</v>
      </c>
      <c r="K3266">
        <f t="shared" si="145"/>
        <v>0.5162673882128449</v>
      </c>
      <c r="L3266">
        <f t="shared" si="141"/>
        <v>116.17765072191703</v>
      </c>
      <c r="N3266">
        <f t="shared" si="142"/>
        <v>6525</v>
      </c>
      <c r="O3266">
        <f t="shared" si="143"/>
        <v>3121</v>
      </c>
    </row>
    <row r="3267" spans="1:15" x14ac:dyDescent="0.3">
      <c r="A3267" s="14">
        <v>-11918669824</v>
      </c>
      <c r="B3267" s="14">
        <v>37203841024</v>
      </c>
      <c r="C3267" s="14">
        <v>-27570608128</v>
      </c>
      <c r="D3267">
        <v>3265</v>
      </c>
      <c r="E3267">
        <v>3229</v>
      </c>
      <c r="F3267">
        <v>1063</v>
      </c>
      <c r="G3267">
        <v>-3075</v>
      </c>
      <c r="H3267">
        <v>4150</v>
      </c>
      <c r="J3267">
        <f t="shared" si="144"/>
        <v>-0.320361271738349</v>
      </c>
      <c r="K3267">
        <f t="shared" si="145"/>
        <v>-1.4821377789575194</v>
      </c>
      <c r="L3267">
        <f t="shared" si="141"/>
        <v>-32.036127173834899</v>
      </c>
      <c r="N3267">
        <f t="shared" si="142"/>
        <v>14589</v>
      </c>
      <c r="O3267">
        <f t="shared" si="143"/>
        <v>8064</v>
      </c>
    </row>
    <row r="3268" spans="1:15" x14ac:dyDescent="0.3">
      <c r="A3268" s="14">
        <v>7422730752</v>
      </c>
      <c r="B3268" s="14">
        <v>37215358976</v>
      </c>
      <c r="C3268" s="14">
        <v>-27544659968</v>
      </c>
      <c r="D3268">
        <v>3266</v>
      </c>
      <c r="E3268">
        <v>3229</v>
      </c>
      <c r="F3268">
        <v>1062</v>
      </c>
      <c r="G3268">
        <v>1914</v>
      </c>
      <c r="H3268">
        <v>-2587</v>
      </c>
      <c r="J3268">
        <f t="shared" si="144"/>
        <v>0.19945342343162353</v>
      </c>
      <c r="K3268">
        <f t="shared" si="145"/>
        <v>0.51981469516997247</v>
      </c>
      <c r="L3268">
        <f t="shared" si="141"/>
        <v>19.945342343162352</v>
      </c>
      <c r="N3268">
        <f t="shared" si="142"/>
        <v>14607</v>
      </c>
      <c r="O3268">
        <f t="shared" si="143"/>
        <v>18</v>
      </c>
    </row>
    <row r="3269" spans="1:15" x14ac:dyDescent="0.3">
      <c r="A3269" s="14">
        <v>26839068672</v>
      </c>
      <c r="B3269" s="14">
        <v>37226881024</v>
      </c>
      <c r="C3269" s="14">
        <v>-27518711808</v>
      </c>
      <c r="D3269">
        <v>3267</v>
      </c>
      <c r="E3269">
        <v>3230</v>
      </c>
      <c r="F3269">
        <v>1061</v>
      </c>
      <c r="G3269">
        <v>6921</v>
      </c>
      <c r="H3269">
        <v>-9362</v>
      </c>
      <c r="J3269">
        <f t="shared" si="144"/>
        <v>0.72095936951304018</v>
      </c>
      <c r="K3269">
        <f t="shared" si="145"/>
        <v>0.52150594608141665</v>
      </c>
      <c r="L3269">
        <f t="shared" si="141"/>
        <v>72.095936951304012</v>
      </c>
      <c r="N3269">
        <f t="shared" si="142"/>
        <v>2679</v>
      </c>
      <c r="O3269">
        <f t="shared" si="143"/>
        <v>-11928</v>
      </c>
    </row>
    <row r="3270" spans="1:15" x14ac:dyDescent="0.3">
      <c r="A3270" s="14">
        <v>46330343424</v>
      </c>
      <c r="B3270" s="14">
        <v>37238398976</v>
      </c>
      <c r="C3270" s="14">
        <v>-27492761600</v>
      </c>
      <c r="D3270">
        <v>3268</v>
      </c>
      <c r="E3270">
        <v>3231</v>
      </c>
      <c r="F3270">
        <v>1060</v>
      </c>
      <c r="G3270">
        <v>0</v>
      </c>
      <c r="H3270">
        <v>-16177</v>
      </c>
      <c r="J3270">
        <f t="shared" si="144"/>
        <v>1.2441550844830822</v>
      </c>
      <c r="K3270">
        <f t="shared" si="145"/>
        <v>0.52319571497004203</v>
      </c>
      <c r="L3270">
        <f t="shared" si="141"/>
        <v>124.41550844830822</v>
      </c>
      <c r="N3270">
        <f t="shared" si="142"/>
        <v>7383</v>
      </c>
      <c r="O3270">
        <f t="shared" si="143"/>
        <v>4704</v>
      </c>
    </row>
    <row r="3271" spans="1:15" x14ac:dyDescent="0.3">
      <c r="A3271" s="14">
        <v>-8603281408</v>
      </c>
      <c r="B3271" s="14">
        <v>37238398976</v>
      </c>
      <c r="C3271" s="14">
        <v>-27466813440</v>
      </c>
      <c r="D3271">
        <v>3269</v>
      </c>
      <c r="E3271">
        <v>3232</v>
      </c>
      <c r="F3271">
        <v>1059</v>
      </c>
      <c r="G3271">
        <v>-2217</v>
      </c>
      <c r="H3271">
        <v>3006</v>
      </c>
      <c r="J3271">
        <f t="shared" si="144"/>
        <v>-0.23103252676208719</v>
      </c>
      <c r="K3271">
        <f t="shared" si="145"/>
        <v>-1.4751876112451694</v>
      </c>
      <c r="L3271">
        <f t="shared" si="141"/>
        <v>-23.103252676208719</v>
      </c>
      <c r="N3271">
        <f t="shared" si="142"/>
        <v>14655</v>
      </c>
      <c r="O3271">
        <f t="shared" si="143"/>
        <v>7272</v>
      </c>
    </row>
    <row r="3272" spans="1:15" x14ac:dyDescent="0.3">
      <c r="A3272" s="14">
        <v>11014829056</v>
      </c>
      <c r="B3272" s="14">
        <v>37249921024</v>
      </c>
      <c r="C3272" s="14">
        <v>-27440865280</v>
      </c>
      <c r="D3272">
        <v>3270</v>
      </c>
      <c r="E3272">
        <v>3232</v>
      </c>
      <c r="F3272">
        <v>1058</v>
      </c>
      <c r="G3272">
        <v>2838</v>
      </c>
      <c r="H3272">
        <v>-3853</v>
      </c>
      <c r="J3272">
        <f t="shared" si="144"/>
        <v>0.29570073581909562</v>
      </c>
      <c r="K3272">
        <f t="shared" si="145"/>
        <v>0.5267332625811828</v>
      </c>
      <c r="L3272">
        <f t="shared" si="141"/>
        <v>29.570073581909561</v>
      </c>
      <c r="N3272">
        <f t="shared" si="142"/>
        <v>14673</v>
      </c>
      <c r="O3272">
        <f t="shared" si="143"/>
        <v>18</v>
      </c>
    </row>
    <row r="3273" spans="1:15" x14ac:dyDescent="0.3">
      <c r="A3273" s="14">
        <v>30707877888</v>
      </c>
      <c r="B3273" s="14">
        <v>37261438976</v>
      </c>
      <c r="C3273" s="14">
        <v>-27414915072</v>
      </c>
      <c r="D3273">
        <v>3271</v>
      </c>
      <c r="E3273">
        <v>3233</v>
      </c>
      <c r="F3273">
        <v>1057</v>
      </c>
      <c r="G3273">
        <v>7911</v>
      </c>
      <c r="H3273">
        <v>-10753</v>
      </c>
      <c r="J3273">
        <f t="shared" si="144"/>
        <v>0.8241194846978096</v>
      </c>
      <c r="K3273">
        <f t="shared" si="145"/>
        <v>0.52841874887871398</v>
      </c>
      <c r="L3273">
        <f t="shared" si="141"/>
        <v>82.411948469780967</v>
      </c>
      <c r="N3273">
        <f t="shared" si="142"/>
        <v>1689</v>
      </c>
      <c r="O3273">
        <f t="shared" si="143"/>
        <v>-12984</v>
      </c>
    </row>
    <row r="3274" spans="1:15" x14ac:dyDescent="0.3">
      <c r="A3274" s="14">
        <v>50475864064</v>
      </c>
      <c r="B3274" s="14">
        <v>37272961024</v>
      </c>
      <c r="C3274" s="14">
        <v>-27388966912</v>
      </c>
      <c r="D3274">
        <v>3272</v>
      </c>
      <c r="E3274">
        <v>3234</v>
      </c>
      <c r="F3274">
        <v>1056</v>
      </c>
      <c r="G3274">
        <v>0</v>
      </c>
      <c r="H3274">
        <v>-17692</v>
      </c>
      <c r="J3274">
        <f t="shared" si="144"/>
        <v>1.3542220064431874</v>
      </c>
      <c r="K3274">
        <f t="shared" si="145"/>
        <v>0.53010252174537775</v>
      </c>
      <c r="L3274">
        <f t="shared" si="141"/>
        <v>135.42220064431874</v>
      </c>
      <c r="N3274">
        <f t="shared" si="142"/>
        <v>8506</v>
      </c>
      <c r="O3274">
        <f t="shared" si="143"/>
        <v>6817</v>
      </c>
    </row>
    <row r="3275" spans="1:15" x14ac:dyDescent="0.3">
      <c r="A3275" s="14">
        <v>-4250171904</v>
      </c>
      <c r="B3275" s="14">
        <v>37272961024</v>
      </c>
      <c r="C3275" s="14">
        <v>-27363018752</v>
      </c>
      <c r="D3275">
        <v>3273</v>
      </c>
      <c r="E3275">
        <v>3235</v>
      </c>
      <c r="F3275">
        <v>1055</v>
      </c>
      <c r="G3275">
        <v>-1094</v>
      </c>
      <c r="H3275">
        <v>1491</v>
      </c>
      <c r="J3275">
        <f t="shared" si="144"/>
        <v>-0.11402828718821993</v>
      </c>
      <c r="K3275">
        <f t="shared" si="145"/>
        <v>-1.4682502936314072</v>
      </c>
      <c r="L3275">
        <f t="shared" si="141"/>
        <v>-11.402828718821993</v>
      </c>
      <c r="N3275">
        <f t="shared" si="142"/>
        <v>14722</v>
      </c>
      <c r="O3275">
        <f t="shared" si="143"/>
        <v>6216</v>
      </c>
    </row>
    <row r="3276" spans="1:15" x14ac:dyDescent="0.3">
      <c r="A3276" s="14">
        <v>15644649472</v>
      </c>
      <c r="B3276" s="14">
        <v>37284478976</v>
      </c>
      <c r="C3276" s="14">
        <v>-27337068544</v>
      </c>
      <c r="D3276">
        <v>3274</v>
      </c>
      <c r="E3276">
        <v>3235</v>
      </c>
      <c r="F3276">
        <v>1054</v>
      </c>
      <c r="G3276">
        <v>4028</v>
      </c>
      <c r="H3276">
        <v>-5493</v>
      </c>
      <c r="J3276">
        <f t="shared" si="144"/>
        <v>0.41960220181889768</v>
      </c>
      <c r="K3276">
        <f t="shared" si="145"/>
        <v>0.53363048900711763</v>
      </c>
      <c r="L3276">
        <f t="shared" si="141"/>
        <v>41.960220181889767</v>
      </c>
      <c r="N3276">
        <f t="shared" si="142"/>
        <v>14739</v>
      </c>
      <c r="O3276">
        <f t="shared" si="143"/>
        <v>17</v>
      </c>
    </row>
    <row r="3277" spans="1:15" x14ac:dyDescent="0.3">
      <c r="A3277" s="14">
        <v>35614408704</v>
      </c>
      <c r="B3277" s="14">
        <v>37296001024</v>
      </c>
      <c r="C3277" s="14">
        <v>-27311120384</v>
      </c>
      <c r="D3277">
        <v>3275</v>
      </c>
      <c r="E3277">
        <v>3236</v>
      </c>
      <c r="F3277">
        <v>1053</v>
      </c>
      <c r="G3277">
        <v>9167</v>
      </c>
      <c r="H3277">
        <v>-12518</v>
      </c>
      <c r="J3277">
        <f t="shared" si="144"/>
        <v>0.95491226207019098</v>
      </c>
      <c r="K3277">
        <f t="shared" si="145"/>
        <v>0.53531006025129324</v>
      </c>
      <c r="L3277">
        <f t="shared" si="141"/>
        <v>95.491226207019096</v>
      </c>
      <c r="N3277">
        <f t="shared" si="142"/>
        <v>433</v>
      </c>
      <c r="O3277">
        <f t="shared" si="143"/>
        <v>-14306</v>
      </c>
    </row>
    <row r="3278" spans="1:15" x14ac:dyDescent="0.3">
      <c r="A3278" s="14">
        <v>55659106304</v>
      </c>
      <c r="B3278" s="14">
        <v>37307518976</v>
      </c>
      <c r="C3278" s="14">
        <v>-27285172224</v>
      </c>
      <c r="D3278">
        <v>3276</v>
      </c>
      <c r="E3278">
        <v>3237</v>
      </c>
      <c r="F3278">
        <v>1052</v>
      </c>
      <c r="G3278">
        <v>0</v>
      </c>
      <c r="H3278">
        <v>-19583</v>
      </c>
      <c r="J3278">
        <f t="shared" si="144"/>
        <v>1.491900502410938</v>
      </c>
      <c r="K3278">
        <f t="shared" si="145"/>
        <v>0.53698824034074699</v>
      </c>
      <c r="L3278">
        <f t="shared" si="141"/>
        <v>149.19005024109379</v>
      </c>
      <c r="N3278">
        <f t="shared" si="142"/>
        <v>9893</v>
      </c>
      <c r="O3278">
        <f t="shared" si="143"/>
        <v>9460</v>
      </c>
    </row>
    <row r="3279" spans="1:15" x14ac:dyDescent="0.3">
      <c r="A3279" s="14">
        <v>1140659968</v>
      </c>
      <c r="B3279" s="14">
        <v>37307518976</v>
      </c>
      <c r="C3279" s="14">
        <v>-27259222016</v>
      </c>
      <c r="D3279">
        <v>3277</v>
      </c>
      <c r="E3279">
        <v>3238</v>
      </c>
      <c r="F3279">
        <v>1051</v>
      </c>
      <c r="G3279">
        <v>293</v>
      </c>
      <c r="H3279">
        <v>-401</v>
      </c>
      <c r="J3279">
        <f t="shared" si="144"/>
        <v>3.0574532944251501E-2</v>
      </c>
      <c r="K3279">
        <f t="shared" si="145"/>
        <v>-1.4613259694666865</v>
      </c>
      <c r="L3279">
        <f t="shared" si="141"/>
        <v>3.0574532944251502</v>
      </c>
      <c r="N3279">
        <f t="shared" si="142"/>
        <v>14789</v>
      </c>
      <c r="O3279">
        <f t="shared" si="143"/>
        <v>4896</v>
      </c>
    </row>
    <row r="3280" spans="1:15" x14ac:dyDescent="0.3">
      <c r="A3280" s="14">
        <v>21312192512</v>
      </c>
      <c r="B3280" s="14">
        <v>37319041024</v>
      </c>
      <c r="C3280" s="14">
        <v>-27233273856</v>
      </c>
      <c r="D3280">
        <v>3278</v>
      </c>
      <c r="E3280">
        <v>3238</v>
      </c>
      <c r="F3280">
        <v>1050</v>
      </c>
      <c r="G3280">
        <v>5482</v>
      </c>
      <c r="H3280">
        <v>-7512</v>
      </c>
      <c r="J3280">
        <f t="shared" si="144"/>
        <v>0.57108092617637352</v>
      </c>
      <c r="K3280">
        <f t="shared" si="145"/>
        <v>0.54050639323212202</v>
      </c>
      <c r="L3280">
        <f t="shared" si="141"/>
        <v>57.108092617637354</v>
      </c>
      <c r="N3280">
        <f t="shared" si="142"/>
        <v>4118</v>
      </c>
      <c r="O3280">
        <f t="shared" si="143"/>
        <v>-10671</v>
      </c>
    </row>
    <row r="3281" spans="1:15" x14ac:dyDescent="0.3">
      <c r="A3281" s="14">
        <v>41558663168</v>
      </c>
      <c r="B3281" s="14">
        <v>37330558976</v>
      </c>
      <c r="C3281" s="14">
        <v>-27207325696</v>
      </c>
      <c r="D3281">
        <v>3279</v>
      </c>
      <c r="E3281">
        <v>3239</v>
      </c>
      <c r="F3281">
        <v>1049</v>
      </c>
      <c r="G3281">
        <v>0</v>
      </c>
      <c r="H3281">
        <v>-14663</v>
      </c>
      <c r="J3281">
        <f t="shared" si="144"/>
        <v>1.1132612076534474</v>
      </c>
      <c r="K3281">
        <f t="shared" si="145"/>
        <v>0.54218028147707387</v>
      </c>
      <c r="L3281">
        <f t="shared" si="141"/>
        <v>111.32612076534474</v>
      </c>
      <c r="N3281">
        <f t="shared" si="142"/>
        <v>6308</v>
      </c>
      <c r="O3281">
        <f t="shared" si="143"/>
        <v>2190</v>
      </c>
    </row>
    <row r="3282" spans="1:15" x14ac:dyDescent="0.3">
      <c r="A3282" s="14">
        <v>-12804090880</v>
      </c>
      <c r="B3282" s="14">
        <v>37330558976</v>
      </c>
      <c r="C3282" s="14">
        <v>-27181375488</v>
      </c>
      <c r="D3282">
        <v>3280</v>
      </c>
      <c r="E3282">
        <v>3240</v>
      </c>
      <c r="F3282">
        <v>1048</v>
      </c>
      <c r="G3282">
        <v>-3292</v>
      </c>
      <c r="H3282">
        <v>4522</v>
      </c>
      <c r="J3282">
        <f t="shared" si="144"/>
        <v>-0.3429922088290136</v>
      </c>
      <c r="K3282">
        <f t="shared" si="145"/>
        <v>-1.456253416482461</v>
      </c>
      <c r="L3282">
        <f t="shared" si="141"/>
        <v>-34.299220882901359</v>
      </c>
      <c r="N3282">
        <f t="shared" si="142"/>
        <v>14837</v>
      </c>
      <c r="O3282">
        <f t="shared" si="143"/>
        <v>8529</v>
      </c>
    </row>
    <row r="3283" spans="1:15" x14ac:dyDescent="0.3">
      <c r="A3283" s="14">
        <v>7569213952</v>
      </c>
      <c r="B3283" s="14">
        <v>37342081024</v>
      </c>
      <c r="C3283" s="14">
        <v>-27155427328</v>
      </c>
      <c r="D3283">
        <v>3281</v>
      </c>
      <c r="E3283">
        <v>3240</v>
      </c>
      <c r="F3283">
        <v>1047</v>
      </c>
      <c r="G3283">
        <v>1945</v>
      </c>
      <c r="H3283">
        <v>-2675</v>
      </c>
      <c r="J3283">
        <f t="shared" si="144"/>
        <v>0.20269930717399537</v>
      </c>
      <c r="K3283">
        <f t="shared" si="145"/>
        <v>0.54569151600300891</v>
      </c>
      <c r="L3283">
        <f t="shared" si="141"/>
        <v>20.269930717399536</v>
      </c>
      <c r="N3283">
        <f t="shared" si="142"/>
        <v>14855</v>
      </c>
      <c r="O3283">
        <f t="shared" si="143"/>
        <v>18</v>
      </c>
    </row>
    <row r="3284" spans="1:15" x14ac:dyDescent="0.3">
      <c r="A3284" s="14">
        <v>28017457152</v>
      </c>
      <c r="B3284" s="14">
        <v>37353598976</v>
      </c>
      <c r="C3284" s="14">
        <v>-27129479168</v>
      </c>
      <c r="D3284">
        <v>3282</v>
      </c>
      <c r="E3284">
        <v>3241</v>
      </c>
      <c r="F3284">
        <v>1046</v>
      </c>
      <c r="G3284">
        <v>7200</v>
      </c>
      <c r="H3284">
        <v>-9914</v>
      </c>
      <c r="J3284">
        <f t="shared" si="144"/>
        <v>0.75006044718747045</v>
      </c>
      <c r="K3284">
        <f t="shared" si="145"/>
        <v>0.54736114001347502</v>
      </c>
      <c r="L3284">
        <f t="shared" si="141"/>
        <v>75.006044718747049</v>
      </c>
      <c r="N3284">
        <f t="shared" si="142"/>
        <v>2400</v>
      </c>
      <c r="O3284">
        <f t="shared" si="143"/>
        <v>-12455</v>
      </c>
    </row>
    <row r="3285" spans="1:15" x14ac:dyDescent="0.3">
      <c r="A3285" s="14">
        <v>48540635136</v>
      </c>
      <c r="B3285" s="14">
        <v>37365121024</v>
      </c>
      <c r="C3285" s="14">
        <v>-27103528960</v>
      </c>
      <c r="D3285">
        <v>3283</v>
      </c>
      <c r="E3285">
        <v>3242</v>
      </c>
      <c r="F3285">
        <v>1045</v>
      </c>
      <c r="G3285">
        <v>0</v>
      </c>
      <c r="H3285">
        <v>-17192</v>
      </c>
      <c r="J3285">
        <f t="shared" si="144"/>
        <v>1.2990894664792294</v>
      </c>
      <c r="K3285">
        <f t="shared" si="145"/>
        <v>0.54902901929175896</v>
      </c>
      <c r="L3285">
        <f t="shared" si="141"/>
        <v>129.90894664792293</v>
      </c>
      <c r="N3285">
        <f t="shared" si="142"/>
        <v>8158</v>
      </c>
      <c r="O3285">
        <f t="shared" si="143"/>
        <v>5758</v>
      </c>
    </row>
    <row r="3286" spans="1:15" x14ac:dyDescent="0.3">
      <c r="A3286" s="14">
        <v>-5614525952</v>
      </c>
      <c r="B3286" s="14">
        <v>37365121024</v>
      </c>
      <c r="C3286" s="14">
        <v>-27077580800</v>
      </c>
      <c r="D3286">
        <v>3284</v>
      </c>
      <c r="E3286">
        <v>3243</v>
      </c>
      <c r="F3286">
        <v>1044</v>
      </c>
      <c r="G3286">
        <v>-1442</v>
      </c>
      <c r="H3286">
        <v>1990</v>
      </c>
      <c r="J3286">
        <f t="shared" si="144"/>
        <v>-0.1502611472446117</v>
      </c>
      <c r="K3286">
        <f t="shared" si="145"/>
        <v>-1.449350613723841</v>
      </c>
      <c r="L3286">
        <f t="shared" si="141"/>
        <v>-15.02611472446117</v>
      </c>
      <c r="N3286">
        <f t="shared" si="142"/>
        <v>14903</v>
      </c>
      <c r="O3286">
        <f t="shared" si="143"/>
        <v>6745</v>
      </c>
    </row>
    <row r="3287" spans="1:15" x14ac:dyDescent="0.3">
      <c r="A3287" s="14">
        <v>15035489280</v>
      </c>
      <c r="B3287" s="14">
        <v>37376638976</v>
      </c>
      <c r="C3287" s="14">
        <v>-27051632640</v>
      </c>
      <c r="D3287">
        <v>3285</v>
      </c>
      <c r="E3287">
        <v>3243</v>
      </c>
      <c r="F3287">
        <v>1043</v>
      </c>
      <c r="G3287">
        <v>3861</v>
      </c>
      <c r="H3287">
        <v>-5335</v>
      </c>
      <c r="J3287">
        <f t="shared" si="144"/>
        <v>0.40226969818378994</v>
      </c>
      <c r="K3287">
        <f t="shared" si="145"/>
        <v>0.5525308454284017</v>
      </c>
      <c r="L3287">
        <f t="shared" si="141"/>
        <v>40.226969818378997</v>
      </c>
      <c r="N3287">
        <f t="shared" si="142"/>
        <v>14921</v>
      </c>
      <c r="O3287">
        <f t="shared" si="143"/>
        <v>18</v>
      </c>
    </row>
    <row r="3288" spans="1:15" x14ac:dyDescent="0.3">
      <c r="A3288" s="14">
        <v>35760443392</v>
      </c>
      <c r="B3288" s="14">
        <v>37388161024</v>
      </c>
      <c r="C3288" s="14">
        <v>-27025684480</v>
      </c>
      <c r="D3288">
        <v>3286</v>
      </c>
      <c r="E3288">
        <v>3244</v>
      </c>
      <c r="F3288">
        <v>1042</v>
      </c>
      <c r="G3288">
        <v>9182</v>
      </c>
      <c r="H3288">
        <v>-12702</v>
      </c>
      <c r="J3288">
        <f t="shared" si="144"/>
        <v>0.9564643569670318</v>
      </c>
      <c r="K3288">
        <f t="shared" si="145"/>
        <v>0.55419465878324181</v>
      </c>
      <c r="L3288">
        <f t="shared" si="141"/>
        <v>95.646435696703179</v>
      </c>
      <c r="N3288">
        <f t="shared" si="142"/>
        <v>418</v>
      </c>
      <c r="O3288">
        <f t="shared" si="143"/>
        <v>-14503</v>
      </c>
    </row>
    <row r="3289" spans="1:15" x14ac:dyDescent="0.3">
      <c r="A3289" s="14">
        <v>56560332800</v>
      </c>
      <c r="B3289" s="14">
        <v>37399678976</v>
      </c>
      <c r="C3289" s="14">
        <v>-26999734272</v>
      </c>
      <c r="D3289">
        <v>3287</v>
      </c>
      <c r="E3289">
        <v>3245</v>
      </c>
      <c r="F3289">
        <v>1041</v>
      </c>
      <c r="G3289">
        <v>0</v>
      </c>
      <c r="H3289">
        <v>-20110</v>
      </c>
      <c r="J3289">
        <f t="shared" si="144"/>
        <v>1.5123213446911059</v>
      </c>
      <c r="K3289">
        <f t="shared" si="145"/>
        <v>0.5558569877240741</v>
      </c>
      <c r="L3289">
        <f t="shared" si="141"/>
        <v>151.23213446911058</v>
      </c>
      <c r="N3289">
        <f t="shared" si="142"/>
        <v>10270</v>
      </c>
      <c r="O3289">
        <f t="shared" si="143"/>
        <v>9852</v>
      </c>
    </row>
    <row r="3290" spans="1:15" x14ac:dyDescent="0.3">
      <c r="A3290" s="14">
        <v>2612761088</v>
      </c>
      <c r="B3290" s="14">
        <v>37399678976</v>
      </c>
      <c r="C3290" s="14">
        <v>-26973786112</v>
      </c>
      <c r="D3290">
        <v>3288</v>
      </c>
      <c r="E3290">
        <v>3246</v>
      </c>
      <c r="F3290">
        <v>1040</v>
      </c>
      <c r="G3290">
        <v>670</v>
      </c>
      <c r="H3290">
        <v>-929</v>
      </c>
      <c r="J3290">
        <f t="shared" si="144"/>
        <v>6.9860521788880928E-2</v>
      </c>
      <c r="K3290">
        <f t="shared" si="145"/>
        <v>-1.4424608229022249</v>
      </c>
      <c r="L3290">
        <f t="shared" si="141"/>
        <v>6.9860521788880927</v>
      </c>
      <c r="N3290">
        <f t="shared" si="142"/>
        <v>14970</v>
      </c>
      <c r="O3290">
        <f t="shared" si="143"/>
        <v>4700</v>
      </c>
    </row>
    <row r="3291" spans="1:15" x14ac:dyDescent="0.3">
      <c r="A3291" s="14">
        <v>23539486720</v>
      </c>
      <c r="B3291" s="14">
        <v>37411201024</v>
      </c>
      <c r="C3291" s="14">
        <v>-26947837952</v>
      </c>
      <c r="D3291">
        <v>3289</v>
      </c>
      <c r="E3291">
        <v>3246</v>
      </c>
      <c r="F3291">
        <v>1039</v>
      </c>
      <c r="G3291">
        <v>6040</v>
      </c>
      <c r="H3291">
        <v>-8385</v>
      </c>
      <c r="J3291">
        <f t="shared" si="144"/>
        <v>0.62920959701077139</v>
      </c>
      <c r="K3291">
        <f t="shared" si="145"/>
        <v>0.55934907522189048</v>
      </c>
      <c r="L3291">
        <f t="shared" si="141"/>
        <v>62.920959701077138</v>
      </c>
      <c r="N3291">
        <f t="shared" si="142"/>
        <v>3560</v>
      </c>
      <c r="O3291">
        <f t="shared" si="143"/>
        <v>-11410</v>
      </c>
    </row>
    <row r="3292" spans="1:15" x14ac:dyDescent="0.3">
      <c r="A3292" s="14">
        <v>44541149184</v>
      </c>
      <c r="B3292" s="14">
        <v>37422718976</v>
      </c>
      <c r="C3292" s="14">
        <v>-26921887744</v>
      </c>
      <c r="D3292">
        <v>3290</v>
      </c>
      <c r="E3292">
        <v>3247</v>
      </c>
      <c r="F3292">
        <v>1038</v>
      </c>
      <c r="G3292">
        <v>0</v>
      </c>
      <c r="H3292">
        <v>-15882</v>
      </c>
      <c r="J3292">
        <f t="shared" si="144"/>
        <v>1.1902168095419579</v>
      </c>
      <c r="K3292">
        <f t="shared" si="145"/>
        <v>0.56100721253118646</v>
      </c>
      <c r="L3292">
        <f t="shared" si="141"/>
        <v>119.02168095419579</v>
      </c>
      <c r="N3292">
        <f t="shared" si="142"/>
        <v>7227</v>
      </c>
      <c r="O3292">
        <f t="shared" si="143"/>
        <v>3667</v>
      </c>
    </row>
    <row r="3293" spans="1:15" x14ac:dyDescent="0.3">
      <c r="A3293" s="14">
        <v>-9250728960</v>
      </c>
      <c r="B3293" s="14">
        <v>37422718976</v>
      </c>
      <c r="C3293" s="14">
        <v>-26895939584</v>
      </c>
      <c r="D3293">
        <v>3291</v>
      </c>
      <c r="E3293">
        <v>3248</v>
      </c>
      <c r="F3293">
        <v>1037</v>
      </c>
      <c r="G3293">
        <v>-2373</v>
      </c>
      <c r="H3293">
        <v>3301</v>
      </c>
      <c r="J3293">
        <f t="shared" si="144"/>
        <v>-0.24719553290429519</v>
      </c>
      <c r="K3293">
        <f t="shared" si="145"/>
        <v>-1.437412342446253</v>
      </c>
      <c r="L3293">
        <f t="shared" si="141"/>
        <v>-24.71955329042952</v>
      </c>
      <c r="N3293">
        <f t="shared" si="142"/>
        <v>15019</v>
      </c>
      <c r="O3293">
        <f t="shared" si="143"/>
        <v>7792</v>
      </c>
    </row>
    <row r="3294" spans="1:15" x14ac:dyDescent="0.3">
      <c r="A3294" s="14">
        <v>11877770240</v>
      </c>
      <c r="B3294" s="14">
        <v>37434241024</v>
      </c>
      <c r="C3294" s="14">
        <v>-26869991424</v>
      </c>
      <c r="D3294">
        <v>3292</v>
      </c>
      <c r="E3294">
        <v>3248</v>
      </c>
      <c r="F3294">
        <v>1036</v>
      </c>
      <c r="G3294">
        <v>3046</v>
      </c>
      <c r="H3294">
        <v>-4243</v>
      </c>
      <c r="J3294">
        <f t="shared" si="144"/>
        <v>0.31729694298823563</v>
      </c>
      <c r="K3294">
        <f t="shared" si="145"/>
        <v>0.56449247589253082</v>
      </c>
      <c r="L3294">
        <f t="shared" si="141"/>
        <v>31.729694298823564</v>
      </c>
      <c r="N3294">
        <f t="shared" si="142"/>
        <v>15035</v>
      </c>
      <c r="O3294">
        <f t="shared" si="143"/>
        <v>16</v>
      </c>
    </row>
    <row r="3295" spans="1:15" x14ac:dyDescent="0.3">
      <c r="A3295" s="14">
        <v>33081206784</v>
      </c>
      <c r="B3295" s="14">
        <v>37445758976</v>
      </c>
      <c r="C3295" s="14">
        <v>-26844041216</v>
      </c>
      <c r="D3295">
        <v>3293</v>
      </c>
      <c r="E3295">
        <v>3249</v>
      </c>
      <c r="F3295">
        <v>1035</v>
      </c>
      <c r="G3295">
        <v>8481</v>
      </c>
      <c r="H3295">
        <v>-11830</v>
      </c>
      <c r="J3295">
        <f t="shared" si="144"/>
        <v>0.88344335082652858</v>
      </c>
      <c r="K3295">
        <f t="shared" si="145"/>
        <v>0.56614640783829295</v>
      </c>
      <c r="L3295">
        <f t="shared" si="141"/>
        <v>88.344335082652862</v>
      </c>
      <c r="N3295">
        <f t="shared" si="142"/>
        <v>1119</v>
      </c>
      <c r="O3295">
        <f t="shared" si="143"/>
        <v>-13916</v>
      </c>
    </row>
    <row r="3296" spans="1:15" x14ac:dyDescent="0.3">
      <c r="A3296" s="14">
        <v>54359580672</v>
      </c>
      <c r="B3296" s="14">
        <v>37457281024</v>
      </c>
      <c r="C3296" s="14">
        <v>-26818093056</v>
      </c>
      <c r="D3296">
        <v>3294</v>
      </c>
      <c r="E3296">
        <v>3250</v>
      </c>
      <c r="F3296">
        <v>1034</v>
      </c>
      <c r="G3296">
        <v>0</v>
      </c>
      <c r="H3296">
        <v>-19458</v>
      </c>
      <c r="J3296">
        <f t="shared" si="144"/>
        <v>1.4512420332156568</v>
      </c>
      <c r="K3296">
        <f t="shared" si="145"/>
        <v>0.56779868238912823</v>
      </c>
      <c r="L3296">
        <f t="shared" si="141"/>
        <v>145.12420332156569</v>
      </c>
      <c r="N3296">
        <f t="shared" si="142"/>
        <v>9798</v>
      </c>
      <c r="O3296">
        <f t="shared" si="143"/>
        <v>8679</v>
      </c>
    </row>
    <row r="3297" spans="1:15" x14ac:dyDescent="0.3">
      <c r="A3297" s="14">
        <v>775291392</v>
      </c>
      <c r="B3297" s="14">
        <v>37457281024</v>
      </c>
      <c r="C3297" s="14">
        <v>-26792144896</v>
      </c>
      <c r="D3297">
        <v>3295</v>
      </c>
      <c r="E3297">
        <v>3251</v>
      </c>
      <c r="F3297">
        <v>1033</v>
      </c>
      <c r="G3297">
        <v>198</v>
      </c>
      <c r="H3297">
        <v>-277</v>
      </c>
      <c r="J3297">
        <f t="shared" si="144"/>
        <v>2.0698015734330732E-2</v>
      </c>
      <c r="K3297">
        <f t="shared" si="145"/>
        <v>-1.430544017481326</v>
      </c>
      <c r="L3297">
        <f t="shared" si="141"/>
        <v>2.069801573433073</v>
      </c>
      <c r="N3297">
        <f t="shared" si="142"/>
        <v>15084</v>
      </c>
      <c r="O3297">
        <f t="shared" si="143"/>
        <v>5286</v>
      </c>
    </row>
    <row r="3298" spans="1:15" x14ac:dyDescent="0.3">
      <c r="A3298" s="14">
        <v>22180501504</v>
      </c>
      <c r="B3298" s="14">
        <v>37468798976</v>
      </c>
      <c r="C3298" s="14">
        <v>-26766194688</v>
      </c>
      <c r="D3298">
        <v>3296</v>
      </c>
      <c r="E3298">
        <v>3251</v>
      </c>
      <c r="F3298">
        <v>1032</v>
      </c>
      <c r="G3298">
        <v>5682</v>
      </c>
      <c r="H3298">
        <v>-7955</v>
      </c>
      <c r="J3298">
        <f t="shared" si="144"/>
        <v>0.59197257745590781</v>
      </c>
      <c r="K3298">
        <f t="shared" si="145"/>
        <v>0.57127456172157709</v>
      </c>
      <c r="L3298">
        <f t="shared" si="141"/>
        <v>59.197257745590782</v>
      </c>
      <c r="N3298">
        <f t="shared" si="142"/>
        <v>3918</v>
      </c>
      <c r="O3298">
        <f t="shared" si="143"/>
        <v>-11166</v>
      </c>
    </row>
    <row r="3299" spans="1:15" x14ac:dyDescent="0.3">
      <c r="A3299" s="14">
        <v>43660648448</v>
      </c>
      <c r="B3299" s="14">
        <v>37480321024</v>
      </c>
      <c r="C3299" s="14">
        <v>-26740246528</v>
      </c>
      <c r="D3299">
        <v>3297</v>
      </c>
      <c r="E3299">
        <v>3252</v>
      </c>
      <c r="F3299">
        <v>1031</v>
      </c>
      <c r="G3299">
        <v>0</v>
      </c>
      <c r="H3299">
        <v>-15674</v>
      </c>
      <c r="J3299">
        <f t="shared" si="144"/>
        <v>1.1648952638383892</v>
      </c>
      <c r="K3299">
        <f t="shared" si="145"/>
        <v>0.57292268638248134</v>
      </c>
      <c r="L3299">
        <f t="shared" si="141"/>
        <v>116.48952638383892</v>
      </c>
      <c r="N3299">
        <f t="shared" si="142"/>
        <v>7099</v>
      </c>
      <c r="O3299">
        <f t="shared" si="143"/>
        <v>3181</v>
      </c>
    </row>
    <row r="3300" spans="1:15" x14ac:dyDescent="0.3">
      <c r="A3300" s="14">
        <v>-9767948288</v>
      </c>
      <c r="B3300" s="14">
        <v>37480321024</v>
      </c>
      <c r="C3300" s="14">
        <v>-26714298368</v>
      </c>
      <c r="D3300">
        <v>3298</v>
      </c>
      <c r="E3300">
        <v>3253</v>
      </c>
      <c r="F3300">
        <v>1030</v>
      </c>
      <c r="G3300">
        <v>-2501</v>
      </c>
      <c r="H3300">
        <v>3510</v>
      </c>
      <c r="J3300">
        <f t="shared" si="144"/>
        <v>-0.26061538485076557</v>
      </c>
      <c r="K3300">
        <f t="shared" si="145"/>
        <v>-1.4255106486891547</v>
      </c>
      <c r="L3300">
        <f t="shared" si="141"/>
        <v>-26.061538485076557</v>
      </c>
      <c r="N3300">
        <f t="shared" si="142"/>
        <v>15132</v>
      </c>
      <c r="O3300">
        <f t="shared" si="143"/>
        <v>8033</v>
      </c>
    </row>
    <row r="3301" spans="1:15" x14ac:dyDescent="0.3">
      <c r="A3301" s="14">
        <v>11839033344</v>
      </c>
      <c r="B3301" s="14">
        <v>37491838976</v>
      </c>
      <c r="C3301" s="14">
        <v>-26688348160</v>
      </c>
      <c r="D3301">
        <v>3299</v>
      </c>
      <c r="E3301">
        <v>3253</v>
      </c>
      <c r="F3301">
        <v>1029</v>
      </c>
      <c r="G3301">
        <v>3031</v>
      </c>
      <c r="H3301">
        <v>-4258</v>
      </c>
      <c r="J3301">
        <f t="shared" si="144"/>
        <v>0.31577627738075559</v>
      </c>
      <c r="K3301">
        <f t="shared" si="145"/>
        <v>0.57639166223152116</v>
      </c>
      <c r="L3301">
        <f t="shared" si="141"/>
        <v>31.577627738075559</v>
      </c>
      <c r="N3301">
        <f t="shared" si="142"/>
        <v>15149</v>
      </c>
      <c r="O3301">
        <f t="shared" si="143"/>
        <v>17</v>
      </c>
    </row>
    <row r="3302" spans="1:15" x14ac:dyDescent="0.3">
      <c r="A3302" s="14">
        <v>33520953344</v>
      </c>
      <c r="B3302" s="14">
        <v>37503361024</v>
      </c>
      <c r="C3302" s="14">
        <v>-26662400000</v>
      </c>
      <c r="D3302">
        <v>3300</v>
      </c>
      <c r="E3302">
        <v>3254</v>
      </c>
      <c r="F3302">
        <v>1028</v>
      </c>
      <c r="G3302">
        <v>8580</v>
      </c>
      <c r="H3302">
        <v>-12069</v>
      </c>
      <c r="J3302">
        <f t="shared" si="144"/>
        <v>0.89381197921297006</v>
      </c>
      <c r="K3302">
        <f t="shared" si="145"/>
        <v>0.57803570183221442</v>
      </c>
      <c r="L3302">
        <f t="shared" si="141"/>
        <v>89.381197921297002</v>
      </c>
      <c r="N3302">
        <f t="shared" si="142"/>
        <v>1020</v>
      </c>
      <c r="O3302">
        <f t="shared" si="143"/>
        <v>-14129</v>
      </c>
    </row>
    <row r="3303" spans="1:15" x14ac:dyDescent="0.3">
      <c r="A3303" s="14">
        <v>55277809664</v>
      </c>
      <c r="B3303" s="14">
        <v>37514878976</v>
      </c>
      <c r="C3303" s="14">
        <v>-26636451840</v>
      </c>
      <c r="D3303">
        <v>3301</v>
      </c>
      <c r="E3303">
        <v>3255</v>
      </c>
      <c r="F3303">
        <v>1027</v>
      </c>
      <c r="G3303">
        <v>0</v>
      </c>
      <c r="H3303">
        <v>-19922</v>
      </c>
      <c r="J3303">
        <f t="shared" si="144"/>
        <v>1.4734902836648831</v>
      </c>
      <c r="K3303">
        <f t="shared" si="145"/>
        <v>0.57967830445191304</v>
      </c>
      <c r="L3303">
        <f t="shared" si="141"/>
        <v>147.34902836648831</v>
      </c>
      <c r="N3303">
        <f t="shared" si="142"/>
        <v>10126</v>
      </c>
      <c r="O3303">
        <f t="shared" si="143"/>
        <v>9106</v>
      </c>
    </row>
    <row r="3304" spans="1:15" x14ac:dyDescent="0.3">
      <c r="A3304" s="14">
        <v>2056804992</v>
      </c>
      <c r="B3304" s="14">
        <v>37514878976</v>
      </c>
      <c r="C3304" s="14">
        <v>-26610501632</v>
      </c>
      <c r="D3304">
        <v>3302</v>
      </c>
      <c r="E3304">
        <v>3256</v>
      </c>
      <c r="F3304">
        <v>1026</v>
      </c>
      <c r="G3304">
        <v>526</v>
      </c>
      <c r="H3304">
        <v>-742</v>
      </c>
      <c r="J3304">
        <f t="shared" si="144"/>
        <v>5.4826379509736206E-2</v>
      </c>
      <c r="K3304">
        <f t="shared" si="145"/>
        <v>-1.418663904155147</v>
      </c>
      <c r="L3304">
        <f t="shared" si="141"/>
        <v>5.4826379509736203</v>
      </c>
      <c r="N3304">
        <f t="shared" si="142"/>
        <v>15198</v>
      </c>
      <c r="O3304">
        <f t="shared" si="143"/>
        <v>5072</v>
      </c>
    </row>
    <row r="3305" spans="1:15" x14ac:dyDescent="0.3">
      <c r="A3305" s="14">
        <v>23940497408</v>
      </c>
      <c r="B3305" s="14">
        <v>37526401024</v>
      </c>
      <c r="C3305" s="14">
        <v>-26584553472</v>
      </c>
      <c r="D3305">
        <v>3303</v>
      </c>
      <c r="E3305">
        <v>3256</v>
      </c>
      <c r="F3305">
        <v>1025</v>
      </c>
      <c r="G3305">
        <v>6124</v>
      </c>
      <c r="H3305">
        <v>-8645</v>
      </c>
      <c r="J3305">
        <f t="shared" si="144"/>
        <v>0.63796412005214309</v>
      </c>
      <c r="K3305">
        <f t="shared" si="145"/>
        <v>0.58313774054240686</v>
      </c>
      <c r="L3305">
        <f t="shared" si="141"/>
        <v>63.796412005214307</v>
      </c>
      <c r="N3305">
        <f t="shared" si="142"/>
        <v>3476</v>
      </c>
      <c r="O3305">
        <f t="shared" si="143"/>
        <v>-11722</v>
      </c>
    </row>
    <row r="3306" spans="1:15" x14ac:dyDescent="0.3">
      <c r="A3306" s="14">
        <v>45899128832</v>
      </c>
      <c r="B3306" s="14">
        <v>37537918976</v>
      </c>
      <c r="C3306" s="14">
        <v>-26558605312</v>
      </c>
      <c r="D3306">
        <v>3304</v>
      </c>
      <c r="E3306">
        <v>3257</v>
      </c>
      <c r="F3306">
        <v>1024</v>
      </c>
      <c r="G3306">
        <v>0</v>
      </c>
      <c r="H3306">
        <v>-16590</v>
      </c>
      <c r="J3306">
        <f t="shared" si="144"/>
        <v>1.2227403671830015</v>
      </c>
      <c r="K3306">
        <f t="shared" si="145"/>
        <v>0.58477624713085841</v>
      </c>
      <c r="L3306">
        <f t="shared" si="141"/>
        <v>122.27403671830015</v>
      </c>
      <c r="N3306">
        <f t="shared" si="142"/>
        <v>7768</v>
      </c>
      <c r="O3306">
        <f t="shared" si="143"/>
        <v>4292</v>
      </c>
    </row>
    <row r="3307" spans="1:15" x14ac:dyDescent="0.3">
      <c r="A3307" s="14">
        <v>-7166184960</v>
      </c>
      <c r="B3307" s="14">
        <v>37537918976</v>
      </c>
      <c r="C3307" s="14">
        <v>-26532657152</v>
      </c>
      <c r="D3307">
        <v>3305</v>
      </c>
      <c r="E3307">
        <v>3258</v>
      </c>
      <c r="F3307">
        <v>1023</v>
      </c>
      <c r="G3307">
        <v>-1832</v>
      </c>
      <c r="H3307">
        <v>2592</v>
      </c>
      <c r="J3307">
        <f t="shared" si="144"/>
        <v>-0.19090522744699101</v>
      </c>
      <c r="K3307">
        <f t="shared" si="145"/>
        <v>-1.4136455946299926</v>
      </c>
      <c r="L3307">
        <f t="shared" ref="L3307:L3370" si="146">J3307*100</f>
        <v>-19.090522744699101</v>
      </c>
      <c r="N3307">
        <f t="shared" si="142"/>
        <v>15246</v>
      </c>
      <c r="O3307">
        <f t="shared" si="143"/>
        <v>7478</v>
      </c>
    </row>
    <row r="3308" spans="1:15" x14ac:dyDescent="0.3">
      <c r="A3308" s="14">
        <v>14919280640</v>
      </c>
      <c r="B3308" s="14">
        <v>37549441024</v>
      </c>
      <c r="C3308" s="14">
        <v>-26506706944</v>
      </c>
      <c r="D3308">
        <v>3306</v>
      </c>
      <c r="E3308">
        <v>3258</v>
      </c>
      <c r="F3308">
        <v>1022</v>
      </c>
      <c r="G3308">
        <v>3814</v>
      </c>
      <c r="H3308">
        <v>-5403</v>
      </c>
      <c r="J3308">
        <f t="shared" si="144"/>
        <v>0.39732364139493404</v>
      </c>
      <c r="K3308">
        <f t="shared" si="145"/>
        <v>0.58822886884192505</v>
      </c>
      <c r="L3308">
        <f t="shared" si="146"/>
        <v>39.732364139493406</v>
      </c>
      <c r="N3308">
        <f t="shared" si="142"/>
        <v>15262</v>
      </c>
      <c r="O3308">
        <f t="shared" si="143"/>
        <v>16</v>
      </c>
    </row>
    <row r="3309" spans="1:15" x14ac:dyDescent="0.3">
      <c r="A3309" s="14">
        <v>37079683072</v>
      </c>
      <c r="B3309" s="14">
        <v>37560958976</v>
      </c>
      <c r="C3309" s="14">
        <v>-26480758784</v>
      </c>
      <c r="D3309">
        <v>3307</v>
      </c>
      <c r="E3309">
        <v>3259</v>
      </c>
      <c r="F3309">
        <v>1021</v>
      </c>
      <c r="G3309">
        <v>9476</v>
      </c>
      <c r="H3309">
        <v>-13442</v>
      </c>
      <c r="J3309">
        <f t="shared" si="144"/>
        <v>0.98718680467376996</v>
      </c>
      <c r="K3309">
        <f t="shared" si="145"/>
        <v>0.58986316327883592</v>
      </c>
      <c r="L3309">
        <f t="shared" si="146"/>
        <v>98.718680467376998</v>
      </c>
      <c r="N3309">
        <f t="shared" si="142"/>
        <v>124</v>
      </c>
      <c r="O3309">
        <f t="shared" si="143"/>
        <v>-15138</v>
      </c>
    </row>
    <row r="3310" spans="1:15" x14ac:dyDescent="0.3">
      <c r="A3310" s="14">
        <v>59315023872</v>
      </c>
      <c r="B3310" s="14">
        <v>37572481024</v>
      </c>
      <c r="C3310" s="14">
        <v>-26454810624</v>
      </c>
      <c r="D3310">
        <v>3308</v>
      </c>
      <c r="E3310">
        <v>3260</v>
      </c>
      <c r="F3310">
        <v>1020</v>
      </c>
      <c r="G3310">
        <v>0</v>
      </c>
      <c r="H3310">
        <v>-21524</v>
      </c>
      <c r="J3310">
        <f t="shared" si="144"/>
        <v>1.5786826489874761</v>
      </c>
      <c r="K3310">
        <f t="shared" si="145"/>
        <v>0.59149584431370616</v>
      </c>
      <c r="L3310">
        <f t="shared" si="146"/>
        <v>157.86826489874761</v>
      </c>
      <c r="N3310">
        <f t="shared" si="142"/>
        <v>11249</v>
      </c>
      <c r="O3310">
        <f t="shared" si="143"/>
        <v>11125</v>
      </c>
    </row>
    <row r="3311" spans="1:15" x14ac:dyDescent="0.3">
      <c r="A3311" s="14">
        <v>6457302016</v>
      </c>
      <c r="B3311" s="14">
        <v>37572481024</v>
      </c>
      <c r="C3311" s="14">
        <v>-26428860416</v>
      </c>
      <c r="D3311">
        <v>3309</v>
      </c>
      <c r="E3311">
        <v>3261</v>
      </c>
      <c r="F3311">
        <v>1019</v>
      </c>
      <c r="G3311">
        <v>1649</v>
      </c>
      <c r="H3311">
        <v>-2345</v>
      </c>
      <c r="J3311">
        <f t="shared" si="144"/>
        <v>0.17186253981671584</v>
      </c>
      <c r="K3311">
        <f t="shared" si="145"/>
        <v>-1.4068201091707602</v>
      </c>
      <c r="L3311">
        <f t="shared" si="146"/>
        <v>17.186253981671584</v>
      </c>
      <c r="N3311">
        <f t="shared" ref="N3311:N3372" si="147">9600-G3311+G3312</f>
        <v>15312</v>
      </c>
      <c r="O3311">
        <f t="shared" ref="O3311:O3372" si="148">N3311-N3310</f>
        <v>4063</v>
      </c>
    </row>
    <row r="3312" spans="1:15" x14ac:dyDescent="0.3">
      <c r="A3312" s="14">
        <v>28819478528</v>
      </c>
      <c r="B3312" s="14">
        <v>37583998976</v>
      </c>
      <c r="C3312" s="14">
        <v>-26402912256</v>
      </c>
      <c r="D3312">
        <v>3310</v>
      </c>
      <c r="E3312">
        <v>3261</v>
      </c>
      <c r="F3312">
        <v>1018</v>
      </c>
      <c r="G3312">
        <v>7361</v>
      </c>
      <c r="H3312">
        <v>-10478</v>
      </c>
      <c r="J3312">
        <f t="shared" si="144"/>
        <v>0.76680181229259936</v>
      </c>
      <c r="K3312">
        <f t="shared" si="145"/>
        <v>0.59493927247588352</v>
      </c>
      <c r="L3312">
        <f t="shared" si="146"/>
        <v>76.680181229259929</v>
      </c>
      <c r="N3312">
        <f t="shared" si="147"/>
        <v>2239</v>
      </c>
      <c r="O3312">
        <f t="shared" si="148"/>
        <v>-13073</v>
      </c>
    </row>
    <row r="3313" spans="1:15" x14ac:dyDescent="0.3">
      <c r="A3313" s="14">
        <v>51256590336</v>
      </c>
      <c r="B3313" s="14">
        <v>37595521024</v>
      </c>
      <c r="C3313" s="14">
        <v>-26376964096</v>
      </c>
      <c r="D3313">
        <v>3311</v>
      </c>
      <c r="E3313">
        <v>3262</v>
      </c>
      <c r="F3313">
        <v>1017</v>
      </c>
      <c r="G3313">
        <v>0</v>
      </c>
      <c r="H3313">
        <v>-18655</v>
      </c>
      <c r="J3313">
        <f t="shared" si="144"/>
        <v>1.3633695966942214</v>
      </c>
      <c r="K3313">
        <f t="shared" si="145"/>
        <v>0.59656778440162206</v>
      </c>
      <c r="L3313">
        <f t="shared" si="146"/>
        <v>136.33695966942213</v>
      </c>
      <c r="N3313">
        <f t="shared" si="147"/>
        <v>9231</v>
      </c>
      <c r="O3313">
        <f t="shared" si="148"/>
        <v>6992</v>
      </c>
    </row>
    <row r="3314" spans="1:15" x14ac:dyDescent="0.3">
      <c r="A3314" s="14">
        <v>-1445438208</v>
      </c>
      <c r="B3314" s="14">
        <v>37595521024</v>
      </c>
      <c r="C3314" s="14">
        <v>-26351013888</v>
      </c>
      <c r="D3314">
        <v>3312</v>
      </c>
      <c r="E3314">
        <v>3263</v>
      </c>
      <c r="F3314">
        <v>1016</v>
      </c>
      <c r="G3314">
        <v>-369</v>
      </c>
      <c r="H3314">
        <v>526</v>
      </c>
      <c r="J3314">
        <f t="shared" si="144"/>
        <v>-3.844708541417128E-2</v>
      </c>
      <c r="K3314">
        <f t="shared" si="145"/>
        <v>-1.4018166821083926</v>
      </c>
      <c r="L3314">
        <f t="shared" si="146"/>
        <v>-3.8447085414171278</v>
      </c>
      <c r="N3314">
        <f t="shared" si="147"/>
        <v>15359</v>
      </c>
      <c r="O3314">
        <f t="shared" si="148"/>
        <v>6128</v>
      </c>
    </row>
    <row r="3315" spans="1:15" x14ac:dyDescent="0.3">
      <c r="A3315" s="14">
        <v>21118511104</v>
      </c>
      <c r="B3315" s="14">
        <v>37607038976</v>
      </c>
      <c r="C3315" s="14">
        <v>-26325065728</v>
      </c>
      <c r="D3315">
        <v>3313</v>
      </c>
      <c r="E3315">
        <v>3263</v>
      </c>
      <c r="F3315">
        <v>1015</v>
      </c>
      <c r="G3315">
        <v>5390</v>
      </c>
      <c r="H3315">
        <v>-7701</v>
      </c>
      <c r="J3315">
        <f t="shared" si="144"/>
        <v>0.56155740199267956</v>
      </c>
      <c r="K3315">
        <f t="shared" si="145"/>
        <v>0.60000448740685086</v>
      </c>
      <c r="L3315">
        <f t="shared" si="146"/>
        <v>56.155740199267953</v>
      </c>
      <c r="N3315">
        <f t="shared" si="147"/>
        <v>4210</v>
      </c>
      <c r="O3315">
        <f t="shared" si="148"/>
        <v>-11149</v>
      </c>
    </row>
    <row r="3316" spans="1:15" x14ac:dyDescent="0.3">
      <c r="A3316" s="14">
        <v>43757395968</v>
      </c>
      <c r="B3316" s="14">
        <v>37618561024</v>
      </c>
      <c r="C3316" s="14">
        <v>-26299117568</v>
      </c>
      <c r="D3316">
        <v>3314</v>
      </c>
      <c r="E3316">
        <v>3264</v>
      </c>
      <c r="F3316">
        <v>1014</v>
      </c>
      <c r="G3316">
        <v>0</v>
      </c>
      <c r="H3316">
        <v>-15972</v>
      </c>
      <c r="J3316">
        <f t="shared" si="144"/>
        <v>1.1631863308137578</v>
      </c>
      <c r="K3316">
        <f t="shared" si="145"/>
        <v>0.60162892882107821</v>
      </c>
      <c r="L3316">
        <f t="shared" si="146"/>
        <v>116.31863308137578</v>
      </c>
      <c r="N3316">
        <f t="shared" si="147"/>
        <v>7358</v>
      </c>
      <c r="O3316">
        <f t="shared" si="148"/>
        <v>3148</v>
      </c>
    </row>
    <row r="3317" spans="1:15" x14ac:dyDescent="0.3">
      <c r="A3317" s="14">
        <v>-8788939776</v>
      </c>
      <c r="B3317" s="14">
        <v>37618561024</v>
      </c>
      <c r="C3317" s="14">
        <v>-26273167360</v>
      </c>
      <c r="D3317">
        <v>3315</v>
      </c>
      <c r="E3317">
        <v>3265</v>
      </c>
      <c r="F3317">
        <v>1013</v>
      </c>
      <c r="G3317">
        <v>-2242</v>
      </c>
      <c r="H3317">
        <v>3211</v>
      </c>
      <c r="J3317">
        <f t="shared" si="144"/>
        <v>-0.23363306667665482</v>
      </c>
      <c r="K3317">
        <f t="shared" si="145"/>
        <v>-1.3968193974904126</v>
      </c>
      <c r="L3317">
        <f t="shared" si="146"/>
        <v>-23.36330666766548</v>
      </c>
      <c r="N3317">
        <f t="shared" si="147"/>
        <v>15407</v>
      </c>
      <c r="O3317">
        <f t="shared" si="148"/>
        <v>8049</v>
      </c>
    </row>
    <row r="3318" spans="1:15" x14ac:dyDescent="0.3">
      <c r="A3318" s="14">
        <v>13976781824</v>
      </c>
      <c r="B3318" s="14">
        <v>37630078976</v>
      </c>
      <c r="C3318" s="14">
        <v>-26247219200</v>
      </c>
      <c r="D3318">
        <v>3316</v>
      </c>
      <c r="E3318">
        <v>3265</v>
      </c>
      <c r="F3318">
        <v>1012</v>
      </c>
      <c r="G3318">
        <v>3565</v>
      </c>
      <c r="H3318">
        <v>-5112</v>
      </c>
      <c r="J3318">
        <f t="shared" si="144"/>
        <v>0.37142579033422224</v>
      </c>
      <c r="K3318">
        <f t="shared" si="145"/>
        <v>0.60505885701087703</v>
      </c>
      <c r="L3318">
        <f t="shared" si="146"/>
        <v>37.142579033422223</v>
      </c>
      <c r="N3318">
        <f t="shared" si="147"/>
        <v>15424</v>
      </c>
      <c r="O3318">
        <f t="shared" si="148"/>
        <v>17</v>
      </c>
    </row>
    <row r="3319" spans="1:15" x14ac:dyDescent="0.3">
      <c r="A3319" s="14">
        <v>36817440768</v>
      </c>
      <c r="B3319" s="14">
        <v>37641601024</v>
      </c>
      <c r="C3319" s="14">
        <v>-26221271040</v>
      </c>
      <c r="D3319">
        <v>3317</v>
      </c>
      <c r="E3319">
        <v>3266</v>
      </c>
      <c r="F3319">
        <v>1011</v>
      </c>
      <c r="G3319">
        <v>9389</v>
      </c>
      <c r="H3319">
        <v>-13479</v>
      </c>
      <c r="J3319">
        <f t="shared" si="144"/>
        <v>0.9781050690305515</v>
      </c>
      <c r="K3319">
        <f t="shared" si="145"/>
        <v>0.60667927869632932</v>
      </c>
      <c r="L3319">
        <f t="shared" si="146"/>
        <v>97.810506903055156</v>
      </c>
      <c r="N3319">
        <f t="shared" si="147"/>
        <v>211</v>
      </c>
      <c r="O3319">
        <f t="shared" si="148"/>
        <v>-15213</v>
      </c>
    </row>
    <row r="3320" spans="1:15" x14ac:dyDescent="0.3">
      <c r="A3320" s="14">
        <v>59733037056</v>
      </c>
      <c r="B3320" s="14">
        <v>37653118976</v>
      </c>
      <c r="C3320" s="14">
        <v>-26195320832</v>
      </c>
      <c r="D3320">
        <v>3318</v>
      </c>
      <c r="E3320">
        <v>3267</v>
      </c>
      <c r="F3320">
        <v>1010</v>
      </c>
      <c r="G3320">
        <v>0</v>
      </c>
      <c r="H3320">
        <v>-21890</v>
      </c>
      <c r="J3320">
        <f t="shared" si="144"/>
        <v>1.5864034289981046</v>
      </c>
      <c r="K3320">
        <f t="shared" si="145"/>
        <v>0.6082983599675531</v>
      </c>
      <c r="L3320">
        <f t="shared" si="146"/>
        <v>158.64034289981046</v>
      </c>
      <c r="N3320">
        <f t="shared" si="147"/>
        <v>11485</v>
      </c>
      <c r="O3320">
        <f t="shared" si="148"/>
        <v>11274</v>
      </c>
    </row>
    <row r="3321" spans="1:15" x14ac:dyDescent="0.3">
      <c r="A3321" s="14">
        <v>7394291712</v>
      </c>
      <c r="B3321" s="14">
        <v>37653118976</v>
      </c>
      <c r="C3321" s="14">
        <v>-26169372672</v>
      </c>
      <c r="D3321">
        <v>3319</v>
      </c>
      <c r="E3321">
        <v>3268</v>
      </c>
      <c r="F3321">
        <v>1009</v>
      </c>
      <c r="G3321">
        <v>1885</v>
      </c>
      <c r="H3321">
        <v>-2712</v>
      </c>
      <c r="J3321">
        <f t="shared" si="144"/>
        <v>0.19637926188035318</v>
      </c>
      <c r="K3321">
        <f t="shared" si="145"/>
        <v>-1.3900241671177513</v>
      </c>
      <c r="L3321">
        <f t="shared" si="146"/>
        <v>19.637926188035319</v>
      </c>
      <c r="N3321">
        <f t="shared" si="147"/>
        <v>15472</v>
      </c>
      <c r="O3321">
        <f t="shared" si="148"/>
        <v>3987</v>
      </c>
    </row>
    <row r="3322" spans="1:15" x14ac:dyDescent="0.3">
      <c r="A3322" s="14">
        <v>30436722688</v>
      </c>
      <c r="B3322" s="14">
        <v>37664641024</v>
      </c>
      <c r="C3322" s="14">
        <v>-26143424512</v>
      </c>
      <c r="D3322">
        <v>3320</v>
      </c>
      <c r="E3322">
        <v>3268</v>
      </c>
      <c r="F3322">
        <v>1008</v>
      </c>
      <c r="G3322">
        <v>7757</v>
      </c>
      <c r="H3322">
        <v>-11176</v>
      </c>
      <c r="J3322">
        <f t="shared" si="144"/>
        <v>0.80809804263382323</v>
      </c>
      <c r="K3322">
        <f t="shared" si="145"/>
        <v>0.61171878075347008</v>
      </c>
      <c r="L3322">
        <f t="shared" si="146"/>
        <v>80.809804263382318</v>
      </c>
      <c r="N3322">
        <f t="shared" si="147"/>
        <v>1843</v>
      </c>
      <c r="O3322">
        <f t="shared" si="148"/>
        <v>-13629</v>
      </c>
    </row>
    <row r="3323" spans="1:15" x14ac:dyDescent="0.3">
      <c r="A3323" s="14">
        <v>53554094080</v>
      </c>
      <c r="B3323" s="14">
        <v>37676158976</v>
      </c>
      <c r="C3323" s="14">
        <v>-26117474304</v>
      </c>
      <c r="D3323">
        <v>3321</v>
      </c>
      <c r="E3323">
        <v>3269</v>
      </c>
      <c r="F3323">
        <v>1007</v>
      </c>
      <c r="G3323">
        <v>0</v>
      </c>
      <c r="H3323">
        <v>-19684</v>
      </c>
      <c r="J3323">
        <f t="shared" si="144"/>
        <v>1.4214318958074883</v>
      </c>
      <c r="K3323">
        <f t="shared" si="145"/>
        <v>0.61333385317366507</v>
      </c>
      <c r="L3323">
        <f t="shared" si="146"/>
        <v>142.14318958074884</v>
      </c>
      <c r="N3323">
        <f t="shared" si="147"/>
        <v>9949</v>
      </c>
      <c r="O3323">
        <f t="shared" si="148"/>
        <v>8106</v>
      </c>
    </row>
    <row r="3324" spans="1:15" x14ac:dyDescent="0.3">
      <c r="A3324" s="14">
        <v>1371040256</v>
      </c>
      <c r="B3324" s="14">
        <v>37676158976</v>
      </c>
      <c r="C3324" s="14">
        <v>-26091526144</v>
      </c>
      <c r="D3324">
        <v>3322</v>
      </c>
      <c r="E3324">
        <v>3270</v>
      </c>
      <c r="F3324">
        <v>1006</v>
      </c>
      <c r="G3324">
        <v>349</v>
      </c>
      <c r="H3324">
        <v>-504</v>
      </c>
      <c r="J3324">
        <f t="shared" si="144"/>
        <v>3.6390128220696892E-2</v>
      </c>
      <c r="K3324">
        <f t="shared" si="145"/>
        <v>-1.3850417675867914</v>
      </c>
      <c r="L3324">
        <f t="shared" si="146"/>
        <v>3.6390128220696893</v>
      </c>
      <c r="N3324">
        <f t="shared" si="147"/>
        <v>15521</v>
      </c>
      <c r="O3324">
        <f t="shared" si="148"/>
        <v>5572</v>
      </c>
    </row>
    <row r="3325" spans="1:15" x14ac:dyDescent="0.3">
      <c r="A3325" s="14">
        <v>24615245824</v>
      </c>
      <c r="B3325" s="14">
        <v>37687681024</v>
      </c>
      <c r="C3325" s="14">
        <v>-26065577984</v>
      </c>
      <c r="D3325">
        <v>3323</v>
      </c>
      <c r="E3325">
        <v>3270</v>
      </c>
      <c r="F3325">
        <v>1005</v>
      </c>
      <c r="G3325">
        <v>6270</v>
      </c>
      <c r="H3325">
        <v>-9065</v>
      </c>
      <c r="J3325">
        <f t="shared" ref="J3325:J3388" si="149">A3325/B3325</f>
        <v>0.65313771384141928</v>
      </c>
      <c r="K3325">
        <f t="shared" ref="K3325:K3388" si="150">J3325-J3324</f>
        <v>0.6167475856207224</v>
      </c>
      <c r="L3325">
        <f t="shared" si="146"/>
        <v>65.31377138414193</v>
      </c>
      <c r="N3325">
        <f t="shared" si="147"/>
        <v>3330</v>
      </c>
      <c r="O3325">
        <f t="shared" si="148"/>
        <v>-12191</v>
      </c>
    </row>
    <row r="3326" spans="1:15" x14ac:dyDescent="0.3">
      <c r="A3326" s="14">
        <v>47934386176</v>
      </c>
      <c r="B3326" s="14">
        <v>37699198976</v>
      </c>
      <c r="C3326" s="14">
        <v>-26039629824</v>
      </c>
      <c r="D3326">
        <v>3324</v>
      </c>
      <c r="E3326">
        <v>3271</v>
      </c>
      <c r="F3326">
        <v>1004</v>
      </c>
      <c r="G3326">
        <v>0</v>
      </c>
      <c r="H3326">
        <v>-17671</v>
      </c>
      <c r="J3326">
        <f t="shared" si="149"/>
        <v>1.2714961452235605</v>
      </c>
      <c r="K3326">
        <f t="shared" si="150"/>
        <v>0.61835843138214119</v>
      </c>
      <c r="L3326">
        <f t="shared" si="146"/>
        <v>127.14961452235605</v>
      </c>
      <c r="N3326">
        <f t="shared" si="147"/>
        <v>8558</v>
      </c>
      <c r="O3326">
        <f t="shared" si="148"/>
        <v>5228</v>
      </c>
    </row>
    <row r="3327" spans="1:15" x14ac:dyDescent="0.3">
      <c r="A3327" s="14">
        <v>-4092972800</v>
      </c>
      <c r="B3327" s="14">
        <v>37699198976</v>
      </c>
      <c r="C3327" s="14">
        <v>-26013679616</v>
      </c>
      <c r="D3327">
        <v>3325</v>
      </c>
      <c r="E3327">
        <v>3272</v>
      </c>
      <c r="F3327">
        <v>1003</v>
      </c>
      <c r="G3327">
        <v>-1042</v>
      </c>
      <c r="H3327">
        <v>1510</v>
      </c>
      <c r="J3327">
        <f t="shared" si="149"/>
        <v>-0.1085692245770437</v>
      </c>
      <c r="K3327">
        <f t="shared" si="150"/>
        <v>-1.3800653698006042</v>
      </c>
      <c r="L3327">
        <f t="shared" si="146"/>
        <v>-10.856922457704369</v>
      </c>
      <c r="N3327">
        <f t="shared" si="147"/>
        <v>15568</v>
      </c>
      <c r="O3327">
        <f t="shared" si="148"/>
        <v>7010</v>
      </c>
    </row>
    <row r="3328" spans="1:15" x14ac:dyDescent="0.3">
      <c r="A3328" s="14">
        <v>19353004032</v>
      </c>
      <c r="B3328" s="14">
        <v>37710721024</v>
      </c>
      <c r="C3328" s="14">
        <v>-25987731456</v>
      </c>
      <c r="D3328">
        <v>3326</v>
      </c>
      <c r="E3328">
        <v>3272</v>
      </c>
      <c r="F3328">
        <v>1002</v>
      </c>
      <c r="G3328">
        <v>4926</v>
      </c>
      <c r="H3328">
        <v>-7149</v>
      </c>
      <c r="J3328">
        <f t="shared" si="149"/>
        <v>0.51319634062905584</v>
      </c>
      <c r="K3328">
        <f t="shared" si="150"/>
        <v>0.62176556520609949</v>
      </c>
      <c r="L3328">
        <f t="shared" si="146"/>
        <v>51.319634062905585</v>
      </c>
      <c r="N3328">
        <f t="shared" si="147"/>
        <v>4674</v>
      </c>
      <c r="O3328">
        <f t="shared" si="148"/>
        <v>-10894</v>
      </c>
    </row>
    <row r="3329" spans="1:15" x14ac:dyDescent="0.3">
      <c r="A3329" s="14">
        <v>42873921536</v>
      </c>
      <c r="B3329" s="14">
        <v>37722238976</v>
      </c>
      <c r="C3329" s="14">
        <v>-25961783296</v>
      </c>
      <c r="D3329">
        <v>3327</v>
      </c>
      <c r="E3329">
        <v>3273</v>
      </c>
      <c r="F3329">
        <v>1001</v>
      </c>
      <c r="G3329">
        <v>0</v>
      </c>
      <c r="H3329">
        <v>-15853</v>
      </c>
      <c r="J3329">
        <f t="shared" si="149"/>
        <v>1.1365688437337362</v>
      </c>
      <c r="K3329">
        <f t="shared" si="150"/>
        <v>0.6233725031046804</v>
      </c>
      <c r="L3329">
        <f t="shared" si="146"/>
        <v>113.65688437337363</v>
      </c>
      <c r="N3329">
        <f t="shared" si="147"/>
        <v>7311</v>
      </c>
      <c r="O3329">
        <f t="shared" si="148"/>
        <v>2637</v>
      </c>
    </row>
    <row r="3330" spans="1:15" x14ac:dyDescent="0.3">
      <c r="A3330" s="14">
        <v>-8997746688</v>
      </c>
      <c r="B3330" s="14">
        <v>37722238976</v>
      </c>
      <c r="C3330" s="14">
        <v>-25935833088</v>
      </c>
      <c r="D3330">
        <v>3328</v>
      </c>
      <c r="E3330">
        <v>3274</v>
      </c>
      <c r="F3330">
        <v>1000</v>
      </c>
      <c r="G3330">
        <v>-2289</v>
      </c>
      <c r="H3330">
        <v>3330</v>
      </c>
      <c r="J3330">
        <f t="shared" si="149"/>
        <v>-0.2385263158351929</v>
      </c>
      <c r="K3330">
        <f t="shared" si="150"/>
        <v>-1.3750951595689291</v>
      </c>
      <c r="L3330">
        <f t="shared" si="146"/>
        <v>-23.85263158351929</v>
      </c>
      <c r="N3330">
        <f t="shared" si="147"/>
        <v>15616</v>
      </c>
      <c r="O3330">
        <f t="shared" si="148"/>
        <v>8305</v>
      </c>
    </row>
    <row r="3331" spans="1:15" x14ac:dyDescent="0.3">
      <c r="A3331" s="14">
        <v>14650003456</v>
      </c>
      <c r="B3331" s="14">
        <v>37733761024</v>
      </c>
      <c r="C3331" s="14">
        <v>-25909884928</v>
      </c>
      <c r="D3331">
        <v>3329</v>
      </c>
      <c r="E3331">
        <v>3274</v>
      </c>
      <c r="F3331">
        <v>999</v>
      </c>
      <c r="G3331">
        <v>3727</v>
      </c>
      <c r="H3331">
        <v>-5428</v>
      </c>
      <c r="J3331">
        <f t="shared" si="149"/>
        <v>0.38824657437889859</v>
      </c>
      <c r="K3331">
        <f t="shared" si="150"/>
        <v>0.62677289021409144</v>
      </c>
      <c r="L3331">
        <f t="shared" si="146"/>
        <v>38.824657437889861</v>
      </c>
      <c r="N3331">
        <f t="shared" si="147"/>
        <v>5873</v>
      </c>
      <c r="O3331">
        <f t="shared" si="148"/>
        <v>-9743</v>
      </c>
    </row>
    <row r="3332" spans="1:15" x14ac:dyDescent="0.3">
      <c r="A3332" s="14">
        <v>38372691968</v>
      </c>
      <c r="B3332" s="14">
        <v>37745278976</v>
      </c>
      <c r="C3332" s="14">
        <v>-25883936768</v>
      </c>
      <c r="D3332">
        <v>3330</v>
      </c>
      <c r="E3332">
        <v>3275</v>
      </c>
      <c r="F3332">
        <v>998</v>
      </c>
      <c r="G3332">
        <v>0</v>
      </c>
      <c r="H3332">
        <v>-14231</v>
      </c>
      <c r="J3332">
        <f t="shared" si="149"/>
        <v>1.0166222904962217</v>
      </c>
      <c r="K3332">
        <f t="shared" si="150"/>
        <v>0.62837571611732312</v>
      </c>
      <c r="L3332">
        <f t="shared" si="146"/>
        <v>101.66222904962217</v>
      </c>
      <c r="N3332">
        <f t="shared" si="147"/>
        <v>6207</v>
      </c>
      <c r="O3332">
        <f t="shared" si="148"/>
        <v>334</v>
      </c>
    </row>
    <row r="3333" spans="1:15" x14ac:dyDescent="0.3">
      <c r="A3333" s="14">
        <v>-13343283200</v>
      </c>
      <c r="B3333" s="14">
        <v>37745278976</v>
      </c>
      <c r="C3333" s="14">
        <v>-25857986560</v>
      </c>
      <c r="D3333">
        <v>3331</v>
      </c>
      <c r="E3333">
        <v>3276</v>
      </c>
      <c r="F3333">
        <v>997</v>
      </c>
      <c r="G3333">
        <v>-3393</v>
      </c>
      <c r="H3333">
        <v>4953</v>
      </c>
      <c r="J3333">
        <f t="shared" si="149"/>
        <v>-0.35350866550712762</v>
      </c>
      <c r="K3333">
        <f t="shared" si="150"/>
        <v>-1.3701309560033492</v>
      </c>
      <c r="L3333">
        <f t="shared" si="146"/>
        <v>-35.350866550712759</v>
      </c>
      <c r="N3333">
        <f t="shared" si="147"/>
        <v>15664</v>
      </c>
      <c r="O3333">
        <f t="shared" si="148"/>
        <v>9457</v>
      </c>
    </row>
    <row r="3334" spans="1:15" x14ac:dyDescent="0.3">
      <c r="A3334" s="14">
        <v>10506240000</v>
      </c>
      <c r="B3334" s="14">
        <v>37756801024</v>
      </c>
      <c r="C3334" s="14">
        <v>-25832038400</v>
      </c>
      <c r="D3334">
        <v>3332</v>
      </c>
      <c r="E3334">
        <v>3276</v>
      </c>
      <c r="F3334">
        <v>996</v>
      </c>
      <c r="G3334">
        <v>2671</v>
      </c>
      <c r="H3334">
        <v>-3904</v>
      </c>
      <c r="J3334">
        <f t="shared" si="149"/>
        <v>0.27826086201852057</v>
      </c>
      <c r="K3334">
        <f t="shared" si="150"/>
        <v>0.63176952752564819</v>
      </c>
      <c r="L3334">
        <f t="shared" si="146"/>
        <v>27.826086201852057</v>
      </c>
      <c r="N3334">
        <f t="shared" si="147"/>
        <v>15680</v>
      </c>
      <c r="O3334">
        <f t="shared" si="148"/>
        <v>16</v>
      </c>
    </row>
    <row r="3335" spans="1:15" x14ac:dyDescent="0.3">
      <c r="A3335" s="14">
        <v>34430701568</v>
      </c>
      <c r="B3335" s="14">
        <v>37768318976</v>
      </c>
      <c r="C3335" s="14">
        <v>-25806090240</v>
      </c>
      <c r="D3335">
        <v>3333</v>
      </c>
      <c r="E3335">
        <v>3277</v>
      </c>
      <c r="F3335">
        <v>995</v>
      </c>
      <c r="G3335">
        <v>8751</v>
      </c>
      <c r="H3335">
        <v>-12808</v>
      </c>
      <c r="J3335">
        <f t="shared" si="149"/>
        <v>0.911629177615215</v>
      </c>
      <c r="K3335">
        <f t="shared" si="150"/>
        <v>0.63336831559669449</v>
      </c>
      <c r="L3335">
        <f t="shared" si="146"/>
        <v>91.162917761521499</v>
      </c>
      <c r="N3335">
        <f t="shared" si="147"/>
        <v>849</v>
      </c>
      <c r="O3335">
        <f t="shared" si="148"/>
        <v>-14831</v>
      </c>
    </row>
    <row r="3336" spans="1:15" x14ac:dyDescent="0.3">
      <c r="A3336" s="14">
        <v>58430099456</v>
      </c>
      <c r="B3336" s="14">
        <v>37779841024</v>
      </c>
      <c r="C3336" s="14">
        <v>-25780140032</v>
      </c>
      <c r="D3336">
        <v>3334</v>
      </c>
      <c r="E3336">
        <v>3278</v>
      </c>
      <c r="F3336">
        <v>994</v>
      </c>
      <c r="G3336">
        <v>0</v>
      </c>
      <c r="H3336">
        <v>-21758</v>
      </c>
      <c r="J3336">
        <f t="shared" si="149"/>
        <v>1.5465946354533819</v>
      </c>
      <c r="K3336">
        <f t="shared" si="150"/>
        <v>0.63496545783816694</v>
      </c>
      <c r="L3336">
        <f t="shared" si="146"/>
        <v>154.65946354533818</v>
      </c>
      <c r="N3336">
        <f t="shared" si="147"/>
        <v>11358</v>
      </c>
      <c r="O3336">
        <f t="shared" si="148"/>
        <v>10509</v>
      </c>
    </row>
    <row r="3337" spans="1:15" x14ac:dyDescent="0.3">
      <c r="A3337" s="14">
        <v>6921715712</v>
      </c>
      <c r="B3337" s="14">
        <v>37779841024</v>
      </c>
      <c r="C3337" s="14">
        <v>-25754191872</v>
      </c>
      <c r="D3337">
        <v>3335</v>
      </c>
      <c r="E3337">
        <v>3279</v>
      </c>
      <c r="F3337">
        <v>993</v>
      </c>
      <c r="G3337">
        <v>1758</v>
      </c>
      <c r="H3337">
        <v>-2580</v>
      </c>
      <c r="J3337">
        <f t="shared" si="149"/>
        <v>0.18321188031476668</v>
      </c>
      <c r="K3337">
        <f t="shared" si="150"/>
        <v>-1.3633827551386153</v>
      </c>
      <c r="L3337">
        <f t="shared" si="146"/>
        <v>18.32118803147667</v>
      </c>
      <c r="N3337">
        <f t="shared" si="147"/>
        <v>15728</v>
      </c>
      <c r="O3337">
        <f t="shared" si="148"/>
        <v>4370</v>
      </c>
    </row>
    <row r="3338" spans="1:15" x14ac:dyDescent="0.3">
      <c r="A3338" s="14">
        <v>31047950336</v>
      </c>
      <c r="B3338" s="14">
        <v>37791358976</v>
      </c>
      <c r="C3338" s="14">
        <v>-25728243712</v>
      </c>
      <c r="D3338">
        <v>3336</v>
      </c>
      <c r="E3338">
        <v>3279</v>
      </c>
      <c r="F3338">
        <v>992</v>
      </c>
      <c r="G3338">
        <v>7886</v>
      </c>
      <c r="H3338">
        <v>-11584</v>
      </c>
      <c r="J3338">
        <f t="shared" si="149"/>
        <v>0.82156215540482391</v>
      </c>
      <c r="K3338">
        <f t="shared" si="150"/>
        <v>0.63835027509005726</v>
      </c>
      <c r="L3338">
        <f t="shared" si="146"/>
        <v>82.156215540482393</v>
      </c>
      <c r="N3338">
        <f t="shared" si="147"/>
        <v>1714</v>
      </c>
      <c r="O3338">
        <f t="shared" si="148"/>
        <v>-14014</v>
      </c>
    </row>
    <row r="3339" spans="1:15" x14ac:dyDescent="0.3">
      <c r="A3339" s="14">
        <v>55249121280</v>
      </c>
      <c r="B3339" s="14">
        <v>37802881024</v>
      </c>
      <c r="C3339" s="14">
        <v>-25702293504</v>
      </c>
      <c r="D3339">
        <v>3337</v>
      </c>
      <c r="E3339">
        <v>3280</v>
      </c>
      <c r="F3339">
        <v>991</v>
      </c>
      <c r="G3339">
        <v>0</v>
      </c>
      <c r="H3339">
        <v>-20635</v>
      </c>
      <c r="J3339">
        <f t="shared" si="149"/>
        <v>1.4615055726817188</v>
      </c>
      <c r="K3339">
        <f t="shared" si="150"/>
        <v>0.63994341727689485</v>
      </c>
      <c r="L3339">
        <f t="shared" si="146"/>
        <v>146.15055726817187</v>
      </c>
      <c r="N3339">
        <f t="shared" si="147"/>
        <v>10589</v>
      </c>
      <c r="O3339">
        <f t="shared" si="148"/>
        <v>8875</v>
      </c>
    </row>
    <row r="3340" spans="1:15" x14ac:dyDescent="0.3">
      <c r="A3340" s="14">
        <v>3896429824</v>
      </c>
      <c r="B3340" s="14">
        <v>37802881024</v>
      </c>
      <c r="C3340" s="14">
        <v>-25676345344</v>
      </c>
      <c r="D3340">
        <v>3338</v>
      </c>
      <c r="E3340">
        <v>3281</v>
      </c>
      <c r="F3340">
        <v>990</v>
      </c>
      <c r="G3340">
        <v>989</v>
      </c>
      <c r="H3340">
        <v>-1456</v>
      </c>
      <c r="J3340">
        <f t="shared" si="149"/>
        <v>0.10307229815437255</v>
      </c>
      <c r="K3340">
        <f t="shared" si="150"/>
        <v>-1.3584332745273462</v>
      </c>
      <c r="L3340">
        <f t="shared" si="146"/>
        <v>10.307229815437255</v>
      </c>
      <c r="N3340">
        <f t="shared" si="147"/>
        <v>15776</v>
      </c>
      <c r="O3340">
        <f t="shared" si="148"/>
        <v>5187</v>
      </c>
    </row>
    <row r="3341" spans="1:15" x14ac:dyDescent="0.3">
      <c r="A3341" s="14">
        <v>28224436224</v>
      </c>
      <c r="B3341" s="14">
        <v>37814398976</v>
      </c>
      <c r="C3341" s="14">
        <v>-25650397184</v>
      </c>
      <c r="D3341">
        <v>3339</v>
      </c>
      <c r="E3341">
        <v>3281</v>
      </c>
      <c r="F3341">
        <v>989</v>
      </c>
      <c r="G3341">
        <v>7165</v>
      </c>
      <c r="H3341">
        <v>-10563</v>
      </c>
      <c r="J3341">
        <f t="shared" si="149"/>
        <v>0.74639388667564055</v>
      </c>
      <c r="K3341">
        <f t="shared" si="150"/>
        <v>0.64332158852126797</v>
      </c>
      <c r="L3341">
        <f t="shared" si="146"/>
        <v>74.639388667564049</v>
      </c>
      <c r="N3341">
        <f t="shared" si="147"/>
        <v>2435</v>
      </c>
      <c r="O3341">
        <f t="shared" si="148"/>
        <v>-13341</v>
      </c>
    </row>
    <row r="3342" spans="1:15" x14ac:dyDescent="0.3">
      <c r="A3342" s="14">
        <v>52627382272</v>
      </c>
      <c r="B3342" s="14">
        <v>37825921024</v>
      </c>
      <c r="C3342" s="14">
        <v>-25624446976</v>
      </c>
      <c r="D3342">
        <v>3340</v>
      </c>
      <c r="E3342">
        <v>3282</v>
      </c>
      <c r="F3342">
        <v>988</v>
      </c>
      <c r="G3342">
        <v>0</v>
      </c>
      <c r="H3342">
        <v>-19716</v>
      </c>
      <c r="J3342">
        <f t="shared" si="149"/>
        <v>1.3913047150552842</v>
      </c>
      <c r="K3342">
        <f t="shared" si="150"/>
        <v>0.64491082837964364</v>
      </c>
      <c r="L3342">
        <f t="shared" si="146"/>
        <v>139.13047150552842</v>
      </c>
      <c r="N3342">
        <f t="shared" si="147"/>
        <v>9963</v>
      </c>
      <c r="O3342">
        <f t="shared" si="148"/>
        <v>7528</v>
      </c>
    </row>
    <row r="3343" spans="1:15" x14ac:dyDescent="0.3">
      <c r="A3343" s="14">
        <v>1430382336</v>
      </c>
      <c r="B3343" s="14">
        <v>37825921024</v>
      </c>
      <c r="C3343" s="14">
        <v>-25598498816</v>
      </c>
      <c r="D3343">
        <v>3341</v>
      </c>
      <c r="E3343">
        <v>3283</v>
      </c>
      <c r="F3343">
        <v>987</v>
      </c>
      <c r="G3343">
        <v>363</v>
      </c>
      <c r="H3343">
        <v>-536</v>
      </c>
      <c r="J3343">
        <f t="shared" si="149"/>
        <v>3.7814871317804609E-2</v>
      </c>
      <c r="K3343">
        <f t="shared" si="150"/>
        <v>-1.3534898437374796</v>
      </c>
      <c r="L3343">
        <f t="shared" si="146"/>
        <v>3.781487131780461</v>
      </c>
      <c r="N3343">
        <f t="shared" si="147"/>
        <v>15823</v>
      </c>
      <c r="O3343">
        <f t="shared" si="148"/>
        <v>5860</v>
      </c>
    </row>
    <row r="3344" spans="1:15" x14ac:dyDescent="0.3">
      <c r="A3344" s="14">
        <v>25960161280</v>
      </c>
      <c r="B3344" s="14">
        <v>37837438976</v>
      </c>
      <c r="C3344" s="14">
        <v>-25572550656</v>
      </c>
      <c r="D3344">
        <v>3342</v>
      </c>
      <c r="E3344">
        <v>3283</v>
      </c>
      <c r="F3344">
        <v>986</v>
      </c>
      <c r="G3344">
        <v>6586</v>
      </c>
      <c r="H3344">
        <v>-9745</v>
      </c>
      <c r="J3344">
        <f t="shared" si="149"/>
        <v>0.68609720907554905</v>
      </c>
      <c r="K3344">
        <f t="shared" si="150"/>
        <v>0.64828233775774446</v>
      </c>
      <c r="L3344">
        <f t="shared" si="146"/>
        <v>68.609720907554902</v>
      </c>
      <c r="N3344">
        <f t="shared" si="147"/>
        <v>3014</v>
      </c>
      <c r="O3344">
        <f t="shared" si="148"/>
        <v>-12809</v>
      </c>
    </row>
    <row r="3345" spans="1:15" x14ac:dyDescent="0.3">
      <c r="A3345" s="14">
        <v>50564878336</v>
      </c>
      <c r="B3345" s="14">
        <v>37848961024</v>
      </c>
      <c r="C3345" s="14">
        <v>-25546602496</v>
      </c>
      <c r="D3345">
        <v>3343</v>
      </c>
      <c r="E3345">
        <v>3284</v>
      </c>
      <c r="F3345">
        <v>985</v>
      </c>
      <c r="G3345">
        <v>0</v>
      </c>
      <c r="H3345">
        <v>-19001</v>
      </c>
      <c r="J3345">
        <f t="shared" si="149"/>
        <v>1.3359647654247853</v>
      </c>
      <c r="K3345">
        <f t="shared" si="150"/>
        <v>0.64986755634923621</v>
      </c>
      <c r="L3345">
        <f t="shared" si="146"/>
        <v>133.59647654247851</v>
      </c>
      <c r="N3345">
        <f t="shared" si="147"/>
        <v>9480</v>
      </c>
      <c r="O3345">
        <f t="shared" si="148"/>
        <v>6466</v>
      </c>
    </row>
    <row r="3346" spans="1:15" x14ac:dyDescent="0.3">
      <c r="A3346" s="14">
        <v>-476426496</v>
      </c>
      <c r="B3346" s="14">
        <v>37848961024</v>
      </c>
      <c r="C3346" s="14">
        <v>-25520652288</v>
      </c>
      <c r="D3346">
        <v>3344</v>
      </c>
      <c r="E3346">
        <v>3285</v>
      </c>
      <c r="F3346">
        <v>984</v>
      </c>
      <c r="G3346">
        <v>-120</v>
      </c>
      <c r="H3346">
        <v>179</v>
      </c>
      <c r="J3346">
        <f t="shared" si="149"/>
        <v>-1.258757131266822E-2</v>
      </c>
      <c r="K3346">
        <f t="shared" si="150"/>
        <v>-1.3485523367374534</v>
      </c>
      <c r="L3346">
        <f t="shared" si="146"/>
        <v>-1.258757131266822</v>
      </c>
      <c r="N3346">
        <f t="shared" si="147"/>
        <v>15870</v>
      </c>
      <c r="O3346">
        <f t="shared" si="148"/>
        <v>6390</v>
      </c>
    </row>
    <row r="3347" spans="1:15" x14ac:dyDescent="0.3">
      <c r="A3347" s="14">
        <v>24255125504</v>
      </c>
      <c r="B3347" s="14">
        <v>37860478976</v>
      </c>
      <c r="C3347" s="14">
        <v>-25494704128</v>
      </c>
      <c r="D3347">
        <v>3345</v>
      </c>
      <c r="E3347">
        <v>3285</v>
      </c>
      <c r="F3347">
        <v>983</v>
      </c>
      <c r="G3347">
        <v>6150</v>
      </c>
      <c r="H3347">
        <v>-9133</v>
      </c>
      <c r="J3347">
        <f t="shared" si="149"/>
        <v>0.64064497227770101</v>
      </c>
      <c r="K3347">
        <f t="shared" si="150"/>
        <v>0.6532325435903692</v>
      </c>
      <c r="L3347">
        <f t="shared" si="146"/>
        <v>64.064497227770104</v>
      </c>
      <c r="N3347">
        <f t="shared" si="147"/>
        <v>3450</v>
      </c>
      <c r="O3347">
        <f t="shared" si="148"/>
        <v>-12420</v>
      </c>
    </row>
    <row r="3348" spans="1:15" x14ac:dyDescent="0.3">
      <c r="A3348" s="14">
        <v>49061617664</v>
      </c>
      <c r="B3348" s="14">
        <v>37872001024</v>
      </c>
      <c r="C3348" s="14">
        <v>-25468755968</v>
      </c>
      <c r="D3348">
        <v>3346</v>
      </c>
      <c r="E3348">
        <v>3286</v>
      </c>
      <c r="F3348">
        <v>982</v>
      </c>
      <c r="G3348">
        <v>0</v>
      </c>
      <c r="H3348">
        <v>-18492</v>
      </c>
      <c r="J3348">
        <f t="shared" si="149"/>
        <v>1.2954588175287858</v>
      </c>
      <c r="K3348">
        <f t="shared" si="150"/>
        <v>0.65481384525108477</v>
      </c>
      <c r="L3348">
        <f t="shared" si="146"/>
        <v>129.54588175287859</v>
      </c>
      <c r="N3348">
        <f t="shared" si="147"/>
        <v>9138</v>
      </c>
      <c r="O3348">
        <f t="shared" si="148"/>
        <v>5688</v>
      </c>
    </row>
    <row r="3349" spans="1:15" x14ac:dyDescent="0.3">
      <c r="A3349" s="14">
        <v>-1823996800</v>
      </c>
      <c r="B3349" s="14">
        <v>37872001024</v>
      </c>
      <c r="C3349" s="14">
        <v>-25442805760</v>
      </c>
      <c r="D3349">
        <v>3347</v>
      </c>
      <c r="E3349">
        <v>3287</v>
      </c>
      <c r="F3349">
        <v>981</v>
      </c>
      <c r="G3349">
        <v>-462</v>
      </c>
      <c r="H3349">
        <v>688</v>
      </c>
      <c r="J3349">
        <f t="shared" si="149"/>
        <v>-4.8162144874365327E-2</v>
      </c>
      <c r="K3349">
        <f t="shared" si="150"/>
        <v>-1.3436209624031512</v>
      </c>
      <c r="L3349">
        <f t="shared" si="146"/>
        <v>-4.8162144874365325</v>
      </c>
      <c r="N3349">
        <f t="shared" si="147"/>
        <v>15918</v>
      </c>
      <c r="O3349">
        <f t="shared" si="148"/>
        <v>6780</v>
      </c>
    </row>
    <row r="3350" spans="1:15" x14ac:dyDescent="0.3">
      <c r="A3350" s="14">
        <v>23109328896</v>
      </c>
      <c r="B3350" s="14">
        <v>37883518976</v>
      </c>
      <c r="C3350" s="14">
        <v>-25416857600</v>
      </c>
      <c r="D3350">
        <v>3348</v>
      </c>
      <c r="E3350">
        <v>3287</v>
      </c>
      <c r="F3350">
        <v>980</v>
      </c>
      <c r="G3350">
        <v>5856</v>
      </c>
      <c r="H3350">
        <v>-8728</v>
      </c>
      <c r="J3350">
        <f t="shared" si="149"/>
        <v>0.61001009200439493</v>
      </c>
      <c r="K3350">
        <f t="shared" si="150"/>
        <v>0.65817223687876025</v>
      </c>
      <c r="L3350">
        <f t="shared" si="146"/>
        <v>61.001009200439491</v>
      </c>
      <c r="N3350">
        <f t="shared" si="147"/>
        <v>3744</v>
      </c>
      <c r="O3350">
        <f t="shared" si="148"/>
        <v>-12174</v>
      </c>
    </row>
    <row r="3351" spans="1:15" x14ac:dyDescent="0.3">
      <c r="A3351" s="14">
        <v>48117592064</v>
      </c>
      <c r="B3351" s="14">
        <v>37895041024</v>
      </c>
      <c r="C3351" s="14">
        <v>-25390909440</v>
      </c>
      <c r="D3351">
        <v>3349</v>
      </c>
      <c r="E3351">
        <v>3288</v>
      </c>
      <c r="F3351">
        <v>979</v>
      </c>
      <c r="G3351">
        <v>0</v>
      </c>
      <c r="H3351">
        <v>-18192</v>
      </c>
      <c r="J3351">
        <f t="shared" si="149"/>
        <v>1.2697595981892662</v>
      </c>
      <c r="K3351">
        <f t="shared" si="150"/>
        <v>0.65974950618487127</v>
      </c>
      <c r="L3351">
        <f t="shared" si="146"/>
        <v>126.97595981892663</v>
      </c>
      <c r="N3351">
        <f t="shared" si="147"/>
        <v>8939</v>
      </c>
      <c r="O3351">
        <f t="shared" si="148"/>
        <v>5195</v>
      </c>
    </row>
    <row r="3352" spans="1:15" x14ac:dyDescent="0.3">
      <c r="A3352" s="14">
        <v>-2612328448</v>
      </c>
      <c r="B3352" s="14">
        <v>37895041024</v>
      </c>
      <c r="C3352" s="14">
        <v>-25364959232</v>
      </c>
      <c r="D3352">
        <v>3350</v>
      </c>
      <c r="E3352">
        <v>3289</v>
      </c>
      <c r="F3352">
        <v>978</v>
      </c>
      <c r="G3352">
        <v>-661</v>
      </c>
      <c r="H3352">
        <v>988</v>
      </c>
      <c r="J3352">
        <f t="shared" si="149"/>
        <v>-6.8935891805620125E-2</v>
      </c>
      <c r="K3352">
        <f t="shared" si="150"/>
        <v>-1.3386954899948864</v>
      </c>
      <c r="L3352">
        <f t="shared" si="146"/>
        <v>-6.8935891805620129</v>
      </c>
      <c r="N3352">
        <f t="shared" si="147"/>
        <v>15964</v>
      </c>
      <c r="O3352">
        <f t="shared" si="148"/>
        <v>7025</v>
      </c>
    </row>
    <row r="3353" spans="1:15" x14ac:dyDescent="0.3">
      <c r="A3353" s="14">
        <v>22522769408</v>
      </c>
      <c r="B3353" s="14">
        <v>37906558976</v>
      </c>
      <c r="C3353" s="14">
        <v>-25339011072</v>
      </c>
      <c r="D3353">
        <v>3351</v>
      </c>
      <c r="E3353">
        <v>3289</v>
      </c>
      <c r="F3353">
        <v>977</v>
      </c>
      <c r="G3353">
        <v>5703</v>
      </c>
      <c r="H3353">
        <v>-8533</v>
      </c>
      <c r="J3353">
        <f t="shared" si="149"/>
        <v>0.59416549579876066</v>
      </c>
      <c r="K3353">
        <f t="shared" si="150"/>
        <v>0.66310138760438075</v>
      </c>
      <c r="L3353">
        <f t="shared" si="146"/>
        <v>59.416549579876069</v>
      </c>
      <c r="N3353">
        <f t="shared" si="147"/>
        <v>3897</v>
      </c>
      <c r="O3353">
        <f t="shared" si="148"/>
        <v>-12067</v>
      </c>
    </row>
    <row r="3354" spans="1:15" x14ac:dyDescent="0.3">
      <c r="A3354" s="14">
        <v>47732805632</v>
      </c>
      <c r="B3354" s="14">
        <v>37918081024</v>
      </c>
      <c r="C3354" s="14">
        <v>-25313062912</v>
      </c>
      <c r="D3354">
        <v>3352</v>
      </c>
      <c r="E3354">
        <v>3290</v>
      </c>
      <c r="F3354">
        <v>976</v>
      </c>
      <c r="G3354">
        <v>0</v>
      </c>
      <c r="H3354">
        <v>-18102</v>
      </c>
      <c r="J3354">
        <f t="shared" si="149"/>
        <v>1.2588402245827746</v>
      </c>
      <c r="K3354">
        <f t="shared" si="150"/>
        <v>0.6646747287840139</v>
      </c>
      <c r="L3354">
        <f t="shared" si="146"/>
        <v>125.88402245827746</v>
      </c>
      <c r="N3354">
        <f t="shared" si="147"/>
        <v>8881</v>
      </c>
      <c r="O3354">
        <f t="shared" si="148"/>
        <v>4984</v>
      </c>
    </row>
    <row r="3355" spans="1:15" x14ac:dyDescent="0.3">
      <c r="A3355" s="14">
        <v>-2841421824</v>
      </c>
      <c r="B3355" s="14">
        <v>37918081024</v>
      </c>
      <c r="C3355" s="14">
        <v>-25287112704</v>
      </c>
      <c r="D3355">
        <v>3353</v>
      </c>
      <c r="E3355">
        <v>3291</v>
      </c>
      <c r="F3355">
        <v>975</v>
      </c>
      <c r="G3355">
        <v>-719</v>
      </c>
      <c r="H3355">
        <v>1078</v>
      </c>
      <c r="J3355">
        <f t="shared" si="149"/>
        <v>-7.4935802320838463E-2</v>
      </c>
      <c r="K3355">
        <f t="shared" si="150"/>
        <v>-1.333776026903613</v>
      </c>
      <c r="L3355">
        <f t="shared" si="146"/>
        <v>-7.493580232083846</v>
      </c>
      <c r="N3355">
        <f t="shared" si="147"/>
        <v>16012</v>
      </c>
      <c r="O3355">
        <f t="shared" si="148"/>
        <v>7131</v>
      </c>
    </row>
    <row r="3356" spans="1:15" x14ac:dyDescent="0.3">
      <c r="A3356" s="14">
        <v>22495449088</v>
      </c>
      <c r="B3356" s="14">
        <v>37929598976</v>
      </c>
      <c r="C3356" s="14">
        <v>-25261164544</v>
      </c>
      <c r="D3356">
        <v>3354</v>
      </c>
      <c r="E3356">
        <v>3291</v>
      </c>
      <c r="F3356">
        <v>974</v>
      </c>
      <c r="G3356">
        <v>5693</v>
      </c>
      <c r="H3356">
        <v>-8548</v>
      </c>
      <c r="J3356">
        <f t="shared" si="149"/>
        <v>0.5930842849731689</v>
      </c>
      <c r="K3356">
        <f t="shared" si="150"/>
        <v>0.66802008729400741</v>
      </c>
      <c r="L3356">
        <f t="shared" si="146"/>
        <v>59.308428497316889</v>
      </c>
      <c r="N3356">
        <f t="shared" si="147"/>
        <v>3907</v>
      </c>
      <c r="O3356">
        <f t="shared" si="148"/>
        <v>-12105</v>
      </c>
    </row>
    <row r="3357" spans="1:15" x14ac:dyDescent="0.3">
      <c r="A3357" s="14">
        <v>47907258368</v>
      </c>
      <c r="B3357" s="14">
        <v>37941121024</v>
      </c>
      <c r="C3357" s="14">
        <v>-25235216384</v>
      </c>
      <c r="D3357">
        <v>3355</v>
      </c>
      <c r="E3357">
        <v>3292</v>
      </c>
      <c r="F3357">
        <v>973</v>
      </c>
      <c r="G3357">
        <v>0</v>
      </c>
      <c r="H3357">
        <v>-18224</v>
      </c>
      <c r="J3357">
        <f t="shared" si="149"/>
        <v>1.2626737712282099</v>
      </c>
      <c r="K3357">
        <f t="shared" si="150"/>
        <v>0.669589486255041</v>
      </c>
      <c r="L3357">
        <f t="shared" si="146"/>
        <v>126.26737712282099</v>
      </c>
      <c r="N3357">
        <f t="shared" si="147"/>
        <v>8965</v>
      </c>
      <c r="O3357">
        <f t="shared" si="148"/>
        <v>5058</v>
      </c>
    </row>
    <row r="3358" spans="1:15" x14ac:dyDescent="0.3">
      <c r="A3358" s="14">
        <v>-2511276544</v>
      </c>
      <c r="B3358" s="14">
        <v>37941121024</v>
      </c>
      <c r="C3358" s="14">
        <v>-25209266176</v>
      </c>
      <c r="D3358">
        <v>3356</v>
      </c>
      <c r="E3358">
        <v>3293</v>
      </c>
      <c r="F3358">
        <v>972</v>
      </c>
      <c r="G3358">
        <v>-635</v>
      </c>
      <c r="H3358">
        <v>956</v>
      </c>
      <c r="J3358">
        <f t="shared" si="149"/>
        <v>-6.6188780832581867E-2</v>
      </c>
      <c r="K3358">
        <f t="shared" si="150"/>
        <v>-1.3288625520607917</v>
      </c>
      <c r="L3358">
        <f t="shared" si="146"/>
        <v>-6.6188780832581866</v>
      </c>
      <c r="N3358">
        <f t="shared" si="147"/>
        <v>16059</v>
      </c>
      <c r="O3358">
        <f t="shared" si="148"/>
        <v>7094</v>
      </c>
    </row>
    <row r="3359" spans="1:15" x14ac:dyDescent="0.3">
      <c r="A3359" s="14">
        <v>23027367936</v>
      </c>
      <c r="B3359" s="14">
        <v>37952638976</v>
      </c>
      <c r="C3359" s="14">
        <v>-25183318016</v>
      </c>
      <c r="D3359">
        <v>3357</v>
      </c>
      <c r="E3359">
        <v>3293</v>
      </c>
      <c r="F3359">
        <v>971</v>
      </c>
      <c r="G3359">
        <v>5824</v>
      </c>
      <c r="H3359">
        <v>-8778</v>
      </c>
      <c r="J3359">
        <f t="shared" si="149"/>
        <v>0.60673957219580299</v>
      </c>
      <c r="K3359">
        <f t="shared" si="150"/>
        <v>0.67292835302838483</v>
      </c>
      <c r="L3359">
        <f t="shared" si="146"/>
        <v>60.673957219580302</v>
      </c>
      <c r="N3359">
        <f t="shared" si="147"/>
        <v>3776</v>
      </c>
      <c r="O3359">
        <f t="shared" si="148"/>
        <v>-12283</v>
      </c>
    </row>
    <row r="3360" spans="1:15" x14ac:dyDescent="0.3">
      <c r="A3360" s="14">
        <v>48640950272</v>
      </c>
      <c r="B3360" s="14">
        <v>37964161024</v>
      </c>
      <c r="C3360" s="14">
        <v>-25157369856</v>
      </c>
      <c r="D3360">
        <v>3358</v>
      </c>
      <c r="E3360">
        <v>3294</v>
      </c>
      <c r="F3360">
        <v>970</v>
      </c>
      <c r="G3360">
        <v>0</v>
      </c>
      <c r="H3360">
        <v>-18561</v>
      </c>
      <c r="J3360">
        <f t="shared" si="149"/>
        <v>1.2812333780074949</v>
      </c>
      <c r="K3360">
        <f t="shared" si="150"/>
        <v>0.67449380581169194</v>
      </c>
      <c r="L3360">
        <f t="shared" si="146"/>
        <v>128.12333780074948</v>
      </c>
      <c r="N3360">
        <f t="shared" si="147"/>
        <v>9190</v>
      </c>
      <c r="O3360">
        <f t="shared" si="148"/>
        <v>5414</v>
      </c>
    </row>
    <row r="3361" spans="1:15" x14ac:dyDescent="0.3">
      <c r="A3361" s="14">
        <v>-1621892608</v>
      </c>
      <c r="B3361" s="14">
        <v>37964161024</v>
      </c>
      <c r="C3361" s="14">
        <v>-25131419648</v>
      </c>
      <c r="D3361">
        <v>3359</v>
      </c>
      <c r="E3361">
        <v>3295</v>
      </c>
      <c r="F3361">
        <v>969</v>
      </c>
      <c r="G3361">
        <v>-410</v>
      </c>
      <c r="H3361">
        <v>619</v>
      </c>
      <c r="J3361">
        <f t="shared" si="149"/>
        <v>-4.272167655633638E-2</v>
      </c>
      <c r="K3361">
        <f t="shared" si="150"/>
        <v>-1.3239550545638312</v>
      </c>
      <c r="L3361">
        <f t="shared" si="146"/>
        <v>-4.2721676556336377</v>
      </c>
      <c r="N3361">
        <f t="shared" si="147"/>
        <v>16107</v>
      </c>
      <c r="O3361">
        <f t="shared" si="148"/>
        <v>6917</v>
      </c>
    </row>
    <row r="3362" spans="1:15" x14ac:dyDescent="0.3">
      <c r="A3362" s="14">
        <v>24118523904</v>
      </c>
      <c r="B3362" s="14">
        <v>37975678976</v>
      </c>
      <c r="C3362" s="14">
        <v>-25105471488</v>
      </c>
      <c r="D3362">
        <v>3360</v>
      </c>
      <c r="E3362">
        <v>3295</v>
      </c>
      <c r="F3362">
        <v>968</v>
      </c>
      <c r="G3362">
        <v>6097</v>
      </c>
      <c r="H3362">
        <v>-9222</v>
      </c>
      <c r="J3362">
        <f t="shared" si="149"/>
        <v>0.63510448145621068</v>
      </c>
      <c r="K3362">
        <f t="shared" si="150"/>
        <v>0.67782615801254709</v>
      </c>
      <c r="L3362">
        <f t="shared" si="146"/>
        <v>63.510448145621069</v>
      </c>
      <c r="N3362">
        <f t="shared" si="147"/>
        <v>3503</v>
      </c>
      <c r="O3362">
        <f t="shared" si="148"/>
        <v>-12604</v>
      </c>
    </row>
    <row r="3363" spans="1:15" x14ac:dyDescent="0.3">
      <c r="A3363" s="14">
        <v>49933877248</v>
      </c>
      <c r="B3363" s="14">
        <v>37987201024</v>
      </c>
      <c r="C3363" s="14">
        <v>-25079523328</v>
      </c>
      <c r="D3363">
        <v>3361</v>
      </c>
      <c r="E3363">
        <v>3296</v>
      </c>
      <c r="F3363">
        <v>967</v>
      </c>
      <c r="G3363">
        <v>0</v>
      </c>
      <c r="H3363">
        <v>-19113</v>
      </c>
      <c r="J3363">
        <f t="shared" si="149"/>
        <v>1.3144921421415647</v>
      </c>
      <c r="K3363">
        <f t="shared" si="150"/>
        <v>0.67938766068535406</v>
      </c>
      <c r="L3363">
        <f t="shared" si="146"/>
        <v>131.44921421415648</v>
      </c>
      <c r="N3363">
        <f t="shared" si="147"/>
        <v>9557</v>
      </c>
      <c r="O3363">
        <f t="shared" si="148"/>
        <v>6054</v>
      </c>
    </row>
    <row r="3364" spans="1:15" x14ac:dyDescent="0.3">
      <c r="A3364" s="14">
        <v>-173270208</v>
      </c>
      <c r="B3364" s="14">
        <v>37987201024</v>
      </c>
      <c r="C3364" s="14">
        <v>-25053573120</v>
      </c>
      <c r="D3364">
        <v>3362</v>
      </c>
      <c r="E3364">
        <v>3297</v>
      </c>
      <c r="F3364">
        <v>966</v>
      </c>
      <c r="G3364">
        <v>-43</v>
      </c>
      <c r="H3364">
        <v>66</v>
      </c>
      <c r="J3364">
        <f t="shared" si="149"/>
        <v>-4.5612786235692728E-3</v>
      </c>
      <c r="K3364">
        <f t="shared" si="150"/>
        <v>-1.3190534207651341</v>
      </c>
      <c r="L3364">
        <f t="shared" si="146"/>
        <v>-0.45612786235692726</v>
      </c>
      <c r="N3364">
        <f t="shared" si="147"/>
        <v>16153</v>
      </c>
      <c r="O3364">
        <f t="shared" si="148"/>
        <v>6596</v>
      </c>
    </row>
    <row r="3365" spans="1:15" x14ac:dyDescent="0.3">
      <c r="A3365" s="14">
        <v>25768919040</v>
      </c>
      <c r="B3365" s="14">
        <v>37998718976</v>
      </c>
      <c r="C3365" s="14">
        <v>-25027624960</v>
      </c>
      <c r="D3365">
        <v>3363</v>
      </c>
      <c r="E3365">
        <v>3297</v>
      </c>
      <c r="F3365">
        <v>965</v>
      </c>
      <c r="G3365">
        <v>6510</v>
      </c>
      <c r="H3365">
        <v>-9884</v>
      </c>
      <c r="J3365">
        <f t="shared" si="149"/>
        <v>0.67815230972064233</v>
      </c>
      <c r="K3365">
        <f t="shared" si="150"/>
        <v>0.68271358834421159</v>
      </c>
      <c r="L3365">
        <f t="shared" si="146"/>
        <v>67.815230972064228</v>
      </c>
      <c r="N3365">
        <f t="shared" si="147"/>
        <v>3090</v>
      </c>
      <c r="O3365">
        <f t="shared" si="148"/>
        <v>-13063</v>
      </c>
    </row>
    <row r="3366" spans="1:15" x14ac:dyDescent="0.3">
      <c r="A3366" s="14">
        <v>51786047488</v>
      </c>
      <c r="B3366" s="14">
        <v>38010241024</v>
      </c>
      <c r="C3366" s="14">
        <v>-25001676800</v>
      </c>
      <c r="D3366">
        <v>3364</v>
      </c>
      <c r="E3366">
        <v>3298</v>
      </c>
      <c r="F3366">
        <v>964</v>
      </c>
      <c r="G3366">
        <v>0</v>
      </c>
      <c r="H3366">
        <v>-19884</v>
      </c>
      <c r="J3366">
        <f t="shared" si="149"/>
        <v>1.3624235493613901</v>
      </c>
      <c r="K3366">
        <f t="shared" si="150"/>
        <v>0.68427123964074776</v>
      </c>
      <c r="L3366">
        <f t="shared" si="146"/>
        <v>136.24235493613901</v>
      </c>
      <c r="N3366">
        <f t="shared" si="147"/>
        <v>10063</v>
      </c>
      <c r="O3366">
        <f t="shared" si="148"/>
        <v>6973</v>
      </c>
    </row>
    <row r="3367" spans="1:15" x14ac:dyDescent="0.3">
      <c r="A3367" s="14">
        <v>1834590720</v>
      </c>
      <c r="B3367" s="14">
        <v>38010241024</v>
      </c>
      <c r="C3367" s="14">
        <v>-24975728640</v>
      </c>
      <c r="D3367">
        <v>3365</v>
      </c>
      <c r="E3367">
        <v>3299</v>
      </c>
      <c r="F3367">
        <v>963</v>
      </c>
      <c r="G3367">
        <v>463</v>
      </c>
      <c r="H3367">
        <v>-705</v>
      </c>
      <c r="J3367">
        <f t="shared" si="149"/>
        <v>4.8265695522467837E-2</v>
      </c>
      <c r="K3367">
        <f t="shared" si="150"/>
        <v>-1.3141578538389223</v>
      </c>
      <c r="L3367">
        <f t="shared" si="146"/>
        <v>4.8265695522467835</v>
      </c>
      <c r="N3367">
        <f t="shared" si="147"/>
        <v>16201</v>
      </c>
      <c r="O3367">
        <f t="shared" si="148"/>
        <v>6138</v>
      </c>
    </row>
    <row r="3368" spans="1:15" x14ac:dyDescent="0.3">
      <c r="A3368" s="14">
        <v>27978553344</v>
      </c>
      <c r="B3368" s="14">
        <v>38021758976</v>
      </c>
      <c r="C3368" s="14">
        <v>-24949778432</v>
      </c>
      <c r="D3368">
        <v>3366</v>
      </c>
      <c r="E3368">
        <v>3299</v>
      </c>
      <c r="F3368">
        <v>962</v>
      </c>
      <c r="G3368">
        <v>7064</v>
      </c>
      <c r="H3368">
        <v>-10765</v>
      </c>
      <c r="J3368">
        <f t="shared" si="149"/>
        <v>0.7358563648162767</v>
      </c>
      <c r="K3368">
        <f t="shared" si="150"/>
        <v>0.68759066929380885</v>
      </c>
      <c r="L3368">
        <f t="shared" si="146"/>
        <v>73.585636481627674</v>
      </c>
      <c r="N3368">
        <f t="shared" si="147"/>
        <v>2536</v>
      </c>
      <c r="O3368">
        <f t="shared" si="148"/>
        <v>-13665</v>
      </c>
    </row>
    <row r="3369" spans="1:15" x14ac:dyDescent="0.3">
      <c r="A3369" s="14">
        <v>54197452800</v>
      </c>
      <c r="B3369" s="14">
        <v>38033281024</v>
      </c>
      <c r="C3369" s="14">
        <v>-24923830272</v>
      </c>
      <c r="D3369">
        <v>3367</v>
      </c>
      <c r="E3369">
        <v>3300</v>
      </c>
      <c r="F3369">
        <v>961</v>
      </c>
      <c r="G3369">
        <v>0</v>
      </c>
      <c r="H3369">
        <v>-20875</v>
      </c>
      <c r="J3369">
        <f t="shared" si="149"/>
        <v>1.425000718865143</v>
      </c>
      <c r="K3369">
        <f t="shared" si="150"/>
        <v>0.68914435404886631</v>
      </c>
      <c r="L3369">
        <f t="shared" si="146"/>
        <v>142.50007188651429</v>
      </c>
      <c r="N3369">
        <f t="shared" si="147"/>
        <v>10711</v>
      </c>
      <c r="O3369">
        <f t="shared" si="148"/>
        <v>8175</v>
      </c>
    </row>
    <row r="3370" spans="1:15" x14ac:dyDescent="0.3">
      <c r="A3370" s="14">
        <v>4401690112</v>
      </c>
      <c r="B3370" s="14">
        <v>38033281024</v>
      </c>
      <c r="C3370" s="14">
        <v>-24897882112</v>
      </c>
      <c r="D3370">
        <v>3368</v>
      </c>
      <c r="E3370">
        <v>3301</v>
      </c>
      <c r="F3370">
        <v>960</v>
      </c>
      <c r="G3370">
        <v>1111</v>
      </c>
      <c r="H3370">
        <v>-1697</v>
      </c>
      <c r="J3370">
        <f t="shared" si="149"/>
        <v>0.11573258981318015</v>
      </c>
      <c r="K3370">
        <f t="shared" si="150"/>
        <v>-1.3092681290519628</v>
      </c>
      <c r="L3370">
        <f t="shared" si="146"/>
        <v>11.573258981318014</v>
      </c>
      <c r="N3370">
        <f t="shared" si="147"/>
        <v>16247</v>
      </c>
      <c r="O3370">
        <f t="shared" si="148"/>
        <v>5536</v>
      </c>
    </row>
    <row r="3371" spans="1:15" x14ac:dyDescent="0.3">
      <c r="A3371" s="14">
        <v>30747424768</v>
      </c>
      <c r="B3371" s="14">
        <v>38044798976</v>
      </c>
      <c r="C3371" s="14">
        <v>-24871931904</v>
      </c>
      <c r="D3371">
        <v>3369</v>
      </c>
      <c r="E3371">
        <v>3301</v>
      </c>
      <c r="F3371">
        <v>959</v>
      </c>
      <c r="G3371">
        <v>7758</v>
      </c>
      <c r="H3371">
        <v>-11867</v>
      </c>
      <c r="J3371">
        <f t="shared" si="149"/>
        <v>0.80818996539833365</v>
      </c>
      <c r="K3371">
        <f t="shared" si="150"/>
        <v>0.69245737558515352</v>
      </c>
      <c r="L3371">
        <f t="shared" ref="L3371:L3434" si="151">J3371*100</f>
        <v>80.818996539833364</v>
      </c>
      <c r="N3371">
        <f t="shared" si="147"/>
        <v>1842</v>
      </c>
      <c r="O3371">
        <f t="shared" si="148"/>
        <v>-14405</v>
      </c>
    </row>
    <row r="3372" spans="1:15" x14ac:dyDescent="0.3">
      <c r="A3372" s="14">
        <v>57168097280</v>
      </c>
      <c r="B3372" s="14">
        <v>38056321024</v>
      </c>
      <c r="C3372" s="14">
        <v>-24845983744</v>
      </c>
      <c r="D3372">
        <v>3370</v>
      </c>
      <c r="E3372">
        <v>3302</v>
      </c>
      <c r="F3372">
        <v>958</v>
      </c>
      <c r="G3372">
        <v>0</v>
      </c>
      <c r="H3372">
        <v>-22088</v>
      </c>
      <c r="J3372">
        <f t="shared" si="149"/>
        <v>1.5021971578373872</v>
      </c>
      <c r="K3372">
        <f t="shared" si="150"/>
        <v>0.69400719243905351</v>
      </c>
      <c r="L3372">
        <f t="shared" si="151"/>
        <v>150.21971578373871</v>
      </c>
      <c r="N3372">
        <f t="shared" si="147"/>
        <v>11499</v>
      </c>
      <c r="O3372">
        <f t="shared" si="148"/>
        <v>9657</v>
      </c>
    </row>
    <row r="3373" spans="1:15" x14ac:dyDescent="0.3">
      <c r="A3373" s="14">
        <v>7528028160</v>
      </c>
      <c r="B3373" s="14">
        <v>38056321024</v>
      </c>
      <c r="C3373" s="14">
        <v>-24820035584</v>
      </c>
      <c r="D3373">
        <v>3371</v>
      </c>
      <c r="E3373">
        <v>3303</v>
      </c>
      <c r="F3373">
        <v>957</v>
      </c>
      <c r="G3373">
        <v>1899</v>
      </c>
      <c r="H3373">
        <v>-2911</v>
      </c>
      <c r="J3373">
        <f t="shared" si="149"/>
        <v>0.19781281945915088</v>
      </c>
      <c r="K3373">
        <f t="shared" si="150"/>
        <v>-1.3043843383782363</v>
      </c>
      <c r="L3373">
        <f t="shared" si="151"/>
        <v>19.78128194591509</v>
      </c>
    </row>
    <row r="3374" spans="1:15" x14ac:dyDescent="0.3">
      <c r="A3374" s="14">
        <v>34075535360</v>
      </c>
      <c r="B3374" s="14">
        <v>38067838976</v>
      </c>
      <c r="C3374" s="14">
        <v>-24794085376</v>
      </c>
      <c r="D3374">
        <v>3372</v>
      </c>
      <c r="E3374">
        <v>3303</v>
      </c>
      <c r="F3374">
        <v>956</v>
      </c>
      <c r="G3374">
        <v>8593</v>
      </c>
      <c r="H3374">
        <v>-13193</v>
      </c>
      <c r="J3374">
        <f t="shared" si="149"/>
        <v>0.89512660231338681</v>
      </c>
      <c r="K3374">
        <f t="shared" si="150"/>
        <v>0.69731378285423595</v>
      </c>
      <c r="L3374">
        <f t="shared" si="151"/>
        <v>89.512660231338685</v>
      </c>
    </row>
    <row r="3375" spans="1:15" x14ac:dyDescent="0.3">
      <c r="A3375" s="14">
        <v>60697980928</v>
      </c>
      <c r="B3375" s="14">
        <v>38079361024</v>
      </c>
      <c r="C3375" s="14">
        <v>-24768137216</v>
      </c>
      <c r="D3375">
        <v>3373</v>
      </c>
      <c r="E3375">
        <v>3304</v>
      </c>
      <c r="F3375">
        <v>955</v>
      </c>
      <c r="G3375">
        <v>0</v>
      </c>
      <c r="H3375">
        <v>-23526</v>
      </c>
      <c r="J3375">
        <f t="shared" si="149"/>
        <v>1.5939863300159982</v>
      </c>
      <c r="K3375">
        <f t="shared" si="150"/>
        <v>0.6988597277026114</v>
      </c>
      <c r="L3375">
        <f t="shared" si="151"/>
        <v>159.39863300159982</v>
      </c>
    </row>
    <row r="3376" spans="1:15" x14ac:dyDescent="0.3">
      <c r="A3376" s="14">
        <v>11213604864</v>
      </c>
      <c r="B3376" s="14">
        <v>38079361024</v>
      </c>
      <c r="C3376" s="14">
        <v>-24742189056</v>
      </c>
      <c r="D3376">
        <v>3374</v>
      </c>
      <c r="E3376">
        <v>3305</v>
      </c>
      <c r="F3376">
        <v>954</v>
      </c>
      <c r="G3376">
        <v>2827</v>
      </c>
      <c r="H3376">
        <v>-4350</v>
      </c>
      <c r="J3376">
        <f t="shared" si="149"/>
        <v>0.29447985896959994</v>
      </c>
      <c r="K3376">
        <f t="shared" si="150"/>
        <v>-1.2995064710463984</v>
      </c>
      <c r="L3376">
        <f t="shared" si="151"/>
        <v>29.447985896959995</v>
      </c>
    </row>
    <row r="3377" spans="1:12" x14ac:dyDescent="0.3">
      <c r="A3377" s="14">
        <v>37962887168</v>
      </c>
      <c r="B3377" s="14">
        <v>38090878976</v>
      </c>
      <c r="C3377" s="14">
        <v>-24716238848</v>
      </c>
      <c r="D3377">
        <v>3375</v>
      </c>
      <c r="E3377">
        <v>3305</v>
      </c>
      <c r="F3377">
        <v>953</v>
      </c>
      <c r="G3377">
        <v>9567</v>
      </c>
      <c r="H3377">
        <v>-14745</v>
      </c>
      <c r="J3377">
        <f t="shared" si="149"/>
        <v>0.99663983054629313</v>
      </c>
      <c r="K3377">
        <f t="shared" si="150"/>
        <v>0.70215997157669319</v>
      </c>
      <c r="L3377">
        <f t="shared" si="151"/>
        <v>99.663983054629313</v>
      </c>
    </row>
    <row r="3378" spans="1:12" x14ac:dyDescent="0.3">
      <c r="A3378" s="14">
        <v>64787103744</v>
      </c>
      <c r="B3378" s="14">
        <v>38102401024</v>
      </c>
      <c r="C3378" s="14">
        <v>-24690290688</v>
      </c>
      <c r="D3378">
        <v>3376</v>
      </c>
      <c r="E3378">
        <v>3306</v>
      </c>
      <c r="F3378">
        <v>952</v>
      </c>
      <c r="G3378">
        <v>0</v>
      </c>
      <c r="H3378">
        <v>-25190</v>
      </c>
      <c r="J3378">
        <f t="shared" si="149"/>
        <v>1.7003417633233087</v>
      </c>
      <c r="K3378">
        <f t="shared" si="150"/>
        <v>0.70370193277701554</v>
      </c>
      <c r="L3378">
        <f t="shared" si="151"/>
        <v>170.03417633233087</v>
      </c>
    </row>
    <row r="3379" spans="1:12" x14ac:dyDescent="0.3">
      <c r="A3379" s="14">
        <v>15458419712</v>
      </c>
      <c r="B3379" s="14">
        <v>38102401024</v>
      </c>
      <c r="C3379" s="14">
        <v>-24664342528</v>
      </c>
      <c r="D3379">
        <v>3377</v>
      </c>
      <c r="E3379">
        <v>3307</v>
      </c>
      <c r="F3379">
        <v>951</v>
      </c>
      <c r="G3379">
        <v>3894</v>
      </c>
      <c r="H3379">
        <v>-6016</v>
      </c>
      <c r="J3379">
        <f t="shared" si="149"/>
        <v>0.40570723357467753</v>
      </c>
      <c r="K3379">
        <f t="shared" si="150"/>
        <v>-1.294634529748631</v>
      </c>
      <c r="L3379">
        <f t="shared" si="151"/>
        <v>40.570723357467756</v>
      </c>
    </row>
    <row r="3380" spans="1:12" x14ac:dyDescent="0.3">
      <c r="A3380" s="14">
        <v>42409472000</v>
      </c>
      <c r="B3380" s="14">
        <v>38113918976</v>
      </c>
      <c r="C3380" s="14">
        <v>-24638392320</v>
      </c>
      <c r="D3380">
        <v>3378</v>
      </c>
      <c r="E3380">
        <v>3307</v>
      </c>
      <c r="F3380">
        <v>950</v>
      </c>
      <c r="G3380">
        <v>0</v>
      </c>
      <c r="H3380">
        <v>-16524</v>
      </c>
      <c r="J3380">
        <f t="shared" si="149"/>
        <v>1.1127030003580811</v>
      </c>
      <c r="K3380">
        <f t="shared" si="150"/>
        <v>0.70699576678340359</v>
      </c>
      <c r="L3380">
        <f t="shared" si="151"/>
        <v>111.27030003580811</v>
      </c>
    </row>
    <row r="3381" spans="1:12" x14ac:dyDescent="0.3">
      <c r="A3381" s="14">
        <v>-6815415296</v>
      </c>
      <c r="B3381" s="14">
        <v>38113918976</v>
      </c>
      <c r="C3381" s="14">
        <v>-24612444160</v>
      </c>
      <c r="D3381">
        <v>3379</v>
      </c>
      <c r="E3381">
        <v>3308</v>
      </c>
      <c r="F3381">
        <v>949</v>
      </c>
      <c r="G3381">
        <v>-1716</v>
      </c>
      <c r="H3381">
        <v>2658</v>
      </c>
      <c r="J3381">
        <f t="shared" si="149"/>
        <v>-0.17881696448721549</v>
      </c>
      <c r="K3381">
        <f t="shared" si="150"/>
        <v>-1.2915199648452966</v>
      </c>
      <c r="L3381">
        <f t="shared" si="151"/>
        <v>-17.881696448721549</v>
      </c>
    </row>
    <row r="3382" spans="1:12" x14ac:dyDescent="0.3">
      <c r="A3382" s="14">
        <v>20262473728</v>
      </c>
      <c r="B3382" s="14">
        <v>38125441024</v>
      </c>
      <c r="C3382" s="14">
        <v>-24586496000</v>
      </c>
      <c r="D3382">
        <v>3380</v>
      </c>
      <c r="E3382">
        <v>3308</v>
      </c>
      <c r="F3382">
        <v>948</v>
      </c>
      <c r="G3382">
        <v>5102</v>
      </c>
      <c r="H3382">
        <v>-7911</v>
      </c>
      <c r="J3382">
        <f t="shared" si="149"/>
        <v>0.53146857278961712</v>
      </c>
      <c r="K3382">
        <f t="shared" si="150"/>
        <v>0.71028553727683263</v>
      </c>
      <c r="L3382">
        <f t="shared" si="151"/>
        <v>53.146857278961711</v>
      </c>
    </row>
    <row r="3383" spans="1:12" x14ac:dyDescent="0.3">
      <c r="A3383" s="14">
        <v>47415300096</v>
      </c>
      <c r="B3383" s="14">
        <v>38136958976</v>
      </c>
      <c r="C3383" s="14">
        <v>-24560545792</v>
      </c>
      <c r="D3383">
        <v>3381</v>
      </c>
      <c r="E3383">
        <v>3309</v>
      </c>
      <c r="F3383">
        <v>947</v>
      </c>
      <c r="G3383">
        <v>0</v>
      </c>
      <c r="H3383">
        <v>-18533</v>
      </c>
      <c r="J3383">
        <f t="shared" si="149"/>
        <v>1.2432900097209891</v>
      </c>
      <c r="K3383">
        <f t="shared" si="150"/>
        <v>0.71182143693137201</v>
      </c>
      <c r="L3383">
        <f t="shared" si="151"/>
        <v>124.32900097209891</v>
      </c>
    </row>
    <row r="3384" spans="1:12" x14ac:dyDescent="0.3">
      <c r="A3384" s="14">
        <v>-1653895808</v>
      </c>
      <c r="B3384" s="14">
        <v>38136958976</v>
      </c>
      <c r="C3384" s="14">
        <v>-24534597632</v>
      </c>
      <c r="D3384">
        <v>3382</v>
      </c>
      <c r="E3384">
        <v>3310</v>
      </c>
      <c r="F3384">
        <v>946</v>
      </c>
      <c r="G3384">
        <v>-416</v>
      </c>
      <c r="H3384">
        <v>647</v>
      </c>
      <c r="J3384">
        <f t="shared" si="149"/>
        <v>-4.3367270291289207E-2</v>
      </c>
      <c r="K3384">
        <f t="shared" si="150"/>
        <v>-1.2866572800122784</v>
      </c>
      <c r="L3384">
        <f t="shared" si="151"/>
        <v>-4.3367270291289204</v>
      </c>
    </row>
    <row r="3385" spans="1:12" x14ac:dyDescent="0.3">
      <c r="A3385" s="14">
        <v>25625765888</v>
      </c>
      <c r="B3385" s="14">
        <v>38148481024</v>
      </c>
      <c r="C3385" s="14">
        <v>-24508649472</v>
      </c>
      <c r="D3385">
        <v>3383</v>
      </c>
      <c r="E3385">
        <v>3310</v>
      </c>
      <c r="F3385">
        <v>945</v>
      </c>
      <c r="G3385">
        <v>6448</v>
      </c>
      <c r="H3385">
        <v>-10037</v>
      </c>
      <c r="J3385">
        <f t="shared" si="149"/>
        <v>0.67173751615112276</v>
      </c>
      <c r="K3385">
        <f t="shared" si="150"/>
        <v>0.71510478644241193</v>
      </c>
      <c r="L3385">
        <f t="shared" si="151"/>
        <v>67.17375161511228</v>
      </c>
    </row>
    <row r="3386" spans="1:12" x14ac:dyDescent="0.3">
      <c r="A3386" s="14">
        <v>52980363264</v>
      </c>
      <c r="B3386" s="14">
        <v>38159998976</v>
      </c>
      <c r="C3386" s="14">
        <v>-24482701312</v>
      </c>
      <c r="D3386">
        <v>3384</v>
      </c>
      <c r="E3386">
        <v>3311</v>
      </c>
      <c r="F3386">
        <v>944</v>
      </c>
      <c r="G3386">
        <v>0</v>
      </c>
      <c r="H3386">
        <v>-20774</v>
      </c>
      <c r="J3386">
        <f t="shared" si="149"/>
        <v>1.3883743366272359</v>
      </c>
      <c r="K3386">
        <f t="shared" si="150"/>
        <v>0.7166368204761131</v>
      </c>
      <c r="L3386">
        <f t="shared" si="151"/>
        <v>138.83743366272358</v>
      </c>
    </row>
    <row r="3387" spans="1:12" x14ac:dyDescent="0.3">
      <c r="A3387" s="14">
        <v>4066862080</v>
      </c>
      <c r="B3387" s="14">
        <v>38159998976</v>
      </c>
      <c r="C3387" s="14">
        <v>-24456751104</v>
      </c>
      <c r="D3387">
        <v>3385</v>
      </c>
      <c r="E3387">
        <v>3312</v>
      </c>
      <c r="F3387">
        <v>943</v>
      </c>
      <c r="G3387">
        <v>1023</v>
      </c>
      <c r="H3387">
        <v>-1596</v>
      </c>
      <c r="J3387">
        <f t="shared" si="149"/>
        <v>0.10657395673825293</v>
      </c>
      <c r="K3387">
        <f t="shared" si="150"/>
        <v>-1.281800379888983</v>
      </c>
      <c r="L3387">
        <f t="shared" si="151"/>
        <v>10.657395673825294</v>
      </c>
    </row>
    <row r="3388" spans="1:12" x14ac:dyDescent="0.3">
      <c r="A3388" s="14">
        <v>31548297216</v>
      </c>
      <c r="B3388" s="14">
        <v>38171521024</v>
      </c>
      <c r="C3388" s="14">
        <v>-24430802944</v>
      </c>
      <c r="D3388">
        <v>3386</v>
      </c>
      <c r="E3388">
        <v>3312</v>
      </c>
      <c r="F3388">
        <v>942</v>
      </c>
      <c r="G3388">
        <v>7934</v>
      </c>
      <c r="H3388">
        <v>-12396</v>
      </c>
      <c r="J3388">
        <f t="shared" si="149"/>
        <v>0.82648782049225367</v>
      </c>
      <c r="K3388">
        <f t="shared" si="150"/>
        <v>0.71991386375400079</v>
      </c>
      <c r="L3388">
        <f t="shared" si="151"/>
        <v>82.64878204922536</v>
      </c>
    </row>
    <row r="3389" spans="1:12" x14ac:dyDescent="0.3">
      <c r="A3389" s="14">
        <v>59104669696</v>
      </c>
      <c r="B3389" s="14">
        <v>38183038976</v>
      </c>
      <c r="C3389" s="14">
        <v>-24404854784</v>
      </c>
      <c r="D3389">
        <v>3387</v>
      </c>
      <c r="E3389">
        <v>3313</v>
      </c>
      <c r="F3389">
        <v>941</v>
      </c>
      <c r="G3389">
        <v>0</v>
      </c>
      <c r="H3389">
        <v>-23249</v>
      </c>
      <c r="J3389">
        <f t="shared" ref="J3389:J3452" si="152">A3389/B3389</f>
        <v>1.5479299521745851</v>
      </c>
      <c r="K3389">
        <f t="shared" ref="K3389:K3452" si="153">J3389-J3388</f>
        <v>0.7214421316823314</v>
      </c>
      <c r="L3389">
        <f t="shared" si="151"/>
        <v>154.7929952174585</v>
      </c>
    </row>
    <row r="3390" spans="1:12" x14ac:dyDescent="0.3">
      <c r="A3390" s="14">
        <v>10346858496</v>
      </c>
      <c r="B3390" s="14">
        <v>38183038976</v>
      </c>
      <c r="C3390" s="14">
        <v>-24378904576</v>
      </c>
      <c r="D3390">
        <v>3388</v>
      </c>
      <c r="E3390">
        <v>3314</v>
      </c>
      <c r="F3390">
        <v>940</v>
      </c>
      <c r="G3390">
        <v>2601</v>
      </c>
      <c r="H3390">
        <v>-4074</v>
      </c>
      <c r="J3390">
        <f t="shared" si="152"/>
        <v>0.2709804869775696</v>
      </c>
      <c r="K3390">
        <f t="shared" si="153"/>
        <v>-1.2769494651970155</v>
      </c>
      <c r="L3390">
        <f t="shared" si="151"/>
        <v>27.098048697756958</v>
      </c>
    </row>
    <row r="3391" spans="1:12" x14ac:dyDescent="0.3">
      <c r="A3391" s="14">
        <v>38030065664</v>
      </c>
      <c r="B3391" s="14">
        <v>38194561024</v>
      </c>
      <c r="C3391" s="14">
        <v>-24352956416</v>
      </c>
      <c r="D3391">
        <v>3389</v>
      </c>
      <c r="E3391">
        <v>3314</v>
      </c>
      <c r="F3391">
        <v>939</v>
      </c>
      <c r="G3391">
        <v>9558</v>
      </c>
      <c r="H3391">
        <v>-14991</v>
      </c>
      <c r="J3391">
        <f t="shared" si="152"/>
        <v>0.9956932255381431</v>
      </c>
      <c r="K3391">
        <f t="shared" si="153"/>
        <v>0.7247127385605735</v>
      </c>
      <c r="L3391">
        <f t="shared" si="151"/>
        <v>99.569322553814317</v>
      </c>
    </row>
    <row r="3392" spans="1:12" x14ac:dyDescent="0.3">
      <c r="A3392" s="14">
        <v>65788211200</v>
      </c>
      <c r="B3392" s="14">
        <v>38206078976</v>
      </c>
      <c r="C3392" s="14">
        <v>-24327008256</v>
      </c>
      <c r="D3392">
        <v>3390</v>
      </c>
      <c r="E3392">
        <v>3315</v>
      </c>
      <c r="F3392">
        <v>938</v>
      </c>
      <c r="G3392">
        <v>0</v>
      </c>
      <c r="H3392">
        <v>-25961</v>
      </c>
      <c r="J3392">
        <f t="shared" si="152"/>
        <v>1.7219304614149578</v>
      </c>
      <c r="K3392">
        <f t="shared" si="153"/>
        <v>0.72623723587681466</v>
      </c>
      <c r="L3392">
        <f t="shared" si="151"/>
        <v>172.19304614149578</v>
      </c>
    </row>
    <row r="3393" spans="1:12" x14ac:dyDescent="0.3">
      <c r="A3393" s="14">
        <v>17186093056</v>
      </c>
      <c r="B3393" s="14">
        <v>38206078976</v>
      </c>
      <c r="C3393" s="14">
        <v>-24301058048</v>
      </c>
      <c r="D3393">
        <v>3391</v>
      </c>
      <c r="E3393">
        <v>3316</v>
      </c>
      <c r="F3393">
        <v>937</v>
      </c>
      <c r="G3393">
        <v>4318</v>
      </c>
      <c r="H3393">
        <v>-6789</v>
      </c>
      <c r="J3393">
        <f t="shared" si="152"/>
        <v>0.44982614067242616</v>
      </c>
      <c r="K3393">
        <f t="shared" si="153"/>
        <v>-1.2721043207425315</v>
      </c>
      <c r="L3393">
        <f t="shared" si="151"/>
        <v>44.982614067242615</v>
      </c>
    </row>
    <row r="3394" spans="1:12" x14ac:dyDescent="0.3">
      <c r="A3394" s="14">
        <v>45071073280</v>
      </c>
      <c r="B3394" s="14">
        <v>38217601024</v>
      </c>
      <c r="C3394" s="14">
        <v>-24275109888</v>
      </c>
      <c r="D3394">
        <v>3392</v>
      </c>
      <c r="E3394">
        <v>3316</v>
      </c>
      <c r="F3394">
        <v>936</v>
      </c>
      <c r="G3394">
        <v>0</v>
      </c>
      <c r="H3394">
        <v>-17824</v>
      </c>
      <c r="J3394">
        <f t="shared" si="152"/>
        <v>1.1793276415151264</v>
      </c>
      <c r="K3394">
        <f t="shared" si="153"/>
        <v>0.72950150084270016</v>
      </c>
      <c r="L3394">
        <f t="shared" si="151"/>
        <v>117.93276415151264</v>
      </c>
    </row>
    <row r="3395" spans="1:12" x14ac:dyDescent="0.3">
      <c r="A3395" s="14">
        <v>-3427248384</v>
      </c>
      <c r="B3395" s="14">
        <v>38217601024</v>
      </c>
      <c r="C3395" s="14">
        <v>-24249161728</v>
      </c>
      <c r="D3395">
        <v>3393</v>
      </c>
      <c r="E3395">
        <v>3317</v>
      </c>
      <c r="F3395">
        <v>935</v>
      </c>
      <c r="G3395">
        <v>-860</v>
      </c>
      <c r="H3395">
        <v>1356</v>
      </c>
      <c r="J3395">
        <f t="shared" si="152"/>
        <v>-8.9677224424624308E-2</v>
      </c>
      <c r="K3395">
        <f t="shared" si="153"/>
        <v>-1.2690048659397506</v>
      </c>
      <c r="L3395">
        <f t="shared" si="151"/>
        <v>-8.9677224424624313</v>
      </c>
    </row>
    <row r="3396" spans="1:12" x14ac:dyDescent="0.3">
      <c r="A3396" s="14">
        <v>24584566784</v>
      </c>
      <c r="B3396" s="14">
        <v>38229118976</v>
      </c>
      <c r="C3396" s="14">
        <v>-24223211520</v>
      </c>
      <c r="D3396">
        <v>3394</v>
      </c>
      <c r="E3396">
        <v>3317</v>
      </c>
      <c r="F3396">
        <v>934</v>
      </c>
      <c r="G3396">
        <v>6173</v>
      </c>
      <c r="H3396">
        <v>-9743</v>
      </c>
      <c r="J3396">
        <f t="shared" si="152"/>
        <v>0.64308483801141314</v>
      </c>
      <c r="K3396">
        <f t="shared" si="153"/>
        <v>0.73276206243603748</v>
      </c>
      <c r="L3396">
        <f t="shared" si="151"/>
        <v>64.308483801141307</v>
      </c>
    </row>
    <row r="3397" spans="1:12" x14ac:dyDescent="0.3">
      <c r="A3397" s="14">
        <v>52671320064</v>
      </c>
      <c r="B3397" s="14">
        <v>38240641024</v>
      </c>
      <c r="C3397" s="14">
        <v>-24197263360</v>
      </c>
      <c r="D3397">
        <v>3395</v>
      </c>
      <c r="E3397">
        <v>3318</v>
      </c>
      <c r="F3397">
        <v>933</v>
      </c>
      <c r="G3397">
        <v>0</v>
      </c>
      <c r="H3397">
        <v>-20896</v>
      </c>
      <c r="J3397">
        <f t="shared" si="152"/>
        <v>1.377364987970344</v>
      </c>
      <c r="K3397">
        <f t="shared" si="153"/>
        <v>0.73428014995893087</v>
      </c>
      <c r="L3397">
        <f t="shared" si="151"/>
        <v>137.73649879703441</v>
      </c>
    </row>
    <row r="3398" spans="1:12" x14ac:dyDescent="0.3">
      <c r="A3398" s="14">
        <v>4328690688</v>
      </c>
      <c r="B3398" s="14">
        <v>38240641024</v>
      </c>
      <c r="C3398" s="14">
        <v>-24171315200</v>
      </c>
      <c r="D3398">
        <v>3396</v>
      </c>
      <c r="E3398">
        <v>3319</v>
      </c>
      <c r="F3398">
        <v>932</v>
      </c>
      <c r="G3398">
        <v>1086</v>
      </c>
      <c r="H3398">
        <v>-1719</v>
      </c>
      <c r="J3398">
        <f t="shared" si="152"/>
        <v>0.11319608071641095</v>
      </c>
      <c r="K3398">
        <f t="shared" si="153"/>
        <v>-1.264168907253933</v>
      </c>
      <c r="L3398">
        <f t="shared" si="151"/>
        <v>11.319608071641095</v>
      </c>
    </row>
    <row r="3399" spans="1:12" x14ac:dyDescent="0.3">
      <c r="A3399" s="14">
        <v>32542279680</v>
      </c>
      <c r="B3399" s="14">
        <v>38252158976</v>
      </c>
      <c r="C3399" s="14">
        <v>-24145364992</v>
      </c>
      <c r="D3399">
        <v>3397</v>
      </c>
      <c r="E3399">
        <v>3319</v>
      </c>
      <c r="F3399">
        <v>931</v>
      </c>
      <c r="G3399">
        <v>8167</v>
      </c>
      <c r="H3399">
        <v>-12938</v>
      </c>
      <c r="J3399">
        <f t="shared" si="152"/>
        <v>0.85073053524684794</v>
      </c>
      <c r="K3399">
        <f t="shared" si="153"/>
        <v>0.73753445453043698</v>
      </c>
      <c r="L3399">
        <f t="shared" si="151"/>
        <v>85.073053524684795</v>
      </c>
    </row>
    <row r="3400" spans="1:12" x14ac:dyDescent="0.3">
      <c r="A3400" s="14">
        <v>60830806016</v>
      </c>
      <c r="B3400" s="14">
        <v>38263681024</v>
      </c>
      <c r="C3400" s="14">
        <v>-24119416832</v>
      </c>
      <c r="D3400">
        <v>3398</v>
      </c>
      <c r="E3400">
        <v>3320</v>
      </c>
      <c r="F3400">
        <v>930</v>
      </c>
      <c r="G3400">
        <v>0</v>
      </c>
      <c r="H3400">
        <v>-24211</v>
      </c>
      <c r="J3400">
        <f t="shared" si="152"/>
        <v>1.589779247267018</v>
      </c>
      <c r="K3400">
        <f t="shared" si="153"/>
        <v>0.73904871202017008</v>
      </c>
      <c r="L3400">
        <f t="shared" si="151"/>
        <v>158.97792472670181</v>
      </c>
    </row>
    <row r="3401" spans="1:12" x14ac:dyDescent="0.3">
      <c r="A3401" s="14">
        <v>12643868672</v>
      </c>
      <c r="B3401" s="14">
        <v>38263681024</v>
      </c>
      <c r="C3401" s="14">
        <v>-24093468672</v>
      </c>
      <c r="D3401">
        <v>3399</v>
      </c>
      <c r="E3401">
        <v>3321</v>
      </c>
      <c r="F3401">
        <v>929</v>
      </c>
      <c r="G3401">
        <v>3172</v>
      </c>
      <c r="H3401">
        <v>-5037</v>
      </c>
      <c r="J3401">
        <f t="shared" si="152"/>
        <v>0.33044046818363942</v>
      </c>
      <c r="K3401">
        <f t="shared" si="153"/>
        <v>-1.2593387790833785</v>
      </c>
      <c r="L3401">
        <f t="shared" si="151"/>
        <v>33.044046818363945</v>
      </c>
    </row>
    <row r="3402" spans="1:12" x14ac:dyDescent="0.3">
      <c r="A3402" s="14">
        <v>41059229696</v>
      </c>
      <c r="B3402" s="14">
        <v>38275198976</v>
      </c>
      <c r="C3402" s="14">
        <v>-24067518464</v>
      </c>
      <c r="D3402">
        <v>3400</v>
      </c>
      <c r="E3402">
        <v>3321</v>
      </c>
      <c r="F3402">
        <v>928</v>
      </c>
      <c r="G3402">
        <v>0</v>
      </c>
      <c r="H3402">
        <v>-16377</v>
      </c>
      <c r="J3402">
        <f t="shared" si="152"/>
        <v>1.0727371978326146</v>
      </c>
      <c r="K3402">
        <f t="shared" si="153"/>
        <v>0.74229672964897508</v>
      </c>
      <c r="L3402">
        <f t="shared" si="151"/>
        <v>107.27371978326146</v>
      </c>
    </row>
    <row r="3403" spans="1:12" x14ac:dyDescent="0.3">
      <c r="A3403" s="14">
        <v>-7023911424</v>
      </c>
      <c r="B3403" s="14">
        <v>38275198976</v>
      </c>
      <c r="C3403" s="14">
        <v>-24041570304</v>
      </c>
      <c r="D3403">
        <v>3401</v>
      </c>
      <c r="E3403">
        <v>3322</v>
      </c>
      <c r="F3403">
        <v>927</v>
      </c>
      <c r="G3403">
        <v>-1761</v>
      </c>
      <c r="H3403">
        <v>2804</v>
      </c>
      <c r="J3403">
        <f t="shared" si="152"/>
        <v>-0.18351077491208495</v>
      </c>
      <c r="K3403">
        <f t="shared" si="153"/>
        <v>-1.2562479727446996</v>
      </c>
      <c r="L3403">
        <f t="shared" si="151"/>
        <v>-18.351077491208496</v>
      </c>
    </row>
    <row r="3404" spans="1:12" x14ac:dyDescent="0.3">
      <c r="A3404" s="14">
        <v>21518284800</v>
      </c>
      <c r="B3404" s="14">
        <v>38286721024</v>
      </c>
      <c r="C3404" s="14">
        <v>-24015622144</v>
      </c>
      <c r="D3404">
        <v>3402</v>
      </c>
      <c r="E3404">
        <v>3322</v>
      </c>
      <c r="F3404">
        <v>926</v>
      </c>
      <c r="G3404">
        <v>5395</v>
      </c>
      <c r="H3404">
        <v>-8601</v>
      </c>
      <c r="J3404">
        <f t="shared" si="152"/>
        <v>0.56202997343416483</v>
      </c>
      <c r="K3404">
        <f t="shared" si="153"/>
        <v>0.74554074834624973</v>
      </c>
      <c r="L3404">
        <f t="shared" si="151"/>
        <v>56.202997343416484</v>
      </c>
    </row>
    <row r="3405" spans="1:12" x14ac:dyDescent="0.3">
      <c r="A3405" s="14">
        <v>50135420928</v>
      </c>
      <c r="B3405" s="14">
        <v>38298238976</v>
      </c>
      <c r="C3405" s="14">
        <v>-23989673984</v>
      </c>
      <c r="D3405">
        <v>3403</v>
      </c>
      <c r="E3405">
        <v>3323</v>
      </c>
      <c r="F3405">
        <v>925</v>
      </c>
      <c r="G3405">
        <v>0</v>
      </c>
      <c r="H3405">
        <v>-20062</v>
      </c>
      <c r="J3405">
        <f t="shared" si="152"/>
        <v>1.30907901429666</v>
      </c>
      <c r="K3405">
        <f t="shared" si="153"/>
        <v>0.74704904086249513</v>
      </c>
      <c r="L3405">
        <f t="shared" si="151"/>
        <v>130.907901429666</v>
      </c>
    </row>
    <row r="3406" spans="1:12" x14ac:dyDescent="0.3">
      <c r="A3406" s="14">
        <v>2207970560</v>
      </c>
      <c r="B3406" s="14">
        <v>38298238976</v>
      </c>
      <c r="C3406" s="14">
        <v>-23963723776</v>
      </c>
      <c r="D3406">
        <v>3404</v>
      </c>
      <c r="E3406">
        <v>3324</v>
      </c>
      <c r="F3406">
        <v>924</v>
      </c>
      <c r="G3406">
        <v>553</v>
      </c>
      <c r="H3406">
        <v>-884</v>
      </c>
      <c r="J3406">
        <f t="shared" si="152"/>
        <v>5.7652012704386961E-2</v>
      </c>
      <c r="K3406">
        <f t="shared" si="153"/>
        <v>-1.251427001592273</v>
      </c>
      <c r="L3406">
        <f t="shared" si="151"/>
        <v>5.7652012704386957</v>
      </c>
    </row>
    <row r="3407" spans="1:12" x14ac:dyDescent="0.3">
      <c r="A3407" s="14">
        <v>30951940096</v>
      </c>
      <c r="B3407" s="14">
        <v>38309761024</v>
      </c>
      <c r="C3407" s="14">
        <v>-23937775616</v>
      </c>
      <c r="D3407">
        <v>3405</v>
      </c>
      <c r="E3407">
        <v>3324</v>
      </c>
      <c r="F3407">
        <v>923</v>
      </c>
      <c r="G3407">
        <v>7756</v>
      </c>
      <c r="H3407">
        <v>-12412</v>
      </c>
      <c r="J3407">
        <f t="shared" si="152"/>
        <v>0.8079387411633675</v>
      </c>
      <c r="K3407">
        <f t="shared" si="153"/>
        <v>0.75028672845898059</v>
      </c>
      <c r="L3407">
        <f t="shared" si="151"/>
        <v>80.793874116336752</v>
      </c>
    </row>
    <row r="3408" spans="1:12" x14ac:dyDescent="0.3">
      <c r="A3408" s="14">
        <v>59770847232</v>
      </c>
      <c r="B3408" s="14">
        <v>38321278976</v>
      </c>
      <c r="C3408" s="14">
        <v>-23911827456</v>
      </c>
      <c r="D3408">
        <v>3406</v>
      </c>
      <c r="E3408">
        <v>3325</v>
      </c>
      <c r="F3408">
        <v>922</v>
      </c>
      <c r="G3408">
        <v>0</v>
      </c>
      <c r="H3408">
        <v>-23996</v>
      </c>
      <c r="J3408">
        <f t="shared" si="152"/>
        <v>1.5597299680272549</v>
      </c>
      <c r="K3408">
        <f t="shared" si="153"/>
        <v>0.75179122686388744</v>
      </c>
      <c r="L3408">
        <f t="shared" si="151"/>
        <v>155.9729968027255</v>
      </c>
    </row>
    <row r="3409" spans="1:12" x14ac:dyDescent="0.3">
      <c r="A3409" s="14">
        <v>11999090688</v>
      </c>
      <c r="B3409" s="14">
        <v>38321278976</v>
      </c>
      <c r="C3409" s="14">
        <v>-23885877248</v>
      </c>
      <c r="D3409">
        <v>3407</v>
      </c>
      <c r="E3409">
        <v>3326</v>
      </c>
      <c r="F3409">
        <v>921</v>
      </c>
      <c r="G3409">
        <v>3005</v>
      </c>
      <c r="H3409">
        <v>-4822</v>
      </c>
      <c r="J3409">
        <f t="shared" si="152"/>
        <v>0.31311822070225886</v>
      </c>
      <c r="K3409">
        <f t="shared" si="153"/>
        <v>-1.246611747324996</v>
      </c>
      <c r="L3409">
        <f t="shared" si="151"/>
        <v>31.311822070225887</v>
      </c>
    </row>
    <row r="3410" spans="1:12" x14ac:dyDescent="0.3">
      <c r="A3410" s="14">
        <v>40944832512</v>
      </c>
      <c r="B3410" s="14">
        <v>38332801024</v>
      </c>
      <c r="C3410" s="14">
        <v>-23859929088</v>
      </c>
      <c r="D3410">
        <v>3408</v>
      </c>
      <c r="E3410">
        <v>3326</v>
      </c>
      <c r="F3410">
        <v>920</v>
      </c>
      <c r="G3410">
        <v>0</v>
      </c>
      <c r="H3410">
        <v>-16474</v>
      </c>
      <c r="J3410">
        <f t="shared" si="152"/>
        <v>1.0681408980878966</v>
      </c>
      <c r="K3410">
        <f t="shared" si="153"/>
        <v>0.75502267738563766</v>
      </c>
      <c r="L3410">
        <f t="shared" si="151"/>
        <v>106.81408980878966</v>
      </c>
    </row>
    <row r="3411" spans="1:12" x14ac:dyDescent="0.3">
      <c r="A3411" s="14">
        <v>-6723126784</v>
      </c>
      <c r="B3411" s="14">
        <v>38332801024</v>
      </c>
      <c r="C3411" s="14">
        <v>-23833980928</v>
      </c>
      <c r="D3411">
        <v>3409</v>
      </c>
      <c r="E3411">
        <v>3327</v>
      </c>
      <c r="F3411">
        <v>919</v>
      </c>
      <c r="G3411">
        <v>-1683</v>
      </c>
      <c r="H3411">
        <v>2707</v>
      </c>
      <c r="J3411">
        <f t="shared" si="152"/>
        <v>-0.17538835160495261</v>
      </c>
      <c r="K3411">
        <f t="shared" si="153"/>
        <v>-1.2435292496928492</v>
      </c>
      <c r="L3411">
        <f t="shared" si="151"/>
        <v>-17.53883516049526</v>
      </c>
    </row>
    <row r="3412" spans="1:12" x14ac:dyDescent="0.3">
      <c r="A3412" s="14">
        <v>22349451264</v>
      </c>
      <c r="B3412" s="14">
        <v>38344318976</v>
      </c>
      <c r="C3412" s="14">
        <v>-23808030720</v>
      </c>
      <c r="D3412">
        <v>3410</v>
      </c>
      <c r="E3412">
        <v>3327</v>
      </c>
      <c r="F3412">
        <v>918</v>
      </c>
      <c r="G3412">
        <v>5595</v>
      </c>
      <c r="H3412">
        <v>-9011</v>
      </c>
      <c r="J3412">
        <f t="shared" si="152"/>
        <v>0.5828621256251465</v>
      </c>
      <c r="K3412">
        <f t="shared" si="153"/>
        <v>0.75825047723009908</v>
      </c>
      <c r="L3412">
        <f t="shared" si="151"/>
        <v>58.286212562514649</v>
      </c>
    </row>
    <row r="3413" spans="1:12" x14ac:dyDescent="0.3">
      <c r="A3413" s="14">
        <v>51496964096</v>
      </c>
      <c r="B3413" s="14">
        <v>38355841024</v>
      </c>
      <c r="C3413" s="14">
        <v>-23782082560</v>
      </c>
      <c r="D3413">
        <v>3411</v>
      </c>
      <c r="E3413">
        <v>3328</v>
      </c>
      <c r="F3413">
        <v>917</v>
      </c>
      <c r="G3413">
        <v>0</v>
      </c>
      <c r="H3413">
        <v>-20787</v>
      </c>
      <c r="J3413">
        <f t="shared" si="152"/>
        <v>1.3426107398812437</v>
      </c>
      <c r="K3413">
        <f t="shared" si="153"/>
        <v>0.75974861425609719</v>
      </c>
      <c r="L3413">
        <f t="shared" si="151"/>
        <v>134.26107398812437</v>
      </c>
    </row>
    <row r="3414" spans="1:12" x14ac:dyDescent="0.3">
      <c r="A3414" s="14">
        <v>3984697856</v>
      </c>
      <c r="B3414" s="14">
        <v>38355841024</v>
      </c>
      <c r="C3414" s="14">
        <v>-23756134400</v>
      </c>
      <c r="D3414">
        <v>3412</v>
      </c>
      <c r="E3414">
        <v>3329</v>
      </c>
      <c r="F3414">
        <v>916</v>
      </c>
      <c r="G3414">
        <v>997</v>
      </c>
      <c r="H3414">
        <v>-1610</v>
      </c>
      <c r="J3414">
        <f t="shared" si="152"/>
        <v>0.10388764135054936</v>
      </c>
      <c r="K3414">
        <f t="shared" si="153"/>
        <v>-1.2387230985306943</v>
      </c>
      <c r="L3414">
        <f t="shared" si="151"/>
        <v>10.388764135054936</v>
      </c>
    </row>
    <row r="3415" spans="1:12" x14ac:dyDescent="0.3">
      <c r="A3415" s="14">
        <v>33259048960</v>
      </c>
      <c r="B3415" s="14">
        <v>38367358976</v>
      </c>
      <c r="C3415" s="14">
        <v>-23730184192</v>
      </c>
      <c r="D3415">
        <v>3413</v>
      </c>
      <c r="E3415">
        <v>3329</v>
      </c>
      <c r="F3415">
        <v>915</v>
      </c>
      <c r="G3415">
        <v>8321</v>
      </c>
      <c r="H3415">
        <v>-13454</v>
      </c>
      <c r="J3415">
        <f t="shared" si="152"/>
        <v>0.86685791901403975</v>
      </c>
      <c r="K3415">
        <f t="shared" si="153"/>
        <v>0.76297027766349035</v>
      </c>
      <c r="L3415">
        <f t="shared" si="151"/>
        <v>86.685791901403974</v>
      </c>
    </row>
    <row r="3416" spans="1:12" x14ac:dyDescent="0.3">
      <c r="A3416" s="14">
        <v>62608334848</v>
      </c>
      <c r="B3416" s="14">
        <v>38378881024</v>
      </c>
      <c r="C3416" s="14">
        <v>-23704236032</v>
      </c>
      <c r="D3416">
        <v>3414</v>
      </c>
      <c r="E3416">
        <v>3330</v>
      </c>
      <c r="F3416">
        <v>914</v>
      </c>
      <c r="G3416">
        <v>0</v>
      </c>
      <c r="H3416">
        <v>-25355</v>
      </c>
      <c r="J3416">
        <f t="shared" si="152"/>
        <v>1.6313225705785497</v>
      </c>
      <c r="K3416">
        <f t="shared" si="153"/>
        <v>0.76446465156450993</v>
      </c>
      <c r="L3416">
        <f t="shared" si="151"/>
        <v>163.13225705785496</v>
      </c>
    </row>
    <row r="3417" spans="1:12" x14ac:dyDescent="0.3">
      <c r="A3417" s="14">
        <v>15251761152</v>
      </c>
      <c r="B3417" s="14">
        <v>38378881024</v>
      </c>
      <c r="C3417" s="14">
        <v>-23678287872</v>
      </c>
      <c r="D3417">
        <v>3415</v>
      </c>
      <c r="E3417">
        <v>3331</v>
      </c>
      <c r="F3417">
        <v>913</v>
      </c>
      <c r="G3417">
        <v>3815</v>
      </c>
      <c r="H3417">
        <v>-6183</v>
      </c>
      <c r="J3417">
        <f t="shared" si="152"/>
        <v>0.39739983931429379</v>
      </c>
      <c r="K3417">
        <f t="shared" si="153"/>
        <v>-1.233922731264256</v>
      </c>
      <c r="L3417">
        <f t="shared" si="151"/>
        <v>39.739983931429379</v>
      </c>
    </row>
    <row r="3418" spans="1:12" x14ac:dyDescent="0.3">
      <c r="A3418" s="14">
        <v>44727885824</v>
      </c>
      <c r="B3418" s="14">
        <v>38390398976</v>
      </c>
      <c r="C3418" s="14">
        <v>-23652337664</v>
      </c>
      <c r="D3418">
        <v>3416</v>
      </c>
      <c r="E3418">
        <v>3331</v>
      </c>
      <c r="F3418">
        <v>912</v>
      </c>
      <c r="G3418">
        <v>0</v>
      </c>
      <c r="H3418">
        <v>-18154</v>
      </c>
      <c r="J3418">
        <f t="shared" si="152"/>
        <v>1.1650799944007333</v>
      </c>
      <c r="K3418">
        <f t="shared" si="153"/>
        <v>0.7676801550864395</v>
      </c>
      <c r="L3418">
        <f t="shared" si="151"/>
        <v>116.50799944007333</v>
      </c>
    </row>
    <row r="3419" spans="1:12" x14ac:dyDescent="0.3">
      <c r="A3419" s="14">
        <v>-2524895232</v>
      </c>
      <c r="B3419" s="14">
        <v>38390398976</v>
      </c>
      <c r="C3419" s="14">
        <v>-23626389504</v>
      </c>
      <c r="D3419">
        <v>3417</v>
      </c>
      <c r="E3419">
        <v>3332</v>
      </c>
      <c r="F3419">
        <v>911</v>
      </c>
      <c r="G3419">
        <v>-631</v>
      </c>
      <c r="H3419">
        <v>1025</v>
      </c>
      <c r="J3419">
        <f t="shared" si="152"/>
        <v>-6.5768923984834179E-2</v>
      </c>
      <c r="K3419">
        <f t="shared" si="153"/>
        <v>-1.2308489183855675</v>
      </c>
      <c r="L3419">
        <f t="shared" si="151"/>
        <v>-6.5768923984834178</v>
      </c>
    </row>
    <row r="3420" spans="1:12" x14ac:dyDescent="0.3">
      <c r="A3420" s="14">
        <v>27078062080</v>
      </c>
      <c r="B3420" s="14">
        <v>38401921024</v>
      </c>
      <c r="C3420" s="14">
        <v>-23600441344</v>
      </c>
      <c r="D3420">
        <v>3418</v>
      </c>
      <c r="E3420">
        <v>3332</v>
      </c>
      <c r="F3420">
        <v>910</v>
      </c>
      <c r="G3420">
        <v>6769</v>
      </c>
      <c r="H3420">
        <v>-11014</v>
      </c>
      <c r="J3420">
        <f t="shared" si="152"/>
        <v>0.70512259173381087</v>
      </c>
      <c r="K3420">
        <f t="shared" si="153"/>
        <v>0.770891515718645</v>
      </c>
      <c r="L3420">
        <f t="shared" si="151"/>
        <v>70.512259173381082</v>
      </c>
    </row>
    <row r="3421" spans="1:12" x14ac:dyDescent="0.3">
      <c r="A3421" s="14">
        <v>56755957760</v>
      </c>
      <c r="B3421" s="14">
        <v>38413438976</v>
      </c>
      <c r="C3421" s="14">
        <v>-23574491136</v>
      </c>
      <c r="D3421">
        <v>3419</v>
      </c>
      <c r="E3421">
        <v>3333</v>
      </c>
      <c r="F3421">
        <v>909</v>
      </c>
      <c r="G3421">
        <v>0</v>
      </c>
      <c r="H3421">
        <v>-23112</v>
      </c>
      <c r="J3421">
        <f t="shared" si="152"/>
        <v>1.4775026468070214</v>
      </c>
      <c r="K3421">
        <f t="shared" si="153"/>
        <v>0.7723800550732105</v>
      </c>
      <c r="L3421">
        <f t="shared" si="151"/>
        <v>147.75026468070214</v>
      </c>
    </row>
    <row r="3422" spans="1:12" x14ac:dyDescent="0.3">
      <c r="A3422" s="14">
        <v>9658872832</v>
      </c>
      <c r="B3422" s="14">
        <v>38413438976</v>
      </c>
      <c r="C3422" s="14">
        <v>-23548542976</v>
      </c>
      <c r="D3422">
        <v>3420</v>
      </c>
      <c r="E3422">
        <v>3334</v>
      </c>
      <c r="F3422">
        <v>908</v>
      </c>
      <c r="G3422">
        <v>2413</v>
      </c>
      <c r="H3422">
        <v>-3937</v>
      </c>
      <c r="J3422">
        <f t="shared" si="152"/>
        <v>0.25144514757022102</v>
      </c>
      <c r="K3422">
        <f t="shared" si="153"/>
        <v>-1.2260574992368003</v>
      </c>
      <c r="L3422">
        <f t="shared" si="151"/>
        <v>25.144514757022101</v>
      </c>
    </row>
    <row r="3423" spans="1:12" x14ac:dyDescent="0.3">
      <c r="A3423" s="14">
        <v>39463604224</v>
      </c>
      <c r="B3423" s="14">
        <v>38424961024</v>
      </c>
      <c r="C3423" s="14">
        <v>-23522594816</v>
      </c>
      <c r="D3423">
        <v>3421</v>
      </c>
      <c r="E3423">
        <v>3334</v>
      </c>
      <c r="F3423">
        <v>907</v>
      </c>
      <c r="G3423">
        <v>0</v>
      </c>
      <c r="H3423">
        <v>-16105</v>
      </c>
      <c r="J3423">
        <f t="shared" si="152"/>
        <v>1.0270304295000134</v>
      </c>
      <c r="K3423">
        <f t="shared" si="153"/>
        <v>0.77558528192979237</v>
      </c>
      <c r="L3423">
        <f t="shared" si="151"/>
        <v>102.70304295000135</v>
      </c>
    </row>
    <row r="3424" spans="1:12" x14ac:dyDescent="0.3">
      <c r="A3424" s="14">
        <v>-7529687552</v>
      </c>
      <c r="B3424" s="14">
        <v>38424961024</v>
      </c>
      <c r="C3424" s="14">
        <v>-23496646656</v>
      </c>
      <c r="D3424">
        <v>3422</v>
      </c>
      <c r="E3424">
        <v>3335</v>
      </c>
      <c r="F3424">
        <v>906</v>
      </c>
      <c r="G3424">
        <v>-1881</v>
      </c>
      <c r="H3424">
        <v>3076</v>
      </c>
      <c r="J3424">
        <f t="shared" si="152"/>
        <v>-0.19595823525486472</v>
      </c>
      <c r="K3424">
        <f t="shared" si="153"/>
        <v>-1.2229886647548782</v>
      </c>
      <c r="L3424">
        <f t="shared" si="151"/>
        <v>-19.595823525486473</v>
      </c>
    </row>
    <row r="3425" spans="1:12" x14ac:dyDescent="0.3">
      <c r="A3425" s="14">
        <v>22401878016</v>
      </c>
      <c r="B3425" s="14">
        <v>38436478976</v>
      </c>
      <c r="C3425" s="14">
        <v>-23470696448</v>
      </c>
      <c r="D3425">
        <v>3423</v>
      </c>
      <c r="E3425">
        <v>3335</v>
      </c>
      <c r="F3425">
        <v>905</v>
      </c>
      <c r="G3425">
        <v>5595</v>
      </c>
      <c r="H3425">
        <v>-9162</v>
      </c>
      <c r="J3425">
        <f t="shared" si="152"/>
        <v>0.58282856840211317</v>
      </c>
      <c r="K3425">
        <f t="shared" si="153"/>
        <v>0.77878680365697783</v>
      </c>
      <c r="L3425">
        <f t="shared" si="151"/>
        <v>58.282856840211316</v>
      </c>
    </row>
    <row r="3426" spans="1:12" x14ac:dyDescent="0.3">
      <c r="A3426" s="14">
        <v>52408381440</v>
      </c>
      <c r="B3426" s="14">
        <v>38448001024</v>
      </c>
      <c r="C3426" s="14">
        <v>-23444748288</v>
      </c>
      <c r="D3426">
        <v>3424</v>
      </c>
      <c r="E3426">
        <v>3336</v>
      </c>
      <c r="F3426">
        <v>904</v>
      </c>
      <c r="G3426">
        <v>0</v>
      </c>
      <c r="H3426">
        <v>-21459</v>
      </c>
      <c r="J3426">
        <f t="shared" si="152"/>
        <v>1.3630976915363078</v>
      </c>
      <c r="K3426">
        <f t="shared" si="153"/>
        <v>0.78026912313419461</v>
      </c>
      <c r="L3426">
        <f t="shared" si="151"/>
        <v>136.30976915363078</v>
      </c>
    </row>
    <row r="3427" spans="1:12" x14ac:dyDescent="0.3">
      <c r="A3427" s="14">
        <v>5570784256</v>
      </c>
      <c r="B3427" s="14">
        <v>38448001024</v>
      </c>
      <c r="C3427" s="14">
        <v>-23418800128</v>
      </c>
      <c r="D3427">
        <v>3425</v>
      </c>
      <c r="E3427">
        <v>3337</v>
      </c>
      <c r="F3427">
        <v>903</v>
      </c>
      <c r="G3427">
        <v>1390</v>
      </c>
      <c r="H3427">
        <v>-2283</v>
      </c>
      <c r="J3427">
        <f t="shared" si="152"/>
        <v>0.14489138856718731</v>
      </c>
      <c r="K3427">
        <f t="shared" si="153"/>
        <v>-1.2182063029691204</v>
      </c>
      <c r="L3427">
        <f t="shared" si="151"/>
        <v>14.48913885671873</v>
      </c>
    </row>
    <row r="3428" spans="1:12" x14ac:dyDescent="0.3">
      <c r="A3428" s="14">
        <v>35704123392</v>
      </c>
      <c r="B3428" s="14">
        <v>38459518976</v>
      </c>
      <c r="C3428" s="14">
        <v>-23392849920</v>
      </c>
      <c r="D3428">
        <v>3426</v>
      </c>
      <c r="E3428">
        <v>3337</v>
      </c>
      <c r="F3428">
        <v>902</v>
      </c>
      <c r="G3428">
        <v>8912</v>
      </c>
      <c r="H3428">
        <v>-14652</v>
      </c>
      <c r="J3428">
        <f t="shared" si="152"/>
        <v>0.9283559530289639</v>
      </c>
      <c r="K3428">
        <f t="shared" si="153"/>
        <v>0.78346456446177659</v>
      </c>
      <c r="L3428">
        <f t="shared" si="151"/>
        <v>92.835595302896394</v>
      </c>
    </row>
    <row r="3429" spans="1:12" x14ac:dyDescent="0.3">
      <c r="A3429" s="14">
        <v>65912401920</v>
      </c>
      <c r="B3429" s="14">
        <v>38471041024</v>
      </c>
      <c r="C3429" s="14">
        <v>-23366901760</v>
      </c>
      <c r="D3429">
        <v>3427</v>
      </c>
      <c r="E3429">
        <v>3338</v>
      </c>
      <c r="F3429">
        <v>901</v>
      </c>
      <c r="G3429">
        <v>0</v>
      </c>
      <c r="H3429">
        <v>-27079</v>
      </c>
      <c r="J3429">
        <f t="shared" si="152"/>
        <v>1.7132991508828892</v>
      </c>
      <c r="K3429">
        <f t="shared" si="153"/>
        <v>0.7849431978539253</v>
      </c>
      <c r="L3429">
        <f t="shared" si="151"/>
        <v>171.32991508828891</v>
      </c>
    </row>
    <row r="3430" spans="1:12" x14ac:dyDescent="0.3">
      <c r="A3430" s="14">
        <v>19230494720</v>
      </c>
      <c r="B3430" s="14">
        <v>38471041024</v>
      </c>
      <c r="C3430" s="14">
        <v>-23340953600</v>
      </c>
      <c r="D3430">
        <v>3428</v>
      </c>
      <c r="E3430">
        <v>3339</v>
      </c>
      <c r="F3430">
        <v>900</v>
      </c>
      <c r="G3430">
        <v>4798</v>
      </c>
      <c r="H3430">
        <v>-7909</v>
      </c>
      <c r="J3430">
        <f t="shared" si="152"/>
        <v>0.49986936168436763</v>
      </c>
      <c r="K3430">
        <f t="shared" si="153"/>
        <v>-1.2134297891985215</v>
      </c>
      <c r="L3430">
        <f t="shared" si="151"/>
        <v>49.986936168436763</v>
      </c>
    </row>
    <row r="3431" spans="1:12" x14ac:dyDescent="0.3">
      <c r="A3431" s="14">
        <v>49565605888</v>
      </c>
      <c r="B3431" s="14">
        <v>38482558976</v>
      </c>
      <c r="C3431" s="14">
        <v>-23315003392</v>
      </c>
      <c r="D3431">
        <v>3429</v>
      </c>
      <c r="E3431">
        <v>3339</v>
      </c>
      <c r="F3431">
        <v>899</v>
      </c>
      <c r="G3431">
        <v>0</v>
      </c>
      <c r="H3431">
        <v>-20408</v>
      </c>
      <c r="J3431">
        <f t="shared" si="152"/>
        <v>1.2880018171066026</v>
      </c>
      <c r="K3431">
        <f t="shared" si="153"/>
        <v>0.78813245542223487</v>
      </c>
      <c r="L3431">
        <f t="shared" si="151"/>
        <v>128.80018171066027</v>
      </c>
    </row>
    <row r="3432" spans="1:12" x14ac:dyDescent="0.3">
      <c r="A3432" s="14">
        <v>2987496192</v>
      </c>
      <c r="B3432" s="14">
        <v>38482558976</v>
      </c>
      <c r="C3432" s="14">
        <v>-23289055232</v>
      </c>
      <c r="D3432">
        <v>3430</v>
      </c>
      <c r="E3432">
        <v>3340</v>
      </c>
      <c r="F3432">
        <v>898</v>
      </c>
      <c r="G3432">
        <v>745</v>
      </c>
      <c r="H3432">
        <v>-1231</v>
      </c>
      <c r="J3432">
        <f t="shared" si="152"/>
        <v>7.7632472254851329E-2</v>
      </c>
      <c r="K3432">
        <f t="shared" si="153"/>
        <v>-1.2103693448517512</v>
      </c>
      <c r="L3432">
        <f t="shared" si="151"/>
        <v>7.7632472254851326</v>
      </c>
    </row>
    <row r="3433" spans="1:12" x14ac:dyDescent="0.3">
      <c r="A3433" s="14">
        <v>33449443328</v>
      </c>
      <c r="B3433" s="14">
        <v>38494081024</v>
      </c>
      <c r="C3433" s="14">
        <v>-23263107072</v>
      </c>
      <c r="D3433">
        <v>3431</v>
      </c>
      <c r="E3433">
        <v>3340</v>
      </c>
      <c r="F3433">
        <v>897</v>
      </c>
      <c r="G3433">
        <v>8341</v>
      </c>
      <c r="H3433">
        <v>-13803</v>
      </c>
      <c r="J3433">
        <f t="shared" si="152"/>
        <v>0.86895030192161737</v>
      </c>
      <c r="K3433">
        <f t="shared" si="153"/>
        <v>0.791317829666766</v>
      </c>
      <c r="L3433">
        <f t="shared" si="151"/>
        <v>86.895030192161741</v>
      </c>
    </row>
    <row r="3434" spans="1:12" x14ac:dyDescent="0.3">
      <c r="A3434" s="14">
        <v>63986327552</v>
      </c>
      <c r="B3434" s="14">
        <v>38505598976</v>
      </c>
      <c r="C3434" s="14">
        <v>-23237156864</v>
      </c>
      <c r="D3434">
        <v>3432</v>
      </c>
      <c r="E3434">
        <v>3341</v>
      </c>
      <c r="F3434">
        <v>896</v>
      </c>
      <c r="G3434">
        <v>0</v>
      </c>
      <c r="H3434">
        <v>-26434</v>
      </c>
      <c r="J3434">
        <f t="shared" si="152"/>
        <v>1.6617408702532268</v>
      </c>
      <c r="K3434">
        <f t="shared" si="153"/>
        <v>0.79279056833160944</v>
      </c>
      <c r="L3434">
        <f t="shared" si="151"/>
        <v>166.17408702532268</v>
      </c>
    </row>
    <row r="3435" spans="1:12" x14ac:dyDescent="0.3">
      <c r="A3435" s="14">
        <v>17563910144</v>
      </c>
      <c r="B3435" s="14">
        <v>38505598976</v>
      </c>
      <c r="C3435" s="14">
        <v>-23211208704</v>
      </c>
      <c r="D3435">
        <v>3433</v>
      </c>
      <c r="E3435">
        <v>3342</v>
      </c>
      <c r="F3435">
        <v>895</v>
      </c>
      <c r="G3435">
        <v>4378</v>
      </c>
      <c r="H3435">
        <v>-7264</v>
      </c>
      <c r="J3435">
        <f t="shared" si="152"/>
        <v>0.4561391229090434</v>
      </c>
      <c r="K3435">
        <f t="shared" si="153"/>
        <v>-1.2056017473441833</v>
      </c>
      <c r="L3435">
        <f t="shared" ref="L3435:L3498" si="154">J3435*100</f>
        <v>45.613912290904338</v>
      </c>
    </row>
    <row r="3436" spans="1:12" x14ac:dyDescent="0.3">
      <c r="A3436" s="14">
        <v>48227631104</v>
      </c>
      <c r="B3436" s="14">
        <v>38517121024</v>
      </c>
      <c r="C3436" s="14">
        <v>-23185260544</v>
      </c>
      <c r="D3436">
        <v>3434</v>
      </c>
      <c r="E3436">
        <v>3342</v>
      </c>
      <c r="F3436">
        <v>894</v>
      </c>
      <c r="G3436">
        <v>0</v>
      </c>
      <c r="H3436">
        <v>-19968</v>
      </c>
      <c r="J3436">
        <f t="shared" si="152"/>
        <v>1.2521089277142334</v>
      </c>
      <c r="K3436">
        <f t="shared" si="153"/>
        <v>0.79596980480518997</v>
      </c>
      <c r="L3436">
        <f t="shared" si="154"/>
        <v>125.21089277142335</v>
      </c>
    </row>
    <row r="3437" spans="1:12" x14ac:dyDescent="0.3">
      <c r="A3437" s="14">
        <v>1909008512</v>
      </c>
      <c r="B3437" s="14">
        <v>38517121024</v>
      </c>
      <c r="C3437" s="14">
        <v>-23159310336</v>
      </c>
      <c r="D3437">
        <v>3435</v>
      </c>
      <c r="E3437">
        <v>3343</v>
      </c>
      <c r="F3437">
        <v>893</v>
      </c>
      <c r="G3437">
        <v>475</v>
      </c>
      <c r="H3437">
        <v>-791</v>
      </c>
      <c r="J3437">
        <f t="shared" si="152"/>
        <v>4.9562596093578687E-2</v>
      </c>
      <c r="K3437">
        <f t="shared" si="153"/>
        <v>-1.2025463316206548</v>
      </c>
      <c r="L3437">
        <f t="shared" si="154"/>
        <v>4.9562596093578684</v>
      </c>
    </row>
    <row r="3438" spans="1:12" x14ac:dyDescent="0.3">
      <c r="A3438" s="14">
        <v>32699564032</v>
      </c>
      <c r="B3438" s="14">
        <v>38528638976</v>
      </c>
      <c r="C3438" s="14">
        <v>-23133362176</v>
      </c>
      <c r="D3438">
        <v>3436</v>
      </c>
      <c r="E3438">
        <v>3343</v>
      </c>
      <c r="F3438">
        <v>892</v>
      </c>
      <c r="G3438">
        <v>8147</v>
      </c>
      <c r="H3438">
        <v>-13569</v>
      </c>
      <c r="J3438">
        <f t="shared" si="152"/>
        <v>0.84870799750723069</v>
      </c>
      <c r="K3438">
        <f t="shared" si="153"/>
        <v>0.79914540141365198</v>
      </c>
      <c r="L3438">
        <f t="shared" si="154"/>
        <v>84.870799750723066</v>
      </c>
    </row>
    <row r="3439" spans="1:12" x14ac:dyDescent="0.3">
      <c r="A3439" s="14">
        <v>63565058048</v>
      </c>
      <c r="B3439" s="14">
        <v>38540161024</v>
      </c>
      <c r="C3439" s="14">
        <v>-23107414016</v>
      </c>
      <c r="D3439">
        <v>3437</v>
      </c>
      <c r="E3439">
        <v>3344</v>
      </c>
      <c r="F3439">
        <v>891</v>
      </c>
      <c r="G3439">
        <v>0</v>
      </c>
      <c r="H3439">
        <v>-26408</v>
      </c>
      <c r="J3439">
        <f t="shared" si="152"/>
        <v>1.6493199913829193</v>
      </c>
      <c r="K3439">
        <f t="shared" si="153"/>
        <v>0.8006119938756886</v>
      </c>
      <c r="L3439">
        <f t="shared" si="154"/>
        <v>164.93199913829193</v>
      </c>
    </row>
    <row r="3440" spans="1:12" x14ac:dyDescent="0.3">
      <c r="A3440" s="14">
        <v>17402128384</v>
      </c>
      <c r="B3440" s="14">
        <v>38540161024</v>
      </c>
      <c r="C3440" s="14">
        <v>-23081463808</v>
      </c>
      <c r="D3440">
        <v>3438</v>
      </c>
      <c r="E3440">
        <v>3345</v>
      </c>
      <c r="F3440">
        <v>890</v>
      </c>
      <c r="G3440">
        <v>4334</v>
      </c>
      <c r="H3440">
        <v>-7237</v>
      </c>
      <c r="J3440">
        <f t="shared" si="152"/>
        <v>0.45153232165177576</v>
      </c>
      <c r="K3440">
        <f t="shared" si="153"/>
        <v>-1.1977876697311436</v>
      </c>
      <c r="L3440">
        <f t="shared" si="154"/>
        <v>45.153232165177577</v>
      </c>
    </row>
    <row r="3441" spans="1:12" x14ac:dyDescent="0.3">
      <c r="A3441" s="14">
        <v>48394457088</v>
      </c>
      <c r="B3441" s="14">
        <v>38551678976</v>
      </c>
      <c r="C3441" s="14">
        <v>-23055515648</v>
      </c>
      <c r="D3441">
        <v>3439</v>
      </c>
      <c r="E3441">
        <v>3345</v>
      </c>
      <c r="F3441">
        <v>889</v>
      </c>
      <c r="G3441">
        <v>0</v>
      </c>
      <c r="H3441">
        <v>-20150</v>
      </c>
      <c r="J3441">
        <f t="shared" si="152"/>
        <v>1.2553138637133685</v>
      </c>
      <c r="K3441">
        <f t="shared" si="153"/>
        <v>0.8037815420615928</v>
      </c>
      <c r="L3441">
        <f t="shared" si="154"/>
        <v>125.53138637133685</v>
      </c>
    </row>
    <row r="3442" spans="1:12" x14ac:dyDescent="0.3">
      <c r="A3442" s="14">
        <v>2335321344</v>
      </c>
      <c r="B3442" s="14">
        <v>38551678976</v>
      </c>
      <c r="C3442" s="14">
        <v>-23029567488</v>
      </c>
      <c r="D3442">
        <v>3440</v>
      </c>
      <c r="E3442">
        <v>3346</v>
      </c>
      <c r="F3442">
        <v>888</v>
      </c>
      <c r="G3442">
        <v>581</v>
      </c>
      <c r="H3442">
        <v>-973</v>
      </c>
      <c r="J3442">
        <f t="shared" si="152"/>
        <v>6.0576384895034877E-2</v>
      </c>
      <c r="K3442">
        <f t="shared" si="153"/>
        <v>-1.1947374788183336</v>
      </c>
      <c r="L3442">
        <f t="shared" si="154"/>
        <v>6.0576384895034874</v>
      </c>
    </row>
    <row r="3443" spans="1:12" x14ac:dyDescent="0.3">
      <c r="A3443" s="14">
        <v>33454485504</v>
      </c>
      <c r="B3443" s="14">
        <v>38563201024</v>
      </c>
      <c r="C3443" s="14">
        <v>-23003617280</v>
      </c>
      <c r="D3443">
        <v>3441</v>
      </c>
      <c r="E3443">
        <v>3346</v>
      </c>
      <c r="F3443">
        <v>887</v>
      </c>
      <c r="G3443">
        <v>8328</v>
      </c>
      <c r="H3443">
        <v>-13961</v>
      </c>
      <c r="J3443">
        <f t="shared" si="152"/>
        <v>0.86752356172869138</v>
      </c>
      <c r="K3443">
        <f t="shared" si="153"/>
        <v>0.80694717683365647</v>
      </c>
      <c r="L3443">
        <f t="shared" si="154"/>
        <v>86.752356172869142</v>
      </c>
    </row>
    <row r="3444" spans="1:12" x14ac:dyDescent="0.3">
      <c r="A3444" s="14">
        <v>64648585216</v>
      </c>
      <c r="B3444" s="14">
        <v>38574718976</v>
      </c>
      <c r="C3444" s="14">
        <v>-22977669120</v>
      </c>
      <c r="D3444">
        <v>3442</v>
      </c>
      <c r="E3444">
        <v>3347</v>
      </c>
      <c r="F3444">
        <v>886</v>
      </c>
      <c r="G3444">
        <v>0</v>
      </c>
      <c r="H3444">
        <v>-27009</v>
      </c>
      <c r="J3444">
        <f t="shared" si="152"/>
        <v>1.6759314632006095</v>
      </c>
      <c r="K3444">
        <f t="shared" si="153"/>
        <v>0.8084079014719181</v>
      </c>
      <c r="L3444">
        <f t="shared" si="154"/>
        <v>167.59314632006095</v>
      </c>
    </row>
    <row r="3445" spans="1:12" x14ac:dyDescent="0.3">
      <c r="A3445" s="14">
        <v>18745145344</v>
      </c>
      <c r="B3445" s="14">
        <v>38574718976</v>
      </c>
      <c r="C3445" s="14">
        <v>-22951720960</v>
      </c>
      <c r="D3445">
        <v>3443</v>
      </c>
      <c r="E3445">
        <v>3348</v>
      </c>
      <c r="F3445">
        <v>885</v>
      </c>
      <c r="G3445">
        <v>4665</v>
      </c>
      <c r="H3445">
        <v>-7840</v>
      </c>
      <c r="J3445">
        <f t="shared" si="152"/>
        <v>0.48594379535629673</v>
      </c>
      <c r="K3445">
        <f t="shared" si="153"/>
        <v>-1.1899876678443126</v>
      </c>
      <c r="L3445">
        <f t="shared" si="154"/>
        <v>48.59437953562967</v>
      </c>
    </row>
    <row r="3446" spans="1:12" x14ac:dyDescent="0.3">
      <c r="A3446" s="14">
        <v>50066079744</v>
      </c>
      <c r="B3446" s="14">
        <v>38586241024</v>
      </c>
      <c r="C3446" s="14">
        <v>-22925772800</v>
      </c>
      <c r="D3446">
        <v>3444</v>
      </c>
      <c r="E3446">
        <v>3348</v>
      </c>
      <c r="F3446">
        <v>884</v>
      </c>
      <c r="G3446">
        <v>0</v>
      </c>
      <c r="H3446">
        <v>-20964</v>
      </c>
      <c r="J3446">
        <f t="shared" si="152"/>
        <v>1.2975111960986232</v>
      </c>
      <c r="K3446">
        <f t="shared" si="153"/>
        <v>0.81156740074232647</v>
      </c>
      <c r="L3446">
        <f t="shared" si="154"/>
        <v>129.75111960986231</v>
      </c>
    </row>
    <row r="3447" spans="1:12" x14ac:dyDescent="0.3">
      <c r="A3447" s="14">
        <v>4266434560</v>
      </c>
      <c r="B3447" s="14">
        <v>38586241024</v>
      </c>
      <c r="C3447" s="14">
        <v>-22899822592</v>
      </c>
      <c r="D3447">
        <v>3445</v>
      </c>
      <c r="E3447">
        <v>3349</v>
      </c>
      <c r="F3447">
        <v>883</v>
      </c>
      <c r="G3447">
        <v>1061</v>
      </c>
      <c r="H3447">
        <v>-1788</v>
      </c>
      <c r="J3447">
        <f t="shared" si="152"/>
        <v>0.11056880501384804</v>
      </c>
      <c r="K3447">
        <f t="shared" si="153"/>
        <v>-1.1869423910847752</v>
      </c>
      <c r="L3447">
        <f t="shared" si="154"/>
        <v>11.056880501384803</v>
      </c>
    </row>
    <row r="3448" spans="1:12" x14ac:dyDescent="0.3">
      <c r="A3448" s="14">
        <v>35714207744</v>
      </c>
      <c r="B3448" s="14">
        <v>38597758976</v>
      </c>
      <c r="C3448" s="14">
        <v>-22873874432</v>
      </c>
      <c r="D3448">
        <v>3446</v>
      </c>
      <c r="E3448">
        <v>3349</v>
      </c>
      <c r="F3448">
        <v>882</v>
      </c>
      <c r="G3448">
        <v>8882</v>
      </c>
      <c r="H3448">
        <v>-14988</v>
      </c>
      <c r="J3448">
        <f t="shared" si="152"/>
        <v>0.92529226285409505</v>
      </c>
      <c r="K3448">
        <f t="shared" si="153"/>
        <v>0.81472345784024702</v>
      </c>
      <c r="L3448">
        <f t="shared" si="154"/>
        <v>92.529226285409507</v>
      </c>
    </row>
    <row r="3449" spans="1:12" x14ac:dyDescent="0.3">
      <c r="A3449" s="14">
        <v>67236913152</v>
      </c>
      <c r="B3449" s="14">
        <v>38609281024</v>
      </c>
      <c r="C3449" s="14">
        <v>-22847926272</v>
      </c>
      <c r="D3449">
        <v>3447</v>
      </c>
      <c r="E3449">
        <v>3350</v>
      </c>
      <c r="F3449">
        <v>881</v>
      </c>
      <c r="G3449">
        <v>0</v>
      </c>
      <c r="H3449">
        <v>-28250</v>
      </c>
      <c r="J3449">
        <f t="shared" si="152"/>
        <v>1.7414702208571229</v>
      </c>
      <c r="K3449">
        <f t="shared" si="153"/>
        <v>0.81617795800302784</v>
      </c>
      <c r="L3449">
        <f t="shared" si="154"/>
        <v>174.14702208571228</v>
      </c>
    </row>
    <row r="3450" spans="1:12" x14ac:dyDescent="0.3">
      <c r="A3450" s="14">
        <v>21592961024</v>
      </c>
      <c r="B3450" s="14">
        <v>38609281024</v>
      </c>
      <c r="C3450" s="14">
        <v>-22821976064</v>
      </c>
      <c r="D3450">
        <v>3448</v>
      </c>
      <c r="E3450">
        <v>3351</v>
      </c>
      <c r="F3450">
        <v>880</v>
      </c>
      <c r="G3450">
        <v>5368</v>
      </c>
      <c r="H3450">
        <v>-9083</v>
      </c>
      <c r="J3450">
        <f t="shared" si="152"/>
        <v>0.55926866419961441</v>
      </c>
      <c r="K3450">
        <f t="shared" si="153"/>
        <v>-1.1822015566575086</v>
      </c>
      <c r="L3450">
        <f t="shared" si="154"/>
        <v>55.926866419961442</v>
      </c>
    </row>
    <row r="3451" spans="1:12" x14ac:dyDescent="0.3">
      <c r="A3451" s="14">
        <v>53242507264</v>
      </c>
      <c r="B3451" s="14">
        <v>38620798976</v>
      </c>
      <c r="C3451" s="14">
        <v>-22796027904</v>
      </c>
      <c r="D3451">
        <v>3449</v>
      </c>
      <c r="E3451">
        <v>3351</v>
      </c>
      <c r="F3451">
        <v>879</v>
      </c>
      <c r="G3451">
        <v>0</v>
      </c>
      <c r="H3451">
        <v>-22421</v>
      </c>
      <c r="J3451">
        <f t="shared" si="152"/>
        <v>1.3785967322189869</v>
      </c>
      <c r="K3451">
        <f t="shared" si="153"/>
        <v>0.81932806801937252</v>
      </c>
      <c r="L3451">
        <f t="shared" si="154"/>
        <v>137.8596732218987</v>
      </c>
    </row>
    <row r="3452" spans="1:12" x14ac:dyDescent="0.3">
      <c r="A3452" s="14">
        <v>7702348288</v>
      </c>
      <c r="B3452" s="14">
        <v>38620798976</v>
      </c>
      <c r="C3452" s="14">
        <v>-22770079744</v>
      </c>
      <c r="D3452">
        <v>3450</v>
      </c>
      <c r="E3452">
        <v>3352</v>
      </c>
      <c r="F3452">
        <v>878</v>
      </c>
      <c r="G3452">
        <v>1914</v>
      </c>
      <c r="H3452">
        <v>-3247</v>
      </c>
      <c r="J3452">
        <f t="shared" si="152"/>
        <v>0.19943523935862761</v>
      </c>
      <c r="K3452">
        <f t="shared" si="153"/>
        <v>-1.1791614928603593</v>
      </c>
      <c r="L3452">
        <f t="shared" si="154"/>
        <v>19.943523935862761</v>
      </c>
    </row>
    <row r="3453" spans="1:12" x14ac:dyDescent="0.3">
      <c r="A3453" s="14">
        <v>39478726656</v>
      </c>
      <c r="B3453" s="14">
        <v>38632321024</v>
      </c>
      <c r="C3453" s="14">
        <v>-22744129536</v>
      </c>
      <c r="D3453">
        <v>3451</v>
      </c>
      <c r="E3453">
        <v>3352</v>
      </c>
      <c r="F3453">
        <v>877</v>
      </c>
      <c r="G3453">
        <v>0</v>
      </c>
      <c r="H3453">
        <v>-16663</v>
      </c>
      <c r="J3453">
        <f t="shared" ref="J3453:J3516" si="155">A3453/B3453</f>
        <v>1.0219092617157064</v>
      </c>
      <c r="K3453">
        <f t="shared" ref="K3453:K3516" si="156">J3453-J3452</f>
        <v>0.82247402235707878</v>
      </c>
      <c r="L3453">
        <f t="shared" si="154"/>
        <v>102.19092617157064</v>
      </c>
    </row>
    <row r="3454" spans="1:12" x14ac:dyDescent="0.3">
      <c r="A3454" s="14">
        <v>-5957635072</v>
      </c>
      <c r="B3454" s="14">
        <v>38632321024</v>
      </c>
      <c r="C3454" s="14">
        <v>-22718181376</v>
      </c>
      <c r="D3454">
        <v>3452</v>
      </c>
      <c r="E3454">
        <v>3353</v>
      </c>
      <c r="F3454">
        <v>876</v>
      </c>
      <c r="G3454">
        <v>-1480</v>
      </c>
      <c r="H3454">
        <v>2517</v>
      </c>
      <c r="J3454">
        <f t="shared" si="155"/>
        <v>-0.15421374937060783</v>
      </c>
      <c r="K3454">
        <f t="shared" si="156"/>
        <v>-1.1761230110863141</v>
      </c>
      <c r="L3454">
        <f t="shared" si="154"/>
        <v>-15.421374937060783</v>
      </c>
    </row>
    <row r="3455" spans="1:12" x14ac:dyDescent="0.3">
      <c r="A3455" s="14">
        <v>25945579520</v>
      </c>
      <c r="B3455" s="14">
        <v>38643838976</v>
      </c>
      <c r="C3455" s="14">
        <v>-22692233216</v>
      </c>
      <c r="D3455">
        <v>3453</v>
      </c>
      <c r="E3455">
        <v>3353</v>
      </c>
      <c r="F3455">
        <v>875</v>
      </c>
      <c r="G3455">
        <v>6445</v>
      </c>
      <c r="H3455">
        <v>-10976</v>
      </c>
      <c r="J3455">
        <f t="shared" si="155"/>
        <v>0.67140274381418641</v>
      </c>
      <c r="K3455">
        <f t="shared" si="156"/>
        <v>0.82561649318479424</v>
      </c>
      <c r="L3455">
        <f t="shared" si="154"/>
        <v>67.140274381418635</v>
      </c>
    </row>
    <row r="3456" spans="1:12" x14ac:dyDescent="0.3">
      <c r="A3456" s="14">
        <v>57923731456</v>
      </c>
      <c r="B3456" s="14">
        <v>38655361024</v>
      </c>
      <c r="C3456" s="14">
        <v>-22666283008</v>
      </c>
      <c r="D3456">
        <v>3454</v>
      </c>
      <c r="E3456">
        <v>3354</v>
      </c>
      <c r="F3456">
        <v>874</v>
      </c>
      <c r="G3456">
        <v>0</v>
      </c>
      <c r="H3456">
        <v>-24532</v>
      </c>
      <c r="J3456">
        <f t="shared" si="155"/>
        <v>1.4984656700020684</v>
      </c>
      <c r="K3456">
        <f t="shared" si="156"/>
        <v>0.82706292618788202</v>
      </c>
      <c r="L3456">
        <f t="shared" si="154"/>
        <v>149.84656700020685</v>
      </c>
    </row>
    <row r="3457" spans="1:12" x14ac:dyDescent="0.3">
      <c r="A3457" s="14">
        <v>12643061760</v>
      </c>
      <c r="B3457" s="14">
        <v>38655361024</v>
      </c>
      <c r="C3457" s="14">
        <v>-22640334848</v>
      </c>
      <c r="D3457">
        <v>3455</v>
      </c>
      <c r="E3457">
        <v>3355</v>
      </c>
      <c r="F3457">
        <v>873</v>
      </c>
      <c r="G3457">
        <v>3139</v>
      </c>
      <c r="H3457">
        <v>-5360</v>
      </c>
      <c r="J3457">
        <f t="shared" si="155"/>
        <v>0.32707136668961095</v>
      </c>
      <c r="K3457">
        <f t="shared" si="156"/>
        <v>-1.1713943033124574</v>
      </c>
      <c r="L3457">
        <f t="shared" si="154"/>
        <v>32.707136668961098</v>
      </c>
    </row>
    <row r="3458" spans="1:12" x14ac:dyDescent="0.3">
      <c r="A3458" s="14">
        <v>44748050432</v>
      </c>
      <c r="B3458" s="14">
        <v>38666878976</v>
      </c>
      <c r="C3458" s="14">
        <v>-22614386688</v>
      </c>
      <c r="D3458">
        <v>3456</v>
      </c>
      <c r="E3458">
        <v>3355</v>
      </c>
      <c r="F3458">
        <v>872</v>
      </c>
      <c r="G3458">
        <v>0</v>
      </c>
      <c r="H3458">
        <v>-18995</v>
      </c>
      <c r="J3458">
        <f t="shared" si="155"/>
        <v>1.1572708120501398</v>
      </c>
      <c r="K3458">
        <f t="shared" si="156"/>
        <v>0.83019944536052881</v>
      </c>
      <c r="L3458">
        <f t="shared" si="154"/>
        <v>115.72708120501399</v>
      </c>
    </row>
    <row r="3459" spans="1:12" x14ac:dyDescent="0.3">
      <c r="A3459" s="14">
        <v>-428824800</v>
      </c>
      <c r="B3459" s="14">
        <v>38666878976</v>
      </c>
      <c r="C3459" s="14">
        <v>-22588436480</v>
      </c>
      <c r="D3459">
        <v>3457</v>
      </c>
      <c r="E3459">
        <v>3356</v>
      </c>
      <c r="F3459">
        <v>871</v>
      </c>
      <c r="G3459">
        <v>-106</v>
      </c>
      <c r="H3459">
        <v>182</v>
      </c>
      <c r="J3459">
        <f t="shared" si="155"/>
        <v>-1.1090235657917094E-2</v>
      </c>
      <c r="K3459">
        <f t="shared" si="156"/>
        <v>-1.1683610477080568</v>
      </c>
      <c r="L3459">
        <f t="shared" si="154"/>
        <v>-1.1090235657917094</v>
      </c>
    </row>
    <row r="3460" spans="1:12" x14ac:dyDescent="0.3">
      <c r="A3460" s="14">
        <v>31802998784</v>
      </c>
      <c r="B3460" s="14">
        <v>38678401024</v>
      </c>
      <c r="C3460" s="14">
        <v>-22562488320</v>
      </c>
      <c r="D3460">
        <v>3458</v>
      </c>
      <c r="E3460">
        <v>3356</v>
      </c>
      <c r="F3460">
        <v>870</v>
      </c>
      <c r="G3460">
        <v>7893</v>
      </c>
      <c r="H3460">
        <v>-13531</v>
      </c>
      <c r="J3460">
        <f t="shared" si="155"/>
        <v>0.82224181822475539</v>
      </c>
      <c r="K3460">
        <f t="shared" si="156"/>
        <v>0.83333205388267251</v>
      </c>
      <c r="L3460">
        <f t="shared" si="154"/>
        <v>82.224181822475543</v>
      </c>
    </row>
    <row r="3461" spans="1:12" x14ac:dyDescent="0.3">
      <c r="A3461" s="14">
        <v>64109760512</v>
      </c>
      <c r="B3461" s="14">
        <v>38689918976</v>
      </c>
      <c r="C3461" s="14">
        <v>-22536540160</v>
      </c>
      <c r="D3461">
        <v>3459</v>
      </c>
      <c r="E3461">
        <v>3357</v>
      </c>
      <c r="F3461">
        <v>869</v>
      </c>
      <c r="G3461">
        <v>0</v>
      </c>
      <c r="H3461">
        <v>-27309</v>
      </c>
      <c r="J3461">
        <f t="shared" si="155"/>
        <v>1.6570145973106936</v>
      </c>
      <c r="K3461">
        <f t="shared" si="156"/>
        <v>0.83477277908593817</v>
      </c>
      <c r="L3461">
        <f t="shared" si="154"/>
        <v>165.70145973106935</v>
      </c>
    </row>
    <row r="3462" spans="1:12" x14ac:dyDescent="0.3">
      <c r="A3462" s="14">
        <v>19088576512</v>
      </c>
      <c r="B3462" s="14">
        <v>38689918976</v>
      </c>
      <c r="C3462" s="14">
        <v>-22510589952</v>
      </c>
      <c r="D3462">
        <v>3460</v>
      </c>
      <c r="E3462">
        <v>3358</v>
      </c>
      <c r="F3462">
        <v>868</v>
      </c>
      <c r="G3462">
        <v>4736</v>
      </c>
      <c r="H3462">
        <v>-8140</v>
      </c>
      <c r="J3462">
        <f t="shared" si="155"/>
        <v>0.49337339072332931</v>
      </c>
      <c r="K3462">
        <f t="shared" si="156"/>
        <v>-1.1636412065873643</v>
      </c>
      <c r="L3462">
        <f t="shared" si="154"/>
        <v>49.337339072332931</v>
      </c>
    </row>
    <row r="3463" spans="1:12" x14ac:dyDescent="0.3">
      <c r="A3463" s="14">
        <v>51522170880</v>
      </c>
      <c r="B3463" s="14">
        <v>38701441024</v>
      </c>
      <c r="C3463" s="14">
        <v>-22484641792</v>
      </c>
      <c r="D3463">
        <v>3461</v>
      </c>
      <c r="E3463">
        <v>3358</v>
      </c>
      <c r="F3463">
        <v>867</v>
      </c>
      <c r="G3463">
        <v>0</v>
      </c>
      <c r="H3463">
        <v>-21997</v>
      </c>
      <c r="J3463">
        <f t="shared" si="155"/>
        <v>1.3312726740084291</v>
      </c>
      <c r="K3463">
        <f t="shared" si="156"/>
        <v>0.83789928328509977</v>
      </c>
      <c r="L3463">
        <f t="shared" si="154"/>
        <v>133.1272674008429</v>
      </c>
    </row>
    <row r="3464" spans="1:12" x14ac:dyDescent="0.3">
      <c r="A3464" s="14">
        <v>6604785664</v>
      </c>
      <c r="B3464" s="14">
        <v>38701441024</v>
      </c>
      <c r="C3464" s="14">
        <v>-22458693632</v>
      </c>
      <c r="D3464">
        <v>3462</v>
      </c>
      <c r="E3464">
        <v>3359</v>
      </c>
      <c r="F3464">
        <v>866</v>
      </c>
      <c r="G3464">
        <v>1638</v>
      </c>
      <c r="H3464">
        <v>-2823</v>
      </c>
      <c r="J3464">
        <f t="shared" si="155"/>
        <v>0.17065994157437603</v>
      </c>
      <c r="K3464">
        <f t="shared" si="156"/>
        <v>-1.1606127324340529</v>
      </c>
      <c r="L3464">
        <f t="shared" si="154"/>
        <v>17.065994157437604</v>
      </c>
    </row>
    <row r="3465" spans="1:12" x14ac:dyDescent="0.3">
      <c r="A3465" s="14">
        <v>39165214720</v>
      </c>
      <c r="B3465" s="14">
        <v>38712958976</v>
      </c>
      <c r="C3465" s="14">
        <v>-22432745472</v>
      </c>
      <c r="D3465">
        <v>3463</v>
      </c>
      <c r="E3465">
        <v>3359</v>
      </c>
      <c r="F3465">
        <v>865</v>
      </c>
      <c r="G3465">
        <v>0</v>
      </c>
      <c r="H3465">
        <v>-16760</v>
      </c>
      <c r="J3465">
        <f t="shared" si="155"/>
        <v>1.0116822830381003</v>
      </c>
      <c r="K3465">
        <f t="shared" si="156"/>
        <v>0.84102234146372423</v>
      </c>
      <c r="L3465">
        <f t="shared" si="154"/>
        <v>101.16822830381003</v>
      </c>
    </row>
    <row r="3466" spans="1:12" x14ac:dyDescent="0.3">
      <c r="A3466" s="14">
        <v>-5648374784</v>
      </c>
      <c r="B3466" s="14">
        <v>38712958976</v>
      </c>
      <c r="C3466" s="14">
        <v>-22406795264</v>
      </c>
      <c r="D3466">
        <v>3464</v>
      </c>
      <c r="E3466">
        <v>3360</v>
      </c>
      <c r="F3466">
        <v>864</v>
      </c>
      <c r="G3466">
        <v>-1400</v>
      </c>
      <c r="H3466">
        <v>2419</v>
      </c>
      <c r="J3466">
        <f t="shared" si="155"/>
        <v>-0.14590397978882719</v>
      </c>
      <c r="K3466">
        <f t="shared" si="156"/>
        <v>-1.1575862628269276</v>
      </c>
      <c r="L3466">
        <f t="shared" si="154"/>
        <v>-14.590397978882718</v>
      </c>
    </row>
    <row r="3467" spans="1:12" x14ac:dyDescent="0.3">
      <c r="A3467" s="14">
        <v>27038892032</v>
      </c>
      <c r="B3467" s="14">
        <v>38724481024</v>
      </c>
      <c r="C3467" s="14">
        <v>-22380847104</v>
      </c>
      <c r="D3467">
        <v>3465</v>
      </c>
      <c r="E3467">
        <v>3360</v>
      </c>
      <c r="F3467">
        <v>863</v>
      </c>
      <c r="G3467">
        <v>6703</v>
      </c>
      <c r="H3467">
        <v>-11598</v>
      </c>
      <c r="J3467">
        <f t="shared" si="155"/>
        <v>0.69823768626472482</v>
      </c>
      <c r="K3467">
        <f t="shared" si="156"/>
        <v>0.84414166605355201</v>
      </c>
      <c r="L3467">
        <f t="shared" si="154"/>
        <v>69.823768626472486</v>
      </c>
    </row>
    <row r="3468" spans="1:12" x14ac:dyDescent="0.3">
      <c r="A3468" s="14">
        <v>59801096192</v>
      </c>
      <c r="B3468" s="14">
        <v>38735998976</v>
      </c>
      <c r="C3468" s="14">
        <v>-22354898944</v>
      </c>
      <c r="D3468">
        <v>3466</v>
      </c>
      <c r="E3468">
        <v>3361</v>
      </c>
      <c r="F3468">
        <v>862</v>
      </c>
      <c r="G3468">
        <v>0</v>
      </c>
      <c r="H3468">
        <v>-25680</v>
      </c>
      <c r="J3468">
        <f t="shared" si="155"/>
        <v>1.5438119003733837</v>
      </c>
      <c r="K3468">
        <f t="shared" si="156"/>
        <v>0.84557421410865885</v>
      </c>
      <c r="L3468">
        <f t="shared" si="154"/>
        <v>154.38119003733837</v>
      </c>
    </row>
    <row r="3469" spans="1:12" x14ac:dyDescent="0.3">
      <c r="A3469" s="14">
        <v>15143196672</v>
      </c>
      <c r="B3469" s="14">
        <v>38735998976</v>
      </c>
      <c r="C3469" s="14">
        <v>-22328948736</v>
      </c>
      <c r="D3469">
        <v>3467</v>
      </c>
      <c r="E3469">
        <v>3362</v>
      </c>
      <c r="F3469">
        <v>861</v>
      </c>
      <c r="G3469">
        <v>3752</v>
      </c>
      <c r="H3469">
        <v>-6510</v>
      </c>
      <c r="J3469">
        <f t="shared" si="155"/>
        <v>0.3909334229738699</v>
      </c>
      <c r="K3469">
        <f t="shared" si="156"/>
        <v>-1.1528784773995138</v>
      </c>
      <c r="L3469">
        <f t="shared" si="154"/>
        <v>39.09334229738699</v>
      </c>
    </row>
    <row r="3470" spans="1:12" x14ac:dyDescent="0.3">
      <c r="A3470" s="14">
        <v>48032235520</v>
      </c>
      <c r="B3470" s="14">
        <v>38747521024</v>
      </c>
      <c r="C3470" s="14">
        <v>-22303000576</v>
      </c>
      <c r="D3470">
        <v>3468</v>
      </c>
      <c r="E3470">
        <v>3362</v>
      </c>
      <c r="F3470">
        <v>860</v>
      </c>
      <c r="G3470">
        <v>0</v>
      </c>
      <c r="H3470">
        <v>-20674</v>
      </c>
      <c r="J3470">
        <f t="shared" si="155"/>
        <v>1.2396208647838167</v>
      </c>
      <c r="K3470">
        <f t="shared" si="156"/>
        <v>0.84868744180994682</v>
      </c>
      <c r="L3470">
        <f t="shared" si="154"/>
        <v>123.96208647838168</v>
      </c>
    </row>
    <row r="3471" spans="1:12" x14ac:dyDescent="0.3">
      <c r="A3471" s="14">
        <v>3478132480</v>
      </c>
      <c r="B3471" s="14">
        <v>38747521024</v>
      </c>
      <c r="C3471" s="14">
        <v>-22277052416</v>
      </c>
      <c r="D3471">
        <v>3469</v>
      </c>
      <c r="E3471">
        <v>3363</v>
      </c>
      <c r="F3471">
        <v>859</v>
      </c>
      <c r="G3471">
        <v>861</v>
      </c>
      <c r="H3471">
        <v>-1498</v>
      </c>
      <c r="J3471">
        <f t="shared" si="155"/>
        <v>8.976400007230563E-2</v>
      </c>
      <c r="K3471">
        <f t="shared" si="156"/>
        <v>-1.1498568647115111</v>
      </c>
      <c r="L3471">
        <f t="shared" si="154"/>
        <v>8.9764000072305627</v>
      </c>
    </row>
    <row r="3472" spans="1:12" x14ac:dyDescent="0.3">
      <c r="A3472" s="14">
        <v>36494008320</v>
      </c>
      <c r="B3472" s="14">
        <v>38759038976</v>
      </c>
      <c r="C3472" s="14">
        <v>-22251102208</v>
      </c>
      <c r="D3472">
        <v>3470</v>
      </c>
      <c r="E3472">
        <v>3363</v>
      </c>
      <c r="F3472">
        <v>858</v>
      </c>
      <c r="G3472">
        <v>9038</v>
      </c>
      <c r="H3472">
        <v>-15744</v>
      </c>
      <c r="J3472">
        <f t="shared" si="155"/>
        <v>0.94156122762995931</v>
      </c>
      <c r="K3472">
        <f t="shared" si="156"/>
        <v>0.85179722755765364</v>
      </c>
      <c r="L3472">
        <f t="shared" si="154"/>
        <v>94.156122762995935</v>
      </c>
    </row>
    <row r="3473" spans="1:12" x14ac:dyDescent="0.3">
      <c r="A3473" s="14">
        <v>69584822272</v>
      </c>
      <c r="B3473" s="14">
        <v>38770561024</v>
      </c>
      <c r="C3473" s="14">
        <v>-22225154048</v>
      </c>
      <c r="D3473">
        <v>3471</v>
      </c>
      <c r="E3473">
        <v>3364</v>
      </c>
      <c r="F3473">
        <v>857</v>
      </c>
      <c r="G3473">
        <v>0</v>
      </c>
      <c r="H3473">
        <v>-30056</v>
      </c>
      <c r="J3473">
        <f t="shared" si="155"/>
        <v>1.7947850233305924</v>
      </c>
      <c r="K3473">
        <f t="shared" si="156"/>
        <v>0.85322379570063311</v>
      </c>
      <c r="L3473">
        <f t="shared" si="154"/>
        <v>179.47850233305925</v>
      </c>
    </row>
    <row r="3474" spans="1:12" x14ac:dyDescent="0.3">
      <c r="A3474" s="14">
        <v>25186408448</v>
      </c>
      <c r="B3474" s="14">
        <v>38770561024</v>
      </c>
      <c r="C3474" s="14">
        <v>-22199205888</v>
      </c>
      <c r="D3474">
        <v>3472</v>
      </c>
      <c r="E3474">
        <v>3365</v>
      </c>
      <c r="F3474">
        <v>856</v>
      </c>
      <c r="G3474">
        <v>6236</v>
      </c>
      <c r="H3474">
        <v>-10891</v>
      </c>
      <c r="J3474">
        <f t="shared" si="155"/>
        <v>0.64962713416524842</v>
      </c>
      <c r="K3474">
        <f t="shared" si="156"/>
        <v>-1.145157889165344</v>
      </c>
      <c r="L3474">
        <f t="shared" si="154"/>
        <v>64.962713416524849</v>
      </c>
    </row>
    <row r="3475" spans="1:12" x14ac:dyDescent="0.3">
      <c r="A3475" s="14">
        <v>58404057088</v>
      </c>
      <c r="B3475" s="14">
        <v>38782078976</v>
      </c>
      <c r="C3475" s="14">
        <v>-22173255680</v>
      </c>
      <c r="D3475">
        <v>3473</v>
      </c>
      <c r="E3475">
        <v>3365</v>
      </c>
      <c r="F3475">
        <v>855</v>
      </c>
      <c r="G3475">
        <v>0</v>
      </c>
      <c r="H3475">
        <v>-25286</v>
      </c>
      <c r="J3475">
        <f t="shared" si="155"/>
        <v>1.5059547767963373</v>
      </c>
      <c r="K3475">
        <f t="shared" si="156"/>
        <v>0.85632764263108885</v>
      </c>
      <c r="L3475">
        <f t="shared" si="154"/>
        <v>150.59547767963372</v>
      </c>
    </row>
    <row r="3476" spans="1:12" x14ac:dyDescent="0.3">
      <c r="A3476" s="14">
        <v>14109440000</v>
      </c>
      <c r="B3476" s="14">
        <v>38782078976</v>
      </c>
      <c r="C3476" s="14">
        <v>-22147307520</v>
      </c>
      <c r="D3476">
        <v>3474</v>
      </c>
      <c r="E3476">
        <v>3366</v>
      </c>
      <c r="F3476">
        <v>854</v>
      </c>
      <c r="G3476">
        <v>3492</v>
      </c>
      <c r="H3476">
        <v>-6115</v>
      </c>
      <c r="J3476">
        <f t="shared" si="155"/>
        <v>0.36381339970793009</v>
      </c>
      <c r="K3476">
        <f t="shared" si="156"/>
        <v>-1.1421413770884072</v>
      </c>
      <c r="L3476">
        <f t="shared" si="154"/>
        <v>36.381339970793007</v>
      </c>
    </row>
    <row r="3477" spans="1:12" x14ac:dyDescent="0.3">
      <c r="A3477" s="14">
        <v>47453921280</v>
      </c>
      <c r="B3477" s="14">
        <v>38793601024</v>
      </c>
      <c r="C3477" s="14">
        <v>-22121359360</v>
      </c>
      <c r="D3477">
        <v>3475</v>
      </c>
      <c r="E3477">
        <v>3366</v>
      </c>
      <c r="F3477">
        <v>853</v>
      </c>
      <c r="G3477">
        <v>0</v>
      </c>
      <c r="H3477">
        <v>-20593</v>
      </c>
      <c r="J3477">
        <f t="shared" si="155"/>
        <v>1.2232409476666581</v>
      </c>
      <c r="K3477">
        <f t="shared" si="156"/>
        <v>0.85942754795872811</v>
      </c>
      <c r="L3477">
        <f t="shared" si="154"/>
        <v>122.32409476666581</v>
      </c>
    </row>
    <row r="3478" spans="1:12" x14ac:dyDescent="0.3">
      <c r="A3478" s="14">
        <v>3263102464</v>
      </c>
      <c r="B3478" s="14">
        <v>38793601024</v>
      </c>
      <c r="C3478" s="14">
        <v>-22095409152</v>
      </c>
      <c r="D3478">
        <v>3476</v>
      </c>
      <c r="E3478">
        <v>3367</v>
      </c>
      <c r="F3478">
        <v>852</v>
      </c>
      <c r="G3478">
        <v>807</v>
      </c>
      <c r="H3478">
        <v>-1417</v>
      </c>
      <c r="J3478">
        <f t="shared" si="155"/>
        <v>8.411445129781206E-2</v>
      </c>
      <c r="K3478">
        <f t="shared" si="156"/>
        <v>-1.1391264963688461</v>
      </c>
      <c r="L3478">
        <f t="shared" si="154"/>
        <v>8.4114451297812067</v>
      </c>
    </row>
    <row r="3479" spans="1:12" x14ac:dyDescent="0.3">
      <c r="A3479" s="14">
        <v>36734418944</v>
      </c>
      <c r="B3479" s="14">
        <v>38805118976</v>
      </c>
      <c r="C3479" s="14">
        <v>-22069460992</v>
      </c>
      <c r="D3479">
        <v>3477</v>
      </c>
      <c r="E3479">
        <v>3367</v>
      </c>
      <c r="F3479">
        <v>851</v>
      </c>
      <c r="G3479">
        <v>9087</v>
      </c>
      <c r="H3479">
        <v>-15979</v>
      </c>
      <c r="J3479">
        <f t="shared" si="155"/>
        <v>0.94663848258574657</v>
      </c>
      <c r="K3479">
        <f t="shared" si="156"/>
        <v>0.86252403128793453</v>
      </c>
      <c r="L3479">
        <f t="shared" si="154"/>
        <v>94.66384825857466</v>
      </c>
    </row>
    <row r="3480" spans="1:12" x14ac:dyDescent="0.3">
      <c r="A3480" s="14">
        <v>70280675328</v>
      </c>
      <c r="B3480" s="14">
        <v>38816641024</v>
      </c>
      <c r="C3480" s="14">
        <v>-22043512832</v>
      </c>
      <c r="D3480">
        <v>3478</v>
      </c>
      <c r="E3480">
        <v>3368</v>
      </c>
      <c r="F3480">
        <v>850</v>
      </c>
      <c r="G3480">
        <v>0</v>
      </c>
      <c r="H3480">
        <v>-30607</v>
      </c>
      <c r="J3480">
        <f t="shared" si="155"/>
        <v>1.8105810671393761</v>
      </c>
      <c r="K3480">
        <f t="shared" si="156"/>
        <v>0.86394258455362949</v>
      </c>
      <c r="L3480">
        <f t="shared" si="154"/>
        <v>181.0581067139376</v>
      </c>
    </row>
    <row r="3481" spans="1:12" x14ac:dyDescent="0.3">
      <c r="A3481" s="14">
        <v>26245548032</v>
      </c>
      <c r="B3481" s="14">
        <v>38816641024</v>
      </c>
      <c r="C3481" s="14">
        <v>-22017562624</v>
      </c>
      <c r="D3481">
        <v>3479</v>
      </c>
      <c r="E3481">
        <v>3369</v>
      </c>
      <c r="F3481">
        <v>849</v>
      </c>
      <c r="G3481">
        <v>6490</v>
      </c>
      <c r="H3481">
        <v>-11443</v>
      </c>
      <c r="J3481">
        <f t="shared" si="155"/>
        <v>0.67614165831022321</v>
      </c>
      <c r="K3481">
        <f t="shared" si="156"/>
        <v>-1.1344394088291527</v>
      </c>
      <c r="L3481">
        <f t="shared" si="154"/>
        <v>67.614165831022319</v>
      </c>
    </row>
    <row r="3482" spans="1:12" x14ac:dyDescent="0.3">
      <c r="A3482" s="14">
        <v>59918639104</v>
      </c>
      <c r="B3482" s="14">
        <v>38828158976</v>
      </c>
      <c r="C3482" s="14">
        <v>-21991614464</v>
      </c>
      <c r="D3482">
        <v>3480</v>
      </c>
      <c r="E3482">
        <v>3369</v>
      </c>
      <c r="F3482">
        <v>848</v>
      </c>
      <c r="G3482">
        <v>0</v>
      </c>
      <c r="H3482">
        <v>-26156</v>
      </c>
      <c r="J3482">
        <f t="shared" si="155"/>
        <v>1.5431748680393576</v>
      </c>
      <c r="K3482">
        <f t="shared" si="156"/>
        <v>0.86703320972913434</v>
      </c>
      <c r="L3482">
        <f t="shared" si="154"/>
        <v>154.31748680393576</v>
      </c>
    </row>
    <row r="3483" spans="1:12" x14ac:dyDescent="0.3">
      <c r="A3483" s="14">
        <v>15987306496</v>
      </c>
      <c r="B3483" s="14">
        <v>38828158976</v>
      </c>
      <c r="C3483" s="14">
        <v>-21965666304</v>
      </c>
      <c r="D3483">
        <v>3481</v>
      </c>
      <c r="E3483">
        <v>3370</v>
      </c>
      <c r="F3483">
        <v>847</v>
      </c>
      <c r="G3483">
        <v>3952</v>
      </c>
      <c r="H3483">
        <v>-6987</v>
      </c>
      <c r="J3483">
        <f t="shared" si="155"/>
        <v>0.41174515912232368</v>
      </c>
      <c r="K3483">
        <f t="shared" si="156"/>
        <v>-1.1314297089170338</v>
      </c>
      <c r="L3483">
        <f t="shared" si="154"/>
        <v>41.174515912232366</v>
      </c>
    </row>
    <row r="3484" spans="1:12" x14ac:dyDescent="0.3">
      <c r="A3484" s="14">
        <v>49787232256</v>
      </c>
      <c r="B3484" s="14">
        <v>38839681024</v>
      </c>
      <c r="C3484" s="14">
        <v>-21939718144</v>
      </c>
      <c r="D3484">
        <v>3482</v>
      </c>
      <c r="E3484">
        <v>3370</v>
      </c>
      <c r="F3484">
        <v>846</v>
      </c>
      <c r="G3484">
        <v>0</v>
      </c>
      <c r="H3484">
        <v>-21785</v>
      </c>
      <c r="J3484">
        <f t="shared" si="155"/>
        <v>1.2818651168951474</v>
      </c>
      <c r="K3484">
        <f t="shared" si="156"/>
        <v>0.87011995777282369</v>
      </c>
      <c r="L3484">
        <f t="shared" si="154"/>
        <v>128.18651168951473</v>
      </c>
    </row>
    <row r="3485" spans="1:12" x14ac:dyDescent="0.3">
      <c r="A3485" s="14">
        <v>5959695360</v>
      </c>
      <c r="B3485" s="14">
        <v>38839681024</v>
      </c>
      <c r="C3485" s="14">
        <v>-21913767936</v>
      </c>
      <c r="D3485">
        <v>3483</v>
      </c>
      <c r="E3485">
        <v>3371</v>
      </c>
      <c r="F3485">
        <v>845</v>
      </c>
      <c r="G3485">
        <v>1473</v>
      </c>
      <c r="H3485">
        <v>-2610</v>
      </c>
      <c r="J3485">
        <f t="shared" si="155"/>
        <v>0.15344346819731491</v>
      </c>
      <c r="K3485">
        <f t="shared" si="156"/>
        <v>-1.1284216486978325</v>
      </c>
      <c r="L3485">
        <f t="shared" si="154"/>
        <v>15.344346819731491</v>
      </c>
    </row>
    <row r="3486" spans="1:12" x14ac:dyDescent="0.3">
      <c r="A3486" s="14">
        <v>39886454784</v>
      </c>
      <c r="B3486" s="14">
        <v>38851198976</v>
      </c>
      <c r="C3486" s="14">
        <v>-21887819776</v>
      </c>
      <c r="D3486">
        <v>3484</v>
      </c>
      <c r="E3486">
        <v>3371</v>
      </c>
      <c r="F3486">
        <v>844</v>
      </c>
      <c r="G3486">
        <v>0</v>
      </c>
      <c r="H3486">
        <v>-17494</v>
      </c>
      <c r="J3486">
        <f t="shared" si="155"/>
        <v>1.0266466887840326</v>
      </c>
      <c r="K3486">
        <f t="shared" si="156"/>
        <v>0.87320322058671773</v>
      </c>
      <c r="L3486">
        <f t="shared" si="154"/>
        <v>102.66466887840326</v>
      </c>
    </row>
    <row r="3487" spans="1:12" x14ac:dyDescent="0.3">
      <c r="A3487" s="14">
        <v>-3837285120</v>
      </c>
      <c r="B3487" s="14">
        <v>38851198976</v>
      </c>
      <c r="C3487" s="14">
        <v>-21861871616</v>
      </c>
      <c r="D3487">
        <v>3485</v>
      </c>
      <c r="E3487">
        <v>3372</v>
      </c>
      <c r="F3487">
        <v>843</v>
      </c>
      <c r="G3487">
        <v>-948</v>
      </c>
      <c r="H3487">
        <v>1685</v>
      </c>
      <c r="J3487">
        <f t="shared" si="155"/>
        <v>-9.8768769591137978E-2</v>
      </c>
      <c r="K3487">
        <f t="shared" si="156"/>
        <v>-1.1254154583751705</v>
      </c>
      <c r="L3487">
        <f t="shared" si="154"/>
        <v>-9.8768769591137975</v>
      </c>
    </row>
    <row r="3488" spans="1:12" x14ac:dyDescent="0.3">
      <c r="A3488" s="14">
        <v>30216310784</v>
      </c>
      <c r="B3488" s="14">
        <v>38862721024</v>
      </c>
      <c r="C3488" s="14">
        <v>-21835921408</v>
      </c>
      <c r="D3488">
        <v>3486</v>
      </c>
      <c r="E3488">
        <v>3372</v>
      </c>
      <c r="F3488">
        <v>842</v>
      </c>
      <c r="G3488">
        <v>7464</v>
      </c>
      <c r="H3488">
        <v>-13284</v>
      </c>
      <c r="J3488">
        <f t="shared" si="155"/>
        <v>0.77751402855553176</v>
      </c>
      <c r="K3488">
        <f t="shared" si="156"/>
        <v>0.87628279814666976</v>
      </c>
      <c r="L3488">
        <f t="shared" si="154"/>
        <v>77.751402855553181</v>
      </c>
    </row>
    <row r="3489" spans="1:12" x14ac:dyDescent="0.3">
      <c r="A3489" s="14">
        <v>64344846336</v>
      </c>
      <c r="B3489" s="14">
        <v>38874238976</v>
      </c>
      <c r="C3489" s="14">
        <v>-21809973248</v>
      </c>
      <c r="D3489">
        <v>3487</v>
      </c>
      <c r="E3489">
        <v>3373</v>
      </c>
      <c r="F3489">
        <v>841</v>
      </c>
      <c r="G3489">
        <v>0</v>
      </c>
      <c r="H3489">
        <v>-28322</v>
      </c>
      <c r="J3489">
        <f t="shared" si="155"/>
        <v>1.6552052986998647</v>
      </c>
      <c r="K3489">
        <f t="shared" si="156"/>
        <v>0.8776912701443329</v>
      </c>
      <c r="L3489">
        <f t="shared" si="154"/>
        <v>165.52052986998646</v>
      </c>
    </row>
    <row r="3490" spans="1:12" x14ac:dyDescent="0.3">
      <c r="A3490" s="14">
        <v>20776796160</v>
      </c>
      <c r="B3490" s="14">
        <v>38874238976</v>
      </c>
      <c r="C3490" s="14">
        <v>-21784025088</v>
      </c>
      <c r="D3490">
        <v>3488</v>
      </c>
      <c r="E3490">
        <v>3374</v>
      </c>
      <c r="F3490">
        <v>840</v>
      </c>
      <c r="G3490">
        <v>5130</v>
      </c>
      <c r="H3490">
        <v>-9156</v>
      </c>
      <c r="J3490">
        <f t="shared" si="155"/>
        <v>0.53446181088785005</v>
      </c>
      <c r="K3490">
        <f t="shared" si="156"/>
        <v>-1.1207434878120146</v>
      </c>
      <c r="L3490">
        <f t="shared" si="154"/>
        <v>53.446181088785004</v>
      </c>
    </row>
    <row r="3491" spans="1:12" x14ac:dyDescent="0.3">
      <c r="A3491" s="14">
        <v>55032164352</v>
      </c>
      <c r="B3491" s="14">
        <v>38885761024</v>
      </c>
      <c r="C3491" s="14">
        <v>-21758074880</v>
      </c>
      <c r="D3491">
        <v>3489</v>
      </c>
      <c r="E3491">
        <v>3374</v>
      </c>
      <c r="F3491">
        <v>839</v>
      </c>
      <c r="G3491">
        <v>0</v>
      </c>
      <c r="H3491">
        <v>-24281</v>
      </c>
      <c r="J3491">
        <f t="shared" si="155"/>
        <v>1.4152266254486974</v>
      </c>
      <c r="K3491">
        <f t="shared" si="156"/>
        <v>0.88076481456084732</v>
      </c>
      <c r="L3491">
        <f t="shared" si="154"/>
        <v>141.52266254486975</v>
      </c>
    </row>
    <row r="3492" spans="1:12" x14ac:dyDescent="0.3">
      <c r="A3492" s="14">
        <v>11567911936</v>
      </c>
      <c r="B3492" s="14">
        <v>38885761024</v>
      </c>
      <c r="C3492" s="14">
        <v>-21732126720</v>
      </c>
      <c r="D3492">
        <v>3490</v>
      </c>
      <c r="E3492">
        <v>3375</v>
      </c>
      <c r="F3492">
        <v>838</v>
      </c>
      <c r="G3492">
        <v>2855</v>
      </c>
      <c r="H3492">
        <v>-5110</v>
      </c>
      <c r="J3492">
        <f t="shared" si="155"/>
        <v>0.29748451956129573</v>
      </c>
      <c r="K3492">
        <f t="shared" si="156"/>
        <v>-1.1177421058874017</v>
      </c>
      <c r="L3492">
        <f t="shared" si="154"/>
        <v>29.748451956129575</v>
      </c>
    </row>
    <row r="3493" spans="1:12" x14ac:dyDescent="0.3">
      <c r="A3493" s="14">
        <v>45950115840</v>
      </c>
      <c r="B3493" s="14">
        <v>38897278976</v>
      </c>
      <c r="C3493" s="14">
        <v>-21706178560</v>
      </c>
      <c r="D3493">
        <v>3491</v>
      </c>
      <c r="E3493">
        <v>3375</v>
      </c>
      <c r="F3493">
        <v>837</v>
      </c>
      <c r="G3493">
        <v>0</v>
      </c>
      <c r="H3493">
        <v>-20322</v>
      </c>
      <c r="J3493">
        <f t="shared" si="155"/>
        <v>1.1813195434146351</v>
      </c>
      <c r="K3493">
        <f t="shared" si="156"/>
        <v>0.88383502385333934</v>
      </c>
      <c r="L3493">
        <f t="shared" si="154"/>
        <v>118.13195434146351</v>
      </c>
    </row>
    <row r="3494" spans="1:12" x14ac:dyDescent="0.3">
      <c r="A3494" s="14">
        <v>2589657856</v>
      </c>
      <c r="B3494" s="14">
        <v>38897278976</v>
      </c>
      <c r="C3494" s="14">
        <v>-21680228352</v>
      </c>
      <c r="D3494">
        <v>3492</v>
      </c>
      <c r="E3494">
        <v>3376</v>
      </c>
      <c r="F3494">
        <v>836</v>
      </c>
      <c r="G3494">
        <v>639</v>
      </c>
      <c r="H3494">
        <v>-1146</v>
      </c>
      <c r="J3494">
        <f t="shared" si="155"/>
        <v>6.6576838384963741E-2</v>
      </c>
      <c r="K3494">
        <f t="shared" si="156"/>
        <v>-1.1147427050296714</v>
      </c>
      <c r="L3494">
        <f t="shared" si="154"/>
        <v>6.6576838384963741</v>
      </c>
    </row>
    <row r="3495" spans="1:12" x14ac:dyDescent="0.3">
      <c r="A3495" s="14">
        <v>37098696704</v>
      </c>
      <c r="B3495" s="14">
        <v>38908801024</v>
      </c>
      <c r="C3495" s="14">
        <v>-21654280192</v>
      </c>
      <c r="D3495">
        <v>3493</v>
      </c>
      <c r="E3495">
        <v>3376</v>
      </c>
      <c r="F3495">
        <v>835</v>
      </c>
      <c r="G3495">
        <v>9153</v>
      </c>
      <c r="H3495">
        <v>-16446</v>
      </c>
      <c r="J3495">
        <f t="shared" si="155"/>
        <v>0.95347828068812812</v>
      </c>
      <c r="K3495">
        <f t="shared" si="156"/>
        <v>0.88690144230316437</v>
      </c>
      <c r="L3495">
        <f t="shared" si="154"/>
        <v>95.347828068812817</v>
      </c>
    </row>
    <row r="3496" spans="1:12" x14ac:dyDescent="0.3">
      <c r="A3496" s="14">
        <v>71682670592</v>
      </c>
      <c r="B3496" s="14">
        <v>38920318976</v>
      </c>
      <c r="C3496" s="14">
        <v>-21628332032</v>
      </c>
      <c r="D3496">
        <v>3494</v>
      </c>
      <c r="E3496">
        <v>3377</v>
      </c>
      <c r="F3496">
        <v>834</v>
      </c>
      <c r="G3496">
        <v>0</v>
      </c>
      <c r="H3496">
        <v>-31817</v>
      </c>
      <c r="J3496">
        <f t="shared" si="155"/>
        <v>1.8417801415297423</v>
      </c>
      <c r="K3496">
        <f t="shared" si="156"/>
        <v>0.88830186084161422</v>
      </c>
      <c r="L3496">
        <f t="shared" si="154"/>
        <v>184.17801415297424</v>
      </c>
    </row>
    <row r="3497" spans="1:12" x14ac:dyDescent="0.3">
      <c r="A3497" s="14">
        <v>28477908992</v>
      </c>
      <c r="B3497" s="14">
        <v>38920318976</v>
      </c>
      <c r="C3497" s="14">
        <v>-21602381824</v>
      </c>
      <c r="D3497">
        <v>3495</v>
      </c>
      <c r="E3497">
        <v>3378</v>
      </c>
      <c r="F3497">
        <v>833</v>
      </c>
      <c r="G3497">
        <v>7024</v>
      </c>
      <c r="H3497">
        <v>-12655</v>
      </c>
      <c r="J3497">
        <f t="shared" si="155"/>
        <v>0.73169772862243876</v>
      </c>
      <c r="K3497">
        <f t="shared" si="156"/>
        <v>-1.1100824129073037</v>
      </c>
      <c r="L3497">
        <f t="shared" si="154"/>
        <v>73.169772862243875</v>
      </c>
    </row>
    <row r="3498" spans="1:12" x14ac:dyDescent="0.3">
      <c r="A3498" s="14">
        <v>63188721664</v>
      </c>
      <c r="B3498" s="14">
        <v>38931841024</v>
      </c>
      <c r="C3498" s="14">
        <v>-21576433664</v>
      </c>
      <c r="D3498">
        <v>3496</v>
      </c>
      <c r="E3498">
        <v>3378</v>
      </c>
      <c r="F3498">
        <v>832</v>
      </c>
      <c r="G3498">
        <v>0</v>
      </c>
      <c r="H3498">
        <v>-28114</v>
      </c>
      <c r="J3498">
        <f t="shared" si="155"/>
        <v>1.62306019962032</v>
      </c>
      <c r="K3498">
        <f t="shared" si="156"/>
        <v>0.89136247099788124</v>
      </c>
      <c r="L3498">
        <f t="shared" si="154"/>
        <v>162.306019962032</v>
      </c>
    </row>
    <row r="3499" spans="1:12" x14ac:dyDescent="0.3">
      <c r="A3499" s="14">
        <v>20087750656</v>
      </c>
      <c r="B3499" s="14">
        <v>38931841024</v>
      </c>
      <c r="C3499" s="14">
        <v>-21550485504</v>
      </c>
      <c r="D3499">
        <v>3497</v>
      </c>
      <c r="E3499">
        <v>3379</v>
      </c>
      <c r="F3499">
        <v>831</v>
      </c>
      <c r="G3499">
        <v>4953</v>
      </c>
      <c r="H3499">
        <v>-8948</v>
      </c>
      <c r="J3499">
        <f t="shared" si="155"/>
        <v>0.51597227687271885</v>
      </c>
      <c r="K3499">
        <f t="shared" si="156"/>
        <v>-1.1070879227476011</v>
      </c>
      <c r="L3499">
        <f t="shared" ref="L3499:L3562" si="157">J3499*100</f>
        <v>51.597227687271882</v>
      </c>
    </row>
    <row r="3500" spans="1:12" x14ac:dyDescent="0.3">
      <c r="A3500" s="14">
        <v>54925398016</v>
      </c>
      <c r="B3500" s="14">
        <v>38943358976</v>
      </c>
      <c r="C3500" s="14">
        <v>-21524535296</v>
      </c>
      <c r="D3500">
        <v>3498</v>
      </c>
      <c r="E3500">
        <v>3379</v>
      </c>
      <c r="F3500">
        <v>830</v>
      </c>
      <c r="G3500">
        <v>0</v>
      </c>
      <c r="H3500">
        <v>-24496</v>
      </c>
      <c r="J3500">
        <f t="shared" si="155"/>
        <v>1.4103918989075752</v>
      </c>
      <c r="K3500">
        <f t="shared" si="156"/>
        <v>0.89441962203485637</v>
      </c>
      <c r="L3500">
        <f t="shared" si="157"/>
        <v>141.03918989075751</v>
      </c>
    </row>
    <row r="3501" spans="1:12" x14ac:dyDescent="0.3">
      <c r="A3501" s="14">
        <v>11928223744</v>
      </c>
      <c r="B3501" s="14">
        <v>38943358976</v>
      </c>
      <c r="C3501" s="14">
        <v>-21498587136</v>
      </c>
      <c r="D3501">
        <v>3499</v>
      </c>
      <c r="E3501">
        <v>3380</v>
      </c>
      <c r="F3501">
        <v>829</v>
      </c>
      <c r="G3501">
        <v>2940</v>
      </c>
      <c r="H3501">
        <v>-5326</v>
      </c>
      <c r="J3501">
        <f t="shared" si="155"/>
        <v>0.3062967360198981</v>
      </c>
      <c r="K3501">
        <f t="shared" si="156"/>
        <v>-1.1040951628876772</v>
      </c>
      <c r="L3501">
        <f t="shared" si="157"/>
        <v>30.629673601989811</v>
      </c>
    </row>
    <row r="3502" spans="1:12" x14ac:dyDescent="0.3">
      <c r="A3502" s="14">
        <v>46892707840</v>
      </c>
      <c r="B3502" s="14">
        <v>38954881024</v>
      </c>
      <c r="C3502" s="14">
        <v>-21472638976</v>
      </c>
      <c r="D3502">
        <v>3500</v>
      </c>
      <c r="E3502">
        <v>3380</v>
      </c>
      <c r="F3502">
        <v>828</v>
      </c>
      <c r="G3502">
        <v>0</v>
      </c>
      <c r="H3502">
        <v>-20964</v>
      </c>
      <c r="J3502">
        <f t="shared" si="155"/>
        <v>1.2037697615122871</v>
      </c>
      <c r="K3502">
        <f t="shared" si="156"/>
        <v>0.89747302549238905</v>
      </c>
      <c r="L3502">
        <f t="shared" si="157"/>
        <v>120.3769761512287</v>
      </c>
    </row>
    <row r="3503" spans="1:12" x14ac:dyDescent="0.3">
      <c r="A3503" s="14">
        <v>3999326976</v>
      </c>
      <c r="B3503" s="14">
        <v>38954881024</v>
      </c>
      <c r="C3503" s="14">
        <v>-21446690816</v>
      </c>
      <c r="D3503">
        <v>3501</v>
      </c>
      <c r="E3503">
        <v>3381</v>
      </c>
      <c r="F3503">
        <v>827</v>
      </c>
      <c r="G3503">
        <v>985</v>
      </c>
      <c r="H3503">
        <v>-1790</v>
      </c>
      <c r="J3503">
        <f t="shared" si="155"/>
        <v>0.10266561906673582</v>
      </c>
      <c r="K3503">
        <f t="shared" si="156"/>
        <v>-1.1011041424455512</v>
      </c>
      <c r="L3503">
        <f t="shared" si="157"/>
        <v>10.266561906673582</v>
      </c>
    </row>
    <row r="3504" spans="1:12" x14ac:dyDescent="0.3">
      <c r="A3504" s="14">
        <v>39090647040</v>
      </c>
      <c r="B3504" s="14">
        <v>38966398976</v>
      </c>
      <c r="C3504" s="14">
        <v>-21420740608</v>
      </c>
      <c r="D3504">
        <v>3502</v>
      </c>
      <c r="E3504">
        <v>3381</v>
      </c>
      <c r="F3504">
        <v>826</v>
      </c>
      <c r="G3504">
        <v>0</v>
      </c>
      <c r="H3504">
        <v>-17519</v>
      </c>
      <c r="J3504">
        <f t="shared" si="155"/>
        <v>1.0031885949758028</v>
      </c>
      <c r="K3504">
        <f t="shared" si="156"/>
        <v>0.90052297590906694</v>
      </c>
      <c r="L3504">
        <f t="shared" si="157"/>
        <v>100.31885949758028</v>
      </c>
    </row>
    <row r="3505" spans="1:12" x14ac:dyDescent="0.3">
      <c r="A3505" s="14">
        <v>-3698939392</v>
      </c>
      <c r="B3505" s="14">
        <v>38966398976</v>
      </c>
      <c r="C3505" s="14">
        <v>-21394792448</v>
      </c>
      <c r="D3505">
        <v>3503</v>
      </c>
      <c r="E3505">
        <v>3382</v>
      </c>
      <c r="F3505">
        <v>825</v>
      </c>
      <c r="G3505">
        <v>-911</v>
      </c>
      <c r="H3505">
        <v>1659</v>
      </c>
      <c r="J3505">
        <f t="shared" si="155"/>
        <v>-9.492638501900659E-2</v>
      </c>
      <c r="K3505">
        <f t="shared" si="156"/>
        <v>-1.0981149799948093</v>
      </c>
      <c r="L3505">
        <f t="shared" si="157"/>
        <v>-9.4926385019006592</v>
      </c>
    </row>
    <row r="3506" spans="1:12" x14ac:dyDescent="0.3">
      <c r="A3506" s="14">
        <v>31519213568</v>
      </c>
      <c r="B3506" s="14">
        <v>38977921024</v>
      </c>
      <c r="C3506" s="14">
        <v>-21368844288</v>
      </c>
      <c r="D3506">
        <v>3504</v>
      </c>
      <c r="E3506">
        <v>3382</v>
      </c>
      <c r="F3506">
        <v>824</v>
      </c>
      <c r="G3506">
        <v>7762</v>
      </c>
      <c r="H3506">
        <v>-14160</v>
      </c>
      <c r="J3506">
        <f t="shared" si="155"/>
        <v>0.80864275825774734</v>
      </c>
      <c r="K3506">
        <f t="shared" si="156"/>
        <v>0.90356914327675397</v>
      </c>
      <c r="L3506">
        <f t="shared" si="157"/>
        <v>80.86427582577474</v>
      </c>
    </row>
    <row r="3507" spans="1:12" x14ac:dyDescent="0.3">
      <c r="A3507" s="14">
        <v>66812305408</v>
      </c>
      <c r="B3507" s="14">
        <v>38989438976</v>
      </c>
      <c r="C3507" s="14">
        <v>-21342894080</v>
      </c>
      <c r="D3507">
        <v>3505</v>
      </c>
      <c r="E3507">
        <v>3383</v>
      </c>
      <c r="F3507">
        <v>823</v>
      </c>
      <c r="G3507">
        <v>0</v>
      </c>
      <c r="H3507">
        <v>-30052</v>
      </c>
      <c r="J3507">
        <f t="shared" si="155"/>
        <v>1.7136000712686941</v>
      </c>
      <c r="K3507">
        <f t="shared" si="156"/>
        <v>0.90495731301094673</v>
      </c>
      <c r="L3507">
        <f t="shared" si="157"/>
        <v>171.36000712686942</v>
      </c>
    </row>
    <row r="3508" spans="1:12" x14ac:dyDescent="0.3">
      <c r="A3508" s="14">
        <v>24178413568</v>
      </c>
      <c r="B3508" s="14">
        <v>38989438976</v>
      </c>
      <c r="C3508" s="14">
        <v>-21316945920</v>
      </c>
      <c r="D3508">
        <v>3506</v>
      </c>
      <c r="E3508">
        <v>3384</v>
      </c>
      <c r="F3508">
        <v>822</v>
      </c>
      <c r="G3508">
        <v>5953</v>
      </c>
      <c r="H3508">
        <v>-10888</v>
      </c>
      <c r="J3508">
        <f t="shared" si="155"/>
        <v>0.62012724991716484</v>
      </c>
      <c r="K3508">
        <f t="shared" si="156"/>
        <v>-1.0934728213515292</v>
      </c>
      <c r="L3508">
        <f t="shared" si="157"/>
        <v>62.012724991716482</v>
      </c>
    </row>
    <row r="3509" spans="1:12" x14ac:dyDescent="0.3">
      <c r="A3509" s="14">
        <v>59598340096</v>
      </c>
      <c r="B3509" s="14">
        <v>39000961024</v>
      </c>
      <c r="C3509" s="14">
        <v>-21290997760</v>
      </c>
      <c r="D3509">
        <v>3507</v>
      </c>
      <c r="E3509">
        <v>3384</v>
      </c>
      <c r="F3509">
        <v>821</v>
      </c>
      <c r="G3509">
        <v>0</v>
      </c>
      <c r="H3509">
        <v>-26872</v>
      </c>
      <c r="J3509">
        <f t="shared" si="155"/>
        <v>1.5281249110586019</v>
      </c>
      <c r="K3509">
        <f t="shared" si="156"/>
        <v>0.9079976611414371</v>
      </c>
      <c r="L3509">
        <f t="shared" si="157"/>
        <v>152.8124911058602</v>
      </c>
    </row>
    <row r="3510" spans="1:12" x14ac:dyDescent="0.3">
      <c r="A3510" s="14">
        <v>17068242944</v>
      </c>
      <c r="B3510" s="14">
        <v>39000961024</v>
      </c>
      <c r="C3510" s="14">
        <v>-21265047552</v>
      </c>
      <c r="D3510">
        <v>3508</v>
      </c>
      <c r="E3510">
        <v>3385</v>
      </c>
      <c r="F3510">
        <v>820</v>
      </c>
      <c r="G3510">
        <v>4201</v>
      </c>
      <c r="H3510">
        <v>-7705</v>
      </c>
      <c r="J3510">
        <f t="shared" si="155"/>
        <v>0.43763647089354346</v>
      </c>
      <c r="K3510">
        <f t="shared" si="156"/>
        <v>-1.0904884401650585</v>
      </c>
      <c r="L3510">
        <f t="shared" si="157"/>
        <v>43.763647089354343</v>
      </c>
    </row>
    <row r="3511" spans="1:12" x14ac:dyDescent="0.3">
      <c r="A3511" s="14">
        <v>52615004160</v>
      </c>
      <c r="B3511" s="14">
        <v>39012478976</v>
      </c>
      <c r="C3511" s="14">
        <v>-21239099392</v>
      </c>
      <c r="D3511">
        <v>3509</v>
      </c>
      <c r="E3511">
        <v>3385</v>
      </c>
      <c r="F3511">
        <v>819</v>
      </c>
      <c r="G3511">
        <v>0</v>
      </c>
      <c r="H3511">
        <v>-23781</v>
      </c>
      <c r="J3511">
        <f t="shared" si="155"/>
        <v>1.3486711314184394</v>
      </c>
      <c r="K3511">
        <f t="shared" si="156"/>
        <v>0.91103466052489601</v>
      </c>
      <c r="L3511">
        <f t="shared" si="157"/>
        <v>134.86711314184393</v>
      </c>
    </row>
    <row r="3512" spans="1:12" x14ac:dyDescent="0.3">
      <c r="A3512" s="14">
        <v>10188702720</v>
      </c>
      <c r="B3512" s="14">
        <v>39012478976</v>
      </c>
      <c r="C3512" s="14">
        <v>-21213151232</v>
      </c>
      <c r="D3512">
        <v>3510</v>
      </c>
      <c r="E3512">
        <v>3386</v>
      </c>
      <c r="F3512">
        <v>818</v>
      </c>
      <c r="G3512">
        <v>2507</v>
      </c>
      <c r="H3512">
        <v>-4610</v>
      </c>
      <c r="J3512">
        <f t="shared" si="155"/>
        <v>0.26116522167863171</v>
      </c>
      <c r="K3512">
        <f t="shared" si="156"/>
        <v>-1.0875059097398077</v>
      </c>
      <c r="L3512">
        <f t="shared" si="157"/>
        <v>26.11652216786317</v>
      </c>
    </row>
    <row r="3513" spans="1:12" x14ac:dyDescent="0.3">
      <c r="A3513" s="14">
        <v>45862297600</v>
      </c>
      <c r="B3513" s="14">
        <v>39024001024</v>
      </c>
      <c r="C3513" s="14">
        <v>-21187201024</v>
      </c>
      <c r="D3513">
        <v>3511</v>
      </c>
      <c r="E3513">
        <v>3386</v>
      </c>
      <c r="F3513">
        <v>817</v>
      </c>
      <c r="G3513">
        <v>0</v>
      </c>
      <c r="H3513">
        <v>-20780</v>
      </c>
      <c r="J3513">
        <f t="shared" si="155"/>
        <v>1.1752330974928584</v>
      </c>
      <c r="K3513">
        <f t="shared" si="156"/>
        <v>0.91406787581422666</v>
      </c>
      <c r="L3513">
        <f t="shared" si="157"/>
        <v>117.52330974928584</v>
      </c>
    </row>
    <row r="3514" spans="1:12" x14ac:dyDescent="0.3">
      <c r="A3514" s="14">
        <v>3539793920</v>
      </c>
      <c r="B3514" s="14">
        <v>39024001024</v>
      </c>
      <c r="C3514" s="14">
        <v>-21161252864</v>
      </c>
      <c r="D3514">
        <v>3512</v>
      </c>
      <c r="E3514">
        <v>3387</v>
      </c>
      <c r="F3514">
        <v>816</v>
      </c>
      <c r="G3514">
        <v>870</v>
      </c>
      <c r="H3514">
        <v>-1605</v>
      </c>
      <c r="J3514">
        <f t="shared" si="155"/>
        <v>9.0708123901057841E-2</v>
      </c>
      <c r="K3514">
        <f t="shared" si="156"/>
        <v>-1.0845249735918006</v>
      </c>
      <c r="L3514">
        <f t="shared" si="157"/>
        <v>9.0708123901057842</v>
      </c>
    </row>
    <row r="3515" spans="1:12" x14ac:dyDescent="0.3">
      <c r="A3515" s="14">
        <v>39340224512</v>
      </c>
      <c r="B3515" s="14">
        <v>39035518976</v>
      </c>
      <c r="C3515" s="14">
        <v>-21135304704</v>
      </c>
      <c r="D3515">
        <v>3513</v>
      </c>
      <c r="E3515">
        <v>3387</v>
      </c>
      <c r="F3515">
        <v>815</v>
      </c>
      <c r="G3515">
        <v>0</v>
      </c>
      <c r="H3515">
        <v>-17868</v>
      </c>
      <c r="J3515">
        <f t="shared" si="155"/>
        <v>1.0078058533354544</v>
      </c>
      <c r="K3515">
        <f t="shared" si="156"/>
        <v>0.91709772943439649</v>
      </c>
      <c r="L3515">
        <f t="shared" si="157"/>
        <v>100.78058533354543</v>
      </c>
    </row>
    <row r="3516" spans="1:12" x14ac:dyDescent="0.3">
      <c r="A3516" s="14">
        <v>-2878484992</v>
      </c>
      <c r="B3516" s="14">
        <v>39035518976</v>
      </c>
      <c r="C3516" s="14">
        <v>-21109354496</v>
      </c>
      <c r="D3516">
        <v>3514</v>
      </c>
      <c r="E3516">
        <v>3388</v>
      </c>
      <c r="F3516">
        <v>814</v>
      </c>
      <c r="G3516">
        <v>-707</v>
      </c>
      <c r="H3516">
        <v>1309</v>
      </c>
      <c r="J3516">
        <f t="shared" si="155"/>
        <v>-7.3740149164399832E-2</v>
      </c>
      <c r="K3516">
        <f t="shared" si="156"/>
        <v>-1.0815460024998542</v>
      </c>
      <c r="L3516">
        <f t="shared" si="157"/>
        <v>-7.3740149164399833</v>
      </c>
    </row>
    <row r="3517" spans="1:12" x14ac:dyDescent="0.3">
      <c r="A3517" s="14">
        <v>33048782848</v>
      </c>
      <c r="B3517" s="14">
        <v>39047041024</v>
      </c>
      <c r="C3517" s="14">
        <v>-21083406336</v>
      </c>
      <c r="D3517">
        <v>3515</v>
      </c>
      <c r="E3517">
        <v>3388</v>
      </c>
      <c r="F3517">
        <v>813</v>
      </c>
      <c r="G3517">
        <v>8125</v>
      </c>
      <c r="H3517">
        <v>-15048</v>
      </c>
      <c r="J3517">
        <f t="shared" ref="J3517:J3580" si="158">A3517/B3517</f>
        <v>0.84638379711504363</v>
      </c>
      <c r="K3517">
        <f t="shared" ref="K3517:K3580" si="159">J3517-J3516</f>
        <v>0.92012394627944349</v>
      </c>
      <c r="L3517">
        <f t="shared" si="157"/>
        <v>84.638379711504371</v>
      </c>
    </row>
    <row r="3518" spans="1:12" x14ac:dyDescent="0.3">
      <c r="A3518" s="14">
        <v>69050990592</v>
      </c>
      <c r="B3518" s="14">
        <v>39058558976</v>
      </c>
      <c r="C3518" s="14">
        <v>-21057458176</v>
      </c>
      <c r="D3518">
        <v>3516</v>
      </c>
      <c r="E3518">
        <v>3389</v>
      </c>
      <c r="F3518">
        <v>812</v>
      </c>
      <c r="G3518">
        <v>0</v>
      </c>
      <c r="H3518">
        <v>-31480</v>
      </c>
      <c r="J3518">
        <f t="shared" si="158"/>
        <v>1.7678837213228786</v>
      </c>
      <c r="K3518">
        <f t="shared" si="159"/>
        <v>0.921499924207835</v>
      </c>
      <c r="L3518">
        <f t="shared" si="157"/>
        <v>176.78837213228786</v>
      </c>
    </row>
    <row r="3519" spans="1:12" x14ac:dyDescent="0.3">
      <c r="A3519" s="14">
        <v>26987968512</v>
      </c>
      <c r="B3519" s="14">
        <v>39058558976</v>
      </c>
      <c r="C3519" s="14">
        <v>-21031507968</v>
      </c>
      <c r="D3519">
        <v>3517</v>
      </c>
      <c r="E3519">
        <v>3390</v>
      </c>
      <c r="F3519">
        <v>811</v>
      </c>
      <c r="G3519">
        <v>6633</v>
      </c>
      <c r="H3519">
        <v>-12318</v>
      </c>
      <c r="J3519">
        <f t="shared" si="158"/>
        <v>0.69096170518177802</v>
      </c>
      <c r="K3519">
        <f t="shared" si="159"/>
        <v>-1.0769220161411006</v>
      </c>
      <c r="L3519">
        <f t="shared" si="157"/>
        <v>69.0961705181778</v>
      </c>
    </row>
    <row r="3520" spans="1:12" x14ac:dyDescent="0.3">
      <c r="A3520" s="14">
        <v>63117008896</v>
      </c>
      <c r="B3520" s="14">
        <v>39070081024</v>
      </c>
      <c r="C3520" s="14">
        <v>-21005559808</v>
      </c>
      <c r="D3520">
        <v>3518</v>
      </c>
      <c r="E3520">
        <v>3390</v>
      </c>
      <c r="F3520">
        <v>810</v>
      </c>
      <c r="G3520">
        <v>0</v>
      </c>
      <c r="H3520">
        <v>-28845</v>
      </c>
      <c r="J3520">
        <f t="shared" si="158"/>
        <v>1.6154819043561346</v>
      </c>
      <c r="K3520">
        <f t="shared" si="159"/>
        <v>0.92452019917435657</v>
      </c>
      <c r="L3520">
        <f t="shared" si="157"/>
        <v>161.54819043561346</v>
      </c>
    </row>
    <row r="3521" spans="1:12" x14ac:dyDescent="0.3">
      <c r="A3521" s="14">
        <v>21157785600</v>
      </c>
      <c r="B3521" s="14">
        <v>39070081024</v>
      </c>
      <c r="C3521" s="14">
        <v>-20979611648</v>
      </c>
      <c r="D3521">
        <v>3519</v>
      </c>
      <c r="E3521">
        <v>3391</v>
      </c>
      <c r="F3521">
        <v>809</v>
      </c>
      <c r="G3521">
        <v>5198</v>
      </c>
      <c r="H3521">
        <v>-9681</v>
      </c>
      <c r="J3521">
        <f t="shared" si="158"/>
        <v>0.54153421353293785</v>
      </c>
      <c r="K3521">
        <f t="shared" si="159"/>
        <v>-1.0739476908231969</v>
      </c>
      <c r="L3521">
        <f t="shared" si="157"/>
        <v>54.153421353293787</v>
      </c>
    </row>
    <row r="3522" spans="1:12" x14ac:dyDescent="0.3">
      <c r="A3522" s="14">
        <v>57413660672</v>
      </c>
      <c r="B3522" s="14">
        <v>39081598976</v>
      </c>
      <c r="C3522" s="14">
        <v>-20953661440</v>
      </c>
      <c r="D3522">
        <v>3520</v>
      </c>
      <c r="E3522">
        <v>3391</v>
      </c>
      <c r="F3522">
        <v>808</v>
      </c>
      <c r="G3522">
        <v>0</v>
      </c>
      <c r="H3522">
        <v>-26304</v>
      </c>
      <c r="J3522">
        <f t="shared" si="158"/>
        <v>1.4690714345453908</v>
      </c>
      <c r="K3522">
        <f t="shared" si="159"/>
        <v>0.92753722101245295</v>
      </c>
      <c r="L3522">
        <f t="shared" si="157"/>
        <v>146.90714345453907</v>
      </c>
    </row>
    <row r="3523" spans="1:12" x14ac:dyDescent="0.3">
      <c r="A3523" s="14">
        <v>15558234112</v>
      </c>
      <c r="B3523" s="14">
        <v>39081598976</v>
      </c>
      <c r="C3523" s="14">
        <v>-20927713280</v>
      </c>
      <c r="D3523">
        <v>3521</v>
      </c>
      <c r="E3523">
        <v>3392</v>
      </c>
      <c r="F3523">
        <v>807</v>
      </c>
      <c r="G3523">
        <v>3821</v>
      </c>
      <c r="H3523">
        <v>-7136</v>
      </c>
      <c r="J3523">
        <f t="shared" si="158"/>
        <v>0.39809615060924985</v>
      </c>
      <c r="K3523">
        <f t="shared" si="159"/>
        <v>-1.0709752839361411</v>
      </c>
      <c r="L3523">
        <f t="shared" si="157"/>
        <v>39.809615060924983</v>
      </c>
    </row>
    <row r="3524" spans="1:12" x14ac:dyDescent="0.3">
      <c r="A3524" s="14">
        <v>51940945920</v>
      </c>
      <c r="B3524" s="14">
        <v>39093121024</v>
      </c>
      <c r="C3524" s="14">
        <v>-20901765120</v>
      </c>
      <c r="D3524">
        <v>3522</v>
      </c>
      <c r="E3524">
        <v>3392</v>
      </c>
      <c r="F3524">
        <v>806</v>
      </c>
      <c r="G3524">
        <v>0</v>
      </c>
      <c r="H3524">
        <v>-23856</v>
      </c>
      <c r="J3524">
        <f t="shared" si="158"/>
        <v>1.3286466917827431</v>
      </c>
      <c r="K3524">
        <f t="shared" si="159"/>
        <v>0.93055054117349323</v>
      </c>
      <c r="L3524">
        <f t="shared" si="157"/>
        <v>132.86466917827431</v>
      </c>
    </row>
    <row r="3525" spans="1:12" x14ac:dyDescent="0.3">
      <c r="A3525" s="14">
        <v>10189312000</v>
      </c>
      <c r="B3525" s="14">
        <v>39093121024</v>
      </c>
      <c r="C3525" s="14">
        <v>-20875816960</v>
      </c>
      <c r="D3525">
        <v>3523</v>
      </c>
      <c r="E3525">
        <v>3393</v>
      </c>
      <c r="F3525">
        <v>805</v>
      </c>
      <c r="G3525">
        <v>2502</v>
      </c>
      <c r="H3525">
        <v>-4685</v>
      </c>
      <c r="J3525">
        <f t="shared" si="158"/>
        <v>0.26064207034645787</v>
      </c>
      <c r="K3525">
        <f t="shared" si="159"/>
        <v>-1.0680046214362853</v>
      </c>
      <c r="L3525">
        <f t="shared" si="157"/>
        <v>26.064207034645786</v>
      </c>
    </row>
    <row r="3526" spans="1:12" x14ac:dyDescent="0.3">
      <c r="A3526" s="14">
        <v>46698856448</v>
      </c>
      <c r="B3526" s="14">
        <v>39104638976</v>
      </c>
      <c r="C3526" s="14">
        <v>-20849866752</v>
      </c>
      <c r="D3526">
        <v>3524</v>
      </c>
      <c r="E3526">
        <v>3393</v>
      </c>
      <c r="F3526">
        <v>804</v>
      </c>
      <c r="G3526">
        <v>0</v>
      </c>
      <c r="H3526">
        <v>-21501</v>
      </c>
      <c r="J3526">
        <f t="shared" si="158"/>
        <v>1.1942024698568592</v>
      </c>
      <c r="K3526">
        <f t="shared" si="159"/>
        <v>0.93356039951040137</v>
      </c>
      <c r="L3526">
        <f t="shared" si="157"/>
        <v>119.42024698568592</v>
      </c>
    </row>
    <row r="3527" spans="1:12" x14ac:dyDescent="0.3">
      <c r="A3527" s="14">
        <v>5051020800</v>
      </c>
      <c r="B3527" s="14">
        <v>39104638976</v>
      </c>
      <c r="C3527" s="14">
        <v>-20823918592</v>
      </c>
      <c r="D3527">
        <v>3525</v>
      </c>
      <c r="E3527">
        <v>3394</v>
      </c>
      <c r="F3527">
        <v>803</v>
      </c>
      <c r="G3527">
        <v>1240</v>
      </c>
      <c r="H3527">
        <v>-2328</v>
      </c>
      <c r="J3527">
        <f t="shared" si="158"/>
        <v>0.12916679279662965</v>
      </c>
      <c r="K3527">
        <f t="shared" si="159"/>
        <v>-1.0650356770602296</v>
      </c>
      <c r="L3527">
        <f t="shared" si="157"/>
        <v>12.916679279662965</v>
      </c>
    </row>
    <row r="3528" spans="1:12" x14ac:dyDescent="0.3">
      <c r="A3528" s="14">
        <v>41687400448</v>
      </c>
      <c r="B3528" s="14">
        <v>39116161024</v>
      </c>
      <c r="C3528" s="14">
        <v>-20797970432</v>
      </c>
      <c r="D3528">
        <v>3526</v>
      </c>
      <c r="E3528">
        <v>3394</v>
      </c>
      <c r="F3528">
        <v>802</v>
      </c>
      <c r="G3528">
        <v>0</v>
      </c>
      <c r="H3528">
        <v>-19242</v>
      </c>
      <c r="J3528">
        <f t="shared" si="158"/>
        <v>1.0657334297816803</v>
      </c>
      <c r="K3528">
        <f t="shared" si="159"/>
        <v>0.9365666369850506</v>
      </c>
      <c r="L3528">
        <f t="shared" si="157"/>
        <v>106.57334297816803</v>
      </c>
    </row>
    <row r="3529" spans="1:12" x14ac:dyDescent="0.3">
      <c r="A3529" s="14">
        <v>143360000</v>
      </c>
      <c r="B3529" s="14">
        <v>39116161024</v>
      </c>
      <c r="C3529" s="14">
        <v>-20772020224</v>
      </c>
      <c r="D3529">
        <v>3527</v>
      </c>
      <c r="E3529">
        <v>3395</v>
      </c>
      <c r="F3529">
        <v>801</v>
      </c>
      <c r="G3529">
        <v>35</v>
      </c>
      <c r="H3529">
        <v>-66</v>
      </c>
      <c r="J3529">
        <f t="shared" si="158"/>
        <v>3.6649813337264986E-3</v>
      </c>
      <c r="K3529">
        <f t="shared" si="159"/>
        <v>-1.0620684484479539</v>
      </c>
      <c r="L3529">
        <f t="shared" si="157"/>
        <v>0.36649813337264986</v>
      </c>
    </row>
    <row r="3530" spans="1:12" x14ac:dyDescent="0.3">
      <c r="A3530" s="14">
        <v>36906577920</v>
      </c>
      <c r="B3530" s="14">
        <v>39127678976</v>
      </c>
      <c r="C3530" s="14">
        <v>-20746072064</v>
      </c>
      <c r="D3530">
        <v>3528</v>
      </c>
      <c r="E3530">
        <v>3395</v>
      </c>
      <c r="F3530">
        <v>800</v>
      </c>
      <c r="G3530">
        <v>9055</v>
      </c>
      <c r="H3530">
        <v>-17078</v>
      </c>
      <c r="J3530">
        <f t="shared" si="158"/>
        <v>0.94323453079436759</v>
      </c>
      <c r="K3530">
        <f t="shared" si="159"/>
        <v>0.93956954946064108</v>
      </c>
      <c r="L3530">
        <f t="shared" si="157"/>
        <v>94.32345307943676</v>
      </c>
    </row>
    <row r="3531" spans="1:12" x14ac:dyDescent="0.3">
      <c r="A3531" s="14">
        <v>73744728064</v>
      </c>
      <c r="B3531" s="14">
        <v>39139201024</v>
      </c>
      <c r="C3531" s="14">
        <v>-20720123904</v>
      </c>
      <c r="D3531">
        <v>3529</v>
      </c>
      <c r="E3531">
        <v>3396</v>
      </c>
      <c r="F3531">
        <v>799</v>
      </c>
      <c r="G3531">
        <v>0</v>
      </c>
      <c r="H3531">
        <v>-34167</v>
      </c>
      <c r="J3531">
        <f t="shared" si="158"/>
        <v>1.8841653926144284</v>
      </c>
      <c r="K3531">
        <f t="shared" si="159"/>
        <v>0.9409308618200608</v>
      </c>
      <c r="L3531">
        <f t="shared" si="157"/>
        <v>188.41653926144284</v>
      </c>
    </row>
    <row r="3532" spans="1:12" x14ac:dyDescent="0.3">
      <c r="A3532" s="14">
        <v>32356380672</v>
      </c>
      <c r="B3532" s="14">
        <v>39139201024</v>
      </c>
      <c r="C3532" s="14">
        <v>-20694173696</v>
      </c>
      <c r="D3532">
        <v>3530</v>
      </c>
      <c r="E3532">
        <v>3397</v>
      </c>
      <c r="F3532">
        <v>798</v>
      </c>
      <c r="G3532">
        <v>7936</v>
      </c>
      <c r="H3532">
        <v>-15010</v>
      </c>
      <c r="J3532">
        <f t="shared" si="158"/>
        <v>0.82670008138794648</v>
      </c>
      <c r="K3532">
        <f t="shared" si="159"/>
        <v>-1.057465311226482</v>
      </c>
      <c r="L3532">
        <f t="shared" si="157"/>
        <v>82.670008138794643</v>
      </c>
    </row>
    <row r="3533" spans="1:12" x14ac:dyDescent="0.3">
      <c r="A3533" s="14">
        <v>69321367552</v>
      </c>
      <c r="B3533" s="14">
        <v>39150718976</v>
      </c>
      <c r="C3533" s="14">
        <v>-20668225536</v>
      </c>
      <c r="D3533">
        <v>3531</v>
      </c>
      <c r="E3533">
        <v>3397</v>
      </c>
      <c r="F3533">
        <v>797</v>
      </c>
      <c r="G3533">
        <v>0</v>
      </c>
      <c r="H3533">
        <v>-32198</v>
      </c>
      <c r="J3533">
        <f t="shared" si="158"/>
        <v>1.770628212332322</v>
      </c>
      <c r="K3533">
        <f t="shared" si="159"/>
        <v>0.94392813094437555</v>
      </c>
      <c r="L3533">
        <f t="shared" si="157"/>
        <v>177.0628212332322</v>
      </c>
    </row>
    <row r="3534" spans="1:12" x14ac:dyDescent="0.3">
      <c r="A3534" s="14">
        <v>28036816896</v>
      </c>
      <c r="B3534" s="14">
        <v>39150718976</v>
      </c>
      <c r="C3534" s="14">
        <v>-20642277376</v>
      </c>
      <c r="D3534">
        <v>3532</v>
      </c>
      <c r="E3534">
        <v>3398</v>
      </c>
      <c r="F3534">
        <v>796</v>
      </c>
      <c r="G3534">
        <v>6874</v>
      </c>
      <c r="H3534">
        <v>-13038</v>
      </c>
      <c r="J3534">
        <f t="shared" si="158"/>
        <v>0.71612521121737271</v>
      </c>
      <c r="K3534">
        <f t="shared" si="159"/>
        <v>-1.0545030011149494</v>
      </c>
      <c r="L3534">
        <f t="shared" si="157"/>
        <v>71.612521121737274</v>
      </c>
    </row>
    <row r="3535" spans="1:12" x14ac:dyDescent="0.3">
      <c r="A3535" s="14">
        <v>65128640512</v>
      </c>
      <c r="B3535" s="14">
        <v>39162241024</v>
      </c>
      <c r="C3535" s="14">
        <v>-20616327168</v>
      </c>
      <c r="D3535">
        <v>3533</v>
      </c>
      <c r="E3535">
        <v>3398</v>
      </c>
      <c r="F3535">
        <v>795</v>
      </c>
      <c r="G3535">
        <v>0</v>
      </c>
      <c r="H3535">
        <v>-30327</v>
      </c>
      <c r="J3535">
        <f t="shared" si="158"/>
        <v>1.6630468228844941</v>
      </c>
      <c r="K3535">
        <f t="shared" si="159"/>
        <v>0.94692161166712141</v>
      </c>
      <c r="L3535">
        <f t="shared" si="157"/>
        <v>166.30468228844941</v>
      </c>
    </row>
    <row r="3536" spans="1:12" x14ac:dyDescent="0.3">
      <c r="A3536" s="14">
        <v>23947882496</v>
      </c>
      <c r="B3536" s="14">
        <v>39162241024</v>
      </c>
      <c r="C3536" s="14">
        <v>-20590379008</v>
      </c>
      <c r="D3536">
        <v>3534</v>
      </c>
      <c r="E3536">
        <v>3399</v>
      </c>
      <c r="F3536">
        <v>794</v>
      </c>
      <c r="G3536">
        <v>5870</v>
      </c>
      <c r="H3536">
        <v>-11165</v>
      </c>
      <c r="J3536">
        <f t="shared" si="158"/>
        <v>0.61150439478996854</v>
      </c>
      <c r="K3536">
        <f t="shared" si="159"/>
        <v>-1.0515424280945256</v>
      </c>
      <c r="L3536">
        <f t="shared" si="157"/>
        <v>61.150439478996852</v>
      </c>
    </row>
    <row r="3537" spans="1:12" x14ac:dyDescent="0.3">
      <c r="A3537" s="14">
        <v>61166542848</v>
      </c>
      <c r="B3537" s="14">
        <v>39173758976</v>
      </c>
      <c r="C3537" s="14">
        <v>-20564430848</v>
      </c>
      <c r="D3537">
        <v>3535</v>
      </c>
      <c r="E3537">
        <v>3399</v>
      </c>
      <c r="F3537">
        <v>793</v>
      </c>
      <c r="G3537">
        <v>0</v>
      </c>
      <c r="H3537">
        <v>-28554</v>
      </c>
      <c r="J3537">
        <f t="shared" si="158"/>
        <v>1.5614162247098622</v>
      </c>
      <c r="K3537">
        <f t="shared" si="159"/>
        <v>0.94991182991989365</v>
      </c>
      <c r="L3537">
        <f t="shared" si="157"/>
        <v>156.14162247098622</v>
      </c>
    </row>
    <row r="3538" spans="1:12" x14ac:dyDescent="0.3">
      <c r="A3538" s="14">
        <v>20089577472</v>
      </c>
      <c r="B3538" s="14">
        <v>39173758976</v>
      </c>
      <c r="C3538" s="14">
        <v>-20538480640</v>
      </c>
      <c r="D3538">
        <v>3536</v>
      </c>
      <c r="E3538">
        <v>3400</v>
      </c>
      <c r="F3538">
        <v>792</v>
      </c>
      <c r="G3538">
        <v>4923</v>
      </c>
      <c r="H3538">
        <v>-9390</v>
      </c>
      <c r="J3538">
        <f t="shared" si="158"/>
        <v>0.51283251842918576</v>
      </c>
      <c r="K3538">
        <f t="shared" si="159"/>
        <v>-1.0485837062806764</v>
      </c>
      <c r="L3538">
        <f t="shared" si="157"/>
        <v>51.283251842918574</v>
      </c>
    </row>
    <row r="3539" spans="1:12" x14ac:dyDescent="0.3">
      <c r="A3539" s="14">
        <v>57435074560</v>
      </c>
      <c r="B3539" s="14">
        <v>39185281024</v>
      </c>
      <c r="C3539" s="14">
        <v>-20512532480</v>
      </c>
      <c r="D3539">
        <v>3537</v>
      </c>
      <c r="E3539">
        <v>3400</v>
      </c>
      <c r="F3539">
        <v>791</v>
      </c>
      <c r="G3539">
        <v>0</v>
      </c>
      <c r="H3539">
        <v>-26879</v>
      </c>
      <c r="J3539">
        <f t="shared" si="158"/>
        <v>1.4657308320647862</v>
      </c>
      <c r="K3539">
        <f t="shared" si="159"/>
        <v>0.9528983136356004</v>
      </c>
      <c r="L3539">
        <f t="shared" si="157"/>
        <v>146.57308320647863</v>
      </c>
    </row>
    <row r="3540" spans="1:12" x14ac:dyDescent="0.3">
      <c r="A3540" s="14">
        <v>16461904896</v>
      </c>
      <c r="B3540" s="14">
        <v>39185281024</v>
      </c>
      <c r="C3540" s="14">
        <v>-20486584320</v>
      </c>
      <c r="D3540">
        <v>3538</v>
      </c>
      <c r="E3540">
        <v>3401</v>
      </c>
      <c r="F3540">
        <v>790</v>
      </c>
      <c r="G3540">
        <v>4033</v>
      </c>
      <c r="H3540">
        <v>-7714</v>
      </c>
      <c r="J3540">
        <f t="shared" si="158"/>
        <v>0.42010429594514065</v>
      </c>
      <c r="K3540">
        <f t="shared" si="159"/>
        <v>-1.0456265361196455</v>
      </c>
      <c r="L3540">
        <f t="shared" si="157"/>
        <v>42.010429594514065</v>
      </c>
    </row>
    <row r="3541" spans="1:12" x14ac:dyDescent="0.3">
      <c r="A3541" s="14">
        <v>53934235648</v>
      </c>
      <c r="B3541" s="14">
        <v>39196798976</v>
      </c>
      <c r="C3541" s="14">
        <v>-20460634112</v>
      </c>
      <c r="D3541">
        <v>3539</v>
      </c>
      <c r="E3541">
        <v>3401</v>
      </c>
      <c r="F3541">
        <v>789</v>
      </c>
      <c r="G3541">
        <v>0</v>
      </c>
      <c r="H3541">
        <v>-25305</v>
      </c>
      <c r="J3541">
        <f t="shared" si="158"/>
        <v>1.3759857196763352</v>
      </c>
      <c r="K3541">
        <f t="shared" si="159"/>
        <v>0.95588142373119456</v>
      </c>
      <c r="L3541">
        <f t="shared" si="157"/>
        <v>137.59857196763352</v>
      </c>
    </row>
    <row r="3542" spans="1:12" x14ac:dyDescent="0.3">
      <c r="A3542" s="14">
        <v>13064861696</v>
      </c>
      <c r="B3542" s="14">
        <v>39196798976</v>
      </c>
      <c r="C3542" s="14">
        <v>-20434685952</v>
      </c>
      <c r="D3542">
        <v>3540</v>
      </c>
      <c r="E3542">
        <v>3402</v>
      </c>
      <c r="F3542">
        <v>788</v>
      </c>
      <c r="G3542">
        <v>3199</v>
      </c>
      <c r="H3542">
        <v>-6137</v>
      </c>
      <c r="J3542">
        <f t="shared" si="158"/>
        <v>0.33331450621770281</v>
      </c>
      <c r="K3542">
        <f t="shared" si="159"/>
        <v>-1.0426712134586325</v>
      </c>
      <c r="L3542">
        <f t="shared" si="157"/>
        <v>33.33145062177028</v>
      </c>
    </row>
    <row r="3543" spans="1:12" x14ac:dyDescent="0.3">
      <c r="A3543" s="14">
        <v>50664026112</v>
      </c>
      <c r="B3543" s="14">
        <v>39208321024</v>
      </c>
      <c r="C3543" s="14">
        <v>-20408737792</v>
      </c>
      <c r="D3543">
        <v>3541</v>
      </c>
      <c r="E3543">
        <v>3402</v>
      </c>
      <c r="F3543">
        <v>787</v>
      </c>
      <c r="G3543">
        <v>0</v>
      </c>
      <c r="H3543">
        <v>-23831</v>
      </c>
      <c r="J3543">
        <f t="shared" si="158"/>
        <v>1.292175354333275</v>
      </c>
      <c r="K3543">
        <f t="shared" si="159"/>
        <v>0.95886084811557226</v>
      </c>
      <c r="L3543">
        <f t="shared" si="157"/>
        <v>129.2175354333275</v>
      </c>
    </row>
    <row r="3544" spans="1:12" x14ac:dyDescent="0.3">
      <c r="A3544" s="14">
        <v>9898449920</v>
      </c>
      <c r="B3544" s="14">
        <v>39208321024</v>
      </c>
      <c r="C3544" s="14">
        <v>-20382789632</v>
      </c>
      <c r="D3544">
        <v>3542</v>
      </c>
      <c r="E3544">
        <v>3403</v>
      </c>
      <c r="F3544">
        <v>786</v>
      </c>
      <c r="G3544">
        <v>2423</v>
      </c>
      <c r="H3544">
        <v>-4662</v>
      </c>
      <c r="J3544">
        <f t="shared" si="158"/>
        <v>0.25245788805751235</v>
      </c>
      <c r="K3544">
        <f t="shared" si="159"/>
        <v>-1.0397174662757627</v>
      </c>
      <c r="L3544">
        <f t="shared" si="157"/>
        <v>25.245788805751236</v>
      </c>
    </row>
    <row r="3545" spans="1:12" x14ac:dyDescent="0.3">
      <c r="A3545" s="14">
        <v>47624450048</v>
      </c>
      <c r="B3545" s="14">
        <v>39219838976</v>
      </c>
      <c r="C3545" s="14">
        <v>-20356839424</v>
      </c>
      <c r="D3545">
        <v>3543</v>
      </c>
      <c r="E3545">
        <v>3403</v>
      </c>
      <c r="F3545">
        <v>785</v>
      </c>
      <c r="G3545">
        <v>0</v>
      </c>
      <c r="H3545">
        <v>-22459</v>
      </c>
      <c r="J3545">
        <f t="shared" si="158"/>
        <v>1.2142948898169388</v>
      </c>
      <c r="K3545">
        <f t="shared" si="159"/>
        <v>0.96183700175942644</v>
      </c>
      <c r="L3545">
        <f t="shared" si="157"/>
        <v>121.42948898169388</v>
      </c>
    </row>
    <row r="3546" spans="1:12" x14ac:dyDescent="0.3">
      <c r="A3546" s="14">
        <v>6962668032</v>
      </c>
      <c r="B3546" s="14">
        <v>39219838976</v>
      </c>
      <c r="C3546" s="14">
        <v>-20330891264</v>
      </c>
      <c r="D3546">
        <v>3544</v>
      </c>
      <c r="E3546">
        <v>3404</v>
      </c>
      <c r="F3546">
        <v>784</v>
      </c>
      <c r="G3546">
        <v>1704</v>
      </c>
      <c r="H3546">
        <v>-3287</v>
      </c>
      <c r="J3546">
        <f t="shared" si="158"/>
        <v>0.1775292355550134</v>
      </c>
      <c r="K3546">
        <f t="shared" si="159"/>
        <v>-1.0367656542619255</v>
      </c>
      <c r="L3546">
        <f t="shared" si="157"/>
        <v>17.75292355550134</v>
      </c>
    </row>
    <row r="3547" spans="1:12" x14ac:dyDescent="0.3">
      <c r="A3547" s="14">
        <v>44815503360</v>
      </c>
      <c r="B3547" s="14">
        <v>39231361024</v>
      </c>
      <c r="C3547" s="14">
        <v>-20304943104</v>
      </c>
      <c r="D3547">
        <v>3545</v>
      </c>
      <c r="E3547">
        <v>3404</v>
      </c>
      <c r="F3547">
        <v>783</v>
      </c>
      <c r="G3547">
        <v>0</v>
      </c>
      <c r="H3547">
        <v>-21188</v>
      </c>
      <c r="J3547">
        <f t="shared" si="158"/>
        <v>1.1423387359052843</v>
      </c>
      <c r="K3547">
        <f t="shared" si="159"/>
        <v>0.96480950035027091</v>
      </c>
      <c r="L3547">
        <f t="shared" si="157"/>
        <v>114.23387359052843</v>
      </c>
    </row>
    <row r="3548" spans="1:12" x14ac:dyDescent="0.3">
      <c r="A3548" s="14">
        <v>4257516544</v>
      </c>
      <c r="B3548" s="14">
        <v>39231361024</v>
      </c>
      <c r="C3548" s="14">
        <v>-20278992896</v>
      </c>
      <c r="D3548">
        <v>3546</v>
      </c>
      <c r="E3548">
        <v>3405</v>
      </c>
      <c r="F3548">
        <v>782</v>
      </c>
      <c r="G3548">
        <v>1041</v>
      </c>
      <c r="H3548">
        <v>-2015</v>
      </c>
      <c r="J3548">
        <f t="shared" si="158"/>
        <v>0.10852329444791479</v>
      </c>
      <c r="K3548">
        <f t="shared" si="159"/>
        <v>-1.0338154414573695</v>
      </c>
      <c r="L3548">
        <f t="shared" si="157"/>
        <v>10.852329444791479</v>
      </c>
    </row>
    <row r="3549" spans="1:12" x14ac:dyDescent="0.3">
      <c r="A3549" s="14">
        <v>42237186048</v>
      </c>
      <c r="B3549" s="14">
        <v>39242878976</v>
      </c>
      <c r="C3549" s="14">
        <v>-20253044736</v>
      </c>
      <c r="D3549">
        <v>3547</v>
      </c>
      <c r="E3549">
        <v>3405</v>
      </c>
      <c r="F3549">
        <v>781</v>
      </c>
      <c r="G3549">
        <v>0</v>
      </c>
      <c r="H3549">
        <v>-20020</v>
      </c>
      <c r="J3549">
        <f t="shared" si="158"/>
        <v>1.0763019215239342</v>
      </c>
      <c r="K3549">
        <f t="shared" si="159"/>
        <v>0.96777862707601947</v>
      </c>
      <c r="L3549">
        <f t="shared" si="157"/>
        <v>107.63019215239342</v>
      </c>
    </row>
    <row r="3550" spans="1:12" x14ac:dyDescent="0.3">
      <c r="A3550" s="14">
        <v>1782995584</v>
      </c>
      <c r="B3550" s="14">
        <v>39242878976</v>
      </c>
      <c r="C3550" s="14">
        <v>-20227096576</v>
      </c>
      <c r="D3550">
        <v>3548</v>
      </c>
      <c r="E3550">
        <v>3406</v>
      </c>
      <c r="F3550">
        <v>780</v>
      </c>
      <c r="G3550">
        <v>436</v>
      </c>
      <c r="H3550">
        <v>-846</v>
      </c>
      <c r="J3550">
        <f t="shared" si="158"/>
        <v>4.5434882213673394E-2</v>
      </c>
      <c r="K3550">
        <f t="shared" si="159"/>
        <v>-1.0308670393102608</v>
      </c>
      <c r="L3550">
        <f t="shared" si="157"/>
        <v>4.5434882213673395</v>
      </c>
    </row>
    <row r="3551" spans="1:12" x14ac:dyDescent="0.3">
      <c r="A3551" s="14">
        <v>39889502208</v>
      </c>
      <c r="B3551" s="14">
        <v>39254401024</v>
      </c>
      <c r="C3551" s="14">
        <v>-20201146368</v>
      </c>
      <c r="D3551">
        <v>3549</v>
      </c>
      <c r="E3551">
        <v>3406</v>
      </c>
      <c r="F3551">
        <v>779</v>
      </c>
      <c r="G3551">
        <v>0</v>
      </c>
      <c r="H3551">
        <v>-18956</v>
      </c>
      <c r="J3551">
        <f t="shared" si="158"/>
        <v>1.016179107754356</v>
      </c>
      <c r="K3551">
        <f t="shared" si="159"/>
        <v>0.97074422554068263</v>
      </c>
      <c r="L3551">
        <f t="shared" si="157"/>
        <v>101.6179107754356</v>
      </c>
    </row>
    <row r="3552" spans="1:12" x14ac:dyDescent="0.3">
      <c r="A3552" s="14">
        <v>-460894976</v>
      </c>
      <c r="B3552" s="14">
        <v>39254401024</v>
      </c>
      <c r="C3552" s="14">
        <v>-20175198208</v>
      </c>
      <c r="D3552">
        <v>3550</v>
      </c>
      <c r="E3552">
        <v>3407</v>
      </c>
      <c r="F3552">
        <v>778</v>
      </c>
      <c r="G3552">
        <v>-112</v>
      </c>
      <c r="H3552">
        <v>219</v>
      </c>
      <c r="J3552">
        <f t="shared" si="158"/>
        <v>-1.1741230638526633E-2</v>
      </c>
      <c r="K3552">
        <f t="shared" si="159"/>
        <v>-1.0279203383928828</v>
      </c>
      <c r="L3552">
        <f t="shared" si="157"/>
        <v>-1.1741230638526632</v>
      </c>
    </row>
    <row r="3553" spans="1:12" x14ac:dyDescent="0.3">
      <c r="A3553" s="14">
        <v>37772447744</v>
      </c>
      <c r="B3553" s="14">
        <v>39265918976</v>
      </c>
      <c r="C3553" s="14">
        <v>-20149250048</v>
      </c>
      <c r="D3553">
        <v>3551</v>
      </c>
      <c r="E3553">
        <v>3407</v>
      </c>
      <c r="F3553">
        <v>777</v>
      </c>
      <c r="G3553">
        <v>9234</v>
      </c>
      <c r="H3553">
        <v>-17996</v>
      </c>
      <c r="J3553">
        <f t="shared" si="158"/>
        <v>0.96196520364357607</v>
      </c>
      <c r="K3553">
        <f t="shared" si="159"/>
        <v>0.97370643428210268</v>
      </c>
      <c r="L3553">
        <f t="shared" si="157"/>
        <v>96.19652036435761</v>
      </c>
    </row>
    <row r="3554" spans="1:12" x14ac:dyDescent="0.3">
      <c r="A3554" s="14">
        <v>76080726016</v>
      </c>
      <c r="B3554" s="14">
        <v>39277441024</v>
      </c>
      <c r="C3554" s="14">
        <v>-20123299840</v>
      </c>
      <c r="D3554">
        <v>3552</v>
      </c>
      <c r="E3554">
        <v>3408</v>
      </c>
      <c r="F3554">
        <v>776</v>
      </c>
      <c r="G3554">
        <v>0</v>
      </c>
      <c r="H3554">
        <v>-36294</v>
      </c>
      <c r="J3554">
        <f t="shared" si="158"/>
        <v>1.9370082172489751</v>
      </c>
      <c r="K3554">
        <f t="shared" si="159"/>
        <v>0.97504301360539902</v>
      </c>
      <c r="L3554">
        <f t="shared" si="157"/>
        <v>193.70082172489751</v>
      </c>
    </row>
    <row r="3555" spans="1:12" x14ac:dyDescent="0.3">
      <c r="A3555" s="14">
        <v>35886022656</v>
      </c>
      <c r="B3555" s="14">
        <v>39277441024</v>
      </c>
      <c r="C3555" s="14">
        <v>-20097351680</v>
      </c>
      <c r="D3555">
        <v>3553</v>
      </c>
      <c r="E3555">
        <v>3409</v>
      </c>
      <c r="F3555">
        <v>775</v>
      </c>
      <c r="G3555">
        <v>8771</v>
      </c>
      <c r="H3555">
        <v>-17141</v>
      </c>
      <c r="J3555">
        <f t="shared" si="158"/>
        <v>0.91365480337866933</v>
      </c>
      <c r="K3555">
        <f t="shared" si="159"/>
        <v>-1.0233534138703058</v>
      </c>
      <c r="L3555">
        <f t="shared" si="157"/>
        <v>91.365480337866927</v>
      </c>
    </row>
    <row r="3556" spans="1:12" x14ac:dyDescent="0.3">
      <c r="A3556" s="14">
        <v>74321133568</v>
      </c>
      <c r="B3556" s="14">
        <v>39288958976</v>
      </c>
      <c r="C3556" s="14">
        <v>-20071403520</v>
      </c>
      <c r="D3556">
        <v>3554</v>
      </c>
      <c r="E3556">
        <v>3409</v>
      </c>
      <c r="F3556">
        <v>774</v>
      </c>
      <c r="G3556">
        <v>0</v>
      </c>
      <c r="H3556">
        <v>-35547</v>
      </c>
      <c r="J3556">
        <f t="shared" si="158"/>
        <v>1.8916544368966282</v>
      </c>
      <c r="K3556">
        <f t="shared" si="159"/>
        <v>0.97799963351795882</v>
      </c>
      <c r="L3556">
        <f t="shared" si="157"/>
        <v>189.16544368966282</v>
      </c>
    </row>
    <row r="3557" spans="1:12" x14ac:dyDescent="0.3">
      <c r="A3557" s="14">
        <v>34230226944</v>
      </c>
      <c r="B3557" s="14">
        <v>39288958976</v>
      </c>
      <c r="C3557" s="14">
        <v>-20045453312</v>
      </c>
      <c r="D3557">
        <v>3555</v>
      </c>
      <c r="E3557">
        <v>3410</v>
      </c>
      <c r="F3557">
        <v>773</v>
      </c>
      <c r="G3557">
        <v>8363</v>
      </c>
      <c r="H3557">
        <v>-16393</v>
      </c>
      <c r="J3557">
        <f t="shared" si="158"/>
        <v>0.87124290986966157</v>
      </c>
      <c r="K3557">
        <f t="shared" si="159"/>
        <v>-1.0204115270269667</v>
      </c>
      <c r="L3557">
        <f t="shared" si="157"/>
        <v>87.124290986966159</v>
      </c>
    </row>
    <row r="3558" spans="1:12" x14ac:dyDescent="0.3">
      <c r="A3558" s="14">
        <v>72792178688</v>
      </c>
      <c r="B3558" s="14">
        <v>39300481024</v>
      </c>
      <c r="C3558" s="14">
        <v>-20019505152</v>
      </c>
      <c r="D3558">
        <v>3556</v>
      </c>
      <c r="E3558">
        <v>3410</v>
      </c>
      <c r="F3558">
        <v>772</v>
      </c>
      <c r="G3558">
        <v>0</v>
      </c>
      <c r="H3558">
        <v>-34906</v>
      </c>
      <c r="J3558">
        <f t="shared" si="158"/>
        <v>1.8521956167291516</v>
      </c>
      <c r="K3558">
        <f t="shared" si="159"/>
        <v>0.98095270685948999</v>
      </c>
      <c r="L3558">
        <f t="shared" si="157"/>
        <v>185.21956167291515</v>
      </c>
    </row>
    <row r="3559" spans="1:12" x14ac:dyDescent="0.3">
      <c r="A3559" s="14">
        <v>32805062656</v>
      </c>
      <c r="B3559" s="14">
        <v>39300481024</v>
      </c>
      <c r="C3559" s="14">
        <v>-19993556992</v>
      </c>
      <c r="D3559">
        <v>3557</v>
      </c>
      <c r="E3559">
        <v>3411</v>
      </c>
      <c r="F3559">
        <v>771</v>
      </c>
      <c r="G3559">
        <v>8013</v>
      </c>
      <c r="H3559">
        <v>-15751</v>
      </c>
      <c r="J3559">
        <f t="shared" si="158"/>
        <v>0.83472420187342289</v>
      </c>
      <c r="K3559">
        <f t="shared" si="159"/>
        <v>-1.0174714148557287</v>
      </c>
      <c r="L3559">
        <f t="shared" si="157"/>
        <v>83.472420187342294</v>
      </c>
    </row>
    <row r="3560" spans="1:12" x14ac:dyDescent="0.3">
      <c r="A3560" s="14">
        <v>71493844992</v>
      </c>
      <c r="B3560" s="14">
        <v>39311998976</v>
      </c>
      <c r="C3560" s="14">
        <v>-19967606784</v>
      </c>
      <c r="D3560">
        <v>3558</v>
      </c>
      <c r="E3560">
        <v>3411</v>
      </c>
      <c r="F3560">
        <v>770</v>
      </c>
      <c r="G3560">
        <v>0</v>
      </c>
      <c r="H3560">
        <v>-34372</v>
      </c>
      <c r="J3560">
        <f t="shared" si="158"/>
        <v>1.8186265479821324</v>
      </c>
      <c r="K3560">
        <f t="shared" si="159"/>
        <v>0.98390234610870952</v>
      </c>
      <c r="L3560">
        <f t="shared" si="157"/>
        <v>181.86265479821324</v>
      </c>
    </row>
    <row r="3561" spans="1:12" x14ac:dyDescent="0.3">
      <c r="A3561" s="14">
        <v>31610529792</v>
      </c>
      <c r="B3561" s="14">
        <v>39311998976</v>
      </c>
      <c r="C3561" s="14">
        <v>-19941658624</v>
      </c>
      <c r="D3561">
        <v>3559</v>
      </c>
      <c r="E3561">
        <v>3412</v>
      </c>
      <c r="F3561">
        <v>769</v>
      </c>
      <c r="G3561">
        <v>7719</v>
      </c>
      <c r="H3561">
        <v>-15217</v>
      </c>
      <c r="J3561">
        <f t="shared" si="158"/>
        <v>0.8040936766227087</v>
      </c>
      <c r="K3561">
        <f t="shared" si="159"/>
        <v>-1.0145328713594237</v>
      </c>
      <c r="L3561">
        <f t="shared" si="157"/>
        <v>80.409367662270867</v>
      </c>
    </row>
    <row r="3562" spans="1:12" x14ac:dyDescent="0.3">
      <c r="A3562" s="14">
        <v>70426148864</v>
      </c>
      <c r="B3562" s="14">
        <v>39323521024</v>
      </c>
      <c r="C3562" s="14">
        <v>-19915710464</v>
      </c>
      <c r="D3562">
        <v>3560</v>
      </c>
      <c r="E3562">
        <v>3412</v>
      </c>
      <c r="F3562">
        <v>768</v>
      </c>
      <c r="G3562">
        <v>0</v>
      </c>
      <c r="H3562">
        <v>-33947</v>
      </c>
      <c r="J3562">
        <f t="shared" si="158"/>
        <v>1.7909420883500586</v>
      </c>
      <c r="K3562">
        <f t="shared" si="159"/>
        <v>0.98684841172734994</v>
      </c>
      <c r="L3562">
        <f t="shared" si="157"/>
        <v>179.09420883500587</v>
      </c>
    </row>
    <row r="3563" spans="1:12" x14ac:dyDescent="0.3">
      <c r="A3563" s="14">
        <v>30646626304</v>
      </c>
      <c r="B3563" s="14">
        <v>39323521024</v>
      </c>
      <c r="C3563" s="14">
        <v>-19889762304</v>
      </c>
      <c r="D3563">
        <v>3561</v>
      </c>
      <c r="E3563">
        <v>3413</v>
      </c>
      <c r="F3563">
        <v>767</v>
      </c>
      <c r="G3563">
        <v>7481</v>
      </c>
      <c r="H3563">
        <v>-14791</v>
      </c>
      <c r="J3563">
        <f t="shared" si="158"/>
        <v>0.77934593612041247</v>
      </c>
      <c r="K3563">
        <f t="shared" si="159"/>
        <v>-1.0115961522296462</v>
      </c>
      <c r="L3563">
        <f t="shared" ref="L3563:L3626" si="160">J3563*100</f>
        <v>77.934593612041255</v>
      </c>
    </row>
    <row r="3564" spans="1:12" x14ac:dyDescent="0.3">
      <c r="A3564" s="14">
        <v>69589082112</v>
      </c>
      <c r="B3564" s="14">
        <v>39335038976</v>
      </c>
      <c r="C3564" s="14">
        <v>-19863812096</v>
      </c>
      <c r="D3564">
        <v>3562</v>
      </c>
      <c r="E3564">
        <v>3413</v>
      </c>
      <c r="F3564">
        <v>766</v>
      </c>
      <c r="G3564">
        <v>0</v>
      </c>
      <c r="H3564">
        <v>-33631</v>
      </c>
      <c r="J3564">
        <f t="shared" si="158"/>
        <v>1.7691372354927446</v>
      </c>
      <c r="K3564">
        <f t="shared" si="159"/>
        <v>0.98979129937233212</v>
      </c>
      <c r="L3564">
        <f t="shared" si="160"/>
        <v>176.91372354927447</v>
      </c>
    </row>
    <row r="3565" spans="1:12" x14ac:dyDescent="0.3">
      <c r="A3565" s="14">
        <v>29913354240</v>
      </c>
      <c r="B3565" s="14">
        <v>39335038976</v>
      </c>
      <c r="C3565" s="14">
        <v>-19837863936</v>
      </c>
      <c r="D3565">
        <v>3563</v>
      </c>
      <c r="E3565">
        <v>3414</v>
      </c>
      <c r="F3565">
        <v>765</v>
      </c>
      <c r="G3565">
        <v>7300</v>
      </c>
      <c r="H3565">
        <v>-14475</v>
      </c>
      <c r="J3565">
        <f t="shared" si="158"/>
        <v>0.76047602897384758</v>
      </c>
      <c r="K3565">
        <f t="shared" si="159"/>
        <v>-1.0086612065188971</v>
      </c>
      <c r="L3565">
        <f t="shared" si="160"/>
        <v>76.047602897384763</v>
      </c>
    </row>
    <row r="3566" spans="1:12" x14ac:dyDescent="0.3">
      <c r="A3566" s="14">
        <v>68982644736</v>
      </c>
      <c r="B3566" s="14">
        <v>39346561024</v>
      </c>
      <c r="C3566" s="14">
        <v>-19811915776</v>
      </c>
      <c r="D3566">
        <v>3564</v>
      </c>
      <c r="E3566">
        <v>3414</v>
      </c>
      <c r="F3566">
        <v>764</v>
      </c>
      <c r="G3566">
        <v>0</v>
      </c>
      <c r="H3566">
        <v>-33426</v>
      </c>
      <c r="J3566">
        <f t="shared" si="158"/>
        <v>1.7532064541529575</v>
      </c>
      <c r="K3566">
        <f t="shared" si="159"/>
        <v>0.99273042517910992</v>
      </c>
      <c r="L3566">
        <f t="shared" si="160"/>
        <v>175.32064541529576</v>
      </c>
    </row>
    <row r="3567" spans="1:12" x14ac:dyDescent="0.3">
      <c r="A3567" s="14">
        <v>29410711552</v>
      </c>
      <c r="B3567" s="14">
        <v>39346561024</v>
      </c>
      <c r="C3567" s="14">
        <v>-19785965568</v>
      </c>
      <c r="D3567">
        <v>3565</v>
      </c>
      <c r="E3567">
        <v>3415</v>
      </c>
      <c r="F3567">
        <v>763</v>
      </c>
      <c r="G3567">
        <v>7175</v>
      </c>
      <c r="H3567">
        <v>-14269</v>
      </c>
      <c r="J3567">
        <f t="shared" si="158"/>
        <v>0.74747857974323384</v>
      </c>
      <c r="K3567">
        <f t="shared" si="159"/>
        <v>-1.0057278744097236</v>
      </c>
      <c r="L3567">
        <f t="shared" si="160"/>
        <v>74.747857974323381</v>
      </c>
    </row>
    <row r="3568" spans="1:12" x14ac:dyDescent="0.3">
      <c r="A3568" s="14">
        <v>68606836736</v>
      </c>
      <c r="B3568" s="14">
        <v>39358078976</v>
      </c>
      <c r="C3568" s="14">
        <v>-19760017408</v>
      </c>
      <c r="D3568">
        <v>3566</v>
      </c>
      <c r="E3568">
        <v>3415</v>
      </c>
      <c r="F3568">
        <v>762</v>
      </c>
      <c r="G3568">
        <v>0</v>
      </c>
      <c r="H3568">
        <v>-33331</v>
      </c>
      <c r="J3568">
        <f t="shared" si="158"/>
        <v>1.7431449532340102</v>
      </c>
      <c r="K3568">
        <f t="shared" si="159"/>
        <v>0.99566637349077636</v>
      </c>
      <c r="L3568">
        <f t="shared" si="160"/>
        <v>174.31449532340102</v>
      </c>
    </row>
    <row r="3569" spans="1:12" x14ac:dyDescent="0.3">
      <c r="A3569" s="14">
        <v>29138700288</v>
      </c>
      <c r="B3569" s="14">
        <v>39358078976</v>
      </c>
      <c r="C3569" s="14">
        <v>-19734069248</v>
      </c>
      <c r="D3569">
        <v>3567</v>
      </c>
      <c r="E3569">
        <v>3416</v>
      </c>
      <c r="F3569">
        <v>761</v>
      </c>
      <c r="G3569">
        <v>7107</v>
      </c>
      <c r="H3569">
        <v>-14175</v>
      </c>
      <c r="J3569">
        <f t="shared" si="158"/>
        <v>0.74034864114603682</v>
      </c>
      <c r="K3569">
        <f t="shared" si="159"/>
        <v>-1.0027963120879733</v>
      </c>
      <c r="L3569">
        <f t="shared" si="160"/>
        <v>74.034864114603678</v>
      </c>
    </row>
    <row r="3570" spans="1:12" x14ac:dyDescent="0.3">
      <c r="A3570" s="14">
        <v>68461662208</v>
      </c>
      <c r="B3570" s="14">
        <v>39369601024</v>
      </c>
      <c r="C3570" s="14">
        <v>-19708119040</v>
      </c>
      <c r="D3570">
        <v>3568</v>
      </c>
      <c r="E3570">
        <v>3416</v>
      </c>
      <c r="F3570">
        <v>760</v>
      </c>
      <c r="G3570">
        <v>0</v>
      </c>
      <c r="H3570">
        <v>-33348</v>
      </c>
      <c r="J3570">
        <f t="shared" si="158"/>
        <v>1.7389473204532926</v>
      </c>
      <c r="K3570">
        <f t="shared" si="159"/>
        <v>0.99859867930725577</v>
      </c>
      <c r="L3570">
        <f t="shared" si="160"/>
        <v>173.89473204532925</v>
      </c>
    </row>
    <row r="3571" spans="1:12" x14ac:dyDescent="0.3">
      <c r="A3571" s="14">
        <v>29097320448</v>
      </c>
      <c r="B3571" s="14">
        <v>39369601024</v>
      </c>
      <c r="C3571" s="14">
        <v>-19682170880</v>
      </c>
      <c r="D3571">
        <v>3569</v>
      </c>
      <c r="E3571">
        <v>3417</v>
      </c>
      <c r="F3571">
        <v>759</v>
      </c>
      <c r="G3571">
        <v>7095</v>
      </c>
      <c r="H3571">
        <v>-14192</v>
      </c>
      <c r="J3571">
        <f t="shared" si="158"/>
        <v>0.73908090737983501</v>
      </c>
      <c r="K3571">
        <f t="shared" si="159"/>
        <v>-0.99986641307345758</v>
      </c>
      <c r="L3571">
        <f t="shared" si="160"/>
        <v>73.9080907379835</v>
      </c>
    </row>
    <row r="3572" spans="1:12" x14ac:dyDescent="0.3">
      <c r="A3572" s="14">
        <v>68547117056</v>
      </c>
      <c r="B3572" s="14">
        <v>39381118976</v>
      </c>
      <c r="C3572" s="14">
        <v>-19656222720</v>
      </c>
      <c r="D3572">
        <v>3570</v>
      </c>
      <c r="E3572">
        <v>3417</v>
      </c>
      <c r="F3572">
        <v>758</v>
      </c>
      <c r="G3572">
        <v>0</v>
      </c>
      <c r="H3572">
        <v>-33478</v>
      </c>
      <c r="J3572">
        <f t="shared" si="158"/>
        <v>1.7406086682751347</v>
      </c>
      <c r="K3572">
        <f t="shared" si="159"/>
        <v>1.0015277608952997</v>
      </c>
      <c r="L3572">
        <f t="shared" si="160"/>
        <v>174.06086682751348</v>
      </c>
    </row>
    <row r="3573" spans="1:12" x14ac:dyDescent="0.3">
      <c r="A3573" s="14">
        <v>29286569984</v>
      </c>
      <c r="B3573" s="14">
        <v>39381118976</v>
      </c>
      <c r="C3573" s="14">
        <v>-19630272512</v>
      </c>
      <c r="D3573">
        <v>3571</v>
      </c>
      <c r="E3573">
        <v>3418</v>
      </c>
      <c r="F3573">
        <v>757</v>
      </c>
      <c r="G3573">
        <v>7139</v>
      </c>
      <c r="H3573">
        <v>-14322</v>
      </c>
      <c r="J3573">
        <f t="shared" si="158"/>
        <v>0.74367033607775568</v>
      </c>
      <c r="K3573">
        <f t="shared" si="159"/>
        <v>-0.99693833219737904</v>
      </c>
      <c r="L3573">
        <f t="shared" si="160"/>
        <v>74.367033607775568</v>
      </c>
    </row>
    <row r="3574" spans="1:12" x14ac:dyDescent="0.3">
      <c r="A3574" s="14">
        <v>68863197184</v>
      </c>
      <c r="B3574" s="14">
        <v>39392641024</v>
      </c>
      <c r="C3574" s="14">
        <v>-19604324352</v>
      </c>
      <c r="D3574">
        <v>3572</v>
      </c>
      <c r="E3574">
        <v>3418</v>
      </c>
      <c r="F3574">
        <v>756</v>
      </c>
      <c r="G3574">
        <v>0</v>
      </c>
      <c r="H3574">
        <v>-33721</v>
      </c>
      <c r="J3574">
        <f t="shared" si="158"/>
        <v>1.7481233904079962</v>
      </c>
      <c r="K3574">
        <f t="shared" si="159"/>
        <v>1.0044530543302406</v>
      </c>
      <c r="L3574">
        <f t="shared" si="160"/>
        <v>174.81233904079963</v>
      </c>
    </row>
    <row r="3575" spans="1:12" x14ac:dyDescent="0.3">
      <c r="A3575" s="14">
        <v>29706448896</v>
      </c>
      <c r="B3575" s="14">
        <v>39392641024</v>
      </c>
      <c r="C3575" s="14">
        <v>-19578376192</v>
      </c>
      <c r="D3575">
        <v>3573</v>
      </c>
      <c r="E3575">
        <v>3419</v>
      </c>
      <c r="F3575">
        <v>755</v>
      </c>
      <c r="G3575">
        <v>7239</v>
      </c>
      <c r="H3575">
        <v>-14566</v>
      </c>
      <c r="J3575">
        <f t="shared" si="158"/>
        <v>0.75411163414763993</v>
      </c>
      <c r="K3575">
        <f t="shared" si="159"/>
        <v>-0.99401175626035632</v>
      </c>
      <c r="L3575">
        <f t="shared" si="160"/>
        <v>75.41116341476399</v>
      </c>
    </row>
    <row r="3576" spans="1:12" x14ac:dyDescent="0.3">
      <c r="A3576" s="14">
        <v>69409914880</v>
      </c>
      <c r="B3576" s="14">
        <v>39404158976</v>
      </c>
      <c r="C3576" s="14">
        <v>-19552425984</v>
      </c>
      <c r="D3576">
        <v>3574</v>
      </c>
      <c r="E3576">
        <v>3419</v>
      </c>
      <c r="F3576">
        <v>754</v>
      </c>
      <c r="G3576">
        <v>0</v>
      </c>
      <c r="H3576">
        <v>-34079</v>
      </c>
      <c r="J3576">
        <f t="shared" si="158"/>
        <v>1.7614870278610866</v>
      </c>
      <c r="K3576">
        <f t="shared" si="159"/>
        <v>1.0073753937134466</v>
      </c>
      <c r="L3576">
        <f t="shared" si="160"/>
        <v>176.14870278610866</v>
      </c>
    </row>
    <row r="3577" spans="1:12" x14ac:dyDescent="0.3">
      <c r="A3577" s="14">
        <v>30356959232</v>
      </c>
      <c r="B3577" s="14">
        <v>39404158976</v>
      </c>
      <c r="C3577" s="14">
        <v>-19526477824</v>
      </c>
      <c r="D3577">
        <v>3575</v>
      </c>
      <c r="E3577">
        <v>3420</v>
      </c>
      <c r="F3577">
        <v>753</v>
      </c>
      <c r="G3577">
        <v>7395</v>
      </c>
      <c r="H3577">
        <v>-14924</v>
      </c>
      <c r="J3577">
        <f t="shared" si="158"/>
        <v>0.77039987709139024</v>
      </c>
      <c r="K3577">
        <f t="shared" si="159"/>
        <v>-0.99108715076969633</v>
      </c>
      <c r="L3577">
        <f t="shared" si="160"/>
        <v>77.039987709139027</v>
      </c>
    </row>
    <row r="3578" spans="1:12" x14ac:dyDescent="0.3">
      <c r="A3578" s="14">
        <v>70187261952</v>
      </c>
      <c r="B3578" s="14">
        <v>39415681024</v>
      </c>
      <c r="C3578" s="14">
        <v>-19500529664</v>
      </c>
      <c r="D3578">
        <v>3576</v>
      </c>
      <c r="E3578">
        <v>3420</v>
      </c>
      <c r="F3578">
        <v>752</v>
      </c>
      <c r="G3578">
        <v>0</v>
      </c>
      <c r="H3578">
        <v>-34552</v>
      </c>
      <c r="J3578">
        <f t="shared" si="158"/>
        <v>1.7806938794045788</v>
      </c>
      <c r="K3578">
        <f t="shared" si="159"/>
        <v>1.0102940023131886</v>
      </c>
      <c r="L3578">
        <f t="shared" si="160"/>
        <v>178.06938794045789</v>
      </c>
    </row>
    <row r="3579" spans="1:12" x14ac:dyDescent="0.3">
      <c r="A3579" s="14">
        <v>31238100992</v>
      </c>
      <c r="B3579" s="14">
        <v>39415681024</v>
      </c>
      <c r="C3579" s="14">
        <v>-19474579456</v>
      </c>
      <c r="D3579">
        <v>3577</v>
      </c>
      <c r="E3579">
        <v>3421</v>
      </c>
      <c r="F3579">
        <v>751</v>
      </c>
      <c r="G3579">
        <v>7608</v>
      </c>
      <c r="H3579">
        <v>-15398</v>
      </c>
      <c r="J3579">
        <f t="shared" si="158"/>
        <v>0.79252977953062098</v>
      </c>
      <c r="K3579">
        <f t="shared" si="159"/>
        <v>-0.98816409987395781</v>
      </c>
      <c r="L3579">
        <f t="shared" si="160"/>
        <v>79.2529779530621</v>
      </c>
    </row>
    <row r="3580" spans="1:12" x14ac:dyDescent="0.3">
      <c r="A3580" s="14">
        <v>71195238400</v>
      </c>
      <c r="B3580" s="14">
        <v>39427198976</v>
      </c>
      <c r="C3580" s="14">
        <v>-19448631296</v>
      </c>
      <c r="D3580">
        <v>3578</v>
      </c>
      <c r="E3580">
        <v>3421</v>
      </c>
      <c r="F3580">
        <v>750</v>
      </c>
      <c r="G3580">
        <v>0</v>
      </c>
      <c r="H3580">
        <v>-35142</v>
      </c>
      <c r="J3580">
        <f t="shared" si="158"/>
        <v>1.8057391914484653</v>
      </c>
      <c r="K3580">
        <f t="shared" si="159"/>
        <v>1.0132094119178443</v>
      </c>
      <c r="L3580">
        <f t="shared" si="160"/>
        <v>180.57391914484654</v>
      </c>
    </row>
    <row r="3581" spans="1:12" x14ac:dyDescent="0.3">
      <c r="A3581" s="14">
        <v>32349872128</v>
      </c>
      <c r="B3581" s="14">
        <v>39427198976</v>
      </c>
      <c r="C3581" s="14">
        <v>-19422683136</v>
      </c>
      <c r="D3581">
        <v>3579</v>
      </c>
      <c r="E3581">
        <v>3422</v>
      </c>
      <c r="F3581">
        <v>749</v>
      </c>
      <c r="G3581">
        <v>7876</v>
      </c>
      <c r="H3581">
        <v>-15989</v>
      </c>
      <c r="J3581">
        <f t="shared" ref="J3581:J3644" si="161">A3581/B3581</f>
        <v>0.82049633167428182</v>
      </c>
      <c r="K3581">
        <f t="shared" ref="K3581:K3644" si="162">J3581-J3580</f>
        <v>-0.98524285977418347</v>
      </c>
      <c r="L3581">
        <f t="shared" si="160"/>
        <v>82.049633167428183</v>
      </c>
    </row>
    <row r="3582" spans="1:12" x14ac:dyDescent="0.3">
      <c r="A3582" s="14">
        <v>72433844224</v>
      </c>
      <c r="B3582" s="14">
        <v>39438721024</v>
      </c>
      <c r="C3582" s="14">
        <v>-19396734976</v>
      </c>
      <c r="D3582">
        <v>3580</v>
      </c>
      <c r="E3582">
        <v>3422</v>
      </c>
      <c r="F3582">
        <v>748</v>
      </c>
      <c r="G3582">
        <v>0</v>
      </c>
      <c r="H3582">
        <v>-35849</v>
      </c>
      <c r="J3582">
        <f t="shared" si="161"/>
        <v>1.8366174749916759</v>
      </c>
      <c r="K3582">
        <f t="shared" si="162"/>
        <v>1.016121143317394</v>
      </c>
      <c r="L3582">
        <f t="shared" si="160"/>
        <v>183.6617474991676</v>
      </c>
    </row>
    <row r="3583" spans="1:12" x14ac:dyDescent="0.3">
      <c r="A3583" s="14">
        <v>33692272640</v>
      </c>
      <c r="B3583" s="14">
        <v>39438721024</v>
      </c>
      <c r="C3583" s="14">
        <v>-19370784768</v>
      </c>
      <c r="D3583">
        <v>3581</v>
      </c>
      <c r="E3583">
        <v>3423</v>
      </c>
      <c r="F3583">
        <v>747</v>
      </c>
      <c r="G3583">
        <v>8201</v>
      </c>
      <c r="H3583">
        <v>-16697</v>
      </c>
      <c r="J3583">
        <f t="shared" si="161"/>
        <v>0.85429425106095447</v>
      </c>
      <c r="K3583">
        <f t="shared" si="162"/>
        <v>-0.98232322393072147</v>
      </c>
      <c r="L3583">
        <f t="shared" si="160"/>
        <v>85.429425106095451</v>
      </c>
    </row>
    <row r="3584" spans="1:12" x14ac:dyDescent="0.3">
      <c r="A3584" s="14">
        <v>73903079424</v>
      </c>
      <c r="B3584" s="14">
        <v>39450238976</v>
      </c>
      <c r="C3584" s="14">
        <v>-19344836608</v>
      </c>
      <c r="D3584">
        <v>3582</v>
      </c>
      <c r="E3584">
        <v>3423</v>
      </c>
      <c r="F3584">
        <v>746</v>
      </c>
      <c r="G3584">
        <v>0</v>
      </c>
      <c r="H3584">
        <v>-36674</v>
      </c>
      <c r="J3584">
        <f t="shared" si="161"/>
        <v>1.8733239985937671</v>
      </c>
      <c r="K3584">
        <f t="shared" si="162"/>
        <v>1.0190297475328127</v>
      </c>
      <c r="L3584">
        <f t="shared" si="160"/>
        <v>187.33239985937672</v>
      </c>
    </row>
    <row r="3585" spans="1:12" x14ac:dyDescent="0.3">
      <c r="A3585" s="14">
        <v>35265306624</v>
      </c>
      <c r="B3585" s="14">
        <v>39450238976</v>
      </c>
      <c r="C3585" s="14">
        <v>-19318888448</v>
      </c>
      <c r="D3585">
        <v>3583</v>
      </c>
      <c r="E3585">
        <v>3424</v>
      </c>
      <c r="F3585">
        <v>745</v>
      </c>
      <c r="G3585">
        <v>8581</v>
      </c>
      <c r="H3585">
        <v>-17524</v>
      </c>
      <c r="J3585">
        <f t="shared" si="161"/>
        <v>0.89391870719602107</v>
      </c>
      <c r="K3585">
        <f t="shared" si="162"/>
        <v>-0.97940529139774601</v>
      </c>
      <c r="L3585">
        <f t="shared" si="160"/>
        <v>89.39187071960211</v>
      </c>
    </row>
    <row r="3586" spans="1:12" x14ac:dyDescent="0.3">
      <c r="A3586" s="14">
        <v>75602944000</v>
      </c>
      <c r="B3586" s="14">
        <v>39461761024</v>
      </c>
      <c r="C3586" s="14">
        <v>-19292938240</v>
      </c>
      <c r="D3586">
        <v>3584</v>
      </c>
      <c r="E3586">
        <v>3424</v>
      </c>
      <c r="F3586">
        <v>744</v>
      </c>
      <c r="G3586">
        <v>0</v>
      </c>
      <c r="H3586">
        <v>-37619</v>
      </c>
      <c r="J3586">
        <f t="shared" si="161"/>
        <v>1.9158532725901289</v>
      </c>
      <c r="K3586">
        <f t="shared" si="162"/>
        <v>1.0219345653941079</v>
      </c>
      <c r="L3586">
        <f t="shared" si="160"/>
        <v>191.5853272590129</v>
      </c>
    </row>
    <row r="3587" spans="1:12" x14ac:dyDescent="0.3">
      <c r="A3587" s="14">
        <v>37068967936</v>
      </c>
      <c r="B3587" s="14">
        <v>39461761024</v>
      </c>
      <c r="C3587" s="14">
        <v>-19266990080</v>
      </c>
      <c r="D3587">
        <v>3585</v>
      </c>
      <c r="E3587">
        <v>3425</v>
      </c>
      <c r="F3587">
        <v>743</v>
      </c>
      <c r="G3587">
        <v>9017</v>
      </c>
      <c r="H3587">
        <v>-18470</v>
      </c>
      <c r="J3587">
        <f t="shared" si="161"/>
        <v>0.9393642598325822</v>
      </c>
      <c r="K3587">
        <f t="shared" si="162"/>
        <v>-0.97648901275754674</v>
      </c>
      <c r="L3587">
        <f t="shared" si="160"/>
        <v>93.936425983258218</v>
      </c>
    </row>
    <row r="3588" spans="1:12" x14ac:dyDescent="0.3">
      <c r="A3588" s="14">
        <v>77533446144</v>
      </c>
      <c r="B3588" s="14">
        <v>39473278976</v>
      </c>
      <c r="C3588" s="14">
        <v>-19241041920</v>
      </c>
      <c r="D3588">
        <v>3586</v>
      </c>
      <c r="E3588">
        <v>3425</v>
      </c>
      <c r="F3588">
        <v>742</v>
      </c>
      <c r="G3588">
        <v>0</v>
      </c>
      <c r="H3588">
        <v>-38684</v>
      </c>
      <c r="J3588">
        <f t="shared" si="161"/>
        <v>1.9642008000181799</v>
      </c>
      <c r="K3588">
        <f t="shared" si="162"/>
        <v>1.0248365401855977</v>
      </c>
      <c r="L3588">
        <f t="shared" si="160"/>
        <v>196.42008000181798</v>
      </c>
    </row>
    <row r="3589" spans="1:12" x14ac:dyDescent="0.3">
      <c r="A3589" s="14">
        <v>39103262720</v>
      </c>
      <c r="B3589" s="14">
        <v>39473278976</v>
      </c>
      <c r="C3589" s="14">
        <v>-19215091712</v>
      </c>
      <c r="D3589">
        <v>3587</v>
      </c>
      <c r="E3589">
        <v>3426</v>
      </c>
      <c r="F3589">
        <v>741</v>
      </c>
      <c r="G3589">
        <v>9510</v>
      </c>
      <c r="H3589">
        <v>-19536</v>
      </c>
      <c r="J3589">
        <f t="shared" si="161"/>
        <v>0.99062615861669434</v>
      </c>
      <c r="K3589">
        <f t="shared" si="162"/>
        <v>-0.97357464140148553</v>
      </c>
      <c r="L3589">
        <f t="shared" si="160"/>
        <v>99.062615861669428</v>
      </c>
    </row>
    <row r="3590" spans="1:12" x14ac:dyDescent="0.3">
      <c r="A3590" s="14">
        <v>79694577664</v>
      </c>
      <c r="B3590" s="14">
        <v>39484801024</v>
      </c>
      <c r="C3590" s="14">
        <v>-19189143552</v>
      </c>
      <c r="D3590">
        <v>3588</v>
      </c>
      <c r="E3590">
        <v>3426</v>
      </c>
      <c r="F3590">
        <v>740</v>
      </c>
      <c r="G3590">
        <v>0</v>
      </c>
      <c r="H3590">
        <v>-39869</v>
      </c>
      <c r="J3590">
        <f t="shared" si="161"/>
        <v>2.0183608780391054</v>
      </c>
      <c r="K3590">
        <f t="shared" si="162"/>
        <v>1.0277347194224111</v>
      </c>
      <c r="L3590">
        <f t="shared" si="160"/>
        <v>201.83608780391054</v>
      </c>
    </row>
    <row r="3591" spans="1:12" x14ac:dyDescent="0.3">
      <c r="A3591" s="14">
        <v>41368182784</v>
      </c>
      <c r="B3591" s="14">
        <v>39484801024</v>
      </c>
      <c r="C3591" s="14">
        <v>-19163195392</v>
      </c>
      <c r="D3591">
        <v>3589</v>
      </c>
      <c r="E3591">
        <v>3427</v>
      </c>
      <c r="F3591">
        <v>739</v>
      </c>
      <c r="G3591">
        <v>0</v>
      </c>
      <c r="H3591">
        <v>-20723</v>
      </c>
      <c r="J3591">
        <f t="shared" si="161"/>
        <v>1.0476989046710714</v>
      </c>
      <c r="K3591">
        <f t="shared" si="162"/>
        <v>-0.97066197336803395</v>
      </c>
      <c r="L3591">
        <f t="shared" si="160"/>
        <v>104.76989046710715</v>
      </c>
    </row>
    <row r="3592" spans="1:12" x14ac:dyDescent="0.3">
      <c r="A3592" s="14">
        <v>3093692672</v>
      </c>
      <c r="B3592" s="14">
        <v>39484801024</v>
      </c>
      <c r="C3592" s="14">
        <v>-19137245184</v>
      </c>
      <c r="D3592">
        <v>3590</v>
      </c>
      <c r="E3592">
        <v>3427</v>
      </c>
      <c r="F3592">
        <v>738</v>
      </c>
      <c r="G3592">
        <v>752</v>
      </c>
      <c r="H3592">
        <v>-1551</v>
      </c>
      <c r="J3592">
        <f t="shared" si="161"/>
        <v>7.835148188082712E-2</v>
      </c>
      <c r="K3592">
        <f t="shared" si="162"/>
        <v>-0.96934742279024433</v>
      </c>
      <c r="L3592">
        <f t="shared" si="160"/>
        <v>7.8351481880827123</v>
      </c>
    </row>
    <row r="3593" spans="1:12" x14ac:dyDescent="0.3">
      <c r="A3593" s="14">
        <v>43863736320</v>
      </c>
      <c r="B3593" s="14">
        <v>39496318976</v>
      </c>
      <c r="C3593" s="14">
        <v>-19111297024</v>
      </c>
      <c r="D3593">
        <v>3591</v>
      </c>
      <c r="E3593">
        <v>3427</v>
      </c>
      <c r="F3593">
        <v>737</v>
      </c>
      <c r="G3593">
        <v>0</v>
      </c>
      <c r="H3593">
        <v>-22033</v>
      </c>
      <c r="J3593">
        <f t="shared" si="161"/>
        <v>1.1105778324976023</v>
      </c>
      <c r="K3593">
        <f t="shared" si="162"/>
        <v>1.0322263506167753</v>
      </c>
      <c r="L3593">
        <f t="shared" si="160"/>
        <v>111.05778324976023</v>
      </c>
    </row>
    <row r="3594" spans="1:12" x14ac:dyDescent="0.3">
      <c r="A3594" s="14">
        <v>5693041664</v>
      </c>
      <c r="B3594" s="14">
        <v>39496318976</v>
      </c>
      <c r="C3594" s="14">
        <v>-19085348864</v>
      </c>
      <c r="D3594">
        <v>3592</v>
      </c>
      <c r="E3594">
        <v>3428</v>
      </c>
      <c r="F3594">
        <v>736</v>
      </c>
      <c r="G3594">
        <v>1383</v>
      </c>
      <c r="H3594">
        <v>-2863</v>
      </c>
      <c r="J3594">
        <f t="shared" si="161"/>
        <v>0.14414106963890447</v>
      </c>
      <c r="K3594">
        <f t="shared" si="162"/>
        <v>-0.96643676285869784</v>
      </c>
      <c r="L3594">
        <f t="shared" si="160"/>
        <v>14.414106963890447</v>
      </c>
    </row>
    <row r="3595" spans="1:12" x14ac:dyDescent="0.3">
      <c r="A3595" s="14">
        <v>46589923328</v>
      </c>
      <c r="B3595" s="14">
        <v>39507841024</v>
      </c>
      <c r="C3595" s="14">
        <v>-19059398656</v>
      </c>
      <c r="D3595">
        <v>3593</v>
      </c>
      <c r="E3595">
        <v>3428</v>
      </c>
      <c r="F3595">
        <v>735</v>
      </c>
      <c r="G3595">
        <v>0</v>
      </c>
      <c r="H3595">
        <v>-23466</v>
      </c>
      <c r="J3595">
        <f t="shared" si="161"/>
        <v>1.1792576390012761</v>
      </c>
      <c r="K3595">
        <f t="shared" si="162"/>
        <v>1.0351165693623716</v>
      </c>
      <c r="L3595">
        <f t="shared" si="160"/>
        <v>117.92576390012761</v>
      </c>
    </row>
    <row r="3596" spans="1:12" x14ac:dyDescent="0.3">
      <c r="A3596" s="14">
        <v>8523021312</v>
      </c>
      <c r="B3596" s="14">
        <v>39507841024</v>
      </c>
      <c r="C3596" s="14">
        <v>-19033450496</v>
      </c>
      <c r="D3596">
        <v>3594</v>
      </c>
      <c r="E3596">
        <v>3429</v>
      </c>
      <c r="F3596">
        <v>734</v>
      </c>
      <c r="G3596">
        <v>2071</v>
      </c>
      <c r="H3596">
        <v>-4298</v>
      </c>
      <c r="J3596">
        <f t="shared" si="161"/>
        <v>0.21572986756787046</v>
      </c>
      <c r="K3596">
        <f t="shared" si="162"/>
        <v>-0.96352777143340562</v>
      </c>
      <c r="L3596">
        <f t="shared" si="160"/>
        <v>21.572986756787046</v>
      </c>
    </row>
    <row r="3597" spans="1:12" x14ac:dyDescent="0.3">
      <c r="A3597" s="14">
        <v>49546739712</v>
      </c>
      <c r="B3597" s="14">
        <v>39519358976</v>
      </c>
      <c r="C3597" s="14">
        <v>-19007502336</v>
      </c>
      <c r="D3597">
        <v>3595</v>
      </c>
      <c r="E3597">
        <v>3429</v>
      </c>
      <c r="F3597">
        <v>733</v>
      </c>
      <c r="G3597">
        <v>0</v>
      </c>
      <c r="H3597">
        <v>-25024</v>
      </c>
      <c r="J3597">
        <f t="shared" si="161"/>
        <v>1.2537333852527719</v>
      </c>
      <c r="K3597">
        <f t="shared" si="162"/>
        <v>1.0380035176849014</v>
      </c>
      <c r="L3597">
        <f t="shared" si="160"/>
        <v>125.37333852527719</v>
      </c>
    </row>
    <row r="3598" spans="1:12" x14ac:dyDescent="0.3">
      <c r="A3598" s="14">
        <v>11583631360</v>
      </c>
      <c r="B3598" s="14">
        <v>39519358976</v>
      </c>
      <c r="C3598" s="14">
        <v>-18981552128</v>
      </c>
      <c r="D3598">
        <v>3596</v>
      </c>
      <c r="E3598">
        <v>3430</v>
      </c>
      <c r="F3598">
        <v>732</v>
      </c>
      <c r="G3598">
        <v>2813</v>
      </c>
      <c r="H3598">
        <v>-5858</v>
      </c>
      <c r="J3598">
        <f t="shared" si="161"/>
        <v>0.29311283533305049</v>
      </c>
      <c r="K3598">
        <f t="shared" si="162"/>
        <v>-0.96062054991972134</v>
      </c>
      <c r="L3598">
        <f t="shared" si="160"/>
        <v>29.311283533305048</v>
      </c>
    </row>
    <row r="3599" spans="1:12" x14ac:dyDescent="0.3">
      <c r="A3599" s="14">
        <v>52734181376</v>
      </c>
      <c r="B3599" s="14">
        <v>39530881024</v>
      </c>
      <c r="C3599" s="14">
        <v>-18955603968</v>
      </c>
      <c r="D3599">
        <v>3597</v>
      </c>
      <c r="E3599">
        <v>3430</v>
      </c>
      <c r="F3599">
        <v>731</v>
      </c>
      <c r="G3599">
        <v>0</v>
      </c>
      <c r="H3599">
        <v>-26707</v>
      </c>
      <c r="J3599">
        <f t="shared" si="161"/>
        <v>1.3339996481227931</v>
      </c>
      <c r="K3599">
        <f t="shared" si="162"/>
        <v>1.0408868127897426</v>
      </c>
      <c r="L3599">
        <f t="shared" si="160"/>
        <v>133.39996481227931</v>
      </c>
    </row>
    <row r="3600" spans="1:12" x14ac:dyDescent="0.3">
      <c r="A3600" s="14">
        <v>14874872832</v>
      </c>
      <c r="B3600" s="14">
        <v>39530881024</v>
      </c>
      <c r="C3600" s="14">
        <v>-18929655808</v>
      </c>
      <c r="D3600">
        <v>3598</v>
      </c>
      <c r="E3600">
        <v>3431</v>
      </c>
      <c r="F3600">
        <v>730</v>
      </c>
      <c r="G3600">
        <v>3612</v>
      </c>
      <c r="H3600">
        <v>-7543</v>
      </c>
      <c r="J3600">
        <f t="shared" si="161"/>
        <v>0.37628488024259221</v>
      </c>
      <c r="K3600">
        <f t="shared" si="162"/>
        <v>-0.95771476788020093</v>
      </c>
      <c r="L3600">
        <f t="shared" si="160"/>
        <v>37.628488024259219</v>
      </c>
    </row>
    <row r="3601" spans="1:12" x14ac:dyDescent="0.3">
      <c r="A3601" s="14">
        <v>56152260608</v>
      </c>
      <c r="B3601" s="14">
        <v>39542398976</v>
      </c>
      <c r="C3601" s="14">
        <v>-18903707648</v>
      </c>
      <c r="D3601">
        <v>3599</v>
      </c>
      <c r="E3601">
        <v>3431</v>
      </c>
      <c r="F3601">
        <v>729</v>
      </c>
      <c r="G3601">
        <v>0</v>
      </c>
      <c r="H3601">
        <v>-28516</v>
      </c>
      <c r="J3601">
        <f t="shared" si="161"/>
        <v>1.4200519458134355</v>
      </c>
      <c r="K3601">
        <f t="shared" si="162"/>
        <v>1.0437670655708433</v>
      </c>
      <c r="L3601">
        <f t="shared" si="160"/>
        <v>142.00519458134355</v>
      </c>
    </row>
    <row r="3602" spans="1:12" x14ac:dyDescent="0.3">
      <c r="A3602" s="14">
        <v>18396743680</v>
      </c>
      <c r="B3602" s="14">
        <v>39542398976</v>
      </c>
      <c r="C3602" s="14">
        <v>-18877757440</v>
      </c>
      <c r="D3602">
        <v>3600</v>
      </c>
      <c r="E3602">
        <v>3432</v>
      </c>
      <c r="F3602">
        <v>728</v>
      </c>
      <c r="G3602">
        <v>4466</v>
      </c>
      <c r="H3602">
        <v>-9355</v>
      </c>
      <c r="J3602">
        <f t="shared" si="161"/>
        <v>0.4652409604982688</v>
      </c>
      <c r="K3602">
        <f t="shared" si="162"/>
        <v>-0.95481098531516673</v>
      </c>
      <c r="L3602">
        <f t="shared" si="160"/>
        <v>46.524096049826881</v>
      </c>
    </row>
    <row r="3603" spans="1:12" x14ac:dyDescent="0.3">
      <c r="A3603" s="14">
        <v>59800965120</v>
      </c>
      <c r="B3603" s="14">
        <v>39553921024</v>
      </c>
      <c r="C3603" s="14">
        <v>-18851809280</v>
      </c>
      <c r="D3603">
        <v>3601</v>
      </c>
      <c r="E3603">
        <v>3432</v>
      </c>
      <c r="F3603">
        <v>727</v>
      </c>
      <c r="G3603">
        <v>0</v>
      </c>
      <c r="H3603">
        <v>-30452</v>
      </c>
      <c r="J3603">
        <f t="shared" si="161"/>
        <v>1.5118846266521786</v>
      </c>
      <c r="K3603">
        <f t="shared" si="162"/>
        <v>1.0466436661539098</v>
      </c>
      <c r="L3603">
        <f t="shared" si="160"/>
        <v>151.18846266521786</v>
      </c>
    </row>
    <row r="3604" spans="1:12" x14ac:dyDescent="0.3">
      <c r="A3604" s="14">
        <v>22149244928</v>
      </c>
      <c r="B3604" s="14">
        <v>39553921024</v>
      </c>
      <c r="C3604" s="14">
        <v>-18825861120</v>
      </c>
      <c r="D3604">
        <v>3602</v>
      </c>
      <c r="E3604">
        <v>3433</v>
      </c>
      <c r="F3604">
        <v>726</v>
      </c>
      <c r="G3604">
        <v>5375</v>
      </c>
      <c r="H3604">
        <v>-11294</v>
      </c>
      <c r="J3604">
        <f t="shared" si="161"/>
        <v>0.55997596077922529</v>
      </c>
      <c r="K3604">
        <f t="shared" si="162"/>
        <v>-0.95190866587295331</v>
      </c>
      <c r="L3604">
        <f t="shared" si="160"/>
        <v>55.99759607792253</v>
      </c>
    </row>
    <row r="3605" spans="1:12" x14ac:dyDescent="0.3">
      <c r="A3605" s="14">
        <v>63680303104</v>
      </c>
      <c r="B3605" s="14">
        <v>39565438976</v>
      </c>
      <c r="C3605" s="14">
        <v>-18799910912</v>
      </c>
      <c r="D3605">
        <v>3603</v>
      </c>
      <c r="E3605">
        <v>3433</v>
      </c>
      <c r="F3605">
        <v>725</v>
      </c>
      <c r="G3605">
        <v>0</v>
      </c>
      <c r="H3605">
        <v>-32517</v>
      </c>
      <c r="J3605">
        <f t="shared" si="161"/>
        <v>1.6094931524108158</v>
      </c>
      <c r="K3605">
        <f t="shared" si="162"/>
        <v>1.0495171916315904</v>
      </c>
      <c r="L3605">
        <f t="shared" si="160"/>
        <v>160.94931524108159</v>
      </c>
    </row>
    <row r="3606" spans="1:12" x14ac:dyDescent="0.3">
      <c r="A3606" s="14">
        <v>26132377600</v>
      </c>
      <c r="B3606" s="14">
        <v>39565438976</v>
      </c>
      <c r="C3606" s="14">
        <v>-18773962752</v>
      </c>
      <c r="D3606">
        <v>3604</v>
      </c>
      <c r="E3606">
        <v>3434</v>
      </c>
      <c r="F3606">
        <v>724</v>
      </c>
      <c r="G3606">
        <v>6340</v>
      </c>
      <c r="H3606">
        <v>-13362</v>
      </c>
      <c r="J3606">
        <f t="shared" si="161"/>
        <v>0.66048496557441561</v>
      </c>
      <c r="K3606">
        <f t="shared" si="162"/>
        <v>-0.9490081868364002</v>
      </c>
      <c r="L3606">
        <f t="shared" si="160"/>
        <v>66.048496557441567</v>
      </c>
    </row>
    <row r="3607" spans="1:12" x14ac:dyDescent="0.3">
      <c r="A3607" s="14">
        <v>67790270464</v>
      </c>
      <c r="B3607" s="14">
        <v>39576961024</v>
      </c>
      <c r="C3607" s="14">
        <v>-18748014592</v>
      </c>
      <c r="D3607">
        <v>3605</v>
      </c>
      <c r="E3607">
        <v>3434</v>
      </c>
      <c r="F3607">
        <v>723</v>
      </c>
      <c r="G3607">
        <v>0</v>
      </c>
      <c r="H3607">
        <v>-34712</v>
      </c>
      <c r="J3607">
        <f t="shared" si="161"/>
        <v>1.7128720525785461</v>
      </c>
      <c r="K3607">
        <f t="shared" si="162"/>
        <v>1.0523870870041305</v>
      </c>
      <c r="L3607">
        <f t="shared" si="160"/>
        <v>171.28720525785462</v>
      </c>
    </row>
    <row r="3608" spans="1:12" x14ac:dyDescent="0.3">
      <c r="A3608" s="14">
        <v>30346139648</v>
      </c>
      <c r="B3608" s="14">
        <v>39576961024</v>
      </c>
      <c r="C3608" s="14">
        <v>-18722064384</v>
      </c>
      <c r="D3608">
        <v>3606</v>
      </c>
      <c r="E3608">
        <v>3435</v>
      </c>
      <c r="F3608">
        <v>722</v>
      </c>
      <c r="G3608">
        <v>7360</v>
      </c>
      <c r="H3608">
        <v>-15560</v>
      </c>
      <c r="J3608">
        <f t="shared" si="161"/>
        <v>0.76676275446206432</v>
      </c>
      <c r="K3608">
        <f t="shared" si="162"/>
        <v>-0.94610929811648181</v>
      </c>
      <c r="L3608">
        <f t="shared" si="160"/>
        <v>76.676275446206432</v>
      </c>
    </row>
    <row r="3609" spans="1:12" x14ac:dyDescent="0.3">
      <c r="A3609" s="14">
        <v>72130871296</v>
      </c>
      <c r="B3609" s="14">
        <v>39588478976</v>
      </c>
      <c r="C3609" s="14">
        <v>-18696116224</v>
      </c>
      <c r="D3609">
        <v>3607</v>
      </c>
      <c r="E3609">
        <v>3435</v>
      </c>
      <c r="F3609">
        <v>721</v>
      </c>
      <c r="G3609">
        <v>0</v>
      </c>
      <c r="H3609">
        <v>-37037</v>
      </c>
      <c r="J3609">
        <f t="shared" si="161"/>
        <v>1.8220167372363156</v>
      </c>
      <c r="K3609">
        <f t="shared" si="162"/>
        <v>1.0552539827742513</v>
      </c>
      <c r="L3609">
        <f t="shared" si="160"/>
        <v>182.20167372363156</v>
      </c>
    </row>
    <row r="3610" spans="1:12" x14ac:dyDescent="0.3">
      <c r="A3610" s="14">
        <v>34790531072</v>
      </c>
      <c r="B3610" s="14">
        <v>39588478976</v>
      </c>
      <c r="C3610" s="14">
        <v>-18670168064</v>
      </c>
      <c r="D3610">
        <v>3608</v>
      </c>
      <c r="E3610">
        <v>3436</v>
      </c>
      <c r="F3610">
        <v>720</v>
      </c>
      <c r="G3610">
        <v>8436</v>
      </c>
      <c r="H3610">
        <v>-17888</v>
      </c>
      <c r="J3610">
        <f t="shared" si="161"/>
        <v>0.87880443936962838</v>
      </c>
      <c r="K3610">
        <f t="shared" si="162"/>
        <v>-0.94321229786668725</v>
      </c>
      <c r="L3610">
        <f t="shared" si="160"/>
        <v>87.880443936962834</v>
      </c>
    </row>
    <row r="3611" spans="1:12" x14ac:dyDescent="0.3">
      <c r="A3611" s="14">
        <v>76702097408</v>
      </c>
      <c r="B3611" s="14">
        <v>39600001024</v>
      </c>
      <c r="C3611" s="14">
        <v>-18644217856</v>
      </c>
      <c r="D3611">
        <v>3609</v>
      </c>
      <c r="E3611">
        <v>3436</v>
      </c>
      <c r="F3611">
        <v>719</v>
      </c>
      <c r="G3611">
        <v>0</v>
      </c>
      <c r="H3611">
        <v>-39494</v>
      </c>
      <c r="J3611">
        <f t="shared" si="161"/>
        <v>1.9369216016311182</v>
      </c>
      <c r="K3611">
        <f t="shared" si="162"/>
        <v>1.0581171622614898</v>
      </c>
      <c r="L3611">
        <f t="shared" si="160"/>
        <v>193.69216016311182</v>
      </c>
    </row>
    <row r="3612" spans="1:12" x14ac:dyDescent="0.3">
      <c r="A3612" s="14">
        <v>39465553920</v>
      </c>
      <c r="B3612" s="14">
        <v>39600001024</v>
      </c>
      <c r="C3612" s="14">
        <v>-18618269696</v>
      </c>
      <c r="D3612">
        <v>3610</v>
      </c>
      <c r="E3612">
        <v>3437</v>
      </c>
      <c r="F3612">
        <v>718</v>
      </c>
      <c r="G3612">
        <v>9567</v>
      </c>
      <c r="H3612">
        <v>-20349</v>
      </c>
      <c r="J3612">
        <f t="shared" si="161"/>
        <v>0.9966048711989044</v>
      </c>
      <c r="K3612">
        <f t="shared" si="162"/>
        <v>-0.94031673043221375</v>
      </c>
      <c r="L3612">
        <f t="shared" si="160"/>
        <v>99.660487119890433</v>
      </c>
    </row>
    <row r="3613" spans="1:12" x14ac:dyDescent="0.3">
      <c r="A3613" s="14">
        <v>81503952896</v>
      </c>
      <c r="B3613" s="14">
        <v>39611518976</v>
      </c>
      <c r="C3613" s="14">
        <v>-18592321536</v>
      </c>
      <c r="D3613">
        <v>3611</v>
      </c>
      <c r="E3613">
        <v>3437</v>
      </c>
      <c r="F3613">
        <v>717</v>
      </c>
      <c r="G3613">
        <v>0</v>
      </c>
      <c r="H3613">
        <v>-42083</v>
      </c>
      <c r="J3613">
        <f t="shared" si="161"/>
        <v>2.0575821125511995</v>
      </c>
      <c r="K3613">
        <f t="shared" si="162"/>
        <v>1.0609772413522951</v>
      </c>
      <c r="L3613">
        <f t="shared" si="160"/>
        <v>205.75821125511996</v>
      </c>
    </row>
    <row r="3614" spans="1:12" x14ac:dyDescent="0.3">
      <c r="A3614" s="14">
        <v>44371210240</v>
      </c>
      <c r="B3614" s="14">
        <v>39611518976</v>
      </c>
      <c r="C3614" s="14">
        <v>-18566371328</v>
      </c>
      <c r="D3614">
        <v>3612</v>
      </c>
      <c r="E3614">
        <v>3438</v>
      </c>
      <c r="F3614">
        <v>716</v>
      </c>
      <c r="G3614">
        <v>0</v>
      </c>
      <c r="H3614">
        <v>-22942</v>
      </c>
      <c r="J3614">
        <f t="shared" si="161"/>
        <v>1.1201592715210902</v>
      </c>
      <c r="K3614">
        <f t="shared" si="162"/>
        <v>-0.93742284103010931</v>
      </c>
      <c r="L3614">
        <f t="shared" si="160"/>
        <v>112.01592715210901</v>
      </c>
    </row>
    <row r="3615" spans="1:12" x14ac:dyDescent="0.3">
      <c r="A3615" s="14">
        <v>7290363392</v>
      </c>
      <c r="B3615" s="14">
        <v>39611518976</v>
      </c>
      <c r="C3615" s="14">
        <v>-18540423168</v>
      </c>
      <c r="D3615">
        <v>3613</v>
      </c>
      <c r="E3615">
        <v>3438</v>
      </c>
      <c r="F3615">
        <v>715</v>
      </c>
      <c r="G3615">
        <v>1766</v>
      </c>
      <c r="H3615">
        <v>-3774</v>
      </c>
      <c r="J3615">
        <f t="shared" si="161"/>
        <v>0.18404654960131969</v>
      </c>
      <c r="K3615">
        <f t="shared" si="162"/>
        <v>-0.93611272191977046</v>
      </c>
      <c r="L3615">
        <f t="shared" si="160"/>
        <v>18.404654960131968</v>
      </c>
    </row>
    <row r="3616" spans="1:12" x14ac:dyDescent="0.3">
      <c r="A3616" s="14">
        <v>49507495936</v>
      </c>
      <c r="B3616" s="14">
        <v>39623041024</v>
      </c>
      <c r="C3616" s="14">
        <v>-18514475008</v>
      </c>
      <c r="D3616">
        <v>3614</v>
      </c>
      <c r="E3616">
        <v>3438</v>
      </c>
      <c r="F3616">
        <v>714</v>
      </c>
      <c r="G3616">
        <v>0</v>
      </c>
      <c r="H3616">
        <v>-25670</v>
      </c>
      <c r="J3616">
        <f t="shared" si="161"/>
        <v>1.2494622991206785</v>
      </c>
      <c r="K3616">
        <f t="shared" si="162"/>
        <v>1.0654157495193588</v>
      </c>
      <c r="L3616">
        <f t="shared" si="160"/>
        <v>124.94622991206785</v>
      </c>
    </row>
    <row r="3617" spans="1:12" x14ac:dyDescent="0.3">
      <c r="A3617" s="14">
        <v>12530442240</v>
      </c>
      <c r="B3617" s="14">
        <v>39623041024</v>
      </c>
      <c r="C3617" s="14">
        <v>-18488524800</v>
      </c>
      <c r="D3617">
        <v>3615</v>
      </c>
      <c r="E3617">
        <v>3439</v>
      </c>
      <c r="F3617">
        <v>713</v>
      </c>
      <c r="G3617">
        <v>3035</v>
      </c>
      <c r="H3617">
        <v>-6506</v>
      </c>
      <c r="J3617">
        <f t="shared" si="161"/>
        <v>0.31624130597169986</v>
      </c>
      <c r="K3617">
        <f t="shared" si="162"/>
        <v>-0.93322099314897866</v>
      </c>
      <c r="L3617">
        <f t="shared" si="160"/>
        <v>31.624130597169987</v>
      </c>
    </row>
    <row r="3618" spans="1:12" x14ac:dyDescent="0.3">
      <c r="A3618" s="14">
        <v>54874411008</v>
      </c>
      <c r="B3618" s="14">
        <v>39634558976</v>
      </c>
      <c r="C3618" s="14">
        <v>-18462576640</v>
      </c>
      <c r="D3618">
        <v>3616</v>
      </c>
      <c r="E3618">
        <v>3439</v>
      </c>
      <c r="F3618">
        <v>712</v>
      </c>
      <c r="G3618">
        <v>0</v>
      </c>
      <c r="H3618">
        <v>-28533</v>
      </c>
      <c r="J3618">
        <f t="shared" si="161"/>
        <v>1.3845091865719565</v>
      </c>
      <c r="K3618">
        <f t="shared" si="162"/>
        <v>1.0682678806002568</v>
      </c>
      <c r="L3618">
        <f t="shared" si="160"/>
        <v>138.45091865719564</v>
      </c>
    </row>
    <row r="3619" spans="1:12" x14ac:dyDescent="0.3">
      <c r="A3619" s="14">
        <v>18001152000</v>
      </c>
      <c r="B3619" s="14">
        <v>39634558976</v>
      </c>
      <c r="C3619" s="14">
        <v>-18436628480</v>
      </c>
      <c r="D3619">
        <v>3617</v>
      </c>
      <c r="E3619">
        <v>3440</v>
      </c>
      <c r="F3619">
        <v>711</v>
      </c>
      <c r="G3619">
        <v>4360</v>
      </c>
      <c r="H3619">
        <v>-9373</v>
      </c>
      <c r="J3619">
        <f t="shared" si="161"/>
        <v>0.45417818351152278</v>
      </c>
      <c r="K3619">
        <f t="shared" si="162"/>
        <v>-0.9303310030604337</v>
      </c>
      <c r="L3619">
        <f t="shared" si="160"/>
        <v>45.417818351152278</v>
      </c>
    </row>
    <row r="3620" spans="1:12" x14ac:dyDescent="0.3">
      <c r="A3620" s="14">
        <v>60471955456</v>
      </c>
      <c r="B3620" s="14">
        <v>39646081024</v>
      </c>
      <c r="C3620" s="14">
        <v>-18410678272</v>
      </c>
      <c r="D3620">
        <v>3618</v>
      </c>
      <c r="E3620">
        <v>3440</v>
      </c>
      <c r="F3620">
        <v>710</v>
      </c>
      <c r="G3620">
        <v>0</v>
      </c>
      <c r="H3620">
        <v>-31532</v>
      </c>
      <c r="J3620">
        <f t="shared" si="161"/>
        <v>1.5252946544550754</v>
      </c>
      <c r="K3620">
        <f t="shared" si="162"/>
        <v>1.0711164709435526</v>
      </c>
      <c r="L3620">
        <f t="shared" si="160"/>
        <v>152.52946544550753</v>
      </c>
    </row>
    <row r="3621" spans="1:12" x14ac:dyDescent="0.3">
      <c r="A3621" s="14">
        <v>23702493184</v>
      </c>
      <c r="B3621" s="14">
        <v>39646081024</v>
      </c>
      <c r="C3621" s="14">
        <v>-18384730112</v>
      </c>
      <c r="D3621">
        <v>3619</v>
      </c>
      <c r="E3621">
        <v>3441</v>
      </c>
      <c r="F3621">
        <v>709</v>
      </c>
      <c r="G3621">
        <v>5739</v>
      </c>
      <c r="H3621">
        <v>-12376</v>
      </c>
      <c r="J3621">
        <f t="shared" si="161"/>
        <v>0.59785210976216163</v>
      </c>
      <c r="K3621">
        <f t="shared" si="162"/>
        <v>-0.92744254469291376</v>
      </c>
      <c r="L3621">
        <f t="shared" si="160"/>
        <v>59.785210976216163</v>
      </c>
    </row>
    <row r="3622" spans="1:12" x14ac:dyDescent="0.3">
      <c r="A3622" s="14">
        <v>66300129280</v>
      </c>
      <c r="B3622" s="14">
        <v>39657598976</v>
      </c>
      <c r="C3622" s="14">
        <v>-18358781952</v>
      </c>
      <c r="D3622">
        <v>3620</v>
      </c>
      <c r="E3622">
        <v>3441</v>
      </c>
      <c r="F3622">
        <v>708</v>
      </c>
      <c r="G3622">
        <v>0</v>
      </c>
      <c r="H3622">
        <v>-34669</v>
      </c>
      <c r="J3622">
        <f t="shared" si="161"/>
        <v>1.6718140026612185</v>
      </c>
      <c r="K3622">
        <f t="shared" si="162"/>
        <v>1.0739618928990569</v>
      </c>
      <c r="L3622">
        <f t="shared" si="160"/>
        <v>167.18140026612184</v>
      </c>
    </row>
    <row r="3623" spans="1:12" x14ac:dyDescent="0.3">
      <c r="A3623" s="14">
        <v>29634463744</v>
      </c>
      <c r="B3623" s="14">
        <v>39657598976</v>
      </c>
      <c r="C3623" s="14">
        <v>-18332833792</v>
      </c>
      <c r="D3623">
        <v>3621</v>
      </c>
      <c r="E3623">
        <v>3442</v>
      </c>
      <c r="F3623">
        <v>707</v>
      </c>
      <c r="G3623">
        <v>7173</v>
      </c>
      <c r="H3623">
        <v>-15518</v>
      </c>
      <c r="J3623">
        <f t="shared" si="161"/>
        <v>0.74725814242900068</v>
      </c>
      <c r="K3623">
        <f t="shared" si="162"/>
        <v>-0.92455586023221781</v>
      </c>
      <c r="L3623">
        <f t="shared" si="160"/>
        <v>74.725814242900071</v>
      </c>
    </row>
    <row r="3624" spans="1:12" x14ac:dyDescent="0.3">
      <c r="A3624" s="14">
        <v>72358936576</v>
      </c>
      <c r="B3624" s="14">
        <v>39669121024</v>
      </c>
      <c r="C3624" s="14">
        <v>-18306883584</v>
      </c>
      <c r="D3624">
        <v>3622</v>
      </c>
      <c r="E3624">
        <v>3442</v>
      </c>
      <c r="F3624">
        <v>706</v>
      </c>
      <c r="G3624">
        <v>0</v>
      </c>
      <c r="H3624">
        <v>-37944</v>
      </c>
      <c r="J3624">
        <f t="shared" si="161"/>
        <v>1.8240620086394783</v>
      </c>
      <c r="K3624">
        <f t="shared" si="162"/>
        <v>1.0768038662104775</v>
      </c>
      <c r="L3624">
        <f t="shared" si="160"/>
        <v>182.40620086394784</v>
      </c>
    </row>
    <row r="3625" spans="1:12" x14ac:dyDescent="0.3">
      <c r="A3625" s="14">
        <v>35797065728</v>
      </c>
      <c r="B3625" s="14">
        <v>39669121024</v>
      </c>
      <c r="C3625" s="14">
        <v>-18280935424</v>
      </c>
      <c r="D3625">
        <v>3623</v>
      </c>
      <c r="E3625">
        <v>3443</v>
      </c>
      <c r="F3625">
        <v>705</v>
      </c>
      <c r="G3625">
        <v>8662</v>
      </c>
      <c r="H3625">
        <v>-18798</v>
      </c>
      <c r="J3625">
        <f t="shared" si="161"/>
        <v>0.90239120010606266</v>
      </c>
      <c r="K3625">
        <f t="shared" si="162"/>
        <v>-0.92167080853341565</v>
      </c>
      <c r="L3625">
        <f t="shared" si="160"/>
        <v>90.239120010606271</v>
      </c>
    </row>
    <row r="3626" spans="1:12" x14ac:dyDescent="0.3">
      <c r="A3626" s="14">
        <v>78648369152</v>
      </c>
      <c r="B3626" s="14">
        <v>39680638976</v>
      </c>
      <c r="C3626" s="14">
        <v>-18254987264</v>
      </c>
      <c r="D3626">
        <v>3624</v>
      </c>
      <c r="E3626">
        <v>3443</v>
      </c>
      <c r="F3626">
        <v>704</v>
      </c>
      <c r="G3626">
        <v>0</v>
      </c>
      <c r="H3626">
        <v>-41359</v>
      </c>
      <c r="J3626">
        <f t="shared" si="161"/>
        <v>1.9820338377002651</v>
      </c>
      <c r="K3626">
        <f t="shared" si="162"/>
        <v>1.0796426375942025</v>
      </c>
      <c r="L3626">
        <f t="shared" si="160"/>
        <v>198.20338377002651</v>
      </c>
    </row>
    <row r="3627" spans="1:12" x14ac:dyDescent="0.3">
      <c r="A3627" s="14">
        <v>42190299136</v>
      </c>
      <c r="B3627" s="14">
        <v>39680638976</v>
      </c>
      <c r="C3627" s="14">
        <v>-18229037056</v>
      </c>
      <c r="D3627">
        <v>3625</v>
      </c>
      <c r="E3627">
        <v>3444</v>
      </c>
      <c r="F3627">
        <v>703</v>
      </c>
      <c r="G3627">
        <v>0</v>
      </c>
      <c r="H3627">
        <v>-22218</v>
      </c>
      <c r="J3627">
        <f t="shared" si="161"/>
        <v>1.063246465398854</v>
      </c>
      <c r="K3627">
        <f t="shared" si="162"/>
        <v>-0.91878737230141105</v>
      </c>
      <c r="L3627">
        <f t="shared" ref="L3627:L3643" si="163">J3627*100</f>
        <v>106.32464653988541</v>
      </c>
    </row>
    <row r="3628" spans="1:12" x14ac:dyDescent="0.3">
      <c r="A3628" s="14">
        <v>5784119808</v>
      </c>
      <c r="B3628" s="14">
        <v>39680638976</v>
      </c>
      <c r="C3628" s="14">
        <v>-18203088896</v>
      </c>
      <c r="D3628">
        <v>3626</v>
      </c>
      <c r="E3628">
        <v>3444</v>
      </c>
      <c r="F3628">
        <v>702</v>
      </c>
      <c r="G3628">
        <v>1399</v>
      </c>
      <c r="H3628">
        <v>-3050</v>
      </c>
      <c r="J3628">
        <f t="shared" si="161"/>
        <v>0.14576680107138404</v>
      </c>
      <c r="K3628">
        <f t="shared" si="162"/>
        <v>-0.91747966432746997</v>
      </c>
      <c r="L3628">
        <f t="shared" si="163"/>
        <v>14.576680107138404</v>
      </c>
    </row>
    <row r="3629" spans="1:12" x14ac:dyDescent="0.3">
      <c r="A3629" s="14">
        <v>48814161920</v>
      </c>
      <c r="B3629" s="14">
        <v>39692161024</v>
      </c>
      <c r="C3629" s="14">
        <v>-18177140736</v>
      </c>
      <c r="D3629">
        <v>3627</v>
      </c>
      <c r="E3629">
        <v>3444</v>
      </c>
      <c r="F3629">
        <v>701</v>
      </c>
      <c r="G3629">
        <v>0</v>
      </c>
      <c r="H3629">
        <v>-25780</v>
      </c>
      <c r="J3629">
        <f t="shared" si="161"/>
        <v>1.229818701241395</v>
      </c>
      <c r="K3629">
        <f t="shared" si="162"/>
        <v>1.0840519001700111</v>
      </c>
      <c r="L3629">
        <f t="shared" si="163"/>
        <v>122.9818701241395</v>
      </c>
    </row>
    <row r="3630" spans="1:12" x14ac:dyDescent="0.3">
      <c r="A3630" s="14">
        <v>12511777792</v>
      </c>
      <c r="B3630" s="14">
        <v>39692161024</v>
      </c>
      <c r="C3630" s="14">
        <v>-18151190528</v>
      </c>
      <c r="D3630">
        <v>3628</v>
      </c>
      <c r="E3630">
        <v>3445</v>
      </c>
      <c r="F3630">
        <v>700</v>
      </c>
      <c r="G3630">
        <v>3026</v>
      </c>
      <c r="H3630">
        <v>-6617</v>
      </c>
      <c r="J3630">
        <f t="shared" si="161"/>
        <v>0.31522037271880238</v>
      </c>
      <c r="K3630">
        <f t="shared" si="162"/>
        <v>-0.91459832852259271</v>
      </c>
      <c r="L3630">
        <f t="shared" si="163"/>
        <v>31.522037271880237</v>
      </c>
    </row>
    <row r="3631" spans="1:12" x14ac:dyDescent="0.3">
      <c r="A3631" s="14">
        <v>55668654080</v>
      </c>
      <c r="B3631" s="14">
        <v>39703678976</v>
      </c>
      <c r="C3631" s="14">
        <v>-18125242368</v>
      </c>
      <c r="D3631">
        <v>3629</v>
      </c>
      <c r="E3631">
        <v>3445</v>
      </c>
      <c r="F3631">
        <v>699</v>
      </c>
      <c r="G3631">
        <v>0</v>
      </c>
      <c r="H3631">
        <v>-29484</v>
      </c>
      <c r="J3631">
        <f t="shared" si="161"/>
        <v>1.4021031681635969</v>
      </c>
      <c r="K3631">
        <f t="shared" si="162"/>
        <v>1.0868827954447946</v>
      </c>
      <c r="L3631">
        <f t="shared" si="163"/>
        <v>140.21031681635969</v>
      </c>
    </row>
    <row r="3632" spans="1:12" x14ac:dyDescent="0.3">
      <c r="A3632" s="14">
        <v>19470065664</v>
      </c>
      <c r="B3632" s="14">
        <v>39703678976</v>
      </c>
      <c r="C3632" s="14">
        <v>-18099294208</v>
      </c>
      <c r="D3632">
        <v>3630</v>
      </c>
      <c r="E3632">
        <v>3446</v>
      </c>
      <c r="F3632">
        <v>698</v>
      </c>
      <c r="G3632">
        <v>4707</v>
      </c>
      <c r="H3632">
        <v>-10327</v>
      </c>
      <c r="J3632">
        <f t="shared" si="161"/>
        <v>0.4903844219516591</v>
      </c>
      <c r="K3632">
        <f t="shared" si="162"/>
        <v>-0.91171874621193782</v>
      </c>
      <c r="L3632">
        <f t="shared" si="163"/>
        <v>49.038442195165914</v>
      </c>
    </row>
    <row r="3633" spans="1:12" x14ac:dyDescent="0.3">
      <c r="A3633" s="14">
        <v>62753775616</v>
      </c>
      <c r="B3633" s="14">
        <v>39715201024</v>
      </c>
      <c r="C3633" s="14">
        <v>-18073344000</v>
      </c>
      <c r="D3633">
        <v>3631</v>
      </c>
      <c r="E3633">
        <v>3446</v>
      </c>
      <c r="F3633">
        <v>697</v>
      </c>
      <c r="G3633">
        <v>0</v>
      </c>
      <c r="H3633">
        <v>-33332</v>
      </c>
      <c r="J3633">
        <f t="shared" si="161"/>
        <v>1.5800946236701088</v>
      </c>
      <c r="K3633">
        <f t="shared" si="162"/>
        <v>1.0897102017184497</v>
      </c>
      <c r="L3633">
        <f t="shared" si="163"/>
        <v>158.00946236701088</v>
      </c>
    </row>
    <row r="3634" spans="1:12" x14ac:dyDescent="0.3">
      <c r="A3634" s="14">
        <v>26658983936</v>
      </c>
      <c r="B3634" s="14">
        <v>39715201024</v>
      </c>
      <c r="C3634" s="14">
        <v>-18047395840</v>
      </c>
      <c r="D3634">
        <v>3632</v>
      </c>
      <c r="E3634">
        <v>3447</v>
      </c>
      <c r="F3634">
        <v>696</v>
      </c>
      <c r="G3634">
        <v>6444</v>
      </c>
      <c r="H3634">
        <v>-14180</v>
      </c>
      <c r="J3634">
        <f t="shared" si="161"/>
        <v>0.67125390904832405</v>
      </c>
      <c r="K3634">
        <f t="shared" si="162"/>
        <v>-0.90884071462178473</v>
      </c>
      <c r="L3634">
        <f t="shared" si="163"/>
        <v>67.1253909048324</v>
      </c>
    </row>
    <row r="3635" spans="1:12" x14ac:dyDescent="0.3">
      <c r="A3635" s="14">
        <v>70069526528</v>
      </c>
      <c r="B3635" s="14">
        <v>39726718976</v>
      </c>
      <c r="C3635" s="14">
        <v>-18021447680</v>
      </c>
      <c r="D3635">
        <v>3633</v>
      </c>
      <c r="E3635">
        <v>3447</v>
      </c>
      <c r="F3635">
        <v>695</v>
      </c>
      <c r="G3635">
        <v>0</v>
      </c>
      <c r="H3635">
        <v>-37325</v>
      </c>
      <c r="J3635">
        <f t="shared" si="161"/>
        <v>1.7637884107754009</v>
      </c>
      <c r="K3635">
        <f t="shared" si="162"/>
        <v>1.0925345017270769</v>
      </c>
      <c r="L3635">
        <f t="shared" si="163"/>
        <v>176.3788410775401</v>
      </c>
    </row>
    <row r="3636" spans="1:12" x14ac:dyDescent="0.3">
      <c r="A3636" s="14">
        <v>34078533632</v>
      </c>
      <c r="B3636" s="14">
        <v>39726718976</v>
      </c>
      <c r="C3636" s="14">
        <v>-17995497472</v>
      </c>
      <c r="D3636">
        <v>3634</v>
      </c>
      <c r="E3636">
        <v>3448</v>
      </c>
      <c r="F3636">
        <v>694</v>
      </c>
      <c r="G3636">
        <v>8235</v>
      </c>
      <c r="H3636">
        <v>-18179</v>
      </c>
      <c r="J3636">
        <f t="shared" si="161"/>
        <v>0.85782401644061712</v>
      </c>
      <c r="K3636">
        <f t="shared" si="162"/>
        <v>-0.90596439433478382</v>
      </c>
      <c r="L3636">
        <f t="shared" si="163"/>
        <v>85.782401644061707</v>
      </c>
    </row>
    <row r="3637" spans="1:12" x14ac:dyDescent="0.3">
      <c r="A3637" s="14">
        <v>77615915008</v>
      </c>
      <c r="B3637" s="14">
        <v>39738241024</v>
      </c>
      <c r="C3637" s="14">
        <v>-17969549312</v>
      </c>
      <c r="D3637">
        <v>3635</v>
      </c>
      <c r="E3637">
        <v>3448</v>
      </c>
      <c r="F3637">
        <v>693</v>
      </c>
      <c r="G3637">
        <v>0</v>
      </c>
      <c r="H3637">
        <v>-41465</v>
      </c>
      <c r="J3637">
        <f t="shared" si="161"/>
        <v>1.9531794313976729</v>
      </c>
      <c r="K3637">
        <f t="shared" si="162"/>
        <v>1.0953554149570559</v>
      </c>
      <c r="L3637">
        <f t="shared" si="163"/>
        <v>195.31794313976729</v>
      </c>
    </row>
    <row r="3638" spans="1:12" x14ac:dyDescent="0.3">
      <c r="A3638" s="14">
        <v>41728712704</v>
      </c>
      <c r="B3638" s="14">
        <v>39738241024</v>
      </c>
      <c r="C3638" s="14">
        <v>-17943601152</v>
      </c>
      <c r="D3638">
        <v>3636</v>
      </c>
      <c r="E3638">
        <v>3449</v>
      </c>
      <c r="F3638">
        <v>692</v>
      </c>
      <c r="G3638">
        <v>0</v>
      </c>
      <c r="H3638">
        <v>-22325</v>
      </c>
      <c r="J3638">
        <f t="shared" si="161"/>
        <v>1.0500895769089993</v>
      </c>
      <c r="K3638">
        <f t="shared" si="162"/>
        <v>-0.90308985448867363</v>
      </c>
      <c r="L3638">
        <f t="shared" si="163"/>
        <v>105.00895769089993</v>
      </c>
    </row>
    <row r="3639" spans="1:12" x14ac:dyDescent="0.3">
      <c r="A3639" s="14">
        <v>5893408768</v>
      </c>
      <c r="B3639" s="14">
        <v>39738241024</v>
      </c>
      <c r="C3639" s="14">
        <v>-17917650944</v>
      </c>
      <c r="D3639">
        <v>3637</v>
      </c>
      <c r="E3639">
        <v>3449</v>
      </c>
      <c r="F3639">
        <v>691</v>
      </c>
      <c r="G3639">
        <v>1423</v>
      </c>
      <c r="H3639">
        <v>-3157</v>
      </c>
      <c r="J3639">
        <f t="shared" si="161"/>
        <v>0.14830572808798112</v>
      </c>
      <c r="K3639">
        <f t="shared" si="162"/>
        <v>-0.90178384882101814</v>
      </c>
      <c r="L3639">
        <f t="shared" si="163"/>
        <v>14.830572808798111</v>
      </c>
    </row>
    <row r="3640" spans="1:12" x14ac:dyDescent="0.3">
      <c r="A3640" s="14">
        <v>49609523200</v>
      </c>
      <c r="B3640" s="14">
        <v>39749758976</v>
      </c>
      <c r="C3640" s="14">
        <v>-17891702784</v>
      </c>
      <c r="D3640">
        <v>3638</v>
      </c>
      <c r="E3640">
        <v>3449</v>
      </c>
      <c r="F3640">
        <v>690</v>
      </c>
      <c r="G3640">
        <v>0</v>
      </c>
      <c r="H3640">
        <v>-26618</v>
      </c>
      <c r="J3640">
        <f t="shared" si="161"/>
        <v>1.2480458870191666</v>
      </c>
      <c r="K3640">
        <f t="shared" si="162"/>
        <v>1.0997401589311855</v>
      </c>
      <c r="L3640">
        <f t="shared" si="163"/>
        <v>124.80458870191666</v>
      </c>
    </row>
    <row r="3641" spans="1:12" x14ac:dyDescent="0.3">
      <c r="A3641" s="14">
        <v>13878013952</v>
      </c>
      <c r="B3641" s="14">
        <v>39749758976</v>
      </c>
      <c r="C3641" s="14">
        <v>-17865754624</v>
      </c>
      <c r="D3641">
        <v>3639</v>
      </c>
      <c r="E3641">
        <v>3450</v>
      </c>
      <c r="F3641">
        <v>689</v>
      </c>
      <c r="G3641">
        <v>3351</v>
      </c>
      <c r="H3641">
        <v>-7457</v>
      </c>
      <c r="J3641">
        <f t="shared" si="161"/>
        <v>0.34913454344161504</v>
      </c>
      <c r="K3641">
        <f t="shared" si="162"/>
        <v>-0.89891134357755154</v>
      </c>
      <c r="L3641">
        <f t="shared" si="163"/>
        <v>34.913454344161501</v>
      </c>
    </row>
    <row r="3642" spans="1:12" x14ac:dyDescent="0.3">
      <c r="A3642" s="14">
        <v>57720963072</v>
      </c>
      <c r="B3642" s="14">
        <v>39761281024</v>
      </c>
      <c r="C3642" s="14">
        <v>-17839806464</v>
      </c>
      <c r="D3642">
        <v>3640</v>
      </c>
      <c r="E3642">
        <v>3450</v>
      </c>
      <c r="F3642">
        <v>688</v>
      </c>
      <c r="G3642">
        <v>0</v>
      </c>
      <c r="H3642">
        <v>-31060</v>
      </c>
      <c r="J3642">
        <f t="shared" si="161"/>
        <v>1.4516877119014222</v>
      </c>
      <c r="K3642">
        <f t="shared" si="162"/>
        <v>1.1025531684598071</v>
      </c>
      <c r="L3642">
        <f t="shared" si="163"/>
        <v>145.16877119014222</v>
      </c>
    </row>
    <row r="3643" spans="1:12" x14ac:dyDescent="0.3">
      <c r="A3643" s="14">
        <v>22093250560</v>
      </c>
      <c r="B3643" s="14">
        <v>39761281024</v>
      </c>
      <c r="C3643" s="14">
        <v>-17813856256</v>
      </c>
      <c r="D3643">
        <v>3641</v>
      </c>
      <c r="E3643">
        <v>3451</v>
      </c>
      <c r="F3643">
        <v>687</v>
      </c>
      <c r="G3643">
        <v>5334</v>
      </c>
      <c r="H3643">
        <v>-11906</v>
      </c>
      <c r="J3643">
        <f t="shared" si="161"/>
        <v>0.55564735317920122</v>
      </c>
      <c r="K3643">
        <f t="shared" si="162"/>
        <v>-0.89604035872222099</v>
      </c>
      <c r="L3643">
        <f t="shared" si="163"/>
        <v>55.564735317920125</v>
      </c>
    </row>
    <row r="3644" spans="1:12" x14ac:dyDescent="0.3">
      <c r="A3644" s="14">
        <v>66063032320</v>
      </c>
      <c r="B3644" s="14">
        <v>39772798976</v>
      </c>
      <c r="C3644" s="14">
        <v>-17787908096</v>
      </c>
      <c r="D3644">
        <v>3642</v>
      </c>
      <c r="E3644">
        <v>3451</v>
      </c>
      <c r="F3644">
        <v>686</v>
      </c>
      <c r="G3644">
        <v>0</v>
      </c>
      <c r="H3644">
        <v>-35653</v>
      </c>
      <c r="J3644">
        <f t="shared" si="161"/>
        <v>1.6610103895344215</v>
      </c>
      <c r="K3644">
        <f t="shared" si="162"/>
        <v>1.1053630363552203</v>
      </c>
    </row>
    <row r="3645" spans="1:12" x14ac:dyDescent="0.3">
      <c r="A3645" s="14">
        <v>30539116544</v>
      </c>
      <c r="B3645" s="14">
        <v>39772798976</v>
      </c>
      <c r="C3645" s="14">
        <v>-17761959936</v>
      </c>
      <c r="D3645">
        <v>3643</v>
      </c>
      <c r="E3645">
        <v>3452</v>
      </c>
      <c r="F3645">
        <v>685</v>
      </c>
      <c r="G3645">
        <v>7371</v>
      </c>
      <c r="H3645">
        <v>-16505</v>
      </c>
      <c r="J3645">
        <f t="shared" ref="J3645:J3708" si="164">A3645/B3645</f>
        <v>0.7678392602549331</v>
      </c>
      <c r="K3645">
        <f t="shared" ref="K3645:K3708" si="165">J3645-J3644</f>
        <v>-0.89317112927948838</v>
      </c>
    </row>
    <row r="3646" spans="1:12" x14ac:dyDescent="0.3">
      <c r="A3646" s="14">
        <v>74635739136</v>
      </c>
      <c r="B3646" s="14">
        <v>39784321024</v>
      </c>
      <c r="C3646" s="14">
        <v>-17736009728</v>
      </c>
      <c r="D3646">
        <v>3644</v>
      </c>
      <c r="E3646">
        <v>3452</v>
      </c>
      <c r="F3646">
        <v>684</v>
      </c>
      <c r="G3646">
        <v>0</v>
      </c>
      <c r="H3646">
        <v>-40398</v>
      </c>
      <c r="J3646">
        <f t="shared" si="164"/>
        <v>1.8760088702023037</v>
      </c>
      <c r="K3646">
        <f t="shared" si="165"/>
        <v>1.1081696099473706</v>
      </c>
    </row>
    <row r="3647" spans="1:12" x14ac:dyDescent="0.3">
      <c r="A3647" s="14">
        <v>39215611904</v>
      </c>
      <c r="B3647" s="14">
        <v>39784321024</v>
      </c>
      <c r="C3647" s="14">
        <v>-17710061568</v>
      </c>
      <c r="D3647">
        <v>3645</v>
      </c>
      <c r="E3647">
        <v>3453</v>
      </c>
      <c r="F3647">
        <v>683</v>
      </c>
      <c r="G3647">
        <v>9462</v>
      </c>
      <c r="H3647">
        <v>-21257</v>
      </c>
      <c r="J3647">
        <f t="shared" si="164"/>
        <v>0.98570519477618013</v>
      </c>
      <c r="K3647">
        <f t="shared" si="165"/>
        <v>-0.89030367542612354</v>
      </c>
    </row>
    <row r="3648" spans="1:12" x14ac:dyDescent="0.3">
      <c r="A3648" s="14">
        <v>83439067136</v>
      </c>
      <c r="B3648" s="14">
        <v>39795838976</v>
      </c>
      <c r="C3648" s="14">
        <v>-17684113408</v>
      </c>
      <c r="D3648">
        <v>3646</v>
      </c>
      <c r="E3648">
        <v>3453</v>
      </c>
      <c r="F3648">
        <v>682</v>
      </c>
      <c r="G3648">
        <v>0</v>
      </c>
      <c r="H3648">
        <v>-45295</v>
      </c>
      <c r="J3648">
        <f t="shared" si="164"/>
        <v>2.0966781774928851</v>
      </c>
      <c r="K3648">
        <f t="shared" si="165"/>
        <v>1.110972982716705</v>
      </c>
    </row>
    <row r="3649" spans="1:11" x14ac:dyDescent="0.3">
      <c r="A3649" s="14">
        <v>48122740736</v>
      </c>
      <c r="B3649" s="14">
        <v>39795838976</v>
      </c>
      <c r="C3649" s="14">
        <v>-17658163200</v>
      </c>
      <c r="D3649">
        <v>3647</v>
      </c>
      <c r="E3649">
        <v>3454</v>
      </c>
      <c r="F3649">
        <v>681</v>
      </c>
      <c r="G3649">
        <v>0</v>
      </c>
      <c r="H3649">
        <v>-26162</v>
      </c>
      <c r="J3649">
        <f t="shared" si="164"/>
        <v>1.2092405129345751</v>
      </c>
      <c r="K3649">
        <f t="shared" si="165"/>
        <v>-0.88743766455830997</v>
      </c>
    </row>
    <row r="3650" spans="1:11" x14ac:dyDescent="0.3">
      <c r="A3650" s="14">
        <v>12858309632</v>
      </c>
      <c r="B3650" s="14">
        <v>39795838976</v>
      </c>
      <c r="C3650" s="14">
        <v>-17632215040</v>
      </c>
      <c r="D3650">
        <v>3648</v>
      </c>
      <c r="E3650">
        <v>3454</v>
      </c>
      <c r="F3650">
        <v>680</v>
      </c>
      <c r="G3650">
        <v>3101</v>
      </c>
      <c r="H3650">
        <v>-7000</v>
      </c>
      <c r="J3650">
        <f t="shared" si="164"/>
        <v>0.32310688662084913</v>
      </c>
      <c r="K3650">
        <f t="shared" si="165"/>
        <v>-0.88613362631372605</v>
      </c>
    </row>
    <row r="3651" spans="1:11" x14ac:dyDescent="0.3">
      <c r="A3651" s="14">
        <v>57260494848</v>
      </c>
      <c r="B3651" s="14">
        <v>39807361024</v>
      </c>
      <c r="C3651" s="14">
        <v>-17606266880</v>
      </c>
      <c r="D3651">
        <v>3649</v>
      </c>
      <c r="E3651">
        <v>3454</v>
      </c>
      <c r="F3651">
        <v>679</v>
      </c>
      <c r="G3651">
        <v>0</v>
      </c>
      <c r="H3651">
        <v>-31221</v>
      </c>
      <c r="J3651">
        <f t="shared" si="164"/>
        <v>1.4384398607452888</v>
      </c>
      <c r="K3651">
        <f t="shared" si="165"/>
        <v>1.1153329741244398</v>
      </c>
    </row>
    <row r="3652" spans="1:11" x14ac:dyDescent="0.3">
      <c r="A3652" s="14">
        <v>22099861504</v>
      </c>
      <c r="B3652" s="14">
        <v>39807361024</v>
      </c>
      <c r="C3652" s="14">
        <v>-17580316672</v>
      </c>
      <c r="D3652">
        <v>3650</v>
      </c>
      <c r="E3652">
        <v>3455</v>
      </c>
      <c r="F3652">
        <v>678</v>
      </c>
      <c r="G3652">
        <v>5329</v>
      </c>
      <c r="H3652">
        <v>-12067</v>
      </c>
      <c r="J3652">
        <f t="shared" si="164"/>
        <v>0.55517022318248921</v>
      </c>
      <c r="K3652">
        <f t="shared" si="165"/>
        <v>-0.88326963756279964</v>
      </c>
    </row>
    <row r="3653" spans="1:11" x14ac:dyDescent="0.3">
      <c r="A3653" s="14">
        <v>66628886528</v>
      </c>
      <c r="B3653" s="14">
        <v>39818878976</v>
      </c>
      <c r="C3653" s="14">
        <v>-17554368512</v>
      </c>
      <c r="D3653">
        <v>3651</v>
      </c>
      <c r="E3653">
        <v>3455</v>
      </c>
      <c r="F3653">
        <v>677</v>
      </c>
      <c r="G3653">
        <v>0</v>
      </c>
      <c r="H3653">
        <v>-36437</v>
      </c>
      <c r="J3653">
        <f t="shared" si="164"/>
        <v>1.6732989034713703</v>
      </c>
      <c r="K3653">
        <f t="shared" si="165"/>
        <v>1.1181286802888812</v>
      </c>
    </row>
    <row r="3654" spans="1:11" x14ac:dyDescent="0.3">
      <c r="A3654" s="14">
        <v>31572045824</v>
      </c>
      <c r="B3654" s="14">
        <v>39818878976</v>
      </c>
      <c r="C3654" s="14">
        <v>-17528420352</v>
      </c>
      <c r="D3654">
        <v>3652</v>
      </c>
      <c r="E3654">
        <v>3456</v>
      </c>
      <c r="F3654">
        <v>676</v>
      </c>
      <c r="G3654">
        <v>7611</v>
      </c>
      <c r="H3654">
        <v>-17291</v>
      </c>
      <c r="J3654">
        <f t="shared" si="164"/>
        <v>0.79289137805786525</v>
      </c>
      <c r="K3654">
        <f t="shared" si="165"/>
        <v>-0.88040752541350509</v>
      </c>
    </row>
    <row r="3655" spans="1:11" x14ac:dyDescent="0.3">
      <c r="A3655" s="14">
        <v>76227903488</v>
      </c>
      <c r="B3655" s="14">
        <v>39830401024</v>
      </c>
      <c r="C3655" s="14">
        <v>-17502470144</v>
      </c>
      <c r="D3655">
        <v>3653</v>
      </c>
      <c r="E3655">
        <v>3456</v>
      </c>
      <c r="F3655">
        <v>675</v>
      </c>
      <c r="G3655">
        <v>0</v>
      </c>
      <c r="H3655">
        <v>-41810</v>
      </c>
      <c r="J3655">
        <f t="shared" si="164"/>
        <v>1.9138121015168417</v>
      </c>
      <c r="K3655">
        <f t="shared" si="165"/>
        <v>1.1209207234589764</v>
      </c>
    </row>
    <row r="3656" spans="1:11" x14ac:dyDescent="0.3">
      <c r="A3656" s="14">
        <v>41274859520</v>
      </c>
      <c r="B3656" s="14">
        <v>39830401024</v>
      </c>
      <c r="C3656" s="14">
        <v>-17476521984</v>
      </c>
      <c r="D3656">
        <v>3654</v>
      </c>
      <c r="E3656">
        <v>3457</v>
      </c>
      <c r="F3656">
        <v>674</v>
      </c>
      <c r="G3656">
        <v>0</v>
      </c>
      <c r="H3656">
        <v>-22672</v>
      </c>
      <c r="J3656">
        <f t="shared" si="164"/>
        <v>1.0362652260299774</v>
      </c>
      <c r="K3656">
        <f t="shared" si="165"/>
        <v>-0.87754687548686428</v>
      </c>
    </row>
    <row r="3657" spans="1:11" x14ac:dyDescent="0.3">
      <c r="A3657" s="14">
        <v>6373711872</v>
      </c>
      <c r="B3657" s="14">
        <v>39830401024</v>
      </c>
      <c r="C3657" s="14">
        <v>-17450573824</v>
      </c>
      <c r="D3657">
        <v>3655</v>
      </c>
      <c r="E3657">
        <v>3457</v>
      </c>
      <c r="F3657">
        <v>673</v>
      </c>
      <c r="G3657">
        <v>1536</v>
      </c>
      <c r="H3657">
        <v>-3506</v>
      </c>
      <c r="J3657">
        <f t="shared" si="164"/>
        <v>0.16002128294313406</v>
      </c>
      <c r="K3657">
        <f t="shared" si="165"/>
        <v>-0.87624394308684339</v>
      </c>
    </row>
    <row r="3658" spans="1:11" x14ac:dyDescent="0.3">
      <c r="A3658" s="14">
        <v>51208302592</v>
      </c>
      <c r="B3658" s="14">
        <v>39841918976</v>
      </c>
      <c r="C3658" s="14">
        <v>-17424623616</v>
      </c>
      <c r="D3658">
        <v>3656</v>
      </c>
      <c r="E3658">
        <v>3457</v>
      </c>
      <c r="F3658">
        <v>672</v>
      </c>
      <c r="G3658">
        <v>0</v>
      </c>
      <c r="H3658">
        <v>-28212</v>
      </c>
      <c r="J3658">
        <f t="shared" si="164"/>
        <v>1.2852870521333797</v>
      </c>
      <c r="K3658">
        <f t="shared" si="165"/>
        <v>1.1252657691902457</v>
      </c>
    </row>
    <row r="3659" spans="1:11" x14ac:dyDescent="0.3">
      <c r="A3659" s="14">
        <v>16410951680</v>
      </c>
      <c r="B3659" s="14">
        <v>39841918976</v>
      </c>
      <c r="C3659" s="14">
        <v>-17398675456</v>
      </c>
      <c r="D3659">
        <v>3657</v>
      </c>
      <c r="E3659">
        <v>3458</v>
      </c>
      <c r="F3659">
        <v>671</v>
      </c>
      <c r="G3659">
        <v>3954</v>
      </c>
      <c r="H3659">
        <v>-9055</v>
      </c>
      <c r="J3659">
        <f t="shared" si="164"/>
        <v>0.41190163781733602</v>
      </c>
      <c r="K3659">
        <f t="shared" si="165"/>
        <v>-0.87338541431604366</v>
      </c>
    </row>
    <row r="3660" spans="1:11" x14ac:dyDescent="0.3">
      <c r="A3660" s="14">
        <v>61372379136</v>
      </c>
      <c r="B3660" s="14">
        <v>39853441024</v>
      </c>
      <c r="C3660" s="14">
        <v>-17372727296</v>
      </c>
      <c r="D3660">
        <v>3658</v>
      </c>
      <c r="E3660">
        <v>3458</v>
      </c>
      <c r="F3660">
        <v>670</v>
      </c>
      <c r="G3660">
        <v>0</v>
      </c>
      <c r="H3660">
        <v>-33913</v>
      </c>
      <c r="J3660">
        <f t="shared" si="164"/>
        <v>1.5399518224547073</v>
      </c>
      <c r="K3660">
        <f t="shared" si="165"/>
        <v>1.1280501846373712</v>
      </c>
    </row>
    <row r="3661" spans="1:11" x14ac:dyDescent="0.3">
      <c r="A3661" s="14">
        <v>26678820864</v>
      </c>
      <c r="B3661" s="14">
        <v>39853441024</v>
      </c>
      <c r="C3661" s="14">
        <v>-17346779136</v>
      </c>
      <c r="D3661">
        <v>3659</v>
      </c>
      <c r="E3661">
        <v>3459</v>
      </c>
      <c r="F3661">
        <v>669</v>
      </c>
      <c r="G3661">
        <v>6426</v>
      </c>
      <c r="H3661">
        <v>-14764</v>
      </c>
      <c r="J3661">
        <f t="shared" si="164"/>
        <v>0.66942327132891344</v>
      </c>
      <c r="K3661">
        <f t="shared" si="165"/>
        <v>-0.87052855112579386</v>
      </c>
    </row>
    <row r="3662" spans="1:11" x14ac:dyDescent="0.3">
      <c r="A3662" s="14">
        <v>71767080960</v>
      </c>
      <c r="B3662" s="14">
        <v>39864958976</v>
      </c>
      <c r="C3662" s="14">
        <v>-17320828928</v>
      </c>
      <c r="D3662">
        <v>3660</v>
      </c>
      <c r="E3662">
        <v>3459</v>
      </c>
      <c r="F3662">
        <v>668</v>
      </c>
      <c r="G3662">
        <v>0</v>
      </c>
      <c r="H3662">
        <v>-39776</v>
      </c>
      <c r="J3662">
        <f t="shared" si="164"/>
        <v>1.8002547300551874</v>
      </c>
      <c r="K3662">
        <f t="shared" si="165"/>
        <v>1.130831458726274</v>
      </c>
    </row>
    <row r="3663" spans="1:11" x14ac:dyDescent="0.3">
      <c r="A3663" s="14">
        <v>37177319424</v>
      </c>
      <c r="B3663" s="14">
        <v>39864958976</v>
      </c>
      <c r="C3663" s="14">
        <v>-17294880768</v>
      </c>
      <c r="D3663">
        <v>3661</v>
      </c>
      <c r="E3663">
        <v>3460</v>
      </c>
      <c r="F3663">
        <v>667</v>
      </c>
      <c r="G3663">
        <v>8952</v>
      </c>
      <c r="H3663">
        <v>-20636</v>
      </c>
      <c r="J3663">
        <f t="shared" si="164"/>
        <v>0.93258140429498382</v>
      </c>
      <c r="K3663">
        <f t="shared" si="165"/>
        <v>-0.86767332576020362</v>
      </c>
    </row>
    <row r="3664" spans="1:11" x14ac:dyDescent="0.3">
      <c r="A3664" s="14">
        <v>82392416256</v>
      </c>
      <c r="B3664" s="14">
        <v>39876481024</v>
      </c>
      <c r="C3664" s="14">
        <v>-17268932608</v>
      </c>
      <c r="D3664">
        <v>3662</v>
      </c>
      <c r="E3664">
        <v>3460</v>
      </c>
      <c r="F3664">
        <v>666</v>
      </c>
      <c r="G3664">
        <v>0</v>
      </c>
      <c r="H3664">
        <v>-45802</v>
      </c>
      <c r="J3664">
        <f t="shared" si="164"/>
        <v>2.066190750543194</v>
      </c>
      <c r="K3664">
        <f t="shared" si="165"/>
        <v>1.1336093462482102</v>
      </c>
    </row>
    <row r="3665" spans="1:11" x14ac:dyDescent="0.3">
      <c r="A3665" s="14">
        <v>47906451456</v>
      </c>
      <c r="B3665" s="14">
        <v>39876481024</v>
      </c>
      <c r="C3665" s="14">
        <v>-17242982400</v>
      </c>
      <c r="D3665">
        <v>3663</v>
      </c>
      <c r="E3665">
        <v>3461</v>
      </c>
      <c r="F3665">
        <v>665</v>
      </c>
      <c r="G3665">
        <v>0</v>
      </c>
      <c r="H3665">
        <v>-26671</v>
      </c>
      <c r="J3665">
        <f t="shared" si="164"/>
        <v>1.2013710895694907</v>
      </c>
      <c r="K3665">
        <f t="shared" si="165"/>
        <v>-0.86481966097370333</v>
      </c>
    </row>
    <row r="3666" spans="1:11" x14ac:dyDescent="0.3">
      <c r="A3666" s="14">
        <v>13472384000</v>
      </c>
      <c r="B3666" s="14">
        <v>39876481024</v>
      </c>
      <c r="C3666" s="14">
        <v>-17217034240</v>
      </c>
      <c r="D3666">
        <v>3664</v>
      </c>
      <c r="E3666">
        <v>3461</v>
      </c>
      <c r="F3666">
        <v>664</v>
      </c>
      <c r="G3666">
        <v>3243</v>
      </c>
      <c r="H3666">
        <v>-7512</v>
      </c>
      <c r="J3666">
        <f t="shared" si="164"/>
        <v>0.33785288104764138</v>
      </c>
      <c r="K3666">
        <f t="shared" si="165"/>
        <v>-0.86351820852184935</v>
      </c>
    </row>
    <row r="3667" spans="1:11" x14ac:dyDescent="0.3">
      <c r="A3667" s="14">
        <v>58866212864</v>
      </c>
      <c r="B3667" s="14">
        <v>39887998976</v>
      </c>
      <c r="C3667" s="14">
        <v>-17191086080</v>
      </c>
      <c r="D3667">
        <v>3665</v>
      </c>
      <c r="E3667">
        <v>3461</v>
      </c>
      <c r="F3667">
        <v>663</v>
      </c>
      <c r="G3667">
        <v>0</v>
      </c>
      <c r="H3667">
        <v>-32872</v>
      </c>
      <c r="J3667">
        <f t="shared" si="164"/>
        <v>1.4757875645609322</v>
      </c>
      <c r="K3667">
        <f t="shared" si="165"/>
        <v>1.1379346835132909</v>
      </c>
    </row>
    <row r="3668" spans="1:11" x14ac:dyDescent="0.3">
      <c r="A3668" s="14">
        <v>24535941120</v>
      </c>
      <c r="B3668" s="14">
        <v>39887998976</v>
      </c>
      <c r="C3668" s="14">
        <v>-17165136896</v>
      </c>
      <c r="D3668">
        <v>3666</v>
      </c>
      <c r="E3668">
        <v>3462</v>
      </c>
      <c r="F3668">
        <v>662</v>
      </c>
      <c r="G3668">
        <v>5905</v>
      </c>
      <c r="H3668">
        <v>-13722</v>
      </c>
      <c r="J3668">
        <f t="shared" si="164"/>
        <v>0.61512088221730299</v>
      </c>
      <c r="K3668">
        <f t="shared" si="165"/>
        <v>-0.8606666823436292</v>
      </c>
    </row>
    <row r="3669" spans="1:11" x14ac:dyDescent="0.3">
      <c r="A3669" s="14">
        <v>70056607744</v>
      </c>
      <c r="B3669" s="14">
        <v>39899521024</v>
      </c>
      <c r="C3669" s="14">
        <v>-17139187712</v>
      </c>
      <c r="D3669">
        <v>3667</v>
      </c>
      <c r="E3669">
        <v>3462</v>
      </c>
      <c r="F3669">
        <v>661</v>
      </c>
      <c r="G3669">
        <v>0</v>
      </c>
      <c r="H3669">
        <v>-39240</v>
      </c>
      <c r="J3669">
        <f t="shared" si="164"/>
        <v>1.7558257830178006</v>
      </c>
      <c r="K3669">
        <f t="shared" si="165"/>
        <v>1.1407049008004977</v>
      </c>
    </row>
    <row r="3670" spans="1:11" x14ac:dyDescent="0.3">
      <c r="A3670" s="14">
        <v>35830128640</v>
      </c>
      <c r="B3670" s="14">
        <v>39899521024</v>
      </c>
      <c r="C3670" s="14">
        <v>-17113238528</v>
      </c>
      <c r="D3670">
        <v>3668</v>
      </c>
      <c r="E3670">
        <v>3463</v>
      </c>
      <c r="F3670">
        <v>660</v>
      </c>
      <c r="G3670">
        <v>8620</v>
      </c>
      <c r="H3670">
        <v>-20099</v>
      </c>
      <c r="J3670">
        <f t="shared" si="164"/>
        <v>0.89800899159786363</v>
      </c>
      <c r="K3670">
        <f t="shared" si="165"/>
        <v>-0.85781679141993694</v>
      </c>
    </row>
    <row r="3671" spans="1:11" x14ac:dyDescent="0.3">
      <c r="A3671" s="14">
        <v>81477623808</v>
      </c>
      <c r="B3671" s="14">
        <v>39911038976</v>
      </c>
      <c r="C3671" s="14">
        <v>-17087290368</v>
      </c>
      <c r="D3671">
        <v>3669</v>
      </c>
      <c r="E3671">
        <v>3463</v>
      </c>
      <c r="F3671">
        <v>659</v>
      </c>
      <c r="G3671">
        <v>0</v>
      </c>
      <c r="H3671">
        <v>-45775</v>
      </c>
      <c r="J3671">
        <f t="shared" si="164"/>
        <v>2.0414809009857033</v>
      </c>
      <c r="K3671">
        <f t="shared" si="165"/>
        <v>1.1434719093878396</v>
      </c>
    </row>
    <row r="3672" spans="1:11" x14ac:dyDescent="0.3">
      <c r="A3672" s="14">
        <v>47354945536</v>
      </c>
      <c r="B3672" s="14">
        <v>39911038976</v>
      </c>
      <c r="C3672" s="14">
        <v>-17061341184</v>
      </c>
      <c r="D3672">
        <v>3670</v>
      </c>
      <c r="E3672">
        <v>3464</v>
      </c>
      <c r="F3672">
        <v>658</v>
      </c>
      <c r="G3672">
        <v>0</v>
      </c>
      <c r="H3672">
        <v>-26645</v>
      </c>
      <c r="J3672">
        <f t="shared" si="164"/>
        <v>1.1865124725135896</v>
      </c>
      <c r="K3672">
        <f t="shared" si="165"/>
        <v>-0.85496842847211374</v>
      </c>
    </row>
    <row r="3673" spans="1:11" x14ac:dyDescent="0.3">
      <c r="A3673" s="14">
        <v>13284159488</v>
      </c>
      <c r="B3673" s="14">
        <v>39911038976</v>
      </c>
      <c r="C3673" s="14">
        <v>-17035392000</v>
      </c>
      <c r="D3673">
        <v>3671</v>
      </c>
      <c r="E3673">
        <v>3464</v>
      </c>
      <c r="F3673">
        <v>657</v>
      </c>
      <c r="G3673">
        <v>3195</v>
      </c>
      <c r="H3673">
        <v>-7486</v>
      </c>
      <c r="J3673">
        <f t="shared" si="164"/>
        <v>0.33284424131349377</v>
      </c>
      <c r="K3673">
        <f t="shared" si="165"/>
        <v>-0.85366823120009583</v>
      </c>
    </row>
    <row r="3674" spans="1:11" x14ac:dyDescent="0.3">
      <c r="A3674" s="14">
        <v>59110391808</v>
      </c>
      <c r="B3674" s="14">
        <v>39922561024</v>
      </c>
      <c r="C3674" s="14">
        <v>-17009443840</v>
      </c>
      <c r="D3674">
        <v>3672</v>
      </c>
      <c r="E3674">
        <v>3464</v>
      </c>
      <c r="F3674">
        <v>656</v>
      </c>
      <c r="G3674">
        <v>0</v>
      </c>
      <c r="H3674">
        <v>-33361</v>
      </c>
      <c r="J3674">
        <f t="shared" si="164"/>
        <v>1.480626249715417</v>
      </c>
      <c r="K3674">
        <f t="shared" si="165"/>
        <v>1.1477820084019232</v>
      </c>
    </row>
    <row r="3675" spans="1:11" x14ac:dyDescent="0.3">
      <c r="A3675" s="14">
        <v>25143402496</v>
      </c>
      <c r="B3675" s="14">
        <v>39922561024</v>
      </c>
      <c r="C3675" s="14">
        <v>-16983494656</v>
      </c>
      <c r="D3675">
        <v>3673</v>
      </c>
      <c r="E3675">
        <v>3465</v>
      </c>
      <c r="F3675">
        <v>655</v>
      </c>
      <c r="G3675">
        <v>6046</v>
      </c>
      <c r="H3675">
        <v>-14212</v>
      </c>
      <c r="J3675">
        <f t="shared" si="164"/>
        <v>0.62980434749375658</v>
      </c>
      <c r="K3675">
        <f t="shared" si="165"/>
        <v>-0.85082190222166043</v>
      </c>
    </row>
    <row r="3676" spans="1:11" x14ac:dyDescent="0.3">
      <c r="A3676" s="14">
        <v>71096467456</v>
      </c>
      <c r="B3676" s="14">
        <v>39934078976</v>
      </c>
      <c r="C3676" s="14">
        <v>-16957546496</v>
      </c>
      <c r="D3676">
        <v>3674</v>
      </c>
      <c r="E3676">
        <v>3465</v>
      </c>
      <c r="F3676">
        <v>654</v>
      </c>
      <c r="G3676">
        <v>0</v>
      </c>
      <c r="H3676">
        <v>-40249</v>
      </c>
      <c r="J3676">
        <f t="shared" si="164"/>
        <v>1.7803457417592703</v>
      </c>
      <c r="K3676">
        <f t="shared" si="165"/>
        <v>1.1505413942655136</v>
      </c>
    </row>
    <row r="3677" spans="1:11" x14ac:dyDescent="0.3">
      <c r="A3677" s="14">
        <v>37233274880</v>
      </c>
      <c r="B3677" s="14">
        <v>39934078976</v>
      </c>
      <c r="C3677" s="14">
        <v>-16931597312</v>
      </c>
      <c r="D3677">
        <v>3675</v>
      </c>
      <c r="E3677">
        <v>3466</v>
      </c>
      <c r="F3677">
        <v>653</v>
      </c>
      <c r="G3677">
        <v>8950</v>
      </c>
      <c r="H3677">
        <v>-21110</v>
      </c>
      <c r="J3677">
        <f t="shared" si="164"/>
        <v>0.93236843905619671</v>
      </c>
      <c r="K3677">
        <f t="shared" si="165"/>
        <v>-0.84797730270307359</v>
      </c>
    </row>
    <row r="3678" spans="1:11" x14ac:dyDescent="0.3">
      <c r="A3678" s="14">
        <v>83313180672</v>
      </c>
      <c r="B3678" s="14">
        <v>39945601024</v>
      </c>
      <c r="C3678" s="14">
        <v>-16905648128</v>
      </c>
      <c r="D3678">
        <v>3676</v>
      </c>
      <c r="E3678">
        <v>3466</v>
      </c>
      <c r="F3678">
        <v>652</v>
      </c>
      <c r="G3678">
        <v>0</v>
      </c>
      <c r="H3678">
        <v>-47310</v>
      </c>
      <c r="J3678">
        <f t="shared" si="164"/>
        <v>2.0856659691249613</v>
      </c>
      <c r="K3678">
        <f t="shared" si="165"/>
        <v>1.1532975300687647</v>
      </c>
    </row>
    <row r="3679" spans="1:11" x14ac:dyDescent="0.3">
      <c r="A3679" s="14">
        <v>49553780736</v>
      </c>
      <c r="B3679" s="14">
        <v>39945601024</v>
      </c>
      <c r="C3679" s="14">
        <v>-16879699968</v>
      </c>
      <c r="D3679">
        <v>3677</v>
      </c>
      <c r="E3679">
        <v>3467</v>
      </c>
      <c r="F3679">
        <v>651</v>
      </c>
      <c r="G3679">
        <v>0</v>
      </c>
      <c r="H3679">
        <v>-28182</v>
      </c>
      <c r="J3679">
        <f t="shared" si="164"/>
        <v>1.2405316096314896</v>
      </c>
      <c r="K3679">
        <f t="shared" si="165"/>
        <v>-0.84513435949347171</v>
      </c>
    </row>
    <row r="3680" spans="1:11" x14ac:dyDescent="0.3">
      <c r="A3680" s="14">
        <v>15846278144</v>
      </c>
      <c r="B3680" s="14">
        <v>39945601024</v>
      </c>
      <c r="C3680" s="14">
        <v>-16853750784</v>
      </c>
      <c r="D3680">
        <v>3678</v>
      </c>
      <c r="E3680">
        <v>3467</v>
      </c>
      <c r="F3680">
        <v>650</v>
      </c>
      <c r="G3680">
        <v>3808</v>
      </c>
      <c r="H3680">
        <v>-9026</v>
      </c>
      <c r="J3680">
        <f t="shared" si="164"/>
        <v>0.39669645061741055</v>
      </c>
      <c r="K3680">
        <f t="shared" si="165"/>
        <v>-0.84383515901407902</v>
      </c>
    </row>
    <row r="3681" spans="1:11" x14ac:dyDescent="0.3">
      <c r="A3681" s="14">
        <v>62104915968</v>
      </c>
      <c r="B3681" s="14">
        <v>39957118976</v>
      </c>
      <c r="C3681" s="14">
        <v>-16827801600</v>
      </c>
      <c r="D3681">
        <v>3679</v>
      </c>
      <c r="E3681">
        <v>3467</v>
      </c>
      <c r="F3681">
        <v>649</v>
      </c>
      <c r="G3681">
        <v>0</v>
      </c>
      <c r="H3681">
        <v>-35429</v>
      </c>
      <c r="J3681">
        <f t="shared" si="164"/>
        <v>1.5542891369446066</v>
      </c>
      <c r="K3681">
        <f t="shared" si="165"/>
        <v>1.1575926863271961</v>
      </c>
    </row>
    <row r="3682" spans="1:11" x14ac:dyDescent="0.3">
      <c r="A3682" s="14">
        <v>28501209088</v>
      </c>
      <c r="B3682" s="14">
        <v>39957118976</v>
      </c>
      <c r="C3682" s="14">
        <v>-16801853440</v>
      </c>
      <c r="D3682">
        <v>3680</v>
      </c>
      <c r="E3682">
        <v>3468</v>
      </c>
      <c r="F3682">
        <v>648</v>
      </c>
      <c r="G3682">
        <v>6847</v>
      </c>
      <c r="H3682">
        <v>-16284</v>
      </c>
      <c r="J3682">
        <f t="shared" si="164"/>
        <v>0.71329489759056641</v>
      </c>
      <c r="K3682">
        <f t="shared" si="165"/>
        <v>-0.84099423935404016</v>
      </c>
    </row>
    <row r="3683" spans="1:11" x14ac:dyDescent="0.3">
      <c r="A3683" s="14">
        <v>74886676480</v>
      </c>
      <c r="B3683" s="14">
        <v>39968641024</v>
      </c>
      <c r="C3683" s="14">
        <v>-16775904256</v>
      </c>
      <c r="D3683">
        <v>3681</v>
      </c>
      <c r="E3683">
        <v>3468</v>
      </c>
      <c r="F3683">
        <v>647</v>
      </c>
      <c r="G3683">
        <v>0</v>
      </c>
      <c r="H3683">
        <v>-42853</v>
      </c>
      <c r="J3683">
        <f t="shared" si="164"/>
        <v>1.8736357944978099</v>
      </c>
      <c r="K3683">
        <f t="shared" si="165"/>
        <v>1.1603408969072435</v>
      </c>
    </row>
    <row r="3684" spans="1:11" x14ac:dyDescent="0.3">
      <c r="A3684" s="14">
        <v>41386766336</v>
      </c>
      <c r="B3684" s="14">
        <v>39968641024</v>
      </c>
      <c r="C3684" s="14">
        <v>-16749955072</v>
      </c>
      <c r="D3684">
        <v>3682</v>
      </c>
      <c r="E3684">
        <v>3469</v>
      </c>
      <c r="F3684">
        <v>646</v>
      </c>
      <c r="G3684">
        <v>0</v>
      </c>
      <c r="H3684">
        <v>-23720</v>
      </c>
      <c r="J3684">
        <f t="shared" si="164"/>
        <v>1.0354809489556689</v>
      </c>
      <c r="K3684">
        <f t="shared" si="165"/>
        <v>-0.83815484554214104</v>
      </c>
    </row>
    <row r="3685" spans="1:11" x14ac:dyDescent="0.3">
      <c r="A3685" s="14">
        <v>7938754560</v>
      </c>
      <c r="B3685" s="14">
        <v>39968641024</v>
      </c>
      <c r="C3685" s="14">
        <v>-16724006912</v>
      </c>
      <c r="D3685">
        <v>3683</v>
      </c>
      <c r="E3685">
        <v>3469</v>
      </c>
      <c r="F3685">
        <v>645</v>
      </c>
      <c r="G3685">
        <v>1906</v>
      </c>
      <c r="H3685">
        <v>-4557</v>
      </c>
      <c r="J3685">
        <f t="shared" si="164"/>
        <v>0.19862458058639046</v>
      </c>
      <c r="K3685">
        <f t="shared" si="165"/>
        <v>-0.83685636836927846</v>
      </c>
    </row>
    <row r="3686" spans="1:11" x14ac:dyDescent="0.3">
      <c r="A3686" s="14">
        <v>54502957056</v>
      </c>
      <c r="B3686" s="14">
        <v>39980158976</v>
      </c>
      <c r="C3686" s="14">
        <v>-16698057728</v>
      </c>
      <c r="D3686">
        <v>3684</v>
      </c>
      <c r="E3686">
        <v>3469</v>
      </c>
      <c r="F3686">
        <v>644</v>
      </c>
      <c r="G3686">
        <v>0</v>
      </c>
      <c r="H3686">
        <v>-31334</v>
      </c>
      <c r="J3686">
        <f t="shared" si="164"/>
        <v>1.3632501333653526</v>
      </c>
      <c r="K3686">
        <f t="shared" si="165"/>
        <v>1.1646255527789622</v>
      </c>
    </row>
    <row r="3687" spans="1:11" x14ac:dyDescent="0.3">
      <c r="A3687" s="14">
        <v>21158739968</v>
      </c>
      <c r="B3687" s="14">
        <v>39980158976</v>
      </c>
      <c r="C3687" s="14">
        <v>-16672109568</v>
      </c>
      <c r="D3687">
        <v>3685</v>
      </c>
      <c r="E3687">
        <v>3470</v>
      </c>
      <c r="F3687">
        <v>643</v>
      </c>
      <c r="G3687">
        <v>5080</v>
      </c>
      <c r="H3687">
        <v>-12183</v>
      </c>
      <c r="J3687">
        <f t="shared" si="164"/>
        <v>0.52923101132993355</v>
      </c>
      <c r="K3687">
        <f t="shared" si="165"/>
        <v>-0.83401912203541906</v>
      </c>
    </row>
    <row r="3688" spans="1:11" x14ac:dyDescent="0.3">
      <c r="A3688" s="14">
        <v>67849781248</v>
      </c>
      <c r="B3688" s="14">
        <v>39991681024</v>
      </c>
      <c r="C3688" s="14">
        <v>-16646160384</v>
      </c>
      <c r="D3688">
        <v>3686</v>
      </c>
      <c r="E3688">
        <v>3470</v>
      </c>
      <c r="F3688">
        <v>642</v>
      </c>
      <c r="G3688">
        <v>0</v>
      </c>
      <c r="H3688">
        <v>-39129</v>
      </c>
      <c r="J3688">
        <f t="shared" si="164"/>
        <v>1.6965973800221517</v>
      </c>
      <c r="K3688">
        <f t="shared" si="165"/>
        <v>1.167366368692218</v>
      </c>
    </row>
    <row r="3689" spans="1:11" x14ac:dyDescent="0.3">
      <c r="A3689" s="14">
        <v>34609356800</v>
      </c>
      <c r="B3689" s="14">
        <v>39991681024</v>
      </c>
      <c r="C3689" s="14">
        <v>-16620211200</v>
      </c>
      <c r="D3689">
        <v>3687</v>
      </c>
      <c r="E3689">
        <v>3471</v>
      </c>
      <c r="F3689">
        <v>641</v>
      </c>
      <c r="G3689">
        <v>8307</v>
      </c>
      <c r="H3689">
        <v>-19990</v>
      </c>
      <c r="J3689">
        <f t="shared" si="164"/>
        <v>0.86541390393742301</v>
      </c>
      <c r="K3689">
        <f t="shared" si="165"/>
        <v>-0.83118347608472865</v>
      </c>
    </row>
    <row r="3690" spans="1:11" x14ac:dyDescent="0.3">
      <c r="A3690" s="14">
        <v>81427234816</v>
      </c>
      <c r="B3690" s="14">
        <v>40003198976</v>
      </c>
      <c r="C3690" s="14">
        <v>-16594263040</v>
      </c>
      <c r="D3690">
        <v>3688</v>
      </c>
      <c r="E3690">
        <v>3471</v>
      </c>
      <c r="F3690">
        <v>640</v>
      </c>
      <c r="G3690">
        <v>0</v>
      </c>
      <c r="H3690">
        <v>-47106</v>
      </c>
      <c r="J3690">
        <f t="shared" si="164"/>
        <v>2.035518081062778</v>
      </c>
      <c r="K3690">
        <f t="shared" si="165"/>
        <v>1.1701041771253551</v>
      </c>
    </row>
    <row r="3691" spans="1:11" x14ac:dyDescent="0.3">
      <c r="A3691" s="14">
        <v>48290603008</v>
      </c>
      <c r="B3691" s="14">
        <v>40003198976</v>
      </c>
      <c r="C3691" s="14">
        <v>-16568313856</v>
      </c>
      <c r="D3691">
        <v>3689</v>
      </c>
      <c r="E3691">
        <v>3472</v>
      </c>
      <c r="F3691">
        <v>639</v>
      </c>
      <c r="G3691">
        <v>0</v>
      </c>
      <c r="H3691">
        <v>-27980</v>
      </c>
      <c r="J3691">
        <f t="shared" si="164"/>
        <v>1.2071685326209047</v>
      </c>
      <c r="K3691">
        <f t="shared" si="165"/>
        <v>-0.82834954844187325</v>
      </c>
    </row>
    <row r="3692" spans="1:11" x14ac:dyDescent="0.3">
      <c r="A3692" s="14">
        <v>15205873664</v>
      </c>
      <c r="B3692" s="14">
        <v>40003198976</v>
      </c>
      <c r="C3692" s="14">
        <v>-16542364672</v>
      </c>
      <c r="D3692">
        <v>3690</v>
      </c>
      <c r="E3692">
        <v>3472</v>
      </c>
      <c r="F3692">
        <v>638</v>
      </c>
      <c r="G3692">
        <v>3649</v>
      </c>
      <c r="H3692">
        <v>-8824</v>
      </c>
      <c r="J3692">
        <f t="shared" si="164"/>
        <v>0.38011644201561967</v>
      </c>
      <c r="K3692">
        <f t="shared" si="165"/>
        <v>-0.82705209060528506</v>
      </c>
    </row>
    <row r="3693" spans="1:11" x14ac:dyDescent="0.3">
      <c r="A3693" s="14">
        <v>62202482688</v>
      </c>
      <c r="B3693" s="14">
        <v>40014721024</v>
      </c>
      <c r="C3693" s="14">
        <v>-16516416512</v>
      </c>
      <c r="D3693">
        <v>3691</v>
      </c>
      <c r="E3693">
        <v>3472</v>
      </c>
      <c r="F3693">
        <v>637</v>
      </c>
      <c r="G3693">
        <v>0</v>
      </c>
      <c r="H3693">
        <v>-36154</v>
      </c>
      <c r="J3693">
        <f t="shared" si="164"/>
        <v>1.554489975094222</v>
      </c>
      <c r="K3693">
        <f t="shared" si="165"/>
        <v>1.1743735330786023</v>
      </c>
    </row>
    <row r="3694" spans="1:11" x14ac:dyDescent="0.3">
      <c r="A3694" s="14">
        <v>29221545984</v>
      </c>
      <c r="B3694" s="14">
        <v>40014721024</v>
      </c>
      <c r="C3694" s="14">
        <v>-16490467328</v>
      </c>
      <c r="D3694">
        <v>3692</v>
      </c>
      <c r="E3694">
        <v>3473</v>
      </c>
      <c r="F3694">
        <v>636</v>
      </c>
      <c r="G3694">
        <v>7010</v>
      </c>
      <c r="H3694">
        <v>-17011</v>
      </c>
      <c r="J3694">
        <f t="shared" si="164"/>
        <v>0.73026989158498745</v>
      </c>
      <c r="K3694">
        <f t="shared" si="165"/>
        <v>-0.82422008350923459</v>
      </c>
    </row>
    <row r="3695" spans="1:11" x14ac:dyDescent="0.3">
      <c r="A3695" s="14">
        <v>76344991744</v>
      </c>
      <c r="B3695" s="14">
        <v>40026238976</v>
      </c>
      <c r="C3695" s="14">
        <v>-16464519168</v>
      </c>
      <c r="D3695">
        <v>3693</v>
      </c>
      <c r="E3695">
        <v>3473</v>
      </c>
      <c r="F3695">
        <v>635</v>
      </c>
      <c r="G3695">
        <v>0</v>
      </c>
      <c r="H3695">
        <v>-44514</v>
      </c>
      <c r="J3695">
        <f t="shared" si="164"/>
        <v>1.907373605343659</v>
      </c>
      <c r="K3695">
        <f t="shared" si="165"/>
        <v>1.1771037137586715</v>
      </c>
    </row>
    <row r="3696" spans="1:11" x14ac:dyDescent="0.3">
      <c r="A3696" s="14">
        <v>43467849728</v>
      </c>
      <c r="B3696" s="14">
        <v>40026238976</v>
      </c>
      <c r="C3696" s="14">
        <v>-16438569984</v>
      </c>
      <c r="D3696">
        <v>3694</v>
      </c>
      <c r="E3696">
        <v>3474</v>
      </c>
      <c r="F3696">
        <v>634</v>
      </c>
      <c r="G3696">
        <v>0</v>
      </c>
      <c r="H3696">
        <v>-25384</v>
      </c>
      <c r="J3696">
        <f t="shared" si="164"/>
        <v>1.0859838655853629</v>
      </c>
      <c r="K3696">
        <f t="shared" si="165"/>
        <v>-0.8213897397582961</v>
      </c>
    </row>
    <row r="3697" spans="1:11" x14ac:dyDescent="0.3">
      <c r="A3697" s="14">
        <v>10642606080</v>
      </c>
      <c r="B3697" s="14">
        <v>40026238976</v>
      </c>
      <c r="C3697" s="14">
        <v>-16412620800</v>
      </c>
      <c r="D3697">
        <v>3695</v>
      </c>
      <c r="E3697">
        <v>3474</v>
      </c>
      <c r="F3697">
        <v>633</v>
      </c>
      <c r="G3697">
        <v>2552</v>
      </c>
      <c r="H3697">
        <v>-6225</v>
      </c>
      <c r="J3697">
        <f t="shared" si="164"/>
        <v>0.26589073448498063</v>
      </c>
      <c r="K3697">
        <f t="shared" si="165"/>
        <v>-0.82009313110038229</v>
      </c>
    </row>
    <row r="3698" spans="1:11" x14ac:dyDescent="0.3">
      <c r="A3698" s="14">
        <v>57944780800</v>
      </c>
      <c r="B3698" s="14">
        <v>40037761024</v>
      </c>
      <c r="C3698" s="14">
        <v>-16386672640</v>
      </c>
      <c r="D3698">
        <v>3696</v>
      </c>
      <c r="E3698">
        <v>3474</v>
      </c>
      <c r="F3698">
        <v>632</v>
      </c>
      <c r="G3698">
        <v>0</v>
      </c>
      <c r="H3698">
        <v>-33946</v>
      </c>
      <c r="J3698">
        <f t="shared" si="164"/>
        <v>1.4472532758579062</v>
      </c>
      <c r="K3698">
        <f t="shared" si="165"/>
        <v>1.1813625413729256</v>
      </c>
    </row>
    <row r="3699" spans="1:11" x14ac:dyDescent="0.3">
      <c r="A3699" s="14">
        <v>25223335936</v>
      </c>
      <c r="B3699" s="14">
        <v>40037761024</v>
      </c>
      <c r="C3699" s="14">
        <v>-16360723456</v>
      </c>
      <c r="D3699">
        <v>3697</v>
      </c>
      <c r="E3699">
        <v>3475</v>
      </c>
      <c r="F3699">
        <v>631</v>
      </c>
      <c r="G3699">
        <v>6047</v>
      </c>
      <c r="H3699">
        <v>-14800</v>
      </c>
      <c r="J3699">
        <f t="shared" si="164"/>
        <v>0.62998867296501104</v>
      </c>
      <c r="K3699">
        <f t="shared" si="165"/>
        <v>-0.81726460289289515</v>
      </c>
    </row>
    <row r="3700" spans="1:11" x14ac:dyDescent="0.3">
      <c r="A3700" s="14">
        <v>72652349440</v>
      </c>
      <c r="B3700" s="14">
        <v>40049278976</v>
      </c>
      <c r="C3700" s="14">
        <v>-16334774272</v>
      </c>
      <c r="D3700">
        <v>3698</v>
      </c>
      <c r="E3700">
        <v>3475</v>
      </c>
      <c r="F3700">
        <v>630</v>
      </c>
      <c r="G3700">
        <v>0</v>
      </c>
      <c r="H3700">
        <v>-42698</v>
      </c>
      <c r="J3700">
        <f t="shared" si="164"/>
        <v>1.8140738434651413</v>
      </c>
      <c r="K3700">
        <f t="shared" si="165"/>
        <v>1.1840851705001303</v>
      </c>
    </row>
    <row r="3701" spans="1:11" x14ac:dyDescent="0.3">
      <c r="A3701" s="14">
        <v>40034693120</v>
      </c>
      <c r="B3701" s="14">
        <v>40049278976</v>
      </c>
      <c r="C3701" s="14">
        <v>-16308826112</v>
      </c>
      <c r="D3701">
        <v>3699</v>
      </c>
      <c r="E3701">
        <v>3476</v>
      </c>
      <c r="F3701">
        <v>629</v>
      </c>
      <c r="G3701">
        <v>9596</v>
      </c>
      <c r="H3701">
        <v>-23565</v>
      </c>
      <c r="J3701">
        <f t="shared" si="164"/>
        <v>0.99963580228226478</v>
      </c>
      <c r="K3701">
        <f t="shared" si="165"/>
        <v>-0.81443804118287655</v>
      </c>
    </row>
    <row r="3702" spans="1:11" x14ac:dyDescent="0.3">
      <c r="A3702" s="14">
        <v>87590543360</v>
      </c>
      <c r="B3702" s="14">
        <v>40060801024</v>
      </c>
      <c r="C3702" s="14">
        <v>-16282876928</v>
      </c>
      <c r="D3702">
        <v>3700</v>
      </c>
      <c r="E3702">
        <v>3476</v>
      </c>
      <c r="F3702">
        <v>628</v>
      </c>
      <c r="G3702">
        <v>0</v>
      </c>
      <c r="H3702">
        <v>-51641</v>
      </c>
      <c r="J3702">
        <f t="shared" si="164"/>
        <v>2.1864401390158283</v>
      </c>
      <c r="K3702">
        <f t="shared" si="165"/>
        <v>1.1868043367335637</v>
      </c>
    </row>
    <row r="3703" spans="1:11" x14ac:dyDescent="0.3">
      <c r="A3703" s="14">
        <v>55076683776</v>
      </c>
      <c r="B3703" s="14">
        <v>40060801024</v>
      </c>
      <c r="C3703" s="14">
        <v>-16256927744</v>
      </c>
      <c r="D3703">
        <v>3701</v>
      </c>
      <c r="E3703">
        <v>3477</v>
      </c>
      <c r="F3703">
        <v>627</v>
      </c>
      <c r="G3703">
        <v>0</v>
      </c>
      <c r="H3703">
        <v>-32523</v>
      </c>
      <c r="J3703">
        <f t="shared" si="164"/>
        <v>1.3748273216754738</v>
      </c>
      <c r="K3703">
        <f t="shared" si="165"/>
        <v>-0.81161281734035451</v>
      </c>
    </row>
    <row r="3704" spans="1:11" x14ac:dyDescent="0.3">
      <c r="A3704" s="14">
        <v>22614724608</v>
      </c>
      <c r="B3704" s="14">
        <v>40060801024</v>
      </c>
      <c r="C3704" s="14">
        <v>-16230979584</v>
      </c>
      <c r="D3704">
        <v>3702</v>
      </c>
      <c r="E3704">
        <v>3477</v>
      </c>
      <c r="F3704">
        <v>626</v>
      </c>
      <c r="G3704">
        <v>5419</v>
      </c>
      <c r="H3704">
        <v>-13375</v>
      </c>
      <c r="J3704">
        <f t="shared" si="164"/>
        <v>0.56451004547941408</v>
      </c>
      <c r="K3704">
        <f t="shared" si="165"/>
        <v>-0.81031727619605975</v>
      </c>
    </row>
    <row r="3705" spans="1:11" x14ac:dyDescent="0.3">
      <c r="A3705" s="14">
        <v>70349307904</v>
      </c>
      <c r="B3705" s="14">
        <v>40072318976</v>
      </c>
      <c r="C3705" s="14">
        <v>-16205030400</v>
      </c>
      <c r="D3705">
        <v>3703</v>
      </c>
      <c r="E3705">
        <v>3477</v>
      </c>
      <c r="F3705">
        <v>625</v>
      </c>
      <c r="G3705">
        <v>0</v>
      </c>
      <c r="H3705">
        <v>-41675</v>
      </c>
      <c r="J3705">
        <f t="shared" si="164"/>
        <v>1.7555586924263955</v>
      </c>
      <c r="K3705">
        <f t="shared" si="165"/>
        <v>1.1910486469469814</v>
      </c>
    </row>
    <row r="3706" spans="1:11" x14ac:dyDescent="0.3">
      <c r="A3706" s="14">
        <v>37991141376</v>
      </c>
      <c r="B3706" s="14">
        <v>40072318976</v>
      </c>
      <c r="C3706" s="14">
        <v>-16179082240</v>
      </c>
      <c r="D3706">
        <v>3704</v>
      </c>
      <c r="E3706">
        <v>3478</v>
      </c>
      <c r="F3706">
        <v>624</v>
      </c>
      <c r="G3706">
        <v>9101</v>
      </c>
      <c r="H3706">
        <v>-22542</v>
      </c>
      <c r="J3706">
        <f t="shared" si="164"/>
        <v>0.94806445813015083</v>
      </c>
      <c r="K3706">
        <f t="shared" si="165"/>
        <v>-0.80749423429624467</v>
      </c>
    </row>
    <row r="3707" spans="1:11" x14ac:dyDescent="0.3">
      <c r="A3707" s="14">
        <v>85852553216</v>
      </c>
      <c r="B3707" s="14">
        <v>40083841024</v>
      </c>
      <c r="C3707" s="14">
        <v>-16153133056</v>
      </c>
      <c r="D3707">
        <v>3705</v>
      </c>
      <c r="E3707">
        <v>3478</v>
      </c>
      <c r="F3707">
        <v>623</v>
      </c>
      <c r="G3707">
        <v>0</v>
      </c>
      <c r="H3707">
        <v>-51023</v>
      </c>
      <c r="J3707">
        <f t="shared" si="164"/>
        <v>2.1418245113934118</v>
      </c>
      <c r="K3707">
        <f t="shared" si="165"/>
        <v>1.1937600532632611</v>
      </c>
    </row>
    <row r="3708" spans="1:11" x14ac:dyDescent="0.3">
      <c r="A3708" s="14">
        <v>53598187520</v>
      </c>
      <c r="B3708" s="14">
        <v>40083841024</v>
      </c>
      <c r="C3708" s="14">
        <v>-16127183872</v>
      </c>
      <c r="D3708">
        <v>3706</v>
      </c>
      <c r="E3708">
        <v>3479</v>
      </c>
      <c r="F3708">
        <v>622</v>
      </c>
      <c r="G3708">
        <v>0</v>
      </c>
      <c r="H3708">
        <v>-31905</v>
      </c>
      <c r="J3708">
        <f t="shared" si="164"/>
        <v>1.3371519832120966</v>
      </c>
      <c r="K3708">
        <f t="shared" si="165"/>
        <v>-0.80467252818131518</v>
      </c>
    </row>
    <row r="3709" spans="1:11" x14ac:dyDescent="0.3">
      <c r="A3709" s="14">
        <v>21395716096</v>
      </c>
      <c r="B3709" s="14">
        <v>40083841024</v>
      </c>
      <c r="C3709" s="14">
        <v>-16101235712</v>
      </c>
      <c r="D3709">
        <v>3707</v>
      </c>
      <c r="E3709">
        <v>3479</v>
      </c>
      <c r="F3709">
        <v>621</v>
      </c>
      <c r="G3709">
        <v>5124</v>
      </c>
      <c r="H3709">
        <v>-12756</v>
      </c>
      <c r="J3709">
        <f t="shared" ref="J3709:J3772" si="166">A3709/B3709</f>
        <v>0.53377409822550248</v>
      </c>
      <c r="K3709">
        <f t="shared" ref="K3709:K3772" si="167">J3709-J3708</f>
        <v>-0.80337788498659413</v>
      </c>
    </row>
    <row r="3710" spans="1:11" x14ac:dyDescent="0.3">
      <c r="A3710" s="14">
        <v>69435858944</v>
      </c>
      <c r="B3710" s="14">
        <v>40095358976</v>
      </c>
      <c r="C3710" s="14">
        <v>-16075286528</v>
      </c>
      <c r="D3710">
        <v>3708</v>
      </c>
      <c r="E3710">
        <v>3479</v>
      </c>
      <c r="F3710">
        <v>620</v>
      </c>
      <c r="G3710">
        <v>0</v>
      </c>
      <c r="H3710">
        <v>-41466</v>
      </c>
      <c r="J3710">
        <f t="shared" si="166"/>
        <v>1.7317679830616415</v>
      </c>
      <c r="K3710">
        <f t="shared" si="167"/>
        <v>1.1979938848361389</v>
      </c>
    </row>
    <row r="3711" spans="1:11" x14ac:dyDescent="0.3">
      <c r="A3711" s="14">
        <v>37337186304</v>
      </c>
      <c r="B3711" s="14">
        <v>40095358976</v>
      </c>
      <c r="C3711" s="14">
        <v>-16049337344</v>
      </c>
      <c r="D3711">
        <v>3709</v>
      </c>
      <c r="E3711">
        <v>3480</v>
      </c>
      <c r="F3711">
        <v>619</v>
      </c>
      <c r="G3711">
        <v>8939</v>
      </c>
      <c r="H3711">
        <v>-22333</v>
      </c>
      <c r="J3711">
        <f t="shared" si="166"/>
        <v>0.9312096775676465</v>
      </c>
      <c r="K3711">
        <f t="shared" si="167"/>
        <v>-0.80055830549399498</v>
      </c>
    </row>
    <row r="3712" spans="1:11" x14ac:dyDescent="0.3">
      <c r="A3712" s="14">
        <v>85504172032</v>
      </c>
      <c r="B3712" s="14">
        <v>40106881024</v>
      </c>
      <c r="C3712" s="14">
        <v>-16023389184</v>
      </c>
      <c r="D3712">
        <v>3710</v>
      </c>
      <c r="E3712">
        <v>3480</v>
      </c>
      <c r="F3712">
        <v>618</v>
      </c>
      <c r="G3712">
        <v>0</v>
      </c>
      <c r="H3712">
        <v>-51227</v>
      </c>
      <c r="J3712">
        <f t="shared" si="166"/>
        <v>2.1319077886119895</v>
      </c>
      <c r="K3712">
        <f t="shared" si="167"/>
        <v>1.2006981110443431</v>
      </c>
    </row>
    <row r="3713" spans="1:11" x14ac:dyDescent="0.3">
      <c r="A3713" s="14">
        <v>53509287936</v>
      </c>
      <c r="B3713" s="14">
        <v>40106881024</v>
      </c>
      <c r="C3713" s="14">
        <v>-15997440000</v>
      </c>
      <c r="D3713">
        <v>3711</v>
      </c>
      <c r="E3713">
        <v>3481</v>
      </c>
      <c r="F3713">
        <v>617</v>
      </c>
      <c r="G3713">
        <v>0</v>
      </c>
      <c r="H3713">
        <v>-32110</v>
      </c>
      <c r="J3713">
        <f t="shared" si="166"/>
        <v>1.3341672693017437</v>
      </c>
      <c r="K3713">
        <f t="shared" si="167"/>
        <v>-0.79774051931024581</v>
      </c>
    </row>
    <row r="3714" spans="1:11" x14ac:dyDescent="0.3">
      <c r="A3714" s="14">
        <v>21566306304</v>
      </c>
      <c r="B3714" s="14">
        <v>40106881024</v>
      </c>
      <c r="C3714" s="14">
        <v>-15971490816</v>
      </c>
      <c r="D3714">
        <v>3712</v>
      </c>
      <c r="E3714">
        <v>3481</v>
      </c>
      <c r="F3714">
        <v>616</v>
      </c>
      <c r="G3714">
        <v>5162</v>
      </c>
      <c r="H3714">
        <v>-12962</v>
      </c>
      <c r="J3714">
        <f t="shared" si="166"/>
        <v>0.53772085371322442</v>
      </c>
      <c r="K3714">
        <f t="shared" si="167"/>
        <v>-0.79644641558851925</v>
      </c>
    </row>
    <row r="3715" spans="1:11" x14ac:dyDescent="0.3">
      <c r="A3715" s="14">
        <v>69912018944</v>
      </c>
      <c r="B3715" s="14">
        <v>40118398976</v>
      </c>
      <c r="C3715" s="14">
        <v>-15945542656</v>
      </c>
      <c r="D3715">
        <v>3713</v>
      </c>
      <c r="E3715">
        <v>3481</v>
      </c>
      <c r="F3715">
        <v>615</v>
      </c>
      <c r="G3715">
        <v>0</v>
      </c>
      <c r="H3715">
        <v>-42090</v>
      </c>
      <c r="J3715">
        <f t="shared" si="166"/>
        <v>1.7426422970124857</v>
      </c>
      <c r="K3715">
        <f t="shared" si="167"/>
        <v>1.2049214432992614</v>
      </c>
    </row>
    <row r="3716" spans="1:11" x14ac:dyDescent="0.3">
      <c r="A3716" s="14">
        <v>38072832000</v>
      </c>
      <c r="B3716" s="14">
        <v>40118398976</v>
      </c>
      <c r="C3716" s="14">
        <v>-15919593472</v>
      </c>
      <c r="D3716">
        <v>3714</v>
      </c>
      <c r="E3716">
        <v>3482</v>
      </c>
      <c r="F3716">
        <v>614</v>
      </c>
      <c r="G3716">
        <v>9110</v>
      </c>
      <c r="H3716">
        <v>-22959</v>
      </c>
      <c r="J3716">
        <f t="shared" si="166"/>
        <v>0.94901174951613299</v>
      </c>
      <c r="K3716">
        <f t="shared" si="167"/>
        <v>-0.79363054749635276</v>
      </c>
    </row>
    <row r="3717" spans="1:11" x14ac:dyDescent="0.3">
      <c r="A3717" s="14">
        <v>86545383424</v>
      </c>
      <c r="B3717" s="14">
        <v>40129921024</v>
      </c>
      <c r="C3717" s="14">
        <v>-15893645312</v>
      </c>
      <c r="D3717">
        <v>3715</v>
      </c>
      <c r="E3717">
        <v>3482</v>
      </c>
      <c r="F3717">
        <v>613</v>
      </c>
      <c r="G3717">
        <v>0</v>
      </c>
      <c r="H3717">
        <v>-52274</v>
      </c>
      <c r="J3717">
        <f t="shared" si="166"/>
        <v>2.1566297968102375</v>
      </c>
      <c r="K3717">
        <f t="shared" si="167"/>
        <v>1.2076180472941045</v>
      </c>
    </row>
    <row r="3718" spans="1:11" x14ac:dyDescent="0.3">
      <c r="A3718" s="14">
        <v>54809993216</v>
      </c>
      <c r="B3718" s="14">
        <v>40129921024</v>
      </c>
      <c r="C3718" s="14">
        <v>-15867696128</v>
      </c>
      <c r="D3718">
        <v>3716</v>
      </c>
      <c r="E3718">
        <v>3483</v>
      </c>
      <c r="F3718">
        <v>612</v>
      </c>
      <c r="G3718">
        <v>0</v>
      </c>
      <c r="H3718">
        <v>-33160</v>
      </c>
      <c r="J3718">
        <f t="shared" si="166"/>
        <v>1.3658136327559796</v>
      </c>
      <c r="K3718">
        <f t="shared" si="167"/>
        <v>-0.79081616405425792</v>
      </c>
    </row>
    <row r="3719" spans="1:11" x14ac:dyDescent="0.3">
      <c r="A3719" s="14">
        <v>23126497280</v>
      </c>
      <c r="B3719" s="14">
        <v>40129921024</v>
      </c>
      <c r="C3719" s="14">
        <v>-15841746944</v>
      </c>
      <c r="D3719">
        <v>3717</v>
      </c>
      <c r="E3719">
        <v>3483</v>
      </c>
      <c r="F3719">
        <v>611</v>
      </c>
      <c r="G3719">
        <v>5532</v>
      </c>
      <c r="H3719">
        <v>-14014</v>
      </c>
      <c r="J3719">
        <f t="shared" si="166"/>
        <v>0.57629062529599862</v>
      </c>
      <c r="K3719">
        <f t="shared" si="167"/>
        <v>-0.78952300745998094</v>
      </c>
    </row>
    <row r="3720" spans="1:11" x14ac:dyDescent="0.3">
      <c r="A3720" s="14">
        <v>71777779712</v>
      </c>
      <c r="B3720" s="14">
        <v>40141438976</v>
      </c>
      <c r="C3720" s="14">
        <v>-15815798784</v>
      </c>
      <c r="D3720">
        <v>3718</v>
      </c>
      <c r="E3720">
        <v>3483</v>
      </c>
      <c r="F3720">
        <v>610</v>
      </c>
      <c r="G3720">
        <v>0</v>
      </c>
      <c r="H3720">
        <v>-43568</v>
      </c>
      <c r="J3720">
        <f t="shared" si="166"/>
        <v>1.7881217401029126</v>
      </c>
      <c r="K3720">
        <f t="shared" si="167"/>
        <v>1.2118311148069139</v>
      </c>
    </row>
    <row r="3721" spans="1:11" x14ac:dyDescent="0.3">
      <c r="A3721" s="14">
        <v>40198078464</v>
      </c>
      <c r="B3721" s="14">
        <v>40141438976</v>
      </c>
      <c r="C3721" s="14">
        <v>-15789849600</v>
      </c>
      <c r="D3721">
        <v>3719</v>
      </c>
      <c r="E3721">
        <v>3484</v>
      </c>
      <c r="F3721">
        <v>609</v>
      </c>
      <c r="G3721">
        <v>0</v>
      </c>
      <c r="H3721">
        <v>-24439</v>
      </c>
      <c r="J3721">
        <f t="shared" si="166"/>
        <v>1.0014109979473795</v>
      </c>
      <c r="K3721">
        <f t="shared" si="167"/>
        <v>-0.78671074215553305</v>
      </c>
    </row>
    <row r="3722" spans="1:11" x14ac:dyDescent="0.3">
      <c r="A3722" s="14">
        <v>8670278656</v>
      </c>
      <c r="B3722" s="14">
        <v>40141438976</v>
      </c>
      <c r="C3722" s="14">
        <v>-15763900416</v>
      </c>
      <c r="D3722">
        <v>3720</v>
      </c>
      <c r="E3722">
        <v>3484</v>
      </c>
      <c r="F3722">
        <v>608</v>
      </c>
      <c r="G3722">
        <v>2073</v>
      </c>
      <c r="H3722">
        <v>-5280</v>
      </c>
      <c r="J3722">
        <f t="shared" si="166"/>
        <v>0.21599321990384643</v>
      </c>
      <c r="K3722">
        <f t="shared" si="167"/>
        <v>-0.78541777804353308</v>
      </c>
    </row>
    <row r="3723" spans="1:11" x14ac:dyDescent="0.3">
      <c r="A3723" s="14">
        <v>57500295168</v>
      </c>
      <c r="B3723" s="14">
        <v>40152961024</v>
      </c>
      <c r="C3723" s="14">
        <v>-15737952256</v>
      </c>
      <c r="D3723">
        <v>3721</v>
      </c>
      <c r="E3723">
        <v>3484</v>
      </c>
      <c r="F3723">
        <v>607</v>
      </c>
      <c r="G3723">
        <v>0</v>
      </c>
      <c r="H3723">
        <v>-35074</v>
      </c>
      <c r="J3723">
        <f t="shared" si="166"/>
        <v>1.4320312550208003</v>
      </c>
      <c r="K3723">
        <f t="shared" si="167"/>
        <v>1.216038035116954</v>
      </c>
    </row>
    <row r="3724" spans="1:11" x14ac:dyDescent="0.3">
      <c r="A3724" s="14">
        <v>26076289024</v>
      </c>
      <c r="B3724" s="14">
        <v>40152961024</v>
      </c>
      <c r="C3724" s="14">
        <v>-15712003072</v>
      </c>
      <c r="D3724">
        <v>3722</v>
      </c>
      <c r="E3724">
        <v>3485</v>
      </c>
      <c r="F3724">
        <v>606</v>
      </c>
      <c r="G3724">
        <v>6234</v>
      </c>
      <c r="H3724">
        <v>-15932</v>
      </c>
      <c r="J3724">
        <f t="shared" si="166"/>
        <v>0.6494238123164523</v>
      </c>
      <c r="K3724">
        <f t="shared" si="167"/>
        <v>-0.78260744270434801</v>
      </c>
    </row>
    <row r="3725" spans="1:11" x14ac:dyDescent="0.3">
      <c r="A3725" s="14">
        <v>75033141248</v>
      </c>
      <c r="B3725" s="14">
        <v>40164478976</v>
      </c>
      <c r="C3725" s="14">
        <v>-15686054912</v>
      </c>
      <c r="D3725">
        <v>3723</v>
      </c>
      <c r="E3725">
        <v>3485</v>
      </c>
      <c r="F3725">
        <v>605</v>
      </c>
      <c r="G3725">
        <v>0</v>
      </c>
      <c r="H3725">
        <v>-45920</v>
      </c>
      <c r="J3725">
        <f t="shared" si="166"/>
        <v>1.8681467595492904</v>
      </c>
      <c r="K3725">
        <f t="shared" si="167"/>
        <v>1.218722947232838</v>
      </c>
    </row>
    <row r="3726" spans="1:11" x14ac:dyDescent="0.3">
      <c r="A3726" s="14">
        <v>43712929792</v>
      </c>
      <c r="B3726" s="14">
        <v>40164478976</v>
      </c>
      <c r="C3726" s="14">
        <v>-15660105728</v>
      </c>
      <c r="D3726">
        <v>3724</v>
      </c>
      <c r="E3726">
        <v>3486</v>
      </c>
      <c r="F3726">
        <v>604</v>
      </c>
      <c r="G3726">
        <v>0</v>
      </c>
      <c r="H3726">
        <v>-26797</v>
      </c>
      <c r="J3726">
        <f t="shared" si="166"/>
        <v>1.0883479857443277</v>
      </c>
      <c r="K3726">
        <f t="shared" si="167"/>
        <v>-0.77979877380496276</v>
      </c>
    </row>
    <row r="3727" spans="1:11" x14ac:dyDescent="0.3">
      <c r="A3727" s="14">
        <v>12444614656</v>
      </c>
      <c r="B3727" s="14">
        <v>40164478976</v>
      </c>
      <c r="C3727" s="14">
        <v>-15634156544</v>
      </c>
      <c r="D3727">
        <v>3725</v>
      </c>
      <c r="E3727">
        <v>3486</v>
      </c>
      <c r="F3727">
        <v>603</v>
      </c>
      <c r="G3727">
        <v>2974</v>
      </c>
      <c r="H3727">
        <v>-7641</v>
      </c>
      <c r="J3727">
        <f t="shared" si="166"/>
        <v>0.30984130687805489</v>
      </c>
      <c r="K3727">
        <f t="shared" si="167"/>
        <v>-0.77850667886627278</v>
      </c>
    </row>
    <row r="3728" spans="1:11" x14ac:dyDescent="0.3">
      <c r="A3728" s="14">
        <v>61580197888</v>
      </c>
      <c r="B3728" s="14">
        <v>40176001024</v>
      </c>
      <c r="C3728" s="14">
        <v>-15608208384</v>
      </c>
      <c r="D3728">
        <v>3726</v>
      </c>
      <c r="E3728">
        <v>3486</v>
      </c>
      <c r="F3728">
        <v>602</v>
      </c>
      <c r="G3728">
        <v>0</v>
      </c>
      <c r="H3728">
        <v>-37875</v>
      </c>
      <c r="J3728">
        <f t="shared" si="166"/>
        <v>1.5327607606146203</v>
      </c>
      <c r="K3728">
        <f t="shared" si="167"/>
        <v>1.2229194537365653</v>
      </c>
    </row>
    <row r="3729" spans="1:11" x14ac:dyDescent="0.3">
      <c r="A3729" s="14">
        <v>30415679488</v>
      </c>
      <c r="B3729" s="14">
        <v>40176001024</v>
      </c>
      <c r="C3729" s="14">
        <v>-15582259200</v>
      </c>
      <c r="D3729">
        <v>3727</v>
      </c>
      <c r="E3729">
        <v>3487</v>
      </c>
      <c r="F3729">
        <v>601</v>
      </c>
      <c r="G3729">
        <v>7267</v>
      </c>
      <c r="H3729">
        <v>-18738</v>
      </c>
      <c r="J3729">
        <f t="shared" si="166"/>
        <v>0.75706089985985758</v>
      </c>
      <c r="K3729">
        <f t="shared" si="167"/>
        <v>-0.77569986075476272</v>
      </c>
    </row>
    <row r="3730" spans="1:11" x14ac:dyDescent="0.3">
      <c r="A3730" s="14">
        <v>79678095360</v>
      </c>
      <c r="B3730" s="14">
        <v>40187518976</v>
      </c>
      <c r="C3730" s="14">
        <v>-15556310016</v>
      </c>
      <c r="D3730">
        <v>3728</v>
      </c>
      <c r="E3730">
        <v>3487</v>
      </c>
      <c r="F3730">
        <v>600</v>
      </c>
      <c r="G3730">
        <v>0</v>
      </c>
      <c r="H3730">
        <v>-49170</v>
      </c>
      <c r="J3730">
        <f t="shared" si="166"/>
        <v>1.9826577352929846</v>
      </c>
      <c r="K3730">
        <f t="shared" si="167"/>
        <v>1.225596835433127</v>
      </c>
    </row>
    <row r="3731" spans="1:11" x14ac:dyDescent="0.3">
      <c r="A3731" s="14">
        <v>48617377792</v>
      </c>
      <c r="B3731" s="14">
        <v>40187518976</v>
      </c>
      <c r="C3731" s="14">
        <v>-15530361856</v>
      </c>
      <c r="D3731">
        <v>3729</v>
      </c>
      <c r="E3731">
        <v>3488</v>
      </c>
      <c r="F3731">
        <v>599</v>
      </c>
      <c r="G3731">
        <v>0</v>
      </c>
      <c r="H3731">
        <v>-30052</v>
      </c>
      <c r="J3731">
        <f t="shared" si="166"/>
        <v>1.2097631063274723</v>
      </c>
      <c r="K3731">
        <f t="shared" si="167"/>
        <v>-0.77289462896551231</v>
      </c>
    </row>
    <row r="3732" spans="1:11" x14ac:dyDescent="0.3">
      <c r="A3732" s="14">
        <v>17608550400</v>
      </c>
      <c r="B3732" s="14">
        <v>40187518976</v>
      </c>
      <c r="C3732" s="14">
        <v>-15504412672</v>
      </c>
      <c r="D3732">
        <v>3730</v>
      </c>
      <c r="E3732">
        <v>3488</v>
      </c>
      <c r="F3732">
        <v>598</v>
      </c>
      <c r="G3732">
        <v>4206</v>
      </c>
      <c r="H3732">
        <v>-10902</v>
      </c>
      <c r="J3732">
        <f t="shared" si="166"/>
        <v>0.43815967864340749</v>
      </c>
      <c r="K3732">
        <f t="shared" si="167"/>
        <v>-0.77160342768406487</v>
      </c>
    </row>
    <row r="3733" spans="1:11" x14ac:dyDescent="0.3">
      <c r="A3733" s="14">
        <v>67049701376</v>
      </c>
      <c r="B3733" s="14">
        <v>40199041024</v>
      </c>
      <c r="C3733" s="14">
        <v>-15478463488</v>
      </c>
      <c r="D3733">
        <v>3731</v>
      </c>
      <c r="E3733">
        <v>3488</v>
      </c>
      <c r="F3733">
        <v>597</v>
      </c>
      <c r="G3733">
        <v>0</v>
      </c>
      <c r="H3733">
        <v>-41585</v>
      </c>
      <c r="J3733">
        <f t="shared" si="166"/>
        <v>1.6679428082866299</v>
      </c>
      <c r="K3733">
        <f t="shared" si="167"/>
        <v>1.2297831296432225</v>
      </c>
    </row>
    <row r="3734" spans="1:11" x14ac:dyDescent="0.3">
      <c r="A3734" s="14">
        <v>36144672768</v>
      </c>
      <c r="B3734" s="14">
        <v>40199041024</v>
      </c>
      <c r="C3734" s="14">
        <v>-15452515328</v>
      </c>
      <c r="D3734">
        <v>3732</v>
      </c>
      <c r="E3734">
        <v>3489</v>
      </c>
      <c r="F3734">
        <v>596</v>
      </c>
      <c r="G3734">
        <v>8631</v>
      </c>
      <c r="H3734">
        <v>-22455</v>
      </c>
      <c r="J3734">
        <f t="shared" si="166"/>
        <v>0.89914266229437101</v>
      </c>
      <c r="K3734">
        <f t="shared" si="167"/>
        <v>-0.76880014599225888</v>
      </c>
    </row>
    <row r="3735" spans="1:11" x14ac:dyDescent="0.3">
      <c r="A3735" s="14">
        <v>85712658432</v>
      </c>
      <c r="B3735" s="14">
        <v>40210558976</v>
      </c>
      <c r="C3735" s="14">
        <v>-15426566144</v>
      </c>
      <c r="D3735">
        <v>3733</v>
      </c>
      <c r="E3735">
        <v>3489</v>
      </c>
      <c r="F3735">
        <v>595</v>
      </c>
      <c r="G3735">
        <v>0</v>
      </c>
      <c r="H3735">
        <v>-53339</v>
      </c>
      <c r="J3735">
        <f t="shared" si="166"/>
        <v>2.1315957951034279</v>
      </c>
      <c r="K3735">
        <f t="shared" si="167"/>
        <v>1.2324531328090569</v>
      </c>
    </row>
    <row r="3736" spans="1:11" x14ac:dyDescent="0.3">
      <c r="A3736" s="14">
        <v>54911422464</v>
      </c>
      <c r="B3736" s="14">
        <v>40210558976</v>
      </c>
      <c r="C3736" s="14">
        <v>-15400617984</v>
      </c>
      <c r="D3736">
        <v>3734</v>
      </c>
      <c r="E3736">
        <v>3490</v>
      </c>
      <c r="F3736">
        <v>594</v>
      </c>
      <c r="G3736">
        <v>0</v>
      </c>
      <c r="H3736">
        <v>-34229</v>
      </c>
      <c r="J3736">
        <f t="shared" si="166"/>
        <v>1.3655970934593158</v>
      </c>
      <c r="K3736">
        <f t="shared" si="167"/>
        <v>-0.7659987016441121</v>
      </c>
    </row>
    <row r="3737" spans="1:11" x14ac:dyDescent="0.3">
      <c r="A3737" s="14">
        <v>24162086912</v>
      </c>
      <c r="B3737" s="14">
        <v>40210558976</v>
      </c>
      <c r="C3737" s="14">
        <v>-15374668800</v>
      </c>
      <c r="D3737">
        <v>3735</v>
      </c>
      <c r="E3737">
        <v>3490</v>
      </c>
      <c r="F3737">
        <v>593</v>
      </c>
      <c r="G3737">
        <v>5768</v>
      </c>
      <c r="H3737">
        <v>-15086</v>
      </c>
      <c r="J3737">
        <f t="shared" si="166"/>
        <v>0.60088910791867722</v>
      </c>
      <c r="K3737">
        <f t="shared" si="167"/>
        <v>-0.76470798554063857</v>
      </c>
    </row>
    <row r="3738" spans="1:11" x14ac:dyDescent="0.3">
      <c r="A3738" s="14">
        <v>73908805632</v>
      </c>
      <c r="B3738" s="14">
        <v>40222081024</v>
      </c>
      <c r="C3738" s="14">
        <v>-15348719616</v>
      </c>
      <c r="D3738">
        <v>3736</v>
      </c>
      <c r="E3738">
        <v>3490</v>
      </c>
      <c r="F3738">
        <v>592</v>
      </c>
      <c r="G3738">
        <v>0</v>
      </c>
      <c r="H3738">
        <v>-46226</v>
      </c>
      <c r="J3738">
        <f t="shared" si="166"/>
        <v>1.8375181927533675</v>
      </c>
      <c r="K3738">
        <f t="shared" si="167"/>
        <v>1.2366290848346901</v>
      </c>
    </row>
    <row r="3739" spans="1:11" x14ac:dyDescent="0.3">
      <c r="A3739" s="14">
        <v>43263266816</v>
      </c>
      <c r="B3739" s="14">
        <v>40222081024</v>
      </c>
      <c r="C3739" s="14">
        <v>-15322771456</v>
      </c>
      <c r="D3739">
        <v>3737</v>
      </c>
      <c r="E3739">
        <v>3491</v>
      </c>
      <c r="F3739">
        <v>591</v>
      </c>
      <c r="G3739">
        <v>0</v>
      </c>
      <c r="H3739">
        <v>-27105</v>
      </c>
      <c r="J3739">
        <f t="shared" si="166"/>
        <v>1.0756098569386643</v>
      </c>
      <c r="K3739">
        <f t="shared" si="167"/>
        <v>-0.76190833581470319</v>
      </c>
    </row>
    <row r="3740" spans="1:11" x14ac:dyDescent="0.3">
      <c r="A3740" s="14">
        <v>12669620224</v>
      </c>
      <c r="B3740" s="14">
        <v>40222081024</v>
      </c>
      <c r="C3740" s="14">
        <v>-15296822272</v>
      </c>
      <c r="D3740">
        <v>3738</v>
      </c>
      <c r="E3740">
        <v>3491</v>
      </c>
      <c r="F3740">
        <v>590</v>
      </c>
      <c r="G3740">
        <v>3023</v>
      </c>
      <c r="H3740">
        <v>-7951</v>
      </c>
      <c r="J3740">
        <f t="shared" si="166"/>
        <v>0.31499166381869204</v>
      </c>
      <c r="K3740">
        <f t="shared" si="167"/>
        <v>-0.76061819311997225</v>
      </c>
    </row>
    <row r="3741" spans="1:11" x14ac:dyDescent="0.3">
      <c r="A3741" s="14">
        <v>62595072000</v>
      </c>
      <c r="B3741" s="14">
        <v>40233598976</v>
      </c>
      <c r="C3741" s="14">
        <v>-15270873088</v>
      </c>
      <c r="D3741">
        <v>3739</v>
      </c>
      <c r="E3741">
        <v>3491</v>
      </c>
      <c r="F3741">
        <v>589</v>
      </c>
      <c r="G3741">
        <v>0</v>
      </c>
      <c r="H3741">
        <v>-39350</v>
      </c>
      <c r="J3741">
        <f t="shared" si="166"/>
        <v>1.5557910202698741</v>
      </c>
      <c r="K3741">
        <f t="shared" si="167"/>
        <v>1.2407993564511821</v>
      </c>
    </row>
    <row r="3742" spans="1:11" x14ac:dyDescent="0.3">
      <c r="A3742" s="14">
        <v>32105224192</v>
      </c>
      <c r="B3742" s="14">
        <v>40233598976</v>
      </c>
      <c r="C3742" s="14">
        <v>-15244924928</v>
      </c>
      <c r="D3742">
        <v>3740</v>
      </c>
      <c r="E3742">
        <v>3492</v>
      </c>
      <c r="F3742">
        <v>588</v>
      </c>
      <c r="G3742">
        <v>7660</v>
      </c>
      <c r="H3742">
        <v>-20217</v>
      </c>
      <c r="J3742">
        <f t="shared" si="166"/>
        <v>0.7979704776386346</v>
      </c>
      <c r="K3742">
        <f t="shared" si="167"/>
        <v>-0.75782054263123955</v>
      </c>
    </row>
    <row r="3743" spans="1:11" x14ac:dyDescent="0.3">
      <c r="A3743" s="14">
        <v>82157510656</v>
      </c>
      <c r="B3743" s="14">
        <v>40245121024</v>
      </c>
      <c r="C3743" s="14">
        <v>-15218975744</v>
      </c>
      <c r="D3743">
        <v>3741</v>
      </c>
      <c r="E3743">
        <v>3492</v>
      </c>
      <c r="F3743">
        <v>587</v>
      </c>
      <c r="G3743">
        <v>0</v>
      </c>
      <c r="H3743">
        <v>-51824</v>
      </c>
      <c r="J3743">
        <f t="shared" si="166"/>
        <v>2.0414278443095184</v>
      </c>
      <c r="K3743">
        <f t="shared" si="167"/>
        <v>1.2434573666708837</v>
      </c>
    </row>
    <row r="3744" spans="1:11" x14ac:dyDescent="0.3">
      <c r="A3744" s="14">
        <v>51771457536</v>
      </c>
      <c r="B3744" s="14">
        <v>40245121024</v>
      </c>
      <c r="C3744" s="14">
        <v>-15193027584</v>
      </c>
      <c r="D3744">
        <v>3742</v>
      </c>
      <c r="E3744">
        <v>3493</v>
      </c>
      <c r="F3744">
        <v>586</v>
      </c>
      <c r="G3744">
        <v>0</v>
      </c>
      <c r="H3744">
        <v>-32712</v>
      </c>
      <c r="J3744">
        <f t="shared" si="166"/>
        <v>1.2864033258870391</v>
      </c>
      <c r="K3744">
        <f t="shared" si="167"/>
        <v>-0.75502451842247931</v>
      </c>
    </row>
    <row r="3745" spans="1:11" x14ac:dyDescent="0.3">
      <c r="A3745" s="14">
        <v>21437300736</v>
      </c>
      <c r="B3745" s="14">
        <v>40245121024</v>
      </c>
      <c r="C3745" s="14">
        <v>-15167078400</v>
      </c>
      <c r="D3745">
        <v>3743</v>
      </c>
      <c r="E3745">
        <v>3493</v>
      </c>
      <c r="F3745">
        <v>585</v>
      </c>
      <c r="G3745">
        <v>5113</v>
      </c>
      <c r="H3745">
        <v>-13568</v>
      </c>
      <c r="J3745">
        <f t="shared" si="166"/>
        <v>0.53266831333954645</v>
      </c>
      <c r="K3745">
        <f t="shared" si="167"/>
        <v>-0.75373501254749264</v>
      </c>
    </row>
    <row r="3746" spans="1:11" x14ac:dyDescent="0.3">
      <c r="A3746" s="14">
        <v>71668326400</v>
      </c>
      <c r="B3746" s="14">
        <v>40256638976</v>
      </c>
      <c r="C3746" s="14">
        <v>-15141129216</v>
      </c>
      <c r="D3746">
        <v>3744</v>
      </c>
      <c r="E3746">
        <v>3493</v>
      </c>
      <c r="F3746">
        <v>584</v>
      </c>
      <c r="G3746">
        <v>0</v>
      </c>
      <c r="H3746">
        <v>-45440</v>
      </c>
      <c r="J3746">
        <f t="shared" si="166"/>
        <v>1.7802858912967587</v>
      </c>
      <c r="K3746">
        <f t="shared" si="167"/>
        <v>1.2476175779572123</v>
      </c>
    </row>
    <row r="3747" spans="1:11" x14ac:dyDescent="0.3">
      <c r="A3747" s="14">
        <v>41437962240</v>
      </c>
      <c r="B3747" s="14">
        <v>40256638976</v>
      </c>
      <c r="C3747" s="14">
        <v>-15115181056</v>
      </c>
      <c r="D3747">
        <v>3745</v>
      </c>
      <c r="E3747">
        <v>3494</v>
      </c>
      <c r="F3747">
        <v>583</v>
      </c>
      <c r="G3747">
        <v>0</v>
      </c>
      <c r="H3747">
        <v>-26318</v>
      </c>
      <c r="J3747">
        <f t="shared" si="166"/>
        <v>1.0293448060754469</v>
      </c>
      <c r="K3747">
        <f t="shared" si="167"/>
        <v>-0.75094108522131187</v>
      </c>
    </row>
    <row r="3748" spans="1:11" x14ac:dyDescent="0.3">
      <c r="A3748" s="14">
        <v>11259497472</v>
      </c>
      <c r="B3748" s="14">
        <v>40256638976</v>
      </c>
      <c r="C3748" s="14">
        <v>-15089231872</v>
      </c>
      <c r="D3748">
        <v>3746</v>
      </c>
      <c r="E3748">
        <v>3494</v>
      </c>
      <c r="F3748">
        <v>582</v>
      </c>
      <c r="G3748">
        <v>2685</v>
      </c>
      <c r="H3748">
        <v>-7163</v>
      </c>
      <c r="J3748">
        <f t="shared" si="166"/>
        <v>0.27969293409498569</v>
      </c>
      <c r="K3748">
        <f t="shared" si="167"/>
        <v>-0.74965187198046124</v>
      </c>
    </row>
    <row r="3749" spans="1:11" x14ac:dyDescent="0.3">
      <c r="A3749" s="14">
        <v>61669253120</v>
      </c>
      <c r="B3749" s="14">
        <v>40268161024</v>
      </c>
      <c r="C3749" s="14">
        <v>-15063282688</v>
      </c>
      <c r="D3749">
        <v>3747</v>
      </c>
      <c r="E3749">
        <v>3494</v>
      </c>
      <c r="F3749">
        <v>581</v>
      </c>
      <c r="G3749">
        <v>0</v>
      </c>
      <c r="H3749">
        <v>-39302</v>
      </c>
      <c r="J3749">
        <f t="shared" si="166"/>
        <v>1.5314643517801783</v>
      </c>
      <c r="K3749">
        <f t="shared" si="167"/>
        <v>1.2517714176851926</v>
      </c>
    </row>
    <row r="3750" spans="1:11" x14ac:dyDescent="0.3">
      <c r="A3750" s="14">
        <v>31594582016</v>
      </c>
      <c r="B3750" s="14">
        <v>40268161024</v>
      </c>
      <c r="C3750" s="14">
        <v>-15037334528</v>
      </c>
      <c r="D3750">
        <v>3748</v>
      </c>
      <c r="E3750">
        <v>3495</v>
      </c>
      <c r="F3750">
        <v>580</v>
      </c>
      <c r="G3750">
        <v>7532</v>
      </c>
      <c r="H3750">
        <v>-20170</v>
      </c>
      <c r="J3750">
        <f t="shared" si="166"/>
        <v>0.78460454146812142</v>
      </c>
      <c r="K3750">
        <f t="shared" si="167"/>
        <v>-0.74685981031205684</v>
      </c>
    </row>
    <row r="3751" spans="1:11" x14ac:dyDescent="0.3">
      <c r="A3751" s="14">
        <v>82131173376</v>
      </c>
      <c r="B3751" s="14">
        <v>40279678976</v>
      </c>
      <c r="C3751" s="14">
        <v>-15011385344</v>
      </c>
      <c r="D3751">
        <v>3749</v>
      </c>
      <c r="E3751">
        <v>3495</v>
      </c>
      <c r="F3751">
        <v>579</v>
      </c>
      <c r="G3751">
        <v>0</v>
      </c>
      <c r="H3751">
        <v>-52524</v>
      </c>
      <c r="J3751">
        <f t="shared" si="166"/>
        <v>2.0390225409923586</v>
      </c>
      <c r="K3751">
        <f t="shared" si="167"/>
        <v>1.2544179995242373</v>
      </c>
    </row>
    <row r="3752" spans="1:11" x14ac:dyDescent="0.3">
      <c r="A3752" s="14">
        <v>52160299008</v>
      </c>
      <c r="B3752" s="14">
        <v>40279678976</v>
      </c>
      <c r="C3752" s="14">
        <v>-14985436160</v>
      </c>
      <c r="D3752">
        <v>3750</v>
      </c>
      <c r="E3752">
        <v>3496</v>
      </c>
      <c r="F3752">
        <v>578</v>
      </c>
      <c r="G3752">
        <v>0</v>
      </c>
      <c r="H3752">
        <v>-33415</v>
      </c>
      <c r="J3752">
        <f t="shared" si="166"/>
        <v>1.2949531956071167</v>
      </c>
      <c r="K3752">
        <f t="shared" si="167"/>
        <v>-0.74406934538524183</v>
      </c>
    </row>
    <row r="3753" spans="1:11" x14ac:dyDescent="0.3">
      <c r="A3753" s="14">
        <v>22241323008</v>
      </c>
      <c r="B3753" s="14">
        <v>40279678976</v>
      </c>
      <c r="C3753" s="14">
        <v>-14959488000</v>
      </c>
      <c r="D3753">
        <v>3751</v>
      </c>
      <c r="E3753">
        <v>3496</v>
      </c>
      <c r="F3753">
        <v>577</v>
      </c>
      <c r="G3753">
        <v>5300</v>
      </c>
      <c r="H3753">
        <v>-14272</v>
      </c>
      <c r="J3753">
        <f t="shared" si="166"/>
        <v>0.55217230060974754</v>
      </c>
      <c r="K3753">
        <f t="shared" si="167"/>
        <v>-0.74278089499736921</v>
      </c>
    </row>
    <row r="3754" spans="1:11" x14ac:dyDescent="0.3">
      <c r="A3754" s="14">
        <v>72956641280</v>
      </c>
      <c r="B3754" s="14">
        <v>40291201024</v>
      </c>
      <c r="C3754" s="14">
        <v>-14933538816</v>
      </c>
      <c r="D3754">
        <v>3752</v>
      </c>
      <c r="E3754">
        <v>3496</v>
      </c>
      <c r="F3754">
        <v>576</v>
      </c>
      <c r="G3754">
        <v>0</v>
      </c>
      <c r="H3754">
        <v>-46900</v>
      </c>
      <c r="J3754">
        <f t="shared" si="166"/>
        <v>1.8107338432662354</v>
      </c>
      <c r="K3754">
        <f t="shared" si="167"/>
        <v>1.258561542656488</v>
      </c>
    </row>
    <row r="3755" spans="1:11" x14ac:dyDescent="0.3">
      <c r="A3755" s="14">
        <v>43141464064</v>
      </c>
      <c r="B3755" s="14">
        <v>40291201024</v>
      </c>
      <c r="C3755" s="14">
        <v>-14907590656</v>
      </c>
      <c r="D3755">
        <v>3753</v>
      </c>
      <c r="E3755">
        <v>3497</v>
      </c>
      <c r="F3755">
        <v>575</v>
      </c>
      <c r="G3755">
        <v>0</v>
      </c>
      <c r="H3755">
        <v>-27781</v>
      </c>
      <c r="J3755">
        <f t="shared" si="166"/>
        <v>1.0707415755192355</v>
      </c>
      <c r="K3755">
        <f t="shared" si="167"/>
        <v>-0.73999226774699989</v>
      </c>
    </row>
    <row r="3756" spans="1:11" x14ac:dyDescent="0.3">
      <c r="A3756" s="14">
        <v>13378182144</v>
      </c>
      <c r="B3756" s="14">
        <v>40291201024</v>
      </c>
      <c r="C3756" s="14">
        <v>-14881641472</v>
      </c>
      <c r="D3756">
        <v>3754</v>
      </c>
      <c r="E3756">
        <v>3497</v>
      </c>
      <c r="F3756">
        <v>574</v>
      </c>
      <c r="G3756">
        <v>3187</v>
      </c>
      <c r="H3756">
        <v>-8630</v>
      </c>
      <c r="J3756">
        <f t="shared" si="166"/>
        <v>0.33203731345787146</v>
      </c>
      <c r="K3756">
        <f t="shared" si="167"/>
        <v>-0.73870426206136408</v>
      </c>
    </row>
    <row r="3757" spans="1:11" x14ac:dyDescent="0.3">
      <c r="A3757" s="14">
        <v>64272236544</v>
      </c>
      <c r="B3757" s="14">
        <v>40302718976</v>
      </c>
      <c r="C3757" s="14">
        <v>-14855692288</v>
      </c>
      <c r="D3757">
        <v>3755</v>
      </c>
      <c r="E3757">
        <v>3497</v>
      </c>
      <c r="F3757">
        <v>573</v>
      </c>
      <c r="G3757">
        <v>0</v>
      </c>
      <c r="H3757">
        <v>-41533</v>
      </c>
      <c r="J3757">
        <f t="shared" si="166"/>
        <v>1.5947369849233668</v>
      </c>
      <c r="K3757">
        <f t="shared" si="167"/>
        <v>1.2626996714654952</v>
      </c>
    </row>
    <row r="3758" spans="1:11" x14ac:dyDescent="0.3">
      <c r="A3758" s="14">
        <v>34612748288</v>
      </c>
      <c r="B3758" s="14">
        <v>40302718976</v>
      </c>
      <c r="C3758" s="14">
        <v>-14829744128</v>
      </c>
      <c r="D3758">
        <v>3756</v>
      </c>
      <c r="E3758">
        <v>3498</v>
      </c>
      <c r="F3758">
        <v>572</v>
      </c>
      <c r="G3758">
        <v>8244</v>
      </c>
      <c r="H3758">
        <v>-22406</v>
      </c>
      <c r="J3758">
        <f t="shared" si="166"/>
        <v>0.85881918558923187</v>
      </c>
      <c r="K3758">
        <f t="shared" si="167"/>
        <v>-0.73591779933413493</v>
      </c>
    </row>
    <row r="3759" spans="1:11" x14ac:dyDescent="0.3">
      <c r="A3759" s="14">
        <v>85633638400</v>
      </c>
      <c r="B3759" s="14">
        <v>40314241024</v>
      </c>
      <c r="C3759" s="14">
        <v>-14803794944</v>
      </c>
      <c r="D3759">
        <v>3757</v>
      </c>
      <c r="E3759">
        <v>3498</v>
      </c>
      <c r="F3759">
        <v>571</v>
      </c>
      <c r="G3759">
        <v>0</v>
      </c>
      <c r="H3759">
        <v>-55531</v>
      </c>
      <c r="J3759">
        <f t="shared" si="166"/>
        <v>2.1241535552913007</v>
      </c>
      <c r="K3759">
        <f t="shared" si="167"/>
        <v>1.2653343697020687</v>
      </c>
    </row>
    <row r="3760" spans="1:11" x14ac:dyDescent="0.3">
      <c r="A3760" s="14">
        <v>56077946880</v>
      </c>
      <c r="B3760" s="14">
        <v>40314241024</v>
      </c>
      <c r="C3760" s="14">
        <v>-14777845760</v>
      </c>
      <c r="D3760">
        <v>3758</v>
      </c>
      <c r="E3760">
        <v>3499</v>
      </c>
      <c r="F3760">
        <v>570</v>
      </c>
      <c r="G3760">
        <v>0</v>
      </c>
      <c r="H3760">
        <v>-36429</v>
      </c>
      <c r="J3760">
        <f t="shared" si="166"/>
        <v>1.391020777164464</v>
      </c>
      <c r="K3760">
        <f t="shared" si="167"/>
        <v>-0.73313277812683664</v>
      </c>
    </row>
    <row r="3761" spans="1:11" x14ac:dyDescent="0.3">
      <c r="A3761" s="14">
        <v>26574151680</v>
      </c>
      <c r="B3761" s="14">
        <v>40314241024</v>
      </c>
      <c r="C3761" s="14">
        <v>-14751897600</v>
      </c>
      <c r="D3761">
        <v>3759</v>
      </c>
      <c r="E3761">
        <v>3499</v>
      </c>
      <c r="F3761">
        <v>569</v>
      </c>
      <c r="G3761">
        <v>6328</v>
      </c>
      <c r="H3761">
        <v>-17293</v>
      </c>
      <c r="J3761">
        <f t="shared" si="166"/>
        <v>0.65917529401532804</v>
      </c>
      <c r="K3761">
        <f t="shared" si="167"/>
        <v>-0.731845483149136</v>
      </c>
    </row>
    <row r="3762" spans="1:11" x14ac:dyDescent="0.3">
      <c r="A3762" s="14">
        <v>77773774848</v>
      </c>
      <c r="B3762" s="14">
        <v>40325758976</v>
      </c>
      <c r="C3762" s="14">
        <v>-14725948416</v>
      </c>
      <c r="D3762">
        <v>3760</v>
      </c>
      <c r="E3762">
        <v>3499</v>
      </c>
      <c r="F3762">
        <v>568</v>
      </c>
      <c r="G3762">
        <v>0</v>
      </c>
      <c r="H3762">
        <v>-50701</v>
      </c>
      <c r="J3762">
        <f t="shared" si="166"/>
        <v>1.9286375959913689</v>
      </c>
      <c r="K3762">
        <f t="shared" si="167"/>
        <v>1.2694623019760409</v>
      </c>
    </row>
    <row r="3763" spans="1:11" x14ac:dyDescent="0.3">
      <c r="A3763" s="14">
        <v>48373776384</v>
      </c>
      <c r="B3763" s="14">
        <v>40325758976</v>
      </c>
      <c r="C3763" s="14">
        <v>-14699999232</v>
      </c>
      <c r="D3763">
        <v>3761</v>
      </c>
      <c r="E3763">
        <v>3500</v>
      </c>
      <c r="F3763">
        <v>567</v>
      </c>
      <c r="G3763">
        <v>0</v>
      </c>
      <c r="H3763">
        <v>-31591</v>
      </c>
      <c r="J3763">
        <f t="shared" si="166"/>
        <v>1.1995751006891104</v>
      </c>
      <c r="K3763">
        <f t="shared" si="167"/>
        <v>-0.72906249530225842</v>
      </c>
    </row>
    <row r="3764" spans="1:11" x14ac:dyDescent="0.3">
      <c r="A3764" s="14">
        <v>19025674240</v>
      </c>
      <c r="B3764" s="14">
        <v>40325758976</v>
      </c>
      <c r="C3764" s="14">
        <v>-14674051072</v>
      </c>
      <c r="D3764">
        <v>3762</v>
      </c>
      <c r="E3764">
        <v>3500</v>
      </c>
      <c r="F3764">
        <v>566</v>
      </c>
      <c r="G3764">
        <v>4529</v>
      </c>
      <c r="H3764">
        <v>-12446</v>
      </c>
      <c r="J3764">
        <f t="shared" si="166"/>
        <v>0.47179953268389041</v>
      </c>
      <c r="K3764">
        <f t="shared" si="167"/>
        <v>-0.72777556800522003</v>
      </c>
    </row>
    <row r="3765" spans="1:11" x14ac:dyDescent="0.3">
      <c r="A3765" s="14">
        <v>70404030464</v>
      </c>
      <c r="B3765" s="14">
        <v>40337281024</v>
      </c>
      <c r="C3765" s="14">
        <v>-14648101888</v>
      </c>
      <c r="D3765">
        <v>3763</v>
      </c>
      <c r="E3765">
        <v>3500</v>
      </c>
      <c r="F3765">
        <v>565</v>
      </c>
      <c r="G3765">
        <v>0</v>
      </c>
      <c r="H3765">
        <v>-46141</v>
      </c>
      <c r="J3765">
        <f t="shared" si="166"/>
        <v>1.7453836420484263</v>
      </c>
      <c r="K3765">
        <f t="shared" si="167"/>
        <v>1.2735841093645359</v>
      </c>
    </row>
    <row r="3766" spans="1:11" x14ac:dyDescent="0.3">
      <c r="A3766" s="14">
        <v>41159720960</v>
      </c>
      <c r="B3766" s="14">
        <v>40337281024</v>
      </c>
      <c r="C3766" s="14">
        <v>-14622153728</v>
      </c>
      <c r="D3766">
        <v>3764</v>
      </c>
      <c r="E3766">
        <v>3501</v>
      </c>
      <c r="F3766">
        <v>564</v>
      </c>
      <c r="G3766">
        <v>0</v>
      </c>
      <c r="H3766">
        <v>-27022</v>
      </c>
      <c r="J3766">
        <f t="shared" si="166"/>
        <v>1.0203890771792641</v>
      </c>
      <c r="K3766">
        <f t="shared" si="167"/>
        <v>-0.72499456486916225</v>
      </c>
    </row>
    <row r="3767" spans="1:11" x14ac:dyDescent="0.3">
      <c r="A3767" s="14">
        <v>11967313920</v>
      </c>
      <c r="B3767" s="14">
        <v>40337281024</v>
      </c>
      <c r="C3767" s="14">
        <v>-14596204544</v>
      </c>
      <c r="D3767">
        <v>3765</v>
      </c>
      <c r="E3767">
        <v>3501</v>
      </c>
      <c r="F3767">
        <v>563</v>
      </c>
      <c r="G3767">
        <v>2848</v>
      </c>
      <c r="H3767">
        <v>-7870</v>
      </c>
      <c r="J3767">
        <f t="shared" si="166"/>
        <v>0.29668122432148192</v>
      </c>
      <c r="K3767">
        <f t="shared" si="167"/>
        <v>-0.72370785285778216</v>
      </c>
    </row>
    <row r="3768" spans="1:11" x14ac:dyDescent="0.3">
      <c r="A3768" s="14">
        <v>63524401152</v>
      </c>
      <c r="B3768" s="14">
        <v>40348798976</v>
      </c>
      <c r="C3768" s="14">
        <v>-14570255360</v>
      </c>
      <c r="D3768">
        <v>3766</v>
      </c>
      <c r="E3768">
        <v>3501</v>
      </c>
      <c r="F3768">
        <v>562</v>
      </c>
      <c r="G3768">
        <v>0</v>
      </c>
      <c r="H3768">
        <v>-41854</v>
      </c>
      <c r="J3768">
        <f t="shared" si="166"/>
        <v>1.5743814627489943</v>
      </c>
      <c r="K3768">
        <f t="shared" si="167"/>
        <v>1.2777002384275122</v>
      </c>
    </row>
    <row r="3769" spans="1:11" x14ac:dyDescent="0.3">
      <c r="A3769" s="14">
        <v>34435788800</v>
      </c>
      <c r="B3769" s="14">
        <v>40348798976</v>
      </c>
      <c r="C3769" s="14">
        <v>-14544307200</v>
      </c>
      <c r="D3769">
        <v>3767</v>
      </c>
      <c r="E3769">
        <v>3502</v>
      </c>
      <c r="F3769">
        <v>561</v>
      </c>
      <c r="G3769">
        <v>8193</v>
      </c>
      <c r="H3769">
        <v>-22729</v>
      </c>
      <c r="J3769">
        <f t="shared" si="166"/>
        <v>0.85345263487230094</v>
      </c>
      <c r="K3769">
        <f t="shared" si="167"/>
        <v>-0.72092882787669332</v>
      </c>
    </row>
    <row r="3770" spans="1:11" x14ac:dyDescent="0.3">
      <c r="A3770" s="14">
        <v>86119710720</v>
      </c>
      <c r="B3770" s="14">
        <v>40360321024</v>
      </c>
      <c r="C3770" s="14">
        <v>-14518358016</v>
      </c>
      <c r="D3770">
        <v>3768</v>
      </c>
      <c r="E3770">
        <v>3502</v>
      </c>
      <c r="F3770">
        <v>560</v>
      </c>
      <c r="G3770">
        <v>0</v>
      </c>
      <c r="H3770">
        <v>-56945</v>
      </c>
      <c r="J3770">
        <f t="shared" si="166"/>
        <v>2.1337716979205759</v>
      </c>
      <c r="K3770">
        <f t="shared" si="167"/>
        <v>1.280319063048275</v>
      </c>
    </row>
    <row r="3771" spans="1:11" x14ac:dyDescent="0.3">
      <c r="A3771" s="14">
        <v>57134895104</v>
      </c>
      <c r="B3771" s="14">
        <v>40360321024</v>
      </c>
      <c r="C3771" s="14">
        <v>-14492408832</v>
      </c>
      <c r="D3771">
        <v>3769</v>
      </c>
      <c r="E3771">
        <v>3503</v>
      </c>
      <c r="F3771">
        <v>559</v>
      </c>
      <c r="G3771">
        <v>0</v>
      </c>
      <c r="H3771">
        <v>-37847</v>
      </c>
      <c r="J3771">
        <f t="shared" si="166"/>
        <v>1.4156204325041197</v>
      </c>
      <c r="K3771">
        <f t="shared" si="167"/>
        <v>-0.71815126541645613</v>
      </c>
    </row>
    <row r="3772" spans="1:11" x14ac:dyDescent="0.3">
      <c r="A3772" s="14">
        <v>28201973760</v>
      </c>
      <c r="B3772" s="14">
        <v>40360321024</v>
      </c>
      <c r="C3772" s="14">
        <v>-14466460672</v>
      </c>
      <c r="D3772">
        <v>3770</v>
      </c>
      <c r="E3772">
        <v>3503</v>
      </c>
      <c r="F3772">
        <v>558</v>
      </c>
      <c r="G3772">
        <v>6708</v>
      </c>
      <c r="H3772">
        <v>-18714</v>
      </c>
      <c r="J3772">
        <f t="shared" si="166"/>
        <v>0.69875494159795903</v>
      </c>
      <c r="K3772">
        <f t="shared" si="167"/>
        <v>-0.7168654909061607</v>
      </c>
    </row>
    <row r="3773" spans="1:11" x14ac:dyDescent="0.3">
      <c r="A3773" s="14">
        <v>80064626688</v>
      </c>
      <c r="B3773" s="14">
        <v>40371838976</v>
      </c>
      <c r="C3773" s="14">
        <v>-14440511488</v>
      </c>
      <c r="D3773">
        <v>3771</v>
      </c>
      <c r="E3773">
        <v>3503</v>
      </c>
      <c r="F3773">
        <v>557</v>
      </c>
      <c r="G3773">
        <v>0</v>
      </c>
      <c r="H3773">
        <v>-53226</v>
      </c>
      <c r="J3773">
        <f t="shared" ref="J3773:J3836" si="168">A3773/B3773</f>
        <v>1.9831800759830713</v>
      </c>
      <c r="K3773">
        <f t="shared" ref="K3773:K3836" si="169">J3773-J3772</f>
        <v>1.2844251343851123</v>
      </c>
    </row>
    <row r="3774" spans="1:11" x14ac:dyDescent="0.3">
      <c r="A3774" s="14">
        <v>51235504128</v>
      </c>
      <c r="B3774" s="14">
        <v>40371838976</v>
      </c>
      <c r="C3774" s="14">
        <v>-14414563328</v>
      </c>
      <c r="D3774">
        <v>3772</v>
      </c>
      <c r="E3774">
        <v>3504</v>
      </c>
      <c r="F3774">
        <v>556</v>
      </c>
      <c r="G3774">
        <v>0</v>
      </c>
      <c r="H3774">
        <v>-34122</v>
      </c>
      <c r="J3774">
        <f t="shared" si="168"/>
        <v>1.2690901734364433</v>
      </c>
      <c r="K3774">
        <f t="shared" si="169"/>
        <v>-0.71408990254662807</v>
      </c>
    </row>
    <row r="3775" spans="1:11" x14ac:dyDescent="0.3">
      <c r="A3775" s="14">
        <v>22458275840</v>
      </c>
      <c r="B3775" s="14">
        <v>40371838976</v>
      </c>
      <c r="C3775" s="14">
        <v>-14388614144</v>
      </c>
      <c r="D3775">
        <v>3773</v>
      </c>
      <c r="E3775">
        <v>3504</v>
      </c>
      <c r="F3775">
        <v>555</v>
      </c>
      <c r="G3775">
        <v>5340</v>
      </c>
      <c r="H3775">
        <v>-14984</v>
      </c>
      <c r="J3775">
        <f t="shared" si="168"/>
        <v>0.55628567857289968</v>
      </c>
      <c r="K3775">
        <f t="shared" si="169"/>
        <v>-0.71280449486354358</v>
      </c>
    </row>
    <row r="3776" spans="1:11" x14ac:dyDescent="0.3">
      <c r="A3776" s="14">
        <v>74499661824</v>
      </c>
      <c r="B3776" s="14">
        <v>40383361024</v>
      </c>
      <c r="C3776" s="14">
        <v>-14362664960</v>
      </c>
      <c r="D3776">
        <v>3774</v>
      </c>
      <c r="E3776">
        <v>3504</v>
      </c>
      <c r="F3776">
        <v>554</v>
      </c>
      <c r="G3776">
        <v>0</v>
      </c>
      <c r="H3776">
        <v>-49795</v>
      </c>
      <c r="J3776">
        <f t="shared" si="168"/>
        <v>1.8448108313650402</v>
      </c>
      <c r="K3776">
        <f t="shared" si="169"/>
        <v>1.2885251527921406</v>
      </c>
    </row>
    <row r="3777" spans="1:11" x14ac:dyDescent="0.3">
      <c r="A3777" s="14">
        <v>45826232320</v>
      </c>
      <c r="B3777" s="14">
        <v>40383361024</v>
      </c>
      <c r="C3777" s="14">
        <v>-14336716800</v>
      </c>
      <c r="D3777">
        <v>3775</v>
      </c>
      <c r="E3777">
        <v>3505</v>
      </c>
      <c r="F3777">
        <v>553</v>
      </c>
      <c r="G3777">
        <v>0</v>
      </c>
      <c r="H3777">
        <v>-30685</v>
      </c>
      <c r="J3777">
        <f t="shared" si="168"/>
        <v>1.1347800469793805</v>
      </c>
      <c r="K3777">
        <f t="shared" si="169"/>
        <v>-0.7100307843856597</v>
      </c>
    </row>
    <row r="3778" spans="1:11" x14ac:dyDescent="0.3">
      <c r="A3778" s="14">
        <v>17204697088</v>
      </c>
      <c r="B3778" s="14">
        <v>40383361024</v>
      </c>
      <c r="C3778" s="14">
        <v>-14310767616</v>
      </c>
      <c r="D3778">
        <v>3776</v>
      </c>
      <c r="E3778">
        <v>3505</v>
      </c>
      <c r="F3778">
        <v>552</v>
      </c>
      <c r="G3778">
        <v>4089</v>
      </c>
      <c r="H3778">
        <v>-11541</v>
      </c>
      <c r="J3778">
        <f t="shared" si="168"/>
        <v>0.42603430352850463</v>
      </c>
      <c r="K3778">
        <f t="shared" si="169"/>
        <v>-0.70874574345087593</v>
      </c>
    </row>
    <row r="3779" spans="1:11" x14ac:dyDescent="0.3">
      <c r="A3779" s="14">
        <v>69424816128</v>
      </c>
      <c r="B3779" s="14">
        <v>40394878976</v>
      </c>
      <c r="C3779" s="14">
        <v>-14284818432</v>
      </c>
      <c r="D3779">
        <v>3777</v>
      </c>
      <c r="E3779">
        <v>3505</v>
      </c>
      <c r="F3779">
        <v>551</v>
      </c>
      <c r="G3779">
        <v>0</v>
      </c>
      <c r="H3779">
        <v>-46656</v>
      </c>
      <c r="J3779">
        <f t="shared" si="168"/>
        <v>1.7186538959368511</v>
      </c>
      <c r="K3779">
        <f t="shared" si="169"/>
        <v>1.2926195924083466</v>
      </c>
    </row>
    <row r="3780" spans="1:11" x14ac:dyDescent="0.3">
      <c r="A3780" s="14">
        <v>40907079680</v>
      </c>
      <c r="B3780" s="14">
        <v>40394878976</v>
      </c>
      <c r="C3780" s="14">
        <v>-14258870272</v>
      </c>
      <c r="D3780">
        <v>3778</v>
      </c>
      <c r="E3780">
        <v>3506</v>
      </c>
      <c r="F3780">
        <v>550</v>
      </c>
      <c r="G3780">
        <v>0</v>
      </c>
      <c r="H3780">
        <v>-27541</v>
      </c>
      <c r="J3780">
        <f t="shared" si="168"/>
        <v>1.0126798425192538</v>
      </c>
      <c r="K3780">
        <f t="shared" si="169"/>
        <v>-0.70597405341759734</v>
      </c>
    </row>
    <row r="3781" spans="1:11" x14ac:dyDescent="0.3">
      <c r="A3781" s="14">
        <v>12441237504</v>
      </c>
      <c r="B3781" s="14">
        <v>40394878976</v>
      </c>
      <c r="C3781" s="14">
        <v>-14232921088</v>
      </c>
      <c r="D3781">
        <v>3779</v>
      </c>
      <c r="E3781">
        <v>3506</v>
      </c>
      <c r="F3781">
        <v>549</v>
      </c>
      <c r="G3781">
        <v>2956</v>
      </c>
      <c r="H3781">
        <v>-8391</v>
      </c>
      <c r="J3781">
        <f t="shared" si="168"/>
        <v>0.30799046362762394</v>
      </c>
      <c r="K3781">
        <f t="shared" si="169"/>
        <v>-0.70468937889162986</v>
      </c>
    </row>
    <row r="3782" spans="1:11" x14ac:dyDescent="0.3">
      <c r="A3782" s="14">
        <v>64840093696</v>
      </c>
      <c r="B3782" s="14">
        <v>40406401024</v>
      </c>
      <c r="C3782" s="14">
        <v>-14206971904</v>
      </c>
      <c r="D3782">
        <v>3780</v>
      </c>
      <c r="E3782">
        <v>3506</v>
      </c>
      <c r="F3782">
        <v>548</v>
      </c>
      <c r="G3782">
        <v>0</v>
      </c>
      <c r="H3782">
        <v>-43814</v>
      </c>
      <c r="J3782">
        <f t="shared" si="168"/>
        <v>1.6046985639103872</v>
      </c>
      <c r="K3782">
        <f t="shared" si="169"/>
        <v>1.2967081002827632</v>
      </c>
    </row>
    <row r="3783" spans="1:11" x14ac:dyDescent="0.3">
      <c r="A3783" s="14">
        <v>36478046208</v>
      </c>
      <c r="B3783" s="14">
        <v>40406401024</v>
      </c>
      <c r="C3783" s="14">
        <v>-14181023744</v>
      </c>
      <c r="D3783">
        <v>3781</v>
      </c>
      <c r="E3783">
        <v>3507</v>
      </c>
      <c r="F3783">
        <v>547</v>
      </c>
      <c r="G3783">
        <v>8666</v>
      </c>
      <c r="H3783">
        <v>-24694</v>
      </c>
      <c r="J3783">
        <f t="shared" si="168"/>
        <v>0.90277889848030035</v>
      </c>
      <c r="K3783">
        <f t="shared" si="169"/>
        <v>-0.70191966543008688</v>
      </c>
    </row>
    <row r="3784" spans="1:11" x14ac:dyDescent="0.3">
      <c r="A3784" s="14">
        <v>89003737088</v>
      </c>
      <c r="B3784" s="14">
        <v>40417918976</v>
      </c>
      <c r="C3784" s="14">
        <v>-14155074560</v>
      </c>
      <c r="D3784">
        <v>3782</v>
      </c>
      <c r="E3784">
        <v>3507</v>
      </c>
      <c r="F3784">
        <v>546</v>
      </c>
      <c r="G3784">
        <v>0</v>
      </c>
      <c r="H3784">
        <v>-60362</v>
      </c>
      <c r="J3784">
        <f t="shared" si="168"/>
        <v>2.2020860881246773</v>
      </c>
      <c r="K3784">
        <f t="shared" si="169"/>
        <v>1.2993071896443769</v>
      </c>
    </row>
    <row r="3785" spans="1:11" x14ac:dyDescent="0.3">
      <c r="A3785" s="14">
        <v>60745482240</v>
      </c>
      <c r="B3785" s="14">
        <v>40417918976</v>
      </c>
      <c r="C3785" s="14">
        <v>-14129126400</v>
      </c>
      <c r="D3785">
        <v>3783</v>
      </c>
      <c r="E3785">
        <v>3508</v>
      </c>
      <c r="F3785">
        <v>545</v>
      </c>
      <c r="G3785">
        <v>0</v>
      </c>
      <c r="H3785">
        <v>-41273</v>
      </c>
      <c r="J3785">
        <f t="shared" si="168"/>
        <v>1.5029344354930898</v>
      </c>
      <c r="K3785">
        <f t="shared" si="169"/>
        <v>-0.69915165263158752</v>
      </c>
    </row>
    <row r="3786" spans="1:11" x14ac:dyDescent="0.3">
      <c r="A3786" s="14">
        <v>32539129856</v>
      </c>
      <c r="B3786" s="14">
        <v>40417918976</v>
      </c>
      <c r="C3786" s="14">
        <v>-14103177216</v>
      </c>
      <c r="D3786">
        <v>3784</v>
      </c>
      <c r="E3786">
        <v>3508</v>
      </c>
      <c r="F3786">
        <v>544</v>
      </c>
      <c r="G3786">
        <v>7728</v>
      </c>
      <c r="H3786">
        <v>-22149</v>
      </c>
      <c r="J3786">
        <f t="shared" si="168"/>
        <v>0.80506692774859601</v>
      </c>
      <c r="K3786">
        <f t="shared" si="169"/>
        <v>-0.6978675077444938</v>
      </c>
    </row>
    <row r="3787" spans="1:11" x14ac:dyDescent="0.3">
      <c r="A3787" s="14">
        <v>85243551744</v>
      </c>
      <c r="B3787" s="14">
        <v>40429441024</v>
      </c>
      <c r="C3787" s="14">
        <v>-14077228032</v>
      </c>
      <c r="D3787">
        <v>3785</v>
      </c>
      <c r="E3787">
        <v>3508</v>
      </c>
      <c r="F3787">
        <v>543</v>
      </c>
      <c r="G3787">
        <v>0</v>
      </c>
      <c r="H3787">
        <v>-58132</v>
      </c>
      <c r="J3787">
        <f t="shared" si="168"/>
        <v>2.1084523947139697</v>
      </c>
      <c r="K3787">
        <f t="shared" si="169"/>
        <v>1.3033854669653737</v>
      </c>
    </row>
    <row r="3788" spans="1:11" x14ac:dyDescent="0.3">
      <c r="A3788" s="14">
        <v>57140994048</v>
      </c>
      <c r="B3788" s="14">
        <v>40429441024</v>
      </c>
      <c r="C3788" s="14">
        <v>-14051279872</v>
      </c>
      <c r="D3788">
        <v>3786</v>
      </c>
      <c r="E3788">
        <v>3509</v>
      </c>
      <c r="F3788">
        <v>542</v>
      </c>
      <c r="G3788">
        <v>0</v>
      </c>
      <c r="H3788">
        <v>-39039</v>
      </c>
      <c r="J3788">
        <f t="shared" si="168"/>
        <v>1.4133510778464529</v>
      </c>
      <c r="K3788">
        <f t="shared" si="169"/>
        <v>-0.69510131686751686</v>
      </c>
    </row>
    <row r="3789" spans="1:11" x14ac:dyDescent="0.3">
      <c r="A3789" s="14">
        <v>29090332672</v>
      </c>
      <c r="B3789" s="14">
        <v>40429441024</v>
      </c>
      <c r="C3789" s="14">
        <v>-14025330688</v>
      </c>
      <c r="D3789">
        <v>3787</v>
      </c>
      <c r="E3789">
        <v>3509</v>
      </c>
      <c r="F3789">
        <v>541</v>
      </c>
      <c r="G3789">
        <v>6907</v>
      </c>
      <c r="H3789">
        <v>-19911</v>
      </c>
      <c r="J3789">
        <f t="shared" si="168"/>
        <v>0.71953338792715926</v>
      </c>
      <c r="K3789">
        <f t="shared" si="169"/>
        <v>-0.6938176899192936</v>
      </c>
    </row>
    <row r="3790" spans="1:11" x14ac:dyDescent="0.3">
      <c r="A3790" s="14">
        <v>81973485568</v>
      </c>
      <c r="B3790" s="14">
        <v>40440958976</v>
      </c>
      <c r="C3790" s="14">
        <v>-13999381504</v>
      </c>
      <c r="D3790">
        <v>3788</v>
      </c>
      <c r="E3790">
        <v>3509</v>
      </c>
      <c r="F3790">
        <v>540</v>
      </c>
      <c r="G3790">
        <v>0</v>
      </c>
      <c r="H3790">
        <v>-56212</v>
      </c>
      <c r="J3790">
        <f t="shared" si="168"/>
        <v>2.0269916353034012</v>
      </c>
      <c r="K3790">
        <f t="shared" si="169"/>
        <v>1.3074582473762419</v>
      </c>
    </row>
    <row r="3791" spans="1:11" x14ac:dyDescent="0.3">
      <c r="A3791" s="14">
        <v>54026620928</v>
      </c>
      <c r="B3791" s="14">
        <v>40440958976</v>
      </c>
      <c r="C3791" s="14">
        <v>-13973433344</v>
      </c>
      <c r="D3791">
        <v>3789</v>
      </c>
      <c r="E3791">
        <v>3510</v>
      </c>
      <c r="F3791">
        <v>539</v>
      </c>
      <c r="G3791">
        <v>0</v>
      </c>
      <c r="H3791">
        <v>-37117</v>
      </c>
      <c r="J3791">
        <f t="shared" si="168"/>
        <v>1.3359381749592663</v>
      </c>
      <c r="K3791">
        <f t="shared" si="169"/>
        <v>-0.69105346034413495</v>
      </c>
    </row>
    <row r="3792" spans="1:11" x14ac:dyDescent="0.3">
      <c r="A3792" s="14">
        <v>26131654656</v>
      </c>
      <c r="B3792" s="14">
        <v>40440958976</v>
      </c>
      <c r="C3792" s="14">
        <v>-13947484160</v>
      </c>
      <c r="D3792">
        <v>3790</v>
      </c>
      <c r="E3792">
        <v>3510</v>
      </c>
      <c r="F3792">
        <v>538</v>
      </c>
      <c r="G3792">
        <v>6203</v>
      </c>
      <c r="H3792">
        <v>-17986</v>
      </c>
      <c r="J3792">
        <f t="shared" si="168"/>
        <v>0.64616802661648143</v>
      </c>
      <c r="K3792">
        <f t="shared" si="169"/>
        <v>-0.68977014834278483</v>
      </c>
    </row>
    <row r="3793" spans="1:11" x14ac:dyDescent="0.3">
      <c r="A3793" s="14">
        <v>79193546752</v>
      </c>
      <c r="B3793" s="14">
        <v>40452481024</v>
      </c>
      <c r="C3793" s="14">
        <v>-13921536000</v>
      </c>
      <c r="D3793">
        <v>3791</v>
      </c>
      <c r="E3793">
        <v>3510</v>
      </c>
      <c r="F3793">
        <v>537</v>
      </c>
      <c r="G3793">
        <v>0</v>
      </c>
      <c r="H3793">
        <v>-54610</v>
      </c>
      <c r="J3793">
        <f t="shared" si="168"/>
        <v>1.9576931932806634</v>
      </c>
      <c r="K3793">
        <f t="shared" si="169"/>
        <v>1.3115251666641821</v>
      </c>
    </row>
    <row r="3794" spans="1:11" x14ac:dyDescent="0.3">
      <c r="A3794" s="14">
        <v>51402371072</v>
      </c>
      <c r="B3794" s="14">
        <v>40452481024</v>
      </c>
      <c r="C3794" s="14">
        <v>-13895586816</v>
      </c>
      <c r="D3794">
        <v>3792</v>
      </c>
      <c r="E3794">
        <v>3511</v>
      </c>
      <c r="F3794">
        <v>536</v>
      </c>
      <c r="G3794">
        <v>0</v>
      </c>
      <c r="H3794">
        <v>-35512</v>
      </c>
      <c r="J3794">
        <f t="shared" si="168"/>
        <v>1.2706852526920056</v>
      </c>
      <c r="K3794">
        <f t="shared" si="169"/>
        <v>-0.68700794058865777</v>
      </c>
    </row>
    <row r="3795" spans="1:11" x14ac:dyDescent="0.3">
      <c r="A3795" s="14">
        <v>23663093760</v>
      </c>
      <c r="B3795" s="14">
        <v>40452481024</v>
      </c>
      <c r="C3795" s="14">
        <v>-13869637632</v>
      </c>
      <c r="D3795">
        <v>3793</v>
      </c>
      <c r="E3795">
        <v>3511</v>
      </c>
      <c r="F3795">
        <v>535</v>
      </c>
      <c r="G3795">
        <v>5615</v>
      </c>
      <c r="H3795">
        <v>-16378</v>
      </c>
      <c r="J3795">
        <f t="shared" si="168"/>
        <v>0.58496025857996081</v>
      </c>
      <c r="K3795">
        <f t="shared" si="169"/>
        <v>-0.68572499411204479</v>
      </c>
    </row>
    <row r="3796" spans="1:11" x14ac:dyDescent="0.3">
      <c r="A3796" s="14">
        <v>76903718912</v>
      </c>
      <c r="B3796" s="14">
        <v>40463998976</v>
      </c>
      <c r="C3796" s="14">
        <v>-13843689472</v>
      </c>
      <c r="D3796">
        <v>3794</v>
      </c>
      <c r="E3796">
        <v>3511</v>
      </c>
      <c r="F3796">
        <v>534</v>
      </c>
      <c r="G3796">
        <v>0</v>
      </c>
      <c r="H3796">
        <v>-53329</v>
      </c>
      <c r="J3796">
        <f t="shared" si="168"/>
        <v>1.900546679966385</v>
      </c>
      <c r="K3796">
        <f t="shared" si="169"/>
        <v>1.3155864213864241</v>
      </c>
    </row>
    <row r="3797" spans="1:11" x14ac:dyDescent="0.3">
      <c r="A3797" s="14">
        <v>49268236288</v>
      </c>
      <c r="B3797" s="14">
        <v>40463998976</v>
      </c>
      <c r="C3797" s="14">
        <v>-13817740288</v>
      </c>
      <c r="D3797">
        <v>3795</v>
      </c>
      <c r="E3797">
        <v>3512</v>
      </c>
      <c r="F3797">
        <v>533</v>
      </c>
      <c r="G3797">
        <v>0</v>
      </c>
      <c r="H3797">
        <v>-34229</v>
      </c>
      <c r="J3797">
        <f t="shared" si="168"/>
        <v>1.2175819873172191</v>
      </c>
      <c r="K3797">
        <f t="shared" si="169"/>
        <v>-0.68296469264916593</v>
      </c>
    </row>
    <row r="3798" spans="1:11" x14ac:dyDescent="0.3">
      <c r="A3798" s="14">
        <v>21684652032</v>
      </c>
      <c r="B3798" s="14">
        <v>40463998976</v>
      </c>
      <c r="C3798" s="14">
        <v>-13791791104</v>
      </c>
      <c r="D3798">
        <v>3796</v>
      </c>
      <c r="E3798">
        <v>3512</v>
      </c>
      <c r="F3798">
        <v>532</v>
      </c>
      <c r="G3798">
        <v>5144</v>
      </c>
      <c r="H3798">
        <v>-15093</v>
      </c>
      <c r="J3798">
        <f t="shared" si="168"/>
        <v>0.53589987595792488</v>
      </c>
      <c r="K3798">
        <f t="shared" si="169"/>
        <v>-0.68168211135929424</v>
      </c>
    </row>
    <row r="3799" spans="1:11" x14ac:dyDescent="0.3">
      <c r="A3799" s="14">
        <v>75104010240</v>
      </c>
      <c r="B3799" s="14">
        <v>40475521024</v>
      </c>
      <c r="C3799" s="14">
        <v>-13765842944</v>
      </c>
      <c r="D3799">
        <v>3797</v>
      </c>
      <c r="E3799">
        <v>3512</v>
      </c>
      <c r="F3799">
        <v>531</v>
      </c>
      <c r="G3799">
        <v>0</v>
      </c>
      <c r="H3799">
        <v>-52375</v>
      </c>
      <c r="J3799">
        <f t="shared" si="168"/>
        <v>1.8555415307802214</v>
      </c>
      <c r="K3799">
        <f t="shared" si="169"/>
        <v>1.3196416548222967</v>
      </c>
    </row>
    <row r="3800" spans="1:11" x14ac:dyDescent="0.3">
      <c r="A3800" s="14">
        <v>47624220672</v>
      </c>
      <c r="B3800" s="14">
        <v>40475521024</v>
      </c>
      <c r="C3800" s="14">
        <v>-13739893760</v>
      </c>
      <c r="D3800">
        <v>3798</v>
      </c>
      <c r="E3800">
        <v>3513</v>
      </c>
      <c r="F3800">
        <v>530</v>
      </c>
      <c r="G3800">
        <v>0</v>
      </c>
      <c r="H3800">
        <v>-33274</v>
      </c>
      <c r="J3800">
        <f t="shared" si="168"/>
        <v>1.1766178536345751</v>
      </c>
      <c r="K3800">
        <f t="shared" si="169"/>
        <v>-0.67892367714564639</v>
      </c>
    </row>
    <row r="3801" spans="1:11" x14ac:dyDescent="0.3">
      <c r="A3801" s="14">
        <v>20196329472</v>
      </c>
      <c r="B3801" s="14">
        <v>40475521024</v>
      </c>
      <c r="C3801" s="14">
        <v>-13713944576</v>
      </c>
      <c r="D3801">
        <v>3799</v>
      </c>
      <c r="E3801">
        <v>3513</v>
      </c>
      <c r="F3801">
        <v>529</v>
      </c>
      <c r="G3801">
        <v>4790</v>
      </c>
      <c r="H3801">
        <v>-14137</v>
      </c>
      <c r="J3801">
        <f t="shared" si="168"/>
        <v>0.49897639267014171</v>
      </c>
      <c r="K3801">
        <f t="shared" si="169"/>
        <v>-0.67764146096443334</v>
      </c>
    </row>
    <row r="3802" spans="1:11" x14ac:dyDescent="0.3">
      <c r="A3802" s="14">
        <v>73794420736</v>
      </c>
      <c r="B3802" s="14">
        <v>40487038976</v>
      </c>
      <c r="C3802" s="14">
        <v>-13687996416</v>
      </c>
      <c r="D3802">
        <v>3800</v>
      </c>
      <c r="E3802">
        <v>3513</v>
      </c>
      <c r="F3802">
        <v>528</v>
      </c>
      <c r="G3802">
        <v>0</v>
      </c>
      <c r="H3802">
        <v>-51755</v>
      </c>
      <c r="J3802">
        <f t="shared" si="168"/>
        <v>1.822667762385489</v>
      </c>
      <c r="K3802">
        <f t="shared" si="169"/>
        <v>1.3236913697153474</v>
      </c>
    </row>
    <row r="3803" spans="1:11" x14ac:dyDescent="0.3">
      <c r="A3803" s="14">
        <v>46470324224</v>
      </c>
      <c r="B3803" s="14">
        <v>40487038976</v>
      </c>
      <c r="C3803" s="14">
        <v>-13662047232</v>
      </c>
      <c r="D3803">
        <v>3801</v>
      </c>
      <c r="E3803">
        <v>3514</v>
      </c>
      <c r="F3803">
        <v>527</v>
      </c>
      <c r="G3803">
        <v>0</v>
      </c>
      <c r="H3803">
        <v>-32653</v>
      </c>
      <c r="J3803">
        <f t="shared" si="168"/>
        <v>1.1477827324331322</v>
      </c>
      <c r="K3803">
        <f t="shared" si="169"/>
        <v>-0.67488502995235677</v>
      </c>
    </row>
    <row r="3804" spans="1:11" x14ac:dyDescent="0.3">
      <c r="A3804" s="14">
        <v>19198124032</v>
      </c>
      <c r="B3804" s="14">
        <v>40487038976</v>
      </c>
      <c r="C3804" s="14">
        <v>-13636099072</v>
      </c>
      <c r="D3804">
        <v>3802</v>
      </c>
      <c r="E3804">
        <v>3514</v>
      </c>
      <c r="F3804">
        <v>526</v>
      </c>
      <c r="G3804">
        <v>4552</v>
      </c>
      <c r="H3804">
        <v>-13515</v>
      </c>
      <c r="J3804">
        <f t="shared" si="168"/>
        <v>0.47417950330673253</v>
      </c>
      <c r="K3804">
        <f t="shared" si="169"/>
        <v>-0.67360322912639969</v>
      </c>
    </row>
    <row r="3805" spans="1:11" x14ac:dyDescent="0.3">
      <c r="A3805" s="14">
        <v>72974942208</v>
      </c>
      <c r="B3805" s="14">
        <v>40498561024</v>
      </c>
      <c r="C3805" s="14">
        <v>-13610149888</v>
      </c>
      <c r="D3805">
        <v>3803</v>
      </c>
      <c r="E3805">
        <v>3514</v>
      </c>
      <c r="F3805">
        <v>525</v>
      </c>
      <c r="G3805">
        <v>0</v>
      </c>
      <c r="H3805">
        <v>-51473</v>
      </c>
      <c r="J3805">
        <f t="shared" si="168"/>
        <v>1.8019144473986137</v>
      </c>
      <c r="K3805">
        <f t="shared" si="169"/>
        <v>1.3277349440918811</v>
      </c>
    </row>
    <row r="3806" spans="1:11" x14ac:dyDescent="0.3">
      <c r="A3806" s="14">
        <v>45806542848</v>
      </c>
      <c r="B3806" s="14">
        <v>40498561024</v>
      </c>
      <c r="C3806" s="14">
        <v>-13584200704</v>
      </c>
      <c r="D3806">
        <v>3804</v>
      </c>
      <c r="E3806">
        <v>3515</v>
      </c>
      <c r="F3806">
        <v>524</v>
      </c>
      <c r="G3806">
        <v>0</v>
      </c>
      <c r="H3806">
        <v>-32371</v>
      </c>
      <c r="J3806">
        <f t="shared" si="168"/>
        <v>1.1310659364132571</v>
      </c>
      <c r="K3806">
        <f t="shared" si="169"/>
        <v>-0.67084851098535658</v>
      </c>
    </row>
    <row r="3807" spans="1:11" x14ac:dyDescent="0.3">
      <c r="A3807" s="14">
        <v>18690039808</v>
      </c>
      <c r="B3807" s="14">
        <v>40498561024</v>
      </c>
      <c r="C3807" s="14">
        <v>-13558252544</v>
      </c>
      <c r="D3807">
        <v>3805</v>
      </c>
      <c r="E3807">
        <v>3515</v>
      </c>
      <c r="F3807">
        <v>523</v>
      </c>
      <c r="G3807">
        <v>4430</v>
      </c>
      <c r="H3807">
        <v>-13233</v>
      </c>
      <c r="J3807">
        <f t="shared" si="168"/>
        <v>0.46149886157495884</v>
      </c>
      <c r="K3807">
        <f t="shared" si="169"/>
        <v>-0.66956707483829825</v>
      </c>
    </row>
    <row r="3808" spans="1:11" x14ac:dyDescent="0.3">
      <c r="A3808" s="14">
        <v>72645591040</v>
      </c>
      <c r="B3808" s="14">
        <v>40510078976</v>
      </c>
      <c r="C3808" s="14">
        <v>-13532303360</v>
      </c>
      <c r="D3808">
        <v>3806</v>
      </c>
      <c r="E3808">
        <v>3515</v>
      </c>
      <c r="F3808">
        <v>522</v>
      </c>
      <c r="G3808">
        <v>0</v>
      </c>
      <c r="H3808">
        <v>-51535</v>
      </c>
      <c r="J3808">
        <f t="shared" si="168"/>
        <v>1.7932720171451288</v>
      </c>
      <c r="K3808">
        <f t="shared" si="169"/>
        <v>1.33177315557017</v>
      </c>
    </row>
    <row r="3809" spans="1:11" x14ac:dyDescent="0.3">
      <c r="A3809" s="14">
        <v>45632884736</v>
      </c>
      <c r="B3809" s="14">
        <v>40510078976</v>
      </c>
      <c r="C3809" s="14">
        <v>-13506354176</v>
      </c>
      <c r="D3809">
        <v>3807</v>
      </c>
      <c r="E3809">
        <v>3516</v>
      </c>
      <c r="F3809">
        <v>521</v>
      </c>
      <c r="G3809">
        <v>0</v>
      </c>
      <c r="H3809">
        <v>-32434</v>
      </c>
      <c r="J3809">
        <f t="shared" si="168"/>
        <v>1.1264575604267517</v>
      </c>
      <c r="K3809">
        <f t="shared" si="169"/>
        <v>-0.66681445671837714</v>
      </c>
    </row>
    <row r="3810" spans="1:11" x14ac:dyDescent="0.3">
      <c r="A3810" s="14">
        <v>18672072704</v>
      </c>
      <c r="B3810" s="14">
        <v>40510078976</v>
      </c>
      <c r="C3810" s="14">
        <v>-13480406016</v>
      </c>
      <c r="D3810">
        <v>3808</v>
      </c>
      <c r="E3810">
        <v>3516</v>
      </c>
      <c r="F3810">
        <v>520</v>
      </c>
      <c r="G3810">
        <v>4424</v>
      </c>
      <c r="H3810">
        <v>-13297</v>
      </c>
      <c r="J3810">
        <f t="shared" si="168"/>
        <v>0.46092412495819074</v>
      </c>
      <c r="K3810">
        <f t="shared" si="169"/>
        <v>-0.66553343546856092</v>
      </c>
    </row>
    <row r="3811" spans="1:11" x14ac:dyDescent="0.3">
      <c r="A3811" s="14">
        <v>72806359040</v>
      </c>
      <c r="B3811" s="14">
        <v>40521601024</v>
      </c>
      <c r="C3811" s="14">
        <v>-13454456832</v>
      </c>
      <c r="D3811">
        <v>3809</v>
      </c>
      <c r="E3811">
        <v>3516</v>
      </c>
      <c r="F3811">
        <v>519</v>
      </c>
      <c r="G3811">
        <v>0</v>
      </c>
      <c r="H3811">
        <v>-51948</v>
      </c>
      <c r="J3811">
        <f t="shared" si="168"/>
        <v>1.7967295763284006</v>
      </c>
      <c r="K3811">
        <f t="shared" si="169"/>
        <v>1.3358054513702098</v>
      </c>
    </row>
    <row r="3812" spans="1:11" x14ac:dyDescent="0.3">
      <c r="A3812" s="14">
        <v>45949341696</v>
      </c>
      <c r="B3812" s="14">
        <v>40521601024</v>
      </c>
      <c r="C3812" s="14">
        <v>-13428507648</v>
      </c>
      <c r="D3812">
        <v>3810</v>
      </c>
      <c r="E3812">
        <v>3517</v>
      </c>
      <c r="F3812">
        <v>518</v>
      </c>
      <c r="G3812">
        <v>0</v>
      </c>
      <c r="H3812">
        <v>-32849</v>
      </c>
      <c r="J3812">
        <f t="shared" si="168"/>
        <v>1.1339468464926961</v>
      </c>
      <c r="K3812">
        <f t="shared" si="169"/>
        <v>-0.66278272983570452</v>
      </c>
    </row>
    <row r="3813" spans="1:11" x14ac:dyDescent="0.3">
      <c r="A3813" s="14">
        <v>19144222720</v>
      </c>
      <c r="B3813" s="14">
        <v>40521601024</v>
      </c>
      <c r="C3813" s="14">
        <v>-13402559488</v>
      </c>
      <c r="D3813">
        <v>3811</v>
      </c>
      <c r="E3813">
        <v>3517</v>
      </c>
      <c r="F3813">
        <v>517</v>
      </c>
      <c r="G3813">
        <v>4535</v>
      </c>
      <c r="H3813">
        <v>-13712</v>
      </c>
      <c r="J3813">
        <f t="shared" si="168"/>
        <v>0.47244487473881702</v>
      </c>
      <c r="K3813">
        <f t="shared" si="169"/>
        <v>-0.66150197175387904</v>
      </c>
    </row>
    <row r="3814" spans="1:11" x14ac:dyDescent="0.3">
      <c r="A3814" s="14">
        <v>73457238016</v>
      </c>
      <c r="B3814" s="14">
        <v>40533118976</v>
      </c>
      <c r="C3814" s="14">
        <v>-13376610304</v>
      </c>
      <c r="D3814">
        <v>3812</v>
      </c>
      <c r="E3814">
        <v>3517</v>
      </c>
      <c r="F3814">
        <v>516</v>
      </c>
      <c r="G3814">
        <v>0</v>
      </c>
      <c r="H3814">
        <v>-52718</v>
      </c>
      <c r="J3814">
        <f t="shared" si="168"/>
        <v>1.8122769693468357</v>
      </c>
      <c r="K3814">
        <f t="shared" si="169"/>
        <v>1.3398320946080187</v>
      </c>
    </row>
    <row r="3815" spans="1:11" x14ac:dyDescent="0.3">
      <c r="A3815" s="14">
        <v>46755917824</v>
      </c>
      <c r="B3815" s="14">
        <v>40533118976</v>
      </c>
      <c r="C3815" s="14">
        <v>-13350662144</v>
      </c>
      <c r="D3815">
        <v>3813</v>
      </c>
      <c r="E3815">
        <v>3518</v>
      </c>
      <c r="F3815">
        <v>515</v>
      </c>
      <c r="G3815">
        <v>0</v>
      </c>
      <c r="H3815">
        <v>-33620</v>
      </c>
      <c r="J3815">
        <f t="shared" si="168"/>
        <v>1.1535238097932847</v>
      </c>
      <c r="K3815">
        <f t="shared" si="169"/>
        <v>-0.65875315955355096</v>
      </c>
    </row>
    <row r="3816" spans="1:11" x14ac:dyDescent="0.3">
      <c r="A3816" s="14">
        <v>20106491904</v>
      </c>
      <c r="B3816" s="14">
        <v>40533118976</v>
      </c>
      <c r="C3816" s="14">
        <v>-13324712960</v>
      </c>
      <c r="D3816">
        <v>3814</v>
      </c>
      <c r="E3816">
        <v>3518</v>
      </c>
      <c r="F3816">
        <v>514</v>
      </c>
      <c r="G3816">
        <v>4762</v>
      </c>
      <c r="H3816">
        <v>-14486</v>
      </c>
      <c r="J3816">
        <f t="shared" si="168"/>
        <v>0.49605094332625188</v>
      </c>
      <c r="K3816">
        <f t="shared" si="169"/>
        <v>-0.65747286646703285</v>
      </c>
    </row>
    <row r="3817" spans="1:11" x14ac:dyDescent="0.3">
      <c r="A3817" s="14">
        <v>74598244352</v>
      </c>
      <c r="B3817" s="14">
        <v>40544641024</v>
      </c>
      <c r="C3817" s="14">
        <v>-13298763776</v>
      </c>
      <c r="D3817">
        <v>3815</v>
      </c>
      <c r="E3817">
        <v>3518</v>
      </c>
      <c r="F3817">
        <v>513</v>
      </c>
      <c r="G3817">
        <v>0</v>
      </c>
      <c r="H3817">
        <v>-53850</v>
      </c>
      <c r="J3817">
        <f t="shared" si="168"/>
        <v>1.8399039297904329</v>
      </c>
      <c r="K3817">
        <f t="shared" si="169"/>
        <v>1.3438529864641811</v>
      </c>
    </row>
    <row r="3818" spans="1:11" x14ac:dyDescent="0.3">
      <c r="A3818" s="14">
        <v>48052613120</v>
      </c>
      <c r="B3818" s="14">
        <v>40544641024</v>
      </c>
      <c r="C3818" s="14">
        <v>-13272815616</v>
      </c>
      <c r="D3818">
        <v>3816</v>
      </c>
      <c r="E3818">
        <v>3519</v>
      </c>
      <c r="F3818">
        <v>512</v>
      </c>
      <c r="G3818">
        <v>0</v>
      </c>
      <c r="H3818">
        <v>-34755</v>
      </c>
      <c r="J3818">
        <f t="shared" si="168"/>
        <v>1.1851779151665378</v>
      </c>
      <c r="K3818">
        <f t="shared" si="169"/>
        <v>-0.65472601462389513</v>
      </c>
    </row>
    <row r="3819" spans="1:11" x14ac:dyDescent="0.3">
      <c r="A3819" s="14">
        <v>21558880256</v>
      </c>
      <c r="B3819" s="14">
        <v>40544641024</v>
      </c>
      <c r="C3819" s="14">
        <v>-13246866432</v>
      </c>
      <c r="D3819">
        <v>3817</v>
      </c>
      <c r="E3819">
        <v>3519</v>
      </c>
      <c r="F3819">
        <v>511</v>
      </c>
      <c r="G3819">
        <v>5104</v>
      </c>
      <c r="H3819">
        <v>-15623</v>
      </c>
      <c r="J3819">
        <f t="shared" si="168"/>
        <v>0.53173193081764947</v>
      </c>
      <c r="K3819">
        <f t="shared" si="169"/>
        <v>-0.65344598434888834</v>
      </c>
    </row>
    <row r="3820" spans="1:11" x14ac:dyDescent="0.3">
      <c r="A3820" s="14">
        <v>76229361664</v>
      </c>
      <c r="B3820" s="14">
        <v>40556158976</v>
      </c>
      <c r="C3820" s="14">
        <v>-13220917248</v>
      </c>
      <c r="D3820">
        <v>3818</v>
      </c>
      <c r="E3820">
        <v>3519</v>
      </c>
      <c r="F3820">
        <v>510</v>
      </c>
      <c r="G3820">
        <v>0</v>
      </c>
      <c r="H3820">
        <v>-55351</v>
      </c>
      <c r="J3820">
        <f t="shared" si="168"/>
        <v>1.8796001295169595</v>
      </c>
      <c r="K3820">
        <f t="shared" si="169"/>
        <v>1.34786819869931</v>
      </c>
    </row>
    <row r="3821" spans="1:11" x14ac:dyDescent="0.3">
      <c r="A3821" s="14">
        <v>49839427584</v>
      </c>
      <c r="B3821" s="14">
        <v>40556158976</v>
      </c>
      <c r="C3821" s="14">
        <v>-13194969088</v>
      </c>
      <c r="D3821">
        <v>3819</v>
      </c>
      <c r="E3821">
        <v>3520</v>
      </c>
      <c r="F3821">
        <v>509</v>
      </c>
      <c r="G3821">
        <v>0</v>
      </c>
      <c r="H3821">
        <v>-36260</v>
      </c>
      <c r="J3821">
        <f t="shared" si="168"/>
        <v>1.228899107864075</v>
      </c>
      <c r="K3821">
        <f t="shared" si="169"/>
        <v>-0.65070102165288457</v>
      </c>
    </row>
    <row r="3822" spans="1:11" x14ac:dyDescent="0.3">
      <c r="A3822" s="14">
        <v>23501387776</v>
      </c>
      <c r="B3822" s="14">
        <v>40556158976</v>
      </c>
      <c r="C3822" s="14">
        <v>-13169019904</v>
      </c>
      <c r="D3822">
        <v>3820</v>
      </c>
      <c r="E3822">
        <v>3520</v>
      </c>
      <c r="F3822">
        <v>508</v>
      </c>
      <c r="G3822">
        <v>5562</v>
      </c>
      <c r="H3822">
        <v>-17132</v>
      </c>
      <c r="J3822">
        <f t="shared" si="168"/>
        <v>0.57947765196175172</v>
      </c>
      <c r="K3822">
        <f t="shared" si="169"/>
        <v>-0.64942145590232325</v>
      </c>
    </row>
    <row r="3823" spans="1:11" x14ac:dyDescent="0.3">
      <c r="A3823" s="14">
        <v>78350606336</v>
      </c>
      <c r="B3823" s="14">
        <v>40567681024</v>
      </c>
      <c r="C3823" s="14">
        <v>-13143071744</v>
      </c>
      <c r="D3823">
        <v>3821</v>
      </c>
      <c r="E3823">
        <v>3520</v>
      </c>
      <c r="F3823">
        <v>507</v>
      </c>
      <c r="G3823">
        <v>0</v>
      </c>
      <c r="H3823">
        <v>-57229</v>
      </c>
      <c r="J3823">
        <f t="shared" si="168"/>
        <v>1.9313553143362441</v>
      </c>
      <c r="K3823">
        <f t="shared" si="169"/>
        <v>1.3518776623744924</v>
      </c>
    </row>
    <row r="3824" spans="1:11" x14ac:dyDescent="0.3">
      <c r="A3824" s="14">
        <v>52116361216</v>
      </c>
      <c r="B3824" s="14">
        <v>40567681024</v>
      </c>
      <c r="C3824" s="14">
        <v>-13117122560</v>
      </c>
      <c r="D3824">
        <v>3822</v>
      </c>
      <c r="E3824">
        <v>3521</v>
      </c>
      <c r="F3824">
        <v>506</v>
      </c>
      <c r="G3824">
        <v>0</v>
      </c>
      <c r="H3824">
        <v>-38142</v>
      </c>
      <c r="J3824">
        <f t="shared" si="168"/>
        <v>1.2846768634659633</v>
      </c>
      <c r="K3824">
        <f t="shared" si="169"/>
        <v>-0.64667845087028075</v>
      </c>
    </row>
    <row r="3825" spans="1:11" x14ac:dyDescent="0.3">
      <c r="A3825" s="14">
        <v>25934012416</v>
      </c>
      <c r="B3825" s="14">
        <v>40567681024</v>
      </c>
      <c r="C3825" s="14">
        <v>-13091173376</v>
      </c>
      <c r="D3825">
        <v>3823</v>
      </c>
      <c r="E3825">
        <v>3521</v>
      </c>
      <c r="F3825">
        <v>505</v>
      </c>
      <c r="G3825">
        <v>6137</v>
      </c>
      <c r="H3825">
        <v>-19017</v>
      </c>
      <c r="J3825">
        <f t="shared" si="168"/>
        <v>0.63927766540703512</v>
      </c>
      <c r="K3825">
        <f t="shared" si="169"/>
        <v>-0.6453991980589282</v>
      </c>
    </row>
    <row r="3826" spans="1:11" x14ac:dyDescent="0.3">
      <c r="A3826" s="14">
        <v>80961961984</v>
      </c>
      <c r="B3826" s="14">
        <v>40579198976</v>
      </c>
      <c r="C3826" s="14">
        <v>-13065225216</v>
      </c>
      <c r="D3826">
        <v>3824</v>
      </c>
      <c r="E3826">
        <v>3521</v>
      </c>
      <c r="F3826">
        <v>504</v>
      </c>
      <c r="G3826">
        <v>0</v>
      </c>
      <c r="H3826">
        <v>-59488</v>
      </c>
      <c r="J3826">
        <f t="shared" si="168"/>
        <v>1.9951591955248753</v>
      </c>
      <c r="K3826">
        <f t="shared" si="169"/>
        <v>1.3558815301178402</v>
      </c>
    </row>
    <row r="3827" spans="1:11" x14ac:dyDescent="0.3">
      <c r="A3827" s="14">
        <v>54883409920</v>
      </c>
      <c r="B3827" s="14">
        <v>40579198976</v>
      </c>
      <c r="C3827" s="14">
        <v>-13039276032</v>
      </c>
      <c r="D3827">
        <v>3825</v>
      </c>
      <c r="E3827">
        <v>3522</v>
      </c>
      <c r="F3827">
        <v>503</v>
      </c>
      <c r="G3827">
        <v>0</v>
      </c>
      <c r="H3827">
        <v>-40407</v>
      </c>
      <c r="J3827">
        <f t="shared" si="168"/>
        <v>1.3525010671713857</v>
      </c>
      <c r="K3827">
        <f t="shared" si="169"/>
        <v>-0.64265812835348957</v>
      </c>
    </row>
    <row r="3828" spans="1:11" x14ac:dyDescent="0.3">
      <c r="A3828" s="14">
        <v>28856756224</v>
      </c>
      <c r="B3828" s="14">
        <v>40579198976</v>
      </c>
      <c r="C3828" s="14">
        <v>-13013326848</v>
      </c>
      <c r="D3828">
        <v>3826</v>
      </c>
      <c r="E3828">
        <v>3522</v>
      </c>
      <c r="F3828">
        <v>502</v>
      </c>
      <c r="G3828">
        <v>6826</v>
      </c>
      <c r="H3828">
        <v>-21287</v>
      </c>
      <c r="J3828">
        <f t="shared" si="168"/>
        <v>0.71112187899684576</v>
      </c>
      <c r="K3828">
        <f t="shared" si="169"/>
        <v>-0.64137918817453998</v>
      </c>
    </row>
    <row r="3829" spans="1:11" x14ac:dyDescent="0.3">
      <c r="A3829" s="14">
        <v>84063436800</v>
      </c>
      <c r="B3829" s="14">
        <v>40590721024</v>
      </c>
      <c r="C3829" s="14">
        <v>-12987378688</v>
      </c>
      <c r="D3829">
        <v>3827</v>
      </c>
      <c r="E3829">
        <v>3522</v>
      </c>
      <c r="F3829">
        <v>501</v>
      </c>
      <c r="G3829">
        <v>0</v>
      </c>
      <c r="H3829">
        <v>-62137</v>
      </c>
      <c r="J3829">
        <f t="shared" si="168"/>
        <v>2.0710013194960486</v>
      </c>
      <c r="K3829">
        <f t="shared" si="169"/>
        <v>1.3598794404992027</v>
      </c>
    </row>
    <row r="3830" spans="1:11" x14ac:dyDescent="0.3">
      <c r="A3830" s="14">
        <v>58140581888</v>
      </c>
      <c r="B3830" s="14">
        <v>40590721024</v>
      </c>
      <c r="C3830" s="14">
        <v>-12961429504</v>
      </c>
      <c r="D3830">
        <v>3828</v>
      </c>
      <c r="E3830">
        <v>3523</v>
      </c>
      <c r="F3830">
        <v>500</v>
      </c>
      <c r="G3830">
        <v>0</v>
      </c>
      <c r="H3830">
        <v>-43062</v>
      </c>
      <c r="J3830">
        <f t="shared" si="168"/>
        <v>1.4323613974145304</v>
      </c>
      <c r="K3830">
        <f t="shared" si="169"/>
        <v>-0.63863992208151821</v>
      </c>
    </row>
    <row r="3831" spans="1:11" x14ac:dyDescent="0.3">
      <c r="A3831" s="14">
        <v>32269619200</v>
      </c>
      <c r="B3831" s="14">
        <v>40590721024</v>
      </c>
      <c r="C3831" s="14">
        <v>-12935480320</v>
      </c>
      <c r="D3831">
        <v>3829</v>
      </c>
      <c r="E3831">
        <v>3523</v>
      </c>
      <c r="F3831">
        <v>499</v>
      </c>
      <c r="G3831">
        <v>7631</v>
      </c>
      <c r="H3831">
        <v>-23948</v>
      </c>
      <c r="J3831">
        <f t="shared" si="168"/>
        <v>0.79499990110843322</v>
      </c>
      <c r="K3831">
        <f t="shared" si="169"/>
        <v>-0.63736149630609717</v>
      </c>
    </row>
    <row r="3832" spans="1:11" x14ac:dyDescent="0.3">
      <c r="A3832" s="14">
        <v>87655038976</v>
      </c>
      <c r="B3832" s="14">
        <v>40602238976</v>
      </c>
      <c r="C3832" s="14">
        <v>-12909532160</v>
      </c>
      <c r="D3832">
        <v>3830</v>
      </c>
      <c r="E3832">
        <v>3523</v>
      </c>
      <c r="F3832">
        <v>498</v>
      </c>
      <c r="G3832">
        <v>0</v>
      </c>
      <c r="H3832">
        <v>-65183</v>
      </c>
      <c r="J3832">
        <f t="shared" si="168"/>
        <v>2.158872052051438</v>
      </c>
      <c r="K3832">
        <f t="shared" si="169"/>
        <v>1.3638721509430047</v>
      </c>
    </row>
    <row r="3833" spans="1:11" x14ac:dyDescent="0.3">
      <c r="A3833" s="14">
        <v>61887868928</v>
      </c>
      <c r="B3833" s="14">
        <v>40602238976</v>
      </c>
      <c r="C3833" s="14">
        <v>-12883582976</v>
      </c>
      <c r="D3833">
        <v>3831</v>
      </c>
      <c r="E3833">
        <v>3524</v>
      </c>
      <c r="F3833">
        <v>497</v>
      </c>
      <c r="G3833">
        <v>0</v>
      </c>
      <c r="H3833">
        <v>-46114</v>
      </c>
      <c r="J3833">
        <f t="shared" si="168"/>
        <v>1.5242476890149321</v>
      </c>
      <c r="K3833">
        <f t="shared" si="169"/>
        <v>-0.63462436303650582</v>
      </c>
    </row>
    <row r="3834" spans="1:11" x14ac:dyDescent="0.3">
      <c r="A3834" s="14">
        <v>36172599296</v>
      </c>
      <c r="B3834" s="14">
        <v>40602238976</v>
      </c>
      <c r="C3834" s="14">
        <v>-12857634816</v>
      </c>
      <c r="D3834">
        <v>3832</v>
      </c>
      <c r="E3834">
        <v>3524</v>
      </c>
      <c r="F3834">
        <v>496</v>
      </c>
      <c r="G3834">
        <v>8552</v>
      </c>
      <c r="H3834">
        <v>-27007</v>
      </c>
      <c r="J3834">
        <f t="shared" si="168"/>
        <v>0.8909015908551654</v>
      </c>
      <c r="K3834">
        <f t="shared" si="169"/>
        <v>-0.63334609815976672</v>
      </c>
    </row>
    <row r="3835" spans="1:11" x14ac:dyDescent="0.3">
      <c r="A3835" s="14">
        <v>91736752128</v>
      </c>
      <c r="B3835" s="14">
        <v>40613761024</v>
      </c>
      <c r="C3835" s="14">
        <v>-12831685632</v>
      </c>
      <c r="D3835">
        <v>3833</v>
      </c>
      <c r="E3835">
        <v>3524</v>
      </c>
      <c r="F3835">
        <v>495</v>
      </c>
      <c r="G3835">
        <v>0</v>
      </c>
      <c r="H3835">
        <v>-68632</v>
      </c>
      <c r="J3835">
        <f t="shared" si="168"/>
        <v>2.2587603269194831</v>
      </c>
      <c r="K3835">
        <f t="shared" si="169"/>
        <v>1.3678587360643177</v>
      </c>
    </row>
    <row r="3836" spans="1:11" x14ac:dyDescent="0.3">
      <c r="A3836" s="14">
        <v>66125275136</v>
      </c>
      <c r="B3836" s="14">
        <v>40613761024</v>
      </c>
      <c r="C3836" s="14">
        <v>-12805736448</v>
      </c>
      <c r="D3836">
        <v>3834</v>
      </c>
      <c r="E3836">
        <v>3525</v>
      </c>
      <c r="F3836">
        <v>494</v>
      </c>
      <c r="G3836">
        <v>0</v>
      </c>
      <c r="H3836">
        <v>-49571</v>
      </c>
      <c r="J3836">
        <f t="shared" si="168"/>
        <v>1.6281495106282919</v>
      </c>
      <c r="K3836">
        <f t="shared" si="169"/>
        <v>-0.6306108162911912</v>
      </c>
    </row>
    <row r="3837" spans="1:11" x14ac:dyDescent="0.3">
      <c r="A3837" s="14">
        <v>40565698560</v>
      </c>
      <c r="B3837" s="14">
        <v>40613761024</v>
      </c>
      <c r="C3837" s="14">
        <v>-12779788288</v>
      </c>
      <c r="D3837">
        <v>3835</v>
      </c>
      <c r="E3837">
        <v>3525</v>
      </c>
      <c r="F3837">
        <v>493</v>
      </c>
      <c r="G3837">
        <v>9588</v>
      </c>
      <c r="H3837">
        <v>-30472</v>
      </c>
      <c r="J3837">
        <f t="shared" ref="J3837:J3856" si="170">A3837/B3837</f>
        <v>0.99881659657248689</v>
      </c>
      <c r="K3837">
        <f t="shared" ref="K3837:K3900" si="171">J3837-J3836</f>
        <v>-0.62933291405580505</v>
      </c>
    </row>
    <row r="3838" spans="1:11" x14ac:dyDescent="0.3">
      <c r="A3838" s="14">
        <v>96308584448</v>
      </c>
      <c r="B3838" s="14">
        <v>40625278976</v>
      </c>
      <c r="C3838" s="14">
        <v>-12753839104</v>
      </c>
      <c r="D3838">
        <v>3836</v>
      </c>
      <c r="E3838">
        <v>3525</v>
      </c>
      <c r="F3838">
        <v>492</v>
      </c>
      <c r="G3838">
        <v>0</v>
      </c>
      <c r="H3838">
        <v>-72492</v>
      </c>
      <c r="J3838">
        <f t="shared" si="170"/>
        <v>2.3706565684114009</v>
      </c>
      <c r="K3838">
        <f t="shared" si="171"/>
        <v>1.371839971838914</v>
      </c>
    </row>
    <row r="3839" spans="1:11" x14ac:dyDescent="0.3">
      <c r="A3839" s="14">
        <v>70852804608</v>
      </c>
      <c r="B3839" s="14">
        <v>40625278976</v>
      </c>
      <c r="C3839" s="14">
        <v>-12727889920</v>
      </c>
      <c r="D3839">
        <v>3837</v>
      </c>
      <c r="E3839">
        <v>3526</v>
      </c>
      <c r="F3839">
        <v>491</v>
      </c>
      <c r="G3839">
        <v>0</v>
      </c>
      <c r="H3839">
        <v>-53440</v>
      </c>
      <c r="J3839">
        <f t="shared" si="170"/>
        <v>1.7440570598876963</v>
      </c>
      <c r="K3839">
        <f t="shared" si="171"/>
        <v>-0.62659950852370461</v>
      </c>
    </row>
    <row r="3840" spans="1:11" x14ac:dyDescent="0.3">
      <c r="A3840" s="14">
        <v>45448916992</v>
      </c>
      <c r="B3840" s="14">
        <v>40625278976</v>
      </c>
      <c r="C3840" s="14">
        <v>-12701941760</v>
      </c>
      <c r="D3840">
        <v>3838</v>
      </c>
      <c r="E3840">
        <v>3526</v>
      </c>
      <c r="F3840">
        <v>490</v>
      </c>
      <c r="G3840">
        <v>0</v>
      </c>
      <c r="H3840">
        <v>-34349</v>
      </c>
      <c r="J3840">
        <f t="shared" si="170"/>
        <v>1.1187348896446874</v>
      </c>
      <c r="K3840">
        <f t="shared" si="171"/>
        <v>-0.62532217024300896</v>
      </c>
    </row>
    <row r="3841" spans="1:11" x14ac:dyDescent="0.3">
      <c r="A3841" s="14">
        <v>20096931840</v>
      </c>
      <c r="B3841" s="14">
        <v>40625278976</v>
      </c>
      <c r="C3841" s="14">
        <v>-12675992576</v>
      </c>
      <c r="D3841">
        <v>3839</v>
      </c>
      <c r="E3841">
        <v>3526</v>
      </c>
      <c r="F3841">
        <v>489</v>
      </c>
      <c r="G3841">
        <v>4749</v>
      </c>
      <c r="H3841">
        <v>-15220</v>
      </c>
      <c r="J3841">
        <f t="shared" si="170"/>
        <v>0.49469030974218214</v>
      </c>
      <c r="K3841">
        <f t="shared" si="171"/>
        <v>-0.62404457990250517</v>
      </c>
    </row>
    <row r="3842" spans="1:11" x14ac:dyDescent="0.3">
      <c r="A3842" s="14">
        <v>76070445056</v>
      </c>
      <c r="B3842" s="14">
        <v>40636801024</v>
      </c>
      <c r="C3842" s="14">
        <v>-12650043392</v>
      </c>
      <c r="D3842">
        <v>3840</v>
      </c>
      <c r="E3842">
        <v>3526</v>
      </c>
      <c r="F3842">
        <v>488</v>
      </c>
      <c r="G3842">
        <v>0</v>
      </c>
      <c r="H3842">
        <v>-57729</v>
      </c>
      <c r="J3842">
        <f t="shared" si="170"/>
        <v>1.8719594835005091</v>
      </c>
      <c r="K3842">
        <f t="shared" si="171"/>
        <v>1.3772691737583269</v>
      </c>
    </row>
    <row r="3843" spans="1:11" x14ac:dyDescent="0.3">
      <c r="A3843" s="14">
        <v>50822254592</v>
      </c>
      <c r="B3843" s="14">
        <v>40636801024</v>
      </c>
      <c r="C3843" s="14">
        <v>-12624095232</v>
      </c>
      <c r="D3843">
        <v>3841</v>
      </c>
      <c r="E3843">
        <v>3527</v>
      </c>
      <c r="F3843">
        <v>487</v>
      </c>
      <c r="G3843">
        <v>0</v>
      </c>
      <c r="H3843">
        <v>-38647</v>
      </c>
      <c r="J3843">
        <f t="shared" si="170"/>
        <v>1.2506460477040133</v>
      </c>
      <c r="K3843">
        <f t="shared" si="171"/>
        <v>-0.62131343579649578</v>
      </c>
    </row>
    <row r="3844" spans="1:11" x14ac:dyDescent="0.3">
      <c r="A3844" s="14">
        <v>25625962496</v>
      </c>
      <c r="B3844" s="14">
        <v>40636801024</v>
      </c>
      <c r="C3844" s="14">
        <v>-12598146048</v>
      </c>
      <c r="D3844">
        <v>3842</v>
      </c>
      <c r="E3844">
        <v>3527</v>
      </c>
      <c r="F3844">
        <v>486</v>
      </c>
      <c r="G3844">
        <v>6053</v>
      </c>
      <c r="H3844">
        <v>-19527</v>
      </c>
      <c r="J3844">
        <f t="shared" si="170"/>
        <v>0.63060973920819618</v>
      </c>
      <c r="K3844">
        <f t="shared" si="171"/>
        <v>-0.62003630849581715</v>
      </c>
    </row>
    <row r="3845" spans="1:11" x14ac:dyDescent="0.3">
      <c r="A3845" s="14">
        <v>81778204672</v>
      </c>
      <c r="B3845" s="14">
        <v>40648318976</v>
      </c>
      <c r="C3845" s="14">
        <v>-12572197888</v>
      </c>
      <c r="D3845">
        <v>3843</v>
      </c>
      <c r="E3845">
        <v>3527</v>
      </c>
      <c r="F3845">
        <v>485</v>
      </c>
      <c r="G3845">
        <v>0</v>
      </c>
      <c r="H3845">
        <v>-62444</v>
      </c>
      <c r="J3845">
        <f t="shared" si="170"/>
        <v>2.0118471497009343</v>
      </c>
      <c r="K3845">
        <f t="shared" si="171"/>
        <v>1.3812374104927381</v>
      </c>
    </row>
    <row r="3846" spans="1:11" x14ac:dyDescent="0.3">
      <c r="A3846" s="14">
        <v>56685711360</v>
      </c>
      <c r="B3846" s="14">
        <v>40648318976</v>
      </c>
      <c r="C3846" s="14">
        <v>-12546248704</v>
      </c>
      <c r="D3846">
        <v>3844</v>
      </c>
      <c r="E3846">
        <v>3528</v>
      </c>
      <c r="F3846">
        <v>484</v>
      </c>
      <c r="G3846">
        <v>0</v>
      </c>
      <c r="H3846">
        <v>-43374</v>
      </c>
      <c r="J3846">
        <f t="shared" si="170"/>
        <v>1.3945401135399711</v>
      </c>
      <c r="K3846">
        <f t="shared" si="171"/>
        <v>-0.61730703616096316</v>
      </c>
    </row>
    <row r="3847" spans="1:11" x14ac:dyDescent="0.3">
      <c r="A3847" s="14">
        <v>31645110272</v>
      </c>
      <c r="B3847" s="14">
        <v>40648318976</v>
      </c>
      <c r="C3847" s="14">
        <v>-12520299520</v>
      </c>
      <c r="D3847">
        <v>3845</v>
      </c>
      <c r="E3847">
        <v>3528</v>
      </c>
      <c r="F3847">
        <v>483</v>
      </c>
      <c r="G3847">
        <v>7473</v>
      </c>
      <c r="H3847">
        <v>-24264</v>
      </c>
      <c r="J3847">
        <f t="shared" si="170"/>
        <v>0.7785096916476234</v>
      </c>
      <c r="K3847">
        <f t="shared" si="171"/>
        <v>-0.61603042189234769</v>
      </c>
    </row>
    <row r="3848" spans="1:11" x14ac:dyDescent="0.3">
      <c r="A3848" s="14">
        <v>87976091648</v>
      </c>
      <c r="B3848" s="14">
        <v>40659841024</v>
      </c>
      <c r="C3848" s="14">
        <v>-12494351360</v>
      </c>
      <c r="D3848">
        <v>3846</v>
      </c>
      <c r="E3848">
        <v>3528</v>
      </c>
      <c r="F3848">
        <v>482</v>
      </c>
      <c r="G3848">
        <v>0</v>
      </c>
      <c r="H3848">
        <v>-67596</v>
      </c>
      <c r="J3848">
        <f t="shared" si="170"/>
        <v>2.1637096809126963</v>
      </c>
      <c r="K3848">
        <f t="shared" si="171"/>
        <v>1.385199989265073</v>
      </c>
    </row>
    <row r="3849" spans="1:11" x14ac:dyDescent="0.3">
      <c r="A3849" s="14">
        <v>63039283200</v>
      </c>
      <c r="B3849" s="14">
        <v>40659841024</v>
      </c>
      <c r="C3849" s="14">
        <v>-12468402176</v>
      </c>
      <c r="D3849">
        <v>3847</v>
      </c>
      <c r="E3849">
        <v>3529</v>
      </c>
      <c r="F3849">
        <v>481</v>
      </c>
      <c r="G3849">
        <v>0</v>
      </c>
      <c r="H3849">
        <v>-48536</v>
      </c>
      <c r="J3849">
        <f t="shared" si="170"/>
        <v>1.5504065341227047</v>
      </c>
      <c r="K3849">
        <f t="shared" si="171"/>
        <v>-0.61330314678999165</v>
      </c>
    </row>
    <row r="3850" spans="1:11" x14ac:dyDescent="0.3">
      <c r="A3850" s="14">
        <v>38154375168</v>
      </c>
      <c r="B3850" s="14">
        <v>40659841024</v>
      </c>
      <c r="C3850" s="14">
        <v>-12442452992</v>
      </c>
      <c r="D3850">
        <v>3848</v>
      </c>
      <c r="E3850">
        <v>3529</v>
      </c>
      <c r="F3850">
        <v>480</v>
      </c>
      <c r="G3850">
        <v>9008</v>
      </c>
      <c r="H3850">
        <v>-29438</v>
      </c>
      <c r="J3850">
        <f t="shared" si="170"/>
        <v>0.93837984131514152</v>
      </c>
      <c r="K3850">
        <f t="shared" si="171"/>
        <v>-0.61202669280756317</v>
      </c>
    </row>
    <row r="3851" spans="1:11" x14ac:dyDescent="0.3">
      <c r="A3851" s="14">
        <v>94664089600</v>
      </c>
      <c r="B3851" s="14">
        <v>40671358976</v>
      </c>
      <c r="C3851" s="14">
        <v>-12416504832</v>
      </c>
      <c r="D3851">
        <v>3849</v>
      </c>
      <c r="E3851">
        <v>3529</v>
      </c>
      <c r="F3851">
        <v>479</v>
      </c>
      <c r="G3851">
        <v>0</v>
      </c>
      <c r="H3851">
        <v>-73190</v>
      </c>
      <c r="J3851">
        <f t="shared" si="170"/>
        <v>2.3275369199209912</v>
      </c>
      <c r="K3851">
        <f t="shared" si="171"/>
        <v>1.3891570786058498</v>
      </c>
    </row>
    <row r="3852" spans="1:11" x14ac:dyDescent="0.3">
      <c r="A3852" s="14">
        <v>69882978304</v>
      </c>
      <c r="B3852" s="14">
        <v>40671358976</v>
      </c>
      <c r="C3852" s="14">
        <v>-12390555648</v>
      </c>
      <c r="D3852">
        <v>3850</v>
      </c>
      <c r="E3852">
        <v>3530</v>
      </c>
      <c r="F3852">
        <v>478</v>
      </c>
      <c r="G3852">
        <v>0</v>
      </c>
      <c r="H3852">
        <v>-54144</v>
      </c>
      <c r="J3852">
        <f t="shared" si="170"/>
        <v>1.7182356346941261</v>
      </c>
      <c r="K3852">
        <f t="shared" si="171"/>
        <v>-0.60930128522686511</v>
      </c>
    </row>
    <row r="3853" spans="1:11" x14ac:dyDescent="0.3">
      <c r="A3853" s="14">
        <v>45153763328</v>
      </c>
      <c r="B3853" s="14">
        <v>40671358976</v>
      </c>
      <c r="C3853" s="14">
        <v>-12364607488</v>
      </c>
      <c r="D3853">
        <v>3851</v>
      </c>
      <c r="E3853">
        <v>3530</v>
      </c>
      <c r="F3853">
        <v>477</v>
      </c>
      <c r="G3853">
        <v>0</v>
      </c>
      <c r="H3853">
        <v>-35057</v>
      </c>
      <c r="J3853">
        <f t="shared" si="170"/>
        <v>1.1102103412537814</v>
      </c>
      <c r="K3853">
        <f t="shared" si="171"/>
        <v>-0.60802529344034473</v>
      </c>
    </row>
    <row r="3854" spans="1:11" x14ac:dyDescent="0.3">
      <c r="A3854" s="14">
        <v>20476444672</v>
      </c>
      <c r="B3854" s="14">
        <v>40671358976</v>
      </c>
      <c r="C3854" s="14">
        <v>-12338658304</v>
      </c>
      <c r="D3854">
        <v>3852</v>
      </c>
      <c r="E3854">
        <v>3530</v>
      </c>
      <c r="F3854">
        <v>476</v>
      </c>
      <c r="G3854">
        <v>4833</v>
      </c>
      <c r="H3854">
        <v>-15931</v>
      </c>
      <c r="J3854">
        <f t="shared" si="170"/>
        <v>0.50346103959995692</v>
      </c>
      <c r="K3854">
        <f t="shared" si="171"/>
        <v>-0.60674930165382446</v>
      </c>
    </row>
    <row r="3855" spans="1:11" x14ac:dyDescent="0.3">
      <c r="A3855" s="14">
        <v>77216784384</v>
      </c>
      <c r="B3855" s="14">
        <v>40682881024</v>
      </c>
      <c r="C3855" s="14">
        <v>-12312709120</v>
      </c>
      <c r="D3855">
        <v>3853</v>
      </c>
      <c r="E3855">
        <v>3530</v>
      </c>
      <c r="F3855">
        <v>475</v>
      </c>
      <c r="G3855">
        <v>0</v>
      </c>
      <c r="H3855">
        <v>-60204</v>
      </c>
      <c r="J3855">
        <f t="shared" si="170"/>
        <v>1.8980166212527476</v>
      </c>
      <c r="K3855">
        <f t="shared" si="171"/>
        <v>1.3945555816527908</v>
      </c>
    </row>
    <row r="3856" spans="1:11" x14ac:dyDescent="0.3">
      <c r="A3856" s="14">
        <v>52643266560</v>
      </c>
      <c r="B3856" s="14">
        <v>40682881024</v>
      </c>
      <c r="C3856" s="14">
        <v>-12286760960</v>
      </c>
      <c r="D3856">
        <v>3854</v>
      </c>
      <c r="E3856">
        <v>3531</v>
      </c>
      <c r="F3856">
        <v>474</v>
      </c>
      <c r="G3856">
        <v>0</v>
      </c>
      <c r="H3856">
        <v>-41131</v>
      </c>
      <c r="J3856">
        <f t="shared" si="170"/>
        <v>1.2939906229586893</v>
      </c>
      <c r="K3856">
        <f t="shared" si="171"/>
        <v>-0.60402599829405834</v>
      </c>
    </row>
    <row r="3857" spans="1:11" x14ac:dyDescent="0.3">
      <c r="A3857" s="14">
        <v>28121640960</v>
      </c>
      <c r="B3857" s="14">
        <v>40682881024</v>
      </c>
      <c r="C3857" s="14">
        <v>-12260811776</v>
      </c>
      <c r="D3857">
        <v>3855</v>
      </c>
      <c r="E3857">
        <v>3531</v>
      </c>
      <c r="F3857">
        <v>473</v>
      </c>
      <c r="G3857">
        <v>6635</v>
      </c>
      <c r="H3857">
        <v>-22018</v>
      </c>
      <c r="J3857">
        <f t="shared" ref="J3857:J3920" si="172">A3857/B3857</f>
        <v>0.69124015438853104</v>
      </c>
      <c r="K3857">
        <f t="shared" si="171"/>
        <v>-0.60275046857015824</v>
      </c>
    </row>
    <row r="3858" spans="1:11" x14ac:dyDescent="0.3">
      <c r="A3858" s="14">
        <v>85040717824</v>
      </c>
      <c r="B3858" s="14">
        <v>40694398976</v>
      </c>
      <c r="C3858" s="14">
        <v>-12234862592</v>
      </c>
      <c r="D3858">
        <v>3856</v>
      </c>
      <c r="E3858">
        <v>3531</v>
      </c>
      <c r="F3858">
        <v>472</v>
      </c>
      <c r="G3858">
        <v>0</v>
      </c>
      <c r="H3858">
        <v>-66726</v>
      </c>
      <c r="J3858">
        <f t="shared" si="172"/>
        <v>2.0897401107743048</v>
      </c>
      <c r="K3858">
        <f t="shared" si="171"/>
        <v>1.3984999563857738</v>
      </c>
    </row>
    <row r="3859" spans="1:11" x14ac:dyDescent="0.3">
      <c r="A3859" s="14">
        <v>60622888960</v>
      </c>
      <c r="B3859" s="14">
        <v>40694398976</v>
      </c>
      <c r="C3859" s="14">
        <v>-12208914432</v>
      </c>
      <c r="D3859">
        <v>3857</v>
      </c>
      <c r="E3859">
        <v>3532</v>
      </c>
      <c r="F3859">
        <v>471</v>
      </c>
      <c r="G3859">
        <v>0</v>
      </c>
      <c r="H3859">
        <v>-47668</v>
      </c>
      <c r="J3859">
        <f t="shared" si="172"/>
        <v>1.4897108812383018</v>
      </c>
      <c r="K3859">
        <f t="shared" si="171"/>
        <v>-0.60002922953600302</v>
      </c>
    </row>
    <row r="3860" spans="1:11" x14ac:dyDescent="0.3">
      <c r="A3860" s="14">
        <v>36256956416</v>
      </c>
      <c r="B3860" s="14">
        <v>40694398976</v>
      </c>
      <c r="C3860" s="14">
        <v>-12182965248</v>
      </c>
      <c r="D3860">
        <v>3858</v>
      </c>
      <c r="E3860">
        <v>3532</v>
      </c>
      <c r="F3860">
        <v>470</v>
      </c>
      <c r="G3860">
        <v>8553</v>
      </c>
      <c r="H3860">
        <v>-28569</v>
      </c>
      <c r="J3860">
        <f t="shared" si="172"/>
        <v>0.89095692105891444</v>
      </c>
      <c r="K3860">
        <f t="shared" si="171"/>
        <v>-0.59875396017938731</v>
      </c>
    </row>
    <row r="3861" spans="1:11" x14ac:dyDescent="0.3">
      <c r="A3861" s="14">
        <v>93354762240</v>
      </c>
      <c r="B3861" s="14">
        <v>40705921024</v>
      </c>
      <c r="C3861" s="14">
        <v>-12157016064</v>
      </c>
      <c r="D3861">
        <v>3859</v>
      </c>
      <c r="E3861">
        <v>3532</v>
      </c>
      <c r="F3861">
        <v>469</v>
      </c>
      <c r="G3861">
        <v>0</v>
      </c>
      <c r="H3861">
        <v>-73719</v>
      </c>
      <c r="J3861">
        <f t="shared" si="172"/>
        <v>2.293395159513981</v>
      </c>
      <c r="K3861">
        <f t="shared" si="171"/>
        <v>1.4024382384550664</v>
      </c>
    </row>
    <row r="3862" spans="1:11" x14ac:dyDescent="0.3">
      <c r="A3862" s="14">
        <v>69092630528</v>
      </c>
      <c r="B3862" s="14">
        <v>40705921024</v>
      </c>
      <c r="C3862" s="14">
        <v>-12131067904</v>
      </c>
      <c r="D3862">
        <v>3860</v>
      </c>
      <c r="E3862">
        <v>3533</v>
      </c>
      <c r="F3862">
        <v>468</v>
      </c>
      <c r="G3862">
        <v>0</v>
      </c>
      <c r="H3862">
        <v>-54676</v>
      </c>
      <c r="J3862">
        <f t="shared" si="172"/>
        <v>1.6973606981466736</v>
      </c>
      <c r="K3862">
        <f t="shared" si="171"/>
        <v>-0.59603446136730742</v>
      </c>
    </row>
    <row r="3863" spans="1:11" x14ac:dyDescent="0.3">
      <c r="A3863" s="14">
        <v>44882391040</v>
      </c>
      <c r="B3863" s="14">
        <v>40705921024</v>
      </c>
      <c r="C3863" s="14">
        <v>-12105118720</v>
      </c>
      <c r="D3863">
        <v>3861</v>
      </c>
      <c r="E3863">
        <v>3533</v>
      </c>
      <c r="F3863">
        <v>467</v>
      </c>
      <c r="G3863">
        <v>0</v>
      </c>
      <c r="H3863">
        <v>-35594</v>
      </c>
      <c r="J3863">
        <f t="shared" si="172"/>
        <v>1.1026010445393823</v>
      </c>
      <c r="K3863">
        <f t="shared" si="171"/>
        <v>-0.59475965360729122</v>
      </c>
    </row>
    <row r="3864" spans="1:11" x14ac:dyDescent="0.3">
      <c r="A3864" s="14">
        <v>20724049920</v>
      </c>
      <c r="B3864" s="14">
        <v>40705921024</v>
      </c>
      <c r="C3864" s="14">
        <v>-12079170560</v>
      </c>
      <c r="D3864">
        <v>3862</v>
      </c>
      <c r="E3864">
        <v>3533</v>
      </c>
      <c r="F3864">
        <v>466</v>
      </c>
      <c r="G3864">
        <v>4887</v>
      </c>
      <c r="H3864">
        <v>-16470</v>
      </c>
      <c r="J3864">
        <f t="shared" si="172"/>
        <v>0.50911634962837982</v>
      </c>
      <c r="K3864">
        <f t="shared" si="171"/>
        <v>-0.59348469491100253</v>
      </c>
    </row>
    <row r="3865" spans="1:11" x14ac:dyDescent="0.3">
      <c r="A3865" s="14">
        <v>78052491264</v>
      </c>
      <c r="B3865" s="14">
        <v>40717438976</v>
      </c>
      <c r="C3865" s="14">
        <v>-12053221376</v>
      </c>
      <c r="D3865">
        <v>3863</v>
      </c>
      <c r="E3865">
        <v>3533</v>
      </c>
      <c r="F3865">
        <v>465</v>
      </c>
      <c r="G3865">
        <v>0</v>
      </c>
      <c r="H3865">
        <v>-62166</v>
      </c>
      <c r="J3865">
        <f t="shared" si="172"/>
        <v>1.9169302693621357</v>
      </c>
      <c r="K3865">
        <f t="shared" si="171"/>
        <v>1.4078139197337558</v>
      </c>
    </row>
    <row r="3866" spans="1:11" x14ac:dyDescent="0.3">
      <c r="A3866" s="14">
        <v>53997940736</v>
      </c>
      <c r="B3866" s="14">
        <v>40717438976</v>
      </c>
      <c r="C3866" s="14">
        <v>-12027272192</v>
      </c>
      <c r="D3866">
        <v>3864</v>
      </c>
      <c r="E3866">
        <v>3534</v>
      </c>
      <c r="F3866">
        <v>464</v>
      </c>
      <c r="G3866">
        <v>0</v>
      </c>
      <c r="H3866">
        <v>-43100</v>
      </c>
      <c r="J3866">
        <f t="shared" si="172"/>
        <v>1.3261625017189294</v>
      </c>
      <c r="K3866">
        <f t="shared" si="171"/>
        <v>-0.59076776764320638</v>
      </c>
    </row>
    <row r="3867" spans="1:11" x14ac:dyDescent="0.3">
      <c r="A3867" s="14">
        <v>29995294720</v>
      </c>
      <c r="B3867" s="14">
        <v>40717438976</v>
      </c>
      <c r="C3867" s="14">
        <v>-12001324032</v>
      </c>
      <c r="D3867">
        <v>3865</v>
      </c>
      <c r="E3867">
        <v>3534</v>
      </c>
      <c r="F3867">
        <v>463</v>
      </c>
      <c r="G3867">
        <v>7072</v>
      </c>
      <c r="H3867">
        <v>-23993</v>
      </c>
      <c r="J3867">
        <f t="shared" si="172"/>
        <v>0.73666948301144553</v>
      </c>
      <c r="K3867">
        <f t="shared" si="171"/>
        <v>-0.58949301870748383</v>
      </c>
    </row>
    <row r="3868" spans="1:11" x14ac:dyDescent="0.3">
      <c r="A3868" s="14">
        <v>87502462976</v>
      </c>
      <c r="B3868" s="14">
        <v>40728961024</v>
      </c>
      <c r="C3868" s="14">
        <v>-11975374848</v>
      </c>
      <c r="D3868">
        <v>3866</v>
      </c>
      <c r="E3868">
        <v>3534</v>
      </c>
      <c r="F3868">
        <v>462</v>
      </c>
      <c r="G3868">
        <v>0</v>
      </c>
      <c r="H3868">
        <v>-70145</v>
      </c>
      <c r="J3868">
        <f t="shared" si="172"/>
        <v>2.1484089153277979</v>
      </c>
      <c r="K3868">
        <f t="shared" si="171"/>
        <v>1.4117394323163523</v>
      </c>
    </row>
    <row r="3869" spans="1:11" x14ac:dyDescent="0.3">
      <c r="A3869" s="14">
        <v>63603613696</v>
      </c>
      <c r="B3869" s="14">
        <v>40728961024</v>
      </c>
      <c r="C3869" s="14">
        <v>-11949425664</v>
      </c>
      <c r="D3869">
        <v>3867</v>
      </c>
      <c r="E3869">
        <v>3535</v>
      </c>
      <c r="F3869">
        <v>461</v>
      </c>
      <c r="G3869">
        <v>0</v>
      </c>
      <c r="H3869">
        <v>-51098</v>
      </c>
      <c r="J3869">
        <f t="shared" si="172"/>
        <v>1.5616311365890441</v>
      </c>
      <c r="K3869">
        <f t="shared" si="171"/>
        <v>-0.58677777873875381</v>
      </c>
    </row>
    <row r="3870" spans="1:11" x14ac:dyDescent="0.3">
      <c r="A3870" s="14">
        <v>39756656640</v>
      </c>
      <c r="B3870" s="14">
        <v>40728961024</v>
      </c>
      <c r="C3870" s="14">
        <v>-11923477504</v>
      </c>
      <c r="D3870">
        <v>3868</v>
      </c>
      <c r="E3870">
        <v>3535</v>
      </c>
      <c r="F3870">
        <v>460</v>
      </c>
      <c r="G3870">
        <v>9370</v>
      </c>
      <c r="H3870">
        <v>-32009</v>
      </c>
      <c r="J3870">
        <f t="shared" si="172"/>
        <v>0.9761274444632394</v>
      </c>
      <c r="K3870">
        <f t="shared" si="171"/>
        <v>-0.58550369212580466</v>
      </c>
    </row>
    <row r="3871" spans="1:11" x14ac:dyDescent="0.3">
      <c r="A3871" s="14">
        <v>97442562048</v>
      </c>
      <c r="B3871" s="14">
        <v>40740478976</v>
      </c>
      <c r="C3871" s="14">
        <v>-11897528320</v>
      </c>
      <c r="D3871">
        <v>3869</v>
      </c>
      <c r="E3871">
        <v>3535</v>
      </c>
      <c r="F3871">
        <v>459</v>
      </c>
      <c r="G3871">
        <v>0</v>
      </c>
      <c r="H3871">
        <v>-78625</v>
      </c>
      <c r="J3871">
        <f t="shared" si="172"/>
        <v>2.3917873450973146</v>
      </c>
      <c r="K3871">
        <f t="shared" si="171"/>
        <v>1.4156599006340751</v>
      </c>
    </row>
    <row r="3872" spans="1:11" x14ac:dyDescent="0.3">
      <c r="A3872" s="14">
        <v>73699401728</v>
      </c>
      <c r="B3872" s="14">
        <v>40740478976</v>
      </c>
      <c r="C3872" s="14">
        <v>-11871580160</v>
      </c>
      <c r="D3872">
        <v>3870</v>
      </c>
      <c r="E3872">
        <v>3536</v>
      </c>
      <c r="F3872">
        <v>458</v>
      </c>
      <c r="G3872">
        <v>0</v>
      </c>
      <c r="H3872">
        <v>-59597</v>
      </c>
      <c r="J3872">
        <f t="shared" si="172"/>
        <v>1.8089969381905384</v>
      </c>
      <c r="K3872">
        <f t="shared" si="171"/>
        <v>-0.58279040690677619</v>
      </c>
    </row>
    <row r="3873" spans="1:11" x14ac:dyDescent="0.3">
      <c r="A3873" s="14">
        <v>50008141824</v>
      </c>
      <c r="B3873" s="14">
        <v>40740478976</v>
      </c>
      <c r="C3873" s="14">
        <v>-11845630976</v>
      </c>
      <c r="D3873">
        <v>3871</v>
      </c>
      <c r="E3873">
        <v>3536</v>
      </c>
      <c r="F3873">
        <v>457</v>
      </c>
      <c r="G3873">
        <v>0</v>
      </c>
      <c r="H3873">
        <v>-40527</v>
      </c>
      <c r="J3873">
        <f t="shared" si="172"/>
        <v>1.227480458770736</v>
      </c>
      <c r="K3873">
        <f t="shared" si="171"/>
        <v>-0.58151647941980245</v>
      </c>
    </row>
    <row r="3874" spans="1:11" x14ac:dyDescent="0.3">
      <c r="A3874" s="14">
        <v>26368776192</v>
      </c>
      <c r="B3874" s="14">
        <v>40740478976</v>
      </c>
      <c r="C3874" s="14">
        <v>-11819681792</v>
      </c>
      <c r="D3874">
        <v>3872</v>
      </c>
      <c r="E3874">
        <v>3536</v>
      </c>
      <c r="F3874">
        <v>456</v>
      </c>
      <c r="G3874">
        <v>6213</v>
      </c>
      <c r="H3874">
        <v>-21416</v>
      </c>
      <c r="J3874">
        <f t="shared" si="172"/>
        <v>0.64723775602966538</v>
      </c>
      <c r="K3874">
        <f t="shared" si="171"/>
        <v>-0.58024270274107059</v>
      </c>
    </row>
    <row r="3875" spans="1:11" x14ac:dyDescent="0.3">
      <c r="A3875" s="14">
        <v>84285308928</v>
      </c>
      <c r="B3875" s="14">
        <v>40752001024</v>
      </c>
      <c r="C3875" s="14">
        <v>-11793733632</v>
      </c>
      <c r="D3875">
        <v>3873</v>
      </c>
      <c r="E3875">
        <v>3536</v>
      </c>
      <c r="F3875">
        <v>455</v>
      </c>
      <c r="G3875">
        <v>0</v>
      </c>
      <c r="H3875">
        <v>-68607</v>
      </c>
      <c r="J3875">
        <f t="shared" si="172"/>
        <v>2.0682495781829711</v>
      </c>
      <c r="K3875">
        <f t="shared" si="171"/>
        <v>1.4210118221533057</v>
      </c>
    </row>
    <row r="3876" spans="1:11" x14ac:dyDescent="0.3">
      <c r="A3876" s="14">
        <v>60749742080</v>
      </c>
      <c r="B3876" s="14">
        <v>40752001024</v>
      </c>
      <c r="C3876" s="14">
        <v>-11767784448</v>
      </c>
      <c r="D3876">
        <v>3874</v>
      </c>
      <c r="E3876">
        <v>3537</v>
      </c>
      <c r="F3876">
        <v>454</v>
      </c>
      <c r="G3876">
        <v>0</v>
      </c>
      <c r="H3876">
        <v>-49558</v>
      </c>
      <c r="J3876">
        <f t="shared" si="172"/>
        <v>1.4907180151527473</v>
      </c>
      <c r="K3876">
        <f t="shared" si="171"/>
        <v>-0.57753156303022379</v>
      </c>
    </row>
    <row r="3877" spans="1:11" x14ac:dyDescent="0.3">
      <c r="A3877" s="14">
        <v>37266071552</v>
      </c>
      <c r="B3877" s="14">
        <v>40752001024</v>
      </c>
      <c r="C3877" s="14">
        <v>-11741835264</v>
      </c>
      <c r="D3877">
        <v>3875</v>
      </c>
      <c r="E3877">
        <v>3537</v>
      </c>
      <c r="F3877">
        <v>453</v>
      </c>
      <c r="G3877">
        <v>8778</v>
      </c>
      <c r="H3877">
        <v>-30468</v>
      </c>
      <c r="J3877">
        <f t="shared" si="172"/>
        <v>0.91445991891423839</v>
      </c>
      <c r="K3877">
        <f t="shared" si="171"/>
        <v>-0.57625809623850888</v>
      </c>
    </row>
    <row r="3878" spans="1:11" x14ac:dyDescent="0.3">
      <c r="A3878" s="14">
        <v>95361335296</v>
      </c>
      <c r="B3878" s="14">
        <v>40763518976</v>
      </c>
      <c r="C3878" s="14">
        <v>-11715887104</v>
      </c>
      <c r="D3878">
        <v>3876</v>
      </c>
      <c r="E3878">
        <v>3537</v>
      </c>
      <c r="F3878">
        <v>452</v>
      </c>
      <c r="G3878">
        <v>0</v>
      </c>
      <c r="H3878">
        <v>-78139</v>
      </c>
      <c r="J3878">
        <f t="shared" si="172"/>
        <v>2.3393793688946509</v>
      </c>
      <c r="K3878">
        <f t="shared" si="171"/>
        <v>1.4249194499804125</v>
      </c>
    </row>
    <row r="3879" spans="1:11" x14ac:dyDescent="0.3">
      <c r="A3879" s="14">
        <v>71981457408</v>
      </c>
      <c r="B3879" s="14">
        <v>40763518976</v>
      </c>
      <c r="C3879" s="14">
        <v>-11689937920</v>
      </c>
      <c r="D3879">
        <v>3877</v>
      </c>
      <c r="E3879">
        <v>3538</v>
      </c>
      <c r="F3879">
        <v>451</v>
      </c>
      <c r="G3879">
        <v>0</v>
      </c>
      <c r="H3879">
        <v>-59112</v>
      </c>
      <c r="J3879">
        <f t="shared" si="172"/>
        <v>1.7658303114208547</v>
      </c>
      <c r="K3879">
        <f t="shared" si="171"/>
        <v>-0.57354905747379625</v>
      </c>
    </row>
    <row r="3880" spans="1:11" x14ac:dyDescent="0.3">
      <c r="A3880" s="14">
        <v>48653479936</v>
      </c>
      <c r="B3880" s="14">
        <v>40763518976</v>
      </c>
      <c r="C3880" s="14">
        <v>-11663988736</v>
      </c>
      <c r="D3880">
        <v>3878</v>
      </c>
      <c r="E3880">
        <v>3538</v>
      </c>
      <c r="F3880">
        <v>450</v>
      </c>
      <c r="G3880">
        <v>0</v>
      </c>
      <c r="H3880">
        <v>-40044</v>
      </c>
      <c r="J3880">
        <f t="shared" si="172"/>
        <v>1.19355446139587</v>
      </c>
      <c r="K3880">
        <f t="shared" si="171"/>
        <v>-0.57227585002498471</v>
      </c>
    </row>
    <row r="3881" spans="1:11" x14ac:dyDescent="0.3">
      <c r="A3881" s="14">
        <v>25377400832</v>
      </c>
      <c r="B3881" s="14">
        <v>40763518976</v>
      </c>
      <c r="C3881" s="14">
        <v>-11638040576</v>
      </c>
      <c r="D3881">
        <v>3879</v>
      </c>
      <c r="E3881">
        <v>3538</v>
      </c>
      <c r="F3881">
        <v>449</v>
      </c>
      <c r="G3881">
        <v>5976</v>
      </c>
      <c r="H3881">
        <v>-20933</v>
      </c>
      <c r="J3881">
        <f t="shared" si="172"/>
        <v>0.6225517685786951</v>
      </c>
      <c r="K3881">
        <f t="shared" si="171"/>
        <v>-0.57100269281717486</v>
      </c>
    </row>
    <row r="3882" spans="1:11" x14ac:dyDescent="0.3">
      <c r="A3882" s="14">
        <v>83703300096</v>
      </c>
      <c r="B3882" s="14">
        <v>40775041024</v>
      </c>
      <c r="C3882" s="14">
        <v>-11612091392</v>
      </c>
      <c r="D3882">
        <v>3880</v>
      </c>
      <c r="E3882">
        <v>3538</v>
      </c>
      <c r="F3882">
        <v>448</v>
      </c>
      <c r="G3882">
        <v>0</v>
      </c>
      <c r="H3882">
        <v>-69199</v>
      </c>
      <c r="J3882">
        <f t="shared" si="172"/>
        <v>2.0528072564472128</v>
      </c>
      <c r="K3882">
        <f t="shared" si="171"/>
        <v>1.4302554878685179</v>
      </c>
    </row>
    <row r="3883" spans="1:11" x14ac:dyDescent="0.3">
      <c r="A3883" s="14">
        <v>60531011584</v>
      </c>
      <c r="B3883" s="14">
        <v>40775041024</v>
      </c>
      <c r="C3883" s="14">
        <v>-11586143232</v>
      </c>
      <c r="D3883">
        <v>3881</v>
      </c>
      <c r="E3883">
        <v>3539</v>
      </c>
      <c r="F3883">
        <v>447</v>
      </c>
      <c r="G3883">
        <v>0</v>
      </c>
      <c r="H3883">
        <v>-50154</v>
      </c>
      <c r="J3883">
        <f t="shared" si="172"/>
        <v>1.4845113594949353</v>
      </c>
      <c r="K3883">
        <f t="shared" si="171"/>
        <v>-0.56829589695227756</v>
      </c>
    </row>
    <row r="3884" spans="1:11" x14ac:dyDescent="0.3">
      <c r="A3884" s="14">
        <v>37410623488</v>
      </c>
      <c r="B3884" s="14">
        <v>40775041024</v>
      </c>
      <c r="C3884" s="14">
        <v>-11560194048</v>
      </c>
      <c r="D3884">
        <v>3882</v>
      </c>
      <c r="E3884">
        <v>3539</v>
      </c>
      <c r="F3884">
        <v>446</v>
      </c>
      <c r="G3884">
        <v>8807</v>
      </c>
      <c r="H3884">
        <v>-31067</v>
      </c>
      <c r="J3884">
        <f t="shared" si="172"/>
        <v>0.91748831021360056</v>
      </c>
      <c r="K3884">
        <f t="shared" si="171"/>
        <v>-0.56702304928133473</v>
      </c>
    </row>
    <row r="3885" spans="1:11" x14ac:dyDescent="0.3">
      <c r="A3885" s="14">
        <v>95915253760</v>
      </c>
      <c r="B3885" s="14">
        <v>40786558976</v>
      </c>
      <c r="C3885" s="14">
        <v>-11534244864</v>
      </c>
      <c r="D3885">
        <v>3883</v>
      </c>
      <c r="E3885">
        <v>3539</v>
      </c>
      <c r="F3885">
        <v>445</v>
      </c>
      <c r="G3885">
        <v>0</v>
      </c>
      <c r="H3885">
        <v>-79830</v>
      </c>
      <c r="J3885">
        <f t="shared" si="172"/>
        <v>2.3516387792468429</v>
      </c>
      <c r="K3885">
        <f t="shared" si="171"/>
        <v>1.4341504690332423</v>
      </c>
    </row>
    <row r="3886" spans="1:11" x14ac:dyDescent="0.3">
      <c r="A3886" s="14">
        <v>72898658304</v>
      </c>
      <c r="B3886" s="14">
        <v>40786558976</v>
      </c>
      <c r="C3886" s="14">
        <v>-11508296704</v>
      </c>
      <c r="D3886">
        <v>3884</v>
      </c>
      <c r="E3886">
        <v>3540</v>
      </c>
      <c r="F3886">
        <v>444</v>
      </c>
      <c r="G3886">
        <v>0</v>
      </c>
      <c r="H3886">
        <v>-60810</v>
      </c>
      <c r="J3886">
        <f t="shared" si="172"/>
        <v>1.7873206304776947</v>
      </c>
      <c r="K3886">
        <f t="shared" si="171"/>
        <v>-0.56431814876914821</v>
      </c>
    </row>
    <row r="3887" spans="1:11" x14ac:dyDescent="0.3">
      <c r="A3887" s="14">
        <v>49933967360</v>
      </c>
      <c r="B3887" s="14">
        <v>40786558976</v>
      </c>
      <c r="C3887" s="14">
        <v>-11482347520</v>
      </c>
      <c r="D3887">
        <v>3885</v>
      </c>
      <c r="E3887">
        <v>3540</v>
      </c>
      <c r="F3887">
        <v>443</v>
      </c>
      <c r="G3887">
        <v>0</v>
      </c>
      <c r="H3887">
        <v>-41748</v>
      </c>
      <c r="J3887">
        <f t="shared" si="172"/>
        <v>1.2242750703579235</v>
      </c>
      <c r="K3887">
        <f t="shared" si="171"/>
        <v>-0.56304556011977125</v>
      </c>
    </row>
    <row r="3888" spans="1:11" x14ac:dyDescent="0.3">
      <c r="A3888" s="14">
        <v>27021168640</v>
      </c>
      <c r="B3888" s="14">
        <v>40786558976</v>
      </c>
      <c r="C3888" s="14">
        <v>-11456398336</v>
      </c>
      <c r="D3888">
        <v>3886</v>
      </c>
      <c r="E3888">
        <v>3540</v>
      </c>
      <c r="F3888">
        <v>442</v>
      </c>
      <c r="G3888">
        <v>6360</v>
      </c>
      <c r="H3888">
        <v>-22642</v>
      </c>
      <c r="J3888">
        <f t="shared" si="172"/>
        <v>0.66250179761180739</v>
      </c>
      <c r="K3888">
        <f t="shared" si="171"/>
        <v>-0.5617732727461161</v>
      </c>
    </row>
    <row r="3889" spans="1:11" x14ac:dyDescent="0.3">
      <c r="A3889" s="14">
        <v>85756428288</v>
      </c>
      <c r="B3889" s="14">
        <v>40798081024</v>
      </c>
      <c r="C3889" s="14">
        <v>-11430450176</v>
      </c>
      <c r="D3889">
        <v>3887</v>
      </c>
      <c r="E3889">
        <v>3540</v>
      </c>
      <c r="F3889">
        <v>441</v>
      </c>
      <c r="G3889">
        <v>0</v>
      </c>
      <c r="H3889">
        <v>-72023</v>
      </c>
      <c r="J3889">
        <f t="shared" si="172"/>
        <v>2.1019721059319596</v>
      </c>
      <c r="K3889">
        <f t="shared" si="171"/>
        <v>1.4394703083201521</v>
      </c>
    </row>
    <row r="3890" spans="1:11" x14ac:dyDescent="0.3">
      <c r="A3890" s="14">
        <v>62947426304</v>
      </c>
      <c r="B3890" s="14">
        <v>40798081024</v>
      </c>
      <c r="C3890" s="14">
        <v>-11404500992</v>
      </c>
      <c r="D3890">
        <v>3888</v>
      </c>
      <c r="E3890">
        <v>3541</v>
      </c>
      <c r="F3890">
        <v>440</v>
      </c>
      <c r="G3890">
        <v>0</v>
      </c>
      <c r="H3890">
        <v>-52987</v>
      </c>
      <c r="J3890">
        <f t="shared" si="172"/>
        <v>1.5429016444908368</v>
      </c>
      <c r="K3890">
        <f t="shared" si="171"/>
        <v>-0.55907046144112282</v>
      </c>
    </row>
    <row r="3891" spans="1:11" x14ac:dyDescent="0.3">
      <c r="A3891" s="14">
        <v>40190320640</v>
      </c>
      <c r="B3891" s="14">
        <v>40798081024</v>
      </c>
      <c r="C3891" s="14">
        <v>-11378551808</v>
      </c>
      <c r="D3891">
        <v>3889</v>
      </c>
      <c r="E3891">
        <v>3541</v>
      </c>
      <c r="F3891">
        <v>439</v>
      </c>
      <c r="G3891">
        <v>9456</v>
      </c>
      <c r="H3891">
        <v>-33908</v>
      </c>
      <c r="J3891">
        <f t="shared" si="172"/>
        <v>0.98510321150540203</v>
      </c>
      <c r="K3891">
        <f t="shared" si="171"/>
        <v>-0.55779843298543474</v>
      </c>
    </row>
    <row r="3892" spans="1:11" x14ac:dyDescent="0.3">
      <c r="A3892" s="14">
        <v>99104317440</v>
      </c>
      <c r="B3892" s="14">
        <v>40809598976</v>
      </c>
      <c r="C3892" s="14">
        <v>-11352603648</v>
      </c>
      <c r="D3892">
        <v>3890</v>
      </c>
      <c r="E3892">
        <v>3541</v>
      </c>
      <c r="F3892">
        <v>438</v>
      </c>
      <c r="G3892">
        <v>0</v>
      </c>
      <c r="H3892">
        <v>-83804</v>
      </c>
      <c r="J3892">
        <f t="shared" si="172"/>
        <v>2.4284560477617765</v>
      </c>
      <c r="K3892">
        <f t="shared" si="171"/>
        <v>1.4433528362563743</v>
      </c>
    </row>
    <row r="3893" spans="1:11" x14ac:dyDescent="0.3">
      <c r="A3893" s="14">
        <v>76451004416</v>
      </c>
      <c r="B3893" s="14">
        <v>40809598976</v>
      </c>
      <c r="C3893" s="14">
        <v>-11326654464</v>
      </c>
      <c r="D3893">
        <v>3891</v>
      </c>
      <c r="E3893">
        <v>3542</v>
      </c>
      <c r="F3893">
        <v>437</v>
      </c>
      <c r="G3893">
        <v>0</v>
      </c>
      <c r="H3893">
        <v>-64796</v>
      </c>
      <c r="J3893">
        <f t="shared" si="172"/>
        <v>1.8733583846526058</v>
      </c>
      <c r="K3893">
        <f t="shared" si="171"/>
        <v>-0.55509766310917064</v>
      </c>
    </row>
    <row r="3894" spans="1:11" x14ac:dyDescent="0.3">
      <c r="A3894" s="14">
        <v>53849591808</v>
      </c>
      <c r="B3894" s="14">
        <v>40809598976</v>
      </c>
      <c r="C3894" s="14">
        <v>-11300706304</v>
      </c>
      <c r="D3894">
        <v>3892</v>
      </c>
      <c r="E3894">
        <v>3542</v>
      </c>
      <c r="F3894">
        <v>436</v>
      </c>
      <c r="G3894">
        <v>0</v>
      </c>
      <c r="H3894">
        <v>-45745</v>
      </c>
      <c r="J3894">
        <f t="shared" si="172"/>
        <v>1.3195324913550064</v>
      </c>
      <c r="K3894">
        <f t="shared" si="171"/>
        <v>-0.55382589329759946</v>
      </c>
    </row>
    <row r="3895" spans="1:11" x14ac:dyDescent="0.3">
      <c r="A3895" s="14">
        <v>31300079616</v>
      </c>
      <c r="B3895" s="14">
        <v>40809598976</v>
      </c>
      <c r="C3895" s="14">
        <v>-11274757120</v>
      </c>
      <c r="D3895">
        <v>3893</v>
      </c>
      <c r="E3895">
        <v>3542</v>
      </c>
      <c r="F3895">
        <v>435</v>
      </c>
      <c r="G3895">
        <v>7362</v>
      </c>
      <c r="H3895">
        <v>-26650</v>
      </c>
      <c r="J3895">
        <f t="shared" si="172"/>
        <v>0.76697836786897811</v>
      </c>
      <c r="K3895">
        <f t="shared" si="171"/>
        <v>-0.55255412348602828</v>
      </c>
    </row>
    <row r="3896" spans="1:11" x14ac:dyDescent="0.3">
      <c r="A3896" s="14">
        <v>90444701696</v>
      </c>
      <c r="B3896" s="14">
        <v>40821121024</v>
      </c>
      <c r="C3896" s="14">
        <v>-11248807936</v>
      </c>
      <c r="D3896">
        <v>3894</v>
      </c>
      <c r="E3896">
        <v>3542</v>
      </c>
      <c r="F3896">
        <v>434</v>
      </c>
      <c r="G3896">
        <v>0</v>
      </c>
      <c r="H3896">
        <v>-77187</v>
      </c>
      <c r="J3896">
        <f t="shared" si="172"/>
        <v>2.2156349317997601</v>
      </c>
      <c r="K3896">
        <f t="shared" si="171"/>
        <v>1.448656563930782</v>
      </c>
    </row>
    <row r="3897" spans="1:11" x14ac:dyDescent="0.3">
      <c r="A3897" s="14">
        <v>67998982144</v>
      </c>
      <c r="B3897" s="14">
        <v>40821121024</v>
      </c>
      <c r="C3897" s="14">
        <v>-11222859776</v>
      </c>
      <c r="D3897">
        <v>3895</v>
      </c>
      <c r="E3897">
        <v>3543</v>
      </c>
      <c r="F3897">
        <v>433</v>
      </c>
      <c r="G3897">
        <v>0</v>
      </c>
      <c r="H3897">
        <v>-58166</v>
      </c>
      <c r="J3897">
        <f t="shared" si="172"/>
        <v>1.6657793916051764</v>
      </c>
      <c r="K3897">
        <f t="shared" si="171"/>
        <v>-0.54985554019458371</v>
      </c>
    </row>
    <row r="3898" spans="1:11" x14ac:dyDescent="0.3">
      <c r="A3898" s="14">
        <v>45605163008</v>
      </c>
      <c r="B3898" s="14">
        <v>40821121024</v>
      </c>
      <c r="C3898" s="14">
        <v>-11196910592</v>
      </c>
      <c r="D3898">
        <v>3896</v>
      </c>
      <c r="E3898">
        <v>3543</v>
      </c>
      <c r="F3898">
        <v>432</v>
      </c>
      <c r="G3898">
        <v>0</v>
      </c>
      <c r="H3898">
        <v>-39100</v>
      </c>
      <c r="J3898">
        <f t="shared" si="172"/>
        <v>1.1171952622562058</v>
      </c>
      <c r="K3898">
        <f t="shared" si="171"/>
        <v>-0.54858412934897061</v>
      </c>
    </row>
    <row r="3899" spans="1:11" x14ac:dyDescent="0.3">
      <c r="A3899" s="14">
        <v>23263240192</v>
      </c>
      <c r="B3899" s="14">
        <v>40821121024</v>
      </c>
      <c r="C3899" s="14">
        <v>-11170961408</v>
      </c>
      <c r="D3899">
        <v>3897</v>
      </c>
      <c r="E3899">
        <v>3543</v>
      </c>
      <c r="F3899">
        <v>431</v>
      </c>
      <c r="G3899">
        <v>5470</v>
      </c>
      <c r="H3899">
        <v>-19991</v>
      </c>
      <c r="J3899">
        <f t="shared" si="172"/>
        <v>0.56988244341263483</v>
      </c>
      <c r="K3899">
        <f t="shared" si="171"/>
        <v>-0.54731281884357097</v>
      </c>
    </row>
    <row r="3900" spans="1:11" x14ac:dyDescent="0.3">
      <c r="A3900" s="14">
        <v>82638495744</v>
      </c>
      <c r="B3900" s="14">
        <v>40832638976</v>
      </c>
      <c r="C3900" s="14">
        <v>-11145013248</v>
      </c>
      <c r="D3900">
        <v>3898</v>
      </c>
      <c r="E3900">
        <v>3543</v>
      </c>
      <c r="F3900">
        <v>430</v>
      </c>
      <c r="G3900">
        <v>0</v>
      </c>
      <c r="H3900">
        <v>-71182</v>
      </c>
      <c r="J3900">
        <f t="shared" si="172"/>
        <v>2.0238343104047725</v>
      </c>
      <c r="K3900">
        <f t="shared" si="171"/>
        <v>1.4539518669921376</v>
      </c>
    </row>
    <row r="3901" spans="1:11" x14ac:dyDescent="0.3">
      <c r="A3901" s="14">
        <v>60400365568</v>
      </c>
      <c r="B3901" s="14">
        <v>40832638976</v>
      </c>
      <c r="C3901" s="14">
        <v>-11119064064</v>
      </c>
      <c r="D3901">
        <v>3899</v>
      </c>
      <c r="E3901">
        <v>3544</v>
      </c>
      <c r="F3901">
        <v>429</v>
      </c>
      <c r="G3901">
        <v>0</v>
      </c>
      <c r="H3901">
        <v>-52148</v>
      </c>
      <c r="J3901">
        <f t="shared" si="172"/>
        <v>1.4792177797643995</v>
      </c>
      <c r="K3901">
        <f t="shared" ref="K3901:K3964" si="173">J3901-J3900</f>
        <v>-0.54461653064037296</v>
      </c>
    </row>
    <row r="3902" spans="1:11" x14ac:dyDescent="0.3">
      <c r="A3902" s="14">
        <v>38214135808</v>
      </c>
      <c r="B3902" s="14">
        <v>40832638976</v>
      </c>
      <c r="C3902" s="14">
        <v>-11093115904</v>
      </c>
      <c r="D3902">
        <v>3900</v>
      </c>
      <c r="E3902">
        <v>3544</v>
      </c>
      <c r="F3902">
        <v>428</v>
      </c>
      <c r="G3902">
        <v>8984</v>
      </c>
      <c r="H3902">
        <v>-33070</v>
      </c>
      <c r="J3902">
        <f t="shared" si="172"/>
        <v>0.9358723013337672</v>
      </c>
      <c r="K3902">
        <f t="shared" si="173"/>
        <v>-0.5433454784306323</v>
      </c>
    </row>
    <row r="3903" spans="1:11" x14ac:dyDescent="0.3">
      <c r="A3903" s="14">
        <v>97768120320</v>
      </c>
      <c r="B3903" s="14">
        <v>40844161024</v>
      </c>
      <c r="C3903" s="14">
        <v>-11067166720</v>
      </c>
      <c r="D3903">
        <v>3901</v>
      </c>
      <c r="E3903">
        <v>3544</v>
      </c>
      <c r="F3903">
        <v>427</v>
      </c>
      <c r="G3903">
        <v>0</v>
      </c>
      <c r="H3903">
        <v>-84807</v>
      </c>
      <c r="J3903">
        <f t="shared" si="172"/>
        <v>2.3936865850311264</v>
      </c>
      <c r="K3903">
        <f t="shared" si="173"/>
        <v>1.4578142836973593</v>
      </c>
    </row>
    <row r="3904" spans="1:11" x14ac:dyDescent="0.3">
      <c r="A3904" s="14">
        <v>75685683200</v>
      </c>
      <c r="B3904" s="14">
        <v>40844161024</v>
      </c>
      <c r="C3904" s="14">
        <v>-11041217536</v>
      </c>
      <c r="D3904">
        <v>3902</v>
      </c>
      <c r="E3904">
        <v>3545</v>
      </c>
      <c r="F3904">
        <v>426</v>
      </c>
      <c r="G3904">
        <v>0</v>
      </c>
      <c r="H3904">
        <v>-65806</v>
      </c>
      <c r="J3904">
        <f t="shared" si="172"/>
        <v>1.8530355698952208</v>
      </c>
      <c r="K3904">
        <f t="shared" si="173"/>
        <v>-0.54065101513590563</v>
      </c>
    </row>
    <row r="3905" spans="1:11" x14ac:dyDescent="0.3">
      <c r="A3905" s="14">
        <v>53655146496</v>
      </c>
      <c r="B3905" s="14">
        <v>40844161024</v>
      </c>
      <c r="C3905" s="14">
        <v>-11015269376</v>
      </c>
      <c r="D3905">
        <v>3903</v>
      </c>
      <c r="E3905">
        <v>3545</v>
      </c>
      <c r="F3905">
        <v>425</v>
      </c>
      <c r="G3905">
        <v>0</v>
      </c>
      <c r="H3905">
        <v>-46761</v>
      </c>
      <c r="J3905">
        <f t="shared" si="172"/>
        <v>1.3136552484080228</v>
      </c>
      <c r="K3905">
        <f t="shared" si="173"/>
        <v>-0.53938032148719794</v>
      </c>
    </row>
    <row r="3906" spans="1:11" x14ac:dyDescent="0.3">
      <c r="A3906" s="14">
        <v>31676506112</v>
      </c>
      <c r="B3906" s="14">
        <v>40844161024</v>
      </c>
      <c r="C3906" s="14">
        <v>-10989320192</v>
      </c>
      <c r="D3906">
        <v>3904</v>
      </c>
      <c r="E3906">
        <v>3545</v>
      </c>
      <c r="F3906">
        <v>424</v>
      </c>
      <c r="G3906">
        <v>7445</v>
      </c>
      <c r="H3906">
        <v>-27671</v>
      </c>
      <c r="J3906">
        <f t="shared" si="172"/>
        <v>0.77554552028592061</v>
      </c>
      <c r="K3906">
        <f t="shared" si="173"/>
        <v>-0.53810972812210223</v>
      </c>
    </row>
    <row r="3907" spans="1:11" x14ac:dyDescent="0.3">
      <c r="A3907" s="14">
        <v>91461124096</v>
      </c>
      <c r="B3907" s="14">
        <v>40855678976</v>
      </c>
      <c r="C3907" s="14">
        <v>-10963371008</v>
      </c>
      <c r="D3907">
        <v>3905</v>
      </c>
      <c r="E3907">
        <v>3545</v>
      </c>
      <c r="F3907">
        <v>423</v>
      </c>
      <c r="G3907">
        <v>0</v>
      </c>
      <c r="H3907">
        <v>-80087</v>
      </c>
      <c r="J3907">
        <f t="shared" si="172"/>
        <v>2.2386391901534015</v>
      </c>
      <c r="K3907">
        <f t="shared" si="173"/>
        <v>1.4630936698674808</v>
      </c>
    </row>
    <row r="3908" spans="1:11" x14ac:dyDescent="0.3">
      <c r="A3908" s="14">
        <v>69586280448</v>
      </c>
      <c r="B3908" s="14">
        <v>40855678976</v>
      </c>
      <c r="C3908" s="14">
        <v>-10937422848</v>
      </c>
      <c r="D3908">
        <v>3906</v>
      </c>
      <c r="E3908">
        <v>3546</v>
      </c>
      <c r="F3908">
        <v>422</v>
      </c>
      <c r="G3908">
        <v>0</v>
      </c>
      <c r="H3908">
        <v>-61077</v>
      </c>
      <c r="J3908">
        <f t="shared" si="172"/>
        <v>1.703221735437987</v>
      </c>
      <c r="K3908">
        <f t="shared" si="173"/>
        <v>-0.53541745471541446</v>
      </c>
    </row>
    <row r="3909" spans="1:11" x14ac:dyDescent="0.3">
      <c r="A3909" s="14">
        <v>47763333120</v>
      </c>
      <c r="B3909" s="14">
        <v>40855678976</v>
      </c>
      <c r="C3909" s="14">
        <v>-10911473664</v>
      </c>
      <c r="D3909">
        <v>3907</v>
      </c>
      <c r="E3909">
        <v>3546</v>
      </c>
      <c r="F3909">
        <v>421</v>
      </c>
      <c r="G3909">
        <v>0</v>
      </c>
      <c r="H3909">
        <v>-42022</v>
      </c>
      <c r="J3909">
        <f t="shared" si="172"/>
        <v>1.1690745158845062</v>
      </c>
      <c r="K3909">
        <f t="shared" si="173"/>
        <v>-0.53414721955348088</v>
      </c>
    </row>
    <row r="3910" spans="1:11" x14ac:dyDescent="0.3">
      <c r="A3910" s="14">
        <v>25992282112</v>
      </c>
      <c r="B3910" s="14">
        <v>40855678976</v>
      </c>
      <c r="C3910" s="14">
        <v>-10885524480</v>
      </c>
      <c r="D3910">
        <v>3908</v>
      </c>
      <c r="E3910">
        <v>3546</v>
      </c>
      <c r="F3910">
        <v>420</v>
      </c>
      <c r="G3910">
        <v>6107</v>
      </c>
      <c r="H3910">
        <v>-22922</v>
      </c>
      <c r="J3910">
        <f t="shared" si="172"/>
        <v>0.63619753149295943</v>
      </c>
      <c r="K3910">
        <f t="shared" si="173"/>
        <v>-0.53287698439154674</v>
      </c>
    </row>
    <row r="3911" spans="1:11" x14ac:dyDescent="0.3">
      <c r="A3911" s="14">
        <v>86007529472</v>
      </c>
      <c r="B3911" s="14">
        <v>40867201024</v>
      </c>
      <c r="C3911" s="14">
        <v>-10859576320</v>
      </c>
      <c r="D3911">
        <v>3909</v>
      </c>
      <c r="E3911">
        <v>3546</v>
      </c>
      <c r="F3911">
        <v>419</v>
      </c>
      <c r="G3911">
        <v>0</v>
      </c>
      <c r="H3911">
        <v>-76031</v>
      </c>
      <c r="J3911">
        <f t="shared" si="172"/>
        <v>2.1045612940678402</v>
      </c>
      <c r="K3911">
        <f t="shared" si="173"/>
        <v>1.4683637625748807</v>
      </c>
    </row>
    <row r="3912" spans="1:11" x14ac:dyDescent="0.3">
      <c r="A3912" s="14">
        <v>64340275200</v>
      </c>
      <c r="B3912" s="14">
        <v>40867201024</v>
      </c>
      <c r="C3912" s="14">
        <v>-10833627136</v>
      </c>
      <c r="D3912">
        <v>3910</v>
      </c>
      <c r="E3912">
        <v>3547</v>
      </c>
      <c r="F3912">
        <v>418</v>
      </c>
      <c r="G3912">
        <v>0</v>
      </c>
      <c r="H3912">
        <v>-57013</v>
      </c>
      <c r="J3912">
        <f t="shared" si="172"/>
        <v>1.5743744026466362</v>
      </c>
      <c r="K3912">
        <f t="shared" si="173"/>
        <v>-0.53018689142120401</v>
      </c>
    </row>
    <row r="3913" spans="1:11" x14ac:dyDescent="0.3">
      <c r="A3913" s="14">
        <v>42724917248</v>
      </c>
      <c r="B3913" s="14">
        <v>40867201024</v>
      </c>
      <c r="C3913" s="14">
        <v>-10807678976</v>
      </c>
      <c r="D3913">
        <v>3911</v>
      </c>
      <c r="E3913">
        <v>3547</v>
      </c>
      <c r="F3913">
        <v>417</v>
      </c>
      <c r="G3913">
        <v>0</v>
      </c>
      <c r="H3913">
        <v>-37950</v>
      </c>
      <c r="J3913">
        <f t="shared" si="172"/>
        <v>1.0454573882588392</v>
      </c>
      <c r="K3913">
        <f t="shared" si="173"/>
        <v>-0.52891701438779704</v>
      </c>
    </row>
    <row r="3914" spans="1:11" x14ac:dyDescent="0.3">
      <c r="A3914" s="14">
        <v>21161457664</v>
      </c>
      <c r="B3914" s="14">
        <v>40867201024</v>
      </c>
      <c r="C3914" s="14">
        <v>-10781729792</v>
      </c>
      <c r="D3914">
        <v>3912</v>
      </c>
      <c r="E3914">
        <v>3547</v>
      </c>
      <c r="F3914">
        <v>416</v>
      </c>
      <c r="G3914">
        <v>4970</v>
      </c>
      <c r="H3914">
        <v>-18842</v>
      </c>
      <c r="J3914">
        <f t="shared" si="172"/>
        <v>0.51781030101798631</v>
      </c>
      <c r="K3914">
        <f t="shared" si="173"/>
        <v>-0.52764708724085285</v>
      </c>
    </row>
    <row r="3915" spans="1:11" x14ac:dyDescent="0.3">
      <c r="A3915" s="14">
        <v>81407336448</v>
      </c>
      <c r="B3915" s="14">
        <v>40878718976</v>
      </c>
      <c r="C3915" s="14">
        <v>-10755780608</v>
      </c>
      <c r="D3915">
        <v>3913</v>
      </c>
      <c r="E3915">
        <v>3547</v>
      </c>
      <c r="F3915">
        <v>415</v>
      </c>
      <c r="G3915">
        <v>0</v>
      </c>
      <c r="H3915">
        <v>-72659</v>
      </c>
      <c r="J3915">
        <f t="shared" si="172"/>
        <v>1.9914356048141932</v>
      </c>
      <c r="K3915">
        <f t="shared" si="173"/>
        <v>1.473625303796207</v>
      </c>
    </row>
    <row r="3916" spans="1:11" x14ac:dyDescent="0.3">
      <c r="A3916" s="14">
        <v>59947671552</v>
      </c>
      <c r="B3916" s="14">
        <v>40878718976</v>
      </c>
      <c r="C3916" s="14">
        <v>-10729832448</v>
      </c>
      <c r="D3916">
        <v>3914</v>
      </c>
      <c r="E3916">
        <v>3548</v>
      </c>
      <c r="F3916">
        <v>414</v>
      </c>
      <c r="G3916">
        <v>0</v>
      </c>
      <c r="H3916">
        <v>-53635</v>
      </c>
      <c r="J3916">
        <f t="shared" si="172"/>
        <v>1.4664762755211442</v>
      </c>
      <c r="K3916">
        <f t="shared" si="173"/>
        <v>-0.524959329293049</v>
      </c>
    </row>
    <row r="3917" spans="1:11" x14ac:dyDescent="0.3">
      <c r="A3917" s="14">
        <v>38539907072</v>
      </c>
      <c r="B3917" s="14">
        <v>40878718976</v>
      </c>
      <c r="C3917" s="14">
        <v>-10703883264</v>
      </c>
      <c r="D3917">
        <v>3915</v>
      </c>
      <c r="E3917">
        <v>3548</v>
      </c>
      <c r="F3917">
        <v>413</v>
      </c>
      <c r="G3917">
        <v>9050</v>
      </c>
      <c r="H3917">
        <v>-34565</v>
      </c>
      <c r="J3917">
        <f t="shared" si="172"/>
        <v>0.94278656566089747</v>
      </c>
      <c r="K3917">
        <f t="shared" si="173"/>
        <v>-0.52368970986024677</v>
      </c>
    </row>
    <row r="3918" spans="1:11" x14ac:dyDescent="0.3">
      <c r="A3918" s="14">
        <v>98964512768</v>
      </c>
      <c r="B3918" s="14">
        <v>40890241024</v>
      </c>
      <c r="C3918" s="14">
        <v>-10677934080</v>
      </c>
      <c r="D3918">
        <v>3916</v>
      </c>
      <c r="E3918">
        <v>3548</v>
      </c>
      <c r="F3918">
        <v>412</v>
      </c>
      <c r="G3918">
        <v>0</v>
      </c>
      <c r="H3918">
        <v>-88974</v>
      </c>
      <c r="J3918">
        <f t="shared" si="172"/>
        <v>2.4202477238985716</v>
      </c>
      <c r="K3918">
        <f t="shared" si="173"/>
        <v>1.477461158237674</v>
      </c>
    </row>
    <row r="3919" spans="1:11" x14ac:dyDescent="0.3">
      <c r="A3919" s="14">
        <v>77660545024</v>
      </c>
      <c r="B3919" s="14">
        <v>40890241024</v>
      </c>
      <c r="C3919" s="14">
        <v>-10651985920</v>
      </c>
      <c r="D3919">
        <v>3917</v>
      </c>
      <c r="E3919">
        <v>3549</v>
      </c>
      <c r="F3919">
        <v>411</v>
      </c>
      <c r="G3919">
        <v>0</v>
      </c>
      <c r="H3919">
        <v>-69990</v>
      </c>
      <c r="J3919">
        <f t="shared" si="172"/>
        <v>1.8992440024605906</v>
      </c>
      <c r="K3919">
        <f t="shared" si="173"/>
        <v>-0.52100372143798102</v>
      </c>
    </row>
    <row r="3920" spans="1:11" x14ac:dyDescent="0.3">
      <c r="A3920" s="14">
        <v>56408469504</v>
      </c>
      <c r="B3920" s="14">
        <v>40890241024</v>
      </c>
      <c r="C3920" s="14">
        <v>-10626036736</v>
      </c>
      <c r="D3920">
        <v>3918</v>
      </c>
      <c r="E3920">
        <v>3549</v>
      </c>
      <c r="F3920">
        <v>410</v>
      </c>
      <c r="G3920">
        <v>0</v>
      </c>
      <c r="H3920">
        <v>-50961</v>
      </c>
      <c r="J3920">
        <f t="shared" si="172"/>
        <v>1.379509342360975</v>
      </c>
      <c r="K3920">
        <f t="shared" si="173"/>
        <v>-0.51973466009961555</v>
      </c>
    </row>
    <row r="3921" spans="1:11" x14ac:dyDescent="0.3">
      <c r="A3921" s="14">
        <v>35208294400</v>
      </c>
      <c r="B3921" s="14">
        <v>40890241024</v>
      </c>
      <c r="C3921" s="14">
        <v>-10600088576</v>
      </c>
      <c r="D3921">
        <v>3919</v>
      </c>
      <c r="E3921">
        <v>3549</v>
      </c>
      <c r="F3921">
        <v>409</v>
      </c>
      <c r="G3921">
        <v>8266</v>
      </c>
      <c r="H3921">
        <v>-31886</v>
      </c>
      <c r="J3921">
        <f t="shared" ref="J3921:J3984" si="174">A3921/B3921</f>
        <v>0.86104394394092576</v>
      </c>
      <c r="K3921">
        <f t="shared" si="173"/>
        <v>-0.51846539842004924</v>
      </c>
    </row>
    <row r="3922" spans="1:11" x14ac:dyDescent="0.3">
      <c r="A3922" s="14">
        <v>95863537664</v>
      </c>
      <c r="B3922" s="14">
        <v>40901758976</v>
      </c>
      <c r="C3922" s="14">
        <v>-10574139392</v>
      </c>
      <c r="D3922">
        <v>3920</v>
      </c>
      <c r="E3922">
        <v>3549</v>
      </c>
      <c r="F3922">
        <v>408</v>
      </c>
      <c r="G3922">
        <v>0</v>
      </c>
      <c r="H3922">
        <v>-87032</v>
      </c>
      <c r="J3922">
        <f t="shared" si="174"/>
        <v>2.3437509795177762</v>
      </c>
      <c r="K3922">
        <f t="shared" si="173"/>
        <v>1.4827070355768504</v>
      </c>
    </row>
    <row r="3923" spans="1:11" x14ac:dyDescent="0.3">
      <c r="A3923" s="14">
        <v>74767155200</v>
      </c>
      <c r="B3923" s="14">
        <v>40901758976</v>
      </c>
      <c r="C3923" s="14">
        <v>-10548190208</v>
      </c>
      <c r="D3923">
        <v>3921</v>
      </c>
      <c r="E3923">
        <v>3550</v>
      </c>
      <c r="F3923">
        <v>407</v>
      </c>
      <c r="G3923">
        <v>0</v>
      </c>
      <c r="H3923">
        <v>-68046</v>
      </c>
      <c r="J3923">
        <f t="shared" si="174"/>
        <v>1.8279691893903942</v>
      </c>
      <c r="K3923">
        <f t="shared" si="173"/>
        <v>-0.51578179012738201</v>
      </c>
    </row>
    <row r="3924" spans="1:11" x14ac:dyDescent="0.3">
      <c r="A3924" s="14">
        <v>53722673152</v>
      </c>
      <c r="B3924" s="14">
        <v>40901758976</v>
      </c>
      <c r="C3924" s="14">
        <v>-10522242048</v>
      </c>
      <c r="D3924">
        <v>3922</v>
      </c>
      <c r="E3924">
        <v>3550</v>
      </c>
      <c r="F3924">
        <v>406</v>
      </c>
      <c r="G3924">
        <v>0</v>
      </c>
      <c r="H3924">
        <v>-49014</v>
      </c>
      <c r="J3924">
        <f t="shared" si="174"/>
        <v>1.3134563035179723</v>
      </c>
      <c r="K3924">
        <f t="shared" si="173"/>
        <v>-0.51451288587242194</v>
      </c>
    </row>
    <row r="3925" spans="1:11" x14ac:dyDescent="0.3">
      <c r="A3925" s="14">
        <v>32730087424</v>
      </c>
      <c r="B3925" s="14">
        <v>40901758976</v>
      </c>
      <c r="C3925" s="14">
        <v>-10496292864</v>
      </c>
      <c r="D3925">
        <v>3923</v>
      </c>
      <c r="E3925">
        <v>3550</v>
      </c>
      <c r="F3925">
        <v>405</v>
      </c>
      <c r="G3925">
        <v>7682</v>
      </c>
      <c r="H3925">
        <v>-29935</v>
      </c>
      <c r="J3925">
        <f t="shared" si="174"/>
        <v>0.8002122217581179</v>
      </c>
      <c r="K3925">
        <f t="shared" si="173"/>
        <v>-0.51324408175985436</v>
      </c>
    </row>
    <row r="3926" spans="1:11" x14ac:dyDescent="0.3">
      <c r="A3926" s="14">
        <v>93615955968</v>
      </c>
      <c r="B3926" s="14">
        <v>40913281024</v>
      </c>
      <c r="C3926" s="14">
        <v>-10470343680</v>
      </c>
      <c r="D3926">
        <v>3924</v>
      </c>
      <c r="E3926">
        <v>3550</v>
      </c>
      <c r="F3926">
        <v>404</v>
      </c>
      <c r="G3926">
        <v>0</v>
      </c>
      <c r="H3926">
        <v>-85834</v>
      </c>
      <c r="J3926">
        <f t="shared" si="174"/>
        <v>2.28815567035761</v>
      </c>
      <c r="K3926">
        <f t="shared" si="173"/>
        <v>1.4879434485994922</v>
      </c>
    </row>
    <row r="3927" spans="1:11" x14ac:dyDescent="0.3">
      <c r="A3927" s="14">
        <v>72727166976</v>
      </c>
      <c r="B3927" s="14">
        <v>40913281024</v>
      </c>
      <c r="C3927" s="14">
        <v>-10444395520</v>
      </c>
      <c r="D3927">
        <v>3925</v>
      </c>
      <c r="E3927">
        <v>3551</v>
      </c>
      <c r="F3927">
        <v>403</v>
      </c>
      <c r="G3927">
        <v>0</v>
      </c>
      <c r="H3927">
        <v>-66847</v>
      </c>
      <c r="J3927">
        <f t="shared" si="174"/>
        <v>1.7775931227157695</v>
      </c>
      <c r="K3927">
        <f t="shared" si="173"/>
        <v>-0.5105625476418405</v>
      </c>
    </row>
    <row r="3928" spans="1:11" x14ac:dyDescent="0.3">
      <c r="A3928" s="14">
        <v>51890274304</v>
      </c>
      <c r="B3928" s="14">
        <v>40913281024</v>
      </c>
      <c r="C3928" s="14">
        <v>-10418446336</v>
      </c>
      <c r="D3928">
        <v>3926</v>
      </c>
      <c r="E3928">
        <v>3551</v>
      </c>
      <c r="F3928">
        <v>402</v>
      </c>
      <c r="G3928">
        <v>0</v>
      </c>
      <c r="H3928">
        <v>-47813</v>
      </c>
      <c r="J3928">
        <f t="shared" si="174"/>
        <v>1.2682990218643384</v>
      </c>
      <c r="K3928">
        <f t="shared" si="173"/>
        <v>-0.50929410085143112</v>
      </c>
    </row>
    <row r="3929" spans="1:11" x14ac:dyDescent="0.3">
      <c r="A3929" s="14">
        <v>31105280000</v>
      </c>
      <c r="B3929" s="14">
        <v>40913281024</v>
      </c>
      <c r="C3929" s="14">
        <v>-10392497152</v>
      </c>
      <c r="D3929">
        <v>3927</v>
      </c>
      <c r="E3929">
        <v>3551</v>
      </c>
      <c r="F3929">
        <v>401</v>
      </c>
      <c r="G3929">
        <v>7298</v>
      </c>
      <c r="H3929">
        <v>-28733</v>
      </c>
      <c r="J3929">
        <f t="shared" si="174"/>
        <v>0.76027341786041158</v>
      </c>
      <c r="K3929">
        <f t="shared" si="173"/>
        <v>-0.50802560400392682</v>
      </c>
    </row>
    <row r="3930" spans="1:11" x14ac:dyDescent="0.3">
      <c r="A3930" s="14">
        <v>92221784064</v>
      </c>
      <c r="B3930" s="14">
        <v>40924798976</v>
      </c>
      <c r="C3930" s="14">
        <v>-10366548992</v>
      </c>
      <c r="D3930">
        <v>3928</v>
      </c>
      <c r="E3930">
        <v>3551</v>
      </c>
      <c r="F3930">
        <v>400</v>
      </c>
      <c r="G3930">
        <v>0</v>
      </c>
      <c r="H3930">
        <v>-85402</v>
      </c>
      <c r="J3930">
        <f t="shared" si="174"/>
        <v>2.253445010642146</v>
      </c>
      <c r="K3930">
        <f t="shared" si="173"/>
        <v>1.4931715927817344</v>
      </c>
    </row>
    <row r="3931" spans="1:11" x14ac:dyDescent="0.3">
      <c r="A3931" s="14">
        <v>71540580352</v>
      </c>
      <c r="B3931" s="14">
        <v>40924798976</v>
      </c>
      <c r="C3931" s="14">
        <v>-10340599808</v>
      </c>
      <c r="D3931">
        <v>3929</v>
      </c>
      <c r="E3931">
        <v>3552</v>
      </c>
      <c r="F3931">
        <v>399</v>
      </c>
      <c r="G3931">
        <v>0</v>
      </c>
      <c r="H3931">
        <v>-66416</v>
      </c>
      <c r="J3931">
        <f t="shared" si="174"/>
        <v>1.7480985158645339</v>
      </c>
      <c r="K3931">
        <f t="shared" si="173"/>
        <v>-0.50534649477761207</v>
      </c>
    </row>
    <row r="3932" spans="1:11" x14ac:dyDescent="0.3">
      <c r="A3932" s="14">
        <v>50911281152</v>
      </c>
      <c r="B3932" s="14">
        <v>40924798976</v>
      </c>
      <c r="C3932" s="14">
        <v>-10314651648</v>
      </c>
      <c r="D3932">
        <v>3930</v>
      </c>
      <c r="E3932">
        <v>3552</v>
      </c>
      <c r="F3932">
        <v>398</v>
      </c>
      <c r="G3932">
        <v>0</v>
      </c>
      <c r="H3932">
        <v>-47383</v>
      </c>
      <c r="J3932">
        <f t="shared" si="174"/>
        <v>1.244020311055321</v>
      </c>
      <c r="K3932">
        <f t="shared" si="173"/>
        <v>-0.50407820480921295</v>
      </c>
    </row>
    <row r="3933" spans="1:11" x14ac:dyDescent="0.3">
      <c r="A3933" s="14">
        <v>30333876224</v>
      </c>
      <c r="B3933" s="14">
        <v>40924798976</v>
      </c>
      <c r="C3933" s="14">
        <v>-10288702464</v>
      </c>
      <c r="D3933">
        <v>3931</v>
      </c>
      <c r="E3933">
        <v>3552</v>
      </c>
      <c r="F3933">
        <v>397</v>
      </c>
      <c r="G3933">
        <v>7115</v>
      </c>
      <c r="H3933">
        <v>-28303</v>
      </c>
      <c r="J3933">
        <f t="shared" si="174"/>
        <v>0.74121014599947199</v>
      </c>
      <c r="K3933">
        <f t="shared" si="173"/>
        <v>-0.50281016505584897</v>
      </c>
    </row>
    <row r="3934" spans="1:11" x14ac:dyDescent="0.3">
      <c r="A3934" s="14">
        <v>91681005568</v>
      </c>
      <c r="B3934" s="14">
        <v>40936321024</v>
      </c>
      <c r="C3934" s="14">
        <v>-10262753280</v>
      </c>
      <c r="D3934">
        <v>3932</v>
      </c>
      <c r="E3934">
        <v>3552</v>
      </c>
      <c r="F3934">
        <v>396</v>
      </c>
      <c r="G3934">
        <v>0</v>
      </c>
      <c r="H3934">
        <v>-85760</v>
      </c>
      <c r="J3934">
        <f t="shared" si="174"/>
        <v>2.2396005130565979</v>
      </c>
      <c r="K3934">
        <f t="shared" si="173"/>
        <v>1.4983903670571259</v>
      </c>
    </row>
    <row r="3935" spans="1:11" x14ac:dyDescent="0.3">
      <c r="A3935" s="14">
        <v>71207395328</v>
      </c>
      <c r="B3935" s="14">
        <v>40936321024</v>
      </c>
      <c r="C3935" s="14">
        <v>-10236805120</v>
      </c>
      <c r="D3935">
        <v>3933</v>
      </c>
      <c r="E3935">
        <v>3553</v>
      </c>
      <c r="F3935">
        <v>395</v>
      </c>
      <c r="G3935">
        <v>0</v>
      </c>
      <c r="H3935">
        <v>-66777</v>
      </c>
      <c r="J3935">
        <f t="shared" si="174"/>
        <v>1.739467386095902</v>
      </c>
      <c r="K3935">
        <f t="shared" si="173"/>
        <v>-0.5001331269606959</v>
      </c>
    </row>
    <row r="3936" spans="1:11" x14ac:dyDescent="0.3">
      <c r="A3936" s="14">
        <v>50785685504</v>
      </c>
      <c r="B3936" s="14">
        <v>40936321024</v>
      </c>
      <c r="C3936" s="14">
        <v>-10210855936</v>
      </c>
      <c r="D3936">
        <v>3934</v>
      </c>
      <c r="E3936">
        <v>3553</v>
      </c>
      <c r="F3936">
        <v>394</v>
      </c>
      <c r="G3936">
        <v>0</v>
      </c>
      <c r="H3936">
        <v>-47747</v>
      </c>
      <c r="J3936">
        <f t="shared" si="174"/>
        <v>1.2406020920694254</v>
      </c>
      <c r="K3936">
        <f t="shared" si="173"/>
        <v>-0.49886529402647661</v>
      </c>
    </row>
    <row r="3937" spans="1:11" x14ac:dyDescent="0.3">
      <c r="A3937" s="14">
        <v>30415872000</v>
      </c>
      <c r="B3937" s="14">
        <v>40936321024</v>
      </c>
      <c r="C3937" s="14">
        <v>-10184906752</v>
      </c>
      <c r="D3937">
        <v>3935</v>
      </c>
      <c r="E3937">
        <v>3553</v>
      </c>
      <c r="F3937">
        <v>393</v>
      </c>
      <c r="G3937">
        <v>7132</v>
      </c>
      <c r="H3937">
        <v>-28669</v>
      </c>
      <c r="J3937">
        <f t="shared" si="174"/>
        <v>0.7430045309193245</v>
      </c>
      <c r="K3937">
        <f t="shared" si="173"/>
        <v>-0.4975975611501009</v>
      </c>
    </row>
    <row r="3938" spans="1:11" x14ac:dyDescent="0.3">
      <c r="A3938" s="14">
        <v>91993636864</v>
      </c>
      <c r="B3938" s="14">
        <v>40947838976</v>
      </c>
      <c r="C3938" s="14">
        <v>-10158958592</v>
      </c>
      <c r="D3938">
        <v>3936</v>
      </c>
      <c r="E3938">
        <v>3553</v>
      </c>
      <c r="F3938">
        <v>392</v>
      </c>
      <c r="G3938">
        <v>0</v>
      </c>
      <c r="H3938">
        <v>-86932</v>
      </c>
      <c r="J3938">
        <f t="shared" si="174"/>
        <v>2.2466054171483512</v>
      </c>
      <c r="K3938">
        <f t="shared" si="173"/>
        <v>1.5036008862290267</v>
      </c>
    </row>
    <row r="3939" spans="1:11" x14ac:dyDescent="0.3">
      <c r="A3939" s="14">
        <v>71727620096</v>
      </c>
      <c r="B3939" s="14">
        <v>40947838976</v>
      </c>
      <c r="C3939" s="14">
        <v>-10133009408</v>
      </c>
      <c r="D3939">
        <v>3937</v>
      </c>
      <c r="E3939">
        <v>3554</v>
      </c>
      <c r="F3939">
        <v>391</v>
      </c>
      <c r="G3939">
        <v>0</v>
      </c>
      <c r="H3939">
        <v>-67954</v>
      </c>
      <c r="J3939">
        <f t="shared" si="174"/>
        <v>1.7516826745860845</v>
      </c>
      <c r="K3939">
        <f t="shared" si="173"/>
        <v>-0.49492274256226665</v>
      </c>
    </row>
    <row r="3940" spans="1:11" x14ac:dyDescent="0.3">
      <c r="A3940" s="14">
        <v>51513495552</v>
      </c>
      <c r="B3940" s="14">
        <v>40947838976</v>
      </c>
      <c r="C3940" s="14">
        <v>-10107060224</v>
      </c>
      <c r="D3940">
        <v>3938</v>
      </c>
      <c r="E3940">
        <v>3554</v>
      </c>
      <c r="F3940">
        <v>390</v>
      </c>
      <c r="G3940">
        <v>0</v>
      </c>
      <c r="H3940">
        <v>-48929</v>
      </c>
      <c r="J3940">
        <f t="shared" si="174"/>
        <v>1.2580272082781379</v>
      </c>
      <c r="K3940">
        <f t="shared" si="173"/>
        <v>-0.49365546630794666</v>
      </c>
    </row>
    <row r="3941" spans="1:11" x14ac:dyDescent="0.3">
      <c r="A3941" s="14">
        <v>31351271424</v>
      </c>
      <c r="B3941" s="14">
        <v>40947838976</v>
      </c>
      <c r="C3941" s="14">
        <v>-10081112064</v>
      </c>
      <c r="D3941">
        <v>3939</v>
      </c>
      <c r="E3941">
        <v>3554</v>
      </c>
      <c r="F3941">
        <v>389</v>
      </c>
      <c r="G3941">
        <v>7350</v>
      </c>
      <c r="H3941">
        <v>-29855</v>
      </c>
      <c r="J3941">
        <f t="shared" si="174"/>
        <v>0.76563921828390846</v>
      </c>
      <c r="K3941">
        <f t="shared" si="173"/>
        <v>-0.49238798999422939</v>
      </c>
    </row>
    <row r="3942" spans="1:11" x14ac:dyDescent="0.3">
      <c r="A3942" s="14">
        <v>93159661568</v>
      </c>
      <c r="B3942" s="14">
        <v>40959361024</v>
      </c>
      <c r="C3942" s="14">
        <v>-10055162880</v>
      </c>
      <c r="D3942">
        <v>3940</v>
      </c>
      <c r="E3942">
        <v>3554</v>
      </c>
      <c r="F3942">
        <v>388</v>
      </c>
      <c r="G3942">
        <v>0</v>
      </c>
      <c r="H3942">
        <v>-88942</v>
      </c>
      <c r="J3942">
        <f t="shared" si="174"/>
        <v>2.274441281283988</v>
      </c>
      <c r="K3942">
        <f t="shared" si="173"/>
        <v>1.5088020630000796</v>
      </c>
    </row>
    <row r="3943" spans="1:11" x14ac:dyDescent="0.3">
      <c r="A3943" s="14">
        <v>73101238272</v>
      </c>
      <c r="B3943" s="14">
        <v>40959361024</v>
      </c>
      <c r="C3943" s="14">
        <v>-10029214720</v>
      </c>
      <c r="D3943">
        <v>3941</v>
      </c>
      <c r="E3943">
        <v>3555</v>
      </c>
      <c r="F3943">
        <v>387</v>
      </c>
      <c r="G3943">
        <v>0</v>
      </c>
      <c r="H3943">
        <v>-69972</v>
      </c>
      <c r="J3943">
        <f t="shared" si="174"/>
        <v>1.7847260417262509</v>
      </c>
      <c r="K3943">
        <f t="shared" si="173"/>
        <v>-0.4897152395577371</v>
      </c>
    </row>
    <row r="3944" spans="1:11" x14ac:dyDescent="0.3">
      <c r="A3944" s="14">
        <v>53094707200</v>
      </c>
      <c r="B3944" s="14">
        <v>40959361024</v>
      </c>
      <c r="C3944" s="14">
        <v>-10003265536</v>
      </c>
      <c r="D3944">
        <v>3942</v>
      </c>
      <c r="E3944">
        <v>3555</v>
      </c>
      <c r="F3944">
        <v>386</v>
      </c>
      <c r="G3944">
        <v>0</v>
      </c>
      <c r="H3944">
        <v>-50954</v>
      </c>
      <c r="J3944">
        <f t="shared" si="174"/>
        <v>1.2962777219324622</v>
      </c>
      <c r="K3944">
        <f t="shared" si="173"/>
        <v>-0.48844831979378878</v>
      </c>
    </row>
    <row r="3945" spans="1:11" x14ac:dyDescent="0.3">
      <c r="A3945" s="14">
        <v>33140072448</v>
      </c>
      <c r="B3945" s="14">
        <v>40959361024</v>
      </c>
      <c r="C3945" s="14">
        <v>-9977316352</v>
      </c>
      <c r="D3945">
        <v>3943</v>
      </c>
      <c r="E3945">
        <v>3555</v>
      </c>
      <c r="F3945">
        <v>385</v>
      </c>
      <c r="G3945">
        <v>7767</v>
      </c>
      <c r="H3945">
        <v>-31886</v>
      </c>
      <c r="J3945">
        <f t="shared" si="174"/>
        <v>0.80909642190418174</v>
      </c>
      <c r="K3945">
        <f t="shared" si="173"/>
        <v>-0.48718130002828042</v>
      </c>
    </row>
    <row r="3946" spans="1:11" x14ac:dyDescent="0.3">
      <c r="A3946" s="14">
        <v>95179096064</v>
      </c>
      <c r="B3946" s="14">
        <v>40970878976</v>
      </c>
      <c r="C3946" s="14">
        <v>-9951368192</v>
      </c>
      <c r="D3946">
        <v>3944</v>
      </c>
      <c r="E3946">
        <v>3555</v>
      </c>
      <c r="F3946">
        <v>384</v>
      </c>
      <c r="G3946">
        <v>0</v>
      </c>
      <c r="H3946">
        <v>-91818</v>
      </c>
      <c r="J3946">
        <f t="shared" si="174"/>
        <v>2.323091386927632</v>
      </c>
      <c r="K3946">
        <f t="shared" si="173"/>
        <v>1.5139949650234503</v>
      </c>
    </row>
    <row r="3947" spans="1:11" x14ac:dyDescent="0.3">
      <c r="A3947" s="14">
        <v>75328258048</v>
      </c>
      <c r="B3947" s="14">
        <v>40970878976</v>
      </c>
      <c r="C3947" s="14">
        <v>-9925419008</v>
      </c>
      <c r="D3947">
        <v>3945</v>
      </c>
      <c r="E3947">
        <v>3556</v>
      </c>
      <c r="F3947">
        <v>383</v>
      </c>
      <c r="G3947">
        <v>0</v>
      </c>
      <c r="H3947">
        <v>-72858</v>
      </c>
      <c r="J3947">
        <f t="shared" si="174"/>
        <v>1.8385804730263642</v>
      </c>
      <c r="K3947">
        <f t="shared" si="173"/>
        <v>-0.48451091390126777</v>
      </c>
    </row>
    <row r="3948" spans="1:11" x14ac:dyDescent="0.3">
      <c r="A3948" s="14">
        <v>55529316352</v>
      </c>
      <c r="B3948" s="14">
        <v>40970878976</v>
      </c>
      <c r="C3948" s="14">
        <v>-9899469824</v>
      </c>
      <c r="D3948">
        <v>3946</v>
      </c>
      <c r="E3948">
        <v>3556</v>
      </c>
      <c r="F3948">
        <v>382</v>
      </c>
      <c r="G3948">
        <v>0</v>
      </c>
      <c r="H3948">
        <v>-53849</v>
      </c>
      <c r="J3948">
        <f t="shared" si="174"/>
        <v>1.3553362226992511</v>
      </c>
      <c r="K3948">
        <f t="shared" si="173"/>
        <v>-0.48324425032711305</v>
      </c>
    </row>
    <row r="3949" spans="1:11" x14ac:dyDescent="0.3">
      <c r="A3949" s="14">
        <v>35782275072</v>
      </c>
      <c r="B3949" s="14">
        <v>40970878976</v>
      </c>
      <c r="C3949" s="14">
        <v>-9873521664</v>
      </c>
      <c r="D3949">
        <v>3947</v>
      </c>
      <c r="E3949">
        <v>3556</v>
      </c>
      <c r="F3949">
        <v>381</v>
      </c>
      <c r="G3949">
        <v>8384</v>
      </c>
      <c r="H3949">
        <v>-34791</v>
      </c>
      <c r="J3949">
        <f t="shared" si="174"/>
        <v>0.87335873591973967</v>
      </c>
      <c r="K3949">
        <f t="shared" si="173"/>
        <v>-0.48197748677951147</v>
      </c>
    </row>
    <row r="3950" spans="1:11" x14ac:dyDescent="0.3">
      <c r="A3950" s="14">
        <v>98051932160</v>
      </c>
      <c r="B3950" s="14">
        <v>40982401024</v>
      </c>
      <c r="C3950" s="14">
        <v>-9847572480</v>
      </c>
      <c r="D3950">
        <v>3948</v>
      </c>
      <c r="E3950">
        <v>3556</v>
      </c>
      <c r="F3950">
        <v>380</v>
      </c>
      <c r="G3950">
        <v>0</v>
      </c>
      <c r="H3950">
        <v>-95586</v>
      </c>
      <c r="J3950">
        <f t="shared" si="174"/>
        <v>2.3925375212296394</v>
      </c>
      <c r="K3950">
        <f t="shared" si="173"/>
        <v>1.5191787853098997</v>
      </c>
    </row>
    <row r="3951" spans="1:11" x14ac:dyDescent="0.3">
      <c r="A3951" s="14">
        <v>78408679424</v>
      </c>
      <c r="B3951" s="14">
        <v>40982401024</v>
      </c>
      <c r="C3951" s="14">
        <v>-9821624320</v>
      </c>
      <c r="D3951">
        <v>3949</v>
      </c>
      <c r="E3951">
        <v>3557</v>
      </c>
      <c r="F3951">
        <v>379</v>
      </c>
      <c r="G3951">
        <v>0</v>
      </c>
      <c r="H3951">
        <v>-76639</v>
      </c>
      <c r="J3951">
        <f t="shared" si="174"/>
        <v>1.9132280555764052</v>
      </c>
      <c r="K3951">
        <f t="shared" si="173"/>
        <v>-0.47930946565323418</v>
      </c>
    </row>
    <row r="3952" spans="1:11" x14ac:dyDescent="0.3">
      <c r="A3952" s="14">
        <v>58817331200</v>
      </c>
      <c r="B3952" s="14">
        <v>40982401024</v>
      </c>
      <c r="C3952" s="14">
        <v>-9795675136</v>
      </c>
      <c r="D3952">
        <v>3950</v>
      </c>
      <c r="E3952">
        <v>3557</v>
      </c>
      <c r="F3952">
        <v>378</v>
      </c>
      <c r="G3952">
        <v>0</v>
      </c>
      <c r="H3952">
        <v>-57642</v>
      </c>
      <c r="J3952">
        <f t="shared" si="174"/>
        <v>1.4351850972703029</v>
      </c>
      <c r="K3952">
        <f t="shared" si="173"/>
        <v>-0.47804295830610233</v>
      </c>
    </row>
    <row r="3953" spans="1:11" x14ac:dyDescent="0.3">
      <c r="A3953" s="14">
        <v>39277879296</v>
      </c>
      <c r="B3953" s="14">
        <v>40982401024</v>
      </c>
      <c r="C3953" s="14">
        <v>-9769725952</v>
      </c>
      <c r="D3953">
        <v>3951</v>
      </c>
      <c r="E3953">
        <v>3557</v>
      </c>
      <c r="F3953">
        <v>377</v>
      </c>
      <c r="G3953">
        <v>9200</v>
      </c>
      <c r="H3953">
        <v>-38595</v>
      </c>
      <c r="J3953">
        <f t="shared" si="174"/>
        <v>0.95840844642065259</v>
      </c>
      <c r="K3953">
        <f t="shared" si="173"/>
        <v>-0.47677665084965026</v>
      </c>
    </row>
    <row r="3954" spans="1:11" x14ac:dyDescent="0.3">
      <c r="A3954" s="14">
        <v>101778161664</v>
      </c>
      <c r="B3954" s="14">
        <v>40993918976</v>
      </c>
      <c r="C3954" s="14">
        <v>-9743777792</v>
      </c>
      <c r="D3954">
        <v>3952</v>
      </c>
      <c r="E3954">
        <v>3557</v>
      </c>
      <c r="F3954">
        <v>376</v>
      </c>
      <c r="G3954">
        <v>0</v>
      </c>
      <c r="H3954">
        <v>-100276</v>
      </c>
      <c r="J3954">
        <f t="shared" si="174"/>
        <v>2.4827624244363244</v>
      </c>
      <c r="K3954">
        <f t="shared" si="173"/>
        <v>1.5243539780156719</v>
      </c>
    </row>
    <row r="3955" spans="1:11" x14ac:dyDescent="0.3">
      <c r="A3955" s="14">
        <v>82342510592</v>
      </c>
      <c r="B3955" s="14">
        <v>40993918976</v>
      </c>
      <c r="C3955" s="14">
        <v>-9717828608</v>
      </c>
      <c r="D3955">
        <v>3953</v>
      </c>
      <c r="E3955">
        <v>3558</v>
      </c>
      <c r="F3955">
        <v>375</v>
      </c>
      <c r="G3955">
        <v>0</v>
      </c>
      <c r="H3955">
        <v>-81344</v>
      </c>
      <c r="J3955">
        <f t="shared" si="174"/>
        <v>2.0086518354150926</v>
      </c>
      <c r="K3955">
        <f t="shared" si="173"/>
        <v>-0.47411058902123182</v>
      </c>
    </row>
    <row r="3956" spans="1:11" x14ac:dyDescent="0.3">
      <c r="A3956" s="14">
        <v>62958747648</v>
      </c>
      <c r="B3956" s="14">
        <v>40993918976</v>
      </c>
      <c r="C3956" s="14">
        <v>-9691879424</v>
      </c>
      <c r="D3956">
        <v>3954</v>
      </c>
      <c r="E3956">
        <v>3558</v>
      </c>
      <c r="F3956">
        <v>374</v>
      </c>
      <c r="G3956">
        <v>0</v>
      </c>
      <c r="H3956">
        <v>-62361</v>
      </c>
      <c r="J3956">
        <f t="shared" si="174"/>
        <v>1.53580699822477</v>
      </c>
      <c r="K3956">
        <f t="shared" si="173"/>
        <v>-0.47284483719032266</v>
      </c>
    </row>
    <row r="3957" spans="1:11" x14ac:dyDescent="0.3">
      <c r="A3957" s="14">
        <v>43626885120</v>
      </c>
      <c r="B3957" s="14">
        <v>40993918976</v>
      </c>
      <c r="C3957" s="14">
        <v>-9665931264</v>
      </c>
      <c r="D3957">
        <v>3955</v>
      </c>
      <c r="E3957">
        <v>3558</v>
      </c>
      <c r="F3957">
        <v>373</v>
      </c>
      <c r="G3957">
        <v>0</v>
      </c>
      <c r="H3957">
        <v>-43329</v>
      </c>
      <c r="J3957">
        <f t="shared" si="174"/>
        <v>1.0642282126171319</v>
      </c>
      <c r="K3957">
        <f t="shared" si="173"/>
        <v>-0.47157878560763811</v>
      </c>
    </row>
    <row r="3958" spans="1:11" x14ac:dyDescent="0.3">
      <c r="A3958" s="14">
        <v>24346920960</v>
      </c>
      <c r="B3958" s="14">
        <v>40993918976</v>
      </c>
      <c r="C3958" s="14">
        <v>-9639982080</v>
      </c>
      <c r="D3958">
        <v>3956</v>
      </c>
      <c r="E3958">
        <v>3558</v>
      </c>
      <c r="F3958">
        <v>372</v>
      </c>
      <c r="G3958">
        <v>5701</v>
      </c>
      <c r="H3958">
        <v>-24245</v>
      </c>
      <c r="J3958">
        <f t="shared" si="174"/>
        <v>0.59391542863354851</v>
      </c>
      <c r="K3958">
        <f t="shared" si="173"/>
        <v>-0.47031278398358334</v>
      </c>
    </row>
    <row r="3959" spans="1:11" x14ac:dyDescent="0.3">
      <c r="A3959" s="14">
        <v>87129735168</v>
      </c>
      <c r="B3959" s="14">
        <v>41005441024</v>
      </c>
      <c r="C3959" s="14">
        <v>-9614032896</v>
      </c>
      <c r="D3959">
        <v>3957</v>
      </c>
      <c r="E3959">
        <v>3558</v>
      </c>
      <c r="F3959">
        <v>371</v>
      </c>
      <c r="G3959">
        <v>0</v>
      </c>
      <c r="H3959">
        <v>-87002</v>
      </c>
      <c r="J3959">
        <f t="shared" si="174"/>
        <v>2.124833509704334</v>
      </c>
      <c r="K3959">
        <f t="shared" si="173"/>
        <v>1.5309180810707854</v>
      </c>
    </row>
    <row r="3960" spans="1:11" x14ac:dyDescent="0.3">
      <c r="A3960" s="14">
        <v>67953565696</v>
      </c>
      <c r="B3960" s="14">
        <v>41005441024</v>
      </c>
      <c r="C3960" s="14">
        <v>-9588084736</v>
      </c>
      <c r="D3960">
        <v>3958</v>
      </c>
      <c r="E3960">
        <v>3559</v>
      </c>
      <c r="F3960">
        <v>370</v>
      </c>
      <c r="G3960">
        <v>0</v>
      </c>
      <c r="H3960">
        <v>-68038</v>
      </c>
      <c r="J3960">
        <f t="shared" si="174"/>
        <v>1.6571841199373416</v>
      </c>
      <c r="K3960">
        <f t="shared" si="173"/>
        <v>-0.46764938976699244</v>
      </c>
    </row>
    <row r="3961" spans="1:11" x14ac:dyDescent="0.3">
      <c r="A3961" s="14">
        <v>48829292544</v>
      </c>
      <c r="B3961" s="14">
        <v>41005441024</v>
      </c>
      <c r="C3961" s="14">
        <v>-9562135552</v>
      </c>
      <c r="D3961">
        <v>3959</v>
      </c>
      <c r="E3961">
        <v>3559</v>
      </c>
      <c r="F3961">
        <v>369</v>
      </c>
      <c r="G3961">
        <v>0</v>
      </c>
      <c r="H3961">
        <v>-49022</v>
      </c>
      <c r="J3961">
        <f t="shared" si="174"/>
        <v>1.1908003261182045</v>
      </c>
      <c r="K3961">
        <f t="shared" si="173"/>
        <v>-0.46638379381913708</v>
      </c>
    </row>
    <row r="3962" spans="1:11" x14ac:dyDescent="0.3">
      <c r="A3962" s="14">
        <v>29756919808</v>
      </c>
      <c r="B3962" s="14">
        <v>41005441024</v>
      </c>
      <c r="C3962" s="14">
        <v>-9536187392</v>
      </c>
      <c r="D3962">
        <v>3960</v>
      </c>
      <c r="E3962">
        <v>3559</v>
      </c>
      <c r="F3962">
        <v>368</v>
      </c>
      <c r="G3962">
        <v>6966</v>
      </c>
      <c r="H3962">
        <v>-29956</v>
      </c>
      <c r="J3962">
        <f t="shared" si="174"/>
        <v>0.72568222813610583</v>
      </c>
      <c r="K3962">
        <f t="shared" si="173"/>
        <v>-0.46511809798209869</v>
      </c>
    </row>
    <row r="3963" spans="1:11" x14ac:dyDescent="0.3">
      <c r="A3963" s="14">
        <v>92770361344</v>
      </c>
      <c r="B3963" s="14">
        <v>41016958976</v>
      </c>
      <c r="C3963" s="14">
        <v>-9510238208</v>
      </c>
      <c r="D3963">
        <v>3961</v>
      </c>
      <c r="E3963">
        <v>3559</v>
      </c>
      <c r="F3963">
        <v>367</v>
      </c>
      <c r="G3963">
        <v>0</v>
      </c>
      <c r="H3963">
        <v>-93645</v>
      </c>
      <c r="J3963">
        <f t="shared" si="174"/>
        <v>2.2617562018257411</v>
      </c>
      <c r="K3963">
        <f t="shared" si="173"/>
        <v>1.5360739736896352</v>
      </c>
    </row>
    <row r="3964" spans="1:11" x14ac:dyDescent="0.3">
      <c r="A3964" s="14">
        <v>73801785344</v>
      </c>
      <c r="B3964" s="14">
        <v>41016958976</v>
      </c>
      <c r="C3964" s="14">
        <v>-9484289024</v>
      </c>
      <c r="D3964">
        <v>3962</v>
      </c>
      <c r="E3964">
        <v>3560</v>
      </c>
      <c r="F3964">
        <v>366</v>
      </c>
      <c r="G3964">
        <v>0</v>
      </c>
      <c r="H3964">
        <v>-74702</v>
      </c>
      <c r="J3964">
        <f t="shared" si="174"/>
        <v>1.7992992944012056</v>
      </c>
      <c r="K3964">
        <f t="shared" si="173"/>
        <v>-0.46245690742453549</v>
      </c>
    </row>
    <row r="3965" spans="1:11" x14ac:dyDescent="0.3">
      <c r="A3965" s="14">
        <v>54885105664</v>
      </c>
      <c r="B3965" s="14">
        <v>41016958976</v>
      </c>
      <c r="C3965" s="14">
        <v>-9458340864</v>
      </c>
      <c r="D3965">
        <v>3963</v>
      </c>
      <c r="E3965">
        <v>3560</v>
      </c>
      <c r="F3965">
        <v>365</v>
      </c>
      <c r="G3965">
        <v>0</v>
      </c>
      <c r="H3965">
        <v>-55707</v>
      </c>
      <c r="J3965">
        <f t="shared" si="174"/>
        <v>1.3381076275331525</v>
      </c>
      <c r="K3965">
        <f t="shared" ref="K3965:K4028" si="175">J3965-J3964</f>
        <v>-0.46119166686805313</v>
      </c>
    </row>
    <row r="3966" spans="1:11" x14ac:dyDescent="0.3">
      <c r="A3966" s="14">
        <v>36020322304</v>
      </c>
      <c r="B3966" s="14">
        <v>41016958976</v>
      </c>
      <c r="C3966" s="14">
        <v>-9432391680</v>
      </c>
      <c r="D3966">
        <v>3964</v>
      </c>
      <c r="E3966">
        <v>3560</v>
      </c>
      <c r="F3966">
        <v>364</v>
      </c>
      <c r="G3966">
        <v>8430</v>
      </c>
      <c r="H3966">
        <v>-36660</v>
      </c>
      <c r="J3966">
        <f t="shared" si="174"/>
        <v>0.87818120122158128</v>
      </c>
      <c r="K3966">
        <f t="shared" si="175"/>
        <v>-0.45992642631157121</v>
      </c>
    </row>
    <row r="3967" spans="1:11" x14ac:dyDescent="0.3">
      <c r="A3967" s="14">
        <v>99264397312</v>
      </c>
      <c r="B3967" s="14">
        <v>41028481024</v>
      </c>
      <c r="C3967" s="14">
        <v>-9406442496</v>
      </c>
      <c r="D3967">
        <v>3965</v>
      </c>
      <c r="E3967">
        <v>3560</v>
      </c>
      <c r="F3967">
        <v>363</v>
      </c>
      <c r="G3967">
        <v>0</v>
      </c>
      <c r="H3967">
        <v>-101306</v>
      </c>
      <c r="J3967">
        <f t="shared" si="174"/>
        <v>2.4194022014593801</v>
      </c>
      <c r="K3967">
        <f t="shared" si="175"/>
        <v>1.5412210002377988</v>
      </c>
    </row>
    <row r="3968" spans="1:11" x14ac:dyDescent="0.3">
      <c r="A3968" s="14">
        <v>80503406592</v>
      </c>
      <c r="B3968" s="14">
        <v>41028481024</v>
      </c>
      <c r="C3968" s="14">
        <v>-9380494336</v>
      </c>
      <c r="D3968">
        <v>3966</v>
      </c>
      <c r="E3968">
        <v>3561</v>
      </c>
      <c r="F3968">
        <v>362</v>
      </c>
      <c r="G3968">
        <v>0</v>
      </c>
      <c r="H3968">
        <v>-82387</v>
      </c>
      <c r="J3968">
        <f t="shared" si="174"/>
        <v>1.9621347069833945</v>
      </c>
      <c r="K3968">
        <f t="shared" si="175"/>
        <v>-0.45726749447598558</v>
      </c>
    </row>
    <row r="3969" spans="1:11" x14ac:dyDescent="0.3">
      <c r="A3969" s="14">
        <v>61794316288</v>
      </c>
      <c r="B3969" s="14">
        <v>41028481024</v>
      </c>
      <c r="C3969" s="14">
        <v>-9354545152</v>
      </c>
      <c r="D3969">
        <v>3967</v>
      </c>
      <c r="E3969">
        <v>3561</v>
      </c>
      <c r="F3969">
        <v>361</v>
      </c>
      <c r="G3969">
        <v>0</v>
      </c>
      <c r="H3969">
        <v>-63415</v>
      </c>
      <c r="J3969">
        <f t="shared" si="174"/>
        <v>1.506132197578868</v>
      </c>
      <c r="K3969">
        <f t="shared" si="175"/>
        <v>-0.45600250940452658</v>
      </c>
    </row>
    <row r="3970" spans="1:11" x14ac:dyDescent="0.3">
      <c r="A3970" s="14">
        <v>43137122304</v>
      </c>
      <c r="B3970" s="14">
        <v>41028481024</v>
      </c>
      <c r="C3970" s="14">
        <v>-9328595968</v>
      </c>
      <c r="D3970">
        <v>3968</v>
      </c>
      <c r="E3970">
        <v>3561</v>
      </c>
      <c r="F3970">
        <v>360</v>
      </c>
      <c r="G3970">
        <v>0</v>
      </c>
      <c r="H3970">
        <v>-44392</v>
      </c>
      <c r="J3970">
        <f t="shared" si="174"/>
        <v>1.0513945734127113</v>
      </c>
      <c r="K3970">
        <f t="shared" si="175"/>
        <v>-0.45473762416615671</v>
      </c>
    </row>
    <row r="3971" spans="1:11" x14ac:dyDescent="0.3">
      <c r="A3971" s="14">
        <v>24531828736</v>
      </c>
      <c r="B3971" s="14">
        <v>41028481024</v>
      </c>
      <c r="C3971" s="14">
        <v>-9302647808</v>
      </c>
      <c r="D3971">
        <v>3969</v>
      </c>
      <c r="E3971">
        <v>3561</v>
      </c>
      <c r="F3971">
        <v>359</v>
      </c>
      <c r="G3971">
        <v>5740</v>
      </c>
      <c r="H3971">
        <v>-25315</v>
      </c>
      <c r="J3971">
        <f t="shared" si="174"/>
        <v>0.59792193431801366</v>
      </c>
      <c r="K3971">
        <f t="shared" si="175"/>
        <v>-0.45347263909469759</v>
      </c>
    </row>
    <row r="3972" spans="1:11" x14ac:dyDescent="0.3">
      <c r="A3972" s="14">
        <v>88058429440</v>
      </c>
      <c r="B3972" s="14">
        <v>41039998976</v>
      </c>
      <c r="C3972" s="14">
        <v>-9276698624</v>
      </c>
      <c r="D3972">
        <v>3970</v>
      </c>
      <c r="E3972">
        <v>3561</v>
      </c>
      <c r="F3972">
        <v>358</v>
      </c>
      <c r="G3972">
        <v>0</v>
      </c>
      <c r="H3972">
        <v>-91127</v>
      </c>
      <c r="J3972">
        <f t="shared" si="174"/>
        <v>2.1456732855060783</v>
      </c>
      <c r="K3972">
        <f t="shared" si="175"/>
        <v>1.5477513511880647</v>
      </c>
    </row>
    <row r="3973" spans="1:11" x14ac:dyDescent="0.3">
      <c r="A3973" s="14">
        <v>69556928512</v>
      </c>
      <c r="B3973" s="14">
        <v>41039998976</v>
      </c>
      <c r="C3973" s="14">
        <v>-9250750464</v>
      </c>
      <c r="D3973">
        <v>3971</v>
      </c>
      <c r="E3973">
        <v>3562</v>
      </c>
      <c r="F3973">
        <v>357</v>
      </c>
      <c r="G3973">
        <v>0</v>
      </c>
      <c r="H3973">
        <v>-72182</v>
      </c>
      <c r="J3973">
        <f t="shared" si="174"/>
        <v>1.6948569748424351</v>
      </c>
      <c r="K3973">
        <f t="shared" si="175"/>
        <v>-0.45081631066364314</v>
      </c>
    </row>
    <row r="3974" spans="1:11" x14ac:dyDescent="0.3">
      <c r="A3974" s="14">
        <v>51107328000</v>
      </c>
      <c r="B3974" s="14">
        <v>41039998976</v>
      </c>
      <c r="C3974" s="14">
        <v>-9224801280</v>
      </c>
      <c r="D3974">
        <v>3972</v>
      </c>
      <c r="E3974">
        <v>3562</v>
      </c>
      <c r="F3974">
        <v>356</v>
      </c>
      <c r="G3974">
        <v>0</v>
      </c>
      <c r="H3974">
        <v>-53186</v>
      </c>
      <c r="J3974">
        <f t="shared" si="174"/>
        <v>1.2453052942298397</v>
      </c>
      <c r="K3974">
        <f t="shared" si="175"/>
        <v>-0.44955168061259543</v>
      </c>
    </row>
    <row r="3975" spans="1:11" x14ac:dyDescent="0.3">
      <c r="A3975" s="14">
        <v>32709623808</v>
      </c>
      <c r="B3975" s="14">
        <v>41039998976</v>
      </c>
      <c r="C3975" s="14">
        <v>-9198852096</v>
      </c>
      <c r="D3975">
        <v>3973</v>
      </c>
      <c r="E3975">
        <v>3562</v>
      </c>
      <c r="F3975">
        <v>355</v>
      </c>
      <c r="G3975">
        <v>7651</v>
      </c>
      <c r="H3975">
        <v>-34136</v>
      </c>
      <c r="J3975">
        <f t="shared" si="174"/>
        <v>0.79701814386322078</v>
      </c>
      <c r="K3975">
        <f t="shared" si="175"/>
        <v>-0.44828715036661893</v>
      </c>
    </row>
    <row r="3976" spans="1:11" x14ac:dyDescent="0.3">
      <c r="A3976" s="14">
        <v>96466853888</v>
      </c>
      <c r="B3976" s="14">
        <v>41051521024</v>
      </c>
      <c r="C3976" s="14">
        <v>-9172903936</v>
      </c>
      <c r="D3976">
        <v>3974</v>
      </c>
      <c r="E3976">
        <v>3562</v>
      </c>
      <c r="F3976">
        <v>354</v>
      </c>
      <c r="G3976">
        <v>0</v>
      </c>
      <c r="H3976">
        <v>-100958</v>
      </c>
      <c r="J3976">
        <f t="shared" si="174"/>
        <v>2.3498971897192913</v>
      </c>
      <c r="K3976">
        <f t="shared" si="175"/>
        <v>1.5528790458560704</v>
      </c>
    </row>
    <row r="3977" spans="1:11" x14ac:dyDescent="0.3">
      <c r="A3977" s="14">
        <v>78172946432</v>
      </c>
      <c r="B3977" s="14">
        <v>41051521024</v>
      </c>
      <c r="C3977" s="14">
        <v>-9146954752</v>
      </c>
      <c r="D3977">
        <v>3975</v>
      </c>
      <c r="E3977">
        <v>3563</v>
      </c>
      <c r="F3977">
        <v>353</v>
      </c>
      <c r="G3977">
        <v>0</v>
      </c>
      <c r="H3977">
        <v>-82044</v>
      </c>
      <c r="J3977">
        <f t="shared" si="174"/>
        <v>1.9042643118216658</v>
      </c>
      <c r="K3977">
        <f t="shared" si="175"/>
        <v>-0.44563287789762551</v>
      </c>
    </row>
    <row r="3978" spans="1:11" x14ac:dyDescent="0.3">
      <c r="A3978" s="14">
        <v>59930935296</v>
      </c>
      <c r="B3978" s="14">
        <v>41051521024</v>
      </c>
      <c r="C3978" s="14">
        <v>-9121005568</v>
      </c>
      <c r="D3978">
        <v>3976</v>
      </c>
      <c r="E3978">
        <v>3563</v>
      </c>
      <c r="F3978">
        <v>352</v>
      </c>
      <c r="G3978">
        <v>0</v>
      </c>
      <c r="H3978">
        <v>-63078</v>
      </c>
      <c r="J3978">
        <f t="shared" si="174"/>
        <v>1.4598956092506903</v>
      </c>
      <c r="K3978">
        <f t="shared" si="175"/>
        <v>-0.44436870257097549</v>
      </c>
    </row>
    <row r="3979" spans="1:11" x14ac:dyDescent="0.3">
      <c r="A3979" s="14">
        <v>41740820480</v>
      </c>
      <c r="B3979" s="14">
        <v>41051521024</v>
      </c>
      <c r="C3979" s="14">
        <v>-9095057408</v>
      </c>
      <c r="D3979">
        <v>3977</v>
      </c>
      <c r="E3979">
        <v>3563</v>
      </c>
      <c r="F3979">
        <v>351</v>
      </c>
      <c r="G3979">
        <v>0</v>
      </c>
      <c r="H3979">
        <v>-44058</v>
      </c>
      <c r="J3979">
        <f t="shared" si="174"/>
        <v>1.016791082006365</v>
      </c>
      <c r="K3979">
        <f t="shared" si="175"/>
        <v>-0.44310452724432525</v>
      </c>
    </row>
    <row r="3980" spans="1:11" x14ac:dyDescent="0.3">
      <c r="A3980" s="14">
        <v>23602604032</v>
      </c>
      <c r="B3980" s="14">
        <v>41051521024</v>
      </c>
      <c r="C3980" s="14">
        <v>-9069108224</v>
      </c>
      <c r="D3980">
        <v>3978</v>
      </c>
      <c r="E3980">
        <v>3563</v>
      </c>
      <c r="F3980">
        <v>350</v>
      </c>
      <c r="G3980">
        <v>5519</v>
      </c>
      <c r="H3980">
        <v>-24984</v>
      </c>
      <c r="J3980">
        <f t="shared" si="174"/>
        <v>0.57495077997721888</v>
      </c>
      <c r="K3980">
        <f t="shared" si="175"/>
        <v>-0.44184030202914615</v>
      </c>
    </row>
    <row r="3981" spans="1:11" x14ac:dyDescent="0.3">
      <c r="A3981" s="14">
        <v>87642365952</v>
      </c>
      <c r="B3981" s="14">
        <v>41063038976</v>
      </c>
      <c r="C3981" s="14">
        <v>-9043160064</v>
      </c>
      <c r="D3981">
        <v>3979</v>
      </c>
      <c r="E3981">
        <v>3563</v>
      </c>
      <c r="F3981">
        <v>349</v>
      </c>
      <c r="G3981">
        <v>0</v>
      </c>
      <c r="H3981">
        <v>-93039</v>
      </c>
      <c r="J3981">
        <f t="shared" si="174"/>
        <v>2.1343370616876185</v>
      </c>
      <c r="K3981">
        <f t="shared" si="175"/>
        <v>1.5593862817103996</v>
      </c>
    </row>
    <row r="3982" spans="1:11" x14ac:dyDescent="0.3">
      <c r="A3982" s="14">
        <v>69607940096</v>
      </c>
      <c r="B3982" s="14">
        <v>41063038976</v>
      </c>
      <c r="C3982" s="14">
        <v>-9017210880</v>
      </c>
      <c r="D3982">
        <v>3980</v>
      </c>
      <c r="E3982">
        <v>3564</v>
      </c>
      <c r="F3982">
        <v>348</v>
      </c>
      <c r="G3982">
        <v>0</v>
      </c>
      <c r="H3982">
        <v>-74106</v>
      </c>
      <c r="J3982">
        <f t="shared" si="174"/>
        <v>1.6951482849743187</v>
      </c>
      <c r="K3982">
        <f t="shared" si="175"/>
        <v>-0.43918877671329981</v>
      </c>
    </row>
    <row r="3983" spans="1:11" x14ac:dyDescent="0.3">
      <c r="A3983" s="14">
        <v>51625418752</v>
      </c>
      <c r="B3983" s="14">
        <v>41063038976</v>
      </c>
      <c r="C3983" s="14">
        <v>-8991261696</v>
      </c>
      <c r="D3983">
        <v>3981</v>
      </c>
      <c r="E3983">
        <v>3564</v>
      </c>
      <c r="F3983">
        <v>347</v>
      </c>
      <c r="G3983">
        <v>0</v>
      </c>
      <c r="H3983">
        <v>-55120</v>
      </c>
      <c r="J3983">
        <f t="shared" si="174"/>
        <v>1.2572235284917261</v>
      </c>
      <c r="K3983">
        <f t="shared" si="175"/>
        <v>-0.43792475648259255</v>
      </c>
    </row>
    <row r="3984" spans="1:11" x14ac:dyDescent="0.3">
      <c r="A3984" s="14">
        <v>33694791680</v>
      </c>
      <c r="B3984" s="14">
        <v>41063038976</v>
      </c>
      <c r="C3984" s="14">
        <v>-8965313536</v>
      </c>
      <c r="D3984">
        <v>3982</v>
      </c>
      <c r="E3984">
        <v>3564</v>
      </c>
      <c r="F3984">
        <v>346</v>
      </c>
      <c r="G3984">
        <v>7877</v>
      </c>
      <c r="H3984">
        <v>-36080</v>
      </c>
      <c r="J3984">
        <f t="shared" si="174"/>
        <v>0.82056254286716335</v>
      </c>
      <c r="K3984">
        <f t="shared" si="175"/>
        <v>-0.43666098562456279</v>
      </c>
    </row>
    <row r="3985" spans="1:11" x14ac:dyDescent="0.3">
      <c r="A3985" s="14">
        <v>97965187072</v>
      </c>
      <c r="B3985" s="14">
        <v>41074561024</v>
      </c>
      <c r="C3985" s="14">
        <v>-8939364352</v>
      </c>
      <c r="D3985">
        <v>3983</v>
      </c>
      <c r="E3985">
        <v>3564</v>
      </c>
      <c r="F3985">
        <v>345</v>
      </c>
      <c r="G3985">
        <v>0</v>
      </c>
      <c r="H3985">
        <v>-105204</v>
      </c>
      <c r="J3985">
        <f t="shared" ref="J3985:J4048" si="176">A3985/B3985</f>
        <v>2.385057432866017</v>
      </c>
      <c r="K3985">
        <f t="shared" si="175"/>
        <v>1.5644948899988536</v>
      </c>
    </row>
    <row r="3986" spans="1:11" x14ac:dyDescent="0.3">
      <c r="A3986" s="14">
        <v>80138354688</v>
      </c>
      <c r="B3986" s="14">
        <v>41074561024</v>
      </c>
      <c r="C3986" s="14">
        <v>-8913415168</v>
      </c>
      <c r="D3986">
        <v>3984</v>
      </c>
      <c r="E3986">
        <v>3565</v>
      </c>
      <c r="F3986">
        <v>344</v>
      </c>
      <c r="G3986">
        <v>0</v>
      </c>
      <c r="H3986">
        <v>-86311</v>
      </c>
      <c r="J3986">
        <f t="shared" si="176"/>
        <v>1.9510459196672825</v>
      </c>
      <c r="K3986">
        <f t="shared" si="175"/>
        <v>-0.43401151319873454</v>
      </c>
    </row>
    <row r="3987" spans="1:11" x14ac:dyDescent="0.3">
      <c r="A3987" s="14">
        <v>62363418624</v>
      </c>
      <c r="B3987" s="14">
        <v>41074561024</v>
      </c>
      <c r="C3987" s="14">
        <v>-8887467008</v>
      </c>
      <c r="D3987">
        <v>3985</v>
      </c>
      <c r="E3987">
        <v>3565</v>
      </c>
      <c r="F3987">
        <v>343</v>
      </c>
      <c r="G3987">
        <v>0</v>
      </c>
      <c r="H3987">
        <v>-67363</v>
      </c>
      <c r="J3987">
        <f t="shared" si="176"/>
        <v>1.5182978726799017</v>
      </c>
      <c r="K3987">
        <f t="shared" si="175"/>
        <v>-0.43274804698738079</v>
      </c>
    </row>
    <row r="3988" spans="1:11" x14ac:dyDescent="0.3">
      <c r="A3988" s="14">
        <v>44640382976</v>
      </c>
      <c r="B3988" s="14">
        <v>41074561024</v>
      </c>
      <c r="C3988" s="14">
        <v>-8861517824</v>
      </c>
      <c r="D3988">
        <v>3986</v>
      </c>
      <c r="E3988">
        <v>3565</v>
      </c>
      <c r="F3988">
        <v>342</v>
      </c>
      <c r="G3988">
        <v>0</v>
      </c>
      <c r="H3988">
        <v>-48360</v>
      </c>
      <c r="J3988">
        <f t="shared" si="176"/>
        <v>1.086813391624964</v>
      </c>
      <c r="K3988">
        <f t="shared" si="175"/>
        <v>-0.43148448105493764</v>
      </c>
    </row>
    <row r="3989" spans="1:11" x14ac:dyDescent="0.3">
      <c r="A3989" s="14">
        <v>26969245696</v>
      </c>
      <c r="B3989" s="14">
        <v>41074561024</v>
      </c>
      <c r="C3989" s="14">
        <v>-8835568640</v>
      </c>
      <c r="D3989">
        <v>3987</v>
      </c>
      <c r="E3989">
        <v>3565</v>
      </c>
      <c r="F3989">
        <v>341</v>
      </c>
      <c r="G3989">
        <v>6303</v>
      </c>
      <c r="H3989">
        <v>-29302</v>
      </c>
      <c r="J3989">
        <f t="shared" si="176"/>
        <v>0.65659242664192519</v>
      </c>
      <c r="K3989">
        <f t="shared" si="175"/>
        <v>-0.43022096498303886</v>
      </c>
    </row>
    <row r="3990" spans="1:11" x14ac:dyDescent="0.3">
      <c r="A3990" s="14">
        <v>91522162688</v>
      </c>
      <c r="B3990" s="14">
        <v>41086078976</v>
      </c>
      <c r="C3990" s="14">
        <v>-8809620480</v>
      </c>
      <c r="D3990">
        <v>3988</v>
      </c>
      <c r="E3990">
        <v>3565</v>
      </c>
      <c r="F3990">
        <v>340</v>
      </c>
      <c r="G3990">
        <v>0</v>
      </c>
      <c r="H3990">
        <v>-99733</v>
      </c>
      <c r="J3990">
        <f t="shared" si="176"/>
        <v>2.227571113355979</v>
      </c>
      <c r="K3990">
        <f t="shared" si="175"/>
        <v>1.5709786867140538</v>
      </c>
    </row>
    <row r="3991" spans="1:11" x14ac:dyDescent="0.3">
      <c r="A3991" s="14">
        <v>73954820096</v>
      </c>
      <c r="B3991" s="14">
        <v>41086078976</v>
      </c>
      <c r="C3991" s="14">
        <v>-8783671296</v>
      </c>
      <c r="D3991">
        <v>3989</v>
      </c>
      <c r="E3991">
        <v>3566</v>
      </c>
      <c r="F3991">
        <v>339</v>
      </c>
      <c r="G3991">
        <v>0</v>
      </c>
      <c r="H3991">
        <v>-80827</v>
      </c>
      <c r="J3991">
        <f t="shared" si="176"/>
        <v>1.7999970291445901</v>
      </c>
      <c r="K3991">
        <f t="shared" si="175"/>
        <v>-0.42757408421138887</v>
      </c>
    </row>
    <row r="3992" spans="1:11" x14ac:dyDescent="0.3">
      <c r="A3992" s="14">
        <v>56439373824</v>
      </c>
      <c r="B3992" s="14">
        <v>41086078976</v>
      </c>
      <c r="C3992" s="14">
        <v>-8757723136</v>
      </c>
      <c r="D3992">
        <v>3990</v>
      </c>
      <c r="E3992">
        <v>3566</v>
      </c>
      <c r="F3992">
        <v>338</v>
      </c>
      <c r="G3992">
        <v>0</v>
      </c>
      <c r="H3992">
        <v>-61867</v>
      </c>
      <c r="J3992">
        <f t="shared" si="176"/>
        <v>1.373686056948108</v>
      </c>
      <c r="K3992">
        <f t="shared" si="175"/>
        <v>-0.42631097219648217</v>
      </c>
    </row>
    <row r="3993" spans="1:11" x14ac:dyDescent="0.3">
      <c r="A3993" s="14">
        <v>38975827968</v>
      </c>
      <c r="B3993" s="14">
        <v>41086078976</v>
      </c>
      <c r="C3993" s="14">
        <v>-8731773952</v>
      </c>
      <c r="D3993">
        <v>3991</v>
      </c>
      <c r="E3993">
        <v>3566</v>
      </c>
      <c r="F3993">
        <v>337</v>
      </c>
      <c r="G3993">
        <v>9106</v>
      </c>
      <c r="H3993">
        <v>-42851</v>
      </c>
      <c r="J3993">
        <f t="shared" si="176"/>
        <v>0.94863829645966746</v>
      </c>
      <c r="K3993">
        <f t="shared" si="175"/>
        <v>-0.42504776048844051</v>
      </c>
    </row>
    <row r="3994" spans="1:11" x14ac:dyDescent="0.3">
      <c r="A3994" s="14">
        <v>103759380480</v>
      </c>
      <c r="B3994" s="14">
        <v>41097601024</v>
      </c>
      <c r="C3994" s="14">
        <v>-8705824768</v>
      </c>
      <c r="D3994">
        <v>3992</v>
      </c>
      <c r="E3994">
        <v>3566</v>
      </c>
      <c r="F3994">
        <v>336</v>
      </c>
      <c r="G3994">
        <v>0</v>
      </c>
      <c r="H3994">
        <v>-114416</v>
      </c>
      <c r="J3994">
        <f t="shared" si="176"/>
        <v>2.5247065009806056</v>
      </c>
      <c r="K3994">
        <f t="shared" si="175"/>
        <v>1.5760682045209382</v>
      </c>
    </row>
    <row r="3995" spans="1:11" x14ac:dyDescent="0.3">
      <c r="A3995" s="14">
        <v>86399623168</v>
      </c>
      <c r="B3995" s="14">
        <v>41097601024</v>
      </c>
      <c r="C3995" s="14">
        <v>-8679876608</v>
      </c>
      <c r="D3995">
        <v>3993</v>
      </c>
      <c r="E3995">
        <v>3567</v>
      </c>
      <c r="F3995">
        <v>335</v>
      </c>
      <c r="G3995">
        <v>0</v>
      </c>
      <c r="H3995">
        <v>-95558</v>
      </c>
      <c r="J3995">
        <f t="shared" si="176"/>
        <v>2.1023033222193366</v>
      </c>
      <c r="K3995">
        <f t="shared" si="175"/>
        <v>-0.42240317876126898</v>
      </c>
    </row>
    <row r="3996" spans="1:11" x14ac:dyDescent="0.3">
      <c r="A3996" s="14">
        <v>69091770368</v>
      </c>
      <c r="B3996" s="14">
        <v>41097601024</v>
      </c>
      <c r="C3996" s="14">
        <v>-8653927424</v>
      </c>
      <c r="D3996">
        <v>3994</v>
      </c>
      <c r="E3996">
        <v>3567</v>
      </c>
      <c r="F3996">
        <v>334</v>
      </c>
      <c r="G3996">
        <v>0</v>
      </c>
      <c r="H3996">
        <v>-76645</v>
      </c>
      <c r="J3996">
        <f t="shared" si="176"/>
        <v>1.6811631006795771</v>
      </c>
      <c r="K3996">
        <f t="shared" si="175"/>
        <v>-0.4211402215397595</v>
      </c>
    </row>
    <row r="3997" spans="1:11" x14ac:dyDescent="0.3">
      <c r="A3997" s="14">
        <v>51835813888</v>
      </c>
      <c r="B3997" s="14">
        <v>41097601024</v>
      </c>
      <c r="C3997" s="14">
        <v>-8627978240</v>
      </c>
      <c r="D3997">
        <v>3995</v>
      </c>
      <c r="E3997">
        <v>3567</v>
      </c>
      <c r="F3997">
        <v>333</v>
      </c>
      <c r="G3997">
        <v>0</v>
      </c>
      <c r="H3997">
        <v>-57675</v>
      </c>
      <c r="J3997">
        <f t="shared" si="176"/>
        <v>1.2612856370309582</v>
      </c>
      <c r="K3997">
        <f t="shared" si="175"/>
        <v>-0.41987746364861889</v>
      </c>
    </row>
    <row r="3998" spans="1:11" x14ac:dyDescent="0.3">
      <c r="A3998" s="14">
        <v>34631753728</v>
      </c>
      <c r="B3998" s="14">
        <v>41097601024</v>
      </c>
      <c r="C3998" s="14">
        <v>-8602030080</v>
      </c>
      <c r="D3998">
        <v>3996</v>
      </c>
      <c r="E3998">
        <v>3567</v>
      </c>
      <c r="F3998">
        <v>332</v>
      </c>
      <c r="G3998">
        <v>8089</v>
      </c>
      <c r="H3998">
        <v>-38649</v>
      </c>
      <c r="J3998">
        <f t="shared" si="176"/>
        <v>0.84267093127347992</v>
      </c>
      <c r="K3998">
        <f t="shared" si="175"/>
        <v>-0.41861470575747828</v>
      </c>
    </row>
    <row r="3999" spans="1:11" x14ac:dyDescent="0.3">
      <c r="A3999" s="14">
        <v>99697827840</v>
      </c>
      <c r="B3999" s="14">
        <v>41109118976</v>
      </c>
      <c r="C3999" s="14">
        <v>-8576080896</v>
      </c>
      <c r="D3999">
        <v>3997</v>
      </c>
      <c r="E3999">
        <v>3567</v>
      </c>
      <c r="F3999">
        <v>331</v>
      </c>
      <c r="G3999">
        <v>0</v>
      </c>
      <c r="H3999">
        <v>-111600</v>
      </c>
      <c r="J3999">
        <f t="shared" si="176"/>
        <v>2.4251998175442484</v>
      </c>
      <c r="K3999">
        <f t="shared" si="175"/>
        <v>1.5825288862707685</v>
      </c>
    </row>
    <row r="4000" spans="1:11" x14ac:dyDescent="0.3">
      <c r="A4000" s="14">
        <v>82597568512</v>
      </c>
      <c r="B4000" s="14">
        <v>41109118976</v>
      </c>
      <c r="C4000" s="14">
        <v>-8550132224</v>
      </c>
      <c r="D4000">
        <v>3998</v>
      </c>
      <c r="E4000">
        <v>3568</v>
      </c>
      <c r="F4000">
        <v>330</v>
      </c>
      <c r="G4000">
        <v>0</v>
      </c>
      <c r="H4000">
        <v>-92739</v>
      </c>
      <c r="J4000">
        <f t="shared" si="176"/>
        <v>2.0092274067031566</v>
      </c>
      <c r="K4000">
        <f t="shared" si="175"/>
        <v>-0.41597241084109182</v>
      </c>
    </row>
    <row r="4001" spans="1:11" x14ac:dyDescent="0.3">
      <c r="A4001" s="14">
        <v>65549201408</v>
      </c>
      <c r="B4001" s="14">
        <v>41109118976</v>
      </c>
      <c r="C4001" s="14">
        <v>-8524183552</v>
      </c>
      <c r="D4001">
        <v>3999</v>
      </c>
      <c r="E4001">
        <v>3568</v>
      </c>
      <c r="F4001">
        <v>329</v>
      </c>
      <c r="G4001">
        <v>0</v>
      </c>
      <c r="H4001">
        <v>-73822</v>
      </c>
      <c r="J4001">
        <f t="shared" si="176"/>
        <v>1.5945173003164679</v>
      </c>
      <c r="K4001">
        <f t="shared" si="175"/>
        <v>-0.4147101063866887</v>
      </c>
    </row>
    <row r="4002" spans="1:11" x14ac:dyDescent="0.3">
      <c r="A4002" s="14">
        <v>48552730624</v>
      </c>
      <c r="B4002" s="14">
        <v>41109118976</v>
      </c>
      <c r="C4002" s="14">
        <v>-8498234368</v>
      </c>
      <c r="D4002">
        <v>4000</v>
      </c>
      <c r="E4002">
        <v>3568</v>
      </c>
      <c r="F4002">
        <v>328</v>
      </c>
      <c r="G4002">
        <v>0</v>
      </c>
      <c r="H4002">
        <v>-54847</v>
      </c>
      <c r="J4002">
        <f t="shared" si="176"/>
        <v>1.1810695980214432</v>
      </c>
      <c r="K4002">
        <f t="shared" si="175"/>
        <v>-0.4134477022950247</v>
      </c>
    </row>
    <row r="4003" spans="1:11" x14ac:dyDescent="0.3">
      <c r="A4003" s="14">
        <v>31608158208</v>
      </c>
      <c r="B4003" s="14">
        <v>41109118976</v>
      </c>
      <c r="C4003" s="14">
        <v>-8472285696</v>
      </c>
      <c r="D4003">
        <v>4001</v>
      </c>
      <c r="E4003">
        <v>3568</v>
      </c>
      <c r="F4003">
        <v>327</v>
      </c>
      <c r="G4003">
        <v>7381</v>
      </c>
      <c r="H4003">
        <v>-35815</v>
      </c>
      <c r="J4003">
        <f t="shared" si="176"/>
        <v>0.76888434963671259</v>
      </c>
      <c r="K4003">
        <f t="shared" si="175"/>
        <v>-0.41218524838473058</v>
      </c>
    </row>
    <row r="4004" spans="1:11" x14ac:dyDescent="0.3">
      <c r="A4004" s="14">
        <v>96956768256</v>
      </c>
      <c r="B4004" s="14">
        <v>41120641024</v>
      </c>
      <c r="C4004" s="14">
        <v>-8446337024</v>
      </c>
      <c r="D4004">
        <v>4002</v>
      </c>
      <c r="E4004">
        <v>3568</v>
      </c>
      <c r="F4004">
        <v>326</v>
      </c>
      <c r="G4004">
        <v>0</v>
      </c>
      <c r="H4004">
        <v>-110199</v>
      </c>
      <c r="J4004">
        <f t="shared" si="176"/>
        <v>2.357861303752812</v>
      </c>
      <c r="K4004">
        <f t="shared" si="175"/>
        <v>1.5889769541160994</v>
      </c>
    </row>
    <row r="4005" spans="1:11" x14ac:dyDescent="0.3">
      <c r="A4005" s="14">
        <v>80115990528</v>
      </c>
      <c r="B4005" s="14">
        <v>41120641024</v>
      </c>
      <c r="C4005" s="14">
        <v>-8420388352</v>
      </c>
      <c r="D4005">
        <v>4003</v>
      </c>
      <c r="E4005">
        <v>3569</v>
      </c>
      <c r="F4005">
        <v>325</v>
      </c>
      <c r="G4005">
        <v>0</v>
      </c>
      <c r="H4005">
        <v>-91339</v>
      </c>
      <c r="J4005">
        <f t="shared" si="176"/>
        <v>1.9483157006536067</v>
      </c>
      <c r="K4005">
        <f t="shared" si="175"/>
        <v>-0.40954560309920529</v>
      </c>
    </row>
    <row r="4006" spans="1:11" x14ac:dyDescent="0.3">
      <c r="A4006" s="14">
        <v>63327109120</v>
      </c>
      <c r="B4006" s="14">
        <v>41120641024</v>
      </c>
      <c r="C4006" s="14">
        <v>-8394439168</v>
      </c>
      <c r="D4006">
        <v>4004</v>
      </c>
      <c r="E4006">
        <v>3569</v>
      </c>
      <c r="F4006">
        <v>324</v>
      </c>
      <c r="G4006">
        <v>0</v>
      </c>
      <c r="H4006">
        <v>-72421</v>
      </c>
      <c r="J4006">
        <f t="shared" si="176"/>
        <v>1.5400321479190762</v>
      </c>
      <c r="K4006">
        <f t="shared" si="175"/>
        <v>-0.40828355273453054</v>
      </c>
    </row>
    <row r="4007" spans="1:11" x14ac:dyDescent="0.3">
      <c r="A4007" s="14">
        <v>46590128128</v>
      </c>
      <c r="B4007" s="14">
        <v>41120641024</v>
      </c>
      <c r="C4007" s="14">
        <v>-8368490496</v>
      </c>
      <c r="D4007">
        <v>4005</v>
      </c>
      <c r="E4007">
        <v>3569</v>
      </c>
      <c r="F4007">
        <v>323</v>
      </c>
      <c r="G4007">
        <v>0</v>
      </c>
      <c r="H4007">
        <v>-53446</v>
      </c>
      <c r="J4007">
        <f t="shared" si="176"/>
        <v>1.1330107451585627</v>
      </c>
      <c r="K4007">
        <f t="shared" si="175"/>
        <v>-0.40702140276051346</v>
      </c>
    </row>
    <row r="4008" spans="1:11" x14ac:dyDescent="0.3">
      <c r="A4008" s="14">
        <v>29905045504</v>
      </c>
      <c r="B4008" s="14">
        <v>41120641024</v>
      </c>
      <c r="C4008" s="14">
        <v>-8342541824</v>
      </c>
      <c r="D4008">
        <v>4006</v>
      </c>
      <c r="E4008">
        <v>3569</v>
      </c>
      <c r="F4008">
        <v>322</v>
      </c>
      <c r="G4008">
        <v>6981</v>
      </c>
      <c r="H4008">
        <v>-34412</v>
      </c>
      <c r="J4008">
        <f t="shared" si="176"/>
        <v>0.72725144256739493</v>
      </c>
      <c r="K4008">
        <f t="shared" si="175"/>
        <v>-0.40575930259116777</v>
      </c>
    </row>
    <row r="4009" spans="1:11" x14ac:dyDescent="0.3">
      <c r="A4009" s="14">
        <v>95536177152</v>
      </c>
      <c r="B4009" s="14">
        <v>41132158976</v>
      </c>
      <c r="C4009" s="14">
        <v>-8316593152</v>
      </c>
      <c r="D4009">
        <v>4007</v>
      </c>
      <c r="E4009">
        <v>3569</v>
      </c>
      <c r="F4009">
        <v>321</v>
      </c>
      <c r="G4009">
        <v>0</v>
      </c>
      <c r="H4009">
        <v>-110279</v>
      </c>
      <c r="J4009">
        <f t="shared" si="176"/>
        <v>2.3226638117329053</v>
      </c>
      <c r="K4009">
        <f t="shared" si="175"/>
        <v>1.5954123691655102</v>
      </c>
    </row>
    <row r="4010" spans="1:11" x14ac:dyDescent="0.3">
      <c r="A4010" s="14">
        <v>78954889216</v>
      </c>
      <c r="B4010" s="14">
        <v>41132158976</v>
      </c>
      <c r="C4010" s="14">
        <v>-8290643968</v>
      </c>
      <c r="D4010">
        <v>4008</v>
      </c>
      <c r="E4010">
        <v>3570</v>
      </c>
      <c r="F4010">
        <v>320</v>
      </c>
      <c r="G4010">
        <v>0</v>
      </c>
      <c r="H4010">
        <v>-91424</v>
      </c>
      <c r="J4010">
        <f t="shared" si="176"/>
        <v>1.9195415748069291</v>
      </c>
      <c r="K4010">
        <f t="shared" si="175"/>
        <v>-0.40312223692597615</v>
      </c>
    </row>
    <row r="4011" spans="1:11" x14ac:dyDescent="0.3">
      <c r="A4011" s="14">
        <v>62425501696</v>
      </c>
      <c r="B4011" s="14">
        <v>41132158976</v>
      </c>
      <c r="C4011" s="14">
        <v>-8264695296</v>
      </c>
      <c r="D4011">
        <v>4009</v>
      </c>
      <c r="E4011">
        <v>3570</v>
      </c>
      <c r="F4011">
        <v>319</v>
      </c>
      <c r="G4011">
        <v>0</v>
      </c>
      <c r="H4011">
        <v>-72511</v>
      </c>
      <c r="J4011">
        <f t="shared" si="176"/>
        <v>1.517681134423903</v>
      </c>
      <c r="K4011">
        <f t="shared" si="175"/>
        <v>-0.40186044038302615</v>
      </c>
    </row>
    <row r="4012" spans="1:11" x14ac:dyDescent="0.3">
      <c r="A4012" s="14">
        <v>45948006400</v>
      </c>
      <c r="B4012" s="14">
        <v>41132158976</v>
      </c>
      <c r="C4012" s="14">
        <v>-8238746624</v>
      </c>
      <c r="D4012">
        <v>4010</v>
      </c>
      <c r="E4012">
        <v>3570</v>
      </c>
      <c r="F4012">
        <v>318</v>
      </c>
      <c r="G4012">
        <v>0</v>
      </c>
      <c r="H4012">
        <v>-53539</v>
      </c>
      <c r="J4012">
        <f t="shared" si="176"/>
        <v>1.1170822914209286</v>
      </c>
      <c r="K4012">
        <f t="shared" si="175"/>
        <v>-0.40059884300297433</v>
      </c>
    </row>
    <row r="4013" spans="1:11" x14ac:dyDescent="0.3">
      <c r="A4013" s="14">
        <v>29522411520</v>
      </c>
      <c r="B4013" s="14">
        <v>41132158976</v>
      </c>
      <c r="C4013" s="14">
        <v>-8212797952</v>
      </c>
      <c r="D4013">
        <v>4011</v>
      </c>
      <c r="E4013">
        <v>3570</v>
      </c>
      <c r="F4013">
        <v>317</v>
      </c>
      <c r="G4013">
        <v>6890</v>
      </c>
      <c r="H4013">
        <v>-34508</v>
      </c>
      <c r="J4013">
        <f t="shared" si="176"/>
        <v>0.71774524496090486</v>
      </c>
      <c r="K4013">
        <f t="shared" si="175"/>
        <v>-0.39933704646002377</v>
      </c>
    </row>
    <row r="4014" spans="1:11" x14ac:dyDescent="0.3">
      <c r="A4014" s="14">
        <v>95436070912</v>
      </c>
      <c r="B4014" s="14">
        <v>41143681024</v>
      </c>
      <c r="C4014" s="14">
        <v>-8186848768</v>
      </c>
      <c r="D4014">
        <v>4012</v>
      </c>
      <c r="E4014">
        <v>3570</v>
      </c>
      <c r="F4014">
        <v>316</v>
      </c>
      <c r="G4014">
        <v>0</v>
      </c>
      <c r="H4014">
        <v>-111909</v>
      </c>
      <c r="J4014">
        <f t="shared" si="176"/>
        <v>2.3195802742182954</v>
      </c>
      <c r="K4014">
        <f t="shared" si="175"/>
        <v>1.6018350292573906</v>
      </c>
    </row>
    <row r="4015" spans="1:11" x14ac:dyDescent="0.3">
      <c r="A4015" s="14">
        <v>79114272768</v>
      </c>
      <c r="B4015" s="14">
        <v>41143681024</v>
      </c>
      <c r="C4015" s="14">
        <v>-8160900096</v>
      </c>
      <c r="D4015">
        <v>4013</v>
      </c>
      <c r="E4015">
        <v>3571</v>
      </c>
      <c r="F4015">
        <v>315</v>
      </c>
      <c r="G4015">
        <v>0</v>
      </c>
      <c r="H4015">
        <v>-93065</v>
      </c>
      <c r="J4015">
        <f t="shared" si="176"/>
        <v>1.9228778465847753</v>
      </c>
      <c r="K4015">
        <f t="shared" si="175"/>
        <v>-0.39670242763352004</v>
      </c>
    </row>
    <row r="4016" spans="1:11" x14ac:dyDescent="0.3">
      <c r="A4016" s="14">
        <v>62844370944</v>
      </c>
      <c r="B4016" s="14">
        <v>41143681024</v>
      </c>
      <c r="C4016" s="14">
        <v>-8134951424</v>
      </c>
      <c r="D4016">
        <v>4014</v>
      </c>
      <c r="E4016">
        <v>3571</v>
      </c>
      <c r="F4016">
        <v>314</v>
      </c>
      <c r="G4016">
        <v>0</v>
      </c>
      <c r="H4016">
        <v>-74162</v>
      </c>
      <c r="J4016">
        <f t="shared" si="176"/>
        <v>1.5274367625818779</v>
      </c>
      <c r="K4016">
        <f t="shared" si="175"/>
        <v>-0.39544108400289746</v>
      </c>
    </row>
    <row r="4017" spans="1:11" x14ac:dyDescent="0.3">
      <c r="A4017" s="14">
        <v>46626365440</v>
      </c>
      <c r="B4017" s="14">
        <v>41143681024</v>
      </c>
      <c r="C4017" s="14">
        <v>-8109002752</v>
      </c>
      <c r="D4017">
        <v>4015</v>
      </c>
      <c r="E4017">
        <v>3571</v>
      </c>
      <c r="F4017">
        <v>313</v>
      </c>
      <c r="G4017">
        <v>0</v>
      </c>
      <c r="H4017">
        <v>-55199</v>
      </c>
      <c r="J4017">
        <f t="shared" si="176"/>
        <v>1.1332570222096032</v>
      </c>
      <c r="K4017">
        <f t="shared" si="175"/>
        <v>-0.39417974037227466</v>
      </c>
    </row>
    <row r="4018" spans="1:11" x14ac:dyDescent="0.3">
      <c r="A4018" s="14">
        <v>30460258304</v>
      </c>
      <c r="B4018" s="14">
        <v>41143681024</v>
      </c>
      <c r="C4018" s="14">
        <v>-8083053568</v>
      </c>
      <c r="D4018">
        <v>4016</v>
      </c>
      <c r="E4018">
        <v>3571</v>
      </c>
      <c r="F4018">
        <v>312</v>
      </c>
      <c r="G4018">
        <v>7107</v>
      </c>
      <c r="H4018">
        <v>-36176</v>
      </c>
      <c r="J4018">
        <f t="shared" si="176"/>
        <v>0.74033867524473251</v>
      </c>
      <c r="K4018">
        <f t="shared" si="175"/>
        <v>-0.39291834696487071</v>
      </c>
    </row>
    <row r="4019" spans="1:11" x14ac:dyDescent="0.3">
      <c r="A4019" s="14">
        <v>96656449536</v>
      </c>
      <c r="B4019" s="14">
        <v>41155198976</v>
      </c>
      <c r="C4019" s="14">
        <v>-8057104896</v>
      </c>
      <c r="D4019">
        <v>4017</v>
      </c>
      <c r="E4019">
        <v>3571</v>
      </c>
      <c r="F4019">
        <v>311</v>
      </c>
      <c r="G4019">
        <v>0</v>
      </c>
      <c r="H4019">
        <v>-115165</v>
      </c>
      <c r="J4019">
        <f t="shared" si="176"/>
        <v>2.3485841871974915</v>
      </c>
      <c r="K4019">
        <f t="shared" si="175"/>
        <v>1.608245511952759</v>
      </c>
    </row>
    <row r="4020" spans="1:11" x14ac:dyDescent="0.3">
      <c r="A4020" s="14">
        <v>80594132992</v>
      </c>
      <c r="B4020" s="14">
        <v>41155198976</v>
      </c>
      <c r="C4020" s="14">
        <v>-8031156224</v>
      </c>
      <c r="D4020">
        <v>4018</v>
      </c>
      <c r="E4020">
        <v>3572</v>
      </c>
      <c r="F4020">
        <v>310</v>
      </c>
      <c r="G4020">
        <v>0</v>
      </c>
      <c r="H4020">
        <v>-96337</v>
      </c>
      <c r="J4020">
        <f t="shared" si="176"/>
        <v>1.9582977363078513</v>
      </c>
      <c r="K4020">
        <f t="shared" si="175"/>
        <v>-0.3902864508896402</v>
      </c>
    </row>
    <row r="4021" spans="1:11" x14ac:dyDescent="0.3">
      <c r="A4021" s="14">
        <v>64583720960</v>
      </c>
      <c r="B4021" s="14">
        <v>41155198976</v>
      </c>
      <c r="C4021" s="14">
        <v>-8005207040</v>
      </c>
      <c r="D4021">
        <v>4019</v>
      </c>
      <c r="E4021">
        <v>3572</v>
      </c>
      <c r="F4021">
        <v>309</v>
      </c>
      <c r="G4021">
        <v>0</v>
      </c>
      <c r="H4021">
        <v>-77450</v>
      </c>
      <c r="J4021">
        <f t="shared" si="176"/>
        <v>1.5692724750926983</v>
      </c>
      <c r="K4021">
        <f t="shared" si="175"/>
        <v>-0.38902526121515302</v>
      </c>
    </row>
    <row r="4022" spans="1:11" x14ac:dyDescent="0.3">
      <c r="A4022" s="14">
        <v>48625205248</v>
      </c>
      <c r="B4022" s="14">
        <v>41155198976</v>
      </c>
      <c r="C4022" s="14">
        <v>-7979258368</v>
      </c>
      <c r="D4022">
        <v>4020</v>
      </c>
      <c r="E4022">
        <v>3572</v>
      </c>
      <c r="F4022">
        <v>308</v>
      </c>
      <c r="G4022">
        <v>0</v>
      </c>
      <c r="H4022">
        <v>-58501</v>
      </c>
      <c r="J4022">
        <f t="shared" si="176"/>
        <v>1.1815082045006318</v>
      </c>
      <c r="K4022">
        <f t="shared" si="175"/>
        <v>-0.38776427059206653</v>
      </c>
    </row>
    <row r="4023" spans="1:11" x14ac:dyDescent="0.3">
      <c r="A4023" s="14">
        <v>32718585856</v>
      </c>
      <c r="B4023" s="14">
        <v>41155198976</v>
      </c>
      <c r="C4023" s="14">
        <v>-7953309696</v>
      </c>
      <c r="D4023">
        <v>4021</v>
      </c>
      <c r="E4023">
        <v>3572</v>
      </c>
      <c r="F4023">
        <v>307</v>
      </c>
      <c r="G4023">
        <v>7632</v>
      </c>
      <c r="H4023">
        <v>-39492</v>
      </c>
      <c r="J4023">
        <f t="shared" si="176"/>
        <v>0.79500492453165195</v>
      </c>
      <c r="K4023">
        <f t="shared" si="175"/>
        <v>-0.38650327996897982</v>
      </c>
    </row>
    <row r="4024" spans="1:11" x14ac:dyDescent="0.3">
      <c r="A4024" s="14">
        <v>99197304832</v>
      </c>
      <c r="B4024" s="14">
        <v>41166721024</v>
      </c>
      <c r="C4024" s="14">
        <v>-7927361024</v>
      </c>
      <c r="D4024">
        <v>4022</v>
      </c>
      <c r="E4024">
        <v>3572</v>
      </c>
      <c r="F4024">
        <v>306</v>
      </c>
      <c r="G4024">
        <v>0</v>
      </c>
      <c r="H4024">
        <v>-120127</v>
      </c>
      <c r="J4024">
        <f t="shared" si="176"/>
        <v>2.4096479477723873</v>
      </c>
      <c r="K4024">
        <f t="shared" si="175"/>
        <v>1.6146430232407354</v>
      </c>
    </row>
    <row r="4025" spans="1:11" x14ac:dyDescent="0.3">
      <c r="A4025" s="14">
        <v>83394478080</v>
      </c>
      <c r="B4025" s="14">
        <v>41166721024</v>
      </c>
      <c r="C4025" s="14">
        <v>-7901411840</v>
      </c>
      <c r="D4025">
        <v>4023</v>
      </c>
      <c r="E4025">
        <v>3573</v>
      </c>
      <c r="F4025">
        <v>305</v>
      </c>
      <c r="G4025">
        <v>0</v>
      </c>
      <c r="H4025">
        <v>-101322</v>
      </c>
      <c r="J4025">
        <f t="shared" si="176"/>
        <v>2.0257741205907904</v>
      </c>
      <c r="K4025">
        <f t="shared" si="175"/>
        <v>-0.3838738271815969</v>
      </c>
    </row>
    <row r="4026" spans="1:11" x14ac:dyDescent="0.3">
      <c r="A4026" s="14">
        <v>67643551744</v>
      </c>
      <c r="B4026" s="14">
        <v>41166721024</v>
      </c>
      <c r="C4026" s="14">
        <v>-7875463168</v>
      </c>
      <c r="D4026">
        <v>4024</v>
      </c>
      <c r="E4026">
        <v>3573</v>
      </c>
      <c r="F4026">
        <v>304</v>
      </c>
      <c r="G4026">
        <v>0</v>
      </c>
      <c r="H4026">
        <v>-82455</v>
      </c>
      <c r="J4026">
        <f t="shared" si="176"/>
        <v>1.6431610305946915</v>
      </c>
      <c r="K4026">
        <f t="shared" si="175"/>
        <v>-0.38261308999609889</v>
      </c>
    </row>
    <row r="4027" spans="1:11" x14ac:dyDescent="0.3">
      <c r="A4027" s="14">
        <v>51944525824</v>
      </c>
      <c r="B4027" s="14">
        <v>41166721024</v>
      </c>
      <c r="C4027" s="14">
        <v>-7849514496</v>
      </c>
      <c r="D4027">
        <v>4025</v>
      </c>
      <c r="E4027">
        <v>3573</v>
      </c>
      <c r="F4027">
        <v>303</v>
      </c>
      <c r="G4027">
        <v>0</v>
      </c>
      <c r="H4027">
        <v>-63528</v>
      </c>
      <c r="J4027">
        <f t="shared" si="176"/>
        <v>1.2618086777840916</v>
      </c>
      <c r="K4027">
        <f t="shared" si="175"/>
        <v>-0.38135235281059998</v>
      </c>
    </row>
    <row r="4028" spans="1:11" x14ac:dyDescent="0.3">
      <c r="A4028" s="14">
        <v>36297392128</v>
      </c>
      <c r="B4028" s="14">
        <v>41166721024</v>
      </c>
      <c r="C4028" s="14">
        <v>-7823565824</v>
      </c>
      <c r="D4028">
        <v>4026</v>
      </c>
      <c r="E4028">
        <v>3573</v>
      </c>
      <c r="F4028">
        <v>302</v>
      </c>
      <c r="G4028">
        <v>8464</v>
      </c>
      <c r="H4028">
        <v>-44539</v>
      </c>
      <c r="J4028">
        <f t="shared" si="176"/>
        <v>0.88171686316330111</v>
      </c>
      <c r="K4028">
        <f t="shared" si="175"/>
        <v>-0.38009181462079045</v>
      </c>
    </row>
    <row r="4029" spans="1:11" x14ac:dyDescent="0.3">
      <c r="A4029" s="14">
        <v>103058636800</v>
      </c>
      <c r="B4029" s="14">
        <v>41178238976</v>
      </c>
      <c r="C4029" s="14">
        <v>-7797616640</v>
      </c>
      <c r="D4029">
        <v>4027</v>
      </c>
      <c r="E4029">
        <v>3573</v>
      </c>
      <c r="F4029">
        <v>301</v>
      </c>
      <c r="G4029">
        <v>0</v>
      </c>
      <c r="H4029">
        <v>-126880</v>
      </c>
      <c r="J4029">
        <f t="shared" si="176"/>
        <v>2.5027451237063802</v>
      </c>
      <c r="K4029">
        <f t="shared" ref="K4029:K4092" si="177">J4029-J4028</f>
        <v>1.621028260543079</v>
      </c>
    </row>
    <row r="4030" spans="1:11" x14ac:dyDescent="0.3">
      <c r="A4030" s="14">
        <v>87515308032</v>
      </c>
      <c r="B4030" s="14">
        <v>41178238976</v>
      </c>
      <c r="C4030" s="14">
        <v>-7771667968</v>
      </c>
      <c r="D4030">
        <v>4028</v>
      </c>
      <c r="E4030">
        <v>3574</v>
      </c>
      <c r="F4030">
        <v>300</v>
      </c>
      <c r="G4030">
        <v>0</v>
      </c>
      <c r="H4030">
        <v>-108103</v>
      </c>
      <c r="J4030">
        <f t="shared" si="176"/>
        <v>2.1252804930052189</v>
      </c>
      <c r="K4030">
        <f t="shared" si="177"/>
        <v>-0.37746463070116132</v>
      </c>
    </row>
    <row r="4031" spans="1:11" x14ac:dyDescent="0.3">
      <c r="A4031" s="14">
        <v>72023867392</v>
      </c>
      <c r="B4031" s="14">
        <v>41178238976</v>
      </c>
      <c r="C4031" s="14">
        <v>-7745719296</v>
      </c>
      <c r="D4031">
        <v>4029</v>
      </c>
      <c r="E4031">
        <v>3574</v>
      </c>
      <c r="F4031">
        <v>299</v>
      </c>
      <c r="G4031">
        <v>0</v>
      </c>
      <c r="H4031">
        <v>-89265</v>
      </c>
      <c r="J4031">
        <f t="shared" si="176"/>
        <v>1.7490759484391216</v>
      </c>
      <c r="K4031">
        <f t="shared" si="177"/>
        <v>-0.37620454456609731</v>
      </c>
    </row>
    <row r="4032" spans="1:11" x14ac:dyDescent="0.3">
      <c r="A4032" s="14">
        <v>56584323072</v>
      </c>
      <c r="B4032" s="14">
        <v>41178238976</v>
      </c>
      <c r="C4032" s="14">
        <v>-7719770624</v>
      </c>
      <c r="D4032">
        <v>4030</v>
      </c>
      <c r="E4032">
        <v>3574</v>
      </c>
      <c r="F4032">
        <v>298</v>
      </c>
      <c r="G4032">
        <v>0</v>
      </c>
      <c r="H4032">
        <v>-70366</v>
      </c>
      <c r="J4032">
        <f t="shared" si="176"/>
        <v>1.3741316889481154</v>
      </c>
      <c r="K4032">
        <f t="shared" si="177"/>
        <v>-0.37494425949100618</v>
      </c>
    </row>
    <row r="4033" spans="1:11" x14ac:dyDescent="0.3">
      <c r="A4033" s="14">
        <v>41196683264</v>
      </c>
      <c r="B4033" s="14">
        <v>41178238976</v>
      </c>
      <c r="C4033" s="14">
        <v>-7693821440</v>
      </c>
      <c r="D4033">
        <v>4031</v>
      </c>
      <c r="E4033">
        <v>3574</v>
      </c>
      <c r="F4033">
        <v>297</v>
      </c>
      <c r="G4033">
        <v>0</v>
      </c>
      <c r="H4033">
        <v>-51403</v>
      </c>
      <c r="J4033">
        <f t="shared" si="176"/>
        <v>1.0004479134722286</v>
      </c>
      <c r="K4033">
        <f t="shared" si="177"/>
        <v>-0.37368377547588683</v>
      </c>
    </row>
    <row r="4034" spans="1:11" x14ac:dyDescent="0.3">
      <c r="A4034" s="14">
        <v>25860935680</v>
      </c>
      <c r="B4034" s="14">
        <v>41178238976</v>
      </c>
      <c r="C4034" s="14">
        <v>-7667872768</v>
      </c>
      <c r="D4034">
        <v>4032</v>
      </c>
      <c r="E4034">
        <v>3574</v>
      </c>
      <c r="F4034">
        <v>296</v>
      </c>
      <c r="G4034">
        <v>6029</v>
      </c>
      <c r="H4034">
        <v>-32377</v>
      </c>
      <c r="J4034">
        <f t="shared" si="176"/>
        <v>0.62802432360141924</v>
      </c>
      <c r="K4034">
        <f t="shared" si="177"/>
        <v>-0.37242358987080937</v>
      </c>
    </row>
    <row r="4035" spans="1:11" x14ac:dyDescent="0.3">
      <c r="A4035" s="14">
        <v>92956606464</v>
      </c>
      <c r="B4035" s="14">
        <v>41189761024</v>
      </c>
      <c r="C4035" s="14">
        <v>-7641924096</v>
      </c>
      <c r="D4035">
        <v>4033</v>
      </c>
      <c r="E4035">
        <v>3574</v>
      </c>
      <c r="F4035">
        <v>295</v>
      </c>
      <c r="G4035">
        <v>0</v>
      </c>
      <c r="H4035">
        <v>-116774</v>
      </c>
      <c r="J4035">
        <f t="shared" si="176"/>
        <v>2.2567891668474855</v>
      </c>
      <c r="K4035">
        <f t="shared" si="177"/>
        <v>1.6287648432460662</v>
      </c>
    </row>
    <row r="4036" spans="1:11" x14ac:dyDescent="0.3">
      <c r="A4036" s="14">
        <v>77724655616</v>
      </c>
      <c r="B4036" s="14">
        <v>41189761024</v>
      </c>
      <c r="C4036" s="14">
        <v>-7615974912</v>
      </c>
      <c r="D4036">
        <v>4034</v>
      </c>
      <c r="E4036">
        <v>3575</v>
      </c>
      <c r="F4036">
        <v>294</v>
      </c>
      <c r="G4036">
        <v>0</v>
      </c>
      <c r="H4036">
        <v>-97972</v>
      </c>
      <c r="J4036">
        <f t="shared" si="176"/>
        <v>1.8869897198653871</v>
      </c>
      <c r="K4036">
        <f t="shared" si="177"/>
        <v>-0.36979944698209843</v>
      </c>
    </row>
    <row r="4037" spans="1:11" x14ac:dyDescent="0.3">
      <c r="A4037" s="14">
        <v>62544605184</v>
      </c>
      <c r="B4037" s="14">
        <v>41189761024</v>
      </c>
      <c r="C4037" s="14">
        <v>-7590026240</v>
      </c>
      <c r="D4037">
        <v>4035</v>
      </c>
      <c r="E4037">
        <v>3575</v>
      </c>
      <c r="F4037">
        <v>293</v>
      </c>
      <c r="G4037">
        <v>0</v>
      </c>
      <c r="H4037">
        <v>-79107</v>
      </c>
      <c r="J4037">
        <f t="shared" si="176"/>
        <v>1.5184503048599187</v>
      </c>
      <c r="K4037">
        <f t="shared" si="177"/>
        <v>-0.36853941500546838</v>
      </c>
    </row>
    <row r="4038" spans="1:11" x14ac:dyDescent="0.3">
      <c r="A4038" s="14">
        <v>47416451072</v>
      </c>
      <c r="B4038" s="14">
        <v>41189761024</v>
      </c>
      <c r="C4038" s="14">
        <v>-7564077568</v>
      </c>
      <c r="D4038">
        <v>4036</v>
      </c>
      <c r="E4038">
        <v>3575</v>
      </c>
      <c r="F4038">
        <v>292</v>
      </c>
      <c r="G4038">
        <v>0</v>
      </c>
      <c r="H4038">
        <v>-60178</v>
      </c>
      <c r="J4038">
        <f t="shared" si="176"/>
        <v>1.1511708223888917</v>
      </c>
      <c r="K4038">
        <f t="shared" si="177"/>
        <v>-0.36727948247102704</v>
      </c>
    </row>
    <row r="4039" spans="1:11" x14ac:dyDescent="0.3">
      <c r="A4039" s="14">
        <v>32340193280</v>
      </c>
      <c r="B4039" s="14">
        <v>41189761024</v>
      </c>
      <c r="C4039" s="14">
        <v>-7538128896</v>
      </c>
      <c r="D4039">
        <v>4037</v>
      </c>
      <c r="E4039">
        <v>3575</v>
      </c>
      <c r="F4039">
        <v>291</v>
      </c>
      <c r="G4039">
        <v>7537</v>
      </c>
      <c r="H4039">
        <v>-41186</v>
      </c>
      <c r="J4039">
        <f t="shared" si="176"/>
        <v>0.78515127245230598</v>
      </c>
      <c r="K4039">
        <f t="shared" si="177"/>
        <v>-0.3660195499365857</v>
      </c>
    </row>
    <row r="4040" spans="1:11" x14ac:dyDescent="0.3">
      <c r="A4040" s="14">
        <v>99718389760</v>
      </c>
      <c r="B4040" s="14">
        <v>41201278976</v>
      </c>
      <c r="C4040" s="14">
        <v>-7512179712</v>
      </c>
      <c r="D4040">
        <v>4038</v>
      </c>
      <c r="E4040">
        <v>3575</v>
      </c>
      <c r="F4040">
        <v>290</v>
      </c>
      <c r="G4040">
        <v>0</v>
      </c>
      <c r="H4040">
        <v>-127432</v>
      </c>
      <c r="J4040">
        <f t="shared" si="176"/>
        <v>2.4202741331910249</v>
      </c>
      <c r="K4040">
        <f t="shared" si="177"/>
        <v>1.6351228607387189</v>
      </c>
    </row>
    <row r="4041" spans="1:11" x14ac:dyDescent="0.3">
      <c r="A4041" s="14">
        <v>84745928704</v>
      </c>
      <c r="B4041" s="14">
        <v>41201278976</v>
      </c>
      <c r="C4041" s="14">
        <v>-7486231040</v>
      </c>
      <c r="D4041">
        <v>4039</v>
      </c>
      <c r="E4041">
        <v>3576</v>
      </c>
      <c r="F4041">
        <v>289</v>
      </c>
      <c r="G4041">
        <v>0</v>
      </c>
      <c r="H4041">
        <v>-108674</v>
      </c>
      <c r="J4041">
        <f t="shared" si="176"/>
        <v>2.0568761652609142</v>
      </c>
      <c r="K4041">
        <f t="shared" si="177"/>
        <v>-0.3633979679301107</v>
      </c>
    </row>
    <row r="4042" spans="1:11" x14ac:dyDescent="0.3">
      <c r="A4042" s="14">
        <v>69825363968</v>
      </c>
      <c r="B4042" s="14">
        <v>41201278976</v>
      </c>
      <c r="C4042" s="14">
        <v>-7460282368</v>
      </c>
      <c r="D4042">
        <v>4040</v>
      </c>
      <c r="E4042">
        <v>3576</v>
      </c>
      <c r="F4042">
        <v>288</v>
      </c>
      <c r="G4042">
        <v>0</v>
      </c>
      <c r="H4042">
        <v>-89852</v>
      </c>
      <c r="J4042">
        <f t="shared" si="176"/>
        <v>1.6947377776469925</v>
      </c>
      <c r="K4042">
        <f t="shared" si="177"/>
        <v>-0.3621383876139217</v>
      </c>
    </row>
    <row r="4043" spans="1:11" x14ac:dyDescent="0.3">
      <c r="A4043" s="14">
        <v>54956699648</v>
      </c>
      <c r="B4043" s="14">
        <v>41201278976</v>
      </c>
      <c r="C4043" s="14">
        <v>-7434333696</v>
      </c>
      <c r="D4043">
        <v>4041</v>
      </c>
      <c r="E4043">
        <v>3576</v>
      </c>
      <c r="F4043">
        <v>287</v>
      </c>
      <c r="G4043">
        <v>0</v>
      </c>
      <c r="H4043">
        <v>-70965</v>
      </c>
      <c r="J4043">
        <f t="shared" si="176"/>
        <v>1.3338590697636503</v>
      </c>
      <c r="K4043">
        <f t="shared" si="177"/>
        <v>-0.3608787078833422</v>
      </c>
    </row>
    <row r="4044" spans="1:11" x14ac:dyDescent="0.3">
      <c r="A4044" s="14">
        <v>40139931648</v>
      </c>
      <c r="B4044" s="14">
        <v>41201278976</v>
      </c>
      <c r="C4044" s="14">
        <v>-7408384512</v>
      </c>
      <c r="D4044">
        <v>4042</v>
      </c>
      <c r="E4044">
        <v>3576</v>
      </c>
      <c r="F4044">
        <v>286</v>
      </c>
      <c r="G4044">
        <v>9352</v>
      </c>
      <c r="H4044">
        <v>-52014</v>
      </c>
      <c r="J4044">
        <f t="shared" si="176"/>
        <v>0.97423994219649734</v>
      </c>
      <c r="K4044">
        <f t="shared" si="177"/>
        <v>-0.35961912756715297</v>
      </c>
    </row>
    <row r="4045" spans="1:11" x14ac:dyDescent="0.3">
      <c r="A4045" s="14">
        <v>107800657920</v>
      </c>
      <c r="B4045" s="14">
        <v>41212801024</v>
      </c>
      <c r="C4045" s="14">
        <v>-7382435840</v>
      </c>
      <c r="D4045">
        <v>4043</v>
      </c>
      <c r="E4045">
        <v>3576</v>
      </c>
      <c r="F4045">
        <v>285</v>
      </c>
      <c r="G4045">
        <v>0</v>
      </c>
      <c r="H4045">
        <v>-140182</v>
      </c>
      <c r="J4045">
        <f t="shared" si="176"/>
        <v>2.6157081111090461</v>
      </c>
      <c r="K4045">
        <f t="shared" si="177"/>
        <v>1.6414681689125488</v>
      </c>
    </row>
    <row r="4046" spans="1:11" x14ac:dyDescent="0.3">
      <c r="A4046" s="14">
        <v>93087686656</v>
      </c>
      <c r="B4046" s="14">
        <v>41212801024</v>
      </c>
      <c r="C4046" s="14">
        <v>-7356487168</v>
      </c>
      <c r="D4046">
        <v>4044</v>
      </c>
      <c r="E4046">
        <v>3577</v>
      </c>
      <c r="F4046">
        <v>284</v>
      </c>
      <c r="G4046">
        <v>0</v>
      </c>
      <c r="H4046">
        <v>-121476</v>
      </c>
      <c r="J4046">
        <f t="shared" si="176"/>
        <v>2.2587080796034953</v>
      </c>
      <c r="K4046">
        <f t="shared" si="177"/>
        <v>-0.35700003150555082</v>
      </c>
    </row>
    <row r="4047" spans="1:11" x14ac:dyDescent="0.3">
      <c r="A4047" s="14">
        <v>78426603520</v>
      </c>
      <c r="B4047" s="14">
        <v>41212801024</v>
      </c>
      <c r="C4047" s="14">
        <v>-7330538496</v>
      </c>
      <c r="D4047">
        <v>4045</v>
      </c>
      <c r="E4047">
        <v>3577</v>
      </c>
      <c r="F4047">
        <v>283</v>
      </c>
      <c r="G4047">
        <v>0</v>
      </c>
      <c r="H4047">
        <v>-102706</v>
      </c>
      <c r="J4047">
        <f t="shared" si="176"/>
        <v>1.9029670774944123</v>
      </c>
      <c r="K4047">
        <f t="shared" si="177"/>
        <v>-0.35574100210908299</v>
      </c>
    </row>
    <row r="4048" spans="1:11" x14ac:dyDescent="0.3">
      <c r="A4048" s="14">
        <v>63817428992</v>
      </c>
      <c r="B4048" s="14">
        <v>41212801024</v>
      </c>
      <c r="C4048" s="14">
        <v>-7304589312</v>
      </c>
      <c r="D4048">
        <v>4046</v>
      </c>
      <c r="E4048">
        <v>3577</v>
      </c>
      <c r="F4048">
        <v>282</v>
      </c>
      <c r="G4048">
        <v>0</v>
      </c>
      <c r="H4048">
        <v>-83871</v>
      </c>
      <c r="J4048">
        <f t="shared" si="176"/>
        <v>1.5484856017147766</v>
      </c>
      <c r="K4048">
        <f t="shared" si="177"/>
        <v>-0.35448147577963574</v>
      </c>
    </row>
    <row r="4049" spans="1:11" x14ac:dyDescent="0.3">
      <c r="A4049" s="14">
        <v>49260146688</v>
      </c>
      <c r="B4049" s="14">
        <v>41212801024</v>
      </c>
      <c r="C4049" s="14">
        <v>-7278640640</v>
      </c>
      <c r="D4049">
        <v>4047</v>
      </c>
      <c r="E4049">
        <v>3577</v>
      </c>
      <c r="F4049">
        <v>281</v>
      </c>
      <c r="G4049">
        <v>0</v>
      </c>
      <c r="H4049">
        <v>-64970</v>
      </c>
      <c r="J4049">
        <f t="shared" ref="J4049:J4112" si="178">A4049/B4049</f>
        <v>1.1952632547182047</v>
      </c>
      <c r="K4049">
        <f t="shared" si="177"/>
        <v>-0.35322234699657185</v>
      </c>
    </row>
    <row r="4050" spans="1:11" x14ac:dyDescent="0.3">
      <c r="A4050" s="14">
        <v>34754764800</v>
      </c>
      <c r="B4050" s="14">
        <v>41212801024</v>
      </c>
      <c r="C4050" s="14">
        <v>-7252691968</v>
      </c>
      <c r="D4050">
        <v>4048</v>
      </c>
      <c r="E4050">
        <v>3577</v>
      </c>
      <c r="F4050">
        <v>280</v>
      </c>
      <c r="G4050">
        <v>8095</v>
      </c>
      <c r="H4050">
        <v>-46003</v>
      </c>
      <c r="J4050">
        <f t="shared" si="178"/>
        <v>0.84330023527788844</v>
      </c>
      <c r="K4050">
        <f t="shared" si="177"/>
        <v>-0.35196301944031627</v>
      </c>
    </row>
    <row r="4051" spans="1:11" x14ac:dyDescent="0.3">
      <c r="A4051" s="14">
        <v>102749921280</v>
      </c>
      <c r="B4051" s="14">
        <v>41224318976</v>
      </c>
      <c r="C4051" s="14">
        <v>-7226742784</v>
      </c>
      <c r="D4051">
        <v>4049</v>
      </c>
      <c r="E4051">
        <v>3577</v>
      </c>
      <c r="F4051">
        <v>279</v>
      </c>
      <c r="G4051">
        <v>0</v>
      </c>
      <c r="H4051">
        <v>-136492</v>
      </c>
      <c r="J4051">
        <f t="shared" si="178"/>
        <v>2.4924589133860287</v>
      </c>
      <c r="K4051">
        <f t="shared" si="177"/>
        <v>1.6491586781081402</v>
      </c>
    </row>
    <row r="4052" spans="1:11" x14ac:dyDescent="0.3">
      <c r="A4052" s="14">
        <v>88348327936</v>
      </c>
      <c r="B4052" s="14">
        <v>41224318976</v>
      </c>
      <c r="C4052" s="14">
        <v>-7200794112</v>
      </c>
      <c r="D4052">
        <v>4050</v>
      </c>
      <c r="E4052">
        <v>3578</v>
      </c>
      <c r="F4052">
        <v>278</v>
      </c>
      <c r="G4052">
        <v>0</v>
      </c>
      <c r="H4052">
        <v>-117784</v>
      </c>
      <c r="J4052">
        <f t="shared" si="178"/>
        <v>2.1431118846968626</v>
      </c>
      <c r="K4052">
        <f t="shared" si="177"/>
        <v>-0.34934702868916601</v>
      </c>
    </row>
    <row r="4053" spans="1:11" x14ac:dyDescent="0.3">
      <c r="A4053" s="14">
        <v>73998639104</v>
      </c>
      <c r="B4053" s="14">
        <v>41224318976</v>
      </c>
      <c r="C4053" s="14">
        <v>-7174845440</v>
      </c>
      <c r="D4053">
        <v>4051</v>
      </c>
      <c r="E4053">
        <v>3578</v>
      </c>
      <c r="F4053">
        <v>277</v>
      </c>
      <c r="G4053">
        <v>0</v>
      </c>
      <c r="H4053">
        <v>-99010</v>
      </c>
      <c r="J4053">
        <f t="shared" si="178"/>
        <v>1.7950239310704095</v>
      </c>
      <c r="K4053">
        <f t="shared" si="177"/>
        <v>-0.34808795362645317</v>
      </c>
    </row>
    <row r="4054" spans="1:11" x14ac:dyDescent="0.3">
      <c r="A4054" s="14">
        <v>59700846592</v>
      </c>
      <c r="B4054" s="14">
        <v>41224318976</v>
      </c>
      <c r="C4054" s="14">
        <v>-7148896768</v>
      </c>
      <c r="D4054">
        <v>4052</v>
      </c>
      <c r="E4054">
        <v>3578</v>
      </c>
      <c r="F4054">
        <v>276</v>
      </c>
      <c r="G4054">
        <v>0</v>
      </c>
      <c r="H4054">
        <v>-80170</v>
      </c>
      <c r="J4054">
        <f t="shared" si="178"/>
        <v>1.4481948537890141</v>
      </c>
      <c r="K4054">
        <f t="shared" si="177"/>
        <v>-0.34682907728139534</v>
      </c>
    </row>
    <row r="4055" spans="1:11" x14ac:dyDescent="0.3">
      <c r="A4055" s="14">
        <v>45454950400</v>
      </c>
      <c r="B4055" s="14">
        <v>41224318976</v>
      </c>
      <c r="C4055" s="14">
        <v>-7122947584</v>
      </c>
      <c r="D4055">
        <v>4053</v>
      </c>
      <c r="E4055">
        <v>3578</v>
      </c>
      <c r="F4055">
        <v>275</v>
      </c>
      <c r="G4055">
        <v>0</v>
      </c>
      <c r="H4055">
        <v>-61262</v>
      </c>
      <c r="J4055">
        <f t="shared" si="178"/>
        <v>1.1026246528526764</v>
      </c>
      <c r="K4055">
        <f t="shared" si="177"/>
        <v>-0.34557020093633772</v>
      </c>
    </row>
    <row r="4056" spans="1:11" x14ac:dyDescent="0.3">
      <c r="A4056" s="14">
        <v>31260950528</v>
      </c>
      <c r="B4056" s="14">
        <v>41224318976</v>
      </c>
      <c r="C4056" s="14">
        <v>-7096998912</v>
      </c>
      <c r="D4056">
        <v>4054</v>
      </c>
      <c r="E4056">
        <v>3578</v>
      </c>
      <c r="F4056">
        <v>274</v>
      </c>
      <c r="G4056">
        <v>7279</v>
      </c>
      <c r="H4056">
        <v>-42286</v>
      </c>
      <c r="J4056">
        <f t="shared" si="178"/>
        <v>0.75831332826139641</v>
      </c>
      <c r="K4056">
        <f t="shared" si="177"/>
        <v>-0.34431132459128</v>
      </c>
    </row>
    <row r="4057" spans="1:11" x14ac:dyDescent="0.3">
      <c r="A4057" s="14">
        <v>99590529024</v>
      </c>
      <c r="B4057" s="14">
        <v>41235841024</v>
      </c>
      <c r="C4057" s="14">
        <v>-7071050240</v>
      </c>
      <c r="D4057">
        <v>4055</v>
      </c>
      <c r="E4057">
        <v>3578</v>
      </c>
      <c r="F4057">
        <v>273</v>
      </c>
      <c r="G4057">
        <v>0</v>
      </c>
      <c r="H4057">
        <v>-135208</v>
      </c>
      <c r="J4057">
        <f t="shared" si="178"/>
        <v>2.4151448485320457</v>
      </c>
      <c r="K4057">
        <f t="shared" si="177"/>
        <v>1.6568315202706492</v>
      </c>
    </row>
    <row r="4058" spans="1:11" x14ac:dyDescent="0.3">
      <c r="A4058" s="14">
        <v>85500329984</v>
      </c>
      <c r="B4058" s="14">
        <v>41235841024</v>
      </c>
      <c r="C4058" s="14">
        <v>-7045101568</v>
      </c>
      <c r="D4058">
        <v>4056</v>
      </c>
      <c r="E4058">
        <v>3579</v>
      </c>
      <c r="F4058">
        <v>272</v>
      </c>
      <c r="G4058">
        <v>0</v>
      </c>
      <c r="H4058">
        <v>-116506</v>
      </c>
      <c r="J4058">
        <f t="shared" si="178"/>
        <v>2.0734469786668659</v>
      </c>
      <c r="K4058">
        <f t="shared" si="177"/>
        <v>-0.3416978698651798</v>
      </c>
    </row>
    <row r="4059" spans="1:11" x14ac:dyDescent="0.3">
      <c r="A4059" s="14">
        <v>71462027264</v>
      </c>
      <c r="B4059" s="14">
        <v>41235841024</v>
      </c>
      <c r="C4059" s="14">
        <v>-7019152384</v>
      </c>
      <c r="D4059">
        <v>4057</v>
      </c>
      <c r="E4059">
        <v>3579</v>
      </c>
      <c r="F4059">
        <v>271</v>
      </c>
      <c r="G4059">
        <v>0</v>
      </c>
      <c r="H4059">
        <v>-97737</v>
      </c>
      <c r="J4059">
        <f t="shared" si="178"/>
        <v>1.7330076333936737</v>
      </c>
      <c r="K4059">
        <f t="shared" si="177"/>
        <v>-0.3404393452731922</v>
      </c>
    </row>
    <row r="4060" spans="1:11" x14ac:dyDescent="0.3">
      <c r="A4060" s="14">
        <v>57475616768</v>
      </c>
      <c r="B4060" s="14">
        <v>41235841024</v>
      </c>
      <c r="C4060" s="14">
        <v>-6993203712</v>
      </c>
      <c r="D4060">
        <v>4058</v>
      </c>
      <c r="E4060">
        <v>3579</v>
      </c>
      <c r="F4060">
        <v>270</v>
      </c>
      <c r="G4060">
        <v>0</v>
      </c>
      <c r="H4060">
        <v>-78900</v>
      </c>
      <c r="J4060">
        <f t="shared" si="178"/>
        <v>1.3938267133814042</v>
      </c>
      <c r="K4060">
        <f t="shared" si="177"/>
        <v>-0.33918092001226952</v>
      </c>
    </row>
    <row r="4061" spans="1:11" x14ac:dyDescent="0.3">
      <c r="A4061" s="14">
        <v>43541106688</v>
      </c>
      <c r="B4061" s="14">
        <v>41235841024</v>
      </c>
      <c r="C4061" s="14">
        <v>-6967255040</v>
      </c>
      <c r="D4061">
        <v>4059</v>
      </c>
      <c r="E4061">
        <v>3579</v>
      </c>
      <c r="F4061">
        <v>269</v>
      </c>
      <c r="G4061">
        <v>0</v>
      </c>
      <c r="H4061">
        <v>-59994</v>
      </c>
      <c r="J4061">
        <f t="shared" si="178"/>
        <v>1.0559044172921874</v>
      </c>
      <c r="K4061">
        <f t="shared" si="177"/>
        <v>-0.33792229608921676</v>
      </c>
    </row>
    <row r="4062" spans="1:11" x14ac:dyDescent="0.3">
      <c r="A4062" s="14">
        <v>29658492928</v>
      </c>
      <c r="B4062" s="14">
        <v>41235841024</v>
      </c>
      <c r="C4062" s="14">
        <v>-6941306368</v>
      </c>
      <c r="D4062">
        <v>4060</v>
      </c>
      <c r="E4062">
        <v>3579</v>
      </c>
      <c r="F4062">
        <v>268</v>
      </c>
      <c r="G4062">
        <v>6904</v>
      </c>
      <c r="H4062">
        <v>-41018</v>
      </c>
      <c r="J4062">
        <f t="shared" si="178"/>
        <v>0.71924064579495839</v>
      </c>
      <c r="K4062">
        <f t="shared" si="177"/>
        <v>-0.33666377149722904</v>
      </c>
    </row>
    <row r="4063" spans="1:11" x14ac:dyDescent="0.3">
      <c r="A4063" s="14">
        <v>98322497536</v>
      </c>
      <c r="B4063" s="14">
        <v>41247358976</v>
      </c>
      <c r="C4063" s="14">
        <v>-6915357184</v>
      </c>
      <c r="D4063">
        <v>4061</v>
      </c>
      <c r="E4063">
        <v>3579</v>
      </c>
      <c r="F4063">
        <v>267</v>
      </c>
      <c r="G4063">
        <v>0</v>
      </c>
      <c r="H4063">
        <v>-136492</v>
      </c>
      <c r="J4063">
        <f t="shared" si="178"/>
        <v>2.3837283156288742</v>
      </c>
      <c r="K4063">
        <f t="shared" si="177"/>
        <v>1.6644876698339157</v>
      </c>
    </row>
    <row r="4064" spans="1:11" x14ac:dyDescent="0.3">
      <c r="A4064" s="14">
        <v>84543684608</v>
      </c>
      <c r="B4064" s="14">
        <v>41247358976</v>
      </c>
      <c r="C4064" s="14">
        <v>-6889408512</v>
      </c>
      <c r="D4064">
        <v>4062</v>
      </c>
      <c r="E4064">
        <v>3580</v>
      </c>
      <c r="F4064">
        <v>266</v>
      </c>
      <c r="G4064">
        <v>0</v>
      </c>
      <c r="H4064">
        <v>-117806</v>
      </c>
      <c r="J4064">
        <f t="shared" si="178"/>
        <v>2.0496750993728399</v>
      </c>
      <c r="K4064">
        <f t="shared" si="177"/>
        <v>-0.33405321625603435</v>
      </c>
    </row>
    <row r="4065" spans="1:11" x14ac:dyDescent="0.3">
      <c r="A4065" s="14">
        <v>70816759808</v>
      </c>
      <c r="B4065" s="14">
        <v>41247358976</v>
      </c>
      <c r="C4065" s="14">
        <v>-6863459840</v>
      </c>
      <c r="D4065">
        <v>4063</v>
      </c>
      <c r="E4065">
        <v>3580</v>
      </c>
      <c r="F4065">
        <v>265</v>
      </c>
      <c r="G4065">
        <v>0</v>
      </c>
      <c r="H4065">
        <v>-99052</v>
      </c>
      <c r="J4065">
        <f t="shared" si="178"/>
        <v>1.7168798576705266</v>
      </c>
      <c r="K4065">
        <f t="shared" si="177"/>
        <v>-0.33279524170231323</v>
      </c>
    </row>
    <row r="4066" spans="1:11" x14ac:dyDescent="0.3">
      <c r="A4066" s="14">
        <v>57141739520</v>
      </c>
      <c r="B4066" s="14">
        <v>41247358976</v>
      </c>
      <c r="C4066" s="14">
        <v>-6837510656</v>
      </c>
      <c r="D4066">
        <v>4064</v>
      </c>
      <c r="E4066">
        <v>3580</v>
      </c>
      <c r="F4066">
        <v>264</v>
      </c>
      <c r="G4066">
        <v>0</v>
      </c>
      <c r="H4066">
        <v>-80228</v>
      </c>
      <c r="J4066">
        <f t="shared" si="178"/>
        <v>1.3853429877352446</v>
      </c>
      <c r="K4066">
        <f t="shared" si="177"/>
        <v>-0.33153686993528209</v>
      </c>
    </row>
    <row r="4067" spans="1:11" x14ac:dyDescent="0.3">
      <c r="A4067" s="14">
        <v>43518615552</v>
      </c>
      <c r="B4067" s="14">
        <v>41247358976</v>
      </c>
      <c r="C4067" s="14">
        <v>-6811561984</v>
      </c>
      <c r="D4067">
        <v>4065</v>
      </c>
      <c r="E4067">
        <v>3580</v>
      </c>
      <c r="F4067">
        <v>263</v>
      </c>
      <c r="G4067">
        <v>0</v>
      </c>
      <c r="H4067">
        <v>-61333</v>
      </c>
      <c r="J4067">
        <f t="shared" si="178"/>
        <v>1.0550642909603387</v>
      </c>
      <c r="K4067">
        <f t="shared" si="177"/>
        <v>-0.33027869677490584</v>
      </c>
    </row>
    <row r="4068" spans="1:11" x14ac:dyDescent="0.3">
      <c r="A4068" s="14">
        <v>29947389952</v>
      </c>
      <c r="B4068" s="14">
        <v>41247358976</v>
      </c>
      <c r="C4068" s="14">
        <v>-6785613312</v>
      </c>
      <c r="D4068">
        <v>4066</v>
      </c>
      <c r="E4068">
        <v>3580</v>
      </c>
      <c r="F4068">
        <v>262</v>
      </c>
      <c r="G4068">
        <v>6970</v>
      </c>
      <c r="H4068">
        <v>-42368</v>
      </c>
      <c r="J4068">
        <f t="shared" si="178"/>
        <v>0.72604381699747256</v>
      </c>
      <c r="K4068">
        <f t="shared" si="177"/>
        <v>-0.32902047396286616</v>
      </c>
    </row>
    <row r="4069" spans="1:11" x14ac:dyDescent="0.3">
      <c r="A4069" s="14">
        <v>98945818624</v>
      </c>
      <c r="B4069" s="14">
        <v>41258881024</v>
      </c>
      <c r="C4069" s="14">
        <v>-6759664640</v>
      </c>
      <c r="D4069">
        <v>4067</v>
      </c>
      <c r="E4069">
        <v>3580</v>
      </c>
      <c r="F4069">
        <v>261</v>
      </c>
      <c r="G4069">
        <v>0</v>
      </c>
      <c r="H4069">
        <v>-140521</v>
      </c>
      <c r="J4069">
        <f t="shared" si="178"/>
        <v>2.3981701919265315</v>
      </c>
      <c r="K4069">
        <f t="shared" si="177"/>
        <v>1.6721263749290589</v>
      </c>
    </row>
    <row r="4070" spans="1:11" x14ac:dyDescent="0.3">
      <c r="A4070" s="14">
        <v>85478391808</v>
      </c>
      <c r="B4070" s="14">
        <v>41258881024</v>
      </c>
      <c r="C4070" s="14">
        <v>-6733715456</v>
      </c>
      <c r="D4070">
        <v>4068</v>
      </c>
      <c r="E4070">
        <v>3581</v>
      </c>
      <c r="F4070">
        <v>260</v>
      </c>
      <c r="G4070">
        <v>0</v>
      </c>
      <c r="H4070">
        <v>-121863</v>
      </c>
      <c r="J4070">
        <f t="shared" si="178"/>
        <v>2.0717573934755484</v>
      </c>
      <c r="K4070">
        <f t="shared" si="177"/>
        <v>-0.32641279845098303</v>
      </c>
    </row>
    <row r="4071" spans="1:11" x14ac:dyDescent="0.3">
      <c r="A4071" s="14">
        <v>72062853120</v>
      </c>
      <c r="B4071" s="14">
        <v>41258881024</v>
      </c>
      <c r="C4071" s="14">
        <v>-6707766784</v>
      </c>
      <c r="D4071">
        <v>4069</v>
      </c>
      <c r="E4071">
        <v>3581</v>
      </c>
      <c r="F4071">
        <v>259</v>
      </c>
      <c r="G4071">
        <v>0</v>
      </c>
      <c r="H4071">
        <v>-103134</v>
      </c>
      <c r="J4071">
        <f t="shared" si="178"/>
        <v>1.7466022182734802</v>
      </c>
      <c r="K4071">
        <f t="shared" si="177"/>
        <v>-0.32515517520206827</v>
      </c>
    </row>
    <row r="4072" spans="1:11" x14ac:dyDescent="0.3">
      <c r="A4072" s="14">
        <v>58699218944</v>
      </c>
      <c r="B4072" s="14">
        <v>41258881024</v>
      </c>
      <c r="C4072" s="14">
        <v>-6681818112</v>
      </c>
      <c r="D4072">
        <v>4070</v>
      </c>
      <c r="E4072">
        <v>3581</v>
      </c>
      <c r="F4072">
        <v>258</v>
      </c>
      <c r="G4072">
        <v>0</v>
      </c>
      <c r="H4072">
        <v>-84335</v>
      </c>
      <c r="J4072">
        <f t="shared" si="178"/>
        <v>1.4227050634227107</v>
      </c>
      <c r="K4072">
        <f t="shared" si="177"/>
        <v>-0.32389715485076942</v>
      </c>
    </row>
    <row r="4073" spans="1:11" x14ac:dyDescent="0.3">
      <c r="A4073" s="14">
        <v>45387481088</v>
      </c>
      <c r="B4073" s="14">
        <v>41258881024</v>
      </c>
      <c r="C4073" s="14">
        <v>-6655869440</v>
      </c>
      <c r="D4073">
        <v>4071</v>
      </c>
      <c r="E4073">
        <v>3581</v>
      </c>
      <c r="F4073">
        <v>257</v>
      </c>
      <c r="G4073">
        <v>0</v>
      </c>
      <c r="H4073">
        <v>-65463</v>
      </c>
      <c r="J4073">
        <f t="shared" si="178"/>
        <v>1.1000657303720482</v>
      </c>
      <c r="K4073">
        <f t="shared" si="177"/>
        <v>-0.3226393330506625</v>
      </c>
    </row>
    <row r="4074" spans="1:11" x14ac:dyDescent="0.3">
      <c r="A4074" s="14">
        <v>32127639552</v>
      </c>
      <c r="B4074" s="14">
        <v>41258881024</v>
      </c>
      <c r="C4074" s="14">
        <v>-6629920256</v>
      </c>
      <c r="D4074">
        <v>4072</v>
      </c>
      <c r="E4074">
        <v>3581</v>
      </c>
      <c r="F4074">
        <v>256</v>
      </c>
      <c r="G4074">
        <v>7475</v>
      </c>
      <c r="H4074">
        <v>-46520</v>
      </c>
      <c r="J4074">
        <f t="shared" si="178"/>
        <v>0.77868421912149233</v>
      </c>
      <c r="K4074">
        <f t="shared" si="177"/>
        <v>-0.32138151125055592</v>
      </c>
    </row>
    <row r="4075" spans="1:11" x14ac:dyDescent="0.3">
      <c r="A4075" s="14">
        <v>101460500480</v>
      </c>
      <c r="B4075" s="14">
        <v>41270398976</v>
      </c>
      <c r="C4075" s="14">
        <v>-6603971584</v>
      </c>
      <c r="D4075">
        <v>4073</v>
      </c>
      <c r="E4075">
        <v>3581</v>
      </c>
      <c r="F4075">
        <v>255</v>
      </c>
      <c r="G4075">
        <v>0</v>
      </c>
      <c r="H4075">
        <v>-147490</v>
      </c>
      <c r="J4075">
        <f t="shared" si="178"/>
        <v>2.4584327507713795</v>
      </c>
      <c r="K4075">
        <f t="shared" si="177"/>
        <v>1.6797485316498872</v>
      </c>
    </row>
    <row r="4076" spans="1:11" x14ac:dyDescent="0.3">
      <c r="A4076" s="14">
        <v>88304451584</v>
      </c>
      <c r="B4076" s="14">
        <v>41270398976</v>
      </c>
      <c r="C4076" s="14">
        <v>-6578022912</v>
      </c>
      <c r="D4076">
        <v>4074</v>
      </c>
      <c r="E4076">
        <v>3582</v>
      </c>
      <c r="F4076">
        <v>254</v>
      </c>
      <c r="G4076">
        <v>0</v>
      </c>
      <c r="H4076">
        <v>-128871</v>
      </c>
      <c r="J4076">
        <f t="shared" si="178"/>
        <v>2.1396558738225853</v>
      </c>
      <c r="K4076">
        <f t="shared" si="177"/>
        <v>-0.3187768769487942</v>
      </c>
    </row>
    <row r="4077" spans="1:11" x14ac:dyDescent="0.3">
      <c r="A4077" s="14">
        <v>75200307200</v>
      </c>
      <c r="B4077" s="14">
        <v>41270398976</v>
      </c>
      <c r="C4077" s="14">
        <v>-6552074240</v>
      </c>
      <c r="D4077">
        <v>4075</v>
      </c>
      <c r="E4077">
        <v>3582</v>
      </c>
      <c r="F4077">
        <v>253</v>
      </c>
      <c r="G4077">
        <v>0</v>
      </c>
      <c r="H4077">
        <v>-110182</v>
      </c>
      <c r="J4077">
        <f t="shared" si="178"/>
        <v>1.8221366661303973</v>
      </c>
      <c r="K4077">
        <f t="shared" si="177"/>
        <v>-0.317519207692188</v>
      </c>
    </row>
    <row r="4078" spans="1:11" x14ac:dyDescent="0.3">
      <c r="A4078" s="14">
        <v>62148050944</v>
      </c>
      <c r="B4078" s="14">
        <v>41270398976</v>
      </c>
      <c r="C4078" s="14">
        <v>-6526125056</v>
      </c>
      <c r="D4078">
        <v>4076</v>
      </c>
      <c r="E4078">
        <v>3582</v>
      </c>
      <c r="F4078">
        <v>252</v>
      </c>
      <c r="G4078">
        <v>0</v>
      </c>
      <c r="H4078">
        <v>-91420</v>
      </c>
      <c r="J4078">
        <f t="shared" si="178"/>
        <v>1.5058747307032576</v>
      </c>
      <c r="K4078">
        <f t="shared" si="177"/>
        <v>-0.31626193542713965</v>
      </c>
    </row>
    <row r="4079" spans="1:11" x14ac:dyDescent="0.3">
      <c r="A4079" s="14">
        <v>49147699200</v>
      </c>
      <c r="B4079" s="14">
        <v>41270398976</v>
      </c>
      <c r="C4079" s="14">
        <v>-6500176384</v>
      </c>
      <c r="D4079">
        <v>4077</v>
      </c>
      <c r="E4079">
        <v>3582</v>
      </c>
      <c r="F4079">
        <v>251</v>
      </c>
      <c r="G4079">
        <v>0</v>
      </c>
      <c r="H4079">
        <v>-72585</v>
      </c>
      <c r="J4079">
        <f t="shared" si="178"/>
        <v>1.1908704645327246</v>
      </c>
      <c r="K4079">
        <f t="shared" si="177"/>
        <v>-0.31500426617053301</v>
      </c>
    </row>
    <row r="4080" spans="1:11" x14ac:dyDescent="0.3">
      <c r="A4080" s="14">
        <v>36199243776</v>
      </c>
      <c r="B4080" s="14">
        <v>41270398976</v>
      </c>
      <c r="C4080" s="14">
        <v>-6474227712</v>
      </c>
      <c r="D4080">
        <v>4078</v>
      </c>
      <c r="E4080">
        <v>3582</v>
      </c>
      <c r="F4080">
        <v>250</v>
      </c>
      <c r="G4080">
        <v>8420</v>
      </c>
      <c r="H4080">
        <v>-53676</v>
      </c>
      <c r="J4080">
        <f t="shared" si="178"/>
        <v>0.87712366912301887</v>
      </c>
      <c r="K4080">
        <f t="shared" si="177"/>
        <v>-0.31374679540970574</v>
      </c>
    </row>
    <row r="4081" spans="1:11" x14ac:dyDescent="0.3">
      <c r="A4081" s="14">
        <v>105866526720</v>
      </c>
      <c r="B4081" s="14">
        <v>41281921024</v>
      </c>
      <c r="C4081" s="14">
        <v>-6448279040</v>
      </c>
      <c r="D4081">
        <v>4079</v>
      </c>
      <c r="E4081">
        <v>3582</v>
      </c>
      <c r="F4081">
        <v>249</v>
      </c>
      <c r="G4081">
        <v>0</v>
      </c>
      <c r="H4081">
        <v>-157610</v>
      </c>
      <c r="J4081">
        <f t="shared" si="178"/>
        <v>2.5644767514198907</v>
      </c>
      <c r="K4081">
        <f t="shared" si="177"/>
        <v>1.6873530822968719</v>
      </c>
    </row>
    <row r="4082" spans="1:11" x14ac:dyDescent="0.3">
      <c r="A4082" s="14">
        <v>93021863936</v>
      </c>
      <c r="B4082" s="14">
        <v>41281921024</v>
      </c>
      <c r="C4082" s="14">
        <v>-6422329856</v>
      </c>
      <c r="D4082">
        <v>4080</v>
      </c>
      <c r="E4082">
        <v>3583</v>
      </c>
      <c r="F4082">
        <v>248</v>
      </c>
      <c r="G4082">
        <v>0</v>
      </c>
      <c r="H4082">
        <v>-139047</v>
      </c>
      <c r="J4082">
        <f t="shared" si="178"/>
        <v>2.2533317643314135</v>
      </c>
      <c r="K4082">
        <f t="shared" si="177"/>
        <v>-0.31114498708847727</v>
      </c>
    </row>
    <row r="4083" spans="1:11" x14ac:dyDescent="0.3">
      <c r="A4083" s="14">
        <v>80229105664</v>
      </c>
      <c r="B4083" s="14">
        <v>41281921024</v>
      </c>
      <c r="C4083" s="14">
        <v>-6396381184</v>
      </c>
      <c r="D4083">
        <v>4081</v>
      </c>
      <c r="E4083">
        <v>3583</v>
      </c>
      <c r="F4083">
        <v>247</v>
      </c>
      <c r="G4083">
        <v>0</v>
      </c>
      <c r="H4083">
        <v>-120411</v>
      </c>
      <c r="J4083">
        <f t="shared" si="178"/>
        <v>1.9434440954760157</v>
      </c>
      <c r="K4083">
        <f t="shared" si="177"/>
        <v>-0.30988766885539776</v>
      </c>
    </row>
    <row r="4084" spans="1:11" x14ac:dyDescent="0.3">
      <c r="A4084" s="14">
        <v>67488239616</v>
      </c>
      <c r="B4084" s="14">
        <v>41281921024</v>
      </c>
      <c r="C4084" s="14">
        <v>-6370432512</v>
      </c>
      <c r="D4084">
        <v>4082</v>
      </c>
      <c r="E4084">
        <v>3583</v>
      </c>
      <c r="F4084">
        <v>246</v>
      </c>
      <c r="G4084">
        <v>0</v>
      </c>
      <c r="H4084">
        <v>-101702</v>
      </c>
      <c r="J4084">
        <f t="shared" si="178"/>
        <v>1.6348134471931304</v>
      </c>
      <c r="K4084">
        <f t="shared" si="177"/>
        <v>-0.30863064828288533</v>
      </c>
    </row>
    <row r="4085" spans="1:11" x14ac:dyDescent="0.3">
      <c r="A4085" s="14">
        <v>54799273984</v>
      </c>
      <c r="B4085" s="14">
        <v>41281921024</v>
      </c>
      <c r="C4085" s="14">
        <v>-6344483328</v>
      </c>
      <c r="D4085">
        <v>4083</v>
      </c>
      <c r="E4085">
        <v>3583</v>
      </c>
      <c r="F4085">
        <v>245</v>
      </c>
      <c r="G4085">
        <v>0</v>
      </c>
      <c r="H4085">
        <v>-82918</v>
      </c>
      <c r="J4085">
        <f t="shared" si="178"/>
        <v>1.3274400179231349</v>
      </c>
      <c r="K4085">
        <f t="shared" si="177"/>
        <v>-0.30737342926999545</v>
      </c>
    </row>
    <row r="4086" spans="1:11" x14ac:dyDescent="0.3">
      <c r="A4086" s="14">
        <v>42162204672</v>
      </c>
      <c r="B4086" s="14">
        <v>41281921024</v>
      </c>
      <c r="C4086" s="14">
        <v>-6318534656</v>
      </c>
      <c r="D4086">
        <v>4084</v>
      </c>
      <c r="E4086">
        <v>3583</v>
      </c>
      <c r="F4086">
        <v>244</v>
      </c>
      <c r="G4086">
        <v>0</v>
      </c>
      <c r="H4086">
        <v>-64058</v>
      </c>
      <c r="J4086">
        <f t="shared" si="178"/>
        <v>1.0213237084458409</v>
      </c>
      <c r="K4086">
        <f t="shared" si="177"/>
        <v>-0.30611630947729407</v>
      </c>
    </row>
    <row r="4087" spans="1:11" x14ac:dyDescent="0.3">
      <c r="A4087" s="14">
        <v>29577031680</v>
      </c>
      <c r="B4087" s="14">
        <v>41281921024</v>
      </c>
      <c r="C4087" s="14">
        <v>-6292585984</v>
      </c>
      <c r="D4087">
        <v>4085</v>
      </c>
      <c r="E4087">
        <v>3583</v>
      </c>
      <c r="F4087">
        <v>243</v>
      </c>
      <c r="G4087">
        <v>6878</v>
      </c>
      <c r="H4087">
        <v>-45122</v>
      </c>
      <c r="J4087">
        <f t="shared" si="178"/>
        <v>0.71646451876124784</v>
      </c>
      <c r="K4087">
        <f t="shared" si="177"/>
        <v>-0.30485918968459302</v>
      </c>
    </row>
    <row r="4088" spans="1:11" x14ac:dyDescent="0.3">
      <c r="A4088" s="14">
        <v>99630637056</v>
      </c>
      <c r="B4088" s="14">
        <v>41293438976</v>
      </c>
      <c r="C4088" s="14">
        <v>-6266637312</v>
      </c>
      <c r="D4088">
        <v>4086</v>
      </c>
      <c r="E4088">
        <v>3583</v>
      </c>
      <c r="F4088">
        <v>242</v>
      </c>
      <c r="G4088">
        <v>0</v>
      </c>
      <c r="H4088">
        <v>-152626</v>
      </c>
      <c r="J4088">
        <f t="shared" si="178"/>
        <v>2.4127473886082953</v>
      </c>
      <c r="K4088">
        <f t="shared" si="177"/>
        <v>1.6962828698470473</v>
      </c>
    </row>
    <row r="4089" spans="1:11" x14ac:dyDescent="0.3">
      <c r="A4089" s="14">
        <v>87149264896</v>
      </c>
      <c r="B4089" s="14">
        <v>41293438976</v>
      </c>
      <c r="C4089" s="14">
        <v>-6240688128</v>
      </c>
      <c r="D4089">
        <v>4087</v>
      </c>
      <c r="E4089">
        <v>3584</v>
      </c>
      <c r="F4089">
        <v>241</v>
      </c>
      <c r="G4089">
        <v>0</v>
      </c>
      <c r="H4089">
        <v>-134060</v>
      </c>
      <c r="J4089">
        <f t="shared" si="178"/>
        <v>2.1104869697738589</v>
      </c>
      <c r="K4089">
        <f t="shared" si="177"/>
        <v>-0.30226041883443644</v>
      </c>
    </row>
    <row r="4090" spans="1:11" x14ac:dyDescent="0.3">
      <c r="A4090" s="14">
        <v>74719780864</v>
      </c>
      <c r="B4090" s="14">
        <v>41293438976</v>
      </c>
      <c r="C4090" s="14">
        <v>-6214739456</v>
      </c>
      <c r="D4090">
        <v>4088</v>
      </c>
      <c r="E4090">
        <v>3584</v>
      </c>
      <c r="F4090">
        <v>240</v>
      </c>
      <c r="G4090">
        <v>0</v>
      </c>
      <c r="H4090">
        <v>-115420</v>
      </c>
      <c r="J4090">
        <f t="shared" si="178"/>
        <v>1.8094831216994931</v>
      </c>
      <c r="K4090">
        <f t="shared" si="177"/>
        <v>-0.30100384807436575</v>
      </c>
    </row>
    <row r="4091" spans="1:11" x14ac:dyDescent="0.3">
      <c r="A4091" s="14">
        <v>62342201344</v>
      </c>
      <c r="B4091" s="14">
        <v>41293438976</v>
      </c>
      <c r="C4091" s="14">
        <v>-6188790784</v>
      </c>
      <c r="D4091">
        <v>4089</v>
      </c>
      <c r="E4091">
        <v>3584</v>
      </c>
      <c r="F4091">
        <v>239</v>
      </c>
      <c r="G4091">
        <v>0</v>
      </c>
      <c r="H4091">
        <v>-96704</v>
      </c>
      <c r="J4091">
        <f t="shared" si="178"/>
        <v>1.5097362411552515</v>
      </c>
      <c r="K4091">
        <f t="shared" si="177"/>
        <v>-0.29974688054424159</v>
      </c>
    </row>
    <row r="4092" spans="1:11" x14ac:dyDescent="0.3">
      <c r="A4092" s="14">
        <v>50016518144</v>
      </c>
      <c r="B4092" s="14">
        <v>41293438976</v>
      </c>
      <c r="C4092" s="14">
        <v>-6162842112</v>
      </c>
      <c r="D4092">
        <v>4090</v>
      </c>
      <c r="E4092">
        <v>3584</v>
      </c>
      <c r="F4092">
        <v>238</v>
      </c>
      <c r="G4092">
        <v>0</v>
      </c>
      <c r="H4092">
        <v>-77911</v>
      </c>
      <c r="J4092">
        <f t="shared" si="178"/>
        <v>1.2112461297561075</v>
      </c>
      <c r="K4092">
        <f t="shared" si="177"/>
        <v>-0.29849011139914405</v>
      </c>
    </row>
    <row r="4093" spans="1:11" x14ac:dyDescent="0.3">
      <c r="A4093" s="14">
        <v>37742731264</v>
      </c>
      <c r="B4093" s="14">
        <v>41293438976</v>
      </c>
      <c r="C4093" s="14">
        <v>-6136892928</v>
      </c>
      <c r="D4093">
        <v>4091</v>
      </c>
      <c r="E4093">
        <v>3584</v>
      </c>
      <c r="F4093">
        <v>237</v>
      </c>
      <c r="G4093">
        <v>8774</v>
      </c>
      <c r="H4093">
        <v>-59041</v>
      </c>
      <c r="J4093">
        <f t="shared" si="178"/>
        <v>0.91401278750206072</v>
      </c>
      <c r="K4093">
        <f t="shared" ref="K4093:K4156" si="179">J4093-J4092</f>
        <v>-0.29723334225404674</v>
      </c>
    </row>
    <row r="4094" spans="1:11" x14ac:dyDescent="0.3">
      <c r="A4094" s="14">
        <v>108130762752</v>
      </c>
      <c r="B4094" s="14">
        <v>41304961024</v>
      </c>
      <c r="C4094" s="14">
        <v>-6110944256</v>
      </c>
      <c r="D4094">
        <v>4092</v>
      </c>
      <c r="E4094">
        <v>3584</v>
      </c>
      <c r="F4094">
        <v>236</v>
      </c>
      <c r="G4094">
        <v>0</v>
      </c>
      <c r="H4094">
        <v>-169868</v>
      </c>
      <c r="J4094">
        <f t="shared" si="178"/>
        <v>2.6178638127553557</v>
      </c>
      <c r="K4094">
        <f t="shared" si="179"/>
        <v>1.703851025253295</v>
      </c>
    </row>
    <row r="4095" spans="1:11" x14ac:dyDescent="0.3">
      <c r="A4095" s="14">
        <v>95960768512</v>
      </c>
      <c r="B4095" s="14">
        <v>41304961024</v>
      </c>
      <c r="C4095" s="14">
        <v>-6084995584</v>
      </c>
      <c r="D4095">
        <v>4093</v>
      </c>
      <c r="E4095">
        <v>3585</v>
      </c>
      <c r="F4095">
        <v>235</v>
      </c>
      <c r="G4095">
        <v>0</v>
      </c>
      <c r="H4095">
        <v>-151392</v>
      </c>
      <c r="J4095">
        <f t="shared" si="178"/>
        <v>2.3232262210886137</v>
      </c>
      <c r="K4095">
        <f t="shared" si="179"/>
        <v>-0.29463759166674208</v>
      </c>
    </row>
    <row r="4096" spans="1:11" x14ac:dyDescent="0.3">
      <c r="A4096" s="14">
        <v>83842678784</v>
      </c>
      <c r="B4096" s="14">
        <v>41304961024</v>
      </c>
      <c r="C4096" s="14">
        <v>-6059046912</v>
      </c>
      <c r="D4096">
        <v>4094</v>
      </c>
      <c r="E4096">
        <v>3585</v>
      </c>
      <c r="F4096">
        <v>234</v>
      </c>
      <c r="G4096">
        <v>0</v>
      </c>
      <c r="H4096">
        <v>-132840</v>
      </c>
      <c r="J4096">
        <f t="shared" si="178"/>
        <v>2.0298452463200176</v>
      </c>
      <c r="K4096">
        <f t="shared" si="179"/>
        <v>-0.29338097476859604</v>
      </c>
    </row>
    <row r="4097" spans="1:11" x14ac:dyDescent="0.3">
      <c r="A4097" s="14">
        <v>71776485376</v>
      </c>
      <c r="B4097" s="14">
        <v>41304961024</v>
      </c>
      <c r="C4097" s="14">
        <v>-6033097728</v>
      </c>
      <c r="D4097">
        <v>4095</v>
      </c>
      <c r="E4097">
        <v>3585</v>
      </c>
      <c r="F4097">
        <v>233</v>
      </c>
      <c r="G4097">
        <v>0</v>
      </c>
      <c r="H4097">
        <v>-114212</v>
      </c>
      <c r="J4097">
        <f t="shared" si="178"/>
        <v>1.7377206901198794</v>
      </c>
      <c r="K4097">
        <f t="shared" si="179"/>
        <v>-0.29212455620013822</v>
      </c>
    </row>
    <row r="4098" spans="1:11" x14ac:dyDescent="0.3">
      <c r="A4098" s="14">
        <v>59762184192</v>
      </c>
      <c r="B4098" s="14">
        <v>41304961024</v>
      </c>
      <c r="C4098" s="14">
        <v>-6007149056</v>
      </c>
      <c r="D4098">
        <v>4096</v>
      </c>
      <c r="E4098">
        <v>3585</v>
      </c>
      <c r="F4098">
        <v>232</v>
      </c>
      <c r="G4098">
        <v>0</v>
      </c>
      <c r="H4098">
        <v>-95505</v>
      </c>
      <c r="J4098">
        <f t="shared" si="178"/>
        <v>1.446852453323356</v>
      </c>
      <c r="K4098">
        <f t="shared" si="179"/>
        <v>-0.29086823679652341</v>
      </c>
    </row>
    <row r="4099" spans="1:11" x14ac:dyDescent="0.3">
      <c r="A4099" s="14">
        <v>47799783424</v>
      </c>
      <c r="B4099" s="14">
        <v>41304961024</v>
      </c>
      <c r="C4099" s="14">
        <v>-5981200384</v>
      </c>
      <c r="D4099">
        <v>4097</v>
      </c>
      <c r="E4099">
        <v>3585</v>
      </c>
      <c r="F4099">
        <v>231</v>
      </c>
      <c r="G4099">
        <v>0</v>
      </c>
      <c r="H4099">
        <v>-76720</v>
      </c>
      <c r="J4099">
        <f t="shared" si="178"/>
        <v>1.1572407342601345</v>
      </c>
      <c r="K4099">
        <f t="shared" si="179"/>
        <v>-0.28961171906322147</v>
      </c>
    </row>
    <row r="4100" spans="1:11" x14ac:dyDescent="0.3">
      <c r="A4100" s="14">
        <v>35889278976</v>
      </c>
      <c r="B4100" s="14">
        <v>41304961024</v>
      </c>
      <c r="C4100" s="14">
        <v>-5955251200</v>
      </c>
      <c r="D4100">
        <v>4098</v>
      </c>
      <c r="E4100">
        <v>3585</v>
      </c>
      <c r="F4100">
        <v>230</v>
      </c>
      <c r="G4100">
        <v>8341</v>
      </c>
      <c r="H4100">
        <v>-57854</v>
      </c>
      <c r="J4100">
        <f t="shared" si="178"/>
        <v>0.86888543376537142</v>
      </c>
      <c r="K4100">
        <f t="shared" si="179"/>
        <v>-0.2883553004947631</v>
      </c>
    </row>
    <row r="4101" spans="1:11" x14ac:dyDescent="0.3">
      <c r="A4101" s="14">
        <v>106663632896</v>
      </c>
      <c r="B4101" s="14">
        <v>41316478976</v>
      </c>
      <c r="C4101" s="14">
        <v>-5929302528</v>
      </c>
      <c r="D4101">
        <v>4099</v>
      </c>
      <c r="E4101">
        <v>3585</v>
      </c>
      <c r="F4101">
        <v>229</v>
      </c>
      <c r="G4101">
        <v>0</v>
      </c>
      <c r="H4101">
        <v>-172696</v>
      </c>
      <c r="J4101">
        <f t="shared" si="178"/>
        <v>2.5816244641262629</v>
      </c>
      <c r="K4101">
        <f t="shared" si="179"/>
        <v>1.7127390303608916</v>
      </c>
    </row>
    <row r="4102" spans="1:11" x14ac:dyDescent="0.3">
      <c r="A4102" s="14">
        <v>94856929280</v>
      </c>
      <c r="B4102" s="14">
        <v>41316478976</v>
      </c>
      <c r="C4102" s="14">
        <v>-5903353856</v>
      </c>
      <c r="D4102">
        <v>4100</v>
      </c>
      <c r="E4102">
        <v>3586</v>
      </c>
      <c r="F4102">
        <v>228</v>
      </c>
      <c r="G4102">
        <v>0</v>
      </c>
      <c r="H4102">
        <v>-154255</v>
      </c>
      <c r="J4102">
        <f t="shared" si="178"/>
        <v>2.2958618844335859</v>
      </c>
      <c r="K4102">
        <f t="shared" si="179"/>
        <v>-0.28576257969267704</v>
      </c>
    </row>
    <row r="4103" spans="1:11" x14ac:dyDescent="0.3">
      <c r="A4103" s="14">
        <v>83102113792</v>
      </c>
      <c r="B4103" s="14">
        <v>41316478976</v>
      </c>
      <c r="C4103" s="14">
        <v>-5877405184</v>
      </c>
      <c r="D4103">
        <v>4101</v>
      </c>
      <c r="E4103">
        <v>3586</v>
      </c>
      <c r="F4103">
        <v>227</v>
      </c>
      <c r="G4103">
        <v>0</v>
      </c>
      <c r="H4103">
        <v>-135736</v>
      </c>
      <c r="J4103">
        <f t="shared" si="178"/>
        <v>2.0113551747783864</v>
      </c>
      <c r="K4103">
        <f t="shared" si="179"/>
        <v>-0.28450670965519942</v>
      </c>
    </row>
    <row r="4104" spans="1:11" x14ac:dyDescent="0.3">
      <c r="A4104" s="14">
        <v>71399202816</v>
      </c>
      <c r="B4104" s="14">
        <v>41316478976</v>
      </c>
      <c r="C4104" s="14">
        <v>-5851456000</v>
      </c>
      <c r="D4104">
        <v>4102</v>
      </c>
      <c r="E4104">
        <v>3586</v>
      </c>
      <c r="F4104">
        <v>226</v>
      </c>
      <c r="G4104">
        <v>0</v>
      </c>
      <c r="H4104">
        <v>-117138</v>
      </c>
      <c r="J4104">
        <f t="shared" si="178"/>
        <v>1.7281047317094593</v>
      </c>
      <c r="K4104">
        <f t="shared" si="179"/>
        <v>-0.2832504430689271</v>
      </c>
    </row>
    <row r="4105" spans="1:11" x14ac:dyDescent="0.3">
      <c r="A4105" s="14">
        <v>59748188160</v>
      </c>
      <c r="B4105" s="14">
        <v>41316478976</v>
      </c>
      <c r="C4105" s="14">
        <v>-5825507328</v>
      </c>
      <c r="D4105">
        <v>4103</v>
      </c>
      <c r="E4105">
        <v>3586</v>
      </c>
      <c r="F4105">
        <v>225</v>
      </c>
      <c r="G4105">
        <v>0</v>
      </c>
      <c r="H4105">
        <v>-98460</v>
      </c>
      <c r="J4105">
        <f t="shared" si="178"/>
        <v>1.4461103569524074</v>
      </c>
      <c r="K4105">
        <f t="shared" si="179"/>
        <v>-0.28199437475705191</v>
      </c>
    </row>
    <row r="4106" spans="1:11" x14ac:dyDescent="0.3">
      <c r="A4106" s="14">
        <v>48149073920</v>
      </c>
      <c r="B4106" s="14">
        <v>41316478976</v>
      </c>
      <c r="C4106" s="14">
        <v>-5799558656</v>
      </c>
      <c r="D4106">
        <v>4104</v>
      </c>
      <c r="E4106">
        <v>3586</v>
      </c>
      <c r="F4106">
        <v>224</v>
      </c>
      <c r="G4106">
        <v>0</v>
      </c>
      <c r="H4106">
        <v>-79701</v>
      </c>
      <c r="J4106">
        <f t="shared" si="178"/>
        <v>1.1653721496444296</v>
      </c>
      <c r="K4106">
        <f t="shared" si="179"/>
        <v>-0.28073820730797783</v>
      </c>
    </row>
    <row r="4107" spans="1:11" x14ac:dyDescent="0.3">
      <c r="A4107" s="14">
        <v>36601851904</v>
      </c>
      <c r="B4107" s="14">
        <v>41316478976</v>
      </c>
      <c r="C4107" s="14">
        <v>-5773609984</v>
      </c>
      <c r="D4107">
        <v>4105</v>
      </c>
      <c r="E4107">
        <v>3586</v>
      </c>
      <c r="F4107">
        <v>223</v>
      </c>
      <c r="G4107">
        <v>8504</v>
      </c>
      <c r="H4107">
        <v>-60859</v>
      </c>
      <c r="J4107">
        <f t="shared" si="178"/>
        <v>0.8858899115111275</v>
      </c>
      <c r="K4107">
        <f t="shared" si="179"/>
        <v>-0.27948223813330209</v>
      </c>
    </row>
    <row r="4108" spans="1:11" x14ac:dyDescent="0.3">
      <c r="A4108" s="14">
        <v>107762532352</v>
      </c>
      <c r="B4108" s="14">
        <v>41328001024</v>
      </c>
      <c r="C4108" s="14">
        <v>-5747660800</v>
      </c>
      <c r="D4108">
        <v>4106</v>
      </c>
      <c r="E4108">
        <v>3586</v>
      </c>
      <c r="F4108">
        <v>222</v>
      </c>
      <c r="G4108">
        <v>0</v>
      </c>
      <c r="H4108">
        <v>-179989</v>
      </c>
      <c r="J4108">
        <f t="shared" si="178"/>
        <v>2.6074944270694371</v>
      </c>
      <c r="K4108">
        <f t="shared" si="179"/>
        <v>1.7216045155583095</v>
      </c>
    </row>
    <row r="4109" spans="1:11" x14ac:dyDescent="0.3">
      <c r="A4109" s="14">
        <v>96319111168</v>
      </c>
      <c r="B4109" s="14">
        <v>41328001024</v>
      </c>
      <c r="C4109" s="14">
        <v>-5721712128</v>
      </c>
      <c r="D4109">
        <v>4107</v>
      </c>
      <c r="E4109">
        <v>3587</v>
      </c>
      <c r="F4109">
        <v>221</v>
      </c>
      <c r="G4109">
        <v>0</v>
      </c>
      <c r="H4109">
        <v>-161606</v>
      </c>
      <c r="J4109">
        <f t="shared" si="178"/>
        <v>2.330601741711765</v>
      </c>
      <c r="K4109">
        <f t="shared" si="179"/>
        <v>-0.27689268535767209</v>
      </c>
    </row>
    <row r="4110" spans="1:11" x14ac:dyDescent="0.3">
      <c r="A4110" s="14">
        <v>84927578112</v>
      </c>
      <c r="B4110" s="14">
        <v>41328001024</v>
      </c>
      <c r="C4110" s="14">
        <v>-5695763456</v>
      </c>
      <c r="D4110">
        <v>4108</v>
      </c>
      <c r="E4110">
        <v>3587</v>
      </c>
      <c r="F4110">
        <v>220</v>
      </c>
      <c r="G4110">
        <v>0</v>
      </c>
      <c r="H4110">
        <v>-143142</v>
      </c>
      <c r="J4110">
        <f t="shared" si="178"/>
        <v>2.0549645762610402</v>
      </c>
      <c r="K4110">
        <f t="shared" si="179"/>
        <v>-0.27563716545072481</v>
      </c>
    </row>
    <row r="4111" spans="1:11" x14ac:dyDescent="0.3">
      <c r="A4111" s="14">
        <v>73587949568</v>
      </c>
      <c r="B4111" s="14">
        <v>41328001024</v>
      </c>
      <c r="C4111" s="14">
        <v>-5669814784</v>
      </c>
      <c r="D4111">
        <v>4109</v>
      </c>
      <c r="E4111">
        <v>3587</v>
      </c>
      <c r="F4111">
        <v>219</v>
      </c>
      <c r="G4111">
        <v>0</v>
      </c>
      <c r="H4111">
        <v>-124597</v>
      </c>
      <c r="J4111">
        <f t="shared" si="178"/>
        <v>1.780583327155504</v>
      </c>
      <c r="K4111">
        <f t="shared" si="179"/>
        <v>-0.27438124910553618</v>
      </c>
    </row>
    <row r="4112" spans="1:11" x14ac:dyDescent="0.3">
      <c r="A4112" s="14">
        <v>62300221440</v>
      </c>
      <c r="B4112" s="14">
        <v>41328001024</v>
      </c>
      <c r="C4112" s="14">
        <v>-5643865600</v>
      </c>
      <c r="D4112">
        <v>4110</v>
      </c>
      <c r="E4112">
        <v>3587</v>
      </c>
      <c r="F4112">
        <v>218</v>
      </c>
      <c r="G4112">
        <v>0</v>
      </c>
      <c r="H4112">
        <v>-105970</v>
      </c>
      <c r="J4112">
        <f t="shared" si="178"/>
        <v>1.5074578952855962</v>
      </c>
      <c r="K4112">
        <f t="shared" si="179"/>
        <v>-0.2731254318699079</v>
      </c>
    </row>
    <row r="4113" spans="1:11" x14ac:dyDescent="0.3">
      <c r="A4113" s="14">
        <v>51064385536</v>
      </c>
      <c r="B4113" s="14">
        <v>41328001024</v>
      </c>
      <c r="C4113" s="14">
        <v>-5617916928</v>
      </c>
      <c r="D4113">
        <v>4111</v>
      </c>
      <c r="E4113">
        <v>3587</v>
      </c>
      <c r="F4113">
        <v>217</v>
      </c>
      <c r="G4113">
        <v>0</v>
      </c>
      <c r="H4113">
        <v>-87259</v>
      </c>
      <c r="J4113">
        <f t="shared" ref="J4113:J4176" si="180">A4113/B4113</f>
        <v>1.2355880824321961</v>
      </c>
      <c r="K4113">
        <f t="shared" si="179"/>
        <v>-0.27186981285340006</v>
      </c>
    </row>
    <row r="4114" spans="1:11" x14ac:dyDescent="0.3">
      <c r="A4114" s="14">
        <v>39880450048</v>
      </c>
      <c r="B4114" s="14">
        <v>41328001024</v>
      </c>
      <c r="C4114" s="14">
        <v>-5591968256</v>
      </c>
      <c r="D4114">
        <v>4112</v>
      </c>
      <c r="E4114">
        <v>3587</v>
      </c>
      <c r="F4114">
        <v>216</v>
      </c>
      <c r="G4114">
        <v>9263</v>
      </c>
      <c r="H4114">
        <v>-68464</v>
      </c>
      <c r="J4114">
        <f t="shared" si="180"/>
        <v>0.96497408681442454</v>
      </c>
      <c r="K4114">
        <f t="shared" si="179"/>
        <v>-0.27061399561777155</v>
      </c>
    </row>
    <row r="4115" spans="1:11" x14ac:dyDescent="0.3">
      <c r="A4115" s="14">
        <v>111427452928</v>
      </c>
      <c r="B4115" s="14">
        <v>41339518976</v>
      </c>
      <c r="C4115" s="14">
        <v>-5566019072</v>
      </c>
      <c r="D4115">
        <v>4113</v>
      </c>
      <c r="E4115">
        <v>3587</v>
      </c>
      <c r="F4115">
        <v>215</v>
      </c>
      <c r="G4115">
        <v>0</v>
      </c>
      <c r="H4115">
        <v>-192184</v>
      </c>
      <c r="J4115">
        <f t="shared" si="180"/>
        <v>2.6954220970178713</v>
      </c>
      <c r="K4115">
        <f t="shared" si="179"/>
        <v>1.7304480102034467</v>
      </c>
    </row>
    <row r="4116" spans="1:11" x14ac:dyDescent="0.3">
      <c r="A4116" s="14">
        <v>100347314176</v>
      </c>
      <c r="B4116" s="14">
        <v>41339518976</v>
      </c>
      <c r="C4116" s="14">
        <v>-5540070400</v>
      </c>
      <c r="D4116">
        <v>4114</v>
      </c>
      <c r="E4116">
        <v>3588</v>
      </c>
      <c r="F4116">
        <v>214</v>
      </c>
      <c r="G4116">
        <v>0</v>
      </c>
      <c r="H4116">
        <v>-173884</v>
      </c>
      <c r="J4116">
        <f t="shared" si="180"/>
        <v>2.4273943350491685</v>
      </c>
      <c r="K4116">
        <f t="shared" si="179"/>
        <v>-0.26802776196870282</v>
      </c>
    </row>
    <row r="4117" spans="1:11" x14ac:dyDescent="0.3">
      <c r="A4117" s="14">
        <v>89319063552</v>
      </c>
      <c r="B4117" s="14">
        <v>41339518976</v>
      </c>
      <c r="C4117" s="14">
        <v>-5514121728</v>
      </c>
      <c r="D4117">
        <v>4115</v>
      </c>
      <c r="E4117">
        <v>3588</v>
      </c>
      <c r="F4117">
        <v>213</v>
      </c>
      <c r="G4117">
        <v>0</v>
      </c>
      <c r="H4117">
        <v>-155503</v>
      </c>
      <c r="J4117">
        <f t="shared" si="180"/>
        <v>2.1606217431764243</v>
      </c>
      <c r="K4117">
        <f t="shared" si="179"/>
        <v>-0.26677259187274416</v>
      </c>
    </row>
    <row r="4118" spans="1:11" x14ac:dyDescent="0.3">
      <c r="A4118" s="14">
        <v>78342717440</v>
      </c>
      <c r="B4118" s="14">
        <v>41339518976</v>
      </c>
      <c r="C4118" s="14">
        <v>-5488173056</v>
      </c>
      <c r="D4118">
        <v>4116</v>
      </c>
      <c r="E4118">
        <v>3588</v>
      </c>
      <c r="F4118">
        <v>212</v>
      </c>
      <c r="G4118">
        <v>0</v>
      </c>
      <c r="H4118">
        <v>-137038</v>
      </c>
      <c r="J4118">
        <f t="shared" si="180"/>
        <v>1.8951047177274247</v>
      </c>
      <c r="K4118">
        <f t="shared" si="179"/>
        <v>-0.26551702544899958</v>
      </c>
    </row>
    <row r="4119" spans="1:11" x14ac:dyDescent="0.3">
      <c r="A4119" s="14">
        <v>67418271744</v>
      </c>
      <c r="B4119" s="14">
        <v>41339518976</v>
      </c>
      <c r="C4119" s="14">
        <v>-5462223872</v>
      </c>
      <c r="D4119">
        <v>4117</v>
      </c>
      <c r="E4119">
        <v>3588</v>
      </c>
      <c r="F4119">
        <v>211</v>
      </c>
      <c r="G4119">
        <v>0</v>
      </c>
      <c r="H4119">
        <v>-118489</v>
      </c>
      <c r="J4119">
        <f t="shared" si="180"/>
        <v>1.6308431596202229</v>
      </c>
      <c r="K4119">
        <f t="shared" si="179"/>
        <v>-0.26426155810720187</v>
      </c>
    </row>
    <row r="4120" spans="1:11" x14ac:dyDescent="0.3">
      <c r="A4120" s="14">
        <v>56545722368</v>
      </c>
      <c r="B4120" s="14">
        <v>41339518976</v>
      </c>
      <c r="C4120" s="14">
        <v>-5436275200</v>
      </c>
      <c r="D4120">
        <v>4118</v>
      </c>
      <c r="E4120">
        <v>3588</v>
      </c>
      <c r="F4120">
        <v>210</v>
      </c>
      <c r="G4120">
        <v>0</v>
      </c>
      <c r="H4120">
        <v>-99854</v>
      </c>
      <c r="J4120">
        <f t="shared" si="180"/>
        <v>1.3678369697728725</v>
      </c>
      <c r="K4120">
        <f t="shared" si="179"/>
        <v>-0.26300618984735036</v>
      </c>
    </row>
    <row r="4121" spans="1:11" x14ac:dyDescent="0.3">
      <c r="A4121" s="14">
        <v>45725069312</v>
      </c>
      <c r="B4121" s="14">
        <v>41339518976</v>
      </c>
      <c r="C4121" s="14">
        <v>-5410326528</v>
      </c>
      <c r="D4121">
        <v>4119</v>
      </c>
      <c r="E4121">
        <v>3588</v>
      </c>
      <c r="F4121">
        <v>209</v>
      </c>
      <c r="G4121">
        <v>0</v>
      </c>
      <c r="H4121">
        <v>-81133</v>
      </c>
      <c r="J4121">
        <f t="shared" si="180"/>
        <v>1.1060861481853737</v>
      </c>
      <c r="K4121">
        <f t="shared" si="179"/>
        <v>-0.26175082158749885</v>
      </c>
    </row>
    <row r="4122" spans="1:11" x14ac:dyDescent="0.3">
      <c r="A4122" s="14">
        <v>34956312576</v>
      </c>
      <c r="B4122" s="14">
        <v>41339518976</v>
      </c>
      <c r="C4122" s="14">
        <v>-5384377856</v>
      </c>
      <c r="D4122">
        <v>4120</v>
      </c>
      <c r="E4122">
        <v>3588</v>
      </c>
      <c r="F4122">
        <v>208</v>
      </c>
      <c r="G4122">
        <v>8117</v>
      </c>
      <c r="H4122">
        <v>-62324</v>
      </c>
      <c r="J4122">
        <f t="shared" si="180"/>
        <v>0.8455906948577262</v>
      </c>
      <c r="K4122">
        <f t="shared" si="179"/>
        <v>-0.26049545332764745</v>
      </c>
    </row>
    <row r="4123" spans="1:11" x14ac:dyDescent="0.3">
      <c r="A4123" s="14">
        <v>106941538304</v>
      </c>
      <c r="B4123" s="14">
        <v>41351041024</v>
      </c>
      <c r="C4123" s="14">
        <v>-5358428672</v>
      </c>
      <c r="D4123">
        <v>4121</v>
      </c>
      <c r="E4123">
        <v>3588</v>
      </c>
      <c r="F4123">
        <v>207</v>
      </c>
      <c r="G4123">
        <v>0</v>
      </c>
      <c r="H4123">
        <v>-191593</v>
      </c>
      <c r="J4123">
        <f t="shared" si="180"/>
        <v>2.5861873281964414</v>
      </c>
      <c r="K4123">
        <f t="shared" si="179"/>
        <v>1.7405966333387153</v>
      </c>
    </row>
    <row r="4124" spans="1:11" x14ac:dyDescent="0.3">
      <c r="A4124" s="14">
        <v>96276578304</v>
      </c>
      <c r="B4124" s="14">
        <v>41351041024</v>
      </c>
      <c r="C4124" s="14">
        <v>-5332480000</v>
      </c>
      <c r="D4124">
        <v>4122</v>
      </c>
      <c r="E4124">
        <v>3589</v>
      </c>
      <c r="F4124">
        <v>206</v>
      </c>
      <c r="G4124">
        <v>0</v>
      </c>
      <c r="H4124">
        <v>-173325</v>
      </c>
      <c r="J4124">
        <f t="shared" si="180"/>
        <v>2.3282745952664508</v>
      </c>
      <c r="K4124">
        <f t="shared" si="179"/>
        <v>-0.25791273292999062</v>
      </c>
    </row>
    <row r="4125" spans="1:11" x14ac:dyDescent="0.3">
      <c r="A4125" s="14">
        <v>85663514624</v>
      </c>
      <c r="B4125" s="14">
        <v>41351041024</v>
      </c>
      <c r="C4125" s="14">
        <v>-5306531328</v>
      </c>
      <c r="D4125">
        <v>4123</v>
      </c>
      <c r="E4125">
        <v>3589</v>
      </c>
      <c r="F4125">
        <v>205</v>
      </c>
      <c r="G4125">
        <v>0</v>
      </c>
      <c r="H4125">
        <v>-154973</v>
      </c>
      <c r="J4125">
        <f t="shared" si="180"/>
        <v>2.0716168808006841</v>
      </c>
      <c r="K4125">
        <f t="shared" si="179"/>
        <v>-0.25665771446576668</v>
      </c>
    </row>
    <row r="4126" spans="1:11" x14ac:dyDescent="0.3">
      <c r="A4126" s="14">
        <v>75102347264</v>
      </c>
      <c r="B4126" s="14">
        <v>41351041024</v>
      </c>
      <c r="C4126" s="14">
        <v>-5280582656</v>
      </c>
      <c r="D4126">
        <v>4124</v>
      </c>
      <c r="E4126">
        <v>3589</v>
      </c>
      <c r="F4126">
        <v>204</v>
      </c>
      <c r="G4126">
        <v>0</v>
      </c>
      <c r="H4126">
        <v>-136534</v>
      </c>
      <c r="J4126">
        <f t="shared" si="180"/>
        <v>1.8162141847991411</v>
      </c>
      <c r="K4126">
        <f t="shared" si="179"/>
        <v>-0.25540269600154297</v>
      </c>
    </row>
    <row r="4127" spans="1:11" x14ac:dyDescent="0.3">
      <c r="A4127" s="14">
        <v>64593080320</v>
      </c>
      <c r="B4127" s="14">
        <v>41351041024</v>
      </c>
      <c r="C4127" s="14">
        <v>-5254633472</v>
      </c>
      <c r="D4127">
        <v>4125</v>
      </c>
      <c r="E4127">
        <v>3589</v>
      </c>
      <c r="F4127">
        <v>203</v>
      </c>
      <c r="G4127">
        <v>0</v>
      </c>
      <c r="H4127">
        <v>-118008</v>
      </c>
      <c r="J4127">
        <f t="shared" si="180"/>
        <v>1.5620666063161603</v>
      </c>
      <c r="K4127">
        <f t="shared" si="179"/>
        <v>-0.25414757848298075</v>
      </c>
    </row>
    <row r="4128" spans="1:11" x14ac:dyDescent="0.3">
      <c r="A4128" s="14">
        <v>54135713792</v>
      </c>
      <c r="B4128" s="14">
        <v>41351041024</v>
      </c>
      <c r="C4128" s="14">
        <v>-5228684800</v>
      </c>
      <c r="D4128">
        <v>4126</v>
      </c>
      <c r="E4128">
        <v>3589</v>
      </c>
      <c r="F4128">
        <v>202</v>
      </c>
      <c r="G4128">
        <v>0</v>
      </c>
      <c r="H4128">
        <v>-99394</v>
      </c>
      <c r="J4128">
        <f t="shared" si="180"/>
        <v>1.3091741453517414</v>
      </c>
      <c r="K4128">
        <f t="shared" si="179"/>
        <v>-0.25289246096441897</v>
      </c>
    </row>
    <row r="4129" spans="1:11" x14ac:dyDescent="0.3">
      <c r="A4129" s="14">
        <v>43730239488</v>
      </c>
      <c r="B4129" s="14">
        <v>41351041024</v>
      </c>
      <c r="C4129" s="14">
        <v>-5202736128</v>
      </c>
      <c r="D4129">
        <v>4127</v>
      </c>
      <c r="E4129">
        <v>3589</v>
      </c>
      <c r="F4129">
        <v>201</v>
      </c>
      <c r="G4129">
        <v>0</v>
      </c>
      <c r="H4129">
        <v>-80690</v>
      </c>
      <c r="J4129">
        <f t="shared" si="180"/>
        <v>1.0575366037972085</v>
      </c>
      <c r="K4129">
        <f t="shared" si="179"/>
        <v>-0.25163754155453288</v>
      </c>
    </row>
    <row r="4130" spans="1:11" x14ac:dyDescent="0.3">
      <c r="A4130" s="14">
        <v>33376665600</v>
      </c>
      <c r="B4130" s="14">
        <v>41351041024</v>
      </c>
      <c r="C4130" s="14">
        <v>-5176786944</v>
      </c>
      <c r="D4130">
        <v>4128</v>
      </c>
      <c r="E4130">
        <v>3589</v>
      </c>
      <c r="F4130">
        <v>200</v>
      </c>
      <c r="G4130">
        <v>7748</v>
      </c>
      <c r="H4130">
        <v>-61894</v>
      </c>
      <c r="J4130">
        <f t="shared" si="180"/>
        <v>0.80715417976123749</v>
      </c>
      <c r="K4130">
        <f t="shared" si="179"/>
        <v>-0.250382424035971</v>
      </c>
    </row>
    <row r="4131" spans="1:11" x14ac:dyDescent="0.3">
      <c r="A4131" s="14">
        <v>105800105984</v>
      </c>
      <c r="B4131" s="14">
        <v>41362558976</v>
      </c>
      <c r="C4131" s="14">
        <v>-5150838272</v>
      </c>
      <c r="D4131">
        <v>4129</v>
      </c>
      <c r="E4131">
        <v>3589</v>
      </c>
      <c r="F4131">
        <v>199</v>
      </c>
      <c r="G4131">
        <v>0</v>
      </c>
      <c r="H4131">
        <v>-197187</v>
      </c>
      <c r="J4131">
        <f t="shared" si="180"/>
        <v>2.5578713842484677</v>
      </c>
      <c r="K4131">
        <f t="shared" si="179"/>
        <v>1.7507172044872301</v>
      </c>
    </row>
    <row r="4132" spans="1:11" x14ac:dyDescent="0.3">
      <c r="A4132" s="14">
        <v>95550332928</v>
      </c>
      <c r="B4132" s="14">
        <v>41362558976</v>
      </c>
      <c r="C4132" s="14">
        <v>-5124889600</v>
      </c>
      <c r="D4132">
        <v>4130</v>
      </c>
      <c r="E4132">
        <v>3590</v>
      </c>
      <c r="F4132">
        <v>198</v>
      </c>
      <c r="G4132">
        <v>0</v>
      </c>
      <c r="H4132">
        <v>-178985</v>
      </c>
      <c r="J4132">
        <f t="shared" si="180"/>
        <v>2.3100682185413537</v>
      </c>
      <c r="K4132">
        <f t="shared" si="179"/>
        <v>-0.24780316570711403</v>
      </c>
    </row>
    <row r="4133" spans="1:11" x14ac:dyDescent="0.3">
      <c r="A4133" s="14">
        <v>85352448000</v>
      </c>
      <c r="B4133" s="14">
        <v>41362558976</v>
      </c>
      <c r="C4133" s="14">
        <v>-5098940928</v>
      </c>
      <c r="D4133">
        <v>4131</v>
      </c>
      <c r="E4133">
        <v>3590</v>
      </c>
      <c r="F4133">
        <v>197</v>
      </c>
      <c r="G4133">
        <v>0</v>
      </c>
      <c r="H4133">
        <v>-160696</v>
      </c>
      <c r="J4133">
        <f t="shared" si="180"/>
        <v>2.0635195237684512</v>
      </c>
      <c r="K4133">
        <f t="shared" si="179"/>
        <v>-0.24654869477290253</v>
      </c>
    </row>
    <row r="4134" spans="1:11" x14ac:dyDescent="0.3">
      <c r="A4134" s="14">
        <v>75206467584</v>
      </c>
      <c r="B4134" s="14">
        <v>41362558976</v>
      </c>
      <c r="C4134" s="14">
        <v>-5072991744</v>
      </c>
      <c r="D4134">
        <v>4132</v>
      </c>
      <c r="E4134">
        <v>3590</v>
      </c>
      <c r="F4134">
        <v>196</v>
      </c>
      <c r="G4134">
        <v>0</v>
      </c>
      <c r="H4134">
        <v>-142318</v>
      </c>
      <c r="J4134">
        <f t="shared" si="180"/>
        <v>1.8182256960367809</v>
      </c>
      <c r="K4134">
        <f t="shared" si="179"/>
        <v>-0.2452938277316703</v>
      </c>
    </row>
    <row r="4135" spans="1:11" x14ac:dyDescent="0.3">
      <c r="A4135" s="14">
        <v>65112379392</v>
      </c>
      <c r="B4135" s="14">
        <v>41362558976</v>
      </c>
      <c r="C4135" s="14">
        <v>-5047043072</v>
      </c>
      <c r="D4135">
        <v>4133</v>
      </c>
      <c r="E4135">
        <v>3590</v>
      </c>
      <c r="F4135">
        <v>195</v>
      </c>
      <c r="G4135">
        <v>0</v>
      </c>
      <c r="H4135">
        <v>-123850</v>
      </c>
      <c r="J4135">
        <f t="shared" si="180"/>
        <v>1.5741864382660771</v>
      </c>
      <c r="K4135">
        <f t="shared" si="179"/>
        <v>-0.24403925777070379</v>
      </c>
    </row>
    <row r="4136" spans="1:11" x14ac:dyDescent="0.3">
      <c r="A4136" s="14">
        <v>55070187520</v>
      </c>
      <c r="B4136" s="14">
        <v>41362558976</v>
      </c>
      <c r="C4136" s="14">
        <v>-5021094400</v>
      </c>
      <c r="D4136">
        <v>4134</v>
      </c>
      <c r="E4136">
        <v>3590</v>
      </c>
      <c r="F4136">
        <v>194</v>
      </c>
      <c r="G4136">
        <v>0</v>
      </c>
      <c r="H4136">
        <v>-105290</v>
      </c>
      <c r="J4136">
        <f t="shared" si="180"/>
        <v>1.3314018494830953</v>
      </c>
      <c r="K4136">
        <f t="shared" si="179"/>
        <v>-0.24278458878298181</v>
      </c>
    </row>
    <row r="4137" spans="1:11" x14ac:dyDescent="0.3">
      <c r="A4137" s="14">
        <v>45079896064</v>
      </c>
      <c r="B4137" s="14">
        <v>41362558976</v>
      </c>
      <c r="C4137" s="14">
        <v>-4995145728</v>
      </c>
      <c r="D4137">
        <v>4135</v>
      </c>
      <c r="E4137">
        <v>3590</v>
      </c>
      <c r="F4137">
        <v>193</v>
      </c>
      <c r="G4137">
        <v>0</v>
      </c>
      <c r="H4137">
        <v>-86637</v>
      </c>
      <c r="J4137">
        <f t="shared" si="180"/>
        <v>1.0898720287145902</v>
      </c>
      <c r="K4137">
        <f t="shared" si="179"/>
        <v>-0.24152982076850504</v>
      </c>
    </row>
    <row r="4138" spans="1:11" x14ac:dyDescent="0.3">
      <c r="A4138" s="14">
        <v>35141505024</v>
      </c>
      <c r="B4138" s="14">
        <v>41362558976</v>
      </c>
      <c r="C4138" s="14">
        <v>-4969196544</v>
      </c>
      <c r="D4138">
        <v>4136</v>
      </c>
      <c r="E4138">
        <v>3590</v>
      </c>
      <c r="F4138">
        <v>192</v>
      </c>
      <c r="G4138">
        <v>8156</v>
      </c>
      <c r="H4138">
        <v>-67889</v>
      </c>
      <c r="J4138">
        <f t="shared" si="180"/>
        <v>0.84959697596056205</v>
      </c>
      <c r="K4138">
        <f t="shared" si="179"/>
        <v>-0.24027505275402816</v>
      </c>
    </row>
    <row r="4139" spans="1:11" x14ac:dyDescent="0.3">
      <c r="A4139" s="14">
        <v>108003172352</v>
      </c>
      <c r="B4139" s="14">
        <v>41374081024</v>
      </c>
      <c r="C4139" s="14">
        <v>-4943247872</v>
      </c>
      <c r="D4139">
        <v>4137</v>
      </c>
      <c r="E4139">
        <v>3590</v>
      </c>
      <c r="F4139">
        <v>191</v>
      </c>
      <c r="G4139">
        <v>0</v>
      </c>
      <c r="H4139">
        <v>-209746</v>
      </c>
      <c r="J4139">
        <f t="shared" si="180"/>
        <v>2.610406555963146</v>
      </c>
      <c r="K4139">
        <f t="shared" si="179"/>
        <v>1.7608095800025838</v>
      </c>
    </row>
    <row r="4140" spans="1:11" x14ac:dyDescent="0.3">
      <c r="A4140" s="14">
        <v>98168569856</v>
      </c>
      <c r="B4140" s="14">
        <v>41374081024</v>
      </c>
      <c r="C4140" s="14">
        <v>-4917299200</v>
      </c>
      <c r="D4140">
        <v>4138</v>
      </c>
      <c r="E4140">
        <v>3591</v>
      </c>
      <c r="F4140">
        <v>190</v>
      </c>
      <c r="G4140">
        <v>0</v>
      </c>
      <c r="H4140">
        <v>-191653</v>
      </c>
      <c r="J4140">
        <f t="shared" si="180"/>
        <v>2.372706956296021</v>
      </c>
      <c r="K4140">
        <f t="shared" si="179"/>
        <v>-0.23769959966712495</v>
      </c>
    </row>
    <row r="4141" spans="1:11" x14ac:dyDescent="0.3">
      <c r="A4141" s="14">
        <v>88385871872</v>
      </c>
      <c r="B4141" s="14">
        <v>41374081024</v>
      </c>
      <c r="C4141" s="14">
        <v>-4891350528</v>
      </c>
      <c r="D4141">
        <v>4139</v>
      </c>
      <c r="E4141">
        <v>3591</v>
      </c>
      <c r="F4141">
        <v>189</v>
      </c>
      <c r="G4141">
        <v>0</v>
      </c>
      <c r="H4141">
        <v>-173470</v>
      </c>
      <c r="J4141">
        <f t="shared" si="180"/>
        <v>2.136261874208873</v>
      </c>
      <c r="K4141">
        <f t="shared" si="179"/>
        <v>-0.23644508208714798</v>
      </c>
    </row>
    <row r="4142" spans="1:11" x14ac:dyDescent="0.3">
      <c r="A4142" s="14">
        <v>78655070208</v>
      </c>
      <c r="B4142" s="14">
        <v>41374081024</v>
      </c>
      <c r="C4142" s="14">
        <v>-4865401344</v>
      </c>
      <c r="D4142">
        <v>4140</v>
      </c>
      <c r="E4142">
        <v>3591</v>
      </c>
      <c r="F4142">
        <v>188</v>
      </c>
      <c r="G4142">
        <v>0</v>
      </c>
      <c r="H4142">
        <v>-155195</v>
      </c>
      <c r="J4142">
        <f t="shared" si="180"/>
        <v>1.9010711117033461</v>
      </c>
      <c r="K4142">
        <f t="shared" si="179"/>
        <v>-0.23519076250552695</v>
      </c>
    </row>
    <row r="4143" spans="1:11" x14ac:dyDescent="0.3">
      <c r="A4143" s="14">
        <v>68976164864</v>
      </c>
      <c r="B4143" s="14">
        <v>41374081024</v>
      </c>
      <c r="C4143" s="14">
        <v>-4839452672</v>
      </c>
      <c r="D4143">
        <v>4141</v>
      </c>
      <c r="E4143">
        <v>3591</v>
      </c>
      <c r="F4143">
        <v>187</v>
      </c>
      <c r="G4143">
        <v>0</v>
      </c>
      <c r="H4143">
        <v>-136827</v>
      </c>
      <c r="J4143">
        <f t="shared" si="180"/>
        <v>1.6671346687794411</v>
      </c>
      <c r="K4143">
        <f t="shared" si="179"/>
        <v>-0.23393644292390503</v>
      </c>
    </row>
    <row r="4144" spans="1:11" x14ac:dyDescent="0.3">
      <c r="A4144" s="14">
        <v>59349155840</v>
      </c>
      <c r="B4144" s="14">
        <v>41374081024</v>
      </c>
      <c r="C4144" s="14">
        <v>-4813504000</v>
      </c>
      <c r="D4144">
        <v>4142</v>
      </c>
      <c r="E4144">
        <v>3591</v>
      </c>
      <c r="F4144">
        <v>186</v>
      </c>
      <c r="G4144">
        <v>0</v>
      </c>
      <c r="H4144">
        <v>-118365</v>
      </c>
      <c r="J4144">
        <f t="shared" si="180"/>
        <v>1.4344525454371575</v>
      </c>
      <c r="K4144">
        <f t="shared" si="179"/>
        <v>-0.23268212334228355</v>
      </c>
    </row>
    <row r="4145" spans="1:11" x14ac:dyDescent="0.3">
      <c r="A4145" s="14">
        <v>49774043136</v>
      </c>
      <c r="B4145" s="14">
        <v>41374081024</v>
      </c>
      <c r="C4145" s="14">
        <v>-4787555328</v>
      </c>
      <c r="D4145">
        <v>4143</v>
      </c>
      <c r="E4145">
        <v>3591</v>
      </c>
      <c r="F4145">
        <v>185</v>
      </c>
      <c r="G4145">
        <v>0</v>
      </c>
      <c r="H4145">
        <v>-99806</v>
      </c>
      <c r="J4145">
        <f t="shared" si="180"/>
        <v>1.2030247416764956</v>
      </c>
      <c r="K4145">
        <f t="shared" si="179"/>
        <v>-0.23142780376066185</v>
      </c>
    </row>
    <row r="4146" spans="1:11" x14ac:dyDescent="0.3">
      <c r="A4146" s="14">
        <v>40250830848</v>
      </c>
      <c r="B4146" s="14">
        <v>41374081024</v>
      </c>
      <c r="C4146" s="14">
        <v>-4761606144</v>
      </c>
      <c r="D4146">
        <v>4144</v>
      </c>
      <c r="E4146">
        <v>3591</v>
      </c>
      <c r="F4146">
        <v>184</v>
      </c>
      <c r="G4146">
        <v>9339</v>
      </c>
      <c r="H4146">
        <v>-81150</v>
      </c>
      <c r="J4146">
        <f t="shared" si="180"/>
        <v>0.9728513564966329</v>
      </c>
      <c r="K4146">
        <f t="shared" si="179"/>
        <v>-0.23017338517986274</v>
      </c>
    </row>
    <row r="4147" spans="1:11" x14ac:dyDescent="0.3">
      <c r="A4147" s="14">
        <v>113550712832</v>
      </c>
      <c r="B4147" s="14">
        <v>41385598976</v>
      </c>
      <c r="C4147" s="14">
        <v>-4735657472</v>
      </c>
      <c r="D4147">
        <v>4145</v>
      </c>
      <c r="E4147">
        <v>3591</v>
      </c>
      <c r="F4147">
        <v>183</v>
      </c>
      <c r="G4147">
        <v>0</v>
      </c>
      <c r="H4147">
        <v>-230187</v>
      </c>
      <c r="J4147">
        <f t="shared" si="180"/>
        <v>2.7437252484336256</v>
      </c>
      <c r="K4147">
        <f t="shared" si="179"/>
        <v>1.7708738919369926</v>
      </c>
    </row>
    <row r="4148" spans="1:11" x14ac:dyDescent="0.3">
      <c r="A4148" s="14">
        <v>104131297280</v>
      </c>
      <c r="B4148" s="14">
        <v>41385598976</v>
      </c>
      <c r="C4148" s="14">
        <v>-4709708800</v>
      </c>
      <c r="D4148">
        <v>4146</v>
      </c>
      <c r="E4148">
        <v>3592</v>
      </c>
      <c r="F4148">
        <v>182</v>
      </c>
      <c r="G4148">
        <v>0</v>
      </c>
      <c r="H4148">
        <v>-212255</v>
      </c>
      <c r="J4148">
        <f t="shared" si="180"/>
        <v>2.516123962356736</v>
      </c>
      <c r="K4148">
        <f t="shared" si="179"/>
        <v>-0.22760128607688968</v>
      </c>
    </row>
    <row r="4149" spans="1:11" x14ac:dyDescent="0.3">
      <c r="A4149" s="14">
        <v>94763778048</v>
      </c>
      <c r="B4149" s="14">
        <v>41385598976</v>
      </c>
      <c r="C4149" s="14">
        <v>-4683759616</v>
      </c>
      <c r="D4149">
        <v>4147</v>
      </c>
      <c r="E4149">
        <v>3592</v>
      </c>
      <c r="F4149">
        <v>181</v>
      </c>
      <c r="G4149">
        <v>0</v>
      </c>
      <c r="H4149">
        <v>-194231</v>
      </c>
      <c r="J4149">
        <f t="shared" si="180"/>
        <v>2.2897766467740297</v>
      </c>
      <c r="K4149">
        <f t="shared" si="179"/>
        <v>-0.22634731558270627</v>
      </c>
    </row>
    <row r="4150" spans="1:11" x14ac:dyDescent="0.3">
      <c r="A4150" s="14">
        <v>85448155136</v>
      </c>
      <c r="B4150" s="14">
        <v>41385598976</v>
      </c>
      <c r="C4150" s="14">
        <v>-4657810944</v>
      </c>
      <c r="D4150">
        <v>4148</v>
      </c>
      <c r="E4150">
        <v>3592</v>
      </c>
      <c r="F4150">
        <v>180</v>
      </c>
      <c r="G4150">
        <v>0</v>
      </c>
      <c r="H4150">
        <v>-176113</v>
      </c>
      <c r="J4150">
        <f t="shared" si="180"/>
        <v>2.0646833016855064</v>
      </c>
      <c r="K4150">
        <f t="shared" si="179"/>
        <v>-0.2250933450885233</v>
      </c>
    </row>
    <row r="4151" spans="1:11" x14ac:dyDescent="0.3">
      <c r="A4151" s="14">
        <v>76184436736</v>
      </c>
      <c r="B4151" s="14">
        <v>41385598976</v>
      </c>
      <c r="C4151" s="14">
        <v>-4631862272</v>
      </c>
      <c r="D4151">
        <v>4149</v>
      </c>
      <c r="E4151">
        <v>3592</v>
      </c>
      <c r="F4151">
        <v>179</v>
      </c>
      <c r="G4151">
        <v>0</v>
      </c>
      <c r="H4151">
        <v>-157899</v>
      </c>
      <c r="J4151">
        <f t="shared" si="180"/>
        <v>1.8408441250344174</v>
      </c>
      <c r="K4151">
        <f t="shared" si="179"/>
        <v>-0.22383917665108899</v>
      </c>
    </row>
    <row r="4152" spans="1:11" x14ac:dyDescent="0.3">
      <c r="A4152" s="14">
        <v>66972606464</v>
      </c>
      <c r="B4152" s="14">
        <v>41385598976</v>
      </c>
      <c r="C4152" s="14">
        <v>-4605913600</v>
      </c>
      <c r="D4152">
        <v>4150</v>
      </c>
      <c r="E4152">
        <v>3592</v>
      </c>
      <c r="F4152">
        <v>178</v>
      </c>
      <c r="G4152">
        <v>0</v>
      </c>
      <c r="H4152">
        <v>-139589</v>
      </c>
      <c r="J4152">
        <f t="shared" si="180"/>
        <v>1.6182587209342605</v>
      </c>
      <c r="K4152">
        <f t="shared" si="179"/>
        <v>-0.22258540410015693</v>
      </c>
    </row>
    <row r="4153" spans="1:11" x14ac:dyDescent="0.3">
      <c r="A4153" s="14">
        <v>57812676608</v>
      </c>
      <c r="B4153" s="14">
        <v>41385598976</v>
      </c>
      <c r="C4153" s="14">
        <v>-4579964416</v>
      </c>
      <c r="D4153">
        <v>4151</v>
      </c>
      <c r="E4153">
        <v>3592</v>
      </c>
      <c r="F4153">
        <v>177</v>
      </c>
      <c r="G4153">
        <v>0</v>
      </c>
      <c r="H4153">
        <v>-121180</v>
      </c>
      <c r="J4153">
        <f t="shared" si="180"/>
        <v>1.3969273862999121</v>
      </c>
      <c r="K4153">
        <f t="shared" si="179"/>
        <v>-0.2213313346343484</v>
      </c>
    </row>
    <row r="4154" spans="1:11" x14ac:dyDescent="0.3">
      <c r="A4154" s="14">
        <v>48704643072</v>
      </c>
      <c r="B4154" s="14">
        <v>41385598976</v>
      </c>
      <c r="C4154" s="14">
        <v>-4554015744</v>
      </c>
      <c r="D4154">
        <v>4152</v>
      </c>
      <c r="E4154">
        <v>3592</v>
      </c>
      <c r="F4154">
        <v>176</v>
      </c>
      <c r="G4154">
        <v>0</v>
      </c>
      <c r="H4154">
        <v>-102670</v>
      </c>
      <c r="J4154">
        <f t="shared" si="180"/>
        <v>1.1768500221597469</v>
      </c>
      <c r="K4154">
        <f t="shared" si="179"/>
        <v>-0.22007736414016521</v>
      </c>
    </row>
    <row r="4155" spans="1:11" x14ac:dyDescent="0.3">
      <c r="A4155" s="14">
        <v>39648509952</v>
      </c>
      <c r="B4155" s="14">
        <v>41385598976</v>
      </c>
      <c r="C4155" s="14">
        <v>-4528067072</v>
      </c>
      <c r="D4155">
        <v>4153</v>
      </c>
      <c r="E4155">
        <v>3592</v>
      </c>
      <c r="F4155">
        <v>175</v>
      </c>
      <c r="G4155">
        <v>9197</v>
      </c>
      <c r="H4155">
        <v>-84059</v>
      </c>
      <c r="J4155">
        <f t="shared" si="180"/>
        <v>0.95802672748539031</v>
      </c>
      <c r="K4155">
        <f t="shared" si="179"/>
        <v>-0.21882329467435657</v>
      </c>
    </row>
    <row r="4156" spans="1:11" x14ac:dyDescent="0.3">
      <c r="A4156" s="14">
        <v>113438515200</v>
      </c>
      <c r="B4156" s="14">
        <v>41397121024</v>
      </c>
      <c r="C4156" s="14">
        <v>-4502118400</v>
      </c>
      <c r="D4156">
        <v>4154</v>
      </c>
      <c r="E4156">
        <v>3592</v>
      </c>
      <c r="F4156">
        <v>174</v>
      </c>
      <c r="G4156">
        <v>0</v>
      </c>
      <c r="H4156">
        <v>-241888</v>
      </c>
      <c r="J4156">
        <f t="shared" si="180"/>
        <v>2.7402513120232195</v>
      </c>
      <c r="K4156">
        <f t="shared" si="179"/>
        <v>1.7822245845378291</v>
      </c>
    </row>
    <row r="4157" spans="1:11" x14ac:dyDescent="0.3">
      <c r="A4157" s="14">
        <v>104486174720</v>
      </c>
      <c r="B4157" s="14">
        <v>41397121024</v>
      </c>
      <c r="C4157" s="14">
        <v>-4476169216</v>
      </c>
      <c r="D4157">
        <v>4155</v>
      </c>
      <c r="E4157">
        <v>3593</v>
      </c>
      <c r="F4157">
        <v>173</v>
      </c>
      <c r="G4157">
        <v>0</v>
      </c>
      <c r="H4157">
        <v>-224090</v>
      </c>
      <c r="J4157">
        <f t="shared" si="180"/>
        <v>2.5239961653232865</v>
      </c>
      <c r="K4157">
        <f t="shared" ref="K4157:K4220" si="181">J4157-J4156</f>
        <v>-0.21625514669993295</v>
      </c>
    </row>
    <row r="4158" spans="1:11" x14ac:dyDescent="0.3">
      <c r="A4158" s="14">
        <v>95585738752</v>
      </c>
      <c r="B4158" s="14">
        <v>41397121024</v>
      </c>
      <c r="C4158" s="14">
        <v>-4450220544</v>
      </c>
      <c r="D4158">
        <v>4156</v>
      </c>
      <c r="E4158">
        <v>3593</v>
      </c>
      <c r="F4158">
        <v>172</v>
      </c>
      <c r="G4158">
        <v>0</v>
      </c>
      <c r="H4158">
        <v>-206197</v>
      </c>
      <c r="J4158">
        <f t="shared" si="180"/>
        <v>2.3089948379884708</v>
      </c>
      <c r="K4158">
        <f t="shared" si="181"/>
        <v>-0.2150013273348157</v>
      </c>
    </row>
    <row r="4159" spans="1:11" x14ac:dyDescent="0.3">
      <c r="A4159" s="14">
        <v>86737190912</v>
      </c>
      <c r="B4159" s="14">
        <v>41397121024</v>
      </c>
      <c r="C4159" s="14">
        <v>-4424271872</v>
      </c>
      <c r="D4159">
        <v>4157</v>
      </c>
      <c r="E4159">
        <v>3593</v>
      </c>
      <c r="F4159">
        <v>171</v>
      </c>
      <c r="G4159">
        <v>0</v>
      </c>
      <c r="H4159">
        <v>-188206</v>
      </c>
      <c r="J4159">
        <f t="shared" si="180"/>
        <v>2.095246934242458</v>
      </c>
      <c r="K4159">
        <f t="shared" si="181"/>
        <v>-0.21374790374601282</v>
      </c>
    </row>
    <row r="4160" spans="1:11" x14ac:dyDescent="0.3">
      <c r="A4160" s="14">
        <v>77940547584</v>
      </c>
      <c r="B4160" s="14">
        <v>41397121024</v>
      </c>
      <c r="C4160" s="14">
        <v>-4398323200</v>
      </c>
      <c r="D4160">
        <v>4158</v>
      </c>
      <c r="E4160">
        <v>3593</v>
      </c>
      <c r="F4160">
        <v>170</v>
      </c>
      <c r="G4160">
        <v>0</v>
      </c>
      <c r="H4160">
        <v>-170116</v>
      </c>
      <c r="J4160">
        <f t="shared" si="180"/>
        <v>1.8827528498615624</v>
      </c>
      <c r="K4160">
        <f t="shared" si="181"/>
        <v>-0.21249408438089556</v>
      </c>
    </row>
    <row r="4161" spans="1:11" x14ac:dyDescent="0.3">
      <c r="A4161" s="14">
        <v>69195800576</v>
      </c>
      <c r="B4161" s="14">
        <v>41397121024</v>
      </c>
      <c r="C4161" s="14">
        <v>-4372374016</v>
      </c>
      <c r="D4161">
        <v>4159</v>
      </c>
      <c r="E4161">
        <v>3593</v>
      </c>
      <c r="F4161">
        <v>169</v>
      </c>
      <c r="G4161">
        <v>0</v>
      </c>
      <c r="H4161">
        <v>-151926</v>
      </c>
      <c r="J4161">
        <f t="shared" si="180"/>
        <v>1.6715123869576269</v>
      </c>
      <c r="K4161">
        <f t="shared" si="181"/>
        <v>-0.2112404629039355</v>
      </c>
    </row>
    <row r="4162" spans="1:11" x14ac:dyDescent="0.3">
      <c r="A4162" s="14">
        <v>60502945792</v>
      </c>
      <c r="B4162" s="14">
        <v>41397121024</v>
      </c>
      <c r="C4162" s="14">
        <v>-4346425344</v>
      </c>
      <c r="D4162">
        <v>4160</v>
      </c>
      <c r="E4162">
        <v>3593</v>
      </c>
      <c r="F4162">
        <v>168</v>
      </c>
      <c r="G4162">
        <v>0</v>
      </c>
      <c r="H4162">
        <v>-133633</v>
      </c>
      <c r="J4162">
        <f t="shared" si="180"/>
        <v>1.4615254465865728</v>
      </c>
      <c r="K4162">
        <f t="shared" si="181"/>
        <v>-0.20998694037105414</v>
      </c>
    </row>
    <row r="4163" spans="1:11" x14ac:dyDescent="0.3">
      <c r="A4163" s="14">
        <v>51861991424</v>
      </c>
      <c r="B4163" s="14">
        <v>41397121024</v>
      </c>
      <c r="C4163" s="14">
        <v>-4320476672</v>
      </c>
      <c r="D4163">
        <v>4161</v>
      </c>
      <c r="E4163">
        <v>3593</v>
      </c>
      <c r="F4163">
        <v>167</v>
      </c>
      <c r="G4163">
        <v>0</v>
      </c>
      <c r="H4163">
        <v>-115236</v>
      </c>
      <c r="J4163">
        <f t="shared" si="180"/>
        <v>1.2527922266365574</v>
      </c>
      <c r="K4163">
        <f t="shared" si="181"/>
        <v>-0.20873321995001537</v>
      </c>
    </row>
    <row r="4164" spans="1:11" x14ac:dyDescent="0.3">
      <c r="A4164" s="14">
        <v>43272937472</v>
      </c>
      <c r="B4164" s="14">
        <v>41397121024</v>
      </c>
      <c r="C4164" s="14">
        <v>-4294527744</v>
      </c>
      <c r="D4164">
        <v>4162</v>
      </c>
      <c r="E4164">
        <v>3593</v>
      </c>
      <c r="F4164">
        <v>166</v>
      </c>
      <c r="G4164">
        <v>0</v>
      </c>
      <c r="H4164">
        <v>-96732</v>
      </c>
      <c r="J4164">
        <f t="shared" si="180"/>
        <v>1.0453127271075806</v>
      </c>
      <c r="K4164">
        <f t="shared" si="181"/>
        <v>-0.20747949952897682</v>
      </c>
    </row>
    <row r="4165" spans="1:11" x14ac:dyDescent="0.3">
      <c r="A4165" s="14">
        <v>34735779840</v>
      </c>
      <c r="B4165" s="14">
        <v>41397121024</v>
      </c>
      <c r="C4165" s="14">
        <v>-4268578816</v>
      </c>
      <c r="D4165">
        <v>4163</v>
      </c>
      <c r="E4165">
        <v>3593</v>
      </c>
      <c r="F4165">
        <v>165</v>
      </c>
      <c r="G4165">
        <v>8055</v>
      </c>
      <c r="H4165">
        <v>-78120</v>
      </c>
      <c r="J4165">
        <f t="shared" si="180"/>
        <v>0.83908684905556397</v>
      </c>
      <c r="K4165">
        <f t="shared" si="181"/>
        <v>-0.20622587805201664</v>
      </c>
    </row>
    <row r="4166" spans="1:11" x14ac:dyDescent="0.3">
      <c r="A4166" s="14">
        <v>109067796480</v>
      </c>
      <c r="B4166" s="14">
        <v>41408638976</v>
      </c>
      <c r="C4166" s="14">
        <v>-4242630144</v>
      </c>
      <c r="D4166">
        <v>4164</v>
      </c>
      <c r="E4166">
        <v>3593</v>
      </c>
      <c r="F4166">
        <v>164</v>
      </c>
      <c r="G4166">
        <v>0</v>
      </c>
      <c r="H4166">
        <v>-246792</v>
      </c>
      <c r="J4166">
        <f t="shared" si="180"/>
        <v>2.6339382113769672</v>
      </c>
      <c r="K4166">
        <f t="shared" si="181"/>
        <v>1.7948513623214031</v>
      </c>
    </row>
    <row r="4167" spans="1:11" x14ac:dyDescent="0.3">
      <c r="A4167" s="14">
        <v>100634435584</v>
      </c>
      <c r="B4167" s="14">
        <v>41408638976</v>
      </c>
      <c r="C4167" s="14">
        <v>-4216681216</v>
      </c>
      <c r="D4167">
        <v>4165</v>
      </c>
      <c r="E4167">
        <v>3594</v>
      </c>
      <c r="F4167">
        <v>163</v>
      </c>
      <c r="G4167">
        <v>0</v>
      </c>
      <c r="H4167">
        <v>-229111</v>
      </c>
      <c r="J4167">
        <f t="shared" si="180"/>
        <v>2.4302763402179588</v>
      </c>
      <c r="K4167">
        <f t="shared" si="181"/>
        <v>-0.20366187115900836</v>
      </c>
    </row>
    <row r="4168" spans="1:11" x14ac:dyDescent="0.3">
      <c r="A4168" s="14">
        <v>92252971008</v>
      </c>
      <c r="B4168" s="14">
        <v>41408638976</v>
      </c>
      <c r="C4168" s="14">
        <v>-4190732544</v>
      </c>
      <c r="D4168">
        <v>4166</v>
      </c>
      <c r="E4168">
        <v>3594</v>
      </c>
      <c r="F4168">
        <v>162</v>
      </c>
      <c r="G4168">
        <v>0</v>
      </c>
      <c r="H4168">
        <v>-211330</v>
      </c>
      <c r="J4168">
        <f t="shared" si="180"/>
        <v>2.2278677418368864</v>
      </c>
      <c r="K4168">
        <f t="shared" si="181"/>
        <v>-0.20240859838107239</v>
      </c>
    </row>
    <row r="4169" spans="1:11" x14ac:dyDescent="0.3">
      <c r="A4169" s="14">
        <v>83923402752</v>
      </c>
      <c r="B4169" s="14">
        <v>41408638976</v>
      </c>
      <c r="C4169" s="14">
        <v>-4164783616</v>
      </c>
      <c r="D4169">
        <v>4167</v>
      </c>
      <c r="E4169">
        <v>3594</v>
      </c>
      <c r="F4169">
        <v>161</v>
      </c>
      <c r="G4169">
        <v>0</v>
      </c>
      <c r="H4169">
        <v>-193446</v>
      </c>
      <c r="J4169">
        <f t="shared" si="180"/>
        <v>2.02671241623375</v>
      </c>
      <c r="K4169">
        <f t="shared" si="181"/>
        <v>-0.20115532560313643</v>
      </c>
    </row>
    <row r="4170" spans="1:11" x14ac:dyDescent="0.3">
      <c r="A4170" s="14">
        <v>75645739008</v>
      </c>
      <c r="B4170" s="14">
        <v>41408638976</v>
      </c>
      <c r="C4170" s="14">
        <v>-4138834944</v>
      </c>
      <c r="D4170">
        <v>4168</v>
      </c>
      <c r="E4170">
        <v>3594</v>
      </c>
      <c r="F4170">
        <v>160</v>
      </c>
      <c r="G4170">
        <v>0</v>
      </c>
      <c r="H4170">
        <v>-175459</v>
      </c>
      <c r="J4170">
        <f t="shared" si="180"/>
        <v>1.8268105612416639</v>
      </c>
      <c r="K4170">
        <f t="shared" si="181"/>
        <v>-0.19990185499208613</v>
      </c>
    </row>
    <row r="4171" spans="1:11" x14ac:dyDescent="0.3">
      <c r="A4171" s="14">
        <v>67419963392</v>
      </c>
      <c r="B4171" s="14">
        <v>41408638976</v>
      </c>
      <c r="C4171" s="14">
        <v>-4112886016</v>
      </c>
      <c r="D4171">
        <v>4169</v>
      </c>
      <c r="E4171">
        <v>3594</v>
      </c>
      <c r="F4171">
        <v>159</v>
      </c>
      <c r="G4171">
        <v>0</v>
      </c>
      <c r="H4171">
        <v>-157366</v>
      </c>
      <c r="J4171">
        <f t="shared" si="180"/>
        <v>1.6281617811943996</v>
      </c>
      <c r="K4171">
        <f t="shared" si="181"/>
        <v>-0.19864878004726427</v>
      </c>
    </row>
    <row r="4172" spans="1:11" x14ac:dyDescent="0.3">
      <c r="A4172" s="14">
        <v>59246088192</v>
      </c>
      <c r="B4172" s="14">
        <v>41408638976</v>
      </c>
      <c r="C4172" s="14">
        <v>-4086937344</v>
      </c>
      <c r="D4172">
        <v>4170</v>
      </c>
      <c r="E4172">
        <v>3594</v>
      </c>
      <c r="F4172">
        <v>158</v>
      </c>
      <c r="G4172">
        <v>0</v>
      </c>
      <c r="H4172">
        <v>-139165</v>
      </c>
      <c r="J4172">
        <f t="shared" si="180"/>
        <v>1.4307663728416284</v>
      </c>
      <c r="K4172">
        <f t="shared" si="181"/>
        <v>-0.19739540835277114</v>
      </c>
    </row>
    <row r="4173" spans="1:11" x14ac:dyDescent="0.3">
      <c r="A4173" s="14">
        <v>51124113408</v>
      </c>
      <c r="B4173" s="14">
        <v>41408638976</v>
      </c>
      <c r="C4173" s="14">
        <v>-4060988416</v>
      </c>
      <c r="D4173">
        <v>4171</v>
      </c>
      <c r="E4173">
        <v>3594</v>
      </c>
      <c r="F4173">
        <v>157</v>
      </c>
      <c r="G4173">
        <v>0</v>
      </c>
      <c r="H4173">
        <v>-120855</v>
      </c>
      <c r="J4173">
        <f t="shared" si="180"/>
        <v>1.2346243361833502</v>
      </c>
      <c r="K4173">
        <f t="shared" si="181"/>
        <v>-0.19614203665827823</v>
      </c>
    </row>
    <row r="4174" spans="1:11" x14ac:dyDescent="0.3">
      <c r="A4174" s="14">
        <v>43054030848</v>
      </c>
      <c r="B4174" s="14">
        <v>41408638976</v>
      </c>
      <c r="C4174" s="14">
        <v>-4035039744</v>
      </c>
      <c r="D4174">
        <v>4172</v>
      </c>
      <c r="E4174">
        <v>3594</v>
      </c>
      <c r="F4174">
        <v>156</v>
      </c>
      <c r="G4174">
        <v>0</v>
      </c>
      <c r="H4174">
        <v>-102432</v>
      </c>
      <c r="J4174">
        <f t="shared" si="180"/>
        <v>1.0397354733864508</v>
      </c>
      <c r="K4174">
        <f t="shared" si="181"/>
        <v>-0.19488886279689943</v>
      </c>
    </row>
    <row r="4175" spans="1:11" x14ac:dyDescent="0.3">
      <c r="A4175" s="14">
        <v>35035848704</v>
      </c>
      <c r="B4175" s="14">
        <v>41408638976</v>
      </c>
      <c r="C4175" s="14">
        <v>-4009090816</v>
      </c>
      <c r="D4175">
        <v>4173</v>
      </c>
      <c r="E4175">
        <v>3594</v>
      </c>
      <c r="F4175">
        <v>155</v>
      </c>
      <c r="G4175">
        <v>8122</v>
      </c>
      <c r="H4175">
        <v>-83895</v>
      </c>
      <c r="J4175">
        <f t="shared" si="180"/>
        <v>0.84609998228404459</v>
      </c>
      <c r="K4175">
        <f t="shared" si="181"/>
        <v>-0.19363549110240619</v>
      </c>
    </row>
    <row r="4176" spans="1:11" x14ac:dyDescent="0.3">
      <c r="A4176" s="14">
        <v>109909884928</v>
      </c>
      <c r="B4176" s="14">
        <v>41420161024</v>
      </c>
      <c r="C4176" s="14">
        <v>-3983142144</v>
      </c>
      <c r="D4176">
        <v>4174</v>
      </c>
      <c r="E4176">
        <v>3594</v>
      </c>
      <c r="F4176">
        <v>154</v>
      </c>
      <c r="G4176">
        <v>0</v>
      </c>
      <c r="H4176">
        <v>-264900</v>
      </c>
      <c r="J4176">
        <f t="shared" si="180"/>
        <v>2.6535359161041199</v>
      </c>
      <c r="K4176">
        <f t="shared" si="181"/>
        <v>1.8074359338200754</v>
      </c>
    </row>
    <row r="4177" spans="1:11" x14ac:dyDescent="0.3">
      <c r="A4177" s="14">
        <v>101995503616</v>
      </c>
      <c r="B4177" s="14">
        <v>41420161024</v>
      </c>
      <c r="C4177" s="14">
        <v>-3957193216</v>
      </c>
      <c r="D4177">
        <v>4175</v>
      </c>
      <c r="E4177">
        <v>3595</v>
      </c>
      <c r="F4177">
        <v>153</v>
      </c>
      <c r="G4177">
        <v>0</v>
      </c>
      <c r="H4177">
        <v>-247437</v>
      </c>
      <c r="J4177">
        <f t="shared" ref="J4177:J4240" si="182">A4177/B4177</f>
        <v>2.4624603356056718</v>
      </c>
      <c r="K4177">
        <f t="shared" si="181"/>
        <v>-0.19107558049844808</v>
      </c>
    </row>
    <row r="4178" spans="1:11" x14ac:dyDescent="0.3">
      <c r="A4178" s="14">
        <v>94133010432</v>
      </c>
      <c r="B4178" s="14">
        <v>41420161024</v>
      </c>
      <c r="C4178" s="14">
        <v>-3931244288</v>
      </c>
      <c r="D4178">
        <v>4176</v>
      </c>
      <c r="E4178">
        <v>3595</v>
      </c>
      <c r="F4178">
        <v>152</v>
      </c>
      <c r="G4178">
        <v>0</v>
      </c>
      <c r="H4178">
        <v>-229870</v>
      </c>
      <c r="J4178">
        <f t="shared" si="182"/>
        <v>2.2726374814780828</v>
      </c>
      <c r="K4178">
        <f t="shared" si="181"/>
        <v>-0.18982285412758904</v>
      </c>
    </row>
    <row r="4179" spans="1:11" x14ac:dyDescent="0.3">
      <c r="A4179" s="14">
        <v>86322421760</v>
      </c>
      <c r="B4179" s="14">
        <v>41420161024</v>
      </c>
      <c r="C4179" s="14">
        <v>-3905295616</v>
      </c>
      <c r="D4179">
        <v>4177</v>
      </c>
      <c r="E4179">
        <v>3595</v>
      </c>
      <c r="F4179">
        <v>151</v>
      </c>
      <c r="G4179">
        <v>0</v>
      </c>
      <c r="H4179">
        <v>-212197</v>
      </c>
      <c r="J4179">
        <f t="shared" si="182"/>
        <v>2.0840677492775166</v>
      </c>
      <c r="K4179">
        <f t="shared" si="181"/>
        <v>-0.18856973220056616</v>
      </c>
    </row>
    <row r="4180" spans="1:11" x14ac:dyDescent="0.3">
      <c r="A4180" s="14">
        <v>78563729408</v>
      </c>
      <c r="B4180" s="14">
        <v>41420161024</v>
      </c>
      <c r="C4180" s="14">
        <v>-3879346688</v>
      </c>
      <c r="D4180">
        <v>4178</v>
      </c>
      <c r="E4180">
        <v>3595</v>
      </c>
      <c r="F4180">
        <v>150</v>
      </c>
      <c r="G4180">
        <v>0</v>
      </c>
      <c r="H4180">
        <v>-194417</v>
      </c>
      <c r="J4180">
        <f t="shared" si="182"/>
        <v>1.8967509412258918</v>
      </c>
      <c r="K4180">
        <f t="shared" si="181"/>
        <v>-0.18731680805162476</v>
      </c>
    </row>
    <row r="4181" spans="1:11" x14ac:dyDescent="0.3">
      <c r="A4181" s="14">
        <v>70856933376</v>
      </c>
      <c r="B4181" s="14">
        <v>41420161024</v>
      </c>
      <c r="C4181" s="14">
        <v>-3853398016</v>
      </c>
      <c r="D4181">
        <v>4179</v>
      </c>
      <c r="E4181">
        <v>3595</v>
      </c>
      <c r="F4181">
        <v>149</v>
      </c>
      <c r="G4181">
        <v>0</v>
      </c>
      <c r="H4181">
        <v>-176526</v>
      </c>
      <c r="J4181">
        <f t="shared" si="182"/>
        <v>1.7106870573232082</v>
      </c>
      <c r="K4181">
        <f t="shared" si="181"/>
        <v>-0.18606388390268358</v>
      </c>
    </row>
    <row r="4182" spans="1:11" x14ac:dyDescent="0.3">
      <c r="A4182" s="14">
        <v>63202033664</v>
      </c>
      <c r="B4182" s="14">
        <v>41420161024</v>
      </c>
      <c r="C4182" s="14">
        <v>-3827449088</v>
      </c>
      <c r="D4182">
        <v>4180</v>
      </c>
      <c r="E4182">
        <v>3595</v>
      </c>
      <c r="F4182">
        <v>148</v>
      </c>
      <c r="G4182">
        <v>0</v>
      </c>
      <c r="H4182">
        <v>-158523</v>
      </c>
      <c r="J4182">
        <f t="shared" si="182"/>
        <v>1.5258760975694656</v>
      </c>
      <c r="K4182">
        <f t="shared" si="181"/>
        <v>-0.18481095975374262</v>
      </c>
    </row>
    <row r="4183" spans="1:11" x14ac:dyDescent="0.3">
      <c r="A4183" s="14">
        <v>55599030272</v>
      </c>
      <c r="B4183" s="14">
        <v>41420161024</v>
      </c>
      <c r="C4183" s="14">
        <v>-3801500416</v>
      </c>
      <c r="D4183">
        <v>4181</v>
      </c>
      <c r="E4183">
        <v>3595</v>
      </c>
      <c r="F4183">
        <v>147</v>
      </c>
      <c r="G4183">
        <v>0</v>
      </c>
      <c r="H4183">
        <v>-140405</v>
      </c>
      <c r="J4183">
        <f t="shared" si="182"/>
        <v>1.3423180619646642</v>
      </c>
      <c r="K4183">
        <f t="shared" si="181"/>
        <v>-0.18355803560480144</v>
      </c>
    </row>
    <row r="4184" spans="1:11" x14ac:dyDescent="0.3">
      <c r="A4184" s="14">
        <v>48047927296</v>
      </c>
      <c r="B4184" s="14">
        <v>41420161024</v>
      </c>
      <c r="C4184" s="14">
        <v>-3775551488</v>
      </c>
      <c r="D4184">
        <v>4182</v>
      </c>
      <c r="E4184">
        <v>3595</v>
      </c>
      <c r="F4184">
        <v>146</v>
      </c>
      <c r="G4184">
        <v>0</v>
      </c>
      <c r="H4184">
        <v>-122170</v>
      </c>
      <c r="J4184">
        <f t="shared" si="182"/>
        <v>1.1600130493978449</v>
      </c>
      <c r="K4184">
        <f t="shared" si="181"/>
        <v>-0.1823050125668193</v>
      </c>
    </row>
    <row r="4185" spans="1:11" x14ac:dyDescent="0.3">
      <c r="A4185" s="14">
        <v>40548720640</v>
      </c>
      <c r="B4185" s="14">
        <v>41420161024</v>
      </c>
      <c r="C4185" s="14">
        <v>-3749602816</v>
      </c>
      <c r="D4185">
        <v>4183</v>
      </c>
      <c r="E4185">
        <v>3595</v>
      </c>
      <c r="F4185">
        <v>145</v>
      </c>
      <c r="G4185">
        <v>9398</v>
      </c>
      <c r="H4185">
        <v>-103815</v>
      </c>
      <c r="J4185">
        <f t="shared" si="182"/>
        <v>0.97896096097996665</v>
      </c>
      <c r="K4185">
        <f t="shared" si="181"/>
        <v>-0.18105208841787823</v>
      </c>
    </row>
    <row r="4186" spans="1:11" x14ac:dyDescent="0.3">
      <c r="A4186" s="14">
        <v>115964772352</v>
      </c>
      <c r="B4186" s="14">
        <v>41431678976</v>
      </c>
      <c r="C4186" s="14">
        <v>-3723653888</v>
      </c>
      <c r="D4186">
        <v>4184</v>
      </c>
      <c r="E4186">
        <v>3595</v>
      </c>
      <c r="F4186">
        <v>144</v>
      </c>
      <c r="G4186">
        <v>0</v>
      </c>
      <c r="H4186">
        <v>-298970</v>
      </c>
      <c r="J4186">
        <f t="shared" si="182"/>
        <v>2.7989397296492511</v>
      </c>
      <c r="K4186">
        <f t="shared" si="181"/>
        <v>1.8199787686692845</v>
      </c>
    </row>
    <row r="4187" spans="1:11" x14ac:dyDescent="0.3">
      <c r="A4187" s="14">
        <v>108569362432</v>
      </c>
      <c r="B4187" s="14">
        <v>41431678976</v>
      </c>
      <c r="C4187" s="14">
        <v>-3697705216</v>
      </c>
      <c r="D4187">
        <v>4185</v>
      </c>
      <c r="E4187">
        <v>3596</v>
      </c>
      <c r="F4187">
        <v>143</v>
      </c>
      <c r="G4187">
        <v>0</v>
      </c>
      <c r="H4187">
        <v>-281868</v>
      </c>
      <c r="J4187">
        <f t="shared" si="182"/>
        <v>2.6204432240095952</v>
      </c>
      <c r="K4187">
        <f t="shared" si="181"/>
        <v>-0.17849650563965591</v>
      </c>
    </row>
    <row r="4188" spans="1:11" x14ac:dyDescent="0.3">
      <c r="A4188" s="14">
        <v>101225848832</v>
      </c>
      <c r="B4188" s="14">
        <v>41431678976</v>
      </c>
      <c r="C4188" s="14">
        <v>-3671756288</v>
      </c>
      <c r="D4188">
        <v>4186</v>
      </c>
      <c r="E4188">
        <v>3596</v>
      </c>
      <c r="F4188">
        <v>142</v>
      </c>
      <c r="G4188">
        <v>0</v>
      </c>
      <c r="H4188">
        <v>-264660</v>
      </c>
      <c r="J4188">
        <f t="shared" si="182"/>
        <v>2.4431992942076226</v>
      </c>
      <c r="K4188">
        <f t="shared" si="181"/>
        <v>-0.17724392980197257</v>
      </c>
    </row>
    <row r="4189" spans="1:11" x14ac:dyDescent="0.3">
      <c r="A4189" s="14">
        <v>93934239744</v>
      </c>
      <c r="B4189" s="14">
        <v>41431678976</v>
      </c>
      <c r="C4189" s="14">
        <v>-3645807616</v>
      </c>
      <c r="D4189">
        <v>4187</v>
      </c>
      <c r="E4189">
        <v>3596</v>
      </c>
      <c r="F4189">
        <v>141</v>
      </c>
      <c r="G4189">
        <v>0</v>
      </c>
      <c r="H4189">
        <v>-247344</v>
      </c>
      <c r="J4189">
        <f t="shared" si="182"/>
        <v>2.2672081379664339</v>
      </c>
      <c r="K4189">
        <f t="shared" si="181"/>
        <v>-0.17599115624118866</v>
      </c>
    </row>
    <row r="4190" spans="1:11" x14ac:dyDescent="0.3">
      <c r="A4190" s="14">
        <v>86694518784</v>
      </c>
      <c r="B4190" s="14">
        <v>41431678976</v>
      </c>
      <c r="C4190" s="14">
        <v>-3619858688</v>
      </c>
      <c r="D4190">
        <v>4188</v>
      </c>
      <c r="E4190">
        <v>3596</v>
      </c>
      <c r="F4190">
        <v>140</v>
      </c>
      <c r="G4190">
        <v>0</v>
      </c>
      <c r="H4190">
        <v>-229917</v>
      </c>
      <c r="J4190">
        <f t="shared" si="182"/>
        <v>2.0924693598398285</v>
      </c>
      <c r="K4190">
        <f t="shared" si="181"/>
        <v>-0.17473877812660543</v>
      </c>
    </row>
    <row r="4191" spans="1:11" x14ac:dyDescent="0.3">
      <c r="A4191" s="14">
        <v>79506702336</v>
      </c>
      <c r="B4191" s="14">
        <v>41431678976</v>
      </c>
      <c r="C4191" s="14">
        <v>-3593910016</v>
      </c>
      <c r="D4191">
        <v>4189</v>
      </c>
      <c r="E4191">
        <v>3596</v>
      </c>
      <c r="F4191">
        <v>139</v>
      </c>
      <c r="G4191">
        <v>0</v>
      </c>
      <c r="H4191">
        <v>-212377</v>
      </c>
      <c r="J4191">
        <f t="shared" si="182"/>
        <v>1.9189833552740065</v>
      </c>
      <c r="K4191">
        <f t="shared" si="181"/>
        <v>-0.17348600456582197</v>
      </c>
    </row>
    <row r="4192" spans="1:11" x14ac:dyDescent="0.3">
      <c r="A4192" s="14">
        <v>72370774016</v>
      </c>
      <c r="B4192" s="14">
        <v>41431678976</v>
      </c>
      <c r="C4192" s="14">
        <v>-3567961088</v>
      </c>
      <c r="D4192">
        <v>4190</v>
      </c>
      <c r="E4192">
        <v>3596</v>
      </c>
      <c r="F4192">
        <v>138</v>
      </c>
      <c r="G4192">
        <v>0</v>
      </c>
      <c r="H4192">
        <v>-194721</v>
      </c>
      <c r="J4192">
        <f t="shared" si="182"/>
        <v>1.7467497288227685</v>
      </c>
      <c r="K4192">
        <f t="shared" si="181"/>
        <v>-0.17223362645123808</v>
      </c>
    </row>
    <row r="4193" spans="1:11" x14ac:dyDescent="0.3">
      <c r="A4193" s="14">
        <v>65286754304</v>
      </c>
      <c r="B4193" s="14">
        <v>41431678976</v>
      </c>
      <c r="C4193" s="14">
        <v>-3542012416</v>
      </c>
      <c r="D4193">
        <v>4191</v>
      </c>
      <c r="E4193">
        <v>3596</v>
      </c>
      <c r="F4193">
        <v>137</v>
      </c>
      <c r="G4193">
        <v>0</v>
      </c>
      <c r="H4193">
        <v>-176948</v>
      </c>
      <c r="J4193">
        <f t="shared" si="182"/>
        <v>1.5757689747938637</v>
      </c>
      <c r="K4193">
        <f t="shared" si="181"/>
        <v>-0.17098075402890478</v>
      </c>
    </row>
    <row r="4194" spans="1:11" x14ac:dyDescent="0.3">
      <c r="A4194" s="14">
        <v>58254626816</v>
      </c>
      <c r="B4194" s="14">
        <v>41431678976</v>
      </c>
      <c r="C4194" s="14">
        <v>-3516063488</v>
      </c>
      <c r="D4194">
        <v>4192</v>
      </c>
      <c r="E4194">
        <v>3596</v>
      </c>
      <c r="F4194">
        <v>136</v>
      </c>
      <c r="G4194">
        <v>0</v>
      </c>
      <c r="H4194">
        <v>-159054</v>
      </c>
      <c r="J4194">
        <f t="shared" si="182"/>
        <v>1.4060406977410926</v>
      </c>
      <c r="K4194">
        <f t="shared" si="181"/>
        <v>-0.16972827705277105</v>
      </c>
    </row>
    <row r="4195" spans="1:11" x14ac:dyDescent="0.3">
      <c r="A4195" s="14">
        <v>51274395648</v>
      </c>
      <c r="B4195" s="14">
        <v>41431678976</v>
      </c>
      <c r="C4195" s="14">
        <v>-3490114560</v>
      </c>
      <c r="D4195">
        <v>4193</v>
      </c>
      <c r="E4195">
        <v>3596</v>
      </c>
      <c r="F4195">
        <v>135</v>
      </c>
      <c r="G4195">
        <v>0</v>
      </c>
      <c r="H4195">
        <v>-141036</v>
      </c>
      <c r="J4195">
        <f t="shared" si="182"/>
        <v>1.2375649965260052</v>
      </c>
      <c r="K4195">
        <f t="shared" si="181"/>
        <v>-0.16847570121508748</v>
      </c>
    </row>
    <row r="4196" spans="1:11" x14ac:dyDescent="0.3">
      <c r="A4196" s="14">
        <v>44346064896</v>
      </c>
      <c r="B4196" s="14">
        <v>41431678976</v>
      </c>
      <c r="C4196" s="14">
        <v>-3464165888</v>
      </c>
      <c r="D4196">
        <v>4194</v>
      </c>
      <c r="E4196">
        <v>3596</v>
      </c>
      <c r="F4196">
        <v>134</v>
      </c>
      <c r="G4196">
        <v>0</v>
      </c>
      <c r="H4196">
        <v>-122893</v>
      </c>
      <c r="J4196">
        <f t="shared" si="182"/>
        <v>1.0703419700101511</v>
      </c>
      <c r="K4196">
        <f t="shared" si="181"/>
        <v>-0.16722302651585408</v>
      </c>
    </row>
    <row r="4197" spans="1:11" x14ac:dyDescent="0.3">
      <c r="A4197" s="14">
        <v>37469630464</v>
      </c>
      <c r="B4197" s="14">
        <v>41431678976</v>
      </c>
      <c r="C4197" s="14">
        <v>-3438216960</v>
      </c>
      <c r="D4197">
        <v>4195</v>
      </c>
      <c r="E4197">
        <v>3596</v>
      </c>
      <c r="F4197">
        <v>133</v>
      </c>
      <c r="G4197">
        <v>8681</v>
      </c>
      <c r="H4197">
        <v>-104620</v>
      </c>
      <c r="J4197">
        <f t="shared" si="182"/>
        <v>0.90437151933198068</v>
      </c>
      <c r="K4197">
        <f t="shared" si="181"/>
        <v>-0.1659704506781704</v>
      </c>
    </row>
    <row r="4198" spans="1:11" x14ac:dyDescent="0.3">
      <c r="A4198" s="14">
        <v>113531494400</v>
      </c>
      <c r="B4198" s="14">
        <v>41443201024</v>
      </c>
      <c r="C4198" s="14">
        <v>-3412268288</v>
      </c>
      <c r="D4198">
        <v>4196</v>
      </c>
      <c r="E4198">
        <v>3596</v>
      </c>
      <c r="F4198">
        <v>132</v>
      </c>
      <c r="G4198">
        <v>0</v>
      </c>
      <c r="H4198">
        <v>-319406</v>
      </c>
      <c r="J4198">
        <f t="shared" si="182"/>
        <v>2.7394480058201403</v>
      </c>
      <c r="K4198">
        <f t="shared" si="181"/>
        <v>1.8350764864881595</v>
      </c>
    </row>
    <row r="4199" spans="1:11" x14ac:dyDescent="0.3">
      <c r="A4199" s="14">
        <v>106758856704</v>
      </c>
      <c r="B4199" s="14">
        <v>41443201024</v>
      </c>
      <c r="C4199" s="14">
        <v>-3386319360</v>
      </c>
      <c r="D4199">
        <v>4197</v>
      </c>
      <c r="E4199">
        <v>3597</v>
      </c>
      <c r="F4199">
        <v>131</v>
      </c>
      <c r="G4199">
        <v>0</v>
      </c>
      <c r="H4199">
        <v>-302654</v>
      </c>
      <c r="J4199">
        <f t="shared" si="182"/>
        <v>2.5760282523103202</v>
      </c>
      <c r="K4199">
        <f t="shared" si="181"/>
        <v>-0.16341975350982008</v>
      </c>
    </row>
    <row r="4200" spans="1:11" x14ac:dyDescent="0.3">
      <c r="A4200" s="14">
        <v>100038115328</v>
      </c>
      <c r="B4200" s="14">
        <v>41443201024</v>
      </c>
      <c r="C4200" s="14">
        <v>-3360370688</v>
      </c>
      <c r="D4200">
        <v>4198</v>
      </c>
      <c r="E4200">
        <v>3597</v>
      </c>
      <c r="F4200">
        <v>130</v>
      </c>
      <c r="G4200">
        <v>0</v>
      </c>
      <c r="H4200">
        <v>-285791</v>
      </c>
      <c r="J4200">
        <f t="shared" si="182"/>
        <v>2.41386072639677</v>
      </c>
      <c r="K4200">
        <f t="shared" si="181"/>
        <v>-0.16216752591355021</v>
      </c>
    </row>
    <row r="4201" spans="1:11" x14ac:dyDescent="0.3">
      <c r="A4201" s="14">
        <v>93369270272</v>
      </c>
      <c r="B4201" s="14">
        <v>41443201024</v>
      </c>
      <c r="C4201" s="14">
        <v>-3334421760</v>
      </c>
      <c r="D4201">
        <v>4199</v>
      </c>
      <c r="E4201">
        <v>3597</v>
      </c>
      <c r="F4201">
        <v>129</v>
      </c>
      <c r="G4201">
        <v>0</v>
      </c>
      <c r="H4201">
        <v>-268815</v>
      </c>
      <c r="J4201">
        <f t="shared" si="182"/>
        <v>2.2529454280794892</v>
      </c>
      <c r="K4201">
        <f t="shared" si="181"/>
        <v>-0.1609152983172808</v>
      </c>
    </row>
    <row r="4202" spans="1:11" x14ac:dyDescent="0.3">
      <c r="A4202" s="14">
        <v>86752321536</v>
      </c>
      <c r="B4202" s="14">
        <v>41443201024</v>
      </c>
      <c r="C4202" s="14">
        <v>-3308473088</v>
      </c>
      <c r="D4202">
        <v>4200</v>
      </c>
      <c r="E4202">
        <v>3597</v>
      </c>
      <c r="F4202">
        <v>128</v>
      </c>
      <c r="G4202">
        <v>0</v>
      </c>
      <c r="H4202">
        <v>-251724</v>
      </c>
      <c r="J4202">
        <f t="shared" si="182"/>
        <v>2.0932823573584778</v>
      </c>
      <c r="K4202">
        <f t="shared" si="181"/>
        <v>-0.15966307072101138</v>
      </c>
    </row>
    <row r="4203" spans="1:11" x14ac:dyDescent="0.3">
      <c r="A4203" s="14">
        <v>80187277312</v>
      </c>
      <c r="B4203" s="14">
        <v>41443201024</v>
      </c>
      <c r="C4203" s="14">
        <v>-3282524160</v>
      </c>
      <c r="D4203">
        <v>4201</v>
      </c>
      <c r="E4203">
        <v>3597</v>
      </c>
      <c r="F4203">
        <v>127</v>
      </c>
      <c r="G4203">
        <v>0</v>
      </c>
      <c r="H4203">
        <v>-234513</v>
      </c>
      <c r="J4203">
        <f t="shared" si="182"/>
        <v>1.9348717119018648</v>
      </c>
      <c r="K4203">
        <f t="shared" si="181"/>
        <v>-0.15841064545661299</v>
      </c>
    </row>
    <row r="4204" spans="1:11" x14ac:dyDescent="0.3">
      <c r="A4204" s="14">
        <v>73674121216</v>
      </c>
      <c r="B4204" s="14">
        <v>41443201024</v>
      </c>
      <c r="C4204" s="14">
        <v>-3256575488</v>
      </c>
      <c r="D4204">
        <v>4202</v>
      </c>
      <c r="E4204">
        <v>3597</v>
      </c>
      <c r="F4204">
        <v>126</v>
      </c>
      <c r="G4204">
        <v>0</v>
      </c>
      <c r="H4204">
        <v>-217182</v>
      </c>
      <c r="J4204">
        <f t="shared" si="182"/>
        <v>1.7777130963733927</v>
      </c>
      <c r="K4204">
        <f t="shared" si="181"/>
        <v>-0.1571586155284721</v>
      </c>
    </row>
    <row r="4205" spans="1:11" x14ac:dyDescent="0.3">
      <c r="A4205" s="14">
        <v>67212873728</v>
      </c>
      <c r="B4205" s="14">
        <v>41443201024</v>
      </c>
      <c r="C4205" s="14">
        <v>-3230626560</v>
      </c>
      <c r="D4205">
        <v>4203</v>
      </c>
      <c r="E4205">
        <v>3597</v>
      </c>
      <c r="F4205">
        <v>125</v>
      </c>
      <c r="G4205">
        <v>0</v>
      </c>
      <c r="H4205">
        <v>-199727</v>
      </c>
      <c r="J4205">
        <f t="shared" si="182"/>
        <v>1.6218070049433835</v>
      </c>
      <c r="K4205">
        <f t="shared" si="181"/>
        <v>-0.15590609143000922</v>
      </c>
    </row>
    <row r="4206" spans="1:11" x14ac:dyDescent="0.3">
      <c r="A4206" s="14">
        <v>60803514368</v>
      </c>
      <c r="B4206" s="14">
        <v>41443201024</v>
      </c>
      <c r="C4206" s="14">
        <v>-3204677888</v>
      </c>
      <c r="D4206">
        <v>4204</v>
      </c>
      <c r="E4206">
        <v>3597</v>
      </c>
      <c r="F4206">
        <v>124</v>
      </c>
      <c r="G4206">
        <v>0</v>
      </c>
      <c r="H4206">
        <v>-182144</v>
      </c>
      <c r="J4206">
        <f t="shared" si="182"/>
        <v>1.4671529434415147</v>
      </c>
      <c r="K4206">
        <f t="shared" si="181"/>
        <v>-0.15465406150186878</v>
      </c>
    </row>
    <row r="4207" spans="1:11" x14ac:dyDescent="0.3">
      <c r="A4207" s="14">
        <v>54446059520</v>
      </c>
      <c r="B4207" s="14">
        <v>41443201024</v>
      </c>
      <c r="C4207" s="14">
        <v>-3178728960</v>
      </c>
      <c r="D4207">
        <v>4205</v>
      </c>
      <c r="E4207">
        <v>3597</v>
      </c>
      <c r="F4207">
        <v>123</v>
      </c>
      <c r="G4207">
        <v>0</v>
      </c>
      <c r="H4207">
        <v>-164431</v>
      </c>
      <c r="J4207">
        <f t="shared" si="182"/>
        <v>1.3137513072040445</v>
      </c>
      <c r="K4207">
        <f t="shared" si="181"/>
        <v>-0.15340163623747016</v>
      </c>
    </row>
    <row r="4208" spans="1:11" x14ac:dyDescent="0.3">
      <c r="A4208" s="14">
        <v>48140496896</v>
      </c>
      <c r="B4208" s="14">
        <v>41443201024</v>
      </c>
      <c r="C4208" s="14">
        <v>-3152780288</v>
      </c>
      <c r="D4208">
        <v>4206</v>
      </c>
      <c r="E4208">
        <v>3597</v>
      </c>
      <c r="F4208">
        <v>122</v>
      </c>
      <c r="G4208">
        <v>0</v>
      </c>
      <c r="H4208">
        <v>-146584</v>
      </c>
      <c r="J4208">
        <f t="shared" si="182"/>
        <v>1.1616017997287795</v>
      </c>
      <c r="K4208">
        <f t="shared" si="181"/>
        <v>-0.15214950747526501</v>
      </c>
    </row>
    <row r="4209" spans="1:11" x14ac:dyDescent="0.3">
      <c r="A4209" s="14">
        <v>41886834688</v>
      </c>
      <c r="B4209" s="14">
        <v>41443201024</v>
      </c>
      <c r="C4209" s="14">
        <v>-3126831360</v>
      </c>
      <c r="D4209">
        <v>4207</v>
      </c>
      <c r="E4209">
        <v>3597</v>
      </c>
      <c r="F4209">
        <v>121</v>
      </c>
      <c r="G4209">
        <v>0</v>
      </c>
      <c r="H4209">
        <v>-128600</v>
      </c>
      <c r="J4209">
        <f t="shared" si="182"/>
        <v>1.0107046186838484</v>
      </c>
      <c r="K4209">
        <f t="shared" si="181"/>
        <v>-0.15089718104493111</v>
      </c>
    </row>
    <row r="4210" spans="1:11" x14ac:dyDescent="0.3">
      <c r="A4210" s="14">
        <v>35685068800</v>
      </c>
      <c r="B4210" s="14">
        <v>41443201024</v>
      </c>
      <c r="C4210" s="14">
        <v>-3100882432</v>
      </c>
      <c r="D4210">
        <v>4208</v>
      </c>
      <c r="E4210">
        <v>3597</v>
      </c>
      <c r="F4210">
        <v>120</v>
      </c>
      <c r="G4210">
        <v>8266</v>
      </c>
      <c r="H4210">
        <v>-110477</v>
      </c>
      <c r="J4210">
        <f t="shared" si="182"/>
        <v>0.86105966523518707</v>
      </c>
      <c r="K4210">
        <f t="shared" si="181"/>
        <v>-0.14964495344866136</v>
      </c>
    </row>
    <row r="4211" spans="1:11" x14ac:dyDescent="0.3">
      <c r="A4211" s="14">
        <v>112444645376</v>
      </c>
      <c r="B4211" s="14">
        <v>41454718976</v>
      </c>
      <c r="C4211" s="14">
        <v>-3074933760</v>
      </c>
      <c r="D4211">
        <v>4209</v>
      </c>
      <c r="E4211">
        <v>3597</v>
      </c>
      <c r="F4211">
        <v>119</v>
      </c>
      <c r="G4211">
        <v>0</v>
      </c>
      <c r="H4211">
        <v>-351054</v>
      </c>
      <c r="J4211">
        <f t="shared" si="182"/>
        <v>2.7124691266415111</v>
      </c>
      <c r="K4211">
        <f t="shared" si="181"/>
        <v>1.8514094614063241</v>
      </c>
    </row>
    <row r="4212" spans="1:11" x14ac:dyDescent="0.3">
      <c r="A4212" s="14">
        <v>106346676224</v>
      </c>
      <c r="B4212" s="14">
        <v>41454718976</v>
      </c>
      <c r="C4212" s="14">
        <v>-3048984832</v>
      </c>
      <c r="D4212">
        <v>4210</v>
      </c>
      <c r="E4212">
        <v>3598</v>
      </c>
      <c r="F4212">
        <v>118</v>
      </c>
      <c r="G4212">
        <v>0</v>
      </c>
      <c r="H4212">
        <v>-334841</v>
      </c>
      <c r="J4212">
        <f t="shared" si="182"/>
        <v>2.5653696093216523</v>
      </c>
      <c r="K4212">
        <f t="shared" si="181"/>
        <v>-0.14709951731985882</v>
      </c>
    </row>
    <row r="4213" spans="1:11" x14ac:dyDescent="0.3">
      <c r="A4213" s="14">
        <v>100300603392</v>
      </c>
      <c r="B4213" s="14">
        <v>41454718976</v>
      </c>
      <c r="C4213" s="14">
        <v>-3023036160</v>
      </c>
      <c r="D4213">
        <v>4211</v>
      </c>
      <c r="E4213">
        <v>3598</v>
      </c>
      <c r="F4213">
        <v>117</v>
      </c>
      <c r="G4213">
        <v>0</v>
      </c>
      <c r="H4213">
        <v>-318516</v>
      </c>
      <c r="J4213">
        <f t="shared" si="182"/>
        <v>2.4195219716739254</v>
      </c>
      <c r="K4213">
        <f t="shared" si="181"/>
        <v>-0.1458476376477269</v>
      </c>
    </row>
    <row r="4214" spans="1:11" x14ac:dyDescent="0.3">
      <c r="A4214" s="14">
        <v>94306426880</v>
      </c>
      <c r="B4214" s="14">
        <v>41454718976</v>
      </c>
      <c r="C4214" s="14">
        <v>-2997087232</v>
      </c>
      <c r="D4214">
        <v>4212</v>
      </c>
      <c r="E4214">
        <v>3598</v>
      </c>
      <c r="F4214">
        <v>116</v>
      </c>
      <c r="G4214">
        <v>0</v>
      </c>
      <c r="H4214">
        <v>-302073</v>
      </c>
      <c r="J4214">
        <f t="shared" si="182"/>
        <v>2.2749262136983304</v>
      </c>
      <c r="K4214">
        <f t="shared" si="181"/>
        <v>-0.14459575797559499</v>
      </c>
    </row>
    <row r="4215" spans="1:11" x14ac:dyDescent="0.3">
      <c r="A4215" s="14">
        <v>88364146688</v>
      </c>
      <c r="B4215" s="14">
        <v>41454718976</v>
      </c>
      <c r="C4215" s="14">
        <v>-2971138560</v>
      </c>
      <c r="D4215">
        <v>4213</v>
      </c>
      <c r="E4215">
        <v>3598</v>
      </c>
      <c r="F4215">
        <v>115</v>
      </c>
      <c r="G4215">
        <v>0</v>
      </c>
      <c r="H4215">
        <v>-285512</v>
      </c>
      <c r="J4215">
        <f t="shared" si="182"/>
        <v>2.1315823353948673</v>
      </c>
      <c r="K4215">
        <f t="shared" si="181"/>
        <v>-0.14334387830346307</v>
      </c>
    </row>
    <row r="4216" spans="1:11" x14ac:dyDescent="0.3">
      <c r="A4216" s="14">
        <v>82473771008</v>
      </c>
      <c r="B4216" s="14">
        <v>41454718976</v>
      </c>
      <c r="C4216" s="14">
        <v>-2945189632</v>
      </c>
      <c r="D4216">
        <v>4214</v>
      </c>
      <c r="E4216">
        <v>3598</v>
      </c>
      <c r="F4216">
        <v>114</v>
      </c>
      <c r="G4216">
        <v>0</v>
      </c>
      <c r="H4216">
        <v>-268827</v>
      </c>
      <c r="J4216">
        <f t="shared" si="182"/>
        <v>1.9894905343767442</v>
      </c>
      <c r="K4216">
        <f t="shared" si="181"/>
        <v>-0.14209180101812313</v>
      </c>
    </row>
    <row r="4217" spans="1:11" x14ac:dyDescent="0.3">
      <c r="A4217" s="14">
        <v>76635291648</v>
      </c>
      <c r="B4217" s="14">
        <v>41454718976</v>
      </c>
      <c r="C4217" s="14">
        <v>-2919240960</v>
      </c>
      <c r="D4217">
        <v>4215</v>
      </c>
      <c r="E4217">
        <v>3598</v>
      </c>
      <c r="F4217">
        <v>113</v>
      </c>
      <c r="G4217">
        <v>0</v>
      </c>
      <c r="H4217">
        <v>-252017</v>
      </c>
      <c r="J4217">
        <f t="shared" si="182"/>
        <v>1.8486506130307532</v>
      </c>
      <c r="K4217">
        <f t="shared" si="181"/>
        <v>-0.14083992134599099</v>
      </c>
    </row>
    <row r="4218" spans="1:11" x14ac:dyDescent="0.3">
      <c r="A4218" s="14">
        <v>70848700416</v>
      </c>
      <c r="B4218" s="14">
        <v>41454718976</v>
      </c>
      <c r="C4218" s="14">
        <v>-2893292032</v>
      </c>
      <c r="D4218">
        <v>4216</v>
      </c>
      <c r="E4218">
        <v>3598</v>
      </c>
      <c r="F4218">
        <v>112</v>
      </c>
      <c r="G4218">
        <v>0</v>
      </c>
      <c r="H4218">
        <v>-235077</v>
      </c>
      <c r="J4218">
        <f t="shared" si="182"/>
        <v>1.7090623737436863</v>
      </c>
      <c r="K4218">
        <f t="shared" si="181"/>
        <v>-0.13958823928706687</v>
      </c>
    </row>
    <row r="4219" spans="1:11" x14ac:dyDescent="0.3">
      <c r="A4219" s="14">
        <v>65114017792</v>
      </c>
      <c r="B4219" s="14">
        <v>41454718976</v>
      </c>
      <c r="C4219" s="14">
        <v>-2867343360</v>
      </c>
      <c r="D4219">
        <v>4217</v>
      </c>
      <c r="E4219">
        <v>3598</v>
      </c>
      <c r="F4219">
        <v>111</v>
      </c>
      <c r="G4219">
        <v>0</v>
      </c>
      <c r="H4219">
        <v>-218004</v>
      </c>
      <c r="J4219">
        <f t="shared" si="182"/>
        <v>1.5707263105485634</v>
      </c>
      <c r="K4219">
        <f t="shared" si="181"/>
        <v>-0.13833606319512293</v>
      </c>
    </row>
    <row r="4220" spans="1:11" x14ac:dyDescent="0.3">
      <c r="A4220" s="14">
        <v>59431227392</v>
      </c>
      <c r="B4220" s="14">
        <v>41454718976</v>
      </c>
      <c r="C4220" s="14">
        <v>-2841394432</v>
      </c>
      <c r="D4220">
        <v>4218</v>
      </c>
      <c r="E4220">
        <v>3598</v>
      </c>
      <c r="F4220">
        <v>110</v>
      </c>
      <c r="G4220">
        <v>0</v>
      </c>
      <c r="H4220">
        <v>-200795</v>
      </c>
      <c r="J4220">
        <f t="shared" si="182"/>
        <v>1.4336420282189686</v>
      </c>
      <c r="K4220">
        <f t="shared" si="181"/>
        <v>-0.1370842823295948</v>
      </c>
    </row>
    <row r="4221" spans="1:11" x14ac:dyDescent="0.3">
      <c r="A4221" s="14">
        <v>53800337408</v>
      </c>
      <c r="B4221" s="14">
        <v>41454718976</v>
      </c>
      <c r="C4221" s="14">
        <v>-2815445760</v>
      </c>
      <c r="D4221">
        <v>4219</v>
      </c>
      <c r="E4221">
        <v>3598</v>
      </c>
      <c r="F4221">
        <v>109</v>
      </c>
      <c r="G4221">
        <v>0</v>
      </c>
      <c r="H4221">
        <v>-183446</v>
      </c>
      <c r="J4221">
        <f t="shared" si="182"/>
        <v>1.2978097243681095</v>
      </c>
      <c r="K4221">
        <f t="shared" ref="K4221:K4284" si="183">J4221-J4220</f>
        <v>-0.13583230385085909</v>
      </c>
    </row>
    <row r="4222" spans="1:11" x14ac:dyDescent="0.3">
      <c r="A4222" s="14">
        <v>48221343744</v>
      </c>
      <c r="B4222" s="14">
        <v>41454718976</v>
      </c>
      <c r="C4222" s="14">
        <v>-2789496832</v>
      </c>
      <c r="D4222">
        <v>4220</v>
      </c>
      <c r="E4222">
        <v>3598</v>
      </c>
      <c r="F4222">
        <v>108</v>
      </c>
      <c r="G4222">
        <v>0</v>
      </c>
      <c r="H4222">
        <v>-165952</v>
      </c>
      <c r="J4222">
        <f t="shared" si="182"/>
        <v>1.1632293001893825</v>
      </c>
      <c r="K4222">
        <f t="shared" si="183"/>
        <v>-0.13458042417872695</v>
      </c>
    </row>
    <row r="4223" spans="1:11" x14ac:dyDescent="0.3">
      <c r="A4223" s="14">
        <v>42694246400</v>
      </c>
      <c r="B4223" s="14">
        <v>41454718976</v>
      </c>
      <c r="C4223" s="14">
        <v>-2763548160</v>
      </c>
      <c r="D4223">
        <v>4221</v>
      </c>
      <c r="E4223">
        <v>3598</v>
      </c>
      <c r="F4223">
        <v>107</v>
      </c>
      <c r="G4223">
        <v>0</v>
      </c>
      <c r="H4223">
        <v>-148311</v>
      </c>
      <c r="J4223">
        <f t="shared" si="182"/>
        <v>1.0299007556827877</v>
      </c>
      <c r="K4223">
        <f t="shared" si="183"/>
        <v>-0.13332854450659481</v>
      </c>
    </row>
    <row r="4224" spans="1:11" x14ac:dyDescent="0.3">
      <c r="A4224" s="14">
        <v>37219049472</v>
      </c>
      <c r="B4224" s="14">
        <v>41454718976</v>
      </c>
      <c r="C4224" s="14">
        <v>-2737599232</v>
      </c>
      <c r="D4224">
        <v>4222</v>
      </c>
      <c r="E4224">
        <v>3598</v>
      </c>
      <c r="F4224">
        <v>106</v>
      </c>
      <c r="G4224">
        <v>8619</v>
      </c>
      <c r="H4224">
        <v>-130516</v>
      </c>
      <c r="J4224">
        <f t="shared" si="182"/>
        <v>0.89782418965492883</v>
      </c>
      <c r="K4224">
        <f t="shared" si="183"/>
        <v>-0.13207656602785889</v>
      </c>
    </row>
    <row r="4225" spans="1:11" x14ac:dyDescent="0.3">
      <c r="A4225" s="14">
        <v>114728230912</v>
      </c>
      <c r="B4225" s="14">
        <v>41466241024</v>
      </c>
      <c r="C4225" s="14">
        <v>-2711650560</v>
      </c>
      <c r="D4225">
        <v>4223</v>
      </c>
      <c r="E4225">
        <v>3598</v>
      </c>
      <c r="F4225">
        <v>105</v>
      </c>
      <c r="G4225">
        <v>0</v>
      </c>
      <c r="H4225">
        <v>-406169</v>
      </c>
      <c r="J4225">
        <f t="shared" si="182"/>
        <v>2.7667863804099611</v>
      </c>
      <c r="K4225">
        <f t="shared" si="183"/>
        <v>1.8689621907550322</v>
      </c>
    </row>
    <row r="4226" spans="1:11" x14ac:dyDescent="0.3">
      <c r="A4226" s="14">
        <v>109356826624</v>
      </c>
      <c r="B4226" s="14">
        <v>41466241024</v>
      </c>
      <c r="C4226" s="14">
        <v>-2685701632</v>
      </c>
      <c r="D4226">
        <v>4224</v>
      </c>
      <c r="E4226">
        <v>3599</v>
      </c>
      <c r="F4226">
        <v>104</v>
      </c>
      <c r="G4226">
        <v>0</v>
      </c>
      <c r="H4226">
        <v>-390894</v>
      </c>
      <c r="J4226">
        <f t="shared" si="182"/>
        <v>2.6372495775709694</v>
      </c>
      <c r="K4226">
        <f t="shared" si="183"/>
        <v>-0.1295368028389916</v>
      </c>
    </row>
    <row r="4227" spans="1:11" x14ac:dyDescent="0.3">
      <c r="A4227" s="14">
        <v>104037318656</v>
      </c>
      <c r="B4227" s="14">
        <v>41466241024</v>
      </c>
      <c r="C4227" s="14">
        <v>-2659752704</v>
      </c>
      <c r="D4227">
        <v>4225</v>
      </c>
      <c r="E4227">
        <v>3599</v>
      </c>
      <c r="F4227">
        <v>103</v>
      </c>
      <c r="G4227">
        <v>0</v>
      </c>
      <c r="H4227">
        <v>-375507</v>
      </c>
      <c r="J4227">
        <f t="shared" si="182"/>
        <v>2.5089643065496303</v>
      </c>
      <c r="K4227">
        <f t="shared" si="183"/>
        <v>-0.12828527102133913</v>
      </c>
    </row>
    <row r="4228" spans="1:11" x14ac:dyDescent="0.3">
      <c r="A4228" s="14">
        <v>98769707008</v>
      </c>
      <c r="B4228" s="14">
        <v>41466241024</v>
      </c>
      <c r="C4228" s="14">
        <v>-2633804032</v>
      </c>
      <c r="D4228">
        <v>4226</v>
      </c>
      <c r="E4228">
        <v>3599</v>
      </c>
      <c r="F4228">
        <v>102</v>
      </c>
      <c r="G4228">
        <v>0</v>
      </c>
      <c r="H4228">
        <v>-360007</v>
      </c>
      <c r="J4228">
        <f t="shared" si="182"/>
        <v>2.3819305673459445</v>
      </c>
      <c r="K4228">
        <f t="shared" si="183"/>
        <v>-0.12703373920368577</v>
      </c>
    </row>
    <row r="4229" spans="1:11" x14ac:dyDescent="0.3">
      <c r="A4229" s="14">
        <v>93553999872</v>
      </c>
      <c r="B4229" s="14">
        <v>41466241024</v>
      </c>
      <c r="C4229" s="14">
        <v>-2607855104</v>
      </c>
      <c r="D4229">
        <v>4227</v>
      </c>
      <c r="E4229">
        <v>3599</v>
      </c>
      <c r="F4229">
        <v>101</v>
      </c>
      <c r="G4229">
        <v>0</v>
      </c>
      <c r="H4229">
        <v>-344389</v>
      </c>
      <c r="J4229">
        <f t="shared" si="182"/>
        <v>2.2561485575182094</v>
      </c>
      <c r="K4229">
        <f t="shared" si="183"/>
        <v>-0.12578200982773513</v>
      </c>
    </row>
    <row r="4230" spans="1:11" x14ac:dyDescent="0.3">
      <c r="A4230" s="14">
        <v>88390189056</v>
      </c>
      <c r="B4230" s="14">
        <v>41466241024</v>
      </c>
      <c r="C4230" s="14">
        <v>-2581906432</v>
      </c>
      <c r="D4230">
        <v>4228</v>
      </c>
      <c r="E4230">
        <v>3599</v>
      </c>
      <c r="F4230">
        <v>100</v>
      </c>
      <c r="G4230">
        <v>0</v>
      </c>
      <c r="H4230">
        <v>-328650</v>
      </c>
      <c r="J4230">
        <f t="shared" si="182"/>
        <v>2.1316180795081272</v>
      </c>
      <c r="K4230">
        <f t="shared" si="183"/>
        <v>-0.12453047801008221</v>
      </c>
    </row>
    <row r="4231" spans="1:11" x14ac:dyDescent="0.3">
      <c r="A4231" s="14">
        <v>83278274560</v>
      </c>
      <c r="B4231" s="14">
        <v>41466241024</v>
      </c>
      <c r="C4231" s="14">
        <v>-2555957504</v>
      </c>
      <c r="D4231">
        <v>4229</v>
      </c>
      <c r="E4231">
        <v>3599</v>
      </c>
      <c r="F4231">
        <v>99</v>
      </c>
      <c r="G4231">
        <v>0</v>
      </c>
      <c r="H4231">
        <v>-312787</v>
      </c>
      <c r="J4231">
        <f t="shared" si="182"/>
        <v>2.0083391333156979</v>
      </c>
      <c r="K4231">
        <f t="shared" si="183"/>
        <v>-0.1232789461924293</v>
      </c>
    </row>
    <row r="4232" spans="1:11" x14ac:dyDescent="0.3">
      <c r="A4232" s="14">
        <v>78218256384</v>
      </c>
      <c r="B4232" s="14">
        <v>41466241024</v>
      </c>
      <c r="C4232" s="14">
        <v>-2530008832</v>
      </c>
      <c r="D4232">
        <v>4230</v>
      </c>
      <c r="E4232">
        <v>3599</v>
      </c>
      <c r="F4232">
        <v>98</v>
      </c>
      <c r="G4232">
        <v>0</v>
      </c>
      <c r="H4232">
        <v>-296795</v>
      </c>
      <c r="J4232">
        <f t="shared" si="182"/>
        <v>1.8863117189409215</v>
      </c>
      <c r="K4232">
        <f t="shared" si="183"/>
        <v>-0.12202741437477638</v>
      </c>
    </row>
    <row r="4233" spans="1:11" x14ac:dyDescent="0.3">
      <c r="A4233" s="14">
        <v>73210134528</v>
      </c>
      <c r="B4233" s="14">
        <v>41466241024</v>
      </c>
      <c r="C4233" s="14">
        <v>-2504059904</v>
      </c>
      <c r="D4233">
        <v>4231</v>
      </c>
      <c r="E4233">
        <v>3599</v>
      </c>
      <c r="F4233">
        <v>97</v>
      </c>
      <c r="G4233">
        <v>0</v>
      </c>
      <c r="H4233">
        <v>-280671</v>
      </c>
      <c r="J4233">
        <f t="shared" si="182"/>
        <v>1.7655358363837981</v>
      </c>
      <c r="K4233">
        <f t="shared" si="183"/>
        <v>-0.12077588255712346</v>
      </c>
    </row>
    <row r="4234" spans="1:11" x14ac:dyDescent="0.3">
      <c r="A4234" s="14">
        <v>68253913088</v>
      </c>
      <c r="B4234" s="14">
        <v>41466241024</v>
      </c>
      <c r="C4234" s="14">
        <v>-2478111232</v>
      </c>
      <c r="D4234">
        <v>4232</v>
      </c>
      <c r="E4234">
        <v>3599</v>
      </c>
      <c r="F4234">
        <v>96</v>
      </c>
      <c r="G4234">
        <v>0</v>
      </c>
      <c r="H4234">
        <v>-264410</v>
      </c>
      <c r="J4234">
        <f t="shared" si="182"/>
        <v>1.6460115844234764</v>
      </c>
      <c r="K4234">
        <f t="shared" si="183"/>
        <v>-0.11952425196032168</v>
      </c>
    </row>
    <row r="4235" spans="1:11" x14ac:dyDescent="0.3">
      <c r="A4235" s="14">
        <v>63349587968</v>
      </c>
      <c r="B4235" s="14">
        <v>41466241024</v>
      </c>
      <c r="C4235" s="14">
        <v>-2452162304</v>
      </c>
      <c r="D4235">
        <v>4233</v>
      </c>
      <c r="E4235">
        <v>3599</v>
      </c>
      <c r="F4235">
        <v>95</v>
      </c>
      <c r="G4235">
        <v>0</v>
      </c>
      <c r="H4235">
        <v>-248008</v>
      </c>
      <c r="J4235">
        <f t="shared" si="182"/>
        <v>1.5277388642808079</v>
      </c>
      <c r="K4235">
        <f t="shared" si="183"/>
        <v>-0.11827272014266854</v>
      </c>
    </row>
    <row r="4236" spans="1:11" x14ac:dyDescent="0.3">
      <c r="A4236" s="14">
        <v>58497159168</v>
      </c>
      <c r="B4236" s="14">
        <v>41466241024</v>
      </c>
      <c r="C4236" s="14">
        <v>-2426213632</v>
      </c>
      <c r="D4236">
        <v>4234</v>
      </c>
      <c r="E4236">
        <v>3599</v>
      </c>
      <c r="F4236">
        <v>94</v>
      </c>
      <c r="G4236">
        <v>0</v>
      </c>
      <c r="H4236">
        <v>-231460</v>
      </c>
      <c r="J4236">
        <f t="shared" si="182"/>
        <v>1.410717675955792</v>
      </c>
      <c r="K4236">
        <f t="shared" si="183"/>
        <v>-0.11702118832501585</v>
      </c>
    </row>
    <row r="4237" spans="1:11" x14ac:dyDescent="0.3">
      <c r="A4237" s="14">
        <v>53696630784</v>
      </c>
      <c r="B4237" s="14">
        <v>41466241024</v>
      </c>
      <c r="C4237" s="14">
        <v>-2400264704</v>
      </c>
      <c r="D4237">
        <v>4235</v>
      </c>
      <c r="E4237">
        <v>3599</v>
      </c>
      <c r="F4237">
        <v>93</v>
      </c>
      <c r="G4237">
        <v>0</v>
      </c>
      <c r="H4237">
        <v>-214762</v>
      </c>
      <c r="J4237">
        <f t="shared" si="182"/>
        <v>1.2949481182275782</v>
      </c>
      <c r="K4237">
        <f t="shared" si="183"/>
        <v>-0.11576955772821385</v>
      </c>
    </row>
    <row r="4238" spans="1:11" x14ac:dyDescent="0.3">
      <c r="A4238" s="14">
        <v>48947998720</v>
      </c>
      <c r="B4238" s="14">
        <v>41466241024</v>
      </c>
      <c r="C4238" s="14">
        <v>-2374316032</v>
      </c>
      <c r="D4238">
        <v>4236</v>
      </c>
      <c r="E4238">
        <v>3599</v>
      </c>
      <c r="F4238">
        <v>92</v>
      </c>
      <c r="G4238">
        <v>0</v>
      </c>
      <c r="H4238">
        <v>-197909</v>
      </c>
      <c r="J4238">
        <f t="shared" si="182"/>
        <v>1.180430092317017</v>
      </c>
      <c r="K4238">
        <f t="shared" si="183"/>
        <v>-0.11451802591056115</v>
      </c>
    </row>
    <row r="4239" spans="1:11" x14ac:dyDescent="0.3">
      <c r="A4239" s="14">
        <v>44251262976</v>
      </c>
      <c r="B4239" s="14">
        <v>41466241024</v>
      </c>
      <c r="C4239" s="14">
        <v>-2348367104</v>
      </c>
      <c r="D4239">
        <v>4237</v>
      </c>
      <c r="E4239">
        <v>3599</v>
      </c>
      <c r="F4239">
        <v>91</v>
      </c>
      <c r="G4239">
        <v>0</v>
      </c>
      <c r="H4239">
        <v>-180896</v>
      </c>
      <c r="J4239">
        <f t="shared" si="182"/>
        <v>1.067163598224109</v>
      </c>
      <c r="K4239">
        <f t="shared" si="183"/>
        <v>-0.11326649409290801</v>
      </c>
    </row>
    <row r="4240" spans="1:11" x14ac:dyDescent="0.3">
      <c r="A4240" s="14">
        <v>39606427648</v>
      </c>
      <c r="B4240" s="14">
        <v>41466241024</v>
      </c>
      <c r="C4240" s="14">
        <v>-2322418432</v>
      </c>
      <c r="D4240">
        <v>4238</v>
      </c>
      <c r="E4240">
        <v>3599</v>
      </c>
      <c r="F4240">
        <v>90</v>
      </c>
      <c r="G4240">
        <v>9169</v>
      </c>
      <c r="H4240">
        <v>-163718</v>
      </c>
      <c r="J4240">
        <f t="shared" si="182"/>
        <v>0.95514873472800277</v>
      </c>
      <c r="K4240">
        <f t="shared" si="183"/>
        <v>-0.11201486349610623</v>
      </c>
    </row>
    <row r="4241" spans="1:11" x14ac:dyDescent="0.3">
      <c r="A4241" s="14">
        <v>117969010688</v>
      </c>
      <c r="B4241" s="14">
        <v>41477758976</v>
      </c>
      <c r="C4241" s="14">
        <v>-2296469504</v>
      </c>
      <c r="D4241">
        <v>4239</v>
      </c>
      <c r="E4241">
        <v>3599</v>
      </c>
      <c r="F4241">
        <v>89</v>
      </c>
      <c r="G4241">
        <v>0</v>
      </c>
      <c r="H4241">
        <v>-493149</v>
      </c>
      <c r="J4241">
        <f t="shared" ref="J4241:J4304" si="184">A4241/B4241</f>
        <v>2.8441510245589599</v>
      </c>
      <c r="K4241">
        <f t="shared" si="183"/>
        <v>1.8890022898309571</v>
      </c>
    </row>
    <row r="4242" spans="1:11" x14ac:dyDescent="0.3">
      <c r="A4242" s="14">
        <v>113427963904</v>
      </c>
      <c r="B4242" s="14">
        <v>41477758976</v>
      </c>
      <c r="C4242" s="14">
        <v>-2270520576</v>
      </c>
      <c r="D4242">
        <v>4240</v>
      </c>
      <c r="E4242">
        <v>3600</v>
      </c>
      <c r="F4242">
        <v>88</v>
      </c>
      <c r="G4242">
        <v>0</v>
      </c>
      <c r="H4242">
        <v>-479585</v>
      </c>
      <c r="J4242">
        <f t="shared" si="184"/>
        <v>2.7346695362599522</v>
      </c>
      <c r="K4242">
        <f t="shared" si="183"/>
        <v>-0.10948148829900761</v>
      </c>
    </row>
    <row r="4243" spans="1:11" x14ac:dyDescent="0.3">
      <c r="A4243" s="14">
        <v>108938821632</v>
      </c>
      <c r="B4243" s="14">
        <v>41477758976</v>
      </c>
      <c r="C4243" s="14">
        <v>-2244571904</v>
      </c>
      <c r="D4243">
        <v>4241</v>
      </c>
      <c r="E4243">
        <v>3600</v>
      </c>
      <c r="F4243">
        <v>87</v>
      </c>
      <c r="G4243">
        <v>0</v>
      </c>
      <c r="H4243">
        <v>-465929</v>
      </c>
      <c r="J4243">
        <f t="shared" si="184"/>
        <v>2.6264394297443734</v>
      </c>
      <c r="K4243">
        <f t="shared" si="183"/>
        <v>-0.10823010651557885</v>
      </c>
    </row>
    <row r="4244" spans="1:11" x14ac:dyDescent="0.3">
      <c r="A4244" s="14">
        <v>104501575680</v>
      </c>
      <c r="B4244" s="14">
        <v>41477758976</v>
      </c>
      <c r="C4244" s="14">
        <v>-2218622976</v>
      </c>
      <c r="D4244">
        <v>4242</v>
      </c>
      <c r="E4244">
        <v>3600</v>
      </c>
      <c r="F4244">
        <v>86</v>
      </c>
      <c r="G4244">
        <v>0</v>
      </c>
      <c r="H4244">
        <v>-452179</v>
      </c>
      <c r="J4244">
        <f t="shared" si="184"/>
        <v>2.5194605075087844</v>
      </c>
      <c r="K4244">
        <f t="shared" si="183"/>
        <v>-0.10697892223558902</v>
      </c>
    </row>
    <row r="4245" spans="1:11" x14ac:dyDescent="0.3">
      <c r="A4245" s="14">
        <v>100116226048</v>
      </c>
      <c r="B4245" s="14">
        <v>41477758976</v>
      </c>
      <c r="C4245" s="14">
        <v>-2192674304</v>
      </c>
      <c r="D4245">
        <v>4243</v>
      </c>
      <c r="E4245">
        <v>3600</v>
      </c>
      <c r="F4245">
        <v>85</v>
      </c>
      <c r="G4245">
        <v>0</v>
      </c>
      <c r="H4245">
        <v>-438330</v>
      </c>
      <c r="J4245">
        <f t="shared" si="184"/>
        <v>2.4137327695531861</v>
      </c>
      <c r="K4245">
        <f t="shared" si="183"/>
        <v>-0.10572773795559831</v>
      </c>
    </row>
    <row r="4246" spans="1:11" x14ac:dyDescent="0.3">
      <c r="A4246" s="14">
        <v>95782780928</v>
      </c>
      <c r="B4246" s="14">
        <v>41477758976</v>
      </c>
      <c r="C4246" s="14">
        <v>-2166725376</v>
      </c>
      <c r="D4246">
        <v>4244</v>
      </c>
      <c r="E4246">
        <v>3600</v>
      </c>
      <c r="F4246">
        <v>84</v>
      </c>
      <c r="G4246">
        <v>0</v>
      </c>
      <c r="H4246">
        <v>-424379</v>
      </c>
      <c r="J4246">
        <f t="shared" si="184"/>
        <v>2.3092564133810161</v>
      </c>
      <c r="K4246">
        <f t="shared" si="183"/>
        <v>-0.10447635617216999</v>
      </c>
    </row>
    <row r="4247" spans="1:11" x14ac:dyDescent="0.3">
      <c r="A4247" s="14">
        <v>91501223936</v>
      </c>
      <c r="B4247" s="14">
        <v>41477758976</v>
      </c>
      <c r="C4247" s="14">
        <v>-2140776704</v>
      </c>
      <c r="D4247">
        <v>4245</v>
      </c>
      <c r="E4247">
        <v>3600</v>
      </c>
      <c r="F4247">
        <v>83</v>
      </c>
      <c r="G4247">
        <v>0</v>
      </c>
      <c r="H4247">
        <v>-410323</v>
      </c>
      <c r="J4247">
        <f t="shared" si="184"/>
        <v>2.2060310439853983</v>
      </c>
      <c r="K4247">
        <f t="shared" si="183"/>
        <v>-0.10322536939561777</v>
      </c>
    </row>
    <row r="4248" spans="1:11" x14ac:dyDescent="0.3">
      <c r="A4248" s="14">
        <v>87271571456</v>
      </c>
      <c r="B4248" s="14">
        <v>41477758976</v>
      </c>
      <c r="C4248" s="14">
        <v>-2114827904</v>
      </c>
      <c r="D4248">
        <v>4246</v>
      </c>
      <c r="E4248">
        <v>3600</v>
      </c>
      <c r="F4248">
        <v>82</v>
      </c>
      <c r="G4248">
        <v>0</v>
      </c>
      <c r="H4248">
        <v>-396158</v>
      </c>
      <c r="J4248">
        <f t="shared" si="184"/>
        <v>2.1040570563732088</v>
      </c>
      <c r="K4248">
        <f t="shared" si="183"/>
        <v>-0.10197398761218945</v>
      </c>
    </row>
    <row r="4249" spans="1:11" x14ac:dyDescent="0.3">
      <c r="A4249" s="14">
        <v>83093815296</v>
      </c>
      <c r="B4249" s="14">
        <v>41477758976</v>
      </c>
      <c r="C4249" s="14">
        <v>-2088879104</v>
      </c>
      <c r="D4249">
        <v>4247</v>
      </c>
      <c r="E4249">
        <v>3600</v>
      </c>
      <c r="F4249">
        <v>81</v>
      </c>
      <c r="G4249">
        <v>0</v>
      </c>
      <c r="H4249">
        <v>-381879</v>
      </c>
      <c r="J4249">
        <f t="shared" si="184"/>
        <v>2.0033342530410096</v>
      </c>
      <c r="K4249">
        <f t="shared" si="183"/>
        <v>-0.10072280333219918</v>
      </c>
    </row>
    <row r="4250" spans="1:11" x14ac:dyDescent="0.3">
      <c r="A4250" s="14">
        <v>78967947264</v>
      </c>
      <c r="B4250" s="14">
        <v>41477758976</v>
      </c>
      <c r="C4250" s="14">
        <v>-2062930176</v>
      </c>
      <c r="D4250">
        <v>4248</v>
      </c>
      <c r="E4250">
        <v>3600</v>
      </c>
      <c r="F4250">
        <v>80</v>
      </c>
      <c r="G4250">
        <v>0</v>
      </c>
      <c r="H4250">
        <v>-367483</v>
      </c>
      <c r="J4250">
        <f t="shared" si="184"/>
        <v>1.9038624364853631</v>
      </c>
      <c r="K4250">
        <f t="shared" si="183"/>
        <v>-9.9471816555646519E-2</v>
      </c>
    </row>
    <row r="4251" spans="1:11" x14ac:dyDescent="0.3">
      <c r="A4251" s="14">
        <v>74893991936</v>
      </c>
      <c r="B4251" s="14">
        <v>41477758976</v>
      </c>
      <c r="C4251" s="14">
        <v>-2036981376</v>
      </c>
      <c r="D4251">
        <v>4249</v>
      </c>
      <c r="E4251">
        <v>3600</v>
      </c>
      <c r="F4251">
        <v>79</v>
      </c>
      <c r="G4251">
        <v>0</v>
      </c>
      <c r="H4251">
        <v>-352964</v>
      </c>
      <c r="J4251">
        <f t="shared" si="184"/>
        <v>1.8056421992165828</v>
      </c>
      <c r="K4251">
        <f t="shared" si="183"/>
        <v>-9.8220237268780375E-2</v>
      </c>
    </row>
    <row r="4252" spans="1:11" x14ac:dyDescent="0.3">
      <c r="A4252" s="14">
        <v>70871924736</v>
      </c>
      <c r="B4252" s="14">
        <v>41477758976</v>
      </c>
      <c r="C4252" s="14">
        <v>-2011032576</v>
      </c>
      <c r="D4252">
        <v>4250</v>
      </c>
      <c r="E4252">
        <v>3600</v>
      </c>
      <c r="F4252">
        <v>78</v>
      </c>
      <c r="G4252">
        <v>0</v>
      </c>
      <c r="H4252">
        <v>-338318</v>
      </c>
      <c r="J4252">
        <f t="shared" si="184"/>
        <v>1.7086729487243548</v>
      </c>
      <c r="K4252">
        <f t="shared" si="183"/>
        <v>-9.6969250492227932E-2</v>
      </c>
    </row>
    <row r="4253" spans="1:11" x14ac:dyDescent="0.3">
      <c r="A4253" s="14">
        <v>66901753856</v>
      </c>
      <c r="B4253" s="14">
        <v>41477758976</v>
      </c>
      <c r="C4253" s="14">
        <v>-1985083776</v>
      </c>
      <c r="D4253">
        <v>4251</v>
      </c>
      <c r="E4253">
        <v>3600</v>
      </c>
      <c r="F4253">
        <v>77</v>
      </c>
      <c r="G4253">
        <v>0</v>
      </c>
      <c r="H4253">
        <v>-323541</v>
      </c>
      <c r="J4253">
        <f t="shared" si="184"/>
        <v>1.6129548825121174</v>
      </c>
      <c r="K4253">
        <f t="shared" si="183"/>
        <v>-9.571806621223744E-2</v>
      </c>
    </row>
    <row r="4254" spans="1:11" x14ac:dyDescent="0.3">
      <c r="A4254" s="14">
        <v>62983483392</v>
      </c>
      <c r="B4254" s="14">
        <v>41477758976</v>
      </c>
      <c r="C4254" s="14">
        <v>-1959134976</v>
      </c>
      <c r="D4254">
        <v>4252</v>
      </c>
      <c r="E4254">
        <v>3600</v>
      </c>
      <c r="F4254">
        <v>76</v>
      </c>
      <c r="G4254">
        <v>0</v>
      </c>
      <c r="H4254">
        <v>-308626</v>
      </c>
      <c r="J4254">
        <f t="shared" si="184"/>
        <v>1.518488099331589</v>
      </c>
      <c r="K4254">
        <f t="shared" si="183"/>
        <v>-9.4466783180528369E-2</v>
      </c>
    </row>
    <row r="4255" spans="1:11" x14ac:dyDescent="0.3">
      <c r="A4255" s="14">
        <v>59117113344</v>
      </c>
      <c r="B4255" s="14">
        <v>41477758976</v>
      </c>
      <c r="C4255" s="14">
        <v>-1933186176</v>
      </c>
      <c r="D4255">
        <v>4253</v>
      </c>
      <c r="E4255">
        <v>3600</v>
      </c>
      <c r="F4255">
        <v>75</v>
      </c>
      <c r="G4255">
        <v>0</v>
      </c>
      <c r="H4255">
        <v>-293569</v>
      </c>
      <c r="J4255">
        <f t="shared" si="184"/>
        <v>1.4252725991827704</v>
      </c>
      <c r="K4255">
        <f t="shared" si="183"/>
        <v>-9.3215500148818631E-2</v>
      </c>
    </row>
    <row r="4256" spans="1:11" x14ac:dyDescent="0.3">
      <c r="A4256" s="14">
        <v>55302639616</v>
      </c>
      <c r="B4256" s="14">
        <v>41477758976</v>
      </c>
      <c r="C4256" s="14">
        <v>-1907237376</v>
      </c>
      <c r="D4256">
        <v>4254</v>
      </c>
      <c r="E4256">
        <v>3600</v>
      </c>
      <c r="F4256">
        <v>74</v>
      </c>
      <c r="G4256">
        <v>0</v>
      </c>
      <c r="H4256">
        <v>-278363</v>
      </c>
      <c r="J4256">
        <f t="shared" si="184"/>
        <v>1.3333082833139418</v>
      </c>
      <c r="K4256">
        <f t="shared" si="183"/>
        <v>-9.1964315868828583E-2</v>
      </c>
    </row>
    <row r="4257" spans="1:11" x14ac:dyDescent="0.3">
      <c r="A4257" s="14">
        <v>51540062208</v>
      </c>
      <c r="B4257" s="14">
        <v>41477758976</v>
      </c>
      <c r="C4257" s="14">
        <v>-1881288576</v>
      </c>
      <c r="D4257">
        <v>4255</v>
      </c>
      <c r="E4257">
        <v>3600</v>
      </c>
      <c r="F4257">
        <v>73</v>
      </c>
      <c r="G4257">
        <v>0</v>
      </c>
      <c r="H4257">
        <v>-263003</v>
      </c>
      <c r="J4257">
        <f t="shared" si="184"/>
        <v>1.2425951517251037</v>
      </c>
      <c r="K4257">
        <f t="shared" si="183"/>
        <v>-9.0713131588838092E-2</v>
      </c>
    </row>
    <row r="4258" spans="1:11" x14ac:dyDescent="0.3">
      <c r="A4258" s="14">
        <v>47829381120</v>
      </c>
      <c r="B4258" s="14">
        <v>41477758976</v>
      </c>
      <c r="C4258" s="14">
        <v>-1855339776</v>
      </c>
      <c r="D4258">
        <v>4256</v>
      </c>
      <c r="E4258">
        <v>3600</v>
      </c>
      <c r="F4258">
        <v>72</v>
      </c>
      <c r="G4258">
        <v>0</v>
      </c>
      <c r="H4258">
        <v>-247481</v>
      </c>
      <c r="J4258">
        <f t="shared" si="184"/>
        <v>1.1531332044162559</v>
      </c>
      <c r="K4258">
        <f t="shared" si="183"/>
        <v>-8.9461947308847822E-2</v>
      </c>
    </row>
    <row r="4259" spans="1:11" x14ac:dyDescent="0.3">
      <c r="A4259" s="14">
        <v>44170600448</v>
      </c>
      <c r="B4259" s="14">
        <v>41477758976</v>
      </c>
      <c r="C4259" s="14">
        <v>-1829390976</v>
      </c>
      <c r="D4259">
        <v>4257</v>
      </c>
      <c r="E4259">
        <v>3600</v>
      </c>
      <c r="F4259">
        <v>71</v>
      </c>
      <c r="G4259">
        <v>0</v>
      </c>
      <c r="H4259">
        <v>-231791</v>
      </c>
      <c r="J4259">
        <f t="shared" si="184"/>
        <v>1.0649225401391176</v>
      </c>
      <c r="K4259">
        <f t="shared" si="183"/>
        <v>-8.8210664277138306E-2</v>
      </c>
    </row>
    <row r="4260" spans="1:11" x14ac:dyDescent="0.3">
      <c r="A4260" s="14">
        <v>40563716096</v>
      </c>
      <c r="B4260" s="14">
        <v>41477758976</v>
      </c>
      <c r="C4260" s="14">
        <v>-1803442176</v>
      </c>
      <c r="D4260">
        <v>4258</v>
      </c>
      <c r="E4260">
        <v>3600</v>
      </c>
      <c r="F4260">
        <v>70</v>
      </c>
      <c r="G4260">
        <v>9388</v>
      </c>
      <c r="H4260">
        <v>-215926</v>
      </c>
      <c r="J4260">
        <f t="shared" si="184"/>
        <v>0.97796306014196943</v>
      </c>
      <c r="K4260">
        <f t="shared" si="183"/>
        <v>-8.6959479997148148E-2</v>
      </c>
    </row>
    <row r="4261" spans="1:11" x14ac:dyDescent="0.3">
      <c r="A4261" s="14">
        <v>119987290112</v>
      </c>
      <c r="B4261" s="14">
        <v>41489281024</v>
      </c>
      <c r="C4261" s="14">
        <v>-1777493376</v>
      </c>
      <c r="D4261">
        <v>4259</v>
      </c>
      <c r="E4261">
        <v>3600</v>
      </c>
      <c r="F4261">
        <v>69</v>
      </c>
      <c r="G4261">
        <v>0</v>
      </c>
      <c r="H4261">
        <v>-648035</v>
      </c>
      <c r="J4261">
        <f t="shared" si="184"/>
        <v>2.8920069750688575</v>
      </c>
      <c r="K4261">
        <f t="shared" si="183"/>
        <v>1.914043914926888</v>
      </c>
    </row>
    <row r="4262" spans="1:11" x14ac:dyDescent="0.3">
      <c r="A4262" s="14">
        <v>116484202496</v>
      </c>
      <c r="B4262" s="14">
        <v>41489281024</v>
      </c>
      <c r="C4262" s="14">
        <v>-1751544576</v>
      </c>
      <c r="D4262">
        <v>4260</v>
      </c>
      <c r="E4262">
        <v>3601</v>
      </c>
      <c r="F4262">
        <v>68</v>
      </c>
      <c r="G4262">
        <v>0</v>
      </c>
      <c r="H4262">
        <v>-638435</v>
      </c>
      <c r="J4262">
        <f t="shared" si="184"/>
        <v>2.8075734170620659</v>
      </c>
      <c r="K4262">
        <f t="shared" si="183"/>
        <v>-8.4433558006791642E-2</v>
      </c>
    </row>
    <row r="4263" spans="1:11" x14ac:dyDescent="0.3">
      <c r="A4263" s="14">
        <v>113033011200</v>
      </c>
      <c r="B4263" s="14">
        <v>41489281024</v>
      </c>
      <c r="C4263" s="14">
        <v>-1725595776</v>
      </c>
      <c r="D4263">
        <v>4261</v>
      </c>
      <c r="E4263">
        <v>3601</v>
      </c>
      <c r="F4263">
        <v>67</v>
      </c>
      <c r="G4263">
        <v>0</v>
      </c>
      <c r="H4263">
        <v>-628836</v>
      </c>
      <c r="J4263">
        <f t="shared" si="184"/>
        <v>2.7243906958670752</v>
      </c>
      <c r="K4263">
        <f t="shared" si="183"/>
        <v>-8.3182721194990705E-2</v>
      </c>
    </row>
    <row r="4264" spans="1:11" x14ac:dyDescent="0.3">
      <c r="A4264" s="14">
        <v>109633716224</v>
      </c>
      <c r="B4264" s="14">
        <v>41489281024</v>
      </c>
      <c r="C4264" s="14">
        <v>-1699646976</v>
      </c>
      <c r="D4264">
        <v>4262</v>
      </c>
      <c r="E4264">
        <v>3601</v>
      </c>
      <c r="F4264">
        <v>66</v>
      </c>
      <c r="G4264">
        <v>0</v>
      </c>
      <c r="H4264">
        <v>-619236</v>
      </c>
      <c r="J4264">
        <f t="shared" si="184"/>
        <v>2.6424588114838863</v>
      </c>
      <c r="K4264">
        <f t="shared" si="183"/>
        <v>-8.193188438318888E-2</v>
      </c>
    </row>
    <row r="4265" spans="1:11" x14ac:dyDescent="0.3">
      <c r="A4265" s="14">
        <v>106286317568</v>
      </c>
      <c r="B4265" s="14">
        <v>41489281024</v>
      </c>
      <c r="C4265" s="14">
        <v>-1673698176</v>
      </c>
      <c r="D4265">
        <v>4263</v>
      </c>
      <c r="E4265">
        <v>3601</v>
      </c>
      <c r="F4265">
        <v>65</v>
      </c>
      <c r="G4265">
        <v>0</v>
      </c>
      <c r="H4265">
        <v>-609637</v>
      </c>
      <c r="J4265">
        <f t="shared" si="184"/>
        <v>2.5617777639124992</v>
      </c>
      <c r="K4265">
        <f t="shared" si="183"/>
        <v>-8.0681047571387055E-2</v>
      </c>
    </row>
    <row r="4266" spans="1:11" x14ac:dyDescent="0.3">
      <c r="A4266" s="14">
        <v>102990815232</v>
      </c>
      <c r="B4266" s="14">
        <v>41489281024</v>
      </c>
      <c r="C4266" s="14">
        <v>-1647749248</v>
      </c>
      <c r="D4266">
        <v>4264</v>
      </c>
      <c r="E4266">
        <v>3601</v>
      </c>
      <c r="F4266">
        <v>64</v>
      </c>
      <c r="G4266">
        <v>0</v>
      </c>
      <c r="H4266">
        <v>-600037</v>
      </c>
      <c r="J4266">
        <f t="shared" si="184"/>
        <v>2.4823475531529136</v>
      </c>
      <c r="K4266">
        <f t="shared" si="183"/>
        <v>-7.9430210759585673E-2</v>
      </c>
    </row>
    <row r="4267" spans="1:11" x14ac:dyDescent="0.3">
      <c r="A4267" s="14">
        <v>99747217408</v>
      </c>
      <c r="B4267" s="14">
        <v>41489281024</v>
      </c>
      <c r="C4267" s="14">
        <v>-1621800448</v>
      </c>
      <c r="D4267">
        <v>4265</v>
      </c>
      <c r="E4267">
        <v>3601</v>
      </c>
      <c r="F4267">
        <v>63</v>
      </c>
      <c r="G4267">
        <v>0</v>
      </c>
      <c r="H4267">
        <v>-590438</v>
      </c>
      <c r="J4267">
        <f t="shared" si="184"/>
        <v>2.4041683766537183</v>
      </c>
      <c r="K4267">
        <f t="shared" si="183"/>
        <v>-7.8179176499195258E-2</v>
      </c>
    </row>
    <row r="4268" spans="1:11" x14ac:dyDescent="0.3">
      <c r="A4268" s="14">
        <v>96555515904</v>
      </c>
      <c r="B4268" s="14">
        <v>41489281024</v>
      </c>
      <c r="C4268" s="14">
        <v>-1595851648</v>
      </c>
      <c r="D4268">
        <v>4266</v>
      </c>
      <c r="E4268">
        <v>3601</v>
      </c>
      <c r="F4268">
        <v>62</v>
      </c>
      <c r="G4268">
        <v>0</v>
      </c>
      <c r="H4268">
        <v>-580839</v>
      </c>
      <c r="J4268">
        <f t="shared" si="184"/>
        <v>2.3272400369663249</v>
      </c>
      <c r="K4268">
        <f t="shared" si="183"/>
        <v>-7.6928339687393432E-2</v>
      </c>
    </row>
    <row r="4269" spans="1:11" x14ac:dyDescent="0.3">
      <c r="A4269" s="14">
        <v>93415710720</v>
      </c>
      <c r="B4269" s="14">
        <v>41489281024</v>
      </c>
      <c r="C4269" s="14">
        <v>-1569902848</v>
      </c>
      <c r="D4269">
        <v>4267</v>
      </c>
      <c r="E4269">
        <v>3601</v>
      </c>
      <c r="F4269">
        <v>61</v>
      </c>
      <c r="G4269">
        <v>0</v>
      </c>
      <c r="H4269">
        <v>-571239</v>
      </c>
      <c r="J4269">
        <f t="shared" si="184"/>
        <v>2.2515625340907328</v>
      </c>
      <c r="K4269">
        <f t="shared" si="183"/>
        <v>-7.5677502875592051E-2</v>
      </c>
    </row>
    <row r="4270" spans="1:11" x14ac:dyDescent="0.3">
      <c r="A4270" s="14">
        <v>90327801856</v>
      </c>
      <c r="B4270" s="14">
        <v>41489281024</v>
      </c>
      <c r="C4270" s="14">
        <v>-1543954048</v>
      </c>
      <c r="D4270">
        <v>4268</v>
      </c>
      <c r="E4270">
        <v>3601</v>
      </c>
      <c r="F4270">
        <v>60</v>
      </c>
      <c r="G4270">
        <v>0</v>
      </c>
      <c r="H4270">
        <v>-561640</v>
      </c>
      <c r="J4270">
        <f t="shared" si="184"/>
        <v>2.1771358680269426</v>
      </c>
      <c r="K4270">
        <f t="shared" si="183"/>
        <v>-7.4426666063790226E-2</v>
      </c>
    </row>
    <row r="4271" spans="1:11" x14ac:dyDescent="0.3">
      <c r="A4271" s="14">
        <v>87291789312</v>
      </c>
      <c r="B4271" s="14">
        <v>41489281024</v>
      </c>
      <c r="C4271" s="14">
        <v>-1518005248</v>
      </c>
      <c r="D4271">
        <v>4269</v>
      </c>
      <c r="E4271">
        <v>3601</v>
      </c>
      <c r="F4271">
        <v>59</v>
      </c>
      <c r="G4271">
        <v>0</v>
      </c>
      <c r="H4271">
        <v>-552041</v>
      </c>
      <c r="J4271">
        <f t="shared" si="184"/>
        <v>2.1039600387749537</v>
      </c>
      <c r="K4271">
        <f t="shared" si="183"/>
        <v>-7.3175829251988844E-2</v>
      </c>
    </row>
    <row r="4272" spans="1:11" x14ac:dyDescent="0.3">
      <c r="A4272" s="14">
        <v>84307681280</v>
      </c>
      <c r="B4272" s="14">
        <v>41489281024</v>
      </c>
      <c r="C4272" s="14">
        <v>-1492056448</v>
      </c>
      <c r="D4272">
        <v>4270</v>
      </c>
      <c r="E4272">
        <v>3601</v>
      </c>
      <c r="F4272">
        <v>58</v>
      </c>
      <c r="G4272">
        <v>0</v>
      </c>
      <c r="H4272">
        <v>-542441</v>
      </c>
      <c r="J4272">
        <f t="shared" si="184"/>
        <v>2.0320352437833558</v>
      </c>
      <c r="K4272">
        <f t="shared" si="183"/>
        <v>-7.1924794991597985E-2</v>
      </c>
    </row>
    <row r="4273" spans="1:11" x14ac:dyDescent="0.3">
      <c r="A4273" s="14">
        <v>81375461376</v>
      </c>
      <c r="B4273" s="14">
        <v>41489281024</v>
      </c>
      <c r="C4273" s="14">
        <v>-1466107648</v>
      </c>
      <c r="D4273">
        <v>4271</v>
      </c>
      <c r="E4273">
        <v>3601</v>
      </c>
      <c r="F4273">
        <v>57</v>
      </c>
      <c r="G4273">
        <v>0</v>
      </c>
      <c r="H4273">
        <v>-532842</v>
      </c>
      <c r="J4273">
        <f t="shared" si="184"/>
        <v>1.9613610881549703</v>
      </c>
      <c r="K4273">
        <f t="shared" si="183"/>
        <v>-7.0674155628385416E-2</v>
      </c>
    </row>
    <row r="4274" spans="1:11" x14ac:dyDescent="0.3">
      <c r="A4274" s="14">
        <v>78495145984</v>
      </c>
      <c r="B4274" s="14">
        <v>41489281024</v>
      </c>
      <c r="C4274" s="14">
        <v>-1440158848</v>
      </c>
      <c r="D4274">
        <v>4272</v>
      </c>
      <c r="E4274">
        <v>3601</v>
      </c>
      <c r="F4274">
        <v>56</v>
      </c>
      <c r="G4274">
        <v>0</v>
      </c>
      <c r="H4274">
        <v>-523243</v>
      </c>
      <c r="J4274">
        <f t="shared" si="184"/>
        <v>1.8919379667869753</v>
      </c>
      <c r="K4274">
        <f t="shared" si="183"/>
        <v>-6.9423121367995E-2</v>
      </c>
    </row>
    <row r="4275" spans="1:11" x14ac:dyDescent="0.3">
      <c r="A4275" s="14">
        <v>75666726912</v>
      </c>
      <c r="B4275" s="14">
        <v>41489281024</v>
      </c>
      <c r="C4275" s="14">
        <v>-1414210048</v>
      </c>
      <c r="D4275">
        <v>4273</v>
      </c>
      <c r="E4275">
        <v>3601</v>
      </c>
      <c r="F4275">
        <v>55</v>
      </c>
      <c r="G4275">
        <v>0</v>
      </c>
      <c r="H4275">
        <v>-513644</v>
      </c>
      <c r="J4275">
        <f t="shared" si="184"/>
        <v>1.8237656822307819</v>
      </c>
      <c r="K4275">
        <f t="shared" si="183"/>
        <v>-6.8172284556193397E-2</v>
      </c>
    </row>
    <row r="4276" spans="1:11" x14ac:dyDescent="0.3">
      <c r="A4276" s="14">
        <v>72890204160</v>
      </c>
      <c r="B4276" s="14">
        <v>41489281024</v>
      </c>
      <c r="C4276" s="14">
        <v>-1388261248</v>
      </c>
      <c r="D4276">
        <v>4274</v>
      </c>
      <c r="E4276">
        <v>3601</v>
      </c>
      <c r="F4276">
        <v>54</v>
      </c>
      <c r="G4276">
        <v>0</v>
      </c>
      <c r="H4276">
        <v>-504044</v>
      </c>
      <c r="J4276">
        <f t="shared" si="184"/>
        <v>1.7568442344863904</v>
      </c>
      <c r="K4276">
        <f t="shared" si="183"/>
        <v>-6.6921447744391571E-2</v>
      </c>
    </row>
    <row r="4277" spans="1:11" x14ac:dyDescent="0.3">
      <c r="A4277" s="14">
        <v>70165577728</v>
      </c>
      <c r="B4277" s="14">
        <v>41489281024</v>
      </c>
      <c r="C4277" s="14">
        <v>-1362312448</v>
      </c>
      <c r="D4277">
        <v>4275</v>
      </c>
      <c r="E4277">
        <v>3601</v>
      </c>
      <c r="F4277">
        <v>53</v>
      </c>
      <c r="G4277">
        <v>0</v>
      </c>
      <c r="H4277">
        <v>-494445</v>
      </c>
      <c r="J4277">
        <f t="shared" si="184"/>
        <v>1.6911736235538002</v>
      </c>
      <c r="K4277">
        <f t="shared" si="183"/>
        <v>-6.567061093259019E-2</v>
      </c>
    </row>
    <row r="4278" spans="1:11" x14ac:dyDescent="0.3">
      <c r="A4278" s="14">
        <v>67492847616</v>
      </c>
      <c r="B4278" s="14">
        <v>41489281024</v>
      </c>
      <c r="C4278" s="14">
        <v>-1336363648</v>
      </c>
      <c r="D4278">
        <v>4276</v>
      </c>
      <c r="E4278">
        <v>3601</v>
      </c>
      <c r="F4278">
        <v>52</v>
      </c>
      <c r="G4278">
        <v>0</v>
      </c>
      <c r="H4278">
        <v>-484846</v>
      </c>
      <c r="J4278">
        <f t="shared" si="184"/>
        <v>1.6267538494330116</v>
      </c>
      <c r="K4278">
        <f t="shared" si="183"/>
        <v>-6.4419774120788587E-2</v>
      </c>
    </row>
    <row r="4279" spans="1:11" x14ac:dyDescent="0.3">
      <c r="A4279" s="14">
        <v>64872022016</v>
      </c>
      <c r="B4279" s="14">
        <v>41489281024</v>
      </c>
      <c r="C4279" s="14">
        <v>-1310414848</v>
      </c>
      <c r="D4279">
        <v>4277</v>
      </c>
      <c r="E4279">
        <v>3601</v>
      </c>
      <c r="F4279">
        <v>51</v>
      </c>
      <c r="G4279">
        <v>0</v>
      </c>
      <c r="H4279">
        <v>-475247</v>
      </c>
      <c r="J4279">
        <f t="shared" si="184"/>
        <v>1.5635851095726137</v>
      </c>
      <c r="K4279">
        <f t="shared" si="183"/>
        <v>-6.3168739860397949E-2</v>
      </c>
    </row>
    <row r="4280" spans="1:11" x14ac:dyDescent="0.3">
      <c r="A4280" s="14">
        <v>62303088640</v>
      </c>
      <c r="B4280" s="14">
        <v>41489281024</v>
      </c>
      <c r="C4280" s="14">
        <v>-1284466048</v>
      </c>
      <c r="D4280">
        <v>4278</v>
      </c>
      <c r="E4280">
        <v>3601</v>
      </c>
      <c r="F4280">
        <v>50</v>
      </c>
      <c r="G4280">
        <v>0</v>
      </c>
      <c r="H4280">
        <v>-465648</v>
      </c>
      <c r="J4280">
        <f t="shared" si="184"/>
        <v>1.5016671077997228</v>
      </c>
      <c r="K4280">
        <f t="shared" si="183"/>
        <v>-6.1918001772890863E-2</v>
      </c>
    </row>
    <row r="4281" spans="1:11" x14ac:dyDescent="0.3">
      <c r="A4281" s="14">
        <v>59786051584</v>
      </c>
      <c r="B4281" s="14">
        <v>41489281024</v>
      </c>
      <c r="C4281" s="14">
        <v>-1258517248</v>
      </c>
      <c r="D4281">
        <v>4279</v>
      </c>
      <c r="E4281">
        <v>3601</v>
      </c>
      <c r="F4281">
        <v>49</v>
      </c>
      <c r="G4281">
        <v>0</v>
      </c>
      <c r="H4281">
        <v>-456049</v>
      </c>
      <c r="J4281">
        <f t="shared" si="184"/>
        <v>1.4409999428386335</v>
      </c>
      <c r="K4281">
        <f t="shared" si="183"/>
        <v>-6.0667164961089259E-2</v>
      </c>
    </row>
    <row r="4282" spans="1:11" x14ac:dyDescent="0.3">
      <c r="A4282" s="14">
        <v>57320914944</v>
      </c>
      <c r="B4282" s="14">
        <v>41489281024</v>
      </c>
      <c r="C4282" s="14">
        <v>-1232568320</v>
      </c>
      <c r="D4282">
        <v>4280</v>
      </c>
      <c r="E4282">
        <v>3601</v>
      </c>
      <c r="F4282">
        <v>48</v>
      </c>
      <c r="G4282">
        <v>0</v>
      </c>
      <c r="H4282">
        <v>-446450</v>
      </c>
      <c r="J4282">
        <f t="shared" si="184"/>
        <v>1.3815837134136404</v>
      </c>
      <c r="K4282">
        <f t="shared" si="183"/>
        <v>-5.9416229424993139E-2</v>
      </c>
    </row>
    <row r="4283" spans="1:11" x14ac:dyDescent="0.3">
      <c r="A4283" s="14">
        <v>54907678720</v>
      </c>
      <c r="B4283" s="14">
        <v>41489281024</v>
      </c>
      <c r="C4283" s="14">
        <v>-1206619520</v>
      </c>
      <c r="D4283">
        <v>4281</v>
      </c>
      <c r="E4283">
        <v>3601</v>
      </c>
      <c r="F4283">
        <v>47</v>
      </c>
      <c r="G4283">
        <v>0</v>
      </c>
      <c r="H4283">
        <v>-436851</v>
      </c>
      <c r="J4283">
        <f t="shared" si="184"/>
        <v>1.3234184195247432</v>
      </c>
      <c r="K4283">
        <f t="shared" si="183"/>
        <v>-5.816529388889724E-2</v>
      </c>
    </row>
    <row r="4284" spans="1:11" x14ac:dyDescent="0.3">
      <c r="A4284" s="14">
        <v>52546334720</v>
      </c>
      <c r="B4284" s="14">
        <v>41489281024</v>
      </c>
      <c r="C4284" s="14">
        <v>-1180670720</v>
      </c>
      <c r="D4284">
        <v>4282</v>
      </c>
      <c r="E4284">
        <v>3601</v>
      </c>
      <c r="F4284">
        <v>46</v>
      </c>
      <c r="G4284">
        <v>0</v>
      </c>
      <c r="H4284">
        <v>-427252</v>
      </c>
      <c r="J4284">
        <f t="shared" si="184"/>
        <v>1.2665038637233532</v>
      </c>
      <c r="K4284">
        <f t="shared" si="183"/>
        <v>-5.6914555801389932E-2</v>
      </c>
    </row>
    <row r="4285" spans="1:11" x14ac:dyDescent="0.3">
      <c r="A4285" s="14">
        <v>50236891136</v>
      </c>
      <c r="B4285" s="14">
        <v>41489281024</v>
      </c>
      <c r="C4285" s="14">
        <v>-1154721920</v>
      </c>
      <c r="D4285">
        <v>4283</v>
      </c>
      <c r="E4285">
        <v>3601</v>
      </c>
      <c r="F4285">
        <v>45</v>
      </c>
      <c r="G4285">
        <v>0</v>
      </c>
      <c r="H4285">
        <v>-417653</v>
      </c>
      <c r="J4285">
        <f t="shared" si="184"/>
        <v>1.2108402434580594</v>
      </c>
      <c r="K4285">
        <f t="shared" ref="K4285:K4328" si="185">J4285-J4284</f>
        <v>-5.5663620265293812E-2</v>
      </c>
    </row>
    <row r="4286" spans="1:11" x14ac:dyDescent="0.3">
      <c r="A4286" s="14">
        <v>47979347968</v>
      </c>
      <c r="B4286" s="14">
        <v>41489281024</v>
      </c>
      <c r="C4286" s="14">
        <v>-1128773120</v>
      </c>
      <c r="D4286">
        <v>4284</v>
      </c>
      <c r="E4286">
        <v>3601</v>
      </c>
      <c r="F4286">
        <v>44</v>
      </c>
      <c r="G4286">
        <v>0</v>
      </c>
      <c r="H4286">
        <v>-408055</v>
      </c>
      <c r="J4286">
        <f t="shared" si="184"/>
        <v>1.1564275587288615</v>
      </c>
      <c r="K4286">
        <f t="shared" si="185"/>
        <v>-5.4412684729197913E-2</v>
      </c>
    </row>
    <row r="4287" spans="1:11" x14ac:dyDescent="0.3">
      <c r="A4287" s="14">
        <v>45773697024</v>
      </c>
      <c r="B4287" s="14">
        <v>41489281024</v>
      </c>
      <c r="C4287" s="14">
        <v>-1102824320</v>
      </c>
      <c r="D4287">
        <v>4285</v>
      </c>
      <c r="E4287">
        <v>3601</v>
      </c>
      <c r="F4287">
        <v>43</v>
      </c>
      <c r="G4287">
        <v>0</v>
      </c>
      <c r="H4287">
        <v>-398456</v>
      </c>
      <c r="J4287">
        <f t="shared" si="184"/>
        <v>1.1032656120871709</v>
      </c>
      <c r="K4287">
        <f t="shared" si="185"/>
        <v>-5.3161946641690605E-2</v>
      </c>
    </row>
    <row r="4288" spans="1:11" x14ac:dyDescent="0.3">
      <c r="A4288" s="14">
        <v>43619946496</v>
      </c>
      <c r="B4288" s="14">
        <v>41489281024</v>
      </c>
      <c r="C4288" s="14">
        <v>-1076875520</v>
      </c>
      <c r="D4288">
        <v>4286</v>
      </c>
      <c r="E4288">
        <v>3601</v>
      </c>
      <c r="F4288">
        <v>42</v>
      </c>
      <c r="G4288">
        <v>0</v>
      </c>
      <c r="H4288">
        <v>-388857</v>
      </c>
      <c r="J4288">
        <f t="shared" si="184"/>
        <v>1.0513546009815762</v>
      </c>
      <c r="K4288">
        <f t="shared" si="185"/>
        <v>-5.1911011105594707E-2</v>
      </c>
    </row>
    <row r="4289" spans="1:11" x14ac:dyDescent="0.3">
      <c r="A4289" s="14">
        <v>41518092288</v>
      </c>
      <c r="B4289" s="14">
        <v>41489281024</v>
      </c>
      <c r="C4289" s="14">
        <v>-1050926720</v>
      </c>
      <c r="D4289">
        <v>4287</v>
      </c>
      <c r="E4289">
        <v>3601</v>
      </c>
      <c r="F4289">
        <v>41</v>
      </c>
      <c r="G4289">
        <v>0</v>
      </c>
      <c r="H4289">
        <v>-379259</v>
      </c>
      <c r="J4289">
        <f t="shared" si="184"/>
        <v>1.0006944266877831</v>
      </c>
      <c r="K4289">
        <f t="shared" si="185"/>
        <v>-5.0660174293793103E-2</v>
      </c>
    </row>
    <row r="4290" spans="1:11" x14ac:dyDescent="0.3">
      <c r="A4290" s="14">
        <v>39468138496</v>
      </c>
      <c r="B4290" s="14">
        <v>41489281024</v>
      </c>
      <c r="C4290" s="14">
        <v>-1024977920</v>
      </c>
      <c r="D4290">
        <v>4288</v>
      </c>
      <c r="E4290">
        <v>3601</v>
      </c>
      <c r="F4290">
        <v>40</v>
      </c>
      <c r="G4290">
        <v>9132</v>
      </c>
      <c r="H4290">
        <v>-369660</v>
      </c>
      <c r="J4290">
        <f t="shared" si="184"/>
        <v>0.95128518793008621</v>
      </c>
      <c r="K4290">
        <f t="shared" si="185"/>
        <v>-4.9409238757696872E-2</v>
      </c>
    </row>
    <row r="4291" spans="1:11" x14ac:dyDescent="0.3">
      <c r="A4291" s="14">
        <v>120471674880</v>
      </c>
      <c r="B4291" s="14">
        <v>41500798976</v>
      </c>
      <c r="C4291" s="14">
        <v>-999029120</v>
      </c>
      <c r="D4291">
        <v>4289</v>
      </c>
      <c r="E4291">
        <v>3601</v>
      </c>
      <c r="F4291">
        <v>39</v>
      </c>
      <c r="G4291">
        <v>0</v>
      </c>
      <c r="H4291">
        <v>-1157652</v>
      </c>
      <c r="J4291">
        <f t="shared" si="184"/>
        <v>2.9028760373907265</v>
      </c>
      <c r="K4291">
        <f t="shared" si="185"/>
        <v>1.9515908494606404</v>
      </c>
    </row>
    <row r="4292" spans="1:11" x14ac:dyDescent="0.3">
      <c r="A4292" s="14">
        <v>118525517824</v>
      </c>
      <c r="B4292" s="14">
        <v>41500798976</v>
      </c>
      <c r="C4292" s="14">
        <v>-973080320</v>
      </c>
      <c r="D4292">
        <v>4290</v>
      </c>
      <c r="E4292">
        <v>3602</v>
      </c>
      <c r="F4292">
        <v>38</v>
      </c>
      <c r="G4292">
        <v>0</v>
      </c>
      <c r="H4292">
        <v>-1169322</v>
      </c>
      <c r="J4292">
        <f t="shared" si="184"/>
        <v>2.8559815894759897</v>
      </c>
      <c r="K4292">
        <f t="shared" si="185"/>
        <v>-4.6894447914736848E-2</v>
      </c>
    </row>
    <row r="4293" spans="1:11" x14ac:dyDescent="0.3">
      <c r="A4293" s="14">
        <v>116631257088</v>
      </c>
      <c r="B4293" s="14">
        <v>41500798976</v>
      </c>
      <c r="C4293" s="14">
        <v>-947131520</v>
      </c>
      <c r="D4293">
        <v>4291</v>
      </c>
      <c r="E4293">
        <v>3602</v>
      </c>
      <c r="F4293">
        <v>37</v>
      </c>
      <c r="G4293">
        <v>0</v>
      </c>
      <c r="H4293">
        <v>-1182159</v>
      </c>
      <c r="J4293">
        <f t="shared" si="184"/>
        <v>2.8103376312212229</v>
      </c>
      <c r="K4293">
        <f t="shared" si="185"/>
        <v>-4.5643958254766748E-2</v>
      </c>
    </row>
    <row r="4294" spans="1:11" x14ac:dyDescent="0.3">
      <c r="A4294" s="14">
        <v>114788892672</v>
      </c>
      <c r="B4294" s="14">
        <v>41500798976</v>
      </c>
      <c r="C4294" s="14">
        <v>-921182656</v>
      </c>
      <c r="D4294">
        <v>4292</v>
      </c>
      <c r="E4294">
        <v>3602</v>
      </c>
      <c r="F4294">
        <v>36</v>
      </c>
      <c r="G4294">
        <v>0</v>
      </c>
      <c r="H4294">
        <v>-1196259</v>
      </c>
      <c r="J4294">
        <f t="shared" si="184"/>
        <v>2.7659441626264272</v>
      </c>
      <c r="K4294">
        <f t="shared" si="185"/>
        <v>-4.439346859479576E-2</v>
      </c>
    </row>
    <row r="4295" spans="1:11" x14ac:dyDescent="0.3">
      <c r="A4295" s="14">
        <v>112998424576</v>
      </c>
      <c r="B4295" s="14">
        <v>41500798976</v>
      </c>
      <c r="C4295" s="14">
        <v>-895233856</v>
      </c>
      <c r="D4295">
        <v>4293</v>
      </c>
      <c r="E4295">
        <v>3602</v>
      </c>
      <c r="F4295">
        <v>35</v>
      </c>
      <c r="G4295">
        <v>0</v>
      </c>
      <c r="H4295">
        <v>-1211733</v>
      </c>
      <c r="J4295">
        <f t="shared" si="184"/>
        <v>2.7228011836916015</v>
      </c>
      <c r="K4295">
        <f t="shared" si="185"/>
        <v>-4.314297893482566E-2</v>
      </c>
    </row>
    <row r="4296" spans="1:11" x14ac:dyDescent="0.3">
      <c r="A4296" s="14">
        <v>111259852800</v>
      </c>
      <c r="B4296" s="14">
        <v>41500798976</v>
      </c>
      <c r="C4296" s="14">
        <v>-869285056</v>
      </c>
      <c r="D4296">
        <v>4294</v>
      </c>
      <c r="E4296">
        <v>3602</v>
      </c>
      <c r="F4296">
        <v>34</v>
      </c>
      <c r="G4296">
        <v>0</v>
      </c>
      <c r="H4296">
        <v>-1228704</v>
      </c>
      <c r="J4296">
        <f t="shared" si="184"/>
        <v>2.6809086944167464</v>
      </c>
      <c r="K4296">
        <f t="shared" si="185"/>
        <v>-4.1892489274855116E-2</v>
      </c>
    </row>
    <row r="4297" spans="1:11" x14ac:dyDescent="0.3">
      <c r="A4297" s="14">
        <v>109573177344</v>
      </c>
      <c r="B4297" s="14">
        <v>41500798976</v>
      </c>
      <c r="C4297" s="14">
        <v>-843336256</v>
      </c>
      <c r="D4297">
        <v>4295</v>
      </c>
      <c r="E4297">
        <v>3602</v>
      </c>
      <c r="F4297">
        <v>33</v>
      </c>
      <c r="G4297">
        <v>0</v>
      </c>
      <c r="H4297">
        <v>-1247310</v>
      </c>
      <c r="J4297">
        <f t="shared" si="184"/>
        <v>2.6402666948018614</v>
      </c>
      <c r="K4297">
        <f t="shared" si="185"/>
        <v>-4.0641999614885016E-2</v>
      </c>
    </row>
    <row r="4298" spans="1:11" x14ac:dyDescent="0.3">
      <c r="A4298" s="14">
        <v>107938406400</v>
      </c>
      <c r="B4298" s="14">
        <v>41500798976</v>
      </c>
      <c r="C4298" s="14">
        <v>-817387456</v>
      </c>
      <c r="D4298">
        <v>4296</v>
      </c>
      <c r="E4298">
        <v>3602</v>
      </c>
      <c r="F4298">
        <v>32</v>
      </c>
      <c r="G4298">
        <v>0</v>
      </c>
      <c r="H4298">
        <v>-1267708</v>
      </c>
      <c r="J4298">
        <f t="shared" si="184"/>
        <v>2.6008753822407371</v>
      </c>
      <c r="K4298">
        <f t="shared" si="185"/>
        <v>-3.939131256112427E-2</v>
      </c>
    </row>
    <row r="4299" spans="1:11" x14ac:dyDescent="0.3">
      <c r="A4299" s="14">
        <v>106355523584</v>
      </c>
      <c r="B4299" s="14">
        <v>41500798976</v>
      </c>
      <c r="C4299" s="14">
        <v>-791438656</v>
      </c>
      <c r="D4299">
        <v>4297</v>
      </c>
      <c r="E4299">
        <v>3602</v>
      </c>
      <c r="F4299">
        <v>31</v>
      </c>
      <c r="G4299">
        <v>0</v>
      </c>
      <c r="H4299">
        <v>-1290072</v>
      </c>
      <c r="J4299">
        <f t="shared" si="184"/>
        <v>2.5627343619457936</v>
      </c>
      <c r="K4299">
        <f t="shared" si="185"/>
        <v>-3.8141020294943484E-2</v>
      </c>
    </row>
    <row r="4300" spans="1:11" x14ac:dyDescent="0.3">
      <c r="A4300" s="14">
        <v>104824545280</v>
      </c>
      <c r="B4300" s="14">
        <v>41500798976</v>
      </c>
      <c r="C4300" s="14">
        <v>-765489856</v>
      </c>
      <c r="D4300">
        <v>4298</v>
      </c>
      <c r="E4300">
        <v>3602</v>
      </c>
      <c r="F4300">
        <v>30</v>
      </c>
      <c r="G4300">
        <v>0</v>
      </c>
      <c r="H4300">
        <v>-1314603</v>
      </c>
      <c r="J4300">
        <f t="shared" si="184"/>
        <v>2.52584402870461</v>
      </c>
      <c r="K4300">
        <f t="shared" si="185"/>
        <v>-3.6890333241183626E-2</v>
      </c>
    </row>
    <row r="4301" spans="1:11" x14ac:dyDescent="0.3">
      <c r="A4301" s="14">
        <v>103345463296</v>
      </c>
      <c r="B4301" s="14">
        <v>41500798976</v>
      </c>
      <c r="C4301" s="14">
        <v>-739541056</v>
      </c>
      <c r="D4301">
        <v>4299</v>
      </c>
      <c r="E4301">
        <v>3602</v>
      </c>
      <c r="F4301">
        <v>29</v>
      </c>
      <c r="G4301">
        <v>0</v>
      </c>
      <c r="H4301">
        <v>-1341529</v>
      </c>
      <c r="J4301">
        <f t="shared" si="184"/>
        <v>2.4902041851233974</v>
      </c>
      <c r="K4301">
        <f t="shared" si="185"/>
        <v>-3.5639843581212638E-2</v>
      </c>
    </row>
    <row r="4302" spans="1:11" x14ac:dyDescent="0.3">
      <c r="A4302" s="14">
        <v>101918277632</v>
      </c>
      <c r="B4302" s="14">
        <v>41500798976</v>
      </c>
      <c r="C4302" s="14">
        <v>-713592192</v>
      </c>
      <c r="D4302">
        <v>4300</v>
      </c>
      <c r="E4302">
        <v>3602</v>
      </c>
      <c r="F4302">
        <v>28</v>
      </c>
      <c r="G4302">
        <v>0</v>
      </c>
      <c r="H4302">
        <v>-1371112</v>
      </c>
      <c r="J4302">
        <f t="shared" si="184"/>
        <v>2.4558148312021548</v>
      </c>
      <c r="K4302">
        <f t="shared" si="185"/>
        <v>-3.4389353921242538E-2</v>
      </c>
    </row>
    <row r="4303" spans="1:11" x14ac:dyDescent="0.3">
      <c r="A4303" s="14">
        <v>100542996480</v>
      </c>
      <c r="B4303" s="14">
        <v>41500798976</v>
      </c>
      <c r="C4303" s="14">
        <v>-687643392</v>
      </c>
      <c r="D4303">
        <v>4301</v>
      </c>
      <c r="E4303">
        <v>3602</v>
      </c>
      <c r="F4303">
        <v>27</v>
      </c>
      <c r="G4303">
        <v>0</v>
      </c>
      <c r="H4303">
        <v>-1403653</v>
      </c>
      <c r="J4303">
        <f t="shared" si="184"/>
        <v>2.422676164334673</v>
      </c>
      <c r="K4303">
        <f t="shared" si="185"/>
        <v>-3.3138666867481792E-2</v>
      </c>
    </row>
    <row r="4304" spans="1:11" x14ac:dyDescent="0.3">
      <c r="A4304" s="14">
        <v>99219603456</v>
      </c>
      <c r="B4304" s="14">
        <v>41500798976</v>
      </c>
      <c r="C4304" s="14">
        <v>-661694592</v>
      </c>
      <c r="D4304">
        <v>4302</v>
      </c>
      <c r="E4304">
        <v>3602</v>
      </c>
      <c r="F4304">
        <v>26</v>
      </c>
      <c r="G4304">
        <v>0</v>
      </c>
      <c r="H4304">
        <v>-1439498</v>
      </c>
      <c r="J4304">
        <f t="shared" si="184"/>
        <v>2.3907877897333711</v>
      </c>
      <c r="K4304">
        <f t="shared" si="185"/>
        <v>-3.1888374601301894E-2</v>
      </c>
    </row>
    <row r="4305" spans="1:11" x14ac:dyDescent="0.3">
      <c r="A4305" s="14">
        <v>97948114944</v>
      </c>
      <c r="B4305" s="14">
        <v>41500798976</v>
      </c>
      <c r="C4305" s="14">
        <v>-635745792</v>
      </c>
      <c r="D4305">
        <v>4303</v>
      </c>
      <c r="E4305">
        <v>3602</v>
      </c>
      <c r="F4305">
        <v>25</v>
      </c>
      <c r="G4305">
        <v>0</v>
      </c>
      <c r="H4305">
        <v>-1479053</v>
      </c>
      <c r="J4305">
        <f t="shared" ref="J4305:J4328" si="186">A4305/B4305</f>
        <v>2.3601501021858304</v>
      </c>
      <c r="K4305">
        <f t="shared" si="185"/>
        <v>-3.0637687547540704E-2</v>
      </c>
    </row>
    <row r="4306" spans="1:11" x14ac:dyDescent="0.3">
      <c r="A4306" s="14">
        <v>96728522752</v>
      </c>
      <c r="B4306" s="14">
        <v>41500798976</v>
      </c>
      <c r="C4306" s="14">
        <v>-609796992</v>
      </c>
      <c r="D4306">
        <v>4304</v>
      </c>
      <c r="E4306">
        <v>3602</v>
      </c>
      <c r="F4306">
        <v>24</v>
      </c>
      <c r="G4306">
        <v>0</v>
      </c>
      <c r="H4306">
        <v>-1522791</v>
      </c>
      <c r="J4306">
        <f t="shared" si="186"/>
        <v>2.3307629042982598</v>
      </c>
      <c r="K4306">
        <f t="shared" si="185"/>
        <v>-2.9387197887570604E-2</v>
      </c>
    </row>
    <row r="4307" spans="1:11" x14ac:dyDescent="0.3">
      <c r="A4307" s="14">
        <v>95560826880</v>
      </c>
      <c r="B4307" s="14">
        <v>41500798976</v>
      </c>
      <c r="C4307" s="14">
        <v>-583848192</v>
      </c>
      <c r="D4307">
        <v>4305</v>
      </c>
      <c r="E4307">
        <v>3602</v>
      </c>
      <c r="F4307">
        <v>23</v>
      </c>
      <c r="G4307">
        <v>0</v>
      </c>
      <c r="H4307">
        <v>-1571271</v>
      </c>
      <c r="J4307">
        <f t="shared" si="186"/>
        <v>2.3026261960706593</v>
      </c>
      <c r="K4307">
        <f t="shared" si="185"/>
        <v>-2.8136708227600504E-2</v>
      </c>
    </row>
    <row r="4308" spans="1:11" x14ac:dyDescent="0.3">
      <c r="A4308" s="14">
        <v>94445027328</v>
      </c>
      <c r="B4308" s="14">
        <v>41500798976</v>
      </c>
      <c r="C4308" s="14">
        <v>-557899392</v>
      </c>
      <c r="D4308">
        <v>4306</v>
      </c>
      <c r="E4308">
        <v>3602</v>
      </c>
      <c r="F4308">
        <v>22</v>
      </c>
      <c r="G4308">
        <v>0</v>
      </c>
      <c r="H4308">
        <v>-1625153</v>
      </c>
      <c r="J4308">
        <f t="shared" si="186"/>
        <v>2.2757399775030298</v>
      </c>
      <c r="K4308">
        <f t="shared" si="185"/>
        <v>-2.6886218567629516E-2</v>
      </c>
    </row>
    <row r="4309" spans="1:11" x14ac:dyDescent="0.3">
      <c r="A4309" s="14">
        <v>93381124096</v>
      </c>
      <c r="B4309" s="14">
        <v>41500798976</v>
      </c>
      <c r="C4309" s="14">
        <v>-531950560</v>
      </c>
      <c r="D4309">
        <v>4307</v>
      </c>
      <c r="E4309">
        <v>3602</v>
      </c>
      <c r="F4309">
        <v>21</v>
      </c>
      <c r="G4309">
        <v>0</v>
      </c>
      <c r="H4309">
        <v>-1685229</v>
      </c>
      <c r="J4309">
        <f t="shared" si="186"/>
        <v>2.2501042485953704</v>
      </c>
      <c r="K4309">
        <f t="shared" si="185"/>
        <v>-2.5635728907659416E-2</v>
      </c>
    </row>
    <row r="4310" spans="1:11" x14ac:dyDescent="0.3">
      <c r="A4310" s="14">
        <v>92369117184</v>
      </c>
      <c r="B4310" s="14">
        <v>41500798976</v>
      </c>
      <c r="C4310" s="14">
        <v>-506001760</v>
      </c>
      <c r="D4310">
        <v>4308</v>
      </c>
      <c r="E4310">
        <v>3602</v>
      </c>
      <c r="F4310">
        <v>20</v>
      </c>
      <c r="G4310">
        <v>0</v>
      </c>
      <c r="H4310">
        <v>-1752451</v>
      </c>
      <c r="J4310">
        <f t="shared" si="186"/>
        <v>2.2257190093476815</v>
      </c>
      <c r="K4310">
        <f t="shared" si="185"/>
        <v>-2.4385239247688872E-2</v>
      </c>
    </row>
    <row r="4311" spans="1:11" x14ac:dyDescent="0.3">
      <c r="A4311" s="14">
        <v>91409014784</v>
      </c>
      <c r="B4311" s="14">
        <v>41500798976</v>
      </c>
      <c r="C4311" s="14">
        <v>-480052960</v>
      </c>
      <c r="D4311">
        <v>4309</v>
      </c>
      <c r="E4311">
        <v>3602</v>
      </c>
      <c r="F4311">
        <v>19</v>
      </c>
      <c r="G4311">
        <v>0</v>
      </c>
      <c r="H4311">
        <v>-1827978</v>
      </c>
      <c r="J4311">
        <f t="shared" si="186"/>
        <v>2.2025844571537534</v>
      </c>
      <c r="K4311">
        <f t="shared" si="185"/>
        <v>-2.3134552193928126E-2</v>
      </c>
    </row>
    <row r="4312" spans="1:11" x14ac:dyDescent="0.3">
      <c r="A4312" s="14">
        <v>90500808704</v>
      </c>
      <c r="B4312" s="14">
        <v>41500798976</v>
      </c>
      <c r="C4312" s="14">
        <v>-454104128</v>
      </c>
      <c r="D4312">
        <v>4310</v>
      </c>
      <c r="E4312">
        <v>3602</v>
      </c>
      <c r="F4312">
        <v>18</v>
      </c>
      <c r="G4312">
        <v>0</v>
      </c>
      <c r="H4312">
        <v>-1913234</v>
      </c>
      <c r="J4312">
        <f t="shared" si="186"/>
        <v>2.1807003946197954</v>
      </c>
      <c r="K4312">
        <f t="shared" si="185"/>
        <v>-2.1884062533958026E-2</v>
      </c>
    </row>
    <row r="4313" spans="1:11" x14ac:dyDescent="0.3">
      <c r="A4313" s="14">
        <v>89644498944</v>
      </c>
      <c r="B4313" s="14">
        <v>41500798976</v>
      </c>
      <c r="C4313" s="14">
        <v>-428155328</v>
      </c>
      <c r="D4313">
        <v>4311</v>
      </c>
      <c r="E4313">
        <v>3602</v>
      </c>
      <c r="F4313">
        <v>17</v>
      </c>
      <c r="G4313">
        <v>0</v>
      </c>
      <c r="H4313">
        <v>-2009988</v>
      </c>
      <c r="J4313">
        <f t="shared" si="186"/>
        <v>2.1600668217458079</v>
      </c>
      <c r="K4313">
        <f t="shared" si="185"/>
        <v>-2.0633572873987482E-2</v>
      </c>
    </row>
    <row r="4314" spans="1:11" x14ac:dyDescent="0.3">
      <c r="A4314" s="14">
        <v>88840085504</v>
      </c>
      <c r="B4314" s="14">
        <v>41500798976</v>
      </c>
      <c r="C4314" s="14">
        <v>-402206528</v>
      </c>
      <c r="D4314">
        <v>4312</v>
      </c>
      <c r="E4314">
        <v>3602</v>
      </c>
      <c r="F4314">
        <v>16</v>
      </c>
      <c r="G4314">
        <v>0</v>
      </c>
      <c r="H4314">
        <v>-2120464</v>
      </c>
      <c r="J4314">
        <f t="shared" si="186"/>
        <v>2.1406837385317909</v>
      </c>
      <c r="K4314">
        <f t="shared" si="185"/>
        <v>-1.9383083214016938E-2</v>
      </c>
    </row>
    <row r="4315" spans="1:11" x14ac:dyDescent="0.3">
      <c r="A4315" s="14">
        <v>88087568384</v>
      </c>
      <c r="B4315" s="14">
        <v>41500798976</v>
      </c>
      <c r="C4315" s="14">
        <v>-376257728</v>
      </c>
      <c r="D4315">
        <v>4313</v>
      </c>
      <c r="E4315">
        <v>3602</v>
      </c>
      <c r="F4315">
        <v>15</v>
      </c>
      <c r="G4315">
        <v>0</v>
      </c>
      <c r="H4315">
        <v>-2247503</v>
      </c>
      <c r="J4315">
        <f t="shared" si="186"/>
        <v>2.1225511449777446</v>
      </c>
      <c r="K4315">
        <f t="shared" si="185"/>
        <v>-1.8132593554046395E-2</v>
      </c>
    </row>
    <row r="4316" spans="1:11" x14ac:dyDescent="0.3">
      <c r="A4316" s="14">
        <v>87386947584</v>
      </c>
      <c r="B4316" s="14">
        <v>41500798976</v>
      </c>
      <c r="C4316" s="14">
        <v>-350308896</v>
      </c>
      <c r="D4316">
        <v>4314</v>
      </c>
      <c r="E4316">
        <v>3602</v>
      </c>
      <c r="F4316">
        <v>14</v>
      </c>
      <c r="G4316">
        <v>0</v>
      </c>
      <c r="H4316">
        <v>-2394785</v>
      </c>
      <c r="J4316">
        <f t="shared" si="186"/>
        <v>2.1056690410836683</v>
      </c>
      <c r="K4316">
        <f t="shared" si="185"/>
        <v>-1.6882103894076295E-2</v>
      </c>
    </row>
    <row r="4317" spans="1:11" x14ac:dyDescent="0.3">
      <c r="A4317" s="14">
        <v>86738231296</v>
      </c>
      <c r="B4317" s="14">
        <v>41500798976</v>
      </c>
      <c r="C4317" s="14">
        <v>-324360096</v>
      </c>
      <c r="D4317">
        <v>4315</v>
      </c>
      <c r="E4317">
        <v>3602</v>
      </c>
      <c r="F4317">
        <v>13</v>
      </c>
      <c r="G4317">
        <v>0</v>
      </c>
      <c r="H4317">
        <v>-2567168</v>
      </c>
      <c r="J4317">
        <f t="shared" si="186"/>
        <v>2.0900376242433527</v>
      </c>
      <c r="K4317">
        <f t="shared" si="185"/>
        <v>-1.5631416840315548E-2</v>
      </c>
    </row>
    <row r="4318" spans="1:11" x14ac:dyDescent="0.3">
      <c r="A4318" s="14">
        <v>86141403136</v>
      </c>
      <c r="B4318" s="14">
        <v>41500798976</v>
      </c>
      <c r="C4318" s="14">
        <v>-298411296</v>
      </c>
      <c r="D4318">
        <v>4316</v>
      </c>
      <c r="E4318">
        <v>3602</v>
      </c>
      <c r="F4318">
        <v>12</v>
      </c>
      <c r="G4318">
        <v>0</v>
      </c>
      <c r="H4318">
        <v>-2771200</v>
      </c>
      <c r="J4318">
        <f t="shared" si="186"/>
        <v>2.0756564996692175</v>
      </c>
      <c r="K4318">
        <f t="shared" si="185"/>
        <v>-1.4381124574135207E-2</v>
      </c>
    </row>
    <row r="4319" spans="1:11" x14ac:dyDescent="0.3">
      <c r="A4319" s="14">
        <v>85596479488</v>
      </c>
      <c r="B4319" s="14">
        <v>41500798976</v>
      </c>
      <c r="C4319" s="14">
        <v>-272462496</v>
      </c>
      <c r="D4319">
        <v>4317</v>
      </c>
      <c r="E4319">
        <v>3602</v>
      </c>
      <c r="F4319">
        <v>11</v>
      </c>
      <c r="G4319">
        <v>0</v>
      </c>
      <c r="H4319">
        <v>-3015924</v>
      </c>
      <c r="J4319">
        <f t="shared" si="186"/>
        <v>2.0625260621488426</v>
      </c>
      <c r="K4319">
        <f t="shared" si="185"/>
        <v>-1.3130437520374905E-2</v>
      </c>
    </row>
    <row r="4320" spans="1:11" x14ac:dyDescent="0.3">
      <c r="A4320" s="14">
        <v>85103452160</v>
      </c>
      <c r="B4320" s="14">
        <v>41500798976</v>
      </c>
      <c r="C4320" s="14">
        <v>-246513680</v>
      </c>
      <c r="D4320">
        <v>4318</v>
      </c>
      <c r="E4320">
        <v>3602</v>
      </c>
      <c r="F4320">
        <v>10</v>
      </c>
      <c r="G4320">
        <v>0</v>
      </c>
      <c r="H4320">
        <v>-3314189</v>
      </c>
      <c r="J4320">
        <f t="shared" si="186"/>
        <v>2.0506461142884382</v>
      </c>
      <c r="K4320">
        <f t="shared" si="185"/>
        <v>-1.1879947860404361E-2</v>
      </c>
    </row>
    <row r="4321" spans="1:11" x14ac:dyDescent="0.3">
      <c r="A4321" s="14">
        <v>84662321152</v>
      </c>
      <c r="B4321" s="14">
        <v>41500798976</v>
      </c>
      <c r="C4321" s="14">
        <v>-220564864</v>
      </c>
      <c r="D4321">
        <v>4319</v>
      </c>
      <c r="E4321">
        <v>3602</v>
      </c>
      <c r="F4321">
        <v>9</v>
      </c>
      <c r="G4321">
        <v>0</v>
      </c>
      <c r="H4321">
        <v>-3684894</v>
      </c>
      <c r="J4321">
        <f t="shared" si="186"/>
        <v>2.0400166560880044</v>
      </c>
      <c r="K4321">
        <f t="shared" si="185"/>
        <v>-1.0629458200433817E-2</v>
      </c>
    </row>
    <row r="4322" spans="1:11" x14ac:dyDescent="0.3">
      <c r="A4322" s="14">
        <v>84273094656</v>
      </c>
      <c r="B4322" s="14">
        <v>41500798976</v>
      </c>
      <c r="C4322" s="14">
        <v>-194616064</v>
      </c>
      <c r="D4322">
        <v>4320</v>
      </c>
      <c r="E4322">
        <v>3602</v>
      </c>
      <c r="F4322">
        <v>8</v>
      </c>
      <c r="G4322">
        <v>0</v>
      </c>
      <c r="H4322">
        <v>-4157013</v>
      </c>
      <c r="J4322">
        <f t="shared" si="186"/>
        <v>2.0306378849413309</v>
      </c>
      <c r="K4322">
        <f t="shared" si="185"/>
        <v>-9.3787711466735146E-3</v>
      </c>
    </row>
    <row r="4323" spans="1:11" x14ac:dyDescent="0.3">
      <c r="A4323" s="14">
        <v>83935756288</v>
      </c>
      <c r="B4323" s="14">
        <v>41500798976</v>
      </c>
      <c r="C4323" s="14">
        <v>-168667248</v>
      </c>
      <c r="D4323">
        <v>4321</v>
      </c>
      <c r="E4323">
        <v>3602</v>
      </c>
      <c r="F4323">
        <v>7</v>
      </c>
      <c r="G4323">
        <v>0</v>
      </c>
      <c r="H4323">
        <v>-4777354</v>
      </c>
      <c r="J4323">
        <f t="shared" si="186"/>
        <v>2.0225094060608382</v>
      </c>
      <c r="K4323">
        <f t="shared" si="185"/>
        <v>-8.1284788804927288E-3</v>
      </c>
    </row>
    <row r="4324" spans="1:11" x14ac:dyDescent="0.3">
      <c r="A4324" s="14">
        <v>83650322432</v>
      </c>
      <c r="B4324" s="14">
        <v>41500798976</v>
      </c>
      <c r="C4324" s="14">
        <v>-142718448</v>
      </c>
      <c r="D4324">
        <v>4322</v>
      </c>
      <c r="E4324">
        <v>3602</v>
      </c>
      <c r="F4324">
        <v>6</v>
      </c>
      <c r="G4324">
        <v>0</v>
      </c>
      <c r="H4324">
        <v>-5626764</v>
      </c>
      <c r="J4324">
        <f t="shared" si="186"/>
        <v>2.0156316142341058</v>
      </c>
      <c r="K4324">
        <f t="shared" si="185"/>
        <v>-6.8777918267324267E-3</v>
      </c>
    </row>
    <row r="4325" spans="1:11" x14ac:dyDescent="0.3">
      <c r="A4325" s="14">
        <v>83416784896</v>
      </c>
      <c r="B4325" s="14">
        <v>41500798976</v>
      </c>
      <c r="C4325" s="14">
        <v>-116769632</v>
      </c>
      <c r="D4325">
        <v>4323</v>
      </c>
      <c r="E4325">
        <v>3602</v>
      </c>
      <c r="F4325">
        <v>5</v>
      </c>
      <c r="G4325">
        <v>0</v>
      </c>
      <c r="H4325">
        <v>-6857956</v>
      </c>
      <c r="J4325">
        <f t="shared" si="186"/>
        <v>2.0100043120673439</v>
      </c>
      <c r="K4325">
        <f t="shared" si="185"/>
        <v>-5.6273021667618828E-3</v>
      </c>
    </row>
    <row r="4326" spans="1:11" x14ac:dyDescent="0.3">
      <c r="A4326" s="14">
        <v>83235135488</v>
      </c>
      <c r="B4326" s="14">
        <v>41500798976</v>
      </c>
      <c r="C4326" s="14">
        <v>-90820832</v>
      </c>
      <c r="D4326">
        <v>4324</v>
      </c>
      <c r="E4326">
        <v>3602</v>
      </c>
      <c r="F4326">
        <v>4</v>
      </c>
      <c r="G4326">
        <v>0</v>
      </c>
      <c r="H4326">
        <v>-8798172</v>
      </c>
      <c r="J4326">
        <f t="shared" si="186"/>
        <v>2.0056273021667619</v>
      </c>
      <c r="K4326">
        <f t="shared" si="185"/>
        <v>-4.3770099005819851E-3</v>
      </c>
    </row>
    <row r="4327" spans="1:11" x14ac:dyDescent="0.3">
      <c r="A4327" s="14">
        <v>83105398784</v>
      </c>
      <c r="B4327" s="14">
        <v>41500798976</v>
      </c>
      <c r="C4327" s="14">
        <v>-64872020</v>
      </c>
      <c r="D4327">
        <v>4325</v>
      </c>
      <c r="E4327">
        <v>3602</v>
      </c>
      <c r="F4327">
        <v>3</v>
      </c>
      <c r="G4327">
        <v>0</v>
      </c>
      <c r="H4327">
        <v>-12298241</v>
      </c>
      <c r="J4327">
        <f t="shared" si="186"/>
        <v>2.0025011767137308</v>
      </c>
      <c r="K4327">
        <f t="shared" si="185"/>
        <v>-3.1261254530310367E-3</v>
      </c>
    </row>
    <row r="4328" spans="1:11" x14ac:dyDescent="0.3">
      <c r="A4328" s="14">
        <v>83027550208</v>
      </c>
      <c r="B4328" s="14">
        <v>41500798976</v>
      </c>
      <c r="C4328" s="14">
        <v>-38923212</v>
      </c>
      <c r="D4328">
        <v>4326</v>
      </c>
      <c r="E4328">
        <v>3602</v>
      </c>
      <c r="F4328">
        <v>2</v>
      </c>
      <c r="G4328">
        <v>0</v>
      </c>
      <c r="H4328">
        <v>-20477869</v>
      </c>
      <c r="J4328">
        <f t="shared" si="186"/>
        <v>2.0006253435268802</v>
      </c>
      <c r="K4328">
        <f t="shared" si="185"/>
        <v>-1.875833186850695E-3</v>
      </c>
    </row>
    <row r="4329" spans="1:11" x14ac:dyDescent="0.3">
      <c r="A4329" s="14">
        <v>83001597952</v>
      </c>
      <c r="B4329" s="14">
        <v>41500798976</v>
      </c>
      <c r="C4329" s="14">
        <v>-12974404</v>
      </c>
      <c r="D4329">
        <v>4327</v>
      </c>
      <c r="E4329">
        <v>3602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32"/>
  <sheetViews>
    <sheetView workbookViewId="0">
      <selection activeCell="C45" sqref="C45"/>
    </sheetView>
  </sheetViews>
  <sheetFormatPr defaultRowHeight="14.4" x14ac:dyDescent="0.3"/>
  <sheetData>
    <row r="1" spans="1:1" ht="14.55" x14ac:dyDescent="0.35">
      <c r="A1">
        <v>13906</v>
      </c>
    </row>
    <row r="2" spans="1:1" ht="14.55" x14ac:dyDescent="0.35">
      <c r="A2">
        <v>16535</v>
      </c>
    </row>
    <row r="3" spans="1:1" ht="14.55" hidden="1" x14ac:dyDescent="0.35"/>
    <row r="4" spans="1:1" ht="14.55" x14ac:dyDescent="0.35">
      <c r="A4">
        <v>13848</v>
      </c>
    </row>
    <row r="5" spans="1:1" ht="14.55" x14ac:dyDescent="0.35">
      <c r="A5">
        <v>16508</v>
      </c>
    </row>
    <row r="6" spans="1:1" ht="14.55" hidden="1" x14ac:dyDescent="0.35"/>
    <row r="7" spans="1:1" ht="14.55" x14ac:dyDescent="0.35">
      <c r="A7">
        <v>13791</v>
      </c>
    </row>
    <row r="8" spans="1:1" ht="14.55" x14ac:dyDescent="0.35">
      <c r="A8">
        <v>16480</v>
      </c>
    </row>
    <row r="9" spans="1:1" ht="14.55" hidden="1" x14ac:dyDescent="0.35"/>
    <row r="10" spans="1:1" ht="14.55" x14ac:dyDescent="0.35">
      <c r="A10">
        <v>13734</v>
      </c>
    </row>
    <row r="11" spans="1:1" ht="14.55" hidden="1" x14ac:dyDescent="0.35"/>
    <row r="12" spans="1:1" ht="14.55" x14ac:dyDescent="0.35">
      <c r="A12">
        <v>13698</v>
      </c>
    </row>
    <row r="13" spans="1:1" ht="14.55" x14ac:dyDescent="0.35">
      <c r="A13">
        <v>16430</v>
      </c>
    </row>
    <row r="14" spans="1:1" ht="14.55" hidden="1" x14ac:dyDescent="0.35"/>
    <row r="15" spans="1:1" ht="14.55" x14ac:dyDescent="0.35">
      <c r="A15">
        <v>13640</v>
      </c>
    </row>
    <row r="16" spans="1:1" ht="14.55" x14ac:dyDescent="0.35">
      <c r="A16">
        <v>16402</v>
      </c>
    </row>
    <row r="17" spans="1:1" ht="14.55" hidden="1" x14ac:dyDescent="0.35"/>
    <row r="18" spans="1:1" ht="14.55" x14ac:dyDescent="0.35">
      <c r="A18">
        <v>13582</v>
      </c>
    </row>
    <row r="19" spans="1:1" ht="14.55" x14ac:dyDescent="0.35">
      <c r="A19">
        <v>16374</v>
      </c>
    </row>
    <row r="20" spans="1:1" ht="14.55" hidden="1" x14ac:dyDescent="0.35"/>
    <row r="21" spans="1:1" ht="14.55" x14ac:dyDescent="0.35">
      <c r="A21">
        <v>13524</v>
      </c>
    </row>
    <row r="22" spans="1:1" ht="14.55" x14ac:dyDescent="0.35">
      <c r="A22">
        <v>16346</v>
      </c>
    </row>
    <row r="23" spans="1:1" ht="14.55" hidden="1" x14ac:dyDescent="0.35"/>
    <row r="24" spans="1:1" ht="14.55" x14ac:dyDescent="0.35">
      <c r="A24">
        <v>13465</v>
      </c>
    </row>
    <row r="25" spans="1:1" ht="14.55" x14ac:dyDescent="0.35">
      <c r="A25">
        <v>16317</v>
      </c>
    </row>
    <row r="26" spans="1:1" ht="14.55" hidden="1" x14ac:dyDescent="0.35"/>
    <row r="27" spans="1:1" ht="14.55" x14ac:dyDescent="0.35">
      <c r="A27">
        <v>13407</v>
      </c>
    </row>
    <row r="28" spans="1:1" ht="14.55" hidden="1" x14ac:dyDescent="0.35"/>
    <row r="29" spans="1:1" ht="14.55" x14ac:dyDescent="0.35">
      <c r="A29">
        <v>13370</v>
      </c>
    </row>
    <row r="30" spans="1:1" x14ac:dyDescent="0.3">
      <c r="A30">
        <v>16267</v>
      </c>
    </row>
    <row r="31" spans="1:1" ht="14.55" hidden="1" x14ac:dyDescent="0.35"/>
    <row r="32" spans="1:1" x14ac:dyDescent="0.3">
      <c r="A32">
        <v>13312</v>
      </c>
    </row>
  </sheetData>
  <autoFilter ref="A1:A32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I6" sqref="I6"/>
    </sheetView>
  </sheetViews>
  <sheetFormatPr defaultRowHeight="14.4" x14ac:dyDescent="0.3"/>
  <cols>
    <col min="11" max="11" width="12.21875" bestFit="1" customWidth="1"/>
  </cols>
  <sheetData>
    <row r="1" spans="1:15" ht="14.55" x14ac:dyDescent="0.35">
      <c r="A1">
        <f>3600/3</f>
        <v>1200</v>
      </c>
    </row>
    <row r="2" spans="1:15" ht="14.55" x14ac:dyDescent="0.35">
      <c r="A2">
        <f>3600</f>
        <v>3600</v>
      </c>
      <c r="B2">
        <f>A2*2</f>
        <v>7200</v>
      </c>
      <c r="C2">
        <f>$B$2/(D2+1)</f>
        <v>3600</v>
      </c>
      <c r="D2">
        <v>1</v>
      </c>
    </row>
    <row r="3" spans="1:15" ht="14.55" x14ac:dyDescent="0.35">
      <c r="A3">
        <f>2400</f>
        <v>2400</v>
      </c>
      <c r="C3">
        <f>$B$2/(D3+1)</f>
        <v>2400</v>
      </c>
      <c r="D3">
        <v>2</v>
      </c>
    </row>
    <row r="4" spans="1:15" ht="14.55" x14ac:dyDescent="0.35">
      <c r="C4">
        <f t="shared" ref="C4:C22" si="0">$B$2/(D4+1)</f>
        <v>1800</v>
      </c>
      <c r="D4">
        <v>3</v>
      </c>
    </row>
    <row r="5" spans="1:15" ht="14.55" x14ac:dyDescent="0.35">
      <c r="C5">
        <f t="shared" si="0"/>
        <v>1440</v>
      </c>
      <c r="D5">
        <v>4</v>
      </c>
    </row>
    <row r="6" spans="1:15" ht="14.55" x14ac:dyDescent="0.35">
      <c r="B6">
        <f>B2/400</f>
        <v>18</v>
      </c>
      <c r="C6">
        <f t="shared" si="0"/>
        <v>1200</v>
      </c>
      <c r="D6">
        <v>5</v>
      </c>
    </row>
    <row r="7" spans="1:15" ht="14.55" x14ac:dyDescent="0.35">
      <c r="C7">
        <f t="shared" si="0"/>
        <v>1028.5714285714287</v>
      </c>
      <c r="D7">
        <v>6</v>
      </c>
    </row>
    <row r="8" spans="1:15" ht="14.55" x14ac:dyDescent="0.35">
      <c r="C8">
        <f t="shared" si="0"/>
        <v>900</v>
      </c>
      <c r="D8">
        <v>7</v>
      </c>
    </row>
    <row r="9" spans="1:15" ht="14.55" x14ac:dyDescent="0.35">
      <c r="C9">
        <f t="shared" si="0"/>
        <v>800</v>
      </c>
      <c r="D9">
        <v>8</v>
      </c>
    </row>
    <row r="10" spans="1:15" ht="14.55" x14ac:dyDescent="0.35">
      <c r="C10">
        <f t="shared" si="0"/>
        <v>720</v>
      </c>
      <c r="D10">
        <v>9</v>
      </c>
    </row>
    <row r="11" spans="1:15" ht="14.55" x14ac:dyDescent="0.35">
      <c r="C11">
        <f t="shared" si="0"/>
        <v>654.5454545454545</v>
      </c>
      <c r="D11">
        <v>10</v>
      </c>
    </row>
    <row r="12" spans="1:15" ht="14.55" x14ac:dyDescent="0.35">
      <c r="C12">
        <f t="shared" si="0"/>
        <v>600</v>
      </c>
      <c r="D12">
        <v>11</v>
      </c>
      <c r="F12">
        <v>1500</v>
      </c>
      <c r="G12" t="s">
        <v>17</v>
      </c>
      <c r="H12">
        <f>F12/60</f>
        <v>25</v>
      </c>
      <c r="I12" t="s">
        <v>18</v>
      </c>
      <c r="J12">
        <f>H12*7200</f>
        <v>180000</v>
      </c>
      <c r="K12" s="1">
        <f>1/J12</f>
        <v>5.5555555555555558E-6</v>
      </c>
      <c r="L12">
        <f>K12*1000000</f>
        <v>5.5555555555555562</v>
      </c>
      <c r="M12" t="s">
        <v>19</v>
      </c>
      <c r="N12">
        <f>72*L12</f>
        <v>400.00000000000006</v>
      </c>
      <c r="O12" t="s">
        <v>20</v>
      </c>
    </row>
    <row r="13" spans="1:15" ht="14.55" x14ac:dyDescent="0.35">
      <c r="C13">
        <f t="shared" si="0"/>
        <v>553.84615384615381</v>
      </c>
      <c r="D13">
        <v>12</v>
      </c>
    </row>
    <row r="14" spans="1:15" ht="14.55" x14ac:dyDescent="0.35">
      <c r="C14">
        <f t="shared" si="0"/>
        <v>514.28571428571433</v>
      </c>
      <c r="D14">
        <v>13</v>
      </c>
    </row>
    <row r="15" spans="1:15" ht="14.55" x14ac:dyDescent="0.35">
      <c r="C15">
        <f t="shared" si="0"/>
        <v>480</v>
      </c>
      <c r="D15">
        <v>14</v>
      </c>
    </row>
    <row r="16" spans="1:15" ht="14.55" x14ac:dyDescent="0.35">
      <c r="C16">
        <f t="shared" si="0"/>
        <v>450</v>
      </c>
      <c r="D16">
        <v>15</v>
      </c>
    </row>
    <row r="17" spans="3:4" ht="14.55" x14ac:dyDescent="0.35">
      <c r="C17">
        <f t="shared" si="0"/>
        <v>423.52941176470586</v>
      </c>
      <c r="D17">
        <v>16</v>
      </c>
    </row>
    <row r="18" spans="3:4" ht="14.55" x14ac:dyDescent="0.35">
      <c r="C18">
        <f t="shared" si="0"/>
        <v>400</v>
      </c>
      <c r="D18">
        <v>17</v>
      </c>
    </row>
    <row r="19" spans="3:4" ht="14.55" x14ac:dyDescent="0.35">
      <c r="C19">
        <f t="shared" si="0"/>
        <v>378.94736842105266</v>
      </c>
      <c r="D19">
        <v>18</v>
      </c>
    </row>
    <row r="20" spans="3:4" x14ac:dyDescent="0.3">
      <c r="C20">
        <f t="shared" si="0"/>
        <v>360</v>
      </c>
      <c r="D20">
        <v>19</v>
      </c>
    </row>
    <row r="21" spans="3:4" x14ac:dyDescent="0.3">
      <c r="C21">
        <f t="shared" si="0"/>
        <v>342.85714285714283</v>
      </c>
      <c r="D21">
        <v>20</v>
      </c>
    </row>
    <row r="22" spans="3:4" x14ac:dyDescent="0.3">
      <c r="C22">
        <f t="shared" si="0"/>
        <v>327.27272727272725</v>
      </c>
      <c r="D22">
        <v>21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E1:BES86"/>
  <sheetViews>
    <sheetView topLeftCell="BC1" zoomScale="10" zoomScaleNormal="10" workbookViewId="0">
      <selection activeCell="XL311" sqref="XL311"/>
    </sheetView>
  </sheetViews>
  <sheetFormatPr defaultColWidth="2.88671875" defaultRowHeight="14.4" x14ac:dyDescent="0.3"/>
  <cols>
    <col min="89" max="89" width="2.88671875" style="2"/>
    <col min="156" max="156" width="2.88671875" style="7"/>
    <col min="157" max="157" width="4.77734375" customWidth="1"/>
    <col min="158" max="213" width="3" bestFit="1" customWidth="1"/>
    <col min="214" max="214" width="3" style="2" bestFit="1" customWidth="1"/>
    <col min="215" max="255" width="3" bestFit="1" customWidth="1"/>
    <col min="256" max="256" width="3" style="7" bestFit="1" customWidth="1"/>
    <col min="257" max="337" width="3" bestFit="1" customWidth="1"/>
    <col min="338" max="338" width="3" style="2" bestFit="1" customWidth="1"/>
    <col min="339" max="355" width="3" bestFit="1" customWidth="1"/>
    <col min="356" max="356" width="3" style="7" bestFit="1" customWidth="1"/>
    <col min="357" max="455" width="3" bestFit="1" customWidth="1"/>
    <col min="456" max="456" width="3" style="7" bestFit="1" customWidth="1"/>
    <col min="457" max="463" width="3" bestFit="1" customWidth="1"/>
    <col min="464" max="464" width="3" style="9" bestFit="1" customWidth="1"/>
    <col min="465" max="555" width="3" bestFit="1" customWidth="1"/>
    <col min="556" max="556" width="3" style="7" bestFit="1" customWidth="1"/>
    <col min="557" max="655" width="3" bestFit="1" customWidth="1"/>
    <col min="656" max="656" width="3" style="7" bestFit="1" customWidth="1"/>
    <col min="657" max="755" width="3" bestFit="1" customWidth="1"/>
    <col min="756" max="756" width="3" style="7" bestFit="1" customWidth="1"/>
    <col min="757" max="765" width="3" bestFit="1" customWidth="1"/>
    <col min="766" max="766" width="3" style="2" bestFit="1" customWidth="1"/>
    <col min="767" max="855" width="3" bestFit="1" customWidth="1"/>
    <col min="856" max="856" width="3" style="7" bestFit="1" customWidth="1"/>
    <col min="857" max="955" width="3" bestFit="1" customWidth="1"/>
    <col min="956" max="956" width="3" style="7" bestFit="1" customWidth="1"/>
    <col min="957" max="1155" width="3" bestFit="1" customWidth="1"/>
    <col min="1156" max="1501" width="3.5546875" bestFit="1" customWidth="1"/>
  </cols>
  <sheetData>
    <row r="1" spans="57:1501" s="4" customFormat="1" ht="10.5" x14ac:dyDescent="0.25">
      <c r="BE1" s="4">
        <v>1</v>
      </c>
      <c r="BF1" s="4">
        <v>2</v>
      </c>
      <c r="BG1" s="4">
        <v>3</v>
      </c>
      <c r="BH1" s="4">
        <v>4</v>
      </c>
      <c r="BI1" s="4">
        <v>5</v>
      </c>
      <c r="BJ1" s="4">
        <v>6</v>
      </c>
      <c r="BK1" s="4">
        <v>7</v>
      </c>
      <c r="BL1" s="4">
        <v>8</v>
      </c>
      <c r="BM1" s="4">
        <v>9</v>
      </c>
      <c r="BN1" s="4">
        <v>10</v>
      </c>
      <c r="BO1" s="4">
        <v>11</v>
      </c>
      <c r="BP1" s="4">
        <v>12</v>
      </c>
      <c r="BQ1" s="4">
        <v>13</v>
      </c>
      <c r="BR1" s="4">
        <v>14</v>
      </c>
      <c r="BS1" s="4">
        <v>15</v>
      </c>
      <c r="BT1" s="4">
        <v>16</v>
      </c>
      <c r="BU1" s="4">
        <v>17</v>
      </c>
      <c r="BV1" s="4">
        <v>18</v>
      </c>
      <c r="BW1" s="4">
        <v>19</v>
      </c>
      <c r="BX1" s="4">
        <v>20</v>
      </c>
      <c r="BY1" s="4">
        <v>21</v>
      </c>
      <c r="BZ1" s="4">
        <v>22</v>
      </c>
      <c r="CA1" s="4">
        <v>23</v>
      </c>
      <c r="CB1" s="4">
        <v>24</v>
      </c>
      <c r="CC1" s="4">
        <v>25</v>
      </c>
      <c r="CD1" s="4">
        <v>26</v>
      </c>
      <c r="CE1" s="4">
        <v>27</v>
      </c>
      <c r="CF1" s="4">
        <v>28</v>
      </c>
      <c r="CG1" s="4">
        <v>29</v>
      </c>
      <c r="CH1" s="4">
        <v>30</v>
      </c>
      <c r="CI1" s="4">
        <v>31</v>
      </c>
      <c r="CJ1" s="4">
        <v>32</v>
      </c>
      <c r="CK1" s="5">
        <v>33</v>
      </c>
      <c r="CL1" s="4">
        <v>34</v>
      </c>
      <c r="CM1" s="4">
        <v>35</v>
      </c>
      <c r="CN1" s="4">
        <v>36</v>
      </c>
      <c r="CO1" s="4">
        <v>37</v>
      </c>
      <c r="CP1" s="4">
        <v>38</v>
      </c>
      <c r="CQ1" s="4">
        <v>39</v>
      </c>
      <c r="CR1" s="4">
        <v>40</v>
      </c>
      <c r="CS1" s="4">
        <v>41</v>
      </c>
      <c r="CT1" s="4">
        <v>42</v>
      </c>
      <c r="CU1" s="4">
        <v>43</v>
      </c>
      <c r="CV1" s="4">
        <v>44</v>
      </c>
      <c r="CW1" s="4">
        <v>45</v>
      </c>
      <c r="CX1" s="4">
        <v>46</v>
      </c>
      <c r="CY1" s="4">
        <v>47</v>
      </c>
      <c r="CZ1" s="4">
        <v>48</v>
      </c>
      <c r="DA1" s="4">
        <v>49</v>
      </c>
      <c r="DB1" s="4">
        <v>50</v>
      </c>
      <c r="DC1" s="4">
        <v>51</v>
      </c>
      <c r="DD1" s="4">
        <v>52</v>
      </c>
      <c r="DE1" s="4">
        <v>53</v>
      </c>
      <c r="DF1" s="4">
        <v>54</v>
      </c>
      <c r="DG1" s="4">
        <v>55</v>
      </c>
      <c r="DH1" s="4">
        <v>56</v>
      </c>
      <c r="DI1" s="4">
        <v>57</v>
      </c>
      <c r="DJ1" s="5">
        <v>58</v>
      </c>
      <c r="DK1" s="4">
        <v>59</v>
      </c>
      <c r="DL1" s="4">
        <v>60</v>
      </c>
      <c r="DM1" s="4">
        <v>61</v>
      </c>
      <c r="DN1" s="4">
        <v>62</v>
      </c>
      <c r="DO1" s="4">
        <v>63</v>
      </c>
      <c r="DP1" s="4">
        <v>64</v>
      </c>
      <c r="DQ1" s="4">
        <v>65</v>
      </c>
      <c r="DR1" s="4">
        <v>66</v>
      </c>
      <c r="DS1" s="4">
        <v>67</v>
      </c>
      <c r="DT1" s="4">
        <v>68</v>
      </c>
      <c r="DU1" s="4">
        <v>69</v>
      </c>
      <c r="DV1" s="4">
        <v>70</v>
      </c>
      <c r="DW1" s="4">
        <v>71</v>
      </c>
      <c r="DX1" s="4">
        <v>72</v>
      </c>
      <c r="DY1" s="4">
        <v>73</v>
      </c>
      <c r="DZ1" s="4">
        <v>74</v>
      </c>
      <c r="EA1" s="4">
        <v>75</v>
      </c>
      <c r="EB1" s="4">
        <v>76</v>
      </c>
      <c r="EC1" s="4">
        <v>77</v>
      </c>
      <c r="ED1" s="4">
        <v>78</v>
      </c>
      <c r="EE1" s="4">
        <v>79</v>
      </c>
      <c r="EF1" s="4">
        <v>80</v>
      </c>
      <c r="EG1" s="4">
        <v>81</v>
      </c>
      <c r="EH1" s="4">
        <v>82</v>
      </c>
      <c r="EI1" s="4">
        <v>83</v>
      </c>
      <c r="EJ1" s="4">
        <v>84</v>
      </c>
      <c r="EK1" s="4">
        <v>85</v>
      </c>
      <c r="EL1" s="4">
        <v>86</v>
      </c>
      <c r="EM1" s="4">
        <v>87</v>
      </c>
      <c r="EN1" s="4">
        <v>88</v>
      </c>
      <c r="EO1" s="4">
        <v>89</v>
      </c>
      <c r="EP1" s="4">
        <v>90</v>
      </c>
      <c r="EQ1" s="4">
        <v>91</v>
      </c>
      <c r="ER1" s="4">
        <v>92</v>
      </c>
      <c r="ES1" s="4">
        <v>93</v>
      </c>
      <c r="ET1" s="4">
        <v>94</v>
      </c>
      <c r="EU1" s="4">
        <v>95</v>
      </c>
      <c r="EV1" s="4">
        <v>96</v>
      </c>
      <c r="EW1" s="4">
        <v>97</v>
      </c>
      <c r="EX1" s="4">
        <v>98</v>
      </c>
      <c r="EY1" s="4">
        <v>99</v>
      </c>
      <c r="EZ1" s="6">
        <v>100</v>
      </c>
      <c r="FA1" s="4">
        <v>1</v>
      </c>
      <c r="FB1" s="4">
        <v>2</v>
      </c>
      <c r="FC1" s="4">
        <v>3</v>
      </c>
      <c r="FD1" s="4">
        <v>4</v>
      </c>
      <c r="FE1" s="4">
        <v>5</v>
      </c>
      <c r="FF1" s="4">
        <v>6</v>
      </c>
      <c r="FG1" s="4">
        <v>7</v>
      </c>
      <c r="FH1" s="4">
        <v>8</v>
      </c>
      <c r="FI1" s="4">
        <v>9</v>
      </c>
      <c r="FJ1" s="4">
        <v>10</v>
      </c>
      <c r="FK1" s="4">
        <v>11</v>
      </c>
      <c r="FL1" s="4">
        <v>12</v>
      </c>
      <c r="FM1" s="4">
        <v>13</v>
      </c>
      <c r="FN1" s="4">
        <v>14</v>
      </c>
      <c r="FO1" s="4">
        <v>15</v>
      </c>
      <c r="FP1" s="4">
        <v>16</v>
      </c>
      <c r="FQ1" s="4">
        <v>17</v>
      </c>
      <c r="FR1" s="4">
        <v>18</v>
      </c>
      <c r="FS1" s="4">
        <v>19</v>
      </c>
      <c r="FT1" s="4">
        <v>20</v>
      </c>
      <c r="FU1" s="4">
        <v>21</v>
      </c>
      <c r="FV1" s="4">
        <v>22</v>
      </c>
      <c r="FW1" s="4">
        <v>23</v>
      </c>
      <c r="FX1" s="4">
        <v>24</v>
      </c>
      <c r="FY1" s="4">
        <v>25</v>
      </c>
      <c r="FZ1" s="4">
        <v>26</v>
      </c>
      <c r="GA1" s="4">
        <v>27</v>
      </c>
      <c r="GB1" s="4">
        <v>28</v>
      </c>
      <c r="GC1" s="4">
        <v>29</v>
      </c>
      <c r="GD1" s="4">
        <v>30</v>
      </c>
      <c r="GE1" s="4">
        <v>31</v>
      </c>
      <c r="GF1" s="4">
        <v>32</v>
      </c>
      <c r="GG1" s="4">
        <v>33</v>
      </c>
      <c r="GH1" s="4">
        <v>34</v>
      </c>
      <c r="GI1" s="4">
        <v>35</v>
      </c>
      <c r="GJ1" s="4">
        <v>36</v>
      </c>
      <c r="GK1" s="4">
        <v>37</v>
      </c>
      <c r="GL1" s="4">
        <v>38</v>
      </c>
      <c r="GM1" s="4">
        <v>39</v>
      </c>
      <c r="GN1" s="4">
        <v>40</v>
      </c>
      <c r="GO1" s="4">
        <v>41</v>
      </c>
      <c r="GP1" s="4">
        <v>42</v>
      </c>
      <c r="GQ1" s="4">
        <v>43</v>
      </c>
      <c r="GR1" s="4">
        <v>44</v>
      </c>
      <c r="GS1" s="4">
        <v>45</v>
      </c>
      <c r="GT1" s="4">
        <v>46</v>
      </c>
      <c r="GU1" s="4">
        <v>47</v>
      </c>
      <c r="GV1" s="4">
        <v>48</v>
      </c>
      <c r="GW1" s="4">
        <v>49</v>
      </c>
      <c r="GX1" s="4">
        <v>50</v>
      </c>
      <c r="GY1" s="4">
        <v>51</v>
      </c>
      <c r="GZ1" s="4">
        <v>52</v>
      </c>
      <c r="HA1" s="4">
        <v>53</v>
      </c>
      <c r="HB1" s="4">
        <v>54</v>
      </c>
      <c r="HC1" s="4">
        <v>55</v>
      </c>
      <c r="HD1" s="4">
        <v>56</v>
      </c>
      <c r="HE1" s="4">
        <v>57</v>
      </c>
      <c r="HF1" s="5">
        <v>58</v>
      </c>
      <c r="HG1" s="4">
        <v>59</v>
      </c>
      <c r="HH1" s="4">
        <v>60</v>
      </c>
      <c r="HI1" s="4">
        <v>61</v>
      </c>
      <c r="HJ1" s="4">
        <v>62</v>
      </c>
      <c r="HK1" s="4">
        <v>63</v>
      </c>
      <c r="HL1" s="4">
        <v>64</v>
      </c>
      <c r="HM1" s="4">
        <v>65</v>
      </c>
      <c r="HN1" s="4">
        <v>66</v>
      </c>
      <c r="HO1" s="4">
        <v>67</v>
      </c>
      <c r="HP1" s="4">
        <v>68</v>
      </c>
      <c r="HQ1" s="4">
        <v>69</v>
      </c>
      <c r="HR1" s="4">
        <v>70</v>
      </c>
      <c r="HS1" s="4">
        <v>71</v>
      </c>
      <c r="HT1" s="4">
        <v>72</v>
      </c>
      <c r="HU1" s="4">
        <v>73</v>
      </c>
      <c r="HV1" s="4">
        <v>74</v>
      </c>
      <c r="HW1" s="4">
        <v>75</v>
      </c>
      <c r="HX1" s="4">
        <v>76</v>
      </c>
      <c r="HY1" s="4">
        <v>77</v>
      </c>
      <c r="HZ1" s="4">
        <v>78</v>
      </c>
      <c r="IA1" s="4">
        <v>79</v>
      </c>
      <c r="IB1" s="4">
        <v>80</v>
      </c>
      <c r="IC1" s="4">
        <v>81</v>
      </c>
      <c r="ID1" s="4">
        <v>82</v>
      </c>
      <c r="IE1" s="4">
        <v>83</v>
      </c>
      <c r="IF1" s="4">
        <v>84</v>
      </c>
      <c r="IG1" s="4">
        <v>85</v>
      </c>
      <c r="IH1" s="4">
        <v>86</v>
      </c>
      <c r="II1" s="4">
        <v>87</v>
      </c>
      <c r="IJ1" s="4">
        <v>88</v>
      </c>
      <c r="IK1" s="4">
        <v>89</v>
      </c>
      <c r="IL1" s="4">
        <v>90</v>
      </c>
      <c r="IM1" s="4">
        <v>91</v>
      </c>
      <c r="IN1" s="4">
        <v>92</v>
      </c>
      <c r="IO1" s="4">
        <v>93</v>
      </c>
      <c r="IP1" s="4">
        <v>94</v>
      </c>
      <c r="IQ1" s="4">
        <v>95</v>
      </c>
      <c r="IR1" s="4">
        <v>96</v>
      </c>
      <c r="IS1" s="4">
        <v>97</v>
      </c>
      <c r="IT1" s="4">
        <v>98</v>
      </c>
      <c r="IU1" s="4">
        <v>99</v>
      </c>
      <c r="IV1" s="6">
        <v>100</v>
      </c>
      <c r="IW1" s="4">
        <v>101</v>
      </c>
      <c r="IX1" s="4">
        <v>102</v>
      </c>
      <c r="IY1" s="4">
        <v>103</v>
      </c>
      <c r="IZ1" s="4">
        <v>104</v>
      </c>
      <c r="JA1" s="4">
        <v>105</v>
      </c>
      <c r="JB1" s="4">
        <v>106</v>
      </c>
      <c r="JC1" s="4">
        <v>107</v>
      </c>
      <c r="JD1" s="4">
        <v>108</v>
      </c>
      <c r="JE1" s="4">
        <v>109</v>
      </c>
      <c r="JF1" s="4">
        <v>110</v>
      </c>
      <c r="JG1" s="4">
        <v>111</v>
      </c>
      <c r="JH1" s="4">
        <v>112</v>
      </c>
      <c r="JI1" s="4">
        <v>113</v>
      </c>
      <c r="JJ1" s="4">
        <v>114</v>
      </c>
      <c r="JK1" s="4">
        <v>115</v>
      </c>
      <c r="JL1" s="4">
        <v>116</v>
      </c>
      <c r="JM1" s="4">
        <v>117</v>
      </c>
      <c r="JN1" s="4">
        <v>118</v>
      </c>
      <c r="JO1" s="4">
        <v>119</v>
      </c>
      <c r="JP1" s="4">
        <v>120</v>
      </c>
      <c r="JQ1" s="4">
        <v>121</v>
      </c>
      <c r="JR1" s="4">
        <v>122</v>
      </c>
      <c r="JS1" s="4">
        <v>123</v>
      </c>
      <c r="JT1" s="4">
        <v>124</v>
      </c>
      <c r="JU1" s="4">
        <v>125</v>
      </c>
      <c r="JV1" s="4">
        <v>126</v>
      </c>
      <c r="JW1" s="4">
        <v>127</v>
      </c>
      <c r="JX1" s="4">
        <v>128</v>
      </c>
      <c r="JY1" s="4">
        <v>129</v>
      </c>
      <c r="JZ1" s="4">
        <v>130</v>
      </c>
      <c r="KA1" s="4">
        <v>131</v>
      </c>
      <c r="KB1" s="4">
        <v>132</v>
      </c>
      <c r="KC1" s="4">
        <v>133</v>
      </c>
      <c r="KD1" s="4">
        <v>134</v>
      </c>
      <c r="KE1" s="4">
        <v>135</v>
      </c>
      <c r="KF1" s="4">
        <v>136</v>
      </c>
      <c r="KG1" s="4">
        <v>137</v>
      </c>
      <c r="KH1" s="4">
        <v>138</v>
      </c>
      <c r="KI1" s="4">
        <v>139</v>
      </c>
      <c r="KJ1" s="4">
        <v>140</v>
      </c>
      <c r="KK1" s="4">
        <v>141</v>
      </c>
      <c r="KL1" s="4">
        <v>142</v>
      </c>
      <c r="KM1" s="4">
        <v>143</v>
      </c>
      <c r="KN1" s="4">
        <v>144</v>
      </c>
      <c r="KO1" s="4">
        <v>145</v>
      </c>
      <c r="KP1" s="4">
        <v>146</v>
      </c>
      <c r="KQ1" s="4">
        <v>147</v>
      </c>
      <c r="KR1" s="4">
        <v>148</v>
      </c>
      <c r="KS1" s="4">
        <v>149</v>
      </c>
      <c r="KT1" s="4">
        <v>150</v>
      </c>
      <c r="KU1" s="4">
        <v>151</v>
      </c>
      <c r="KV1" s="4">
        <v>152</v>
      </c>
      <c r="KW1" s="4">
        <v>153</v>
      </c>
      <c r="KX1" s="4">
        <v>154</v>
      </c>
      <c r="KY1" s="4">
        <v>155</v>
      </c>
      <c r="KZ1" s="4">
        <v>156</v>
      </c>
      <c r="LA1" s="4">
        <v>157</v>
      </c>
      <c r="LB1" s="4">
        <v>158</v>
      </c>
      <c r="LC1" s="4">
        <v>159</v>
      </c>
      <c r="LD1" s="4">
        <v>160</v>
      </c>
      <c r="LE1" s="4">
        <v>161</v>
      </c>
      <c r="LF1" s="4">
        <v>162</v>
      </c>
      <c r="LG1" s="4">
        <v>163</v>
      </c>
      <c r="LH1" s="4">
        <v>164</v>
      </c>
      <c r="LI1" s="4">
        <v>165</v>
      </c>
      <c r="LJ1" s="4">
        <v>166</v>
      </c>
      <c r="LK1" s="4">
        <v>167</v>
      </c>
      <c r="LL1" s="4">
        <v>168</v>
      </c>
      <c r="LM1" s="4">
        <v>169</v>
      </c>
      <c r="LN1" s="4">
        <v>170</v>
      </c>
      <c r="LO1" s="4">
        <v>171</v>
      </c>
      <c r="LP1" s="4">
        <v>172</v>
      </c>
      <c r="LQ1" s="4">
        <v>173</v>
      </c>
      <c r="LR1" s="4">
        <v>174</v>
      </c>
      <c r="LS1" s="4">
        <v>175</v>
      </c>
      <c r="LT1" s="4">
        <v>176</v>
      </c>
      <c r="LU1" s="4">
        <v>177</v>
      </c>
      <c r="LV1" s="4">
        <v>178</v>
      </c>
      <c r="LW1" s="4">
        <v>179</v>
      </c>
      <c r="LX1" s="4">
        <v>180</v>
      </c>
      <c r="LY1" s="4">
        <v>181</v>
      </c>
      <c r="LZ1" s="5">
        <v>182</v>
      </c>
      <c r="MA1" s="4">
        <v>183</v>
      </c>
      <c r="MB1" s="4">
        <v>184</v>
      </c>
      <c r="MC1" s="4">
        <v>185</v>
      </c>
      <c r="MD1" s="4">
        <v>186</v>
      </c>
      <c r="ME1" s="4">
        <v>187</v>
      </c>
      <c r="MF1" s="4">
        <v>188</v>
      </c>
      <c r="MG1" s="4">
        <v>189</v>
      </c>
      <c r="MH1" s="4">
        <v>190</v>
      </c>
      <c r="MI1" s="4">
        <v>191</v>
      </c>
      <c r="MJ1" s="4">
        <v>192</v>
      </c>
      <c r="MK1" s="4">
        <v>193</v>
      </c>
      <c r="ML1" s="4">
        <v>194</v>
      </c>
      <c r="MM1" s="4">
        <v>195</v>
      </c>
      <c r="MN1" s="4">
        <v>196</v>
      </c>
      <c r="MO1" s="4">
        <v>197</v>
      </c>
      <c r="MP1" s="4">
        <v>198</v>
      </c>
      <c r="MQ1" s="4">
        <v>199</v>
      </c>
      <c r="MR1" s="6">
        <v>200</v>
      </c>
      <c r="MS1" s="4">
        <v>201</v>
      </c>
      <c r="MT1" s="4">
        <v>202</v>
      </c>
      <c r="MU1" s="4">
        <v>203</v>
      </c>
      <c r="MV1" s="4">
        <v>204</v>
      </c>
      <c r="MW1" s="4">
        <v>205</v>
      </c>
      <c r="MX1" s="4">
        <v>206</v>
      </c>
      <c r="MY1" s="4">
        <v>207</v>
      </c>
      <c r="MZ1" s="4">
        <v>208</v>
      </c>
      <c r="NA1" s="4">
        <v>209</v>
      </c>
      <c r="NB1" s="4">
        <v>210</v>
      </c>
      <c r="NC1" s="4">
        <v>211</v>
      </c>
      <c r="ND1" s="4">
        <v>212</v>
      </c>
      <c r="NE1" s="4">
        <v>213</v>
      </c>
      <c r="NF1" s="4">
        <v>214</v>
      </c>
      <c r="NG1" s="4">
        <v>215</v>
      </c>
      <c r="NH1" s="4">
        <v>216</v>
      </c>
      <c r="NI1" s="4">
        <v>217</v>
      </c>
      <c r="NJ1" s="4">
        <v>218</v>
      </c>
      <c r="NK1" s="4">
        <v>219</v>
      </c>
      <c r="NL1" s="4">
        <v>220</v>
      </c>
      <c r="NM1" s="4">
        <v>221</v>
      </c>
      <c r="NN1" s="4">
        <v>222</v>
      </c>
      <c r="NO1" s="4">
        <v>223</v>
      </c>
      <c r="NP1" s="4">
        <v>224</v>
      </c>
      <c r="NQ1" s="4">
        <v>225</v>
      </c>
      <c r="NR1" s="4">
        <v>226</v>
      </c>
      <c r="NS1" s="4">
        <v>227</v>
      </c>
      <c r="NT1" s="4">
        <v>228</v>
      </c>
      <c r="NU1" s="4">
        <v>229</v>
      </c>
      <c r="NV1" s="4">
        <v>230</v>
      </c>
      <c r="NW1" s="4">
        <v>231</v>
      </c>
      <c r="NX1" s="4">
        <v>232</v>
      </c>
      <c r="NY1" s="4">
        <v>233</v>
      </c>
      <c r="NZ1" s="4">
        <v>234</v>
      </c>
      <c r="OA1" s="4">
        <v>235</v>
      </c>
      <c r="OB1" s="4">
        <v>236</v>
      </c>
      <c r="OC1" s="4">
        <v>237</v>
      </c>
      <c r="OD1" s="4">
        <v>238</v>
      </c>
      <c r="OE1" s="4">
        <v>239</v>
      </c>
      <c r="OF1" s="4">
        <v>240</v>
      </c>
      <c r="OG1" s="4">
        <v>241</v>
      </c>
      <c r="OH1" s="4">
        <v>242</v>
      </c>
      <c r="OI1" s="4">
        <v>243</v>
      </c>
      <c r="OJ1" s="4">
        <v>244</v>
      </c>
      <c r="OK1" s="4">
        <v>245</v>
      </c>
      <c r="OL1" s="4">
        <v>246</v>
      </c>
      <c r="OM1" s="4">
        <v>247</v>
      </c>
      <c r="ON1" s="4">
        <v>248</v>
      </c>
      <c r="OO1" s="4">
        <v>249</v>
      </c>
      <c r="OP1" s="4">
        <v>250</v>
      </c>
      <c r="OQ1" s="4">
        <v>251</v>
      </c>
      <c r="OR1" s="4">
        <v>252</v>
      </c>
      <c r="OS1" s="4">
        <v>253</v>
      </c>
      <c r="OT1" s="4">
        <v>254</v>
      </c>
      <c r="OU1" s="4">
        <v>255</v>
      </c>
      <c r="OV1" s="4">
        <v>256</v>
      </c>
      <c r="OW1" s="4">
        <v>257</v>
      </c>
      <c r="OX1" s="4">
        <v>258</v>
      </c>
      <c r="OY1" s="4">
        <v>259</v>
      </c>
      <c r="OZ1" s="4">
        <v>260</v>
      </c>
      <c r="PA1" s="4">
        <v>261</v>
      </c>
      <c r="PB1" s="4">
        <v>262</v>
      </c>
      <c r="PC1" s="4">
        <v>263</v>
      </c>
      <c r="PD1" s="4">
        <v>264</v>
      </c>
      <c r="PE1" s="4">
        <v>265</v>
      </c>
      <c r="PF1" s="4">
        <v>266</v>
      </c>
      <c r="PG1" s="4">
        <v>267</v>
      </c>
      <c r="PH1" s="4">
        <v>268</v>
      </c>
      <c r="PI1" s="4">
        <v>269</v>
      </c>
      <c r="PJ1" s="4">
        <v>270</v>
      </c>
      <c r="PK1" s="4">
        <v>271</v>
      </c>
      <c r="PL1" s="4">
        <v>272</v>
      </c>
      <c r="PM1" s="4">
        <v>273</v>
      </c>
      <c r="PN1" s="4">
        <v>274</v>
      </c>
      <c r="PO1" s="4">
        <v>275</v>
      </c>
      <c r="PP1" s="4">
        <v>276</v>
      </c>
      <c r="PQ1" s="4">
        <v>277</v>
      </c>
      <c r="PR1" s="4">
        <v>278</v>
      </c>
      <c r="PS1" s="4">
        <v>279</v>
      </c>
      <c r="PT1" s="4">
        <v>280</v>
      </c>
      <c r="PU1" s="4">
        <v>281</v>
      </c>
      <c r="PV1" s="4">
        <v>282</v>
      </c>
      <c r="PW1" s="4">
        <v>283</v>
      </c>
      <c r="PX1" s="4">
        <v>284</v>
      </c>
      <c r="PY1" s="4">
        <v>285</v>
      </c>
      <c r="PZ1" s="4">
        <v>286</v>
      </c>
      <c r="QA1" s="4">
        <v>287</v>
      </c>
      <c r="QB1" s="4">
        <v>288</v>
      </c>
      <c r="QC1" s="4">
        <v>289</v>
      </c>
      <c r="QD1" s="4">
        <v>290</v>
      </c>
      <c r="QE1" s="4">
        <v>291</v>
      </c>
      <c r="QF1" s="4">
        <v>292</v>
      </c>
      <c r="QG1" s="4">
        <v>293</v>
      </c>
      <c r="QH1" s="4">
        <v>294</v>
      </c>
      <c r="QI1" s="4">
        <v>295</v>
      </c>
      <c r="QJ1" s="4">
        <v>296</v>
      </c>
      <c r="QK1" s="4">
        <v>297</v>
      </c>
      <c r="QL1" s="4">
        <v>298</v>
      </c>
      <c r="QM1" s="4">
        <v>299</v>
      </c>
      <c r="QN1" s="6">
        <v>300</v>
      </c>
      <c r="QO1" s="4">
        <v>301</v>
      </c>
      <c r="QP1" s="4">
        <v>302</v>
      </c>
      <c r="QQ1" s="4">
        <v>303</v>
      </c>
      <c r="QR1" s="4">
        <v>304</v>
      </c>
      <c r="QS1" s="4">
        <v>305</v>
      </c>
      <c r="QT1" s="4">
        <v>306</v>
      </c>
      <c r="QU1" s="4">
        <v>307</v>
      </c>
      <c r="QV1" s="8">
        <v>308</v>
      </c>
      <c r="QW1" s="4">
        <v>309</v>
      </c>
      <c r="QX1" s="4">
        <v>310</v>
      </c>
      <c r="QY1" s="4">
        <v>311</v>
      </c>
      <c r="QZ1" s="4">
        <v>312</v>
      </c>
      <c r="RA1" s="4">
        <v>313</v>
      </c>
      <c r="RB1" s="4">
        <v>314</v>
      </c>
      <c r="RC1" s="4">
        <v>315</v>
      </c>
      <c r="RD1" s="4">
        <v>316</v>
      </c>
      <c r="RE1" s="4">
        <v>317</v>
      </c>
      <c r="RF1" s="4">
        <v>318</v>
      </c>
      <c r="RG1" s="4">
        <v>319</v>
      </c>
      <c r="RH1" s="4">
        <v>320</v>
      </c>
      <c r="RI1" s="4">
        <v>321</v>
      </c>
      <c r="RJ1" s="4">
        <v>322</v>
      </c>
      <c r="RK1" s="4">
        <v>323</v>
      </c>
      <c r="RL1" s="4">
        <v>324</v>
      </c>
      <c r="RM1" s="4">
        <v>325</v>
      </c>
      <c r="RN1" s="4">
        <v>326</v>
      </c>
      <c r="RO1" s="4">
        <v>327</v>
      </c>
      <c r="RP1" s="4">
        <v>328</v>
      </c>
      <c r="RQ1" s="4">
        <v>329</v>
      </c>
      <c r="RR1" s="4">
        <v>330</v>
      </c>
      <c r="RS1" s="4">
        <v>331</v>
      </c>
      <c r="RT1" s="4">
        <v>332</v>
      </c>
      <c r="RU1" s="4">
        <v>333</v>
      </c>
      <c r="RV1" s="4">
        <v>334</v>
      </c>
      <c r="RW1" s="4">
        <v>335</v>
      </c>
      <c r="RX1" s="4">
        <v>336</v>
      </c>
      <c r="RY1" s="4">
        <v>337</v>
      </c>
      <c r="RZ1" s="4">
        <v>338</v>
      </c>
      <c r="SA1" s="4">
        <v>339</v>
      </c>
      <c r="SB1" s="4">
        <v>340</v>
      </c>
      <c r="SC1" s="4">
        <v>341</v>
      </c>
      <c r="SD1" s="4">
        <v>342</v>
      </c>
      <c r="SE1" s="4">
        <v>343</v>
      </c>
      <c r="SF1" s="4">
        <v>344</v>
      </c>
      <c r="SG1" s="4">
        <v>345</v>
      </c>
      <c r="SH1" s="4">
        <v>346</v>
      </c>
      <c r="SI1" s="4">
        <v>347</v>
      </c>
      <c r="SJ1" s="4">
        <v>348</v>
      </c>
      <c r="SK1" s="4">
        <v>349</v>
      </c>
      <c r="SL1" s="4">
        <v>350</v>
      </c>
      <c r="SM1" s="4">
        <v>351</v>
      </c>
      <c r="SN1" s="4">
        <v>352</v>
      </c>
      <c r="SO1" s="4">
        <v>353</v>
      </c>
      <c r="SP1" s="4">
        <v>354</v>
      </c>
      <c r="SQ1" s="4">
        <v>355</v>
      </c>
      <c r="SR1" s="4">
        <v>356</v>
      </c>
      <c r="SS1" s="4">
        <v>357</v>
      </c>
      <c r="ST1" s="4">
        <v>358</v>
      </c>
      <c r="SU1" s="4">
        <v>359</v>
      </c>
      <c r="SV1" s="4">
        <v>360</v>
      </c>
      <c r="SW1" s="4">
        <v>361</v>
      </c>
      <c r="SX1" s="4">
        <v>362</v>
      </c>
      <c r="SY1" s="4">
        <v>363</v>
      </c>
      <c r="SZ1" s="4">
        <v>364</v>
      </c>
      <c r="TA1" s="4">
        <v>365</v>
      </c>
      <c r="TB1" s="4">
        <v>366</v>
      </c>
      <c r="TC1" s="4">
        <v>367</v>
      </c>
      <c r="TD1" s="4">
        <v>368</v>
      </c>
      <c r="TE1" s="4">
        <v>369</v>
      </c>
      <c r="TF1" s="4">
        <v>370</v>
      </c>
      <c r="TG1" s="4">
        <v>371</v>
      </c>
      <c r="TH1" s="4">
        <v>372</v>
      </c>
      <c r="TI1" s="4">
        <v>373</v>
      </c>
      <c r="TJ1" s="4">
        <v>374</v>
      </c>
      <c r="TK1" s="4">
        <v>375</v>
      </c>
      <c r="TL1" s="4">
        <v>376</v>
      </c>
      <c r="TM1" s="4">
        <v>377</v>
      </c>
      <c r="TN1" s="4">
        <v>378</v>
      </c>
      <c r="TO1" s="4">
        <v>379</v>
      </c>
      <c r="TP1" s="4">
        <v>380</v>
      </c>
      <c r="TQ1" s="4">
        <v>381</v>
      </c>
      <c r="TR1" s="4">
        <v>382</v>
      </c>
      <c r="TS1" s="4">
        <v>383</v>
      </c>
      <c r="TT1" s="4">
        <v>384</v>
      </c>
      <c r="TU1" s="4">
        <v>385</v>
      </c>
      <c r="TV1" s="4">
        <v>386</v>
      </c>
      <c r="TW1" s="4">
        <v>387</v>
      </c>
      <c r="TX1" s="4">
        <v>388</v>
      </c>
      <c r="TY1" s="4">
        <v>389</v>
      </c>
      <c r="TZ1" s="4">
        <v>390</v>
      </c>
      <c r="UA1" s="4">
        <v>391</v>
      </c>
      <c r="UB1" s="4">
        <v>392</v>
      </c>
      <c r="UC1" s="4">
        <v>393</v>
      </c>
      <c r="UD1" s="4">
        <v>394</v>
      </c>
      <c r="UE1" s="4">
        <v>395</v>
      </c>
      <c r="UF1" s="4">
        <v>396</v>
      </c>
      <c r="UG1" s="4">
        <v>397</v>
      </c>
      <c r="UH1" s="4">
        <v>398</v>
      </c>
      <c r="UI1" s="4">
        <v>399</v>
      </c>
      <c r="UJ1" s="6">
        <v>400</v>
      </c>
      <c r="UK1" s="4">
        <v>401</v>
      </c>
      <c r="UL1" s="4">
        <v>402</v>
      </c>
      <c r="UM1" s="4">
        <v>403</v>
      </c>
      <c r="UN1" s="4">
        <v>404</v>
      </c>
      <c r="UO1" s="4">
        <v>405</v>
      </c>
      <c r="UP1" s="4">
        <v>406</v>
      </c>
      <c r="UQ1" s="4">
        <v>407</v>
      </c>
      <c r="UR1" s="4">
        <v>408</v>
      </c>
      <c r="US1" s="4">
        <v>409</v>
      </c>
      <c r="UT1" s="4">
        <v>410</v>
      </c>
      <c r="UU1" s="4">
        <v>411</v>
      </c>
      <c r="UV1" s="4">
        <v>412</v>
      </c>
      <c r="UW1" s="4">
        <v>413</v>
      </c>
      <c r="UX1" s="4">
        <v>414</v>
      </c>
      <c r="UY1" s="4">
        <v>415</v>
      </c>
      <c r="UZ1" s="4">
        <v>416</v>
      </c>
      <c r="VA1" s="4">
        <v>417</v>
      </c>
      <c r="VB1" s="4">
        <v>418</v>
      </c>
      <c r="VC1" s="4">
        <v>419</v>
      </c>
      <c r="VD1" s="4">
        <v>420</v>
      </c>
      <c r="VE1" s="4">
        <v>421</v>
      </c>
      <c r="VF1" s="4">
        <v>422</v>
      </c>
      <c r="VG1" s="4">
        <v>423</v>
      </c>
      <c r="VH1" s="4">
        <v>424</v>
      </c>
      <c r="VI1" s="4">
        <v>425</v>
      </c>
      <c r="VJ1" s="4">
        <v>426</v>
      </c>
      <c r="VK1" s="4">
        <v>427</v>
      </c>
      <c r="VL1" s="4">
        <v>428</v>
      </c>
      <c r="VM1" s="4">
        <v>429</v>
      </c>
      <c r="VN1" s="4">
        <v>430</v>
      </c>
      <c r="VO1" s="4">
        <v>431</v>
      </c>
      <c r="VP1" s="4">
        <v>432</v>
      </c>
      <c r="VQ1" s="4">
        <v>433</v>
      </c>
      <c r="VR1" s="4">
        <v>434</v>
      </c>
      <c r="VS1" s="4">
        <v>435</v>
      </c>
      <c r="VT1" s="4">
        <v>436</v>
      </c>
      <c r="VU1" s="4">
        <v>437</v>
      </c>
      <c r="VV1" s="4">
        <v>438</v>
      </c>
      <c r="VW1" s="4">
        <v>439</v>
      </c>
      <c r="VX1" s="4">
        <v>440</v>
      </c>
      <c r="VY1" s="4">
        <v>441</v>
      </c>
      <c r="VZ1" s="4">
        <v>442</v>
      </c>
      <c r="WA1" s="4">
        <v>443</v>
      </c>
      <c r="WB1" s="4">
        <v>444</v>
      </c>
      <c r="WC1" s="4">
        <v>445</v>
      </c>
      <c r="WD1" s="4">
        <v>446</v>
      </c>
      <c r="WE1" s="4">
        <v>447</v>
      </c>
      <c r="WF1" s="4">
        <v>448</v>
      </c>
      <c r="WG1" s="4">
        <v>449</v>
      </c>
      <c r="WH1" s="4">
        <v>450</v>
      </c>
      <c r="WI1" s="4">
        <v>451</v>
      </c>
      <c r="WJ1" s="4">
        <v>452</v>
      </c>
      <c r="WK1" s="4">
        <v>453</v>
      </c>
      <c r="WL1" s="4">
        <v>454</v>
      </c>
      <c r="WM1" s="4">
        <v>455</v>
      </c>
      <c r="WN1" s="4">
        <v>456</v>
      </c>
      <c r="WO1" s="4">
        <v>457</v>
      </c>
      <c r="WP1" s="4">
        <v>458</v>
      </c>
      <c r="WQ1" s="4">
        <v>459</v>
      </c>
      <c r="WR1" s="4">
        <v>460</v>
      </c>
      <c r="WS1" s="4">
        <v>461</v>
      </c>
      <c r="WT1" s="4">
        <v>462</v>
      </c>
      <c r="WU1" s="4">
        <v>463</v>
      </c>
      <c r="WV1" s="4">
        <v>464</v>
      </c>
      <c r="WW1" s="4">
        <v>465</v>
      </c>
      <c r="WX1" s="4">
        <v>466</v>
      </c>
      <c r="WY1" s="4">
        <v>467</v>
      </c>
      <c r="WZ1" s="4">
        <v>468</v>
      </c>
      <c r="XA1" s="4">
        <v>469</v>
      </c>
      <c r="XB1" s="4">
        <v>470</v>
      </c>
      <c r="XC1" s="4">
        <v>471</v>
      </c>
      <c r="XD1" s="4">
        <v>472</v>
      </c>
      <c r="XE1" s="4">
        <v>473</v>
      </c>
      <c r="XF1" s="4">
        <v>474</v>
      </c>
      <c r="XG1" s="4">
        <v>475</v>
      </c>
      <c r="XH1" s="4">
        <v>476</v>
      </c>
      <c r="XI1" s="4">
        <v>477</v>
      </c>
      <c r="XJ1" s="4">
        <v>478</v>
      </c>
      <c r="XK1" s="4">
        <v>479</v>
      </c>
      <c r="XL1" s="4">
        <v>480</v>
      </c>
      <c r="XM1" s="4">
        <v>481</v>
      </c>
      <c r="XN1" s="4">
        <v>482</v>
      </c>
      <c r="XO1" s="4">
        <v>483</v>
      </c>
      <c r="XP1" s="4">
        <v>484</v>
      </c>
      <c r="XQ1" s="4">
        <v>485</v>
      </c>
      <c r="XR1" s="4">
        <v>486</v>
      </c>
      <c r="XS1" s="4">
        <v>487</v>
      </c>
      <c r="XT1" s="4">
        <v>488</v>
      </c>
      <c r="XU1" s="4">
        <v>489</v>
      </c>
      <c r="XV1" s="4">
        <v>490</v>
      </c>
      <c r="XW1" s="4">
        <v>491</v>
      </c>
      <c r="XX1" s="4">
        <v>492</v>
      </c>
      <c r="XY1" s="4">
        <v>493</v>
      </c>
      <c r="XZ1" s="4">
        <v>494</v>
      </c>
      <c r="YA1" s="4">
        <v>495</v>
      </c>
      <c r="YB1" s="4">
        <v>496</v>
      </c>
      <c r="YC1" s="4">
        <v>497</v>
      </c>
      <c r="YD1" s="4">
        <v>498</v>
      </c>
      <c r="YE1" s="4">
        <v>499</v>
      </c>
      <c r="YF1" s="6">
        <v>500</v>
      </c>
      <c r="YG1" s="4">
        <v>501</v>
      </c>
      <c r="YH1" s="4">
        <v>502</v>
      </c>
      <c r="YI1" s="4">
        <v>503</v>
      </c>
      <c r="YJ1" s="4">
        <v>504</v>
      </c>
      <c r="YK1" s="4">
        <v>505</v>
      </c>
      <c r="YL1" s="4">
        <v>506</v>
      </c>
      <c r="YM1" s="4">
        <v>507</v>
      </c>
      <c r="YN1" s="4">
        <v>508</v>
      </c>
      <c r="YO1" s="4">
        <v>509</v>
      </c>
      <c r="YP1" s="4">
        <v>510</v>
      </c>
      <c r="YQ1" s="4">
        <v>511</v>
      </c>
      <c r="YR1" s="4">
        <v>512</v>
      </c>
      <c r="YS1" s="4">
        <v>513</v>
      </c>
      <c r="YT1" s="4">
        <v>514</v>
      </c>
      <c r="YU1" s="4">
        <v>515</v>
      </c>
      <c r="YV1" s="4">
        <v>516</v>
      </c>
      <c r="YW1" s="4">
        <v>517</v>
      </c>
      <c r="YX1" s="4">
        <v>518</v>
      </c>
      <c r="YY1" s="4">
        <v>519</v>
      </c>
      <c r="YZ1" s="4">
        <v>520</v>
      </c>
      <c r="ZA1" s="4">
        <v>521</v>
      </c>
      <c r="ZB1" s="4">
        <v>522</v>
      </c>
      <c r="ZC1" s="4">
        <v>523</v>
      </c>
      <c r="ZD1" s="4">
        <v>524</v>
      </c>
      <c r="ZE1" s="4">
        <v>525</v>
      </c>
      <c r="ZF1" s="4">
        <v>526</v>
      </c>
      <c r="ZG1" s="4">
        <v>527</v>
      </c>
      <c r="ZH1" s="4">
        <v>528</v>
      </c>
      <c r="ZI1" s="4">
        <v>529</v>
      </c>
      <c r="ZJ1" s="4">
        <v>530</v>
      </c>
      <c r="ZK1" s="4">
        <v>531</v>
      </c>
      <c r="ZL1" s="4">
        <v>532</v>
      </c>
      <c r="ZM1" s="4">
        <v>533</v>
      </c>
      <c r="ZN1" s="4">
        <v>534</v>
      </c>
      <c r="ZO1" s="4">
        <v>535</v>
      </c>
      <c r="ZP1" s="4">
        <v>536</v>
      </c>
      <c r="ZQ1" s="4">
        <v>537</v>
      </c>
      <c r="ZR1" s="4">
        <v>538</v>
      </c>
      <c r="ZS1" s="4">
        <v>539</v>
      </c>
      <c r="ZT1" s="4">
        <v>540</v>
      </c>
      <c r="ZU1" s="4">
        <v>541</v>
      </c>
      <c r="ZV1" s="4">
        <v>542</v>
      </c>
      <c r="ZW1" s="4">
        <v>543</v>
      </c>
      <c r="ZX1" s="4">
        <v>544</v>
      </c>
      <c r="ZY1" s="4">
        <v>545</v>
      </c>
      <c r="ZZ1" s="4">
        <v>546</v>
      </c>
      <c r="AAA1" s="4">
        <v>547</v>
      </c>
      <c r="AAB1" s="4">
        <v>548</v>
      </c>
      <c r="AAC1" s="4">
        <v>549</v>
      </c>
      <c r="AAD1" s="4">
        <v>550</v>
      </c>
      <c r="AAE1" s="4">
        <v>551</v>
      </c>
      <c r="AAF1" s="4">
        <v>552</v>
      </c>
      <c r="AAG1" s="4">
        <v>553</v>
      </c>
      <c r="AAH1" s="4">
        <v>554</v>
      </c>
      <c r="AAI1" s="4">
        <v>555</v>
      </c>
      <c r="AAJ1" s="4">
        <v>556</v>
      </c>
      <c r="AAK1" s="4">
        <v>557</v>
      </c>
      <c r="AAL1" s="4">
        <v>558</v>
      </c>
      <c r="AAM1" s="4">
        <v>559</v>
      </c>
      <c r="AAN1" s="4">
        <v>560</v>
      </c>
      <c r="AAO1" s="4">
        <v>561</v>
      </c>
      <c r="AAP1" s="4">
        <v>562</v>
      </c>
      <c r="AAQ1" s="4">
        <v>563</v>
      </c>
      <c r="AAR1" s="4">
        <v>564</v>
      </c>
      <c r="AAS1" s="4">
        <v>565</v>
      </c>
      <c r="AAT1" s="4">
        <v>566</v>
      </c>
      <c r="AAU1" s="4">
        <v>567</v>
      </c>
      <c r="AAV1" s="4">
        <v>568</v>
      </c>
      <c r="AAW1" s="4">
        <v>569</v>
      </c>
      <c r="AAX1" s="4">
        <v>570</v>
      </c>
      <c r="AAY1" s="4">
        <v>571</v>
      </c>
      <c r="AAZ1" s="4">
        <v>572</v>
      </c>
      <c r="ABA1" s="4">
        <v>573</v>
      </c>
      <c r="ABB1" s="4">
        <v>574</v>
      </c>
      <c r="ABC1" s="4">
        <v>575</v>
      </c>
      <c r="ABD1" s="4">
        <v>576</v>
      </c>
      <c r="ABE1" s="4">
        <v>577</v>
      </c>
      <c r="ABF1" s="4">
        <v>578</v>
      </c>
      <c r="ABG1" s="4">
        <v>579</v>
      </c>
      <c r="ABH1" s="4">
        <v>580</v>
      </c>
      <c r="ABI1" s="4">
        <v>581</v>
      </c>
      <c r="ABJ1" s="4">
        <v>582</v>
      </c>
      <c r="ABK1" s="4">
        <v>583</v>
      </c>
      <c r="ABL1" s="4">
        <v>584</v>
      </c>
      <c r="ABM1" s="4">
        <v>585</v>
      </c>
      <c r="ABN1" s="4">
        <v>586</v>
      </c>
      <c r="ABO1" s="4">
        <v>587</v>
      </c>
      <c r="ABP1" s="4">
        <v>588</v>
      </c>
      <c r="ABQ1" s="4">
        <v>589</v>
      </c>
      <c r="ABR1" s="4">
        <v>590</v>
      </c>
      <c r="ABS1" s="4">
        <v>591</v>
      </c>
      <c r="ABT1" s="4">
        <v>592</v>
      </c>
      <c r="ABU1" s="4">
        <v>593</v>
      </c>
      <c r="ABV1" s="4">
        <v>594</v>
      </c>
      <c r="ABW1" s="4">
        <v>595</v>
      </c>
      <c r="ABX1" s="4">
        <v>596</v>
      </c>
      <c r="ABY1" s="4">
        <v>597</v>
      </c>
      <c r="ABZ1" s="4">
        <v>598</v>
      </c>
      <c r="ACA1" s="4">
        <v>599</v>
      </c>
      <c r="ACB1" s="6">
        <v>600</v>
      </c>
      <c r="ACC1" s="4">
        <v>601</v>
      </c>
      <c r="ACD1" s="4">
        <v>602</v>
      </c>
      <c r="ACE1" s="4">
        <v>603</v>
      </c>
      <c r="ACF1" s="4">
        <v>604</v>
      </c>
      <c r="ACG1" s="4">
        <v>605</v>
      </c>
      <c r="ACH1" s="4">
        <v>606</v>
      </c>
      <c r="ACI1" s="4">
        <v>607</v>
      </c>
      <c r="ACJ1" s="4">
        <v>608</v>
      </c>
      <c r="ACK1" s="4">
        <v>609</v>
      </c>
      <c r="ACL1" s="5">
        <v>610</v>
      </c>
      <c r="ACM1" s="4">
        <v>611</v>
      </c>
      <c r="ACN1" s="4">
        <v>612</v>
      </c>
      <c r="ACO1" s="4">
        <v>613</v>
      </c>
      <c r="ACP1" s="4">
        <v>614</v>
      </c>
      <c r="ACQ1" s="4">
        <v>615</v>
      </c>
      <c r="ACR1" s="4">
        <v>616</v>
      </c>
      <c r="ACS1" s="4">
        <v>617</v>
      </c>
      <c r="ACT1" s="4">
        <v>618</v>
      </c>
      <c r="ACU1" s="4">
        <v>619</v>
      </c>
      <c r="ACV1" s="4">
        <v>620</v>
      </c>
      <c r="ACW1" s="4">
        <v>621</v>
      </c>
      <c r="ACX1" s="4">
        <v>622</v>
      </c>
      <c r="ACY1" s="4">
        <v>623</v>
      </c>
      <c r="ACZ1" s="4">
        <v>624</v>
      </c>
      <c r="ADA1" s="4">
        <v>625</v>
      </c>
      <c r="ADB1" s="4">
        <v>626</v>
      </c>
      <c r="ADC1" s="4">
        <v>627</v>
      </c>
      <c r="ADD1" s="4">
        <v>628</v>
      </c>
      <c r="ADE1" s="4">
        <v>629</v>
      </c>
      <c r="ADF1" s="4">
        <v>630</v>
      </c>
      <c r="ADG1" s="4">
        <v>631</v>
      </c>
      <c r="ADH1" s="4">
        <v>632</v>
      </c>
      <c r="ADI1" s="4">
        <v>633</v>
      </c>
      <c r="ADJ1" s="4">
        <v>634</v>
      </c>
      <c r="ADK1" s="4">
        <v>635</v>
      </c>
      <c r="ADL1" s="4">
        <v>636</v>
      </c>
      <c r="ADM1" s="4">
        <v>637</v>
      </c>
      <c r="ADN1" s="4">
        <v>638</v>
      </c>
      <c r="ADO1" s="4">
        <v>639</v>
      </c>
      <c r="ADP1" s="4">
        <v>640</v>
      </c>
      <c r="ADQ1" s="4">
        <v>641</v>
      </c>
      <c r="ADR1" s="4">
        <v>642</v>
      </c>
      <c r="ADS1" s="4">
        <v>643</v>
      </c>
      <c r="ADT1" s="4">
        <v>644</v>
      </c>
      <c r="ADU1" s="4">
        <v>645</v>
      </c>
      <c r="ADV1" s="4">
        <v>646</v>
      </c>
      <c r="ADW1" s="4">
        <v>647</v>
      </c>
      <c r="ADX1" s="4">
        <v>648</v>
      </c>
      <c r="ADY1" s="4">
        <v>649</v>
      </c>
      <c r="ADZ1" s="4">
        <v>650</v>
      </c>
      <c r="AEA1" s="4">
        <v>651</v>
      </c>
      <c r="AEB1" s="4">
        <v>652</v>
      </c>
      <c r="AEC1" s="4">
        <v>653</v>
      </c>
      <c r="AED1" s="4">
        <v>654</v>
      </c>
      <c r="AEE1" s="4">
        <v>655</v>
      </c>
      <c r="AEF1" s="4">
        <v>656</v>
      </c>
      <c r="AEG1" s="4">
        <v>657</v>
      </c>
      <c r="AEH1" s="4">
        <v>658</v>
      </c>
      <c r="AEI1" s="4">
        <v>659</v>
      </c>
      <c r="AEJ1" s="4">
        <v>660</v>
      </c>
      <c r="AEK1" s="4">
        <v>661</v>
      </c>
      <c r="AEL1" s="4">
        <v>662</v>
      </c>
      <c r="AEM1" s="4">
        <v>663</v>
      </c>
      <c r="AEN1" s="4">
        <v>664</v>
      </c>
      <c r="AEO1" s="4">
        <v>665</v>
      </c>
      <c r="AEP1" s="4">
        <v>666</v>
      </c>
      <c r="AEQ1" s="4">
        <v>667</v>
      </c>
      <c r="AER1" s="4">
        <v>668</v>
      </c>
      <c r="AES1" s="4">
        <v>669</v>
      </c>
      <c r="AET1" s="4">
        <v>670</v>
      </c>
      <c r="AEU1" s="4">
        <v>671</v>
      </c>
      <c r="AEV1" s="4">
        <v>672</v>
      </c>
      <c r="AEW1" s="4">
        <v>673</v>
      </c>
      <c r="AEX1" s="4">
        <v>674</v>
      </c>
      <c r="AEY1" s="4">
        <v>675</v>
      </c>
      <c r="AEZ1" s="4">
        <v>676</v>
      </c>
      <c r="AFA1" s="4">
        <v>677</v>
      </c>
      <c r="AFB1" s="4">
        <v>678</v>
      </c>
      <c r="AFC1" s="4">
        <v>679</v>
      </c>
      <c r="AFD1" s="4">
        <v>680</v>
      </c>
      <c r="AFE1" s="4">
        <v>681</v>
      </c>
      <c r="AFF1" s="4">
        <v>682</v>
      </c>
      <c r="AFG1" s="4">
        <v>683</v>
      </c>
      <c r="AFH1" s="4">
        <v>684</v>
      </c>
      <c r="AFI1" s="4">
        <v>685</v>
      </c>
      <c r="AFJ1" s="4">
        <v>686</v>
      </c>
      <c r="AFK1" s="4">
        <v>687</v>
      </c>
      <c r="AFL1" s="4">
        <v>688</v>
      </c>
      <c r="AFM1" s="4">
        <v>689</v>
      </c>
      <c r="AFN1" s="4">
        <v>690</v>
      </c>
      <c r="AFO1" s="4">
        <v>691</v>
      </c>
      <c r="AFP1" s="4">
        <v>692</v>
      </c>
      <c r="AFQ1" s="4">
        <v>693</v>
      </c>
      <c r="AFR1" s="4">
        <v>694</v>
      </c>
      <c r="AFS1" s="4">
        <v>695</v>
      </c>
      <c r="AFT1" s="4">
        <v>696</v>
      </c>
      <c r="AFU1" s="4">
        <v>697</v>
      </c>
      <c r="AFV1" s="4">
        <v>698</v>
      </c>
      <c r="AFW1" s="4">
        <v>699</v>
      </c>
      <c r="AFX1" s="6">
        <v>700</v>
      </c>
      <c r="AFY1" s="4">
        <v>701</v>
      </c>
      <c r="AFZ1" s="4">
        <v>702</v>
      </c>
      <c r="AGA1" s="4">
        <v>703</v>
      </c>
      <c r="AGB1" s="4">
        <v>704</v>
      </c>
      <c r="AGC1" s="4">
        <v>705</v>
      </c>
      <c r="AGD1" s="4">
        <v>706</v>
      </c>
      <c r="AGE1" s="4">
        <v>707</v>
      </c>
      <c r="AGF1" s="4">
        <v>708</v>
      </c>
      <c r="AGG1" s="4">
        <v>709</v>
      </c>
      <c r="AGH1" s="4">
        <v>710</v>
      </c>
      <c r="AGI1" s="4">
        <v>711</v>
      </c>
      <c r="AGJ1" s="4">
        <v>712</v>
      </c>
      <c r="AGK1" s="4">
        <v>713</v>
      </c>
      <c r="AGL1" s="4">
        <v>714</v>
      </c>
      <c r="AGM1" s="4">
        <v>715</v>
      </c>
      <c r="AGN1" s="4">
        <v>716</v>
      </c>
      <c r="AGO1" s="4">
        <v>717</v>
      </c>
      <c r="AGP1" s="4">
        <v>718</v>
      </c>
      <c r="AGQ1" s="4">
        <v>719</v>
      </c>
      <c r="AGR1" s="4">
        <v>720</v>
      </c>
      <c r="AGS1" s="4">
        <v>721</v>
      </c>
      <c r="AGT1" s="4">
        <v>722</v>
      </c>
      <c r="AGU1" s="4">
        <v>723</v>
      </c>
      <c r="AGV1" s="4">
        <v>724</v>
      </c>
      <c r="AGW1" s="4">
        <v>725</v>
      </c>
      <c r="AGX1" s="4">
        <v>726</v>
      </c>
      <c r="AGY1" s="4">
        <v>727</v>
      </c>
      <c r="AGZ1" s="4">
        <v>728</v>
      </c>
      <c r="AHA1" s="4">
        <v>729</v>
      </c>
      <c r="AHB1" s="4">
        <v>730</v>
      </c>
      <c r="AHC1" s="4">
        <v>731</v>
      </c>
      <c r="AHD1" s="4">
        <v>732</v>
      </c>
      <c r="AHE1" s="4">
        <v>733</v>
      </c>
      <c r="AHF1" s="4">
        <v>734</v>
      </c>
      <c r="AHG1" s="4">
        <v>735</v>
      </c>
      <c r="AHH1" s="4">
        <v>736</v>
      </c>
      <c r="AHI1" s="4">
        <v>737</v>
      </c>
      <c r="AHJ1" s="4">
        <v>738</v>
      </c>
      <c r="AHK1" s="4">
        <v>739</v>
      </c>
      <c r="AHL1" s="4">
        <v>740</v>
      </c>
      <c r="AHM1" s="4">
        <v>741</v>
      </c>
      <c r="AHN1" s="4">
        <v>742</v>
      </c>
      <c r="AHO1" s="4">
        <v>743</v>
      </c>
      <c r="AHP1" s="4">
        <v>744</v>
      </c>
      <c r="AHQ1" s="4">
        <v>745</v>
      </c>
      <c r="AHR1" s="4">
        <v>746</v>
      </c>
      <c r="AHS1" s="4">
        <v>747</v>
      </c>
      <c r="AHT1" s="4">
        <v>748</v>
      </c>
      <c r="AHU1" s="4">
        <v>749</v>
      </c>
      <c r="AHV1" s="4">
        <v>750</v>
      </c>
      <c r="AHW1" s="4">
        <v>751</v>
      </c>
      <c r="AHX1" s="4">
        <v>752</v>
      </c>
      <c r="AHY1" s="4">
        <v>753</v>
      </c>
      <c r="AHZ1" s="4">
        <v>754</v>
      </c>
      <c r="AIA1" s="4">
        <v>755</v>
      </c>
      <c r="AIB1" s="4">
        <v>756</v>
      </c>
      <c r="AIC1" s="4">
        <v>757</v>
      </c>
      <c r="AID1" s="4">
        <v>758</v>
      </c>
      <c r="AIE1" s="4">
        <v>759</v>
      </c>
      <c r="AIF1" s="4">
        <v>760</v>
      </c>
      <c r="AIG1" s="4">
        <v>761</v>
      </c>
      <c r="AIH1" s="4">
        <v>762</v>
      </c>
      <c r="AII1" s="4">
        <v>763</v>
      </c>
      <c r="AIJ1" s="4">
        <v>764</v>
      </c>
      <c r="AIK1" s="4">
        <v>765</v>
      </c>
      <c r="AIL1" s="4">
        <v>766</v>
      </c>
      <c r="AIM1" s="4">
        <v>767</v>
      </c>
      <c r="AIN1" s="4">
        <v>768</v>
      </c>
      <c r="AIO1" s="4">
        <v>769</v>
      </c>
      <c r="AIP1" s="4">
        <v>770</v>
      </c>
      <c r="AIQ1" s="4">
        <v>771</v>
      </c>
      <c r="AIR1" s="4">
        <v>772</v>
      </c>
      <c r="AIS1" s="4">
        <v>773</v>
      </c>
      <c r="AIT1" s="4">
        <v>774</v>
      </c>
      <c r="AIU1" s="4">
        <v>775</v>
      </c>
      <c r="AIV1" s="4">
        <v>776</v>
      </c>
      <c r="AIW1" s="4">
        <v>777</v>
      </c>
      <c r="AIX1" s="4">
        <v>778</v>
      </c>
      <c r="AIY1" s="4">
        <v>779</v>
      </c>
      <c r="AIZ1" s="4">
        <v>780</v>
      </c>
      <c r="AJA1" s="4">
        <v>781</v>
      </c>
      <c r="AJB1" s="4">
        <v>782</v>
      </c>
      <c r="AJC1" s="4">
        <v>783</v>
      </c>
      <c r="AJD1" s="4">
        <v>784</v>
      </c>
      <c r="AJE1" s="4">
        <v>785</v>
      </c>
      <c r="AJF1" s="4">
        <v>786</v>
      </c>
      <c r="AJG1" s="4">
        <v>787</v>
      </c>
      <c r="AJH1" s="4">
        <v>788</v>
      </c>
      <c r="AJI1" s="4">
        <v>789</v>
      </c>
      <c r="AJJ1" s="4">
        <v>790</v>
      </c>
      <c r="AJK1" s="4">
        <v>791</v>
      </c>
      <c r="AJL1" s="4">
        <v>792</v>
      </c>
      <c r="AJM1" s="4">
        <v>793</v>
      </c>
      <c r="AJN1" s="4">
        <v>794</v>
      </c>
      <c r="AJO1" s="4">
        <v>795</v>
      </c>
      <c r="AJP1" s="4">
        <v>796</v>
      </c>
      <c r="AJQ1" s="4">
        <v>797</v>
      </c>
      <c r="AJR1" s="4">
        <v>798</v>
      </c>
      <c r="AJS1" s="4">
        <v>799</v>
      </c>
      <c r="AJT1" s="6">
        <v>800</v>
      </c>
      <c r="AJU1" s="4">
        <v>801</v>
      </c>
      <c r="AJV1" s="4">
        <v>802</v>
      </c>
      <c r="AJW1" s="4">
        <v>803</v>
      </c>
      <c r="AJX1" s="4">
        <v>804</v>
      </c>
      <c r="AJY1" s="4">
        <v>805</v>
      </c>
      <c r="AJZ1" s="4">
        <v>806</v>
      </c>
      <c r="AKA1" s="4">
        <v>807</v>
      </c>
      <c r="AKB1" s="4">
        <v>808</v>
      </c>
      <c r="AKC1" s="4">
        <v>809</v>
      </c>
      <c r="AKD1" s="4">
        <v>810</v>
      </c>
      <c r="AKE1" s="4">
        <v>811</v>
      </c>
      <c r="AKF1" s="4">
        <v>812</v>
      </c>
      <c r="AKG1" s="4">
        <v>813</v>
      </c>
      <c r="AKH1" s="4">
        <v>814</v>
      </c>
      <c r="AKI1" s="4">
        <v>815</v>
      </c>
      <c r="AKJ1" s="4">
        <v>816</v>
      </c>
      <c r="AKK1" s="4">
        <v>817</v>
      </c>
      <c r="AKL1" s="4">
        <v>818</v>
      </c>
      <c r="AKM1" s="4">
        <v>819</v>
      </c>
      <c r="AKN1" s="4">
        <v>820</v>
      </c>
      <c r="AKO1" s="4">
        <v>821</v>
      </c>
      <c r="AKP1" s="4">
        <v>822</v>
      </c>
      <c r="AKQ1" s="4">
        <v>823</v>
      </c>
      <c r="AKR1" s="4">
        <v>824</v>
      </c>
      <c r="AKS1" s="4">
        <v>825</v>
      </c>
      <c r="AKT1" s="4">
        <v>826</v>
      </c>
      <c r="AKU1" s="4">
        <v>827</v>
      </c>
      <c r="AKV1" s="4">
        <v>828</v>
      </c>
      <c r="AKW1" s="4">
        <v>829</v>
      </c>
      <c r="AKX1" s="4">
        <v>830</v>
      </c>
      <c r="AKY1" s="4">
        <v>831</v>
      </c>
      <c r="AKZ1" s="4">
        <v>832</v>
      </c>
      <c r="ALA1" s="4">
        <v>833</v>
      </c>
      <c r="ALB1" s="4">
        <v>834</v>
      </c>
      <c r="ALC1" s="4">
        <v>835</v>
      </c>
      <c r="ALD1" s="4">
        <v>836</v>
      </c>
      <c r="ALE1" s="4">
        <v>837</v>
      </c>
      <c r="ALF1" s="4">
        <v>838</v>
      </c>
      <c r="ALG1" s="4">
        <v>839</v>
      </c>
      <c r="ALH1" s="4">
        <v>840</v>
      </c>
      <c r="ALI1" s="4">
        <v>841</v>
      </c>
      <c r="ALJ1" s="4">
        <v>842</v>
      </c>
      <c r="ALK1" s="4">
        <v>843</v>
      </c>
      <c r="ALL1" s="4">
        <v>844</v>
      </c>
      <c r="ALM1" s="4">
        <v>845</v>
      </c>
      <c r="ALN1" s="4">
        <v>846</v>
      </c>
      <c r="ALO1" s="4">
        <v>847</v>
      </c>
      <c r="ALP1" s="4">
        <v>848</v>
      </c>
      <c r="ALQ1" s="4">
        <v>849</v>
      </c>
      <c r="ALR1" s="4">
        <v>850</v>
      </c>
      <c r="ALS1" s="4">
        <v>851</v>
      </c>
      <c r="ALT1" s="4">
        <v>852</v>
      </c>
      <c r="ALU1" s="4">
        <v>853</v>
      </c>
      <c r="ALV1" s="4">
        <v>854</v>
      </c>
      <c r="ALW1" s="4">
        <v>855</v>
      </c>
      <c r="ALX1" s="4">
        <v>856</v>
      </c>
      <c r="ALY1" s="4">
        <v>857</v>
      </c>
      <c r="ALZ1" s="4">
        <v>858</v>
      </c>
      <c r="AMA1" s="4">
        <v>859</v>
      </c>
      <c r="AMB1" s="4">
        <v>860</v>
      </c>
      <c r="AMC1" s="4">
        <v>861</v>
      </c>
      <c r="AMD1" s="4">
        <v>862</v>
      </c>
      <c r="AME1" s="4">
        <v>863</v>
      </c>
      <c r="AMF1" s="4">
        <v>864</v>
      </c>
      <c r="AMG1" s="4">
        <v>865</v>
      </c>
      <c r="AMH1" s="4">
        <v>866</v>
      </c>
      <c r="AMI1" s="4">
        <v>867</v>
      </c>
      <c r="AMJ1" s="4">
        <v>868</v>
      </c>
      <c r="AMK1" s="4">
        <v>869</v>
      </c>
      <c r="AML1" s="4">
        <v>870</v>
      </c>
      <c r="AMM1" s="4">
        <v>871</v>
      </c>
      <c r="AMN1" s="4">
        <v>872</v>
      </c>
      <c r="AMO1" s="4">
        <v>873</v>
      </c>
      <c r="AMP1" s="4">
        <v>874</v>
      </c>
      <c r="AMQ1" s="4">
        <v>875</v>
      </c>
      <c r="AMR1" s="4">
        <v>876</v>
      </c>
      <c r="AMS1" s="4">
        <v>877</v>
      </c>
      <c r="AMT1" s="4">
        <v>878</v>
      </c>
      <c r="AMU1" s="4">
        <v>879</v>
      </c>
      <c r="AMV1" s="4">
        <v>880</v>
      </c>
      <c r="AMW1" s="4">
        <v>881</v>
      </c>
      <c r="AMX1" s="4">
        <v>882</v>
      </c>
      <c r="AMY1" s="4">
        <v>883</v>
      </c>
      <c r="AMZ1" s="4">
        <v>884</v>
      </c>
      <c r="ANA1" s="4">
        <v>885</v>
      </c>
      <c r="ANB1" s="4">
        <v>886</v>
      </c>
      <c r="ANC1" s="4">
        <v>887</v>
      </c>
      <c r="AND1" s="4">
        <v>888</v>
      </c>
      <c r="ANE1" s="4">
        <v>889</v>
      </c>
      <c r="ANF1" s="4">
        <v>890</v>
      </c>
      <c r="ANG1" s="4">
        <v>891</v>
      </c>
      <c r="ANH1" s="4">
        <v>892</v>
      </c>
      <c r="ANI1" s="4">
        <v>893</v>
      </c>
      <c r="ANJ1" s="4">
        <v>894</v>
      </c>
      <c r="ANK1" s="4">
        <v>895</v>
      </c>
      <c r="ANL1" s="4">
        <v>896</v>
      </c>
      <c r="ANM1" s="4">
        <v>897</v>
      </c>
      <c r="ANN1" s="4">
        <v>898</v>
      </c>
      <c r="ANO1" s="4">
        <v>899</v>
      </c>
      <c r="ANP1" s="4">
        <v>900</v>
      </c>
      <c r="ANQ1" s="4">
        <v>901</v>
      </c>
      <c r="ANR1" s="4">
        <v>902</v>
      </c>
      <c r="ANS1" s="4">
        <v>903</v>
      </c>
      <c r="ANT1" s="4">
        <v>904</v>
      </c>
      <c r="ANU1" s="4">
        <v>905</v>
      </c>
      <c r="ANV1" s="4">
        <v>906</v>
      </c>
      <c r="ANW1" s="4">
        <v>907</v>
      </c>
      <c r="ANX1" s="4">
        <v>908</v>
      </c>
      <c r="ANY1" s="4">
        <v>909</v>
      </c>
      <c r="ANZ1" s="4">
        <v>910</v>
      </c>
      <c r="AOA1" s="4">
        <v>911</v>
      </c>
      <c r="AOB1" s="4">
        <v>912</v>
      </c>
      <c r="AOC1" s="4">
        <v>913</v>
      </c>
      <c r="AOD1" s="4">
        <v>914</v>
      </c>
      <c r="AOE1" s="4">
        <v>915</v>
      </c>
      <c r="AOF1" s="4">
        <v>916</v>
      </c>
      <c r="AOG1" s="4">
        <v>917</v>
      </c>
      <c r="AOH1" s="4">
        <v>918</v>
      </c>
      <c r="AOI1" s="4">
        <v>919</v>
      </c>
      <c r="AOJ1" s="4">
        <v>920</v>
      </c>
      <c r="AOK1" s="4">
        <v>921</v>
      </c>
      <c r="AOL1" s="4">
        <v>922</v>
      </c>
      <c r="AOM1" s="4">
        <v>923</v>
      </c>
      <c r="AON1" s="4">
        <v>924</v>
      </c>
      <c r="AOO1" s="4">
        <v>925</v>
      </c>
      <c r="AOP1" s="4">
        <v>926</v>
      </c>
      <c r="AOQ1" s="4">
        <v>927</v>
      </c>
      <c r="AOR1" s="4">
        <v>928</v>
      </c>
      <c r="AOS1" s="4">
        <v>929</v>
      </c>
      <c r="AOT1" s="4">
        <v>930</v>
      </c>
      <c r="AOU1" s="4">
        <v>931</v>
      </c>
      <c r="AOV1" s="4">
        <v>932</v>
      </c>
      <c r="AOW1" s="4">
        <v>933</v>
      </c>
      <c r="AOX1" s="4">
        <v>934</v>
      </c>
      <c r="AOY1" s="4">
        <v>935</v>
      </c>
      <c r="AOZ1" s="4">
        <v>936</v>
      </c>
      <c r="APA1" s="4">
        <v>937</v>
      </c>
      <c r="APB1" s="4">
        <v>938</v>
      </c>
      <c r="APC1" s="4">
        <v>939</v>
      </c>
      <c r="APD1" s="4">
        <v>940</v>
      </c>
      <c r="APE1" s="4">
        <v>941</v>
      </c>
      <c r="APF1" s="4">
        <v>942</v>
      </c>
      <c r="APG1" s="4">
        <v>943</v>
      </c>
      <c r="APH1" s="4">
        <v>944</v>
      </c>
      <c r="API1" s="4">
        <v>945</v>
      </c>
      <c r="APJ1" s="4">
        <v>946</v>
      </c>
      <c r="APK1" s="4">
        <v>947</v>
      </c>
      <c r="APL1" s="4">
        <v>948</v>
      </c>
      <c r="APM1" s="4">
        <v>949</v>
      </c>
      <c r="APN1" s="4">
        <v>950</v>
      </c>
      <c r="APO1" s="4">
        <v>951</v>
      </c>
      <c r="APP1" s="4">
        <v>952</v>
      </c>
      <c r="APQ1" s="4">
        <v>953</v>
      </c>
      <c r="APR1" s="4">
        <v>954</v>
      </c>
      <c r="APS1" s="4">
        <v>955</v>
      </c>
      <c r="APT1" s="4">
        <v>956</v>
      </c>
      <c r="APU1" s="4">
        <v>957</v>
      </c>
      <c r="APV1" s="4">
        <v>958</v>
      </c>
      <c r="APW1" s="4">
        <v>959</v>
      </c>
      <c r="APX1" s="4">
        <v>960</v>
      </c>
      <c r="APY1" s="4">
        <v>961</v>
      </c>
      <c r="APZ1" s="4">
        <v>962</v>
      </c>
      <c r="AQA1" s="4">
        <v>963</v>
      </c>
      <c r="AQB1" s="4">
        <v>964</v>
      </c>
      <c r="AQC1" s="4">
        <v>965</v>
      </c>
      <c r="AQD1" s="4">
        <v>966</v>
      </c>
      <c r="AQE1" s="4">
        <v>967</v>
      </c>
      <c r="AQF1" s="4">
        <v>968</v>
      </c>
      <c r="AQG1" s="4">
        <v>969</v>
      </c>
      <c r="AQH1" s="4">
        <v>970</v>
      </c>
      <c r="AQI1" s="4">
        <v>971</v>
      </c>
      <c r="AQJ1" s="4">
        <v>972</v>
      </c>
      <c r="AQK1" s="4">
        <v>973</v>
      </c>
      <c r="AQL1" s="4">
        <v>974</v>
      </c>
      <c r="AQM1" s="4">
        <v>975</v>
      </c>
      <c r="AQN1" s="4">
        <v>976</v>
      </c>
      <c r="AQO1" s="4">
        <v>977</v>
      </c>
      <c r="AQP1" s="4">
        <v>978</v>
      </c>
      <c r="AQQ1" s="4">
        <v>979</v>
      </c>
      <c r="AQR1" s="4">
        <v>980</v>
      </c>
      <c r="AQS1" s="4">
        <v>981</v>
      </c>
      <c r="AQT1" s="4">
        <v>982</v>
      </c>
      <c r="AQU1" s="4">
        <v>983</v>
      </c>
      <c r="AQV1" s="4">
        <v>984</v>
      </c>
      <c r="AQW1" s="4">
        <v>985</v>
      </c>
      <c r="AQX1" s="4">
        <v>986</v>
      </c>
      <c r="AQY1" s="4">
        <v>987</v>
      </c>
      <c r="AQZ1" s="4">
        <v>988</v>
      </c>
      <c r="ARA1" s="4">
        <v>989</v>
      </c>
      <c r="ARB1" s="4">
        <v>990</v>
      </c>
      <c r="ARC1" s="4">
        <v>991</v>
      </c>
      <c r="ARD1" s="4">
        <v>992</v>
      </c>
      <c r="ARE1" s="4">
        <v>993</v>
      </c>
      <c r="ARF1" s="4">
        <v>994</v>
      </c>
      <c r="ARG1" s="4">
        <v>995</v>
      </c>
      <c r="ARH1" s="4">
        <v>996</v>
      </c>
      <c r="ARI1" s="4">
        <v>997</v>
      </c>
      <c r="ARJ1" s="4">
        <v>998</v>
      </c>
      <c r="ARK1" s="4">
        <v>999</v>
      </c>
      <c r="ARL1" s="4">
        <v>1000</v>
      </c>
      <c r="ARM1" s="4">
        <v>1001</v>
      </c>
      <c r="ARN1" s="4">
        <v>1002</v>
      </c>
      <c r="ARO1" s="4">
        <v>1003</v>
      </c>
      <c r="ARP1" s="4">
        <v>1004</v>
      </c>
      <c r="ARQ1" s="4">
        <v>1005</v>
      </c>
      <c r="ARR1" s="4">
        <v>1006</v>
      </c>
      <c r="ARS1" s="4">
        <v>1007</v>
      </c>
      <c r="ART1" s="4">
        <v>1008</v>
      </c>
      <c r="ARU1" s="4">
        <v>1009</v>
      </c>
      <c r="ARV1" s="4">
        <v>1010</v>
      </c>
      <c r="ARW1" s="4">
        <v>1011</v>
      </c>
      <c r="ARX1" s="4">
        <v>1012</v>
      </c>
      <c r="ARY1" s="4">
        <v>1013</v>
      </c>
      <c r="ARZ1" s="4">
        <v>1014</v>
      </c>
      <c r="ASA1" s="4">
        <v>1015</v>
      </c>
      <c r="ASB1" s="4">
        <v>1016</v>
      </c>
      <c r="ASC1" s="4">
        <v>1017</v>
      </c>
      <c r="ASD1" s="4">
        <v>1018</v>
      </c>
      <c r="ASE1" s="4">
        <v>1019</v>
      </c>
      <c r="ASF1" s="4">
        <v>1020</v>
      </c>
      <c r="ASG1" s="4">
        <v>1021</v>
      </c>
      <c r="ASH1" s="4">
        <v>1022</v>
      </c>
      <c r="ASI1" s="4">
        <v>1023</v>
      </c>
      <c r="ASJ1" s="4">
        <v>1024</v>
      </c>
      <c r="ASK1" s="4">
        <v>1025</v>
      </c>
      <c r="ASL1" s="4">
        <v>1026</v>
      </c>
      <c r="ASM1" s="4">
        <v>1027</v>
      </c>
      <c r="ASN1" s="4">
        <v>1028</v>
      </c>
      <c r="ASO1" s="4">
        <v>1029</v>
      </c>
      <c r="ASP1" s="4">
        <v>1030</v>
      </c>
      <c r="ASQ1" s="4">
        <v>1031</v>
      </c>
      <c r="ASR1" s="4">
        <v>1032</v>
      </c>
      <c r="ASS1" s="4">
        <v>1033</v>
      </c>
      <c r="AST1" s="4">
        <v>1034</v>
      </c>
      <c r="ASU1" s="4">
        <v>1035</v>
      </c>
      <c r="ASV1" s="4">
        <v>1036</v>
      </c>
      <c r="ASW1" s="4">
        <v>1037</v>
      </c>
      <c r="ASX1" s="4">
        <v>1038</v>
      </c>
      <c r="ASY1" s="4">
        <v>1039</v>
      </c>
      <c r="ASZ1" s="4">
        <v>1040</v>
      </c>
      <c r="ATA1" s="4">
        <v>1041</v>
      </c>
      <c r="ATB1" s="4">
        <v>1042</v>
      </c>
      <c r="ATC1" s="4">
        <v>1043</v>
      </c>
      <c r="ATD1" s="4">
        <v>1044</v>
      </c>
      <c r="ATE1" s="4">
        <v>1045</v>
      </c>
      <c r="ATF1" s="4">
        <v>1046</v>
      </c>
      <c r="ATG1" s="4">
        <v>1047</v>
      </c>
      <c r="ATH1" s="4">
        <v>1048</v>
      </c>
      <c r="ATI1" s="4">
        <v>1049</v>
      </c>
      <c r="ATJ1" s="4">
        <v>1050</v>
      </c>
      <c r="ATK1" s="4">
        <v>1051</v>
      </c>
      <c r="ATL1" s="4">
        <v>1052</v>
      </c>
      <c r="ATM1" s="4">
        <v>1053</v>
      </c>
      <c r="ATN1" s="4">
        <v>1054</v>
      </c>
      <c r="ATO1" s="4">
        <v>1055</v>
      </c>
      <c r="ATP1" s="4">
        <v>1056</v>
      </c>
      <c r="ATQ1" s="4">
        <v>1057</v>
      </c>
      <c r="ATR1" s="4">
        <v>1058</v>
      </c>
      <c r="ATS1" s="4">
        <v>1059</v>
      </c>
      <c r="ATT1" s="4">
        <v>1060</v>
      </c>
      <c r="ATU1" s="4">
        <v>1061</v>
      </c>
      <c r="ATV1" s="4">
        <v>1062</v>
      </c>
      <c r="ATW1" s="4">
        <v>1063</v>
      </c>
      <c r="ATX1" s="4">
        <v>1064</v>
      </c>
      <c r="ATY1" s="4">
        <v>1065</v>
      </c>
      <c r="ATZ1" s="4">
        <v>1066</v>
      </c>
      <c r="AUA1" s="4">
        <v>1067</v>
      </c>
      <c r="AUB1" s="4">
        <v>1068</v>
      </c>
      <c r="AUC1" s="4">
        <v>1069</v>
      </c>
      <c r="AUD1" s="4">
        <v>1070</v>
      </c>
      <c r="AUE1" s="4">
        <v>1071</v>
      </c>
      <c r="AUF1" s="4">
        <v>1072</v>
      </c>
      <c r="AUG1" s="4">
        <v>1073</v>
      </c>
      <c r="AUH1" s="4">
        <v>1074</v>
      </c>
      <c r="AUI1" s="4">
        <v>1075</v>
      </c>
      <c r="AUJ1" s="4">
        <v>1076</v>
      </c>
      <c r="AUK1" s="4">
        <v>1077</v>
      </c>
      <c r="AUL1" s="4">
        <v>1078</v>
      </c>
      <c r="AUM1" s="4">
        <v>1079</v>
      </c>
      <c r="AUN1" s="4">
        <v>1080</v>
      </c>
      <c r="AUO1" s="4">
        <v>1081</v>
      </c>
      <c r="AUP1" s="4">
        <v>1082</v>
      </c>
      <c r="AUQ1" s="4">
        <v>1083</v>
      </c>
      <c r="AUR1" s="4">
        <v>1084</v>
      </c>
      <c r="AUS1" s="4">
        <v>1085</v>
      </c>
      <c r="AUT1" s="4">
        <v>1086</v>
      </c>
      <c r="AUU1" s="4">
        <v>1087</v>
      </c>
      <c r="AUV1" s="4">
        <v>1088</v>
      </c>
      <c r="AUW1" s="4">
        <v>1089</v>
      </c>
      <c r="AUX1" s="4">
        <v>1090</v>
      </c>
      <c r="AUY1" s="4">
        <v>1091</v>
      </c>
      <c r="AUZ1" s="4">
        <v>1092</v>
      </c>
      <c r="AVA1" s="4">
        <v>1093</v>
      </c>
      <c r="AVB1" s="4">
        <v>1094</v>
      </c>
      <c r="AVC1" s="4">
        <v>1095</v>
      </c>
      <c r="AVD1" s="4">
        <v>1096</v>
      </c>
      <c r="AVE1" s="4">
        <v>1097</v>
      </c>
      <c r="AVF1" s="4">
        <v>1098</v>
      </c>
      <c r="AVG1" s="4">
        <v>1099</v>
      </c>
      <c r="AVH1" s="4">
        <v>1100</v>
      </c>
      <c r="AVI1" s="4">
        <v>1101</v>
      </c>
      <c r="AVJ1" s="4">
        <v>1102</v>
      </c>
      <c r="AVK1" s="4">
        <v>1103</v>
      </c>
      <c r="AVL1" s="4">
        <v>1104</v>
      </c>
      <c r="AVM1" s="4">
        <v>1105</v>
      </c>
      <c r="AVN1" s="4">
        <v>1106</v>
      </c>
      <c r="AVO1" s="4">
        <v>1107</v>
      </c>
      <c r="AVP1" s="4">
        <v>1108</v>
      </c>
      <c r="AVQ1" s="4">
        <v>1109</v>
      </c>
      <c r="AVR1" s="4">
        <v>1110</v>
      </c>
      <c r="AVS1" s="4">
        <v>1111</v>
      </c>
      <c r="AVT1" s="4">
        <v>1112</v>
      </c>
      <c r="AVU1" s="4">
        <v>1113</v>
      </c>
      <c r="AVV1" s="4">
        <v>1114</v>
      </c>
      <c r="AVW1" s="4">
        <v>1115</v>
      </c>
      <c r="AVX1" s="4">
        <v>1116</v>
      </c>
      <c r="AVY1" s="4">
        <v>1117</v>
      </c>
      <c r="AVZ1" s="4">
        <v>1118</v>
      </c>
      <c r="AWA1" s="4">
        <v>1119</v>
      </c>
      <c r="AWB1" s="4">
        <v>1120</v>
      </c>
      <c r="AWC1" s="4">
        <v>1121</v>
      </c>
      <c r="AWD1" s="4">
        <v>1122</v>
      </c>
      <c r="AWE1" s="4">
        <v>1123</v>
      </c>
      <c r="AWF1" s="4">
        <v>1124</v>
      </c>
      <c r="AWG1" s="4">
        <v>1125</v>
      </c>
      <c r="AWH1" s="4">
        <v>1126</v>
      </c>
      <c r="AWI1" s="4">
        <v>1127</v>
      </c>
      <c r="AWJ1" s="4">
        <v>1128</v>
      </c>
      <c r="AWK1" s="4">
        <v>1129</v>
      </c>
      <c r="AWL1" s="4">
        <v>1130</v>
      </c>
      <c r="AWM1" s="4">
        <v>1131</v>
      </c>
      <c r="AWN1" s="4">
        <v>1132</v>
      </c>
      <c r="AWO1" s="4">
        <v>1133</v>
      </c>
      <c r="AWP1" s="4">
        <v>1134</v>
      </c>
      <c r="AWQ1" s="4">
        <v>1135</v>
      </c>
      <c r="AWR1" s="4">
        <v>1136</v>
      </c>
      <c r="AWS1" s="4">
        <v>1137</v>
      </c>
      <c r="AWT1" s="4">
        <v>1138</v>
      </c>
      <c r="AWU1" s="4">
        <v>1139</v>
      </c>
      <c r="AWV1" s="4">
        <v>1140</v>
      </c>
      <c r="AWW1" s="4">
        <v>1141</v>
      </c>
      <c r="AWX1" s="4">
        <v>1142</v>
      </c>
      <c r="AWY1" s="4">
        <v>1143</v>
      </c>
      <c r="AWZ1" s="4">
        <v>1144</v>
      </c>
      <c r="AXA1" s="4">
        <v>1145</v>
      </c>
      <c r="AXB1" s="4">
        <v>1146</v>
      </c>
      <c r="AXC1" s="4">
        <v>1147</v>
      </c>
      <c r="AXD1" s="4">
        <v>1148</v>
      </c>
      <c r="AXE1" s="4">
        <v>1149</v>
      </c>
      <c r="AXF1" s="4">
        <v>1150</v>
      </c>
      <c r="AXG1" s="4">
        <v>1151</v>
      </c>
      <c r="AXH1" s="4">
        <v>1152</v>
      </c>
      <c r="AXI1" s="4">
        <v>1153</v>
      </c>
      <c r="AXJ1" s="4">
        <v>1154</v>
      </c>
      <c r="AXK1" s="4">
        <v>1155</v>
      </c>
      <c r="AXL1" s="4">
        <v>1156</v>
      </c>
      <c r="AXM1" s="4">
        <v>1157</v>
      </c>
      <c r="AXN1" s="4">
        <v>1158</v>
      </c>
      <c r="AXO1" s="4">
        <v>1159</v>
      </c>
      <c r="AXP1" s="4">
        <v>1160</v>
      </c>
      <c r="AXQ1" s="4">
        <v>1161</v>
      </c>
      <c r="AXR1" s="4">
        <v>1162</v>
      </c>
      <c r="AXS1" s="4">
        <v>1163</v>
      </c>
      <c r="AXT1" s="4">
        <v>1164</v>
      </c>
      <c r="AXU1" s="4">
        <v>1165</v>
      </c>
      <c r="AXV1" s="4">
        <v>1166</v>
      </c>
      <c r="AXW1" s="4">
        <v>1167</v>
      </c>
      <c r="AXX1" s="4">
        <v>1168</v>
      </c>
      <c r="AXY1" s="4">
        <v>1169</v>
      </c>
      <c r="AXZ1" s="4">
        <v>1170</v>
      </c>
      <c r="AYA1" s="4">
        <v>1171</v>
      </c>
      <c r="AYB1" s="4">
        <v>1172</v>
      </c>
      <c r="AYC1" s="4">
        <v>1173</v>
      </c>
      <c r="AYD1" s="4">
        <v>1174</v>
      </c>
      <c r="AYE1" s="4">
        <v>1175</v>
      </c>
      <c r="AYF1" s="4">
        <v>1176</v>
      </c>
      <c r="AYG1" s="4">
        <v>1177</v>
      </c>
      <c r="AYH1" s="4">
        <v>1178</v>
      </c>
      <c r="AYI1" s="4">
        <v>1179</v>
      </c>
      <c r="AYJ1" s="4">
        <v>1180</v>
      </c>
      <c r="AYK1" s="4">
        <v>1181</v>
      </c>
      <c r="AYL1" s="4">
        <v>1182</v>
      </c>
      <c r="AYM1" s="4">
        <v>1183</v>
      </c>
      <c r="AYN1" s="4">
        <v>1184</v>
      </c>
      <c r="AYO1" s="4">
        <v>1185</v>
      </c>
      <c r="AYP1" s="4">
        <v>1186</v>
      </c>
      <c r="AYQ1" s="4">
        <v>1187</v>
      </c>
      <c r="AYR1" s="4">
        <v>1188</v>
      </c>
      <c r="AYS1" s="4">
        <v>1189</v>
      </c>
      <c r="AYT1" s="4">
        <v>1190</v>
      </c>
      <c r="AYU1" s="4">
        <v>1191</v>
      </c>
      <c r="AYV1" s="4">
        <v>1192</v>
      </c>
      <c r="AYW1" s="4">
        <v>1193</v>
      </c>
      <c r="AYX1" s="4">
        <v>1194</v>
      </c>
      <c r="AYY1" s="4">
        <v>1195</v>
      </c>
      <c r="AYZ1" s="4">
        <v>1196</v>
      </c>
      <c r="AZA1" s="4">
        <v>1197</v>
      </c>
      <c r="AZB1" s="4">
        <v>1198</v>
      </c>
      <c r="AZC1" s="4">
        <v>1199</v>
      </c>
      <c r="AZD1" s="4">
        <v>1200</v>
      </c>
      <c r="AZE1" s="4">
        <v>1201</v>
      </c>
      <c r="AZF1" s="4">
        <v>1202</v>
      </c>
      <c r="AZG1" s="4">
        <v>1203</v>
      </c>
      <c r="AZH1" s="4">
        <v>1204</v>
      </c>
      <c r="AZI1" s="4">
        <v>1205</v>
      </c>
      <c r="AZJ1" s="4">
        <v>1206</v>
      </c>
      <c r="AZK1" s="4">
        <v>1207</v>
      </c>
      <c r="AZL1" s="4">
        <v>1208</v>
      </c>
      <c r="AZM1" s="4">
        <v>1209</v>
      </c>
      <c r="AZN1" s="4">
        <v>1210</v>
      </c>
      <c r="AZO1" s="4">
        <v>1211</v>
      </c>
      <c r="AZP1" s="4">
        <v>1212</v>
      </c>
      <c r="AZQ1" s="4">
        <v>1213</v>
      </c>
      <c r="AZR1" s="4">
        <v>1214</v>
      </c>
      <c r="AZS1" s="4">
        <v>1215</v>
      </c>
      <c r="AZT1" s="4">
        <v>1216</v>
      </c>
      <c r="AZU1" s="4">
        <v>1217</v>
      </c>
      <c r="AZV1" s="4">
        <v>1218</v>
      </c>
      <c r="AZW1" s="4">
        <v>1219</v>
      </c>
      <c r="AZX1" s="4">
        <v>1220</v>
      </c>
      <c r="AZY1" s="4">
        <v>1221</v>
      </c>
      <c r="AZZ1" s="4">
        <v>1222</v>
      </c>
      <c r="BAA1" s="4">
        <v>1223</v>
      </c>
      <c r="BAB1" s="4">
        <v>1224</v>
      </c>
      <c r="BAC1" s="4">
        <v>1225</v>
      </c>
      <c r="BAD1" s="4">
        <v>1226</v>
      </c>
      <c r="BAE1" s="4">
        <v>1227</v>
      </c>
      <c r="BAF1" s="4">
        <v>1228</v>
      </c>
      <c r="BAG1" s="4">
        <v>1229</v>
      </c>
      <c r="BAH1" s="4">
        <v>1230</v>
      </c>
      <c r="BAI1" s="4">
        <v>1231</v>
      </c>
      <c r="BAJ1" s="4">
        <v>1232</v>
      </c>
      <c r="BAK1" s="4">
        <v>1233</v>
      </c>
      <c r="BAL1" s="4">
        <v>1234</v>
      </c>
      <c r="BAM1" s="4">
        <v>1235</v>
      </c>
      <c r="BAN1" s="4">
        <v>1236</v>
      </c>
      <c r="BAO1" s="4">
        <v>1237</v>
      </c>
      <c r="BAP1" s="4">
        <v>1238</v>
      </c>
      <c r="BAQ1" s="4">
        <v>1239</v>
      </c>
      <c r="BAR1" s="4">
        <v>1240</v>
      </c>
      <c r="BAS1" s="4">
        <v>1241</v>
      </c>
      <c r="BAT1" s="4">
        <v>1242</v>
      </c>
      <c r="BAU1" s="4">
        <v>1243</v>
      </c>
      <c r="BAV1" s="4">
        <v>1244</v>
      </c>
      <c r="BAW1" s="4">
        <v>1245</v>
      </c>
      <c r="BAX1" s="4">
        <v>1246</v>
      </c>
      <c r="BAY1" s="4">
        <v>1247</v>
      </c>
      <c r="BAZ1" s="4">
        <v>1248</v>
      </c>
      <c r="BBA1" s="4">
        <v>1249</v>
      </c>
      <c r="BBB1" s="4">
        <v>1250</v>
      </c>
      <c r="BBC1" s="4">
        <v>1251</v>
      </c>
      <c r="BBD1" s="4">
        <v>1252</v>
      </c>
      <c r="BBE1" s="4">
        <v>1253</v>
      </c>
      <c r="BBF1" s="4">
        <v>1254</v>
      </c>
      <c r="BBG1" s="4">
        <v>1255</v>
      </c>
      <c r="BBH1" s="4">
        <v>1256</v>
      </c>
      <c r="BBI1" s="4">
        <v>1257</v>
      </c>
      <c r="BBJ1" s="4">
        <v>1258</v>
      </c>
      <c r="BBK1" s="4">
        <v>1259</v>
      </c>
      <c r="BBL1" s="4">
        <v>1260</v>
      </c>
      <c r="BBM1" s="4">
        <v>1261</v>
      </c>
      <c r="BBN1" s="4">
        <v>1262</v>
      </c>
      <c r="BBO1" s="4">
        <v>1263</v>
      </c>
      <c r="BBP1" s="4">
        <v>1264</v>
      </c>
      <c r="BBQ1" s="4">
        <v>1265</v>
      </c>
      <c r="BBR1" s="4">
        <v>1266</v>
      </c>
      <c r="BBS1" s="4">
        <v>1267</v>
      </c>
      <c r="BBT1" s="4">
        <v>1268</v>
      </c>
      <c r="BBU1" s="4">
        <v>1269</v>
      </c>
      <c r="BBV1" s="4">
        <v>1270</v>
      </c>
      <c r="BBW1" s="4">
        <v>1271</v>
      </c>
      <c r="BBX1" s="4">
        <v>1272</v>
      </c>
      <c r="BBY1" s="4">
        <v>1273</v>
      </c>
      <c r="BBZ1" s="4">
        <v>1274</v>
      </c>
      <c r="BCA1" s="4">
        <v>1275</v>
      </c>
      <c r="BCB1" s="4">
        <v>1276</v>
      </c>
      <c r="BCC1" s="4">
        <v>1277</v>
      </c>
      <c r="BCD1" s="4">
        <v>1278</v>
      </c>
      <c r="BCE1" s="4">
        <v>1279</v>
      </c>
      <c r="BCF1" s="4">
        <v>1280</v>
      </c>
      <c r="BCG1" s="4">
        <v>1281</v>
      </c>
      <c r="BCH1" s="4">
        <v>1282</v>
      </c>
      <c r="BCI1" s="4">
        <v>1283</v>
      </c>
      <c r="BCJ1" s="4">
        <v>1284</v>
      </c>
      <c r="BCK1" s="4">
        <v>1285</v>
      </c>
      <c r="BCL1" s="4">
        <v>1286</v>
      </c>
      <c r="BCM1" s="4">
        <v>1287</v>
      </c>
      <c r="BCN1" s="4">
        <v>1288</v>
      </c>
      <c r="BCO1" s="4">
        <v>1289</v>
      </c>
      <c r="BCP1" s="4">
        <v>1290</v>
      </c>
      <c r="BCQ1" s="4">
        <v>1291</v>
      </c>
      <c r="BCR1" s="4">
        <v>1292</v>
      </c>
      <c r="BCS1" s="4">
        <v>1293</v>
      </c>
      <c r="BCT1" s="4">
        <v>1294</v>
      </c>
      <c r="BCU1" s="4">
        <v>1295</v>
      </c>
      <c r="BCV1" s="4">
        <v>1296</v>
      </c>
      <c r="BCW1" s="4">
        <v>1297</v>
      </c>
      <c r="BCX1" s="4">
        <v>1298</v>
      </c>
      <c r="BCY1" s="4">
        <v>1299</v>
      </c>
      <c r="BCZ1" s="4">
        <v>1300</v>
      </c>
      <c r="BDA1" s="4">
        <v>1301</v>
      </c>
      <c r="BDB1" s="4">
        <v>1302</v>
      </c>
      <c r="BDC1" s="4">
        <v>1303</v>
      </c>
      <c r="BDD1" s="4">
        <v>1304</v>
      </c>
      <c r="BDE1" s="4">
        <v>1305</v>
      </c>
      <c r="BDF1" s="4">
        <v>1306</v>
      </c>
      <c r="BDG1" s="4">
        <v>1307</v>
      </c>
      <c r="BDH1" s="4">
        <v>1308</v>
      </c>
      <c r="BDI1" s="4">
        <v>1309</v>
      </c>
      <c r="BDJ1" s="4">
        <v>1310</v>
      </c>
      <c r="BDK1" s="4">
        <v>1311</v>
      </c>
      <c r="BDL1" s="4">
        <v>1312</v>
      </c>
      <c r="BDM1" s="4">
        <v>1313</v>
      </c>
      <c r="BDN1" s="4">
        <v>1314</v>
      </c>
      <c r="BDO1" s="4">
        <v>1315</v>
      </c>
      <c r="BDP1" s="4">
        <v>1316</v>
      </c>
      <c r="BDQ1" s="4">
        <v>1317</v>
      </c>
      <c r="BDR1" s="4">
        <v>1318</v>
      </c>
      <c r="BDS1" s="4">
        <v>1319</v>
      </c>
      <c r="BDT1" s="4">
        <v>1320</v>
      </c>
      <c r="BDU1" s="4">
        <v>1321</v>
      </c>
      <c r="BDV1" s="4">
        <v>1322</v>
      </c>
      <c r="BDW1" s="4">
        <v>1323</v>
      </c>
      <c r="BDX1" s="4">
        <v>1324</v>
      </c>
      <c r="BDY1" s="4">
        <v>1325</v>
      </c>
      <c r="BDZ1" s="4">
        <v>1326</v>
      </c>
      <c r="BEA1" s="4">
        <v>1327</v>
      </c>
      <c r="BEB1" s="4">
        <v>1328</v>
      </c>
      <c r="BEC1" s="4">
        <v>1329</v>
      </c>
      <c r="BED1" s="4">
        <v>1330</v>
      </c>
      <c r="BEE1" s="4">
        <v>1331</v>
      </c>
      <c r="BEF1" s="4">
        <v>1332</v>
      </c>
      <c r="BEG1" s="4">
        <v>1333</v>
      </c>
      <c r="BEH1" s="4">
        <v>1334</v>
      </c>
      <c r="BEI1" s="4">
        <v>1335</v>
      </c>
      <c r="BEJ1" s="4">
        <v>1336</v>
      </c>
      <c r="BEK1" s="4">
        <v>1337</v>
      </c>
      <c r="BEL1" s="4">
        <v>1338</v>
      </c>
      <c r="BEM1" s="4">
        <v>1339</v>
      </c>
      <c r="BEN1" s="4">
        <v>1340</v>
      </c>
      <c r="BEO1" s="4">
        <v>1341</v>
      </c>
      <c r="BEP1" s="4">
        <v>1342</v>
      </c>
      <c r="BEQ1" s="4">
        <v>1343</v>
      </c>
      <c r="BER1" s="4">
        <v>1344</v>
      </c>
      <c r="BES1" s="4">
        <v>1345</v>
      </c>
    </row>
    <row r="10" spans="57:1501" ht="14.55" x14ac:dyDescent="0.35">
      <c r="FA10">
        <v>57.973532171634631</v>
      </c>
    </row>
    <row r="11" spans="57:1501" ht="14.55" x14ac:dyDescent="0.35">
      <c r="FA11">
        <v>82.836814459997797</v>
      </c>
    </row>
    <row r="12" spans="57:1501" ht="14.55" x14ac:dyDescent="0.35">
      <c r="FA12" s="2">
        <v>107.8931279362607</v>
      </c>
    </row>
    <row r="13" spans="57:1501" ht="14.55" x14ac:dyDescent="0.35">
      <c r="FA13">
        <v>-66.879225113909143</v>
      </c>
    </row>
    <row r="14" spans="57:1501" ht="14.55" x14ac:dyDescent="0.35">
      <c r="FA14">
        <v>-41.42925849282134</v>
      </c>
    </row>
    <row r="15" spans="57:1501" ht="14.55" x14ac:dyDescent="0.35">
      <c r="FA15">
        <v>-15.786776997535599</v>
      </c>
    </row>
    <row r="16" spans="57:1501" ht="14.55" x14ac:dyDescent="0.35">
      <c r="FA16">
        <v>10.048039086344932</v>
      </c>
    </row>
    <row r="18" spans="91:588" ht="14.55" x14ac:dyDescent="0.35"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</row>
    <row r="25" spans="91:588" ht="14.55" x14ac:dyDescent="0.35"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</row>
    <row r="26" spans="91:588" ht="14.55" x14ac:dyDescent="0.35"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</row>
    <row r="27" spans="91:588" ht="14.55" x14ac:dyDescent="0.35"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</row>
    <row r="30" spans="91:588" ht="14.55" x14ac:dyDescent="0.35"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</row>
    <row r="34" spans="590:713" ht="14.55" x14ac:dyDescent="0.35"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</row>
    <row r="50" spans="339:765" ht="14.55" x14ac:dyDescent="0.35"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</row>
    <row r="51" spans="339:765" ht="14.55" x14ac:dyDescent="0.35"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</row>
    <row r="60" spans="339:765" ht="14.55" x14ac:dyDescent="0.35"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</row>
    <row r="65" spans="394:641" ht="14.55" x14ac:dyDescent="0.35"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</row>
    <row r="71" spans="394:641" ht="14.55" x14ac:dyDescent="0.35"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</row>
    <row r="85" spans="382:488" ht="91.8" x14ac:dyDescent="1.65">
      <c r="NR85" s="18" t="s">
        <v>21</v>
      </c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RT85" s="12"/>
    </row>
    <row r="86" spans="382:488" x14ac:dyDescent="0.3"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</row>
  </sheetData>
  <mergeCells count="1">
    <mergeCell ref="NR85:PX86"/>
  </mergeCells>
  <pageMargins left="0.7" right="0.7" top="0.75" bottom="0.75" header="0.3" footer="0.3"/>
  <pageSetup paperSize="9" orientation="landscape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workbookViewId="0">
      <selection activeCell="A2" sqref="A2"/>
    </sheetView>
  </sheetViews>
  <sheetFormatPr defaultRowHeight="14.4" x14ac:dyDescent="0.3"/>
  <sheetData>
    <row r="1" spans="1:7" ht="14.55" x14ac:dyDescent="0.35">
      <c r="A1">
        <v>14643</v>
      </c>
      <c r="B1">
        <v>9600</v>
      </c>
      <c r="C1">
        <f>(A1+A2)/2</f>
        <v>15774.5</v>
      </c>
      <c r="F1">
        <v>2450</v>
      </c>
      <c r="G1">
        <v>1759.3134886702139</v>
      </c>
    </row>
    <row r="2" spans="1:7" ht="14.55" x14ac:dyDescent="0.35">
      <c r="A2">
        <v>16906</v>
      </c>
      <c r="B2">
        <v>9600</v>
      </c>
      <c r="F2">
        <v>2451</v>
      </c>
      <c r="G2">
        <v>1758.6950126233573</v>
      </c>
    </row>
    <row r="3" spans="1:7" ht="14.55" x14ac:dyDescent="0.35">
      <c r="B3">
        <v>9600</v>
      </c>
      <c r="F3">
        <v>2452</v>
      </c>
      <c r="G3">
        <v>1758.0760664810628</v>
      </c>
    </row>
    <row r="4" spans="1:7" ht="14.55" x14ac:dyDescent="0.35">
      <c r="A4">
        <v>14588</v>
      </c>
      <c r="B4">
        <v>9600</v>
      </c>
      <c r="F4">
        <v>2453</v>
      </c>
      <c r="G4">
        <v>1757.4566497466512</v>
      </c>
    </row>
    <row r="5" spans="1:7" ht="14.55" x14ac:dyDescent="0.35">
      <c r="B5">
        <v>9600</v>
      </c>
      <c r="F5">
        <v>2454</v>
      </c>
      <c r="G5">
        <v>1756.8367619223661</v>
      </c>
    </row>
    <row r="6" spans="1:7" ht="14.55" x14ac:dyDescent="0.35">
      <c r="A6">
        <v>14553</v>
      </c>
      <c r="B6">
        <v>9600</v>
      </c>
      <c r="F6">
        <v>2455</v>
      </c>
      <c r="G6">
        <v>1756.2164025093684</v>
      </c>
    </row>
    <row r="7" spans="1:7" ht="14.55" x14ac:dyDescent="0.35">
      <c r="A7">
        <v>16859</v>
      </c>
      <c r="B7">
        <v>9600</v>
      </c>
      <c r="F7">
        <v>2456</v>
      </c>
      <c r="G7">
        <v>1755.5955710077351</v>
      </c>
    </row>
    <row r="8" spans="1:7" ht="14.55" x14ac:dyDescent="0.35">
      <c r="B8">
        <v>9600</v>
      </c>
      <c r="F8">
        <v>2457</v>
      </c>
      <c r="G8">
        <v>1754.9742669164541</v>
      </c>
    </row>
    <row r="9" spans="1:7" ht="14.55" x14ac:dyDescent="0.35">
      <c r="A9">
        <v>14497</v>
      </c>
      <c r="B9">
        <v>9600</v>
      </c>
      <c r="F9">
        <v>2458</v>
      </c>
      <c r="G9">
        <v>1754.3524897334225</v>
      </c>
    </row>
    <row r="10" spans="1:7" ht="14.55" x14ac:dyDescent="0.35">
      <c r="A10">
        <v>16834</v>
      </c>
      <c r="B10">
        <v>9600</v>
      </c>
      <c r="F10">
        <v>2459</v>
      </c>
      <c r="G10">
        <v>1753.7302389554425</v>
      </c>
    </row>
    <row r="11" spans="1:7" ht="14.55" x14ac:dyDescent="0.35">
      <c r="B11">
        <v>9600</v>
      </c>
      <c r="F11">
        <v>2460</v>
      </c>
      <c r="G11">
        <v>1753.1075140782189</v>
      </c>
    </row>
    <row r="12" spans="1:7" ht="14.55" x14ac:dyDescent="0.35">
      <c r="A12">
        <v>14442</v>
      </c>
      <c r="B12">
        <v>9600</v>
      </c>
      <c r="F12">
        <v>2461</v>
      </c>
      <c r="G12">
        <v>1752.4843145963546</v>
      </c>
    </row>
    <row r="13" spans="1:7" ht="14.55" x14ac:dyDescent="0.35">
      <c r="B13">
        <v>9600</v>
      </c>
      <c r="F13">
        <v>2462</v>
      </c>
      <c r="G13">
        <v>1751.8606400033477</v>
      </c>
    </row>
    <row r="14" spans="1:7" ht="14.55" x14ac:dyDescent="0.35">
      <c r="A14">
        <v>14407</v>
      </c>
      <c r="B14">
        <v>9600</v>
      </c>
      <c r="F14">
        <v>2463</v>
      </c>
      <c r="G14">
        <v>1751.2364897915893</v>
      </c>
    </row>
    <row r="15" spans="1:7" ht="14.55" x14ac:dyDescent="0.35">
      <c r="A15">
        <v>16787</v>
      </c>
      <c r="B15">
        <v>9600</v>
      </c>
      <c r="F15">
        <v>2464</v>
      </c>
      <c r="G15">
        <v>1750.6118634523582</v>
      </c>
    </row>
    <row r="16" spans="1:7" ht="14.55" x14ac:dyDescent="0.35">
      <c r="B16">
        <v>9600</v>
      </c>
      <c r="F16">
        <v>2465</v>
      </c>
      <c r="G16">
        <v>1749.986760475819</v>
      </c>
    </row>
    <row r="17" spans="1:7" ht="14.55" x14ac:dyDescent="0.35">
      <c r="A17">
        <v>14351</v>
      </c>
      <c r="B17">
        <v>9600</v>
      </c>
      <c r="F17">
        <v>2466</v>
      </c>
      <c r="G17">
        <v>1749.3611803510184</v>
      </c>
    </row>
    <row r="18" spans="1:7" ht="14.55" x14ac:dyDescent="0.35">
      <c r="A18">
        <v>16760</v>
      </c>
      <c r="B18">
        <v>9600</v>
      </c>
      <c r="F18">
        <v>2467</v>
      </c>
      <c r="G18">
        <v>1748.7351225658815</v>
      </c>
    </row>
    <row r="19" spans="1:7" ht="14.55" x14ac:dyDescent="0.35">
      <c r="B19">
        <v>9600</v>
      </c>
      <c r="F19">
        <v>2468</v>
      </c>
      <c r="G19">
        <v>1748.1085866072083</v>
      </c>
    </row>
    <row r="20" spans="1:7" x14ac:dyDescent="0.3">
      <c r="A20">
        <v>14296</v>
      </c>
      <c r="B20">
        <v>9600</v>
      </c>
      <c r="F20">
        <v>2469</v>
      </c>
      <c r="G20">
        <v>1747.4815719606709</v>
      </c>
    </row>
    <row r="21" spans="1:7" x14ac:dyDescent="0.3">
      <c r="B21">
        <v>9600</v>
      </c>
      <c r="F21">
        <v>2470</v>
      </c>
      <c r="G21">
        <v>1746.8540781108093</v>
      </c>
    </row>
    <row r="22" spans="1:7" x14ac:dyDescent="0.3">
      <c r="A22">
        <v>14260</v>
      </c>
      <c r="B22">
        <v>9600</v>
      </c>
      <c r="F22">
        <v>2471</v>
      </c>
      <c r="G22">
        <v>1746.2261045410294</v>
      </c>
    </row>
    <row r="23" spans="1:7" x14ac:dyDescent="0.3">
      <c r="A23">
        <v>16713</v>
      </c>
      <c r="B23">
        <v>9600</v>
      </c>
      <c r="F23">
        <v>2472</v>
      </c>
      <c r="G23">
        <v>1745.5976507335968</v>
      </c>
    </row>
    <row r="24" spans="1:7" x14ac:dyDescent="0.3">
      <c r="B24">
        <v>9600</v>
      </c>
      <c r="F24">
        <v>2473</v>
      </c>
      <c r="G24">
        <v>1744.9687161696368</v>
      </c>
    </row>
    <row r="25" spans="1:7" x14ac:dyDescent="0.3">
      <c r="A25">
        <v>14203</v>
      </c>
      <c r="B25">
        <v>9600</v>
      </c>
      <c r="F25">
        <v>2474</v>
      </c>
      <c r="G25">
        <v>1744.3393003291278</v>
      </c>
    </row>
    <row r="26" spans="1:7" x14ac:dyDescent="0.3">
      <c r="A26">
        <v>16687</v>
      </c>
      <c r="B26">
        <v>9600</v>
      </c>
      <c r="F26">
        <v>2475</v>
      </c>
      <c r="G26">
        <v>1743.7094026908999</v>
      </c>
    </row>
    <row r="27" spans="1:7" x14ac:dyDescent="0.3">
      <c r="B27">
        <v>9600</v>
      </c>
      <c r="F27">
        <v>2476</v>
      </c>
      <c r="G27">
        <v>1743.0790227326302</v>
      </c>
    </row>
    <row r="28" spans="1:7" x14ac:dyDescent="0.3">
      <c r="A28">
        <v>14147</v>
      </c>
      <c r="B28">
        <v>9600</v>
      </c>
      <c r="F28">
        <v>2477</v>
      </c>
      <c r="G28">
        <v>1742.4481599308403</v>
      </c>
    </row>
    <row r="29" spans="1:7" x14ac:dyDescent="0.3">
      <c r="B29">
        <v>9600</v>
      </c>
      <c r="F29">
        <v>2478</v>
      </c>
      <c r="G29">
        <v>1741.8168137608914</v>
      </c>
    </row>
    <row r="30" spans="1:7" x14ac:dyDescent="0.3">
      <c r="A30">
        <v>14112</v>
      </c>
      <c r="B30">
        <v>9600</v>
      </c>
      <c r="F30">
        <v>2479</v>
      </c>
      <c r="G30">
        <v>1741.184983696982</v>
      </c>
    </row>
    <row r="31" spans="1:7" x14ac:dyDescent="0.3">
      <c r="A31">
        <v>16639</v>
      </c>
      <c r="B31">
        <v>9600</v>
      </c>
      <c r="F31">
        <v>2480</v>
      </c>
      <c r="G31">
        <v>1740.5526692121439</v>
      </c>
    </row>
    <row r="32" spans="1:7" x14ac:dyDescent="0.3">
      <c r="B32">
        <v>9600</v>
      </c>
      <c r="F32">
        <v>2481</v>
      </c>
      <c r="G32">
        <v>1739.9198697782379</v>
      </c>
    </row>
    <row r="33" spans="1:7" x14ac:dyDescent="0.3">
      <c r="A33">
        <v>14055</v>
      </c>
      <c r="B33">
        <v>9600</v>
      </c>
      <c r="F33">
        <v>2482</v>
      </c>
      <c r="G33">
        <v>1739.2865848659515</v>
      </c>
    </row>
    <row r="34" spans="1:7" x14ac:dyDescent="0.3">
      <c r="A34">
        <v>16611</v>
      </c>
      <c r="B34">
        <v>9600</v>
      </c>
      <c r="F34">
        <v>2483</v>
      </c>
      <c r="G34">
        <v>1738.6528139447946</v>
      </c>
    </row>
    <row r="35" spans="1:7" x14ac:dyDescent="0.3">
      <c r="B35">
        <v>9600</v>
      </c>
      <c r="F35">
        <v>2484</v>
      </c>
      <c r="G35">
        <v>1738.0185564830956</v>
      </c>
    </row>
    <row r="36" spans="1:7" x14ac:dyDescent="0.3">
      <c r="A36">
        <v>13999</v>
      </c>
      <c r="B36">
        <v>9600</v>
      </c>
      <c r="F36">
        <v>2485</v>
      </c>
      <c r="G36">
        <v>1737.3838119479983</v>
      </c>
    </row>
    <row r="37" spans="1:7" x14ac:dyDescent="0.3">
      <c r="A37">
        <v>16584</v>
      </c>
      <c r="B37">
        <v>9600</v>
      </c>
      <c r="F37">
        <v>2486</v>
      </c>
      <c r="G37">
        <v>1736.7485798054577</v>
      </c>
    </row>
    <row r="38" spans="1:7" x14ac:dyDescent="0.3">
      <c r="B38">
        <v>9600</v>
      </c>
      <c r="F38">
        <v>2487</v>
      </c>
      <c r="G38">
        <v>1736.112859520237</v>
      </c>
    </row>
    <row r="39" spans="1:7" x14ac:dyDescent="0.3">
      <c r="A39">
        <v>13942</v>
      </c>
      <c r="B39">
        <v>9600</v>
      </c>
      <c r="F39">
        <v>2488</v>
      </c>
      <c r="G39">
        <v>1735.4766505559032</v>
      </c>
    </row>
    <row r="40" spans="1:7" x14ac:dyDescent="0.3">
      <c r="B40">
        <v>9600</v>
      </c>
      <c r="F40">
        <v>2489</v>
      </c>
      <c r="G40">
        <v>1734.8399523748242</v>
      </c>
    </row>
    <row r="41" spans="1:7" x14ac:dyDescent="0.3">
      <c r="A41">
        <v>13906</v>
      </c>
      <c r="B41">
        <v>9600</v>
      </c>
      <c r="F41">
        <v>2490</v>
      </c>
      <c r="G41">
        <v>1734.2027644381642</v>
      </c>
    </row>
    <row r="42" spans="1:7" x14ac:dyDescent="0.3">
      <c r="A42">
        <v>16535</v>
      </c>
      <c r="B42">
        <v>9600</v>
      </c>
      <c r="F42">
        <v>2491</v>
      </c>
      <c r="G42">
        <v>1733.5650862058808</v>
      </c>
    </row>
    <row r="43" spans="1:7" x14ac:dyDescent="0.3">
      <c r="B43">
        <v>9600</v>
      </c>
      <c r="F43">
        <v>2492</v>
      </c>
      <c r="G43">
        <v>1732.9269171367202</v>
      </c>
    </row>
    <row r="44" spans="1:7" x14ac:dyDescent="0.3">
      <c r="A44">
        <v>13848</v>
      </c>
      <c r="B44">
        <v>9600</v>
      </c>
      <c r="F44">
        <v>2493</v>
      </c>
      <c r="G44">
        <v>1732.2882566882151</v>
      </c>
    </row>
    <row r="45" spans="1:7" x14ac:dyDescent="0.3">
      <c r="A45">
        <v>16508</v>
      </c>
      <c r="B45">
        <v>9600</v>
      </c>
      <c r="F45">
        <v>2494</v>
      </c>
      <c r="G45">
        <v>1731.6491043166789</v>
      </c>
    </row>
    <row r="46" spans="1:7" x14ac:dyDescent="0.3">
      <c r="B46">
        <v>9600</v>
      </c>
      <c r="F46">
        <v>2495</v>
      </c>
      <c r="G46">
        <v>1731.0094594772033</v>
      </c>
    </row>
    <row r="47" spans="1:7" x14ac:dyDescent="0.3">
      <c r="A47">
        <v>13791</v>
      </c>
      <c r="B47">
        <v>9600</v>
      </c>
      <c r="F47">
        <v>2496</v>
      </c>
      <c r="G47">
        <v>1730.3693216236545</v>
      </c>
    </row>
    <row r="48" spans="1:7" x14ac:dyDescent="0.3">
      <c r="A48">
        <v>16480</v>
      </c>
      <c r="B48">
        <v>9600</v>
      </c>
      <c r="F48">
        <v>2497</v>
      </c>
      <c r="G48">
        <v>1729.7286902086685</v>
      </c>
    </row>
    <row r="49" spans="1:7" x14ac:dyDescent="0.3">
      <c r="B49">
        <v>9600</v>
      </c>
      <c r="F49">
        <v>2498</v>
      </c>
      <c r="G49">
        <v>1729.087564683648</v>
      </c>
    </row>
    <row r="50" spans="1:7" x14ac:dyDescent="0.3">
      <c r="A50">
        <v>13734</v>
      </c>
      <c r="B50">
        <v>9600</v>
      </c>
      <c r="F50">
        <v>2499</v>
      </c>
      <c r="G50">
        <v>1728.4459444987581</v>
      </c>
    </row>
    <row r="51" spans="1:7" x14ac:dyDescent="0.3">
      <c r="B51">
        <v>9600</v>
      </c>
      <c r="F51">
        <v>2500</v>
      </c>
      <c r="G51">
        <v>1727.8038291029229</v>
      </c>
    </row>
    <row r="52" spans="1:7" x14ac:dyDescent="0.3">
      <c r="A52">
        <v>13698</v>
      </c>
      <c r="B52">
        <v>9600</v>
      </c>
      <c r="F52">
        <v>2501</v>
      </c>
      <c r="G52">
        <v>1727.1612179438214</v>
      </c>
    </row>
    <row r="53" spans="1:7" x14ac:dyDescent="0.3">
      <c r="A53">
        <v>16430</v>
      </c>
      <c r="B53">
        <v>9600</v>
      </c>
      <c r="F53">
        <v>2502</v>
      </c>
      <c r="G53">
        <v>1726.5181104678832</v>
      </c>
    </row>
    <row r="54" spans="1:7" x14ac:dyDescent="0.3">
      <c r="B54">
        <v>9600</v>
      </c>
      <c r="F54">
        <v>2503</v>
      </c>
      <c r="G54">
        <v>1725.8745061202849</v>
      </c>
    </row>
    <row r="55" spans="1:7" x14ac:dyDescent="0.3">
      <c r="A55">
        <v>13640</v>
      </c>
      <c r="B55">
        <v>9600</v>
      </c>
      <c r="F55">
        <v>2504</v>
      </c>
      <c r="G55">
        <v>1725.2304043449465</v>
      </c>
    </row>
    <row r="56" spans="1:7" x14ac:dyDescent="0.3">
      <c r="A56">
        <v>16402</v>
      </c>
      <c r="B56">
        <v>9600</v>
      </c>
      <c r="F56">
        <v>2505</v>
      </c>
      <c r="G56">
        <v>1724.5858045845273</v>
      </c>
    </row>
    <row r="57" spans="1:7" x14ac:dyDescent="0.3">
      <c r="B57">
        <v>9600</v>
      </c>
      <c r="F57">
        <v>2506</v>
      </c>
      <c r="G57">
        <v>1723.9407062804214</v>
      </c>
    </row>
    <row r="58" spans="1:7" x14ac:dyDescent="0.3">
      <c r="A58">
        <v>13582</v>
      </c>
      <c r="B58">
        <v>9600</v>
      </c>
      <c r="F58">
        <v>2507</v>
      </c>
      <c r="G58">
        <v>1723.2951088727541</v>
      </c>
    </row>
    <row r="59" spans="1:7" x14ac:dyDescent="0.3">
      <c r="A59">
        <v>16374</v>
      </c>
      <c r="B59">
        <v>9600</v>
      </c>
      <c r="F59">
        <v>2508</v>
      </c>
      <c r="G59">
        <v>1722.6490118003783</v>
      </c>
    </row>
    <row r="60" spans="1:7" x14ac:dyDescent="0.3">
      <c r="B60">
        <v>9600</v>
      </c>
      <c r="F60">
        <v>2509</v>
      </c>
      <c r="G60">
        <v>1722.0024145008699</v>
      </c>
    </row>
    <row r="61" spans="1:7" x14ac:dyDescent="0.3">
      <c r="A61">
        <v>13524</v>
      </c>
      <c r="B61">
        <v>9600</v>
      </c>
      <c r="F61">
        <v>2510</v>
      </c>
      <c r="G61">
        <v>1721.3553164105238</v>
      </c>
    </row>
    <row r="62" spans="1:7" x14ac:dyDescent="0.3">
      <c r="A62">
        <v>16346</v>
      </c>
      <c r="B62">
        <v>9600</v>
      </c>
      <c r="F62">
        <v>2511</v>
      </c>
      <c r="G62">
        <v>1720.7077169643501</v>
      </c>
    </row>
    <row r="63" spans="1:7" x14ac:dyDescent="0.3">
      <c r="B63">
        <v>9600</v>
      </c>
      <c r="F63">
        <v>2512</v>
      </c>
      <c r="G63">
        <v>1720.0596155960702</v>
      </c>
    </row>
    <row r="64" spans="1:7" x14ac:dyDescent="0.3">
      <c r="A64">
        <v>13465</v>
      </c>
      <c r="B64">
        <v>9600</v>
      </c>
      <c r="F64">
        <v>2513</v>
      </c>
      <c r="G64">
        <v>1719.4110117381122</v>
      </c>
    </row>
    <row r="65" spans="1:7" x14ac:dyDescent="0.3">
      <c r="A65">
        <v>16317</v>
      </c>
      <c r="B65">
        <v>9600</v>
      </c>
      <c r="F65">
        <v>2514</v>
      </c>
      <c r="G65">
        <v>1718.761904821607</v>
      </c>
    </row>
    <row r="66" spans="1:7" x14ac:dyDescent="0.3">
      <c r="B66">
        <v>9600</v>
      </c>
      <c r="F66">
        <v>2515</v>
      </c>
      <c r="G66">
        <v>1718.1122942763848</v>
      </c>
    </row>
    <row r="67" spans="1:7" x14ac:dyDescent="0.3">
      <c r="A67">
        <v>13407</v>
      </c>
      <c r="B67">
        <v>9600</v>
      </c>
      <c r="F67">
        <v>2516</v>
      </c>
      <c r="G67">
        <v>1717.4621795309699</v>
      </c>
    </row>
    <row r="68" spans="1:7" x14ac:dyDescent="0.3">
      <c r="B68">
        <v>9600</v>
      </c>
      <c r="F68">
        <v>2517</v>
      </c>
      <c r="G68">
        <v>1716.8115600125773</v>
      </c>
    </row>
    <row r="69" spans="1:7" x14ac:dyDescent="0.3">
      <c r="A69">
        <v>13370</v>
      </c>
      <c r="B69">
        <v>9600</v>
      </c>
      <c r="F69">
        <v>2518</v>
      </c>
      <c r="G69">
        <v>1716.160435147108</v>
      </c>
    </row>
    <row r="70" spans="1:7" x14ac:dyDescent="0.3">
      <c r="A70">
        <v>16267</v>
      </c>
      <c r="B70">
        <v>9600</v>
      </c>
      <c r="F70">
        <v>2519</v>
      </c>
      <c r="G70">
        <v>1715.5088043591461</v>
      </c>
    </row>
    <row r="71" spans="1:7" x14ac:dyDescent="0.3">
      <c r="B71">
        <v>9600</v>
      </c>
      <c r="F71">
        <v>2520</v>
      </c>
      <c r="G71">
        <v>1714.8566670719526</v>
      </c>
    </row>
    <row r="72" spans="1:7" x14ac:dyDescent="0.3">
      <c r="A72">
        <v>13312</v>
      </c>
      <c r="B72">
        <v>9600</v>
      </c>
      <c r="F72">
        <v>2521</v>
      </c>
      <c r="G72">
        <v>1714.2040227074626</v>
      </c>
    </row>
    <row r="73" spans="1:7" x14ac:dyDescent="0.3">
      <c r="G73">
        <v>1713.5508706862811</v>
      </c>
    </row>
    <row r="74" spans="1:7" x14ac:dyDescent="0.3">
      <c r="G74">
        <v>1712.8972104276775</v>
      </c>
    </row>
    <row r="75" spans="1:7" x14ac:dyDescent="0.3">
      <c r="G75">
        <v>1712.2430413495831</v>
      </c>
    </row>
    <row r="76" spans="1:7" x14ac:dyDescent="0.3">
      <c r="G76">
        <v>1711.5883628685851</v>
      </c>
    </row>
    <row r="77" spans="1:7" x14ac:dyDescent="0.3">
      <c r="G77">
        <v>1710.9331743999239</v>
      </c>
    </row>
    <row r="78" spans="1:7" x14ac:dyDescent="0.3">
      <c r="G78">
        <v>1710.277475357487</v>
      </c>
    </row>
    <row r="79" spans="1:7" x14ac:dyDescent="0.3">
      <c r="G79">
        <v>1709.6212651538067</v>
      </c>
    </row>
    <row r="80" spans="1:7" x14ac:dyDescent="0.3">
      <c r="G80">
        <v>1708.9645432000536</v>
      </c>
    </row>
    <row r="81" spans="7:7" x14ac:dyDescent="0.3">
      <c r="G81">
        <v>1708.3073089060342</v>
      </c>
    </row>
    <row r="82" spans="7:7" x14ac:dyDescent="0.3">
      <c r="G82">
        <v>1707.6495616801851</v>
      </c>
    </row>
    <row r="83" spans="7:7" x14ac:dyDescent="0.3">
      <c r="G83">
        <v>1706.991300929569</v>
      </c>
    </row>
    <row r="84" spans="7:7" x14ac:dyDescent="0.3">
      <c r="G84">
        <v>1706.3325260598708</v>
      </c>
    </row>
    <row r="85" spans="7:7" x14ac:dyDescent="0.3">
      <c r="G85">
        <v>1705.6732364753927</v>
      </c>
    </row>
    <row r="86" spans="7:7" x14ac:dyDescent="0.3">
      <c r="G86">
        <v>1705.013431579049</v>
      </c>
    </row>
    <row r="87" spans="7:7" x14ac:dyDescent="0.3">
      <c r="G87">
        <v>1704.3531107723629</v>
      </c>
    </row>
    <row r="88" spans="7:7" x14ac:dyDescent="0.3">
      <c r="G88">
        <v>1703.6922734554619</v>
      </c>
    </row>
    <row r="89" spans="7:7" x14ac:dyDescent="0.3">
      <c r="G89">
        <v>1703.0309190270718</v>
      </c>
    </row>
    <row r="90" spans="7:7" x14ac:dyDescent="0.3">
      <c r="G90">
        <v>1702.3690468845139</v>
      </c>
    </row>
    <row r="91" spans="7:7" x14ac:dyDescent="0.3">
      <c r="G91">
        <v>1701.7066564236995</v>
      </c>
    </row>
    <row r="92" spans="7:7" x14ac:dyDescent="0.3">
      <c r="G92">
        <v>1701.0437470391255</v>
      </c>
    </row>
    <row r="93" spans="7:7" x14ac:dyDescent="0.3">
      <c r="G93">
        <v>1700.3803181238698</v>
      </c>
    </row>
    <row r="94" spans="7:7" x14ac:dyDescent="0.3">
      <c r="G94">
        <v>1699.716369069587</v>
      </c>
    </row>
    <row r="95" spans="7:7" x14ac:dyDescent="0.3">
      <c r="G95">
        <v>1699.0518992665029</v>
      </c>
    </row>
    <row r="96" spans="7:7" x14ac:dyDescent="0.3">
      <c r="G96">
        <v>1698.3869081034111</v>
      </c>
    </row>
    <row r="97" spans="7:7" x14ac:dyDescent="0.3">
      <c r="G97">
        <v>1697.721394967667</v>
      </c>
    </row>
    <row r="98" spans="7:7" x14ac:dyDescent="0.3">
      <c r="G98">
        <v>1697.055359245184</v>
      </c>
    </row>
    <row r="99" spans="7:7" x14ac:dyDescent="0.3">
      <c r="G99">
        <v>1696.3888003204286</v>
      </c>
    </row>
    <row r="100" spans="7:7" x14ac:dyDescent="0.3">
      <c r="G100">
        <v>1695.7217175764156</v>
      </c>
    </row>
    <row r="101" spans="7:7" x14ac:dyDescent="0.3">
      <c r="G101">
        <v>1695.0541103947028</v>
      </c>
    </row>
    <row r="102" spans="7:7" x14ac:dyDescent="0.3">
      <c r="G102">
        <v>1694.3859781553872</v>
      </c>
    </row>
    <row r="103" spans="7:7" x14ac:dyDescent="0.3">
      <c r="G103">
        <v>1693.7173202370998</v>
      </c>
    </row>
    <row r="104" spans="7:7" x14ac:dyDescent="0.3">
      <c r="G104">
        <v>1693.0481360170006</v>
      </c>
    </row>
    <row r="105" spans="7:7" x14ac:dyDescent="0.3">
      <c r="G105">
        <v>1692.3784248707736</v>
      </c>
    </row>
    <row r="106" spans="7:7" x14ac:dyDescent="0.3">
      <c r="G106">
        <v>1691.7081861726224</v>
      </c>
    </row>
    <row r="107" spans="7:7" x14ac:dyDescent="0.3">
      <c r="G107">
        <v>1691.0374192952652</v>
      </c>
    </row>
    <row r="108" spans="7:7" x14ac:dyDescent="0.3">
      <c r="G108">
        <v>1690.3661236099297</v>
      </c>
    </row>
    <row r="109" spans="7:7" x14ac:dyDescent="0.3">
      <c r="G109">
        <v>1689.6942984863483</v>
      </c>
    </row>
    <row r="110" spans="7:7" x14ac:dyDescent="0.3">
      <c r="G110">
        <v>1689.0219432927531</v>
      </c>
    </row>
    <row r="111" spans="7:7" x14ac:dyDescent="0.3">
      <c r="G111">
        <v>1688.3490573958711</v>
      </c>
    </row>
    <row r="112" spans="7:7" x14ac:dyDescent="0.3">
      <c r="G112">
        <v>1687.6756401609191</v>
      </c>
    </row>
    <row r="113" spans="7:7" x14ac:dyDescent="0.3">
      <c r="G113">
        <v>1687.0016909515984</v>
      </c>
    </row>
    <row r="114" spans="7:7" x14ac:dyDescent="0.3">
      <c r="G114">
        <v>1686.3272091300905</v>
      </c>
    </row>
    <row r="115" spans="7:7" x14ac:dyDescent="0.3">
      <c r="G115">
        <v>1685.652194057051</v>
      </c>
    </row>
    <row r="116" spans="7:7" x14ac:dyDescent="0.3">
      <c r="G116">
        <v>1684.9766450916059</v>
      </c>
    </row>
    <row r="117" spans="7:7" x14ac:dyDescent="0.3">
      <c r="G117">
        <v>1684.3005615913451</v>
      </c>
    </row>
    <row r="118" spans="7:7" x14ac:dyDescent="0.3">
      <c r="G118">
        <v>1683.6239429123177</v>
      </c>
    </row>
    <row r="119" spans="7:7" x14ac:dyDescent="0.3">
      <c r="G119">
        <v>1682.9467884090282</v>
      </c>
    </row>
    <row r="120" spans="7:7" x14ac:dyDescent="0.3">
      <c r="G120">
        <v>1682.2690974344287</v>
      </c>
    </row>
    <row r="121" spans="7:7" x14ac:dyDescent="0.3">
      <c r="G121">
        <v>1681.5908693399165</v>
      </c>
    </row>
    <row r="122" spans="7:7" x14ac:dyDescent="0.3">
      <c r="G122">
        <v>1680.9121034753266</v>
      </c>
    </row>
    <row r="123" spans="7:7" x14ac:dyDescent="0.3">
      <c r="G123">
        <v>1680.2327991889283</v>
      </c>
    </row>
    <row r="124" spans="7:7" x14ac:dyDescent="0.3">
      <c r="G124">
        <v>1679.5529558274186</v>
      </c>
    </row>
    <row r="125" spans="7:7" x14ac:dyDescent="0.3">
      <c r="G125">
        <v>1678.8725727359176</v>
      </c>
    </row>
    <row r="126" spans="7:7" x14ac:dyDescent="0.3">
      <c r="G126">
        <v>1678.1916492579633</v>
      </c>
    </row>
    <row r="127" spans="7:7" x14ac:dyDescent="0.3">
      <c r="G127">
        <v>1677.5101847355052</v>
      </c>
    </row>
  </sheetData>
  <autoFilter ref="A1:A7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04"/>
  <sheetViews>
    <sheetView tabSelected="1" topLeftCell="B58" workbookViewId="0">
      <selection activeCell="K7110" sqref="K7110"/>
    </sheetView>
  </sheetViews>
  <sheetFormatPr defaultRowHeight="14.4" x14ac:dyDescent="0.3"/>
  <cols>
    <col min="2" max="2" width="12.44140625" bestFit="1" customWidth="1"/>
    <col min="9" max="9" width="15.77734375" style="19" customWidth="1"/>
    <col min="10" max="10" width="11.44140625" customWidth="1"/>
    <col min="11" max="12" width="12" bestFit="1" customWidth="1"/>
    <col min="14" max="14" width="21.109375" style="19" customWidth="1"/>
    <col min="15" max="15" width="13.77734375" bestFit="1" customWidth="1"/>
    <col min="17" max="17" width="13.77734375" bestFit="1" customWidth="1"/>
  </cols>
  <sheetData>
    <row r="1" spans="1:17" x14ac:dyDescent="0.3">
      <c r="F1">
        <v>7204</v>
      </c>
      <c r="G1">
        <f>F1*F1</f>
        <v>51897616</v>
      </c>
      <c r="I1" s="19" t="s">
        <v>37</v>
      </c>
      <c r="J1">
        <f>F1*F1*2</f>
        <v>103795232</v>
      </c>
      <c r="P1" t="s">
        <v>41</v>
      </c>
      <c r="Q1">
        <f>INT(F2*6233/1024)</f>
        <v>7304</v>
      </c>
    </row>
    <row r="2" spans="1:17" x14ac:dyDescent="0.3">
      <c r="F2">
        <v>1200</v>
      </c>
      <c r="G2">
        <f>F2*F2</f>
        <v>1440000</v>
      </c>
      <c r="I2" s="19" t="s">
        <v>38</v>
      </c>
      <c r="J2">
        <f>F2*F2*2</f>
        <v>2880000</v>
      </c>
    </row>
    <row r="3" spans="1:17" x14ac:dyDescent="0.3">
      <c r="G3" t="s">
        <v>35</v>
      </c>
    </row>
    <row r="4" spans="1:17" x14ac:dyDescent="0.3">
      <c r="L4" t="s">
        <v>43</v>
      </c>
      <c r="O4" t="s">
        <v>44</v>
      </c>
    </row>
    <row r="5" spans="1:17" x14ac:dyDescent="0.3">
      <c r="H5" t="s">
        <v>7</v>
      </c>
      <c r="J5" t="s">
        <v>39</v>
      </c>
      <c r="K5" s="19">
        <f>(2*A6+1)*J2/2</f>
        <v>1440000</v>
      </c>
      <c r="L5" s="19">
        <f>K5</f>
        <v>1440000</v>
      </c>
      <c r="M5" t="s">
        <v>40</v>
      </c>
      <c r="N5" s="19">
        <f>-(2*F2-1)*J1/2</f>
        <v>-124502380784</v>
      </c>
      <c r="O5" s="19">
        <f>N5</f>
        <v>-124502380784</v>
      </c>
      <c r="P5" t="s">
        <v>42</v>
      </c>
      <c r="Q5" s="19">
        <f>K5+N5</f>
        <v>-124500940784</v>
      </c>
    </row>
    <row r="6" spans="1:17" x14ac:dyDescent="0.3">
      <c r="A6">
        <v>0</v>
      </c>
      <c r="B6">
        <f>SQRT((1-A6*A6/$G$1)*$G$2)</f>
        <v>1200</v>
      </c>
      <c r="I6" s="19">
        <f>Q5*2</f>
        <v>-249001881568</v>
      </c>
      <c r="K6" s="19">
        <f>IF($I6&lt;L5,L5+$J$2,)</f>
        <v>4320000</v>
      </c>
      <c r="L6" s="19">
        <f>IF(K6=0,L5,K6)</f>
        <v>4320000</v>
      </c>
      <c r="N6" s="19">
        <f t="shared" ref="N6:N70" si="0">IF($I6&gt;O5,O5+$J$1,)</f>
        <v>0</v>
      </c>
      <c r="O6" s="19">
        <f>IF(N6=0,O5,N6)</f>
        <v>-124502380784</v>
      </c>
      <c r="Q6" s="19">
        <f>Q5+K6+N6</f>
        <v>-124496620784</v>
      </c>
    </row>
    <row r="7" spans="1:17" x14ac:dyDescent="0.3">
      <c r="A7">
        <v>1</v>
      </c>
      <c r="B7">
        <f>SQRT((1-A7*A7/$G$1)*$G$2)</f>
        <v>1199.9999884387753</v>
      </c>
      <c r="D7">
        <v>197</v>
      </c>
      <c r="E7">
        <f>SQRT((1-D7*D7/$G$2)*$G$1)</f>
        <v>7106.2605643748302</v>
      </c>
      <c r="I7" s="19">
        <f>Q6*2</f>
        <v>-248993241568</v>
      </c>
      <c r="K7" s="19">
        <f t="shared" ref="K7:K70" si="1">IF($I7&lt;L6,L6+$J$2,)</f>
        <v>7200000</v>
      </c>
      <c r="L7" s="19">
        <f t="shared" ref="L7:L70" si="2">IF(K7=0,L6,K7)</f>
        <v>7200000</v>
      </c>
      <c r="N7" s="19">
        <f t="shared" si="0"/>
        <v>0</v>
      </c>
      <c r="O7" s="19">
        <f t="shared" ref="O7:O70" si="3">IF(N7=0,O6,N7)</f>
        <v>-124502380784</v>
      </c>
      <c r="Q7" s="19">
        <f>Q6+K7+N7</f>
        <v>-124489420784</v>
      </c>
    </row>
    <row r="8" spans="1:17" x14ac:dyDescent="0.3">
      <c r="A8">
        <v>2</v>
      </c>
      <c r="B8">
        <f>SQRT((1-A8*A8/$G$1)*$G$2)</f>
        <v>1199.9999537551003</v>
      </c>
      <c r="D8">
        <v>196</v>
      </c>
      <c r="E8">
        <f>SQRT((1-D8*D8/$G$2)*$G$1)</f>
        <v>7107.2570611421925</v>
      </c>
      <c r="I8" s="19">
        <f t="shared" ref="I8:I71" si="4">Q7*2</f>
        <v>-248978841568</v>
      </c>
      <c r="K8" s="19">
        <f t="shared" si="1"/>
        <v>10080000</v>
      </c>
      <c r="L8" s="19">
        <f t="shared" si="2"/>
        <v>10080000</v>
      </c>
      <c r="N8" s="19">
        <f t="shared" si="0"/>
        <v>0</v>
      </c>
      <c r="O8" s="19">
        <f t="shared" si="3"/>
        <v>-124502380784</v>
      </c>
      <c r="Q8" s="19">
        <f t="shared" ref="Q8:Q71" si="5">Q7+K8+N8</f>
        <v>-124479340784</v>
      </c>
    </row>
    <row r="9" spans="1:17" x14ac:dyDescent="0.3">
      <c r="A9">
        <v>3</v>
      </c>
      <c r="B9">
        <f>SQRT((1-A9*A9/$G$1)*$G$2)</f>
        <v>1199.9998959489733</v>
      </c>
      <c r="D9">
        <v>195</v>
      </c>
      <c r="E9">
        <f>SQRT((1-D9*D9/$G$2)*$G$1)</f>
        <v>7108.2483480460924</v>
      </c>
      <c r="I9" s="19">
        <f t="shared" si="4"/>
        <v>-248958681568</v>
      </c>
      <c r="K9" s="19">
        <f t="shared" si="1"/>
        <v>12960000</v>
      </c>
      <c r="L9" s="19">
        <f t="shared" si="2"/>
        <v>12960000</v>
      </c>
      <c r="N9" s="19">
        <f t="shared" si="0"/>
        <v>0</v>
      </c>
      <c r="O9" s="19">
        <f t="shared" si="3"/>
        <v>-124502380784</v>
      </c>
      <c r="Q9" s="19">
        <f t="shared" si="5"/>
        <v>-124466380784</v>
      </c>
    </row>
    <row r="10" spans="1:17" x14ac:dyDescent="0.3">
      <c r="A10">
        <v>4</v>
      </c>
      <c r="B10">
        <f>SQRT((1-A10*A10/$G$1)*$G$2)</f>
        <v>1199.9998150203905</v>
      </c>
      <c r="D10">
        <v>194</v>
      </c>
      <c r="E10">
        <f>SQRT((1-D10*D10/$G$2)*$G$1)</f>
        <v>7109.2344272658656</v>
      </c>
      <c r="I10" s="19">
        <f t="shared" si="4"/>
        <v>-248932761568</v>
      </c>
      <c r="K10" s="19">
        <f t="shared" si="1"/>
        <v>15840000</v>
      </c>
      <c r="L10" s="19">
        <f t="shared" si="2"/>
        <v>15840000</v>
      </c>
      <c r="N10" s="19">
        <f t="shared" si="0"/>
        <v>0</v>
      </c>
      <c r="O10" s="19">
        <f t="shared" si="3"/>
        <v>-124502380784</v>
      </c>
      <c r="Q10" s="19">
        <f t="shared" si="5"/>
        <v>-124450540784</v>
      </c>
    </row>
    <row r="11" spans="1:17" x14ac:dyDescent="0.3">
      <c r="A11">
        <v>5</v>
      </c>
      <c r="B11">
        <f>SQRT((1-A11*A11/$G$1)*$G$2)</f>
        <v>1199.9997109693477</v>
      </c>
      <c r="D11">
        <v>193</v>
      </c>
      <c r="E11">
        <f>SQRT((1-D11*D11/$G$2)*$G$1)</f>
        <v>7110.2153009681933</v>
      </c>
      <c r="I11" s="19">
        <f t="shared" si="4"/>
        <v>-248901081568</v>
      </c>
      <c r="K11" s="19">
        <f t="shared" si="1"/>
        <v>18720000</v>
      </c>
      <c r="L11" s="19">
        <f t="shared" si="2"/>
        <v>18720000</v>
      </c>
      <c r="N11" s="19">
        <f t="shared" si="0"/>
        <v>0</v>
      </c>
      <c r="O11" s="19">
        <f t="shared" si="3"/>
        <v>-124502380784</v>
      </c>
      <c r="Q11" s="19">
        <f t="shared" si="5"/>
        <v>-124431820784</v>
      </c>
    </row>
    <row r="12" spans="1:17" x14ac:dyDescent="0.3">
      <c r="A12">
        <v>6</v>
      </c>
      <c r="B12">
        <f>SQRT((1-A12*A12/$G$1)*$G$2)</f>
        <v>1199.9995837958386</v>
      </c>
      <c r="D12">
        <v>192</v>
      </c>
      <c r="E12">
        <f>SQRT((1-D12*D12/$G$2)*$G$1)</f>
        <v>7111.1909713071273</v>
      </c>
      <c r="I12" s="19">
        <f t="shared" si="4"/>
        <v>-248863641568</v>
      </c>
      <c r="K12" s="19">
        <f t="shared" si="1"/>
        <v>21600000</v>
      </c>
      <c r="L12" s="19">
        <f t="shared" si="2"/>
        <v>21600000</v>
      </c>
      <c r="N12" s="19">
        <f t="shared" si="0"/>
        <v>0</v>
      </c>
      <c r="O12" s="19">
        <f t="shared" si="3"/>
        <v>-124502380784</v>
      </c>
      <c r="Q12" s="19">
        <f t="shared" si="5"/>
        <v>-124410220784</v>
      </c>
    </row>
    <row r="13" spans="1:17" x14ac:dyDescent="0.3">
      <c r="A13">
        <v>7</v>
      </c>
      <c r="B13">
        <f>SQRT((1-A13*A13/$G$1)*$G$2)</f>
        <v>1199.999433499856</v>
      </c>
      <c r="D13">
        <v>191</v>
      </c>
      <c r="E13">
        <f>SQRT((1-D13*D13/$G$2)*$G$1)</f>
        <v>7112.16144042411</v>
      </c>
      <c r="I13" s="19">
        <f t="shared" si="4"/>
        <v>-248820441568</v>
      </c>
      <c r="K13" s="19">
        <f t="shared" si="1"/>
        <v>24480000</v>
      </c>
      <c r="L13" s="19">
        <f t="shared" si="2"/>
        <v>24480000</v>
      </c>
      <c r="N13" s="19">
        <f t="shared" si="0"/>
        <v>0</v>
      </c>
      <c r="O13" s="19">
        <f t="shared" si="3"/>
        <v>-124502380784</v>
      </c>
      <c r="Q13" s="19">
        <f t="shared" si="5"/>
        <v>-124385740784</v>
      </c>
    </row>
    <row r="14" spans="1:17" x14ac:dyDescent="0.3">
      <c r="A14">
        <v>8</v>
      </c>
      <c r="B14">
        <f>SQRT((1-A14*A14/$G$1)*$G$2)</f>
        <v>1199.999260081391</v>
      </c>
      <c r="D14">
        <v>190</v>
      </c>
      <c r="E14">
        <f>SQRT((1-D14*D14/$G$2)*$G$1)</f>
        <v>7113.1267104480075</v>
      </c>
      <c r="I14" s="19">
        <f t="shared" si="4"/>
        <v>-248771481568</v>
      </c>
      <c r="K14" s="19">
        <f t="shared" si="1"/>
        <v>27360000</v>
      </c>
      <c r="L14" s="19">
        <f t="shared" si="2"/>
        <v>27360000</v>
      </c>
      <c r="N14" s="19">
        <f t="shared" si="0"/>
        <v>0</v>
      </c>
      <c r="O14" s="19">
        <f t="shared" si="3"/>
        <v>-124502380784</v>
      </c>
      <c r="Q14" s="19">
        <f t="shared" si="5"/>
        <v>-124358380784</v>
      </c>
    </row>
    <row r="15" spans="1:17" x14ac:dyDescent="0.3">
      <c r="A15">
        <v>9</v>
      </c>
      <c r="B15">
        <f>SQRT((1-A15*A15/$G$1)*$G$2)</f>
        <v>1199.9990635404338</v>
      </c>
      <c r="D15">
        <v>189</v>
      </c>
      <c r="E15">
        <f>SQRT((1-D15*D15/$G$2)*$G$1)</f>
        <v>7114.0867834951241</v>
      </c>
      <c r="I15" s="19">
        <f t="shared" si="4"/>
        <v>-248716761568</v>
      </c>
      <c r="K15" s="19">
        <f t="shared" si="1"/>
        <v>30240000</v>
      </c>
      <c r="L15" s="19">
        <f t="shared" si="2"/>
        <v>30240000</v>
      </c>
      <c r="N15" s="19">
        <f t="shared" si="0"/>
        <v>0</v>
      </c>
      <c r="O15" s="19">
        <f t="shared" si="3"/>
        <v>-124502380784</v>
      </c>
      <c r="Q15" s="19">
        <f t="shared" si="5"/>
        <v>-124328140784</v>
      </c>
    </row>
    <row r="16" spans="1:17" x14ac:dyDescent="0.3">
      <c r="A16">
        <v>10</v>
      </c>
      <c r="B16">
        <f>SQRT((1-A16*A16/$G$1)*$G$2)</f>
        <v>1199.9988438769731</v>
      </c>
      <c r="D16">
        <v>188</v>
      </c>
      <c r="E16" s="2">
        <f>SQRT((1-D16*D16/$G$2)*$G$1)</f>
        <v>7115.0416616692337</v>
      </c>
      <c r="I16" s="19">
        <f t="shared" si="4"/>
        <v>-248656281568</v>
      </c>
      <c r="K16" s="19">
        <f t="shared" si="1"/>
        <v>33120000</v>
      </c>
      <c r="L16" s="19">
        <f t="shared" si="2"/>
        <v>33120000</v>
      </c>
      <c r="N16" s="19">
        <f t="shared" si="0"/>
        <v>0</v>
      </c>
      <c r="O16" s="19">
        <f t="shared" si="3"/>
        <v>-124502380784</v>
      </c>
      <c r="Q16" s="19">
        <f t="shared" si="5"/>
        <v>-124295020784</v>
      </c>
    </row>
    <row r="17" spans="1:17" x14ac:dyDescent="0.3">
      <c r="A17">
        <v>11</v>
      </c>
      <c r="B17">
        <f>SQRT((1-A17*A17/$G$1)*$G$2)</f>
        <v>1199.9986010909959</v>
      </c>
      <c r="D17">
        <v>187</v>
      </c>
      <c r="E17" s="2">
        <f>SQRT((1-D17*D17/$G$2)*$G$1)</f>
        <v>7115.9913470615993</v>
      </c>
      <c r="F17" t="s">
        <v>36</v>
      </c>
      <c r="I17" s="19">
        <f t="shared" si="4"/>
        <v>-248590041568</v>
      </c>
      <c r="K17" s="19">
        <f t="shared" si="1"/>
        <v>36000000</v>
      </c>
      <c r="L17" s="19">
        <f t="shared" si="2"/>
        <v>36000000</v>
      </c>
      <c r="N17" s="19">
        <f t="shared" si="0"/>
        <v>0</v>
      </c>
      <c r="O17" s="19">
        <f t="shared" si="3"/>
        <v>-124502380784</v>
      </c>
      <c r="Q17" s="19">
        <f t="shared" si="5"/>
        <v>-124259020784</v>
      </c>
    </row>
    <row r="18" spans="1:17" x14ac:dyDescent="0.3">
      <c r="A18">
        <v>12</v>
      </c>
      <c r="B18">
        <f>SQRT((1-A18*A18/$G$1)*$G$2)</f>
        <v>1199.9983351824883</v>
      </c>
      <c r="D18">
        <v>186</v>
      </c>
      <c r="E18">
        <f>SQRT((1-D18*D18/$G$2)*$G$1)</f>
        <v>7116.9358417509993</v>
      </c>
      <c r="I18" s="19">
        <f t="shared" si="4"/>
        <v>-248518041568</v>
      </c>
      <c r="K18" s="19">
        <f t="shared" si="1"/>
        <v>38880000</v>
      </c>
      <c r="L18" s="19">
        <f t="shared" si="2"/>
        <v>38880000</v>
      </c>
      <c r="N18" s="19">
        <f t="shared" si="0"/>
        <v>0</v>
      </c>
      <c r="O18" s="19">
        <f t="shared" si="3"/>
        <v>-124502380784</v>
      </c>
      <c r="Q18" s="19">
        <f t="shared" si="5"/>
        <v>-124220140784</v>
      </c>
    </row>
    <row r="19" spans="1:17" x14ac:dyDescent="0.3">
      <c r="A19">
        <v>13</v>
      </c>
      <c r="B19">
        <f>SQRT((1-A19*A19/$G$1)*$G$2)</f>
        <v>1199.9980461514349</v>
      </c>
      <c r="D19">
        <v>185</v>
      </c>
      <c r="E19">
        <f>SQRT((1-D19*D19/$G$2)*$G$1)</f>
        <v>7117.8751478037475</v>
      </c>
      <c r="I19" s="19">
        <f t="shared" si="4"/>
        <v>-248440281568</v>
      </c>
      <c r="K19" s="19">
        <f t="shared" si="1"/>
        <v>41760000</v>
      </c>
      <c r="L19" s="19">
        <f t="shared" si="2"/>
        <v>41760000</v>
      </c>
      <c r="N19" s="19">
        <f t="shared" si="0"/>
        <v>0</v>
      </c>
      <c r="O19" s="19">
        <f t="shared" si="3"/>
        <v>-124502380784</v>
      </c>
      <c r="Q19" s="19">
        <f t="shared" si="5"/>
        <v>-124178380784</v>
      </c>
    </row>
    <row r="20" spans="1:17" x14ac:dyDescent="0.3">
      <c r="A20">
        <v>14</v>
      </c>
      <c r="B20">
        <f>SQRT((1-A20*A20/$G$1)*$G$2)</f>
        <v>1199.9977339978191</v>
      </c>
      <c r="D20">
        <v>184</v>
      </c>
      <c r="E20">
        <f>SQRT((1-D20*D20/$G$2)*$G$1)</f>
        <v>7118.8092672737212</v>
      </c>
      <c r="I20" s="19">
        <f t="shared" si="4"/>
        <v>-248356761568</v>
      </c>
      <c r="K20" s="19">
        <f t="shared" si="1"/>
        <v>44640000</v>
      </c>
      <c r="L20" s="19">
        <f t="shared" si="2"/>
        <v>44640000</v>
      </c>
      <c r="N20" s="19">
        <f t="shared" si="0"/>
        <v>0</v>
      </c>
      <c r="O20" s="19">
        <f t="shared" si="3"/>
        <v>-124502380784</v>
      </c>
      <c r="Q20" s="19">
        <f t="shared" si="5"/>
        <v>-124133740784</v>
      </c>
    </row>
    <row r="21" spans="1:17" x14ac:dyDescent="0.3">
      <c r="A21">
        <v>15</v>
      </c>
      <c r="B21">
        <f>SQRT((1-A21*A21/$G$1)*$G$2)</f>
        <v>1199.9973987216229</v>
      </c>
      <c r="D21">
        <v>183</v>
      </c>
      <c r="E21">
        <f>SQRT((1-D21*D21/$G$2)*$G$1)</f>
        <v>7119.7382022023821</v>
      </c>
      <c r="I21" s="19">
        <f t="shared" si="4"/>
        <v>-248267481568</v>
      </c>
      <c r="K21" s="19">
        <f t="shared" si="1"/>
        <v>47520000</v>
      </c>
      <c r="L21" s="19">
        <f t="shared" si="2"/>
        <v>47520000</v>
      </c>
      <c r="N21" s="19">
        <f t="shared" si="0"/>
        <v>0</v>
      </c>
      <c r="O21" s="19">
        <f t="shared" si="3"/>
        <v>-124502380784</v>
      </c>
      <c r="Q21" s="19">
        <f t="shared" si="5"/>
        <v>-124086220784</v>
      </c>
    </row>
    <row r="22" spans="1:17" x14ac:dyDescent="0.3">
      <c r="A22">
        <v>16</v>
      </c>
      <c r="B22">
        <f>SQRT((1-A22*A22/$G$1)*$G$2)</f>
        <v>1199.9970403228267</v>
      </c>
      <c r="D22">
        <v>182</v>
      </c>
      <c r="E22">
        <f>SQRT((1-D22*D22/$G$2)*$G$1)</f>
        <v>7120.6619546187949</v>
      </c>
      <c r="I22" s="19">
        <f t="shared" si="4"/>
        <v>-248172441568</v>
      </c>
      <c r="K22" s="19">
        <f t="shared" si="1"/>
        <v>50400000</v>
      </c>
      <c r="L22" s="19">
        <f t="shared" si="2"/>
        <v>50400000</v>
      </c>
      <c r="N22" s="19">
        <f t="shared" si="0"/>
        <v>0</v>
      </c>
      <c r="O22" s="19">
        <f t="shared" si="3"/>
        <v>-124502380784</v>
      </c>
      <c r="Q22" s="19">
        <f t="shared" si="5"/>
        <v>-124035820784</v>
      </c>
    </row>
    <row r="23" spans="1:17" x14ac:dyDescent="0.3">
      <c r="A23">
        <v>17</v>
      </c>
      <c r="B23">
        <f>SQRT((1-A23*A23/$G$1)*$G$2)</f>
        <v>1199.9966588014099</v>
      </c>
      <c r="D23">
        <v>181</v>
      </c>
      <c r="E23">
        <f>SQRT((1-D23*D23/$G$2)*$G$1)</f>
        <v>7121.5805265396593</v>
      </c>
      <c r="I23" s="19">
        <f t="shared" si="4"/>
        <v>-248071641568</v>
      </c>
      <c r="K23" s="19">
        <f t="shared" si="1"/>
        <v>53280000</v>
      </c>
      <c r="L23" s="19">
        <f t="shared" si="2"/>
        <v>53280000</v>
      </c>
      <c r="N23" s="19">
        <f t="shared" si="0"/>
        <v>0</v>
      </c>
      <c r="O23" s="19">
        <f t="shared" si="3"/>
        <v>-124502380784</v>
      </c>
      <c r="Q23" s="19">
        <f t="shared" si="5"/>
        <v>-123982540784</v>
      </c>
    </row>
    <row r="24" spans="1:17" x14ac:dyDescent="0.3">
      <c r="A24">
        <v>18</v>
      </c>
      <c r="B24">
        <f>SQRT((1-A24*A24/$G$1)*$G$2)</f>
        <v>1199.9962541573507</v>
      </c>
      <c r="D24">
        <v>180</v>
      </c>
      <c r="E24">
        <f>SQRT((1-D24*D24/$G$2)*$G$1)</f>
        <v>7122.4939199693254</v>
      </c>
      <c r="I24" s="19">
        <f t="shared" si="4"/>
        <v>-247965081568</v>
      </c>
      <c r="K24" s="19">
        <f t="shared" si="1"/>
        <v>56160000</v>
      </c>
      <c r="L24" s="19">
        <f t="shared" si="2"/>
        <v>56160000</v>
      </c>
      <c r="N24" s="19">
        <f t="shared" si="0"/>
        <v>0</v>
      </c>
      <c r="O24" s="19">
        <f t="shared" si="3"/>
        <v>-124502380784</v>
      </c>
      <c r="Q24" s="19">
        <f t="shared" si="5"/>
        <v>-123926380784</v>
      </c>
    </row>
    <row r="25" spans="1:17" x14ac:dyDescent="0.3">
      <c r="A25">
        <v>19</v>
      </c>
      <c r="B25">
        <f>SQRT((1-A25*A25/$G$1)*$G$2)</f>
        <v>1199.9958263906251</v>
      </c>
      <c r="D25">
        <v>179</v>
      </c>
      <c r="E25">
        <f>SQRT((1-D25*D25/$G$2)*$G$1)</f>
        <v>7123.4021368998174</v>
      </c>
      <c r="I25" s="19">
        <f t="shared" si="4"/>
        <v>-247852761568</v>
      </c>
      <c r="K25" s="19">
        <f t="shared" si="1"/>
        <v>59040000</v>
      </c>
      <c r="L25" s="19">
        <f t="shared" si="2"/>
        <v>59040000</v>
      </c>
      <c r="N25" s="19">
        <f t="shared" si="0"/>
        <v>0</v>
      </c>
      <c r="O25" s="19">
        <f t="shared" si="3"/>
        <v>-124502380784</v>
      </c>
      <c r="Q25" s="19">
        <f t="shared" si="5"/>
        <v>-123867340784</v>
      </c>
    </row>
    <row r="26" spans="1:17" x14ac:dyDescent="0.3">
      <c r="A26">
        <v>20</v>
      </c>
      <c r="B26">
        <f>SQRT((1-A26*A26/$G$1)*$G$2)</f>
        <v>1199.9953755012089</v>
      </c>
      <c r="D26">
        <v>178</v>
      </c>
      <c r="E26">
        <f>SQRT((1-D26*D26/$G$2)*$G$1)</f>
        <v>7124.3051793108607</v>
      </c>
      <c r="I26" s="19">
        <f t="shared" si="4"/>
        <v>-247734681568</v>
      </c>
      <c r="K26" s="19">
        <f t="shared" si="1"/>
        <v>61920000</v>
      </c>
      <c r="L26" s="19">
        <f t="shared" si="2"/>
        <v>61920000</v>
      </c>
      <c r="N26" s="19">
        <f t="shared" si="0"/>
        <v>0</v>
      </c>
      <c r="O26" s="19">
        <f t="shared" si="3"/>
        <v>-124502380784</v>
      </c>
      <c r="Q26" s="19">
        <f t="shared" si="5"/>
        <v>-123805420784</v>
      </c>
    </row>
    <row r="27" spans="1:17" x14ac:dyDescent="0.3">
      <c r="A27">
        <v>21</v>
      </c>
      <c r="B27">
        <f>SQRT((1-A27*A27/$G$1)*$G$2)</f>
        <v>1199.9949014890758</v>
      </c>
      <c r="D27">
        <v>177</v>
      </c>
      <c r="E27">
        <f>SQRT((1-D27*D27/$G$2)*$G$1)</f>
        <v>7125.203049169897</v>
      </c>
      <c r="I27" s="19">
        <f t="shared" si="4"/>
        <v>-247610841568</v>
      </c>
      <c r="K27" s="19">
        <f t="shared" si="1"/>
        <v>64800000</v>
      </c>
      <c r="L27" s="19">
        <f t="shared" si="2"/>
        <v>64800000</v>
      </c>
      <c r="N27" s="19">
        <f t="shared" si="0"/>
        <v>0</v>
      </c>
      <c r="O27" s="19">
        <f t="shared" si="3"/>
        <v>-124502380784</v>
      </c>
      <c r="Q27" s="19">
        <f t="shared" si="5"/>
        <v>-123740620784</v>
      </c>
    </row>
    <row r="28" spans="1:17" x14ac:dyDescent="0.3">
      <c r="A28">
        <v>22</v>
      </c>
      <c r="B28">
        <f>SQRT((1-A28*A28/$G$1)*$G$2)</f>
        <v>1199.9944043541987</v>
      </c>
      <c r="D28">
        <v>176</v>
      </c>
      <c r="E28" s="2">
        <f>SQRT((1-D28*D28/$G$2)*$G$1)</f>
        <v>7126.0957484321116</v>
      </c>
      <c r="I28" s="19">
        <f t="shared" si="4"/>
        <v>-247481241568</v>
      </c>
      <c r="K28" s="19">
        <f t="shared" si="1"/>
        <v>67680000</v>
      </c>
      <c r="L28" s="19">
        <f t="shared" si="2"/>
        <v>67680000</v>
      </c>
      <c r="N28" s="19">
        <f t="shared" si="0"/>
        <v>0</v>
      </c>
      <c r="O28" s="19">
        <f t="shared" si="3"/>
        <v>-124502380784</v>
      </c>
      <c r="Q28" s="19">
        <f t="shared" si="5"/>
        <v>-123672940784</v>
      </c>
    </row>
    <row r="29" spans="1:17" x14ac:dyDescent="0.3">
      <c r="A29">
        <v>23</v>
      </c>
      <c r="B29">
        <f>SQRT((1-A29*A29/$G$1)*$G$2)</f>
        <v>1199.9938840965483</v>
      </c>
      <c r="D29">
        <v>175</v>
      </c>
      <c r="E29" s="2">
        <f>SQRT((1-D29*D29/$G$2)*$G$1)</f>
        <v>7126.9832790404535</v>
      </c>
      <c r="I29" s="19">
        <f t="shared" si="4"/>
        <v>-247345881568</v>
      </c>
      <c r="K29" s="19">
        <f t="shared" si="1"/>
        <v>70560000</v>
      </c>
      <c r="L29" s="19">
        <f t="shared" si="2"/>
        <v>70560000</v>
      </c>
      <c r="N29" s="19">
        <f t="shared" si="0"/>
        <v>0</v>
      </c>
      <c r="O29" s="19">
        <f t="shared" si="3"/>
        <v>-124502380784</v>
      </c>
      <c r="Q29" s="19">
        <f t="shared" si="5"/>
        <v>-123602380784</v>
      </c>
    </row>
    <row r="30" spans="1:17" x14ac:dyDescent="0.3">
      <c r="A30">
        <v>24</v>
      </c>
      <c r="B30">
        <f>SQRT((1-A30*A30/$G$1)*$G$2)</f>
        <v>1199.993340716095</v>
      </c>
      <c r="D30">
        <v>174</v>
      </c>
      <c r="E30">
        <f>SQRT((1-D30*D30/$G$2)*$G$1)</f>
        <v>7127.865642925658</v>
      </c>
      <c r="I30" s="19">
        <f t="shared" si="4"/>
        <v>-247204761568</v>
      </c>
      <c r="K30" s="19">
        <f t="shared" si="1"/>
        <v>73440000</v>
      </c>
      <c r="L30" s="19">
        <f t="shared" si="2"/>
        <v>73440000</v>
      </c>
      <c r="N30" s="19">
        <f t="shared" si="0"/>
        <v>0</v>
      </c>
      <c r="O30" s="19">
        <f t="shared" si="3"/>
        <v>-124502380784</v>
      </c>
      <c r="Q30" s="19">
        <f t="shared" si="5"/>
        <v>-123528940784</v>
      </c>
    </row>
    <row r="31" spans="1:17" x14ac:dyDescent="0.3">
      <c r="A31">
        <v>25</v>
      </c>
      <c r="B31">
        <f>SQRT((1-A31*A31/$G$1)*$G$2)</f>
        <v>1199.992774212807</v>
      </c>
      <c r="D31">
        <v>173</v>
      </c>
      <c r="E31">
        <f>SQRT((1-D31*D31/$G$2)*$G$1)</f>
        <v>7128.7428420062652</v>
      </c>
      <c r="I31" s="19">
        <f t="shared" si="4"/>
        <v>-247057881568</v>
      </c>
      <c r="K31" s="19">
        <f t="shared" si="1"/>
        <v>76320000</v>
      </c>
      <c r="L31" s="19">
        <f t="shared" si="2"/>
        <v>76320000</v>
      </c>
      <c r="N31" s="19">
        <f t="shared" si="0"/>
        <v>0</v>
      </c>
      <c r="O31" s="19">
        <f t="shared" si="3"/>
        <v>-124502380784</v>
      </c>
      <c r="Q31" s="19">
        <f t="shared" si="5"/>
        <v>-123452620784</v>
      </c>
    </row>
    <row r="32" spans="1:17" x14ac:dyDescent="0.3">
      <c r="A32">
        <v>26</v>
      </c>
      <c r="B32">
        <f>SQRT((1-A32*A32/$G$1)*$G$2)</f>
        <v>1199.992184586652</v>
      </c>
      <c r="D32">
        <v>172</v>
      </c>
      <c r="E32">
        <f>SQRT((1-D32*D32/$G$2)*$G$1)</f>
        <v>7129.614878188645</v>
      </c>
      <c r="F32">
        <f t="shared" ref="F32:F86" si="6">E31-E32</f>
        <v>-0.87203618237981573</v>
      </c>
      <c r="I32" s="19">
        <f t="shared" si="4"/>
        <v>-246905241568</v>
      </c>
      <c r="K32" s="19">
        <f t="shared" si="1"/>
        <v>79200000</v>
      </c>
      <c r="L32" s="19">
        <f t="shared" si="2"/>
        <v>79200000</v>
      </c>
      <c r="N32" s="19">
        <f t="shared" si="0"/>
        <v>0</v>
      </c>
      <c r="O32" s="19">
        <f t="shared" si="3"/>
        <v>-124502380784</v>
      </c>
      <c r="Q32" s="19">
        <f t="shared" si="5"/>
        <v>-123373420784</v>
      </c>
    </row>
    <row r="33" spans="1:17" x14ac:dyDescent="0.3">
      <c r="A33">
        <v>27</v>
      </c>
      <c r="B33">
        <f>SQRT((1-A33*A33/$G$1)*$G$2)</f>
        <v>1199.9915718375958</v>
      </c>
      <c r="D33">
        <v>171</v>
      </c>
      <c r="E33">
        <f>SQRT((1-D33*D33/$G$2)*$G$1)</f>
        <v>7130.4817533670193</v>
      </c>
      <c r="F33">
        <f t="shared" si="6"/>
        <v>-0.86687517837435735</v>
      </c>
      <c r="I33" s="19">
        <f t="shared" si="4"/>
        <v>-246746841568</v>
      </c>
      <c r="K33" s="19">
        <f t="shared" si="1"/>
        <v>82080000</v>
      </c>
      <c r="L33" s="19">
        <f t="shared" si="2"/>
        <v>82080000</v>
      </c>
      <c r="N33" s="19">
        <f t="shared" si="0"/>
        <v>0</v>
      </c>
      <c r="O33" s="19">
        <f t="shared" si="3"/>
        <v>-124502380784</v>
      </c>
      <c r="Q33" s="19">
        <f t="shared" si="5"/>
        <v>-123291340784</v>
      </c>
    </row>
    <row r="34" spans="1:17" x14ac:dyDescent="0.3">
      <c r="A34">
        <v>28</v>
      </c>
      <c r="B34">
        <f>SQRT((1-A34*A34/$G$1)*$G$2)</f>
        <v>1199.9909359656028</v>
      </c>
      <c r="D34">
        <v>170</v>
      </c>
      <c r="E34">
        <f>SQRT((1-D34*D34/$G$2)*$G$1)</f>
        <v>7131.3434694234784</v>
      </c>
      <c r="F34">
        <f t="shared" si="6"/>
        <v>-0.86171605645904492</v>
      </c>
      <c r="I34" s="19">
        <f t="shared" si="4"/>
        <v>-246582681568</v>
      </c>
      <c r="K34" s="19">
        <f t="shared" si="1"/>
        <v>84960000</v>
      </c>
      <c r="L34" s="19">
        <f t="shared" si="2"/>
        <v>84960000</v>
      </c>
      <c r="N34" s="19">
        <f t="shared" si="0"/>
        <v>0</v>
      </c>
      <c r="O34" s="19">
        <f t="shared" si="3"/>
        <v>-124502380784</v>
      </c>
      <c r="Q34" s="19">
        <f t="shared" si="5"/>
        <v>-123206380784</v>
      </c>
    </row>
    <row r="35" spans="1:17" x14ac:dyDescent="0.3">
      <c r="A35">
        <v>29</v>
      </c>
      <c r="B35">
        <f>SQRT((1-A35*A35/$G$1)*$G$2)</f>
        <v>1199.9902769706362</v>
      </c>
      <c r="D35">
        <v>169</v>
      </c>
      <c r="E35">
        <f>SQRT((1-D35*D35/$G$2)*$G$1)</f>
        <v>7132.2000282280051</v>
      </c>
      <c r="F35">
        <f t="shared" si="6"/>
        <v>-0.85655880452668498</v>
      </c>
      <c r="I35" s="19">
        <f t="shared" si="4"/>
        <v>-246412761568</v>
      </c>
      <c r="K35" s="19">
        <f t="shared" si="1"/>
        <v>87840000</v>
      </c>
      <c r="L35" s="19">
        <f t="shared" si="2"/>
        <v>87840000</v>
      </c>
      <c r="N35" s="19">
        <f t="shared" si="0"/>
        <v>0</v>
      </c>
      <c r="O35" s="19">
        <f t="shared" si="3"/>
        <v>-124502380784</v>
      </c>
      <c r="Q35" s="19">
        <f t="shared" si="5"/>
        <v>-123118540784</v>
      </c>
    </row>
    <row r="36" spans="1:17" x14ac:dyDescent="0.3">
      <c r="A36">
        <v>30</v>
      </c>
      <c r="B36">
        <f>SQRT((1-A36*A36/$G$1)*$G$2)</f>
        <v>1199.9895948526582</v>
      </c>
      <c r="D36">
        <v>168</v>
      </c>
      <c r="E36" s="2">
        <f>SQRT((1-D36*D36/$G$2)*$G$1)</f>
        <v>7133.0514316384961</v>
      </c>
      <c r="F36">
        <f t="shared" si="6"/>
        <v>-0.85140341049100243</v>
      </c>
      <c r="I36" s="19">
        <f t="shared" si="4"/>
        <v>-246237081568</v>
      </c>
      <c r="K36" s="19">
        <f t="shared" si="1"/>
        <v>90720000</v>
      </c>
      <c r="L36" s="19">
        <f t="shared" si="2"/>
        <v>90720000</v>
      </c>
      <c r="N36" s="19">
        <f t="shared" si="0"/>
        <v>0</v>
      </c>
      <c r="O36" s="19">
        <f t="shared" si="3"/>
        <v>-124502380784</v>
      </c>
      <c r="Q36" s="19">
        <f t="shared" si="5"/>
        <v>-123027820784</v>
      </c>
    </row>
    <row r="37" spans="1:17" x14ac:dyDescent="0.3">
      <c r="A37">
        <v>31</v>
      </c>
      <c r="B37">
        <f>SQRT((1-A37*A37/$G$1)*$G$2)</f>
        <v>1199.9888896116292</v>
      </c>
      <c r="D37">
        <v>167</v>
      </c>
      <c r="E37" s="2">
        <f>SQRT((1-D37*D37/$G$2)*$G$1)</f>
        <v>7133.8976815007809</v>
      </c>
      <c r="F37">
        <f t="shared" si="6"/>
        <v>-0.84624986228482157</v>
      </c>
      <c r="I37" s="19">
        <f t="shared" si="4"/>
        <v>-246055641568</v>
      </c>
      <c r="K37" s="19">
        <f t="shared" si="1"/>
        <v>93600000</v>
      </c>
      <c r="L37" s="19">
        <f t="shared" si="2"/>
        <v>93600000</v>
      </c>
      <c r="N37" s="19">
        <f t="shared" si="0"/>
        <v>0</v>
      </c>
      <c r="O37" s="19">
        <f t="shared" si="3"/>
        <v>-124502380784</v>
      </c>
      <c r="Q37" s="19">
        <f t="shared" si="5"/>
        <v>-122934220784</v>
      </c>
    </row>
    <row r="38" spans="1:17" x14ac:dyDescent="0.3">
      <c r="A38">
        <v>32</v>
      </c>
      <c r="B38">
        <f>SQRT((1-A38*A38/$G$1)*$G$2)</f>
        <v>1199.9881612475083</v>
      </c>
      <c r="D38">
        <v>166</v>
      </c>
      <c r="E38">
        <f>SQRT((1-D38*D38/$G$2)*$G$1)</f>
        <v>7134.7387796486437</v>
      </c>
      <c r="F38">
        <f t="shared" si="6"/>
        <v>-0.84109814786279458</v>
      </c>
      <c r="I38" s="19">
        <f t="shared" si="4"/>
        <v>-245868441568</v>
      </c>
      <c r="K38" s="19">
        <f t="shared" si="1"/>
        <v>96480000</v>
      </c>
      <c r="L38" s="19">
        <f t="shared" si="2"/>
        <v>96480000</v>
      </c>
      <c r="N38" s="19">
        <f t="shared" si="0"/>
        <v>0</v>
      </c>
      <c r="O38" s="19">
        <f t="shared" si="3"/>
        <v>-124502380784</v>
      </c>
      <c r="Q38" s="19">
        <f t="shared" si="5"/>
        <v>-122837740784</v>
      </c>
    </row>
    <row r="39" spans="1:17" x14ac:dyDescent="0.3">
      <c r="A39">
        <v>33</v>
      </c>
      <c r="B39">
        <f>SQRT((1-A39*A39/$G$1)*$G$2)</f>
        <v>1199.9874097602535</v>
      </c>
      <c r="D39">
        <v>165</v>
      </c>
      <c r="E39">
        <f>SQRT((1-D39*D39/$G$2)*$G$1)</f>
        <v>7135.5747279038424</v>
      </c>
      <c r="F39">
        <f t="shared" si="6"/>
        <v>-0.835948255198673</v>
      </c>
      <c r="I39" s="19">
        <f t="shared" si="4"/>
        <v>-245675481568</v>
      </c>
      <c r="K39" s="19">
        <f t="shared" si="1"/>
        <v>99360000</v>
      </c>
      <c r="L39" s="19">
        <f t="shared" si="2"/>
        <v>99360000</v>
      </c>
      <c r="N39" s="19">
        <f t="shared" si="0"/>
        <v>0</v>
      </c>
      <c r="O39" s="19">
        <f t="shared" si="3"/>
        <v>-124502380784</v>
      </c>
      <c r="Q39" s="19">
        <f t="shared" si="5"/>
        <v>-122738380784</v>
      </c>
    </row>
    <row r="40" spans="1:17" x14ac:dyDescent="0.3">
      <c r="A40">
        <v>34</v>
      </c>
      <c r="B40">
        <f>SQRT((1-A40*A40/$G$1)*$G$2)</f>
        <v>1199.9866351498215</v>
      </c>
      <c r="D40">
        <v>164</v>
      </c>
      <c r="E40">
        <f>SQRT((1-D40*D40/$G$2)*$G$1)</f>
        <v>7136.4055280761304</v>
      </c>
      <c r="F40">
        <f t="shared" si="6"/>
        <v>-0.83080017228803626</v>
      </c>
      <c r="I40" s="19">
        <f t="shared" si="4"/>
        <v>-245476761568</v>
      </c>
      <c r="K40" s="19">
        <f t="shared" si="1"/>
        <v>102240000</v>
      </c>
      <c r="L40" s="19">
        <f t="shared" si="2"/>
        <v>102240000</v>
      </c>
      <c r="N40" s="19">
        <f t="shared" si="0"/>
        <v>0</v>
      </c>
      <c r="O40" s="19">
        <f t="shared" si="3"/>
        <v>-124502380784</v>
      </c>
      <c r="Q40" s="19">
        <f t="shared" si="5"/>
        <v>-122636140784</v>
      </c>
    </row>
    <row r="41" spans="1:17" x14ac:dyDescent="0.3">
      <c r="A41">
        <v>35</v>
      </c>
      <c r="B41">
        <f>SQRT((1-A41*A41/$G$1)*$G$2)</f>
        <v>1199.9858374161672</v>
      </c>
      <c r="D41">
        <v>163</v>
      </c>
      <c r="E41">
        <f>SQRT((1-D41*D41/$G$2)*$G$1)</f>
        <v>7137.231181963275</v>
      </c>
      <c r="F41">
        <f t="shared" si="6"/>
        <v>-0.82565388714465371</v>
      </c>
      <c r="I41" s="19">
        <f t="shared" si="4"/>
        <v>-245272281568</v>
      </c>
      <c r="K41" s="19">
        <f t="shared" si="1"/>
        <v>105120000</v>
      </c>
      <c r="L41" s="19">
        <f t="shared" si="2"/>
        <v>105120000</v>
      </c>
      <c r="N41" s="19">
        <f t="shared" si="0"/>
        <v>0</v>
      </c>
      <c r="O41" s="19">
        <f t="shared" si="3"/>
        <v>-124502380784</v>
      </c>
      <c r="Q41" s="19">
        <f t="shared" si="5"/>
        <v>-122531020784</v>
      </c>
    </row>
    <row r="42" spans="1:17" x14ac:dyDescent="0.3">
      <c r="A42">
        <v>36</v>
      </c>
      <c r="B42">
        <f>SQRT((1-A42*A42/$G$1)*$G$2)</f>
        <v>1199.985016559245</v>
      </c>
      <c r="D42">
        <v>162</v>
      </c>
      <c r="E42" s="2">
        <f>SQRT((1-D42*D42/$G$2)*$G$1)</f>
        <v>7138.0516913510792</v>
      </c>
      <c r="F42">
        <f t="shared" si="6"/>
        <v>-0.82050938780412253</v>
      </c>
      <c r="I42" s="19">
        <f t="shared" si="4"/>
        <v>-245062041568</v>
      </c>
      <c r="K42" s="19">
        <f t="shared" si="1"/>
        <v>108000000</v>
      </c>
      <c r="L42" s="19">
        <f t="shared" si="2"/>
        <v>108000000</v>
      </c>
      <c r="N42" s="19">
        <f t="shared" si="0"/>
        <v>0</v>
      </c>
      <c r="O42" s="19">
        <f t="shared" si="3"/>
        <v>-124502380784</v>
      </c>
      <c r="Q42" s="19">
        <f t="shared" si="5"/>
        <v>-122423020784</v>
      </c>
    </row>
    <row r="43" spans="1:17" x14ac:dyDescent="0.3">
      <c r="A43">
        <v>37</v>
      </c>
      <c r="B43">
        <f>SQRT((1-A43*A43/$G$1)*$G$2)</f>
        <v>1199.9841725790068</v>
      </c>
      <c r="D43">
        <v>161</v>
      </c>
      <c r="E43" s="2">
        <f>SQRT((1-D43*D43/$G$2)*$G$1)</f>
        <v>7138.8670580133994</v>
      </c>
      <c r="F43">
        <f t="shared" si="6"/>
        <v>-0.81536666232022981</v>
      </c>
      <c r="I43" s="19">
        <f t="shared" si="4"/>
        <v>-244846041568</v>
      </c>
      <c r="K43" s="19">
        <f t="shared" si="1"/>
        <v>110880000</v>
      </c>
      <c r="L43" s="19">
        <f t="shared" si="2"/>
        <v>110880000</v>
      </c>
      <c r="N43" s="19">
        <f t="shared" si="0"/>
        <v>0</v>
      </c>
      <c r="O43" s="19">
        <f t="shared" si="3"/>
        <v>-124502380784</v>
      </c>
      <c r="Q43" s="19">
        <f t="shared" si="5"/>
        <v>-122312140784</v>
      </c>
    </row>
    <row r="44" spans="1:17" x14ac:dyDescent="0.3">
      <c r="A44">
        <v>38</v>
      </c>
      <c r="B44">
        <f>SQRT((1-A44*A44/$G$1)*$G$2)</f>
        <v>1199.9833054754044</v>
      </c>
      <c r="D44">
        <v>160</v>
      </c>
      <c r="E44">
        <f>SQRT((1-D44*D44/$G$2)*$G$1)</f>
        <v>7139.677283712168</v>
      </c>
      <c r="F44">
        <f t="shared" si="6"/>
        <v>-0.81022569876859052</v>
      </c>
      <c r="I44" s="19">
        <f t="shared" si="4"/>
        <v>-244624281568</v>
      </c>
      <c r="K44" s="19">
        <f t="shared" si="1"/>
        <v>113760000</v>
      </c>
      <c r="L44" s="19">
        <f t="shared" si="2"/>
        <v>113760000</v>
      </c>
      <c r="N44" s="19">
        <f t="shared" si="0"/>
        <v>0</v>
      </c>
      <c r="O44" s="19">
        <f t="shared" si="3"/>
        <v>-124502380784</v>
      </c>
      <c r="Q44" s="19">
        <f t="shared" si="5"/>
        <v>-122198380784</v>
      </c>
    </row>
    <row r="45" spans="1:17" x14ac:dyDescent="0.3">
      <c r="A45">
        <v>39</v>
      </c>
      <c r="B45">
        <f>SQRT((1-A45*A45/$G$1)*$G$2)</f>
        <v>1199.9824152483873</v>
      </c>
      <c r="D45">
        <v>159</v>
      </c>
      <c r="E45">
        <f>SQRT((1-D45*D45/$G$2)*$G$1)</f>
        <v>7140.4823701974083</v>
      </c>
      <c r="F45">
        <f t="shared" si="6"/>
        <v>-0.80508648524028104</v>
      </c>
      <c r="I45" s="19">
        <f t="shared" si="4"/>
        <v>-244396761568</v>
      </c>
      <c r="K45" s="19">
        <f t="shared" si="1"/>
        <v>116640000</v>
      </c>
      <c r="L45" s="19">
        <f t="shared" si="2"/>
        <v>116640000</v>
      </c>
      <c r="N45" s="19">
        <f t="shared" si="0"/>
        <v>0</v>
      </c>
      <c r="O45" s="19">
        <f t="shared" si="3"/>
        <v>-124502380784</v>
      </c>
      <c r="Q45" s="19">
        <f t="shared" si="5"/>
        <v>-122081740784</v>
      </c>
    </row>
    <row r="46" spans="1:17" x14ac:dyDescent="0.3">
      <c r="A46">
        <v>40</v>
      </c>
      <c r="B46">
        <f>SQRT((1-A46*A46/$G$1)*$G$2)</f>
        <v>1199.9815018979041</v>
      </c>
      <c r="D46">
        <v>158</v>
      </c>
      <c r="E46">
        <f>SQRT((1-D46*D46/$G$2)*$G$1)</f>
        <v>7141.2823192072601</v>
      </c>
      <c r="F46">
        <f t="shared" si="6"/>
        <v>-0.79994900985184358</v>
      </c>
      <c r="I46" s="19">
        <f t="shared" si="4"/>
        <v>-244163481568</v>
      </c>
      <c r="K46" s="19">
        <f t="shared" si="1"/>
        <v>119520000</v>
      </c>
      <c r="L46" s="19">
        <f t="shared" si="2"/>
        <v>119520000</v>
      </c>
      <c r="N46" s="19">
        <f t="shared" si="0"/>
        <v>0</v>
      </c>
      <c r="O46" s="19">
        <f t="shared" si="3"/>
        <v>-124502380784</v>
      </c>
      <c r="Q46" s="19">
        <f t="shared" si="5"/>
        <v>-121962220784</v>
      </c>
    </row>
    <row r="47" spans="1:17" x14ac:dyDescent="0.3">
      <c r="A47">
        <v>41</v>
      </c>
      <c r="B47">
        <f>SQRT((1-A47*A47/$G$1)*$G$2)</f>
        <v>1199.9805654239021</v>
      </c>
      <c r="D47">
        <v>157</v>
      </c>
      <c r="E47">
        <f>SQRT((1-D47*D47/$G$2)*$G$1)</f>
        <v>7142.0771324679927</v>
      </c>
      <c r="F47">
        <f t="shared" si="6"/>
        <v>-0.79481326073255332</v>
      </c>
      <c r="I47" s="19">
        <f t="shared" si="4"/>
        <v>-243924441568</v>
      </c>
      <c r="K47" s="19">
        <f t="shared" si="1"/>
        <v>122400000</v>
      </c>
      <c r="L47" s="19">
        <f t="shared" si="2"/>
        <v>122400000</v>
      </c>
      <c r="N47" s="19">
        <f t="shared" si="0"/>
        <v>0</v>
      </c>
      <c r="O47" s="19">
        <f t="shared" si="3"/>
        <v>-124502380784</v>
      </c>
      <c r="Q47" s="19">
        <f t="shared" si="5"/>
        <v>-121839820784</v>
      </c>
    </row>
    <row r="48" spans="1:17" x14ac:dyDescent="0.3">
      <c r="A48">
        <v>42</v>
      </c>
      <c r="B48">
        <f>SQRT((1-A48*A48/$G$1)*$G$2)</f>
        <v>1199.9796058263271</v>
      </c>
      <c r="D48">
        <v>156</v>
      </c>
      <c r="E48">
        <f>SQRT((1-D48*D48/$G$2)*$G$1)</f>
        <v>7142.8668116940271</v>
      </c>
      <c r="F48">
        <f t="shared" si="6"/>
        <v>-0.78967922603442275</v>
      </c>
      <c r="I48" s="19">
        <f t="shared" si="4"/>
        <v>-243679641568</v>
      </c>
      <c r="K48" s="19">
        <f t="shared" si="1"/>
        <v>125280000</v>
      </c>
      <c r="L48" s="19">
        <f t="shared" si="2"/>
        <v>125280000</v>
      </c>
      <c r="N48" s="19">
        <f t="shared" si="0"/>
        <v>0</v>
      </c>
      <c r="O48" s="19">
        <f t="shared" si="3"/>
        <v>-124502380784</v>
      </c>
      <c r="Q48" s="19">
        <f t="shared" si="5"/>
        <v>-121714540784</v>
      </c>
    </row>
    <row r="49" spans="1:17" x14ac:dyDescent="0.3">
      <c r="A49">
        <v>43</v>
      </c>
      <c r="B49">
        <f>SQRT((1-A49*A49/$G$1)*$G$2)</f>
        <v>1199.9786231051237</v>
      </c>
      <c r="D49">
        <v>155</v>
      </c>
      <c r="E49">
        <f>SQRT((1-D49*D49/$G$2)*$G$1)</f>
        <v>7143.6513585879566</v>
      </c>
      <c r="F49">
        <f t="shared" si="6"/>
        <v>-0.7845468939294733</v>
      </c>
      <c r="I49" s="19">
        <f t="shared" si="4"/>
        <v>-243429081568</v>
      </c>
      <c r="K49" s="19">
        <f t="shared" si="1"/>
        <v>128160000</v>
      </c>
      <c r="L49" s="19">
        <f t="shared" si="2"/>
        <v>128160000</v>
      </c>
      <c r="N49" s="19">
        <f t="shared" si="0"/>
        <v>0</v>
      </c>
      <c r="O49" s="19">
        <f t="shared" si="3"/>
        <v>-124502380784</v>
      </c>
      <c r="Q49" s="19">
        <f t="shared" si="5"/>
        <v>-121586380784</v>
      </c>
    </row>
    <row r="50" spans="1:17" x14ac:dyDescent="0.3">
      <c r="A50">
        <v>44</v>
      </c>
      <c r="B50">
        <f>SQRT((1-A50*A50/$G$1)*$G$2)</f>
        <v>1199.9776172602351</v>
      </c>
      <c r="D50">
        <v>154</v>
      </c>
      <c r="E50">
        <f>SQRT((1-D50*D50/$G$2)*$G$1)</f>
        <v>7144.4307748405608</v>
      </c>
      <c r="F50">
        <f t="shared" si="6"/>
        <v>-0.77941625260427827</v>
      </c>
      <c r="I50" s="19">
        <f t="shared" si="4"/>
        <v>-243172761568</v>
      </c>
      <c r="K50" s="19">
        <f t="shared" si="1"/>
        <v>131040000</v>
      </c>
      <c r="L50" s="19">
        <f t="shared" si="2"/>
        <v>131040000</v>
      </c>
      <c r="N50" s="19">
        <f t="shared" si="0"/>
        <v>0</v>
      </c>
      <c r="O50" s="19">
        <f t="shared" si="3"/>
        <v>-124502380784</v>
      </c>
      <c r="Q50" s="19">
        <f t="shared" si="5"/>
        <v>-121455340784</v>
      </c>
    </row>
    <row r="51" spans="1:17" x14ac:dyDescent="0.3">
      <c r="A51">
        <v>45</v>
      </c>
      <c r="B51">
        <f>SQRT((1-A51*A51/$G$1)*$G$2)</f>
        <v>1199.9765882916029</v>
      </c>
      <c r="D51">
        <v>153</v>
      </c>
      <c r="E51">
        <f>SQRT((1-D51*D51/$G$2)*$G$1)</f>
        <v>7145.2050621308272</v>
      </c>
      <c r="F51">
        <f t="shared" si="6"/>
        <v>-0.77428729026632936</v>
      </c>
      <c r="I51" s="19">
        <f t="shared" si="4"/>
        <v>-242910681568</v>
      </c>
      <c r="K51" s="19">
        <f t="shared" si="1"/>
        <v>133920000</v>
      </c>
      <c r="L51" s="19">
        <f t="shared" si="2"/>
        <v>133920000</v>
      </c>
      <c r="N51" s="19">
        <f t="shared" si="0"/>
        <v>0</v>
      </c>
      <c r="O51" s="19">
        <f t="shared" si="3"/>
        <v>-124502380784</v>
      </c>
      <c r="Q51" s="19">
        <f t="shared" si="5"/>
        <v>-121321420784</v>
      </c>
    </row>
    <row r="52" spans="1:17" x14ac:dyDescent="0.3">
      <c r="A52">
        <v>46</v>
      </c>
      <c r="B52">
        <f>SQRT((1-A52*A52/$G$1)*$G$2)</f>
        <v>1199.9755361991679</v>
      </c>
      <c r="D52">
        <v>152</v>
      </c>
      <c r="E52">
        <f>SQRT((1-D52*D52/$G$2)*$G$1)</f>
        <v>7145.9742221259721</v>
      </c>
      <c r="F52">
        <f t="shared" si="6"/>
        <v>-0.76915999514494615</v>
      </c>
      <c r="I52" s="19">
        <f t="shared" si="4"/>
        <v>-242642841568</v>
      </c>
      <c r="K52" s="19">
        <f t="shared" si="1"/>
        <v>136800000</v>
      </c>
      <c r="L52" s="19">
        <f t="shared" si="2"/>
        <v>136800000</v>
      </c>
      <c r="N52" s="19">
        <f t="shared" si="0"/>
        <v>0</v>
      </c>
      <c r="O52" s="19">
        <f t="shared" si="3"/>
        <v>-124502380784</v>
      </c>
      <c r="Q52" s="19">
        <f t="shared" si="5"/>
        <v>-121184620784</v>
      </c>
    </row>
    <row r="53" spans="1:17" x14ac:dyDescent="0.3">
      <c r="A53">
        <v>47</v>
      </c>
      <c r="B53">
        <f>SQRT((1-A53*A53/$G$1)*$G$2)</f>
        <v>1199.9744609828692</v>
      </c>
      <c r="D53">
        <v>151</v>
      </c>
      <c r="E53">
        <f>SQRT((1-D53*D53/$G$2)*$G$1)</f>
        <v>7146.7382564814525</v>
      </c>
      <c r="F53">
        <f>E52-E53</f>
        <v>-0.76403435548036214</v>
      </c>
      <c r="I53" s="19">
        <f t="shared" si="4"/>
        <v>-242369241568</v>
      </c>
      <c r="K53" s="19">
        <f t="shared" si="1"/>
        <v>139680000</v>
      </c>
      <c r="L53" s="19">
        <f t="shared" si="2"/>
        <v>139680000</v>
      </c>
      <c r="N53" s="19">
        <f t="shared" si="0"/>
        <v>0</v>
      </c>
      <c r="O53" s="19">
        <f t="shared" si="3"/>
        <v>-124502380784</v>
      </c>
      <c r="Q53" s="19">
        <f t="shared" si="5"/>
        <v>-121044940784</v>
      </c>
    </row>
    <row r="54" spans="1:17" x14ac:dyDescent="0.3">
      <c r="A54">
        <v>48</v>
      </c>
      <c r="B54">
        <f>SQRT((1-A54*A54/$G$1)*$G$2)</f>
        <v>1199.9733626426446</v>
      </c>
      <c r="D54">
        <v>150</v>
      </c>
      <c r="E54">
        <f>SQRT((1-D54*D54/$G$2)*$G$1)</f>
        <v>7147.4971668409917</v>
      </c>
      <c r="F54">
        <f t="shared" si="6"/>
        <v>-0.75891035953918617</v>
      </c>
      <c r="I54" s="19">
        <f t="shared" si="4"/>
        <v>-242089881568</v>
      </c>
      <c r="K54" s="19">
        <f t="shared" si="1"/>
        <v>142560000</v>
      </c>
      <c r="L54" s="19">
        <f t="shared" si="2"/>
        <v>142560000</v>
      </c>
      <c r="N54" s="19">
        <f t="shared" si="0"/>
        <v>0</v>
      </c>
      <c r="O54" s="19">
        <f t="shared" si="3"/>
        <v>-124502380784</v>
      </c>
      <c r="Q54" s="19">
        <f t="shared" si="5"/>
        <v>-120902380784</v>
      </c>
    </row>
    <row r="55" spans="1:17" x14ac:dyDescent="0.3">
      <c r="A55">
        <v>49</v>
      </c>
      <c r="B55">
        <f>SQRT((1-A55*A55/$G$1)*$G$2)</f>
        <v>1199.9722411784305</v>
      </c>
      <c r="D55">
        <v>149</v>
      </c>
      <c r="E55">
        <f>SQRT((1-D55*D55/$G$2)*$G$1)</f>
        <v>7148.2509548365897</v>
      </c>
      <c r="F55">
        <f t="shared" si="6"/>
        <v>-0.75378799559803156</v>
      </c>
      <c r="I55" s="19">
        <f t="shared" si="4"/>
        <v>-241804761568</v>
      </c>
      <c r="K55" s="19">
        <f t="shared" si="1"/>
        <v>145440000</v>
      </c>
      <c r="L55" s="19">
        <f t="shared" si="2"/>
        <v>145440000</v>
      </c>
      <c r="N55" s="19">
        <f t="shared" si="0"/>
        <v>0</v>
      </c>
      <c r="O55" s="19">
        <f t="shared" si="3"/>
        <v>-124502380784</v>
      </c>
      <c r="Q55" s="19">
        <f t="shared" si="5"/>
        <v>-120756940784</v>
      </c>
    </row>
    <row r="56" spans="1:17" x14ac:dyDescent="0.3">
      <c r="A56">
        <v>50</v>
      </c>
      <c r="B56">
        <f>SQRT((1-A56*A56/$G$1)*$G$2)</f>
        <v>1199.9710965901622</v>
      </c>
      <c r="D56">
        <v>148</v>
      </c>
      <c r="E56" s="2">
        <f>SQRT((1-D56*D56/$G$2)*$G$1)</f>
        <v>7148.9996220885496</v>
      </c>
      <c r="F56">
        <f t="shared" si="6"/>
        <v>-0.74866725195988693</v>
      </c>
      <c r="I56" s="19">
        <f t="shared" si="4"/>
        <v>-241513881568</v>
      </c>
      <c r="K56" s="19">
        <f t="shared" si="1"/>
        <v>148320000</v>
      </c>
      <c r="L56" s="19">
        <f t="shared" si="2"/>
        <v>148320000</v>
      </c>
      <c r="N56" s="19">
        <f t="shared" si="0"/>
        <v>0</v>
      </c>
      <c r="O56" s="19">
        <f t="shared" si="3"/>
        <v>-124502380784</v>
      </c>
      <c r="Q56" s="19">
        <f t="shared" si="5"/>
        <v>-120608620784</v>
      </c>
    </row>
    <row r="57" spans="1:17" x14ac:dyDescent="0.3">
      <c r="A57">
        <v>51</v>
      </c>
      <c r="B57">
        <f>SQRT((1-A57*A57/$G$1)*$G$2)</f>
        <v>1199.9699288777738</v>
      </c>
      <c r="D57">
        <v>147</v>
      </c>
      <c r="E57" s="2">
        <f>SQRT((1-D57*D57/$G$2)*$G$1)</f>
        <v>7149.7431702054864</v>
      </c>
      <c r="F57">
        <f t="shared" si="6"/>
        <v>-0.74354811693683587</v>
      </c>
      <c r="I57" s="19">
        <f t="shared" si="4"/>
        <v>-241217241568</v>
      </c>
      <c r="K57" s="19">
        <f t="shared" si="1"/>
        <v>151200000</v>
      </c>
      <c r="L57" s="19">
        <f t="shared" si="2"/>
        <v>151200000</v>
      </c>
      <c r="N57" s="19">
        <f t="shared" si="0"/>
        <v>0</v>
      </c>
      <c r="O57" s="19">
        <f t="shared" si="3"/>
        <v>-124502380784</v>
      </c>
      <c r="Q57" s="19">
        <f t="shared" si="5"/>
        <v>-120457420784</v>
      </c>
    </row>
    <row r="58" spans="1:17" x14ac:dyDescent="0.3">
      <c r="A58">
        <v>52</v>
      </c>
      <c r="B58">
        <f>SQRT((1-A58*A58/$G$1)*$G$2)</f>
        <v>1199.9687380411972</v>
      </c>
      <c r="D58">
        <v>146</v>
      </c>
      <c r="E58">
        <f>SQRT((1-D58*D58/$G$2)*$G$1)</f>
        <v>7150.4816007843519</v>
      </c>
      <c r="F58">
        <f t="shared" si="6"/>
        <v>-0.73843057886551833</v>
      </c>
      <c r="I58" s="19">
        <f t="shared" si="4"/>
        <v>-240914841568</v>
      </c>
      <c r="K58" s="19">
        <f t="shared" si="1"/>
        <v>154080000</v>
      </c>
      <c r="L58" s="19">
        <f t="shared" si="2"/>
        <v>154080000</v>
      </c>
      <c r="N58" s="19">
        <f t="shared" si="0"/>
        <v>0</v>
      </c>
      <c r="O58" s="19">
        <f t="shared" si="3"/>
        <v>-124502380784</v>
      </c>
      <c r="Q58" s="19">
        <f t="shared" si="5"/>
        <v>-120303340784</v>
      </c>
    </row>
    <row r="59" spans="1:17" x14ac:dyDescent="0.3">
      <c r="A59">
        <v>53</v>
      </c>
      <c r="B59">
        <f>SQRT((1-A59*A59/$G$1)*$G$2)</f>
        <v>1199.9675240803638</v>
      </c>
      <c r="D59">
        <v>145</v>
      </c>
      <c r="E59">
        <f>SQRT((1-D59*D59/$G$2)*$G$1)</f>
        <v>7151.21491541045</v>
      </c>
      <c r="F59">
        <f t="shared" si="6"/>
        <v>-0.73331462609803566</v>
      </c>
      <c r="I59" s="19">
        <f t="shared" si="4"/>
        <v>-240606681568</v>
      </c>
      <c r="K59" s="19">
        <f t="shared" si="1"/>
        <v>156960000</v>
      </c>
      <c r="L59" s="19">
        <f t="shared" si="2"/>
        <v>156960000</v>
      </c>
      <c r="N59" s="19">
        <f t="shared" si="0"/>
        <v>0</v>
      </c>
      <c r="O59" s="19">
        <f t="shared" si="3"/>
        <v>-124502380784</v>
      </c>
      <c r="Q59" s="19">
        <f t="shared" si="5"/>
        <v>-120146380784</v>
      </c>
    </row>
    <row r="60" spans="1:17" x14ac:dyDescent="0.3">
      <c r="A60">
        <v>54</v>
      </c>
      <c r="B60">
        <f>SQRT((1-A60*A60/$G$1)*$G$2)</f>
        <v>1199.9662869952037</v>
      </c>
      <c r="D60">
        <v>144</v>
      </c>
      <c r="E60">
        <f>SQRT((1-D60*D60/$G$2)*$G$1)</f>
        <v>7151.9431156574501</v>
      </c>
      <c r="F60">
        <f t="shared" si="6"/>
        <v>-0.72820024700013164</v>
      </c>
      <c r="I60" s="19">
        <f t="shared" si="4"/>
        <v>-240292761568</v>
      </c>
      <c r="K60" s="19">
        <f t="shared" si="1"/>
        <v>159840000</v>
      </c>
      <c r="L60" s="19">
        <f t="shared" si="2"/>
        <v>159840000</v>
      </c>
      <c r="N60" s="19">
        <f t="shared" si="0"/>
        <v>0</v>
      </c>
      <c r="O60" s="19">
        <f t="shared" si="3"/>
        <v>-124502380784</v>
      </c>
      <c r="Q60" s="19">
        <f t="shared" si="5"/>
        <v>-119986540784</v>
      </c>
    </row>
    <row r="61" spans="1:17" x14ac:dyDescent="0.3">
      <c r="A61">
        <v>55</v>
      </c>
      <c r="B61">
        <f>SQRT((1-A61*A61/$G$1)*$G$2)</f>
        <v>1199.965026785645</v>
      </c>
      <c r="D61">
        <v>143</v>
      </c>
      <c r="E61">
        <f>SQRT((1-D61*D61/$G$2)*$G$1)</f>
        <v>7152.6662030874113</v>
      </c>
      <c r="F61">
        <f t="shared" si="6"/>
        <v>-0.7230874299611969</v>
      </c>
      <c r="I61" s="19">
        <f t="shared" si="4"/>
        <v>-239973081568</v>
      </c>
      <c r="K61" s="19">
        <f t="shared" si="1"/>
        <v>162720000</v>
      </c>
      <c r="L61" s="19">
        <f t="shared" si="2"/>
        <v>162720000</v>
      </c>
      <c r="N61" s="19">
        <f t="shared" si="0"/>
        <v>0</v>
      </c>
      <c r="O61" s="19">
        <f t="shared" si="3"/>
        <v>-124502380784</v>
      </c>
      <c r="Q61" s="19">
        <f t="shared" si="5"/>
        <v>-119823820784</v>
      </c>
    </row>
    <row r="62" spans="1:17" x14ac:dyDescent="0.3">
      <c r="A62">
        <v>56</v>
      </c>
      <c r="B62">
        <f>SQRT((1-A62*A62/$G$1)*$G$2)</f>
        <v>1199.9637434516151</v>
      </c>
      <c r="D62">
        <v>142</v>
      </c>
      <c r="E62">
        <f>SQRT((1-D62*D62/$G$2)*$G$1)</f>
        <v>7153.3841792507937</v>
      </c>
      <c r="F62">
        <f t="shared" si="6"/>
        <v>-0.71797616338244552</v>
      </c>
      <c r="I62" s="19">
        <f t="shared" si="4"/>
        <v>-239647641568</v>
      </c>
      <c r="K62" s="19">
        <f t="shared" si="1"/>
        <v>165600000</v>
      </c>
      <c r="L62" s="19">
        <f t="shared" si="2"/>
        <v>165600000</v>
      </c>
      <c r="N62" s="19">
        <f t="shared" si="0"/>
        <v>0</v>
      </c>
      <c r="O62" s="19">
        <f t="shared" si="3"/>
        <v>-124502380784</v>
      </c>
      <c r="Q62" s="19">
        <f t="shared" si="5"/>
        <v>-119658220784</v>
      </c>
    </row>
    <row r="63" spans="1:17" x14ac:dyDescent="0.3">
      <c r="A63">
        <v>57</v>
      </c>
      <c r="B63">
        <f>SQRT((1-A63*A63/$G$1)*$G$2)</f>
        <v>1199.9624369930398</v>
      </c>
      <c r="D63">
        <v>141</v>
      </c>
      <c r="E63" s="2">
        <f>SQRT((1-D63*D63/$G$2)*$G$1)</f>
        <v>7154.0970456864789</v>
      </c>
      <c r="F63">
        <f t="shared" si="6"/>
        <v>-0.71286643568510044</v>
      </c>
      <c r="I63" s="19">
        <f t="shared" si="4"/>
        <v>-239316441568</v>
      </c>
      <c r="K63" s="19">
        <f t="shared" si="1"/>
        <v>168480000</v>
      </c>
      <c r="L63" s="19">
        <f t="shared" si="2"/>
        <v>168480000</v>
      </c>
      <c r="N63" s="19">
        <f t="shared" si="0"/>
        <v>0</v>
      </c>
      <c r="O63" s="19">
        <f t="shared" si="3"/>
        <v>-124502380784</v>
      </c>
      <c r="Q63" s="19">
        <f t="shared" si="5"/>
        <v>-119489740784</v>
      </c>
    </row>
    <row r="64" spans="1:17" x14ac:dyDescent="0.3">
      <c r="A64">
        <v>58</v>
      </c>
      <c r="B64">
        <f>SQRT((1-A64*A64/$G$1)*$G$2)</f>
        <v>1199.9611074098432</v>
      </c>
      <c r="D64">
        <v>140</v>
      </c>
      <c r="E64" s="2">
        <f>SQRT((1-D64*D64/$G$2)*$G$1)</f>
        <v>7154.8048039217829</v>
      </c>
      <c r="F64">
        <f t="shared" si="6"/>
        <v>-0.70775823530402704</v>
      </c>
      <c r="I64" s="19">
        <f t="shared" si="4"/>
        <v>-238979481568</v>
      </c>
      <c r="K64" s="19">
        <f t="shared" si="1"/>
        <v>171360000</v>
      </c>
      <c r="L64" s="19">
        <f t="shared" si="2"/>
        <v>171360000</v>
      </c>
      <c r="N64" s="19">
        <f t="shared" si="0"/>
        <v>0</v>
      </c>
      <c r="O64" s="19">
        <f t="shared" si="3"/>
        <v>-124502380784</v>
      </c>
      <c r="Q64" s="19">
        <f t="shared" si="5"/>
        <v>-119318380784</v>
      </c>
    </row>
    <row r="65" spans="1:17" x14ac:dyDescent="0.3">
      <c r="A65">
        <v>59</v>
      </c>
      <c r="B65">
        <f>SQRT((1-A65*A65/$G$1)*$G$2)</f>
        <v>1199.9597547019489</v>
      </c>
      <c r="D65">
        <v>139</v>
      </c>
      <c r="E65">
        <f>SQRT((1-D65*D65/$G$2)*$G$1)</f>
        <v>7155.5074554724788</v>
      </c>
      <c r="F65">
        <f t="shared" si="6"/>
        <v>-0.70265155069591856</v>
      </c>
      <c r="I65" s="19">
        <f t="shared" si="4"/>
        <v>-238636761568</v>
      </c>
      <c r="K65" s="19">
        <f t="shared" si="1"/>
        <v>174240000</v>
      </c>
      <c r="L65" s="19">
        <f t="shared" si="2"/>
        <v>174240000</v>
      </c>
      <c r="N65" s="19">
        <f t="shared" si="0"/>
        <v>0</v>
      </c>
      <c r="O65" s="19">
        <f t="shared" si="3"/>
        <v>-124502380784</v>
      </c>
      <c r="Q65" s="19">
        <f t="shared" si="5"/>
        <v>-119144140784</v>
      </c>
    </row>
    <row r="66" spans="1:17" x14ac:dyDescent="0.3">
      <c r="A66">
        <v>60</v>
      </c>
      <c r="B66">
        <f>SQRT((1-A66*A66/$G$1)*$G$2)</f>
        <v>1199.9583788692785</v>
      </c>
      <c r="D66">
        <v>138</v>
      </c>
      <c r="E66">
        <f>SQRT((1-D66*D66/$G$2)*$G$1)</f>
        <v>7156.2050018428063</v>
      </c>
      <c r="F66">
        <f t="shared" si="6"/>
        <v>-0.69754637032747269</v>
      </c>
      <c r="I66" s="19">
        <f t="shared" si="4"/>
        <v>-238288281568</v>
      </c>
      <c r="K66" s="19">
        <f t="shared" si="1"/>
        <v>177120000</v>
      </c>
      <c r="L66" s="19">
        <f t="shared" si="2"/>
        <v>177120000</v>
      </c>
      <c r="N66" s="19">
        <f t="shared" si="0"/>
        <v>0</v>
      </c>
      <c r="O66" s="19">
        <f t="shared" si="3"/>
        <v>-124502380784</v>
      </c>
      <c r="Q66" s="19">
        <f t="shared" si="5"/>
        <v>-118967020784</v>
      </c>
    </row>
    <row r="67" spans="1:17" x14ac:dyDescent="0.3">
      <c r="A67">
        <v>61</v>
      </c>
      <c r="B67">
        <f>SQRT((1-A67*A67/$G$1)*$G$2)</f>
        <v>1199.9569799117523</v>
      </c>
      <c r="D67">
        <v>137</v>
      </c>
      <c r="E67">
        <f>SQRT((1-D67*D67/$G$2)*$G$1)</f>
        <v>7156.8974445254953</v>
      </c>
      <c r="F67">
        <f t="shared" si="6"/>
        <v>-0.69244268268903397</v>
      </c>
      <c r="I67" s="19">
        <f t="shared" si="4"/>
        <v>-237934041568</v>
      </c>
      <c r="K67" s="19">
        <f t="shared" si="1"/>
        <v>180000000</v>
      </c>
      <c r="L67" s="19">
        <f t="shared" si="2"/>
        <v>180000000</v>
      </c>
      <c r="N67" s="19">
        <f t="shared" si="0"/>
        <v>0</v>
      </c>
      <c r="O67" s="19">
        <f t="shared" si="3"/>
        <v>-124502380784</v>
      </c>
      <c r="Q67" s="19">
        <f t="shared" si="5"/>
        <v>-118787020784</v>
      </c>
    </row>
    <row r="68" spans="1:17" x14ac:dyDescent="0.3">
      <c r="A68">
        <v>62</v>
      </c>
      <c r="B68">
        <f>SQRT((1-A68*A68/$G$1)*$G$2)</f>
        <v>1199.95555782929</v>
      </c>
      <c r="D68">
        <v>136</v>
      </c>
      <c r="E68">
        <f>SQRT((1-D68*D68/$G$2)*$G$1)</f>
        <v>7157.5847850017735</v>
      </c>
      <c r="F68">
        <f t="shared" si="6"/>
        <v>-0.68734047627822292</v>
      </c>
      <c r="I68" s="19">
        <f t="shared" si="4"/>
        <v>-237574041568</v>
      </c>
      <c r="K68" s="19">
        <f t="shared" si="1"/>
        <v>182880000</v>
      </c>
      <c r="L68" s="19">
        <f t="shared" si="2"/>
        <v>182880000</v>
      </c>
      <c r="N68" s="19">
        <f t="shared" si="0"/>
        <v>0</v>
      </c>
      <c r="O68" s="19">
        <f t="shared" si="3"/>
        <v>-124502380784</v>
      </c>
      <c r="Q68" s="19">
        <f t="shared" si="5"/>
        <v>-118604140784</v>
      </c>
    </row>
    <row r="69" spans="1:17" x14ac:dyDescent="0.3">
      <c r="A69">
        <v>63</v>
      </c>
      <c r="B69">
        <f>SQRT((1-A69*A69/$G$1)*$G$2)</f>
        <v>1199.9541126218087</v>
      </c>
      <c r="D69">
        <v>135</v>
      </c>
      <c r="E69">
        <f>SQRT((1-D69*D69/$G$2)*$G$1)</f>
        <v>7158.2670247413935</v>
      </c>
      <c r="F69">
        <f t="shared" si="6"/>
        <v>-0.68223973961994488</v>
      </c>
      <c r="I69" s="19">
        <f t="shared" si="4"/>
        <v>-237208281568</v>
      </c>
      <c r="K69" s="19">
        <f t="shared" si="1"/>
        <v>185760000</v>
      </c>
      <c r="L69" s="19">
        <f t="shared" si="2"/>
        <v>185760000</v>
      </c>
      <c r="N69" s="19">
        <f t="shared" si="0"/>
        <v>0</v>
      </c>
      <c r="O69" s="19">
        <f t="shared" si="3"/>
        <v>-124502380784</v>
      </c>
      <c r="Q69" s="19">
        <f t="shared" si="5"/>
        <v>-118418380784</v>
      </c>
    </row>
    <row r="70" spans="1:17" x14ac:dyDescent="0.3">
      <c r="A70">
        <v>64</v>
      </c>
      <c r="B70">
        <f>SQRT((1-A70*A70/$G$1)*$G$2)</f>
        <v>1199.952644289225</v>
      </c>
      <c r="D70">
        <v>134</v>
      </c>
      <c r="E70">
        <f>SQRT((1-D70*D70/$G$2)*$G$1)</f>
        <v>7158.9441652026371</v>
      </c>
      <c r="F70">
        <f t="shared" si="6"/>
        <v>-0.67714046124365268</v>
      </c>
      <c r="I70" s="19">
        <f t="shared" si="4"/>
        <v>-236836761568</v>
      </c>
      <c r="K70" s="19">
        <f t="shared" si="1"/>
        <v>188640000</v>
      </c>
      <c r="L70" s="19">
        <f t="shared" si="2"/>
        <v>188640000</v>
      </c>
      <c r="N70" s="19">
        <f t="shared" si="0"/>
        <v>0</v>
      </c>
      <c r="O70" s="19">
        <f t="shared" si="3"/>
        <v>-124502380784</v>
      </c>
      <c r="Q70" s="19">
        <f t="shared" si="5"/>
        <v>-118229740784</v>
      </c>
    </row>
    <row r="71" spans="1:17" x14ac:dyDescent="0.3">
      <c r="A71">
        <v>65</v>
      </c>
      <c r="B71">
        <f>SQRT((1-A71*A71/$G$1)*$G$2)</f>
        <v>1199.9511528314542</v>
      </c>
      <c r="D71">
        <v>133</v>
      </c>
      <c r="E71">
        <f>SQRT((1-D71*D71/$G$2)*$G$1)</f>
        <v>7159.6162078323414</v>
      </c>
      <c r="F71">
        <f t="shared" si="6"/>
        <v>-0.67204262970426498</v>
      </c>
      <c r="I71" s="19">
        <f t="shared" si="4"/>
        <v>-236459481568</v>
      </c>
      <c r="K71" s="19">
        <f t="shared" ref="K71:K134" si="7">IF($I71&lt;L70,L70+$J$2,)</f>
        <v>191520000</v>
      </c>
      <c r="L71" s="19">
        <f t="shared" ref="L71:L134" si="8">IF(K71=0,L70,K71)</f>
        <v>191520000</v>
      </c>
      <c r="N71" s="19">
        <f t="shared" ref="N71:N134" si="9">IF($I71&gt;O70,O70+$J$1,)</f>
        <v>0</v>
      </c>
      <c r="O71" s="19">
        <f t="shared" ref="O71:O134" si="10">IF(N71=0,O70,N71)</f>
        <v>-124502380784</v>
      </c>
      <c r="Q71" s="19">
        <f t="shared" si="5"/>
        <v>-118038220784</v>
      </c>
    </row>
    <row r="72" spans="1:17" x14ac:dyDescent="0.3">
      <c r="A72">
        <v>66</v>
      </c>
      <c r="B72">
        <f>SQRT((1-A72*A72/$G$1)*$G$2)</f>
        <v>1199.9496382484101</v>
      </c>
      <c r="D72">
        <v>132</v>
      </c>
      <c r="E72">
        <f>SQRT((1-D72*D72/$G$2)*$G$1)</f>
        <v>7160.2831540659063</v>
      </c>
      <c r="F72">
        <f t="shared" si="6"/>
        <v>-0.66694623356488592</v>
      </c>
      <c r="I72" s="19">
        <f t="shared" ref="I72:I135" si="11">Q71*2</f>
        <v>-236076441568</v>
      </c>
      <c r="K72" s="19">
        <f t="shared" si="7"/>
        <v>194400000</v>
      </c>
      <c r="L72" s="19">
        <f t="shared" si="8"/>
        <v>194400000</v>
      </c>
      <c r="N72" s="19">
        <f t="shared" si="9"/>
        <v>0</v>
      </c>
      <c r="O72" s="19">
        <f t="shared" si="10"/>
        <v>-124502380784</v>
      </c>
      <c r="Q72" s="19">
        <f t="shared" ref="Q72:Q135" si="12">Q71+K72+N72</f>
        <v>-117843820784</v>
      </c>
    </row>
    <row r="73" spans="1:17" x14ac:dyDescent="0.3">
      <c r="A73">
        <v>67</v>
      </c>
      <c r="B73">
        <f>SQRT((1-A73*A73/$G$1)*$G$2)</f>
        <v>1199.948100540005</v>
      </c>
      <c r="D73">
        <v>131</v>
      </c>
      <c r="E73">
        <f>SQRT((1-D73*D73/$G$2)*$G$1)</f>
        <v>7160.9450053273158</v>
      </c>
      <c r="F73">
        <f t="shared" si="6"/>
        <v>-0.66185126140953798</v>
      </c>
      <c r="I73" s="19">
        <f t="shared" si="11"/>
        <v>-235687641568</v>
      </c>
      <c r="K73" s="19">
        <f t="shared" si="7"/>
        <v>197280000</v>
      </c>
      <c r="L73" s="19">
        <f t="shared" si="8"/>
        <v>197280000</v>
      </c>
      <c r="N73" s="19">
        <f t="shared" si="9"/>
        <v>0</v>
      </c>
      <c r="O73" s="19">
        <f t="shared" si="10"/>
        <v>-124502380784</v>
      </c>
      <c r="Q73" s="19">
        <f t="shared" si="12"/>
        <v>-117646540784</v>
      </c>
    </row>
    <row r="74" spans="1:17" x14ac:dyDescent="0.3">
      <c r="A74">
        <v>68</v>
      </c>
      <c r="B74">
        <f>SQRT((1-A74*A74/$G$1)*$G$2)</f>
        <v>1199.9465397061501</v>
      </c>
      <c r="D74">
        <v>130</v>
      </c>
      <c r="E74">
        <f>SQRT((1-D74*D74/$G$2)*$G$1)</f>
        <v>7161.6017630291499</v>
      </c>
      <c r="F74">
        <f t="shared" si="6"/>
        <v>-0.65675770183406712</v>
      </c>
      <c r="I74" s="19">
        <f t="shared" si="11"/>
        <v>-235293081568</v>
      </c>
      <c r="K74" s="19">
        <f t="shared" si="7"/>
        <v>200160000</v>
      </c>
      <c r="L74" s="19">
        <f t="shared" si="8"/>
        <v>200160000</v>
      </c>
      <c r="N74" s="19">
        <f t="shared" si="9"/>
        <v>0</v>
      </c>
      <c r="O74" s="19">
        <f t="shared" si="10"/>
        <v>-124502380784</v>
      </c>
      <c r="Q74" s="19">
        <f t="shared" si="12"/>
        <v>-117446380784</v>
      </c>
    </row>
    <row r="75" spans="1:17" x14ac:dyDescent="0.3">
      <c r="A75">
        <v>69</v>
      </c>
      <c r="B75">
        <f>SQRT((1-A75*A75/$G$1)*$G$2)</f>
        <v>1199.9449557467549</v>
      </c>
      <c r="D75">
        <v>129</v>
      </c>
      <c r="E75">
        <f>SQRT((1-D75*D75/$G$2)*$G$1)</f>
        <v>7162.2534285726024</v>
      </c>
      <c r="F75">
        <f t="shared" si="6"/>
        <v>-0.65166554345250916</v>
      </c>
      <c r="I75" s="19">
        <f t="shared" si="11"/>
        <v>-234892761568</v>
      </c>
      <c r="K75" s="19">
        <f t="shared" si="7"/>
        <v>203040000</v>
      </c>
      <c r="L75" s="19">
        <f t="shared" si="8"/>
        <v>203040000</v>
      </c>
      <c r="N75" s="19">
        <f t="shared" si="9"/>
        <v>0</v>
      </c>
      <c r="O75" s="19">
        <f t="shared" si="10"/>
        <v>-124502380784</v>
      </c>
      <c r="Q75" s="19">
        <f t="shared" si="12"/>
        <v>-117243340784</v>
      </c>
    </row>
    <row r="76" spans="1:17" x14ac:dyDescent="0.3">
      <c r="A76">
        <v>70</v>
      </c>
      <c r="B76">
        <f>SQRT((1-A76*A76/$G$1)*$G$2)</f>
        <v>1199.9433486617279</v>
      </c>
      <c r="D76">
        <v>128</v>
      </c>
      <c r="E76">
        <f>SQRT((1-D76*D76/$G$2)*$G$1)</f>
        <v>7162.9000033474958</v>
      </c>
      <c r="F76">
        <f t="shared" si="6"/>
        <v>-0.64657477489345183</v>
      </c>
      <c r="I76" s="19">
        <f t="shared" si="11"/>
        <v>-234486681568</v>
      </c>
      <c r="K76" s="19">
        <f t="shared" si="7"/>
        <v>205920000</v>
      </c>
      <c r="L76" s="19">
        <f t="shared" si="8"/>
        <v>205920000</v>
      </c>
      <c r="N76" s="19">
        <f t="shared" si="9"/>
        <v>0</v>
      </c>
      <c r="O76" s="19">
        <f t="shared" si="10"/>
        <v>-124502380784</v>
      </c>
      <c r="Q76" s="19">
        <f t="shared" si="12"/>
        <v>-117037420784</v>
      </c>
    </row>
    <row r="77" spans="1:17" x14ac:dyDescent="0.3">
      <c r="A77">
        <v>71</v>
      </c>
      <c r="B77">
        <f>SQRT((1-A77*A77/$G$1)*$G$2)</f>
        <v>1199.9417184509764</v>
      </c>
      <c r="D77">
        <v>127</v>
      </c>
      <c r="E77">
        <f>SQRT((1-D77*D77/$G$2)*$G$1)</f>
        <v>7163.5414887322941</v>
      </c>
      <c r="F77">
        <f t="shared" si="6"/>
        <v>-0.64148538479821582</v>
      </c>
      <c r="I77" s="19">
        <f t="shared" si="11"/>
        <v>-234074841568</v>
      </c>
      <c r="K77" s="19">
        <f t="shared" si="7"/>
        <v>208800000</v>
      </c>
      <c r="L77" s="19">
        <f t="shared" si="8"/>
        <v>208800000</v>
      </c>
      <c r="N77" s="19">
        <f t="shared" si="9"/>
        <v>0</v>
      </c>
      <c r="O77" s="19">
        <f t="shared" si="10"/>
        <v>-124502380784</v>
      </c>
      <c r="Q77" s="19">
        <f t="shared" si="12"/>
        <v>-116828620784</v>
      </c>
    </row>
    <row r="78" spans="1:17" x14ac:dyDescent="0.3">
      <c r="A78">
        <v>72</v>
      </c>
      <c r="B78">
        <f>SQRT((1-A78*A78/$G$1)*$G$2)</f>
        <v>1199.9400651144063</v>
      </c>
      <c r="D78">
        <v>126</v>
      </c>
      <c r="E78">
        <f>SQRT((1-D78*D78/$G$2)*$G$1)</f>
        <v>7164.1778860941195</v>
      </c>
      <c r="F78">
        <f t="shared" si="6"/>
        <v>-0.63639736182540219</v>
      </c>
      <c r="I78" s="19">
        <f t="shared" si="11"/>
        <v>-233657241568</v>
      </c>
      <c r="K78" s="19">
        <f t="shared" si="7"/>
        <v>211680000</v>
      </c>
      <c r="L78" s="19">
        <f t="shared" si="8"/>
        <v>211680000</v>
      </c>
      <c r="N78" s="19">
        <f t="shared" si="9"/>
        <v>0</v>
      </c>
      <c r="O78" s="19">
        <f t="shared" si="10"/>
        <v>-124502380784</v>
      </c>
      <c r="Q78" s="19">
        <f t="shared" si="12"/>
        <v>-116616940784</v>
      </c>
    </row>
    <row r="79" spans="1:17" x14ac:dyDescent="0.3">
      <c r="A79">
        <v>73</v>
      </c>
      <c r="B79">
        <f>SQRT((1-A79*A79/$G$1)*$G$2)</f>
        <v>1199.9383886519213</v>
      </c>
      <c r="D79">
        <v>125</v>
      </c>
      <c r="E79">
        <f>SQRT((1-D79*D79/$G$2)*$G$1)</f>
        <v>7164.8091967887667</v>
      </c>
      <c r="F79">
        <f t="shared" si="6"/>
        <v>-0.63131069464725442</v>
      </c>
      <c r="I79" s="19">
        <f t="shared" si="11"/>
        <v>-233233881568</v>
      </c>
      <c r="K79" s="19">
        <f t="shared" si="7"/>
        <v>214560000</v>
      </c>
      <c r="L79" s="19">
        <f t="shared" si="8"/>
        <v>214560000</v>
      </c>
      <c r="N79" s="19">
        <f t="shared" si="9"/>
        <v>0</v>
      </c>
      <c r="O79" s="19">
        <f t="shared" si="10"/>
        <v>-124502380784</v>
      </c>
      <c r="Q79" s="19">
        <f t="shared" si="12"/>
        <v>-116402380784</v>
      </c>
    </row>
    <row r="80" spans="1:17" x14ac:dyDescent="0.3">
      <c r="A80">
        <v>74</v>
      </c>
      <c r="B80">
        <f>SQRT((1-A80*A80/$G$1)*$G$2)</f>
        <v>1199.9366890634253</v>
      </c>
      <c r="D80">
        <v>124</v>
      </c>
      <c r="E80">
        <f>SQRT((1-D80*D80/$G$2)*$G$1)</f>
        <v>7165.4354221607191</v>
      </c>
      <c r="F80">
        <f t="shared" si="6"/>
        <v>-0.62622537195238692</v>
      </c>
      <c r="I80" s="19">
        <f t="shared" si="11"/>
        <v>-232804761568</v>
      </c>
      <c r="K80" s="19">
        <f t="shared" si="7"/>
        <v>217440000</v>
      </c>
      <c r="L80" s="19">
        <f t="shared" si="8"/>
        <v>217440000</v>
      </c>
      <c r="N80" s="19">
        <f t="shared" si="9"/>
        <v>0</v>
      </c>
      <c r="O80" s="19">
        <f t="shared" si="10"/>
        <v>-124502380784</v>
      </c>
      <c r="Q80" s="19">
        <f t="shared" si="12"/>
        <v>-116184940784</v>
      </c>
    </row>
    <row r="81" spans="1:17" x14ac:dyDescent="0.3">
      <c r="A81">
        <v>75</v>
      </c>
      <c r="B81">
        <f>SQRT((1-A81*A81/$G$1)*$G$2)</f>
        <v>1199.9349663488194</v>
      </c>
      <c r="D81">
        <v>123</v>
      </c>
      <c r="E81">
        <f>SQRT((1-D81*D81/$G$2)*$G$1)</f>
        <v>7166.0565635431594</v>
      </c>
      <c r="F81">
        <f t="shared" si="6"/>
        <v>-0.62114138244032802</v>
      </c>
      <c r="I81" s="19">
        <f t="shared" si="11"/>
        <v>-232369881568</v>
      </c>
      <c r="K81" s="19">
        <f t="shared" si="7"/>
        <v>220320000</v>
      </c>
      <c r="L81" s="19">
        <f t="shared" si="8"/>
        <v>220320000</v>
      </c>
      <c r="N81" s="19">
        <f t="shared" si="9"/>
        <v>0</v>
      </c>
      <c r="O81" s="19">
        <f t="shared" si="10"/>
        <v>-124502380784</v>
      </c>
      <c r="Q81" s="19">
        <f t="shared" si="12"/>
        <v>-115964620784</v>
      </c>
    </row>
    <row r="82" spans="1:17" x14ac:dyDescent="0.3">
      <c r="A82">
        <v>76</v>
      </c>
      <c r="B82">
        <f>SQRT((1-A82*A82/$G$1)*$G$2)</f>
        <v>1199.9332205080043</v>
      </c>
      <c r="D82">
        <v>122</v>
      </c>
      <c r="E82">
        <f>SQRT((1-D82*D82/$G$2)*$G$1)</f>
        <v>7166.67262225799</v>
      </c>
      <c r="F82">
        <f t="shared" si="6"/>
        <v>-0.61605871483061492</v>
      </c>
      <c r="I82" s="19">
        <f t="shared" si="11"/>
        <v>-231929241568</v>
      </c>
      <c r="K82" s="19">
        <f t="shared" si="7"/>
        <v>223200000</v>
      </c>
      <c r="L82" s="19">
        <f t="shared" si="8"/>
        <v>223200000</v>
      </c>
      <c r="N82" s="19">
        <f t="shared" si="9"/>
        <v>0</v>
      </c>
      <c r="O82" s="19">
        <f t="shared" si="10"/>
        <v>-124502380784</v>
      </c>
      <c r="Q82" s="19">
        <f t="shared" si="12"/>
        <v>-115741420784</v>
      </c>
    </row>
    <row r="83" spans="1:17" x14ac:dyDescent="0.3">
      <c r="A83">
        <v>77</v>
      </c>
      <c r="B83">
        <f>SQRT((1-A83*A83/$G$1)*$G$2)</f>
        <v>1199.9314515408789</v>
      </c>
      <c r="D83">
        <v>121</v>
      </c>
      <c r="E83">
        <f>SQRT((1-D83*D83/$G$2)*$G$1)</f>
        <v>7167.2835996158419</v>
      </c>
      <c r="F83">
        <f t="shared" si="6"/>
        <v>-0.61097735785187979</v>
      </c>
      <c r="I83" s="19">
        <f t="shared" si="11"/>
        <v>-231482841568</v>
      </c>
      <c r="K83" s="19">
        <f t="shared" si="7"/>
        <v>226080000</v>
      </c>
      <c r="L83" s="19">
        <f t="shared" si="8"/>
        <v>226080000</v>
      </c>
      <c r="N83" s="19">
        <f t="shared" si="9"/>
        <v>0</v>
      </c>
      <c r="O83" s="19">
        <f t="shared" si="10"/>
        <v>-124502380784</v>
      </c>
      <c r="Q83" s="19">
        <f t="shared" si="12"/>
        <v>-115515340784</v>
      </c>
    </row>
    <row r="84" spans="1:17" x14ac:dyDescent="0.3">
      <c r="A84">
        <v>78</v>
      </c>
      <c r="B84">
        <f>SQRT((1-A84*A84/$G$1)*$G$2)</f>
        <v>1199.9296594473412</v>
      </c>
      <c r="D84">
        <v>120</v>
      </c>
      <c r="E84">
        <f>SQRT((1-D84*D84/$G$2)*$G$1)</f>
        <v>7167.8894969160901</v>
      </c>
      <c r="F84">
        <f t="shared" si="6"/>
        <v>-0.6058973002482162</v>
      </c>
      <c r="I84" s="19">
        <f t="shared" si="11"/>
        <v>-231030681568</v>
      </c>
      <c r="K84" s="19">
        <f t="shared" si="7"/>
        <v>228960000</v>
      </c>
      <c r="L84" s="19">
        <f t="shared" si="8"/>
        <v>228960000</v>
      </c>
      <c r="N84" s="19">
        <f t="shared" si="9"/>
        <v>0</v>
      </c>
      <c r="O84" s="19">
        <f t="shared" si="10"/>
        <v>-124502380784</v>
      </c>
      <c r="Q84" s="19">
        <f t="shared" si="12"/>
        <v>-115286380784</v>
      </c>
    </row>
    <row r="85" spans="1:17" x14ac:dyDescent="0.3">
      <c r="A85">
        <v>79</v>
      </c>
      <c r="B85">
        <f>SQRT((1-A85*A85/$G$1)*$G$2)</f>
        <v>1199.9278442272873</v>
      </c>
      <c r="D85">
        <v>119</v>
      </c>
      <c r="E85">
        <f>SQRT((1-D85*D85/$G$2)*$G$1)</f>
        <v>7168.4903154468693</v>
      </c>
      <c r="F85">
        <f t="shared" si="6"/>
        <v>-0.60081853077917913</v>
      </c>
      <c r="I85" s="19">
        <f t="shared" si="11"/>
        <v>-230572761568</v>
      </c>
      <c r="K85" s="19">
        <f t="shared" si="7"/>
        <v>231840000</v>
      </c>
      <c r="L85" s="19">
        <f t="shared" si="8"/>
        <v>231840000</v>
      </c>
      <c r="N85" s="19">
        <f t="shared" si="9"/>
        <v>0</v>
      </c>
      <c r="O85" s="19">
        <f t="shared" si="10"/>
        <v>-124502380784</v>
      </c>
      <c r="Q85" s="19">
        <f t="shared" si="12"/>
        <v>-115054540784</v>
      </c>
    </row>
    <row r="86" spans="1:17" x14ac:dyDescent="0.3">
      <c r="A86">
        <v>80</v>
      </c>
      <c r="B86">
        <f>SQRT((1-A86*A86/$G$1)*$G$2)</f>
        <v>1199.9260058806124</v>
      </c>
      <c r="D86">
        <v>118</v>
      </c>
      <c r="E86">
        <f>SQRT((1-D86*D86/$G$2)*$G$1)</f>
        <v>7169.0860564850873</v>
      </c>
      <c r="F86">
        <f t="shared" si="6"/>
        <v>-0.59574103821796598</v>
      </c>
      <c r="I86" s="19">
        <f t="shared" si="11"/>
        <v>-230109081568</v>
      </c>
      <c r="K86" s="19">
        <f t="shared" si="7"/>
        <v>234720000</v>
      </c>
      <c r="L86" s="19">
        <f t="shared" si="8"/>
        <v>234720000</v>
      </c>
      <c r="N86" s="19">
        <f t="shared" si="9"/>
        <v>0</v>
      </c>
      <c r="O86" s="19">
        <f t="shared" si="10"/>
        <v>-124502380784</v>
      </c>
      <c r="Q86" s="19">
        <f t="shared" si="12"/>
        <v>-114819820784</v>
      </c>
    </row>
    <row r="87" spans="1:17" x14ac:dyDescent="0.3">
      <c r="A87">
        <v>81</v>
      </c>
      <c r="B87">
        <f>SQRT((1-A87*A87/$G$1)*$G$2)</f>
        <v>1199.92414440721</v>
      </c>
      <c r="D87">
        <v>117</v>
      </c>
      <c r="E87">
        <f>SQRT((1-D87*D87/$G$2)*$G$1)</f>
        <v>7169.6767212964351</v>
      </c>
      <c r="I87" s="19">
        <f t="shared" si="11"/>
        <v>-229639641568</v>
      </c>
      <c r="K87" s="19">
        <f t="shared" si="7"/>
        <v>237600000</v>
      </c>
      <c r="L87" s="19">
        <f t="shared" si="8"/>
        <v>237600000</v>
      </c>
      <c r="N87" s="19">
        <f t="shared" si="9"/>
        <v>0</v>
      </c>
      <c r="O87" s="19">
        <f t="shared" si="10"/>
        <v>-124502380784</v>
      </c>
      <c r="Q87" s="19">
        <f t="shared" si="12"/>
        <v>-114582220784</v>
      </c>
    </row>
    <row r="88" spans="1:17" x14ac:dyDescent="0.3">
      <c r="A88">
        <v>82</v>
      </c>
      <c r="B88">
        <f>SQRT((1-A88*A88/$G$1)*$G$2)</f>
        <v>1199.9222598069728</v>
      </c>
      <c r="D88">
        <v>116</v>
      </c>
      <c r="E88">
        <f>SQRT((1-D88*D88/$G$2)*$G$1)</f>
        <v>7170.2623111354078</v>
      </c>
      <c r="I88" s="19">
        <f t="shared" si="11"/>
        <v>-229164441568</v>
      </c>
      <c r="K88" s="19">
        <f t="shared" si="7"/>
        <v>240480000</v>
      </c>
      <c r="L88" s="19">
        <f t="shared" si="8"/>
        <v>240480000</v>
      </c>
      <c r="N88" s="19">
        <f t="shared" si="9"/>
        <v>0</v>
      </c>
      <c r="O88" s="19">
        <f t="shared" si="10"/>
        <v>-124502380784</v>
      </c>
      <c r="Q88" s="19">
        <f t="shared" si="12"/>
        <v>-114341740784</v>
      </c>
    </row>
    <row r="89" spans="1:17" x14ac:dyDescent="0.3">
      <c r="A89">
        <v>83</v>
      </c>
      <c r="B89">
        <f>SQRT((1-A89*A89/$G$1)*$G$2)</f>
        <v>1199.9203520797914</v>
      </c>
      <c r="D89">
        <v>115</v>
      </c>
      <c r="E89">
        <f>SQRT((1-D89*D89/$G$2)*$G$1)</f>
        <v>7170.8428272453129</v>
      </c>
      <c r="I89" s="19">
        <f t="shared" si="11"/>
        <v>-228683481568</v>
      </c>
      <c r="K89" s="19">
        <f t="shared" si="7"/>
        <v>243360000</v>
      </c>
      <c r="L89" s="19">
        <f t="shared" si="8"/>
        <v>243360000</v>
      </c>
      <c r="N89" s="19">
        <f t="shared" si="9"/>
        <v>0</v>
      </c>
      <c r="O89" s="19">
        <f t="shared" si="10"/>
        <v>-124502380784</v>
      </c>
      <c r="Q89" s="19">
        <f t="shared" si="12"/>
        <v>-114098380784</v>
      </c>
    </row>
    <row r="90" spans="1:17" x14ac:dyDescent="0.3">
      <c r="A90">
        <v>84</v>
      </c>
      <c r="B90">
        <f>SQRT((1-A90*A90/$G$1)*$G$2)</f>
        <v>1199.9184212255559</v>
      </c>
      <c r="D90">
        <v>114</v>
      </c>
      <c r="E90">
        <f>SQRT((1-D90*D90/$G$2)*$G$1)</f>
        <v>7171.418270858283</v>
      </c>
      <c r="I90" s="19">
        <f t="shared" si="11"/>
        <v>-228196761568</v>
      </c>
      <c r="K90" s="19">
        <f t="shared" si="7"/>
        <v>246240000</v>
      </c>
      <c r="L90" s="19">
        <f t="shared" si="8"/>
        <v>246240000</v>
      </c>
      <c r="N90" s="19">
        <f t="shared" si="9"/>
        <v>0</v>
      </c>
      <c r="O90" s="19">
        <f t="shared" si="10"/>
        <v>-124502380784</v>
      </c>
      <c r="Q90" s="19">
        <f t="shared" si="12"/>
        <v>-113852140784</v>
      </c>
    </row>
    <row r="91" spans="1:17" x14ac:dyDescent="0.3">
      <c r="A91">
        <v>85</v>
      </c>
      <c r="B91">
        <f>SQRT((1-A91*A91/$G$1)*$G$2)</f>
        <v>1199.9164672441545</v>
      </c>
      <c r="D91">
        <v>113</v>
      </c>
      <c r="E91">
        <f>SQRT((1-D91*D91/$G$2)*$G$1)</f>
        <v>7171.9886431952909</v>
      </c>
      <c r="I91" s="19">
        <f t="shared" si="11"/>
        <v>-227704281568</v>
      </c>
      <c r="K91" s="19">
        <f t="shared" si="7"/>
        <v>249120000</v>
      </c>
      <c r="L91" s="19">
        <f t="shared" si="8"/>
        <v>249120000</v>
      </c>
      <c r="N91" s="19">
        <f t="shared" si="9"/>
        <v>0</v>
      </c>
      <c r="O91" s="19">
        <f t="shared" si="10"/>
        <v>-124502380784</v>
      </c>
      <c r="Q91" s="19">
        <f t="shared" si="12"/>
        <v>-113603020784</v>
      </c>
    </row>
    <row r="92" spans="1:17" x14ac:dyDescent="0.3">
      <c r="A92">
        <v>86</v>
      </c>
      <c r="B92">
        <f>SQRT((1-A92*A92/$G$1)*$G$2)</f>
        <v>1199.9144901354741</v>
      </c>
      <c r="D92">
        <v>112</v>
      </c>
      <c r="E92">
        <f>SQRT((1-D92*D92/$G$2)*$G$1)</f>
        <v>7172.553945466163</v>
      </c>
      <c r="I92" s="19">
        <f t="shared" si="11"/>
        <v>-227206041568</v>
      </c>
      <c r="K92" s="19">
        <f t="shared" si="7"/>
        <v>252000000</v>
      </c>
      <c r="L92" s="19">
        <f t="shared" si="8"/>
        <v>252000000</v>
      </c>
      <c r="N92" s="19">
        <f t="shared" si="9"/>
        <v>0</v>
      </c>
      <c r="O92" s="19">
        <f t="shared" si="10"/>
        <v>-124502380784</v>
      </c>
      <c r="Q92" s="19">
        <f t="shared" si="12"/>
        <v>-113351020784</v>
      </c>
    </row>
    <row r="93" spans="1:17" x14ac:dyDescent="0.3">
      <c r="A93">
        <v>87</v>
      </c>
      <c r="B93">
        <f>SQRT((1-A93*A93/$G$1)*$G$2)</f>
        <v>1199.9124898994007</v>
      </c>
      <c r="D93">
        <v>111</v>
      </c>
      <c r="E93">
        <f>SQRT((1-D93*D93/$G$2)*$G$1)</f>
        <v>7173.1141788695932</v>
      </c>
      <c r="I93" s="19">
        <f t="shared" si="11"/>
        <v>-226702041568</v>
      </c>
      <c r="K93" s="19">
        <f t="shared" si="7"/>
        <v>254880000</v>
      </c>
      <c r="L93" s="19">
        <f t="shared" si="8"/>
        <v>254880000</v>
      </c>
      <c r="N93" s="19">
        <f t="shared" si="9"/>
        <v>0</v>
      </c>
      <c r="O93" s="19">
        <f t="shared" si="10"/>
        <v>-124502380784</v>
      </c>
      <c r="Q93" s="19">
        <f t="shared" si="12"/>
        <v>-113096140784</v>
      </c>
    </row>
    <row r="94" spans="1:17" x14ac:dyDescent="0.3">
      <c r="A94">
        <v>88</v>
      </c>
      <c r="B94">
        <f>SQRT((1-A94*A94/$G$1)*$G$2)</f>
        <v>1199.9104665358182</v>
      </c>
      <c r="D94">
        <v>110</v>
      </c>
      <c r="E94">
        <f>SQRT((1-D94*D94/$G$2)*$G$1)</f>
        <v>7173.6693445931533</v>
      </c>
      <c r="I94" s="19">
        <f t="shared" si="11"/>
        <v>-226192281568</v>
      </c>
      <c r="K94" s="19">
        <f t="shared" si="7"/>
        <v>257760000</v>
      </c>
      <c r="L94" s="19">
        <f t="shared" si="8"/>
        <v>257760000</v>
      </c>
      <c r="N94" s="19">
        <f t="shared" si="9"/>
        <v>0</v>
      </c>
      <c r="O94" s="19">
        <f t="shared" si="10"/>
        <v>-124502380784</v>
      </c>
      <c r="Q94" s="19">
        <f t="shared" si="12"/>
        <v>-112838380784</v>
      </c>
    </row>
    <row r="95" spans="1:17" x14ac:dyDescent="0.3">
      <c r="A95">
        <v>89</v>
      </c>
      <c r="B95">
        <f>SQRT((1-A95*A95/$G$1)*$G$2)</f>
        <v>1199.90842004461</v>
      </c>
      <c r="D95">
        <v>109</v>
      </c>
      <c r="E95">
        <f>SQRT((1-D95*D95/$G$2)*$G$1)</f>
        <v>7174.2194438133056</v>
      </c>
      <c r="I95" s="19">
        <f t="shared" si="11"/>
        <v>-225676761568</v>
      </c>
      <c r="K95" s="19">
        <f t="shared" si="7"/>
        <v>260640000</v>
      </c>
      <c r="L95" s="19">
        <f t="shared" si="8"/>
        <v>260640000</v>
      </c>
      <c r="N95" s="19">
        <f t="shared" si="9"/>
        <v>0</v>
      </c>
      <c r="O95" s="19">
        <f t="shared" si="10"/>
        <v>-124502380784</v>
      </c>
      <c r="Q95" s="19">
        <f t="shared" si="12"/>
        <v>-112577740784</v>
      </c>
    </row>
    <row r="96" spans="1:17" x14ac:dyDescent="0.3">
      <c r="A96">
        <v>90</v>
      </c>
      <c r="B96">
        <f>SQRT((1-A96*A96/$G$1)*$G$2)</f>
        <v>1199.9063504256576</v>
      </c>
      <c r="D96">
        <v>108</v>
      </c>
      <c r="E96">
        <f>SQRT((1-D96*D96/$G$2)*$G$1)</f>
        <v>7174.7644776954176</v>
      </c>
      <c r="I96" s="19">
        <f t="shared" si="11"/>
        <v>-225155481568</v>
      </c>
      <c r="K96" s="19">
        <f t="shared" si="7"/>
        <v>263520000</v>
      </c>
      <c r="L96" s="19">
        <f t="shared" si="8"/>
        <v>263520000</v>
      </c>
      <c r="N96" s="19">
        <f t="shared" si="9"/>
        <v>0</v>
      </c>
      <c r="O96" s="19">
        <f t="shared" si="10"/>
        <v>-124502380784</v>
      </c>
      <c r="Q96" s="19">
        <f t="shared" si="12"/>
        <v>-112314220784</v>
      </c>
    </row>
    <row r="97" spans="1:17" x14ac:dyDescent="0.3">
      <c r="A97">
        <v>91</v>
      </c>
      <c r="B97">
        <f>SQRT((1-A97*A97/$G$1)*$G$2)</f>
        <v>1199.9042576788413</v>
      </c>
      <c r="D97">
        <v>107</v>
      </c>
      <c r="E97">
        <f>SQRT((1-D97*D97/$G$2)*$G$1)</f>
        <v>7175.3044473937753</v>
      </c>
      <c r="I97" s="19">
        <f t="shared" si="11"/>
        <v>-224628441568</v>
      </c>
      <c r="K97" s="19">
        <f t="shared" si="7"/>
        <v>266400000</v>
      </c>
      <c r="L97" s="19">
        <f t="shared" si="8"/>
        <v>266400000</v>
      </c>
      <c r="N97" s="19">
        <f t="shared" si="9"/>
        <v>0</v>
      </c>
      <c r="O97" s="19">
        <f t="shared" si="10"/>
        <v>-124502380784</v>
      </c>
      <c r="Q97" s="19">
        <f t="shared" si="12"/>
        <v>-112047820784</v>
      </c>
    </row>
    <row r="98" spans="1:17" x14ac:dyDescent="0.3">
      <c r="A98">
        <v>92</v>
      </c>
      <c r="B98">
        <f>SQRT((1-A98*A98/$G$1)*$G$2)</f>
        <v>1199.90214180404</v>
      </c>
      <c r="D98">
        <v>106</v>
      </c>
      <c r="E98">
        <f>SQRT((1-D98*D98/$G$2)*$G$1)</f>
        <v>7175.8393540515908</v>
      </c>
      <c r="I98" s="19">
        <f t="shared" si="11"/>
        <v>-224095641568</v>
      </c>
      <c r="K98" s="19">
        <f t="shared" si="7"/>
        <v>269280000</v>
      </c>
      <c r="L98" s="19">
        <f t="shared" si="8"/>
        <v>269280000</v>
      </c>
      <c r="N98" s="19">
        <f t="shared" si="9"/>
        <v>0</v>
      </c>
      <c r="O98" s="19">
        <f t="shared" si="10"/>
        <v>-124502380784</v>
      </c>
      <c r="Q98" s="19">
        <f t="shared" si="12"/>
        <v>-111778540784</v>
      </c>
    </row>
    <row r="99" spans="1:17" x14ac:dyDescent="0.3">
      <c r="A99">
        <v>93</v>
      </c>
      <c r="B99">
        <f>SQRT((1-A99*A99/$G$1)*$G$2)</f>
        <v>1199.9000028011314</v>
      </c>
      <c r="D99">
        <v>105</v>
      </c>
      <c r="E99">
        <f>SQRT((1-D99*D99/$G$2)*$G$1)</f>
        <v>7176.3691988010205</v>
      </c>
      <c r="I99" s="19">
        <f t="shared" si="11"/>
        <v>-223557081568</v>
      </c>
      <c r="K99" s="19">
        <f t="shared" si="7"/>
        <v>272160000</v>
      </c>
      <c r="L99" s="19">
        <f t="shared" si="8"/>
        <v>272160000</v>
      </c>
      <c r="N99" s="19">
        <f t="shared" si="9"/>
        <v>0</v>
      </c>
      <c r="O99" s="19">
        <f t="shared" si="10"/>
        <v>-124502380784</v>
      </c>
      <c r="Q99" s="19">
        <f t="shared" si="12"/>
        <v>-111506380784</v>
      </c>
    </row>
    <row r="100" spans="1:17" x14ac:dyDescent="0.3">
      <c r="A100">
        <v>94</v>
      </c>
      <c r="B100">
        <f>SQRT((1-A100*A100/$G$1)*$G$2)</f>
        <v>1199.8978406699921</v>
      </c>
      <c r="D100">
        <v>104</v>
      </c>
      <c r="E100">
        <f>SQRT((1-D100*D100/$G$2)*$G$1)</f>
        <v>7176.8939827631721</v>
      </c>
      <c r="I100" s="19">
        <f t="shared" si="11"/>
        <v>-223012761568</v>
      </c>
      <c r="K100" s="19">
        <f t="shared" si="7"/>
        <v>275040000</v>
      </c>
      <c r="L100" s="19">
        <f t="shared" si="8"/>
        <v>275040000</v>
      </c>
      <c r="N100" s="19">
        <f t="shared" si="9"/>
        <v>0</v>
      </c>
      <c r="O100" s="19">
        <f t="shared" si="10"/>
        <v>-124502380784</v>
      </c>
      <c r="Q100" s="19">
        <f t="shared" si="12"/>
        <v>-111231340784</v>
      </c>
    </row>
    <row r="101" spans="1:17" x14ac:dyDescent="0.3">
      <c r="A101">
        <v>95</v>
      </c>
      <c r="B101">
        <f>SQRT((1-A101*A101/$G$1)*$G$2)</f>
        <v>1199.8956554104968</v>
      </c>
      <c r="D101">
        <v>103</v>
      </c>
      <c r="E101">
        <f>SQRT((1-D101*D101/$G$2)*$G$1)</f>
        <v>7177.4137070481192</v>
      </c>
      <c r="I101" s="19">
        <f t="shared" si="11"/>
        <v>-222462681568</v>
      </c>
      <c r="K101" s="19">
        <f t="shared" si="7"/>
        <v>277920000</v>
      </c>
      <c r="L101" s="19">
        <f t="shared" si="8"/>
        <v>277920000</v>
      </c>
      <c r="N101" s="19">
        <f t="shared" si="9"/>
        <v>0</v>
      </c>
      <c r="O101" s="19">
        <f t="shared" si="10"/>
        <v>-124502380784</v>
      </c>
      <c r="Q101" s="19">
        <f t="shared" si="12"/>
        <v>-110953420784</v>
      </c>
    </row>
    <row r="102" spans="1:17" x14ac:dyDescent="0.3">
      <c r="A102">
        <v>96</v>
      </c>
      <c r="B102">
        <f>SQRT((1-A102*A102/$G$1)*$G$2)</f>
        <v>1199.8934470225192</v>
      </c>
      <c r="D102">
        <v>102</v>
      </c>
      <c r="E102">
        <f>SQRT((1-D102*D102/$G$2)*$G$1)</f>
        <v>7177.9283727549137</v>
      </c>
      <c r="I102" s="19">
        <f t="shared" si="11"/>
        <v>-221906841568</v>
      </c>
      <c r="K102" s="19">
        <f t="shared" si="7"/>
        <v>280800000</v>
      </c>
      <c r="L102" s="19">
        <f t="shared" si="8"/>
        <v>280800000</v>
      </c>
      <c r="N102" s="19">
        <f t="shared" si="9"/>
        <v>0</v>
      </c>
      <c r="O102" s="19">
        <f t="shared" si="10"/>
        <v>-124502380784</v>
      </c>
      <c r="Q102" s="19">
        <f t="shared" si="12"/>
        <v>-110672620784</v>
      </c>
    </row>
    <row r="103" spans="1:17" x14ac:dyDescent="0.3">
      <c r="A103">
        <v>97</v>
      </c>
      <c r="B103">
        <f>SQRT((1-A103*A103/$G$1)*$G$2)</f>
        <v>1199.8912155059313</v>
      </c>
      <c r="D103">
        <v>101</v>
      </c>
      <c r="E103">
        <f>SQRT((1-D103*D103/$G$2)*$G$1)</f>
        <v>7178.4379809715956</v>
      </c>
      <c r="I103" s="19">
        <f t="shared" si="11"/>
        <v>-221345241568</v>
      </c>
      <c r="K103" s="19">
        <f t="shared" si="7"/>
        <v>283680000</v>
      </c>
      <c r="L103" s="19">
        <f t="shared" si="8"/>
        <v>283680000</v>
      </c>
      <c r="N103" s="19">
        <f t="shared" si="9"/>
        <v>0</v>
      </c>
      <c r="O103" s="19">
        <f t="shared" si="10"/>
        <v>-124502380784</v>
      </c>
      <c r="Q103" s="19">
        <f t="shared" si="12"/>
        <v>-110388940784</v>
      </c>
    </row>
    <row r="104" spans="1:17" x14ac:dyDescent="0.3">
      <c r="A104">
        <v>98</v>
      </c>
      <c r="B104">
        <f>SQRT((1-A104*A104/$G$1)*$G$2)</f>
        <v>1199.8889608606046</v>
      </c>
      <c r="D104">
        <v>100</v>
      </c>
      <c r="E104">
        <f>SQRT((1-D104*D104/$G$2)*$G$1)</f>
        <v>7178.942532775206</v>
      </c>
      <c r="I104" s="19">
        <f t="shared" si="11"/>
        <v>-220777881568</v>
      </c>
      <c r="K104" s="19">
        <f t="shared" si="7"/>
        <v>286560000</v>
      </c>
      <c r="L104" s="19">
        <f t="shared" si="8"/>
        <v>286560000</v>
      </c>
      <c r="N104" s="19">
        <f t="shared" si="9"/>
        <v>0</v>
      </c>
      <c r="O104" s="19">
        <f t="shared" si="10"/>
        <v>-124502380784</v>
      </c>
      <c r="Q104" s="19">
        <f t="shared" si="12"/>
        <v>-110102380784</v>
      </c>
    </row>
    <row r="105" spans="1:17" x14ac:dyDescent="0.3">
      <c r="A105">
        <v>99</v>
      </c>
      <c r="B105">
        <f>SQRT((1-A105*A105/$G$1)*$G$2)</f>
        <v>1199.8866830864085</v>
      </c>
      <c r="D105">
        <v>99</v>
      </c>
      <c r="E105">
        <f>SQRT((1-D105*D105/$G$2)*$G$1)</f>
        <v>7179.4420292317982</v>
      </c>
      <c r="I105" s="19">
        <f t="shared" si="11"/>
        <v>-220204761568</v>
      </c>
      <c r="K105" s="19">
        <f t="shared" si="7"/>
        <v>289440000</v>
      </c>
      <c r="L105" s="19">
        <f t="shared" si="8"/>
        <v>289440000</v>
      </c>
      <c r="N105" s="19">
        <f t="shared" si="9"/>
        <v>0</v>
      </c>
      <c r="O105" s="19">
        <f t="shared" si="10"/>
        <v>-124502380784</v>
      </c>
      <c r="Q105" s="19">
        <f t="shared" si="12"/>
        <v>-109812940784</v>
      </c>
    </row>
    <row r="106" spans="1:17" x14ac:dyDescent="0.3">
      <c r="A106">
        <v>100</v>
      </c>
      <c r="B106">
        <f>SQRT((1-A106*A106/$G$1)*$G$2)</f>
        <v>1199.8843821832111</v>
      </c>
      <c r="D106">
        <v>98</v>
      </c>
      <c r="E106">
        <f>SQRT((1-D106*D106/$G$2)*$G$1)</f>
        <v>7179.9364713964487</v>
      </c>
      <c r="I106" s="19">
        <f t="shared" si="11"/>
        <v>-219625881568</v>
      </c>
      <c r="K106" s="19">
        <f t="shared" si="7"/>
        <v>292320000</v>
      </c>
      <c r="L106" s="19">
        <f t="shared" si="8"/>
        <v>292320000</v>
      </c>
      <c r="N106" s="19">
        <f t="shared" si="9"/>
        <v>0</v>
      </c>
      <c r="O106" s="19">
        <f t="shared" si="10"/>
        <v>-124502380784</v>
      </c>
      <c r="Q106" s="19">
        <f t="shared" si="12"/>
        <v>-109520620784</v>
      </c>
    </row>
    <row r="107" spans="1:17" x14ac:dyDescent="0.3">
      <c r="A107">
        <v>101</v>
      </c>
      <c r="B107">
        <f>SQRT((1-A107*A107/$G$1)*$G$2)</f>
        <v>1199.8820581508796</v>
      </c>
      <c r="D107">
        <v>97</v>
      </c>
      <c r="E107">
        <f>SQRT((1-D107*D107/$G$2)*$G$1)</f>
        <v>7180.4258603132694</v>
      </c>
      <c r="I107" s="19">
        <f t="shared" si="11"/>
        <v>-219041241568</v>
      </c>
      <c r="K107" s="19">
        <f t="shared" si="7"/>
        <v>295200000</v>
      </c>
      <c r="L107" s="19">
        <f t="shared" si="8"/>
        <v>295200000</v>
      </c>
      <c r="N107" s="19">
        <f t="shared" si="9"/>
        <v>0</v>
      </c>
      <c r="O107" s="19">
        <f t="shared" si="10"/>
        <v>-124502380784</v>
      </c>
      <c r="Q107" s="19">
        <f t="shared" si="12"/>
        <v>-109225420784</v>
      </c>
    </row>
    <row r="108" spans="1:17" x14ac:dyDescent="0.3">
      <c r="A108">
        <v>102</v>
      </c>
      <c r="B108">
        <f>SQRT((1-A108*A108/$G$1)*$G$2)</f>
        <v>1199.8797109892794</v>
      </c>
      <c r="D108">
        <v>96</v>
      </c>
      <c r="E108">
        <f>SQRT((1-D108*D108/$G$2)*$G$1)</f>
        <v>7180.9101970154179</v>
      </c>
      <c r="I108" s="19">
        <f t="shared" si="11"/>
        <v>-218450841568</v>
      </c>
      <c r="K108" s="19">
        <f t="shared" si="7"/>
        <v>298080000</v>
      </c>
      <c r="L108" s="19">
        <f t="shared" si="8"/>
        <v>298080000</v>
      </c>
      <c r="N108" s="19">
        <f t="shared" si="9"/>
        <v>0</v>
      </c>
      <c r="O108" s="19">
        <f t="shared" si="10"/>
        <v>-124502380784</v>
      </c>
      <c r="Q108" s="19">
        <f t="shared" si="12"/>
        <v>-108927340784</v>
      </c>
    </row>
    <row r="109" spans="1:17" x14ac:dyDescent="0.3">
      <c r="A109">
        <v>103</v>
      </c>
      <c r="B109">
        <f>SQRT((1-A109*A109/$G$1)*$G$2)</f>
        <v>1199.8773406982748</v>
      </c>
      <c r="D109">
        <v>95</v>
      </c>
      <c r="E109">
        <f>SQRT((1-D109*D109/$G$2)*$G$1)</f>
        <v>7181.3894825251064</v>
      </c>
      <c r="I109" s="19">
        <f t="shared" si="11"/>
        <v>-217854681568</v>
      </c>
      <c r="K109" s="19">
        <f t="shared" si="7"/>
        <v>300960000</v>
      </c>
      <c r="L109" s="19">
        <f t="shared" si="8"/>
        <v>300960000</v>
      </c>
      <c r="N109" s="19">
        <f t="shared" si="9"/>
        <v>0</v>
      </c>
      <c r="O109" s="19">
        <f t="shared" si="10"/>
        <v>-124502380784</v>
      </c>
      <c r="Q109" s="19">
        <f t="shared" si="12"/>
        <v>-108626380784</v>
      </c>
    </row>
    <row r="110" spans="1:17" x14ac:dyDescent="0.3">
      <c r="A110">
        <v>104</v>
      </c>
      <c r="B110">
        <f>SQRT((1-A110*A110/$G$1)*$G$2)</f>
        <v>1199.874947277729</v>
      </c>
      <c r="D110">
        <v>94</v>
      </c>
      <c r="E110">
        <f>SQRT((1-D110*D110/$G$2)*$G$1)</f>
        <v>7181.8637178536201</v>
      </c>
      <c r="I110" s="19">
        <f t="shared" si="11"/>
        <v>-217252761568</v>
      </c>
      <c r="K110" s="19">
        <f t="shared" si="7"/>
        <v>303840000</v>
      </c>
      <c r="L110" s="19">
        <f t="shared" si="8"/>
        <v>303840000</v>
      </c>
      <c r="N110" s="19">
        <f t="shared" si="9"/>
        <v>0</v>
      </c>
      <c r="O110" s="19">
        <f t="shared" si="10"/>
        <v>-124502380784</v>
      </c>
      <c r="Q110" s="19">
        <f t="shared" si="12"/>
        <v>-108322540784</v>
      </c>
    </row>
    <row r="111" spans="1:17" x14ac:dyDescent="0.3">
      <c r="A111">
        <v>105</v>
      </c>
      <c r="B111">
        <f>SQRT((1-A111*A111/$G$1)*$G$2)</f>
        <v>1199.8725307275031</v>
      </c>
      <c r="D111">
        <v>93</v>
      </c>
      <c r="E111">
        <f>SQRT((1-D111*D111/$G$2)*$G$1)</f>
        <v>7182.3329040013177</v>
      </c>
      <c r="I111" s="19">
        <f t="shared" si="11"/>
        <v>-216645081568</v>
      </c>
      <c r="K111" s="19">
        <f t="shared" si="7"/>
        <v>306720000</v>
      </c>
      <c r="L111" s="19">
        <f t="shared" si="8"/>
        <v>306720000</v>
      </c>
      <c r="N111" s="19">
        <f t="shared" si="9"/>
        <v>0</v>
      </c>
      <c r="O111" s="19">
        <f t="shared" si="10"/>
        <v>-124502380784</v>
      </c>
      <c r="Q111" s="19">
        <f t="shared" si="12"/>
        <v>-108015820784</v>
      </c>
    </row>
    <row r="112" spans="1:17" x14ac:dyDescent="0.3">
      <c r="A112">
        <v>106</v>
      </c>
      <c r="B112">
        <f>SQRT((1-A112*A112/$G$1)*$G$2)</f>
        <v>1199.8700910474577</v>
      </c>
      <c r="D112">
        <v>92</v>
      </c>
      <c r="E112">
        <f>SQRT((1-D112*D112/$G$2)*$G$1)</f>
        <v>7182.7970419576495</v>
      </c>
      <c r="I112" s="19">
        <f t="shared" si="11"/>
        <v>-216031641568</v>
      </c>
      <c r="K112" s="19">
        <f t="shared" si="7"/>
        <v>309600000</v>
      </c>
      <c r="L112" s="19">
        <f t="shared" si="8"/>
        <v>309600000</v>
      </c>
      <c r="N112" s="19">
        <f t="shared" si="9"/>
        <v>0</v>
      </c>
      <c r="O112" s="19">
        <f t="shared" si="10"/>
        <v>-124502380784</v>
      </c>
      <c r="Q112" s="19">
        <f t="shared" si="12"/>
        <v>-107706220784</v>
      </c>
    </row>
    <row r="113" spans="1:17" x14ac:dyDescent="0.3">
      <c r="A113">
        <v>107</v>
      </c>
      <c r="B113">
        <f>SQRT((1-A113*A113/$G$1)*$G$2)</f>
        <v>1199.8676282374518</v>
      </c>
      <c r="D113">
        <v>91</v>
      </c>
      <c r="E113">
        <f>SQRT((1-D113*D113/$G$2)*$G$1)</f>
        <v>7183.2561327011645</v>
      </c>
      <c r="I113" s="19">
        <f t="shared" si="11"/>
        <v>-215412441568</v>
      </c>
      <c r="K113" s="19">
        <f t="shared" si="7"/>
        <v>312480000</v>
      </c>
      <c r="L113" s="19">
        <f t="shared" si="8"/>
        <v>312480000</v>
      </c>
      <c r="N113" s="19">
        <f t="shared" si="9"/>
        <v>0</v>
      </c>
      <c r="O113" s="19">
        <f t="shared" si="10"/>
        <v>-124502380784</v>
      </c>
      <c r="Q113" s="19">
        <f t="shared" si="12"/>
        <v>-107393740784</v>
      </c>
    </row>
    <row r="114" spans="1:17" x14ac:dyDescent="0.3">
      <c r="A114">
        <v>108</v>
      </c>
      <c r="B114">
        <f>SQRT((1-A114*A114/$G$1)*$G$2)</f>
        <v>1199.8651422973426</v>
      </c>
      <c r="D114">
        <v>90</v>
      </c>
      <c r="E114">
        <f>SQRT((1-D114*D114/$G$2)*$G$1)</f>
        <v>7183.7101771995231</v>
      </c>
      <c r="I114" s="19">
        <f t="shared" si="11"/>
        <v>-214787481568</v>
      </c>
      <c r="K114" s="19">
        <f t="shared" si="7"/>
        <v>315360000</v>
      </c>
      <c r="L114" s="19">
        <f t="shared" si="8"/>
        <v>315360000</v>
      </c>
      <c r="N114" s="19">
        <f t="shared" si="9"/>
        <v>0</v>
      </c>
      <c r="O114" s="19">
        <f t="shared" si="10"/>
        <v>-124502380784</v>
      </c>
      <c r="Q114" s="19">
        <f t="shared" si="12"/>
        <v>-107078380784</v>
      </c>
    </row>
    <row r="115" spans="1:17" x14ac:dyDescent="0.3">
      <c r="A115">
        <v>109</v>
      </c>
      <c r="B115">
        <f>SQRT((1-A115*A115/$G$1)*$G$2)</f>
        <v>1199.8626332269866</v>
      </c>
      <c r="D115">
        <v>89</v>
      </c>
      <c r="E115">
        <f>SQRT((1-D115*D115/$G$2)*$G$1)</f>
        <v>7184.1591764095047</v>
      </c>
      <c r="I115" s="19">
        <f t="shared" si="11"/>
        <v>-214156761568</v>
      </c>
      <c r="K115" s="19">
        <f t="shared" si="7"/>
        <v>318240000</v>
      </c>
      <c r="L115" s="19">
        <f t="shared" si="8"/>
        <v>318240000</v>
      </c>
      <c r="N115" s="19">
        <f t="shared" si="9"/>
        <v>0</v>
      </c>
      <c r="O115" s="19">
        <f t="shared" si="10"/>
        <v>-124502380784</v>
      </c>
      <c r="Q115" s="19">
        <f t="shared" si="12"/>
        <v>-106760140784</v>
      </c>
    </row>
    <row r="116" spans="1:17" x14ac:dyDescent="0.3">
      <c r="A116">
        <v>110</v>
      </c>
      <c r="B116">
        <f>SQRT((1-A116*A116/$G$1)*$G$2)</f>
        <v>1199.8601010262385</v>
      </c>
      <c r="D116">
        <v>88</v>
      </c>
      <c r="E116">
        <f>SQRT((1-D116*D116/$G$2)*$G$1)</f>
        <v>7184.6031312770201</v>
      </c>
      <c r="I116" s="19">
        <f t="shared" si="11"/>
        <v>-213520281568</v>
      </c>
      <c r="K116" s="19">
        <f t="shared" si="7"/>
        <v>321120000</v>
      </c>
      <c r="L116" s="19">
        <f t="shared" si="8"/>
        <v>321120000</v>
      </c>
      <c r="N116" s="19">
        <f t="shared" si="9"/>
        <v>0</v>
      </c>
      <c r="O116" s="19">
        <f t="shared" si="10"/>
        <v>-124502380784</v>
      </c>
      <c r="Q116" s="19">
        <f t="shared" si="12"/>
        <v>-106439020784</v>
      </c>
    </row>
    <row r="117" spans="1:17" x14ac:dyDescent="0.3">
      <c r="A117">
        <v>111</v>
      </c>
      <c r="B117">
        <f>SQRT((1-A117*A117/$G$1)*$G$2)</f>
        <v>1199.857545694952</v>
      </c>
      <c r="D117">
        <v>87</v>
      </c>
      <c r="E117">
        <f>SQRT((1-D117*D117/$G$2)*$G$1)</f>
        <v>7185.04204273712</v>
      </c>
      <c r="I117" s="19">
        <f t="shared" si="11"/>
        <v>-212878041568</v>
      </c>
      <c r="K117" s="19">
        <f t="shared" si="7"/>
        <v>324000000</v>
      </c>
      <c r="L117" s="19">
        <f t="shared" si="8"/>
        <v>324000000</v>
      </c>
      <c r="N117" s="19">
        <f t="shared" si="9"/>
        <v>0</v>
      </c>
      <c r="O117" s="19">
        <f t="shared" si="10"/>
        <v>-124502380784</v>
      </c>
      <c r="Q117" s="19">
        <f t="shared" si="12"/>
        <v>-106115020784</v>
      </c>
    </row>
    <row r="118" spans="1:17" x14ac:dyDescent="0.3">
      <c r="A118">
        <v>112</v>
      </c>
      <c r="B118">
        <f>SQRT((1-A118*A118/$G$1)*$G$2)</f>
        <v>1199.8549672329796</v>
      </c>
      <c r="D118">
        <v>86</v>
      </c>
      <c r="E118">
        <f>SQRT((1-D118*D118/$G$2)*$G$1)</f>
        <v>7185.4759117140056</v>
      </c>
      <c r="I118" s="19">
        <f t="shared" si="11"/>
        <v>-212230041568</v>
      </c>
      <c r="K118" s="19">
        <f t="shared" si="7"/>
        <v>326880000</v>
      </c>
      <c r="L118" s="19">
        <f t="shared" si="8"/>
        <v>326880000</v>
      </c>
      <c r="N118" s="19">
        <f t="shared" si="9"/>
        <v>0</v>
      </c>
      <c r="O118" s="19">
        <f t="shared" si="10"/>
        <v>-124502380784</v>
      </c>
      <c r="Q118" s="19">
        <f t="shared" si="12"/>
        <v>-105788140784</v>
      </c>
    </row>
    <row r="119" spans="1:17" x14ac:dyDescent="0.3">
      <c r="A119">
        <v>113</v>
      </c>
      <c r="B119">
        <f>SQRT((1-A119*A119/$G$1)*$G$2)</f>
        <v>1199.8523656401717</v>
      </c>
      <c r="D119">
        <v>85</v>
      </c>
      <c r="E119">
        <f>SQRT((1-D119*D119/$G$2)*$G$1)</f>
        <v>7185.9047391210397</v>
      </c>
      <c r="I119" s="19">
        <f t="shared" si="11"/>
        <v>-211576281568</v>
      </c>
      <c r="K119" s="19">
        <f t="shared" si="7"/>
        <v>329760000</v>
      </c>
      <c r="L119" s="19">
        <f t="shared" si="8"/>
        <v>329760000</v>
      </c>
      <c r="N119" s="19">
        <f t="shared" si="9"/>
        <v>0</v>
      </c>
      <c r="O119" s="19">
        <f t="shared" si="10"/>
        <v>-124502380784</v>
      </c>
      <c r="Q119" s="19">
        <f t="shared" si="12"/>
        <v>-105458380784</v>
      </c>
    </row>
    <row r="120" spans="1:17" x14ac:dyDescent="0.3">
      <c r="A120">
        <v>114</v>
      </c>
      <c r="B120">
        <f>SQRT((1-A120*A120/$G$1)*$G$2)</f>
        <v>1199.8497409163779</v>
      </c>
      <c r="D120">
        <v>84</v>
      </c>
      <c r="E120">
        <f>SQRT((1-D120*D120/$G$2)*$G$1)</f>
        <v>7186.3285258607539</v>
      </c>
      <c r="I120" s="19">
        <f t="shared" si="11"/>
        <v>-210916761568</v>
      </c>
      <c r="K120" s="19">
        <f t="shared" si="7"/>
        <v>332640000</v>
      </c>
      <c r="L120" s="19">
        <f t="shared" si="8"/>
        <v>332640000</v>
      </c>
      <c r="N120" s="19">
        <f t="shared" si="9"/>
        <v>0</v>
      </c>
      <c r="O120" s="19">
        <f t="shared" si="10"/>
        <v>-124502380784</v>
      </c>
      <c r="Q120" s="19">
        <f t="shared" si="12"/>
        <v>-105125740784</v>
      </c>
    </row>
    <row r="121" spans="1:17" x14ac:dyDescent="0.3">
      <c r="A121">
        <v>115</v>
      </c>
      <c r="B121">
        <f>SQRT((1-A121*A121/$G$1)*$G$2)</f>
        <v>1199.8470930614467</v>
      </c>
      <c r="D121">
        <v>83</v>
      </c>
      <c r="E121">
        <f>SQRT((1-D121*D121/$G$2)*$G$1)</f>
        <v>7186.7472728248595</v>
      </c>
      <c r="I121" s="19">
        <f t="shared" si="11"/>
        <v>-210251481568</v>
      </c>
      <c r="K121" s="19">
        <f t="shared" si="7"/>
        <v>335520000</v>
      </c>
      <c r="L121" s="19">
        <f t="shared" si="8"/>
        <v>335520000</v>
      </c>
      <c r="N121" s="19">
        <f t="shared" si="9"/>
        <v>0</v>
      </c>
      <c r="O121" s="19">
        <f t="shared" si="10"/>
        <v>-124502380784</v>
      </c>
      <c r="Q121" s="19">
        <f t="shared" si="12"/>
        <v>-104790220784</v>
      </c>
    </row>
    <row r="122" spans="1:17" x14ac:dyDescent="0.3">
      <c r="A122">
        <v>116</v>
      </c>
      <c r="B122">
        <f>SQRT((1-A122*A122/$G$1)*$G$2)</f>
        <v>1199.8444220752247</v>
      </c>
      <c r="D122">
        <v>82</v>
      </c>
      <c r="E122">
        <f>SQRT((1-D122*D122/$G$2)*$G$1)</f>
        <v>7187.1609808942567</v>
      </c>
      <c r="I122" s="19">
        <f t="shared" si="11"/>
        <v>-209580441568</v>
      </c>
      <c r="K122" s="19">
        <f t="shared" si="7"/>
        <v>338400000</v>
      </c>
      <c r="L122" s="19">
        <f t="shared" si="8"/>
        <v>338400000</v>
      </c>
      <c r="N122" s="19">
        <f t="shared" si="9"/>
        <v>0</v>
      </c>
      <c r="O122" s="19">
        <f t="shared" si="10"/>
        <v>-124502380784</v>
      </c>
      <c r="Q122" s="19">
        <f t="shared" si="12"/>
        <v>-104451820784</v>
      </c>
    </row>
    <row r="123" spans="1:17" x14ac:dyDescent="0.3">
      <c r="A123">
        <v>117</v>
      </c>
      <c r="B123">
        <f>SQRT((1-A123*A123/$G$1)*$G$2)</f>
        <v>1199.8417279575574</v>
      </c>
      <c r="D123">
        <v>81</v>
      </c>
      <c r="E123">
        <f>SQRT((1-D123*D123/$G$2)*$G$1)</f>
        <v>7187.5696509390427</v>
      </c>
      <c r="I123" s="19">
        <f t="shared" si="11"/>
        <v>-208903641568</v>
      </c>
      <c r="K123" s="19">
        <f t="shared" si="7"/>
        <v>341280000</v>
      </c>
      <c r="L123" s="19">
        <f t="shared" si="8"/>
        <v>341280000</v>
      </c>
      <c r="N123" s="19">
        <f t="shared" si="9"/>
        <v>0</v>
      </c>
      <c r="O123" s="19">
        <f t="shared" si="10"/>
        <v>-124502380784</v>
      </c>
      <c r="Q123" s="19">
        <f t="shared" si="12"/>
        <v>-104110540784</v>
      </c>
    </row>
    <row r="124" spans="1:17" x14ac:dyDescent="0.3">
      <c r="A124">
        <v>118</v>
      </c>
      <c r="B124">
        <f>SQRT((1-A124*A124/$G$1)*$G$2)</f>
        <v>1199.8390107082892</v>
      </c>
      <c r="D124">
        <v>80</v>
      </c>
      <c r="E124">
        <f>SQRT((1-D124*D124/$G$2)*$G$1)</f>
        <v>7187.9732838185264</v>
      </c>
      <c r="I124" s="19">
        <f t="shared" si="11"/>
        <v>-208221081568</v>
      </c>
      <c r="K124" s="19">
        <f t="shared" si="7"/>
        <v>344160000</v>
      </c>
      <c r="L124" s="19">
        <f t="shared" si="8"/>
        <v>344160000</v>
      </c>
      <c r="N124" s="19">
        <f t="shared" si="9"/>
        <v>0</v>
      </c>
      <c r="O124" s="19">
        <f t="shared" si="10"/>
        <v>-124502380784</v>
      </c>
      <c r="Q124" s="19">
        <f t="shared" si="12"/>
        <v>-103766380784</v>
      </c>
    </row>
    <row r="125" spans="1:17" x14ac:dyDescent="0.3">
      <c r="A125">
        <v>119</v>
      </c>
      <c r="B125">
        <f>SQRT((1-A125*A125/$G$1)*$G$2)</f>
        <v>1199.8362703272628</v>
      </c>
      <c r="D125">
        <v>79</v>
      </c>
      <c r="E125">
        <f>SQRT((1-D125*D125/$G$2)*$G$1)</f>
        <v>7188.371880381228</v>
      </c>
      <c r="I125" s="19">
        <f t="shared" si="11"/>
        <v>-207532761568</v>
      </c>
      <c r="K125" s="19">
        <f t="shared" si="7"/>
        <v>347040000</v>
      </c>
      <c r="L125" s="19">
        <f t="shared" si="8"/>
        <v>347040000</v>
      </c>
      <c r="N125" s="19">
        <f t="shared" si="9"/>
        <v>0</v>
      </c>
      <c r="O125" s="19">
        <f t="shared" si="10"/>
        <v>-124502380784</v>
      </c>
      <c r="Q125" s="19">
        <f t="shared" si="12"/>
        <v>-103419340784</v>
      </c>
    </row>
    <row r="126" spans="1:17" x14ac:dyDescent="0.3">
      <c r="A126">
        <v>120</v>
      </c>
      <c r="B126">
        <f>SQRT((1-A126*A126/$G$1)*$G$2)</f>
        <v>1199.8335068143197</v>
      </c>
      <c r="D126">
        <v>78</v>
      </c>
      <c r="E126">
        <f>SQRT((1-D126*D126/$G$2)*$G$1)</f>
        <v>7188.7654414648969</v>
      </c>
      <c r="I126" s="19">
        <f t="shared" si="11"/>
        <v>-206838681568</v>
      </c>
      <c r="K126" s="19">
        <f t="shared" si="7"/>
        <v>349920000</v>
      </c>
      <c r="L126" s="19">
        <f t="shared" si="8"/>
        <v>349920000</v>
      </c>
      <c r="N126" s="19">
        <f t="shared" si="9"/>
        <v>0</v>
      </c>
      <c r="O126" s="19">
        <f t="shared" si="10"/>
        <v>-124502380784</v>
      </c>
      <c r="Q126" s="19">
        <f t="shared" si="12"/>
        <v>-103069420784</v>
      </c>
    </row>
    <row r="127" spans="1:17" x14ac:dyDescent="0.3">
      <c r="A127">
        <v>121</v>
      </c>
      <c r="B127">
        <f>SQRT((1-A127*A127/$G$1)*$G$2)</f>
        <v>1199.8307201693001</v>
      </c>
      <c r="D127">
        <v>77</v>
      </c>
      <c r="E127">
        <f>SQRT((1-D127*D127/$G$2)*$G$1)</f>
        <v>7189.1539678965164</v>
      </c>
      <c r="I127" s="19">
        <f t="shared" si="11"/>
        <v>-206138841568</v>
      </c>
      <c r="K127" s="19">
        <f t="shared" si="7"/>
        <v>352800000</v>
      </c>
      <c r="L127" s="19">
        <f t="shared" si="8"/>
        <v>352800000</v>
      </c>
      <c r="N127" s="19">
        <f t="shared" si="9"/>
        <v>0</v>
      </c>
      <c r="O127" s="19">
        <f t="shared" si="10"/>
        <v>-124502380784</v>
      </c>
      <c r="Q127" s="19">
        <f t="shared" si="12"/>
        <v>-102716620784</v>
      </c>
    </row>
    <row r="128" spans="1:17" x14ac:dyDescent="0.3">
      <c r="A128">
        <v>122</v>
      </c>
      <c r="B128">
        <f>SQRT((1-A128*A128/$G$1)*$G$2)</f>
        <v>1199.8279103920429</v>
      </c>
      <c r="D128">
        <v>76</v>
      </c>
      <c r="E128">
        <f>SQRT((1-D128*D128/$G$2)*$G$1)</f>
        <v>7189.5374604923109</v>
      </c>
      <c r="I128" s="19">
        <f t="shared" si="11"/>
        <v>-205433241568</v>
      </c>
      <c r="K128" s="19">
        <f t="shared" si="7"/>
        <v>355680000</v>
      </c>
      <c r="L128" s="19">
        <f t="shared" si="8"/>
        <v>355680000</v>
      </c>
      <c r="N128" s="19">
        <f t="shared" si="9"/>
        <v>0</v>
      </c>
      <c r="O128" s="19">
        <f t="shared" si="10"/>
        <v>-124502380784</v>
      </c>
      <c r="Q128" s="19">
        <f t="shared" si="12"/>
        <v>-102360940784</v>
      </c>
    </row>
    <row r="129" spans="1:17" x14ac:dyDescent="0.3">
      <c r="A129">
        <v>123</v>
      </c>
      <c r="B129">
        <f>SQRT((1-A129*A129/$G$1)*$G$2)</f>
        <v>1199.8250774823855</v>
      </c>
      <c r="D129">
        <v>75</v>
      </c>
      <c r="E129">
        <f>SQRT((1-D129*D129/$G$2)*$G$1)</f>
        <v>7189.9159200577578</v>
      </c>
      <c r="I129" s="19">
        <f t="shared" si="11"/>
        <v>-204721881568</v>
      </c>
      <c r="K129" s="19">
        <f t="shared" si="7"/>
        <v>358560000</v>
      </c>
      <c r="L129" s="19">
        <f t="shared" si="8"/>
        <v>358560000</v>
      </c>
      <c r="N129" s="19">
        <f t="shared" si="9"/>
        <v>0</v>
      </c>
      <c r="O129" s="19">
        <f t="shared" si="10"/>
        <v>-124502380784</v>
      </c>
      <c r="Q129" s="19">
        <f t="shared" si="12"/>
        <v>-102002380784</v>
      </c>
    </row>
    <row r="130" spans="1:17" x14ac:dyDescent="0.3">
      <c r="A130">
        <v>124</v>
      </c>
      <c r="B130">
        <f>SQRT((1-A130*A130/$G$1)*$G$2)</f>
        <v>1199.822221440164</v>
      </c>
      <c r="D130">
        <v>74</v>
      </c>
      <c r="E130">
        <f>SQRT((1-D130*D130/$G$2)*$G$1)</f>
        <v>7190.2893473875965</v>
      </c>
      <c r="I130" s="19">
        <f t="shared" si="11"/>
        <v>-204004761568</v>
      </c>
      <c r="K130" s="19">
        <f t="shared" si="7"/>
        <v>361440000</v>
      </c>
      <c r="L130" s="19">
        <f t="shared" si="8"/>
        <v>361440000</v>
      </c>
      <c r="N130" s="19">
        <f t="shared" si="9"/>
        <v>0</v>
      </c>
      <c r="O130" s="19">
        <f t="shared" si="10"/>
        <v>-124502380784</v>
      </c>
      <c r="Q130" s="19">
        <f t="shared" si="12"/>
        <v>-101640940784</v>
      </c>
    </row>
    <row r="131" spans="1:17" x14ac:dyDescent="0.3">
      <c r="A131">
        <v>125</v>
      </c>
      <c r="B131">
        <f>SQRT((1-A131*A131/$G$1)*$G$2)</f>
        <v>1199.819342265213</v>
      </c>
      <c r="D131">
        <v>73</v>
      </c>
      <c r="E131">
        <f>SQRT((1-D131*D131/$G$2)*$G$1)</f>
        <v>7190.6577432658332</v>
      </c>
      <c r="I131" s="19">
        <f t="shared" si="11"/>
        <v>-203281881568</v>
      </c>
      <c r="K131" s="19">
        <f t="shared" si="7"/>
        <v>364320000</v>
      </c>
      <c r="L131" s="19">
        <f t="shared" si="8"/>
        <v>364320000</v>
      </c>
      <c r="N131" s="19">
        <f t="shared" si="9"/>
        <v>0</v>
      </c>
      <c r="O131" s="19">
        <f t="shared" si="10"/>
        <v>-124502380784</v>
      </c>
      <c r="Q131" s="19">
        <f t="shared" si="12"/>
        <v>-101276620784</v>
      </c>
    </row>
    <row r="132" spans="1:17" x14ac:dyDescent="0.3">
      <c r="A132">
        <v>126</v>
      </c>
      <c r="B132">
        <f>SQRT((1-A132*A132/$G$1)*$G$2)</f>
        <v>1199.8164399573666</v>
      </c>
      <c r="D132">
        <v>72</v>
      </c>
      <c r="E132">
        <f>SQRT((1-D132*D132/$G$2)*$G$1)</f>
        <v>7191.0211084657503</v>
      </c>
      <c r="I132" s="19">
        <f t="shared" si="11"/>
        <v>-202553241568</v>
      </c>
      <c r="K132" s="19">
        <f t="shared" si="7"/>
        <v>367200000</v>
      </c>
      <c r="L132" s="19">
        <f t="shared" si="8"/>
        <v>367200000</v>
      </c>
      <c r="N132" s="19">
        <f t="shared" si="9"/>
        <v>0</v>
      </c>
      <c r="O132" s="19">
        <f t="shared" si="10"/>
        <v>-124502380784</v>
      </c>
      <c r="Q132" s="19">
        <f t="shared" si="12"/>
        <v>-100909420784</v>
      </c>
    </row>
    <row r="133" spans="1:17" x14ac:dyDescent="0.3">
      <c r="A133">
        <v>127</v>
      </c>
      <c r="B133">
        <f>SQRT((1-A133*A133/$G$1)*$G$2)</f>
        <v>1199.8135145164563</v>
      </c>
      <c r="D133">
        <v>71</v>
      </c>
      <c r="E133">
        <f>SQRT((1-D133*D133/$G$2)*$G$1)</f>
        <v>7191.3794437499182</v>
      </c>
      <c r="I133" s="19">
        <f t="shared" si="11"/>
        <v>-201818841568</v>
      </c>
      <c r="K133" s="19">
        <f t="shared" si="7"/>
        <v>370080000</v>
      </c>
      <c r="L133" s="19">
        <f t="shared" si="8"/>
        <v>370080000</v>
      </c>
      <c r="N133" s="19">
        <f t="shared" si="9"/>
        <v>0</v>
      </c>
      <c r="O133" s="19">
        <f t="shared" si="10"/>
        <v>-124502380784</v>
      </c>
      <c r="Q133" s="19">
        <f t="shared" si="12"/>
        <v>-100539340784</v>
      </c>
    </row>
    <row r="134" spans="1:17" x14ac:dyDescent="0.3">
      <c r="A134">
        <v>128</v>
      </c>
      <c r="B134">
        <f>SQRT((1-A134*A134/$G$1)*$G$2)</f>
        <v>1199.8105659423134</v>
      </c>
      <c r="D134">
        <v>70</v>
      </c>
      <c r="E134">
        <f>SQRT((1-D134*D134/$G$2)*$G$1)</f>
        <v>7191.7327498701979</v>
      </c>
      <c r="I134" s="19">
        <f t="shared" si="11"/>
        <v>-201078681568</v>
      </c>
      <c r="K134" s="19">
        <f t="shared" si="7"/>
        <v>372960000</v>
      </c>
      <c r="L134" s="19">
        <f t="shared" si="8"/>
        <v>372960000</v>
      </c>
      <c r="N134" s="19">
        <f t="shared" si="9"/>
        <v>0</v>
      </c>
      <c r="O134" s="19">
        <f t="shared" si="10"/>
        <v>-124502380784</v>
      </c>
      <c r="Q134" s="19">
        <f t="shared" si="12"/>
        <v>-100166380784</v>
      </c>
    </row>
    <row r="135" spans="1:17" x14ac:dyDescent="0.3">
      <c r="A135">
        <v>129</v>
      </c>
      <c r="B135">
        <f>SQRT((1-A135*A135/$G$1)*$G$2)</f>
        <v>1199.8075942347668</v>
      </c>
      <c r="D135">
        <v>69</v>
      </c>
      <c r="E135">
        <f>SQRT((1-D135*D135/$G$2)*$G$1)</f>
        <v>7192.0810275677513</v>
      </c>
      <c r="I135" s="19">
        <f t="shared" si="11"/>
        <v>-200332761568</v>
      </c>
      <c r="K135" s="19">
        <f t="shared" ref="K135:K198" si="13">IF($I135&lt;L134,L134+$J$2,)</f>
        <v>375840000</v>
      </c>
      <c r="L135" s="19">
        <f t="shared" ref="L135:L198" si="14">IF(K135=0,L134,K135)</f>
        <v>375840000</v>
      </c>
      <c r="N135" s="19">
        <f t="shared" ref="N135:N178" si="15">IF($I135&gt;O134,O134+$J$1,)</f>
        <v>0</v>
      </c>
      <c r="O135" s="19">
        <f t="shared" ref="O135:O181" si="16">IF(N135=0,O134,N135)</f>
        <v>-124502380784</v>
      </c>
      <c r="Q135" s="19">
        <f t="shared" si="12"/>
        <v>-99790540784</v>
      </c>
    </row>
    <row r="136" spans="1:17" x14ac:dyDescent="0.3">
      <c r="A136">
        <v>130</v>
      </c>
      <c r="B136">
        <f>SQRT((1-A136*A136/$G$1)*$G$2)</f>
        <v>1199.804599393645</v>
      </c>
      <c r="D136">
        <v>68</v>
      </c>
      <c r="E136">
        <f>SQRT((1-D136*D136/$G$2)*$G$1)</f>
        <v>7192.4242775730509</v>
      </c>
      <c r="I136" s="19">
        <f t="shared" ref="I136:I199" si="17">Q135*2</f>
        <v>-199581081568</v>
      </c>
      <c r="K136" s="19">
        <f t="shared" si="13"/>
        <v>378720000</v>
      </c>
      <c r="L136" s="19">
        <f t="shared" si="14"/>
        <v>378720000</v>
      </c>
      <c r="N136" s="19">
        <f t="shared" si="15"/>
        <v>0</v>
      </c>
      <c r="O136" s="19">
        <f t="shared" si="16"/>
        <v>-124502380784</v>
      </c>
      <c r="Q136" s="19">
        <f t="shared" ref="Q136:Q199" si="18">Q135+K136+N136</f>
        <v>-99411820784</v>
      </c>
    </row>
    <row r="137" spans="1:17" x14ac:dyDescent="0.3">
      <c r="A137">
        <v>131</v>
      </c>
      <c r="B137">
        <f>SQRT((1-A137*A137/$G$1)*$G$2)</f>
        <v>1199.8015814187745</v>
      </c>
      <c r="D137">
        <v>67</v>
      </c>
      <c r="E137">
        <f>SQRT((1-D137*D137/$G$2)*$G$1)</f>
        <v>7192.7625006058852</v>
      </c>
      <c r="I137" s="19">
        <f t="shared" si="17"/>
        <v>-198823641568</v>
      </c>
      <c r="K137" s="19">
        <f t="shared" si="13"/>
        <v>381600000</v>
      </c>
      <c r="L137" s="19">
        <f t="shared" si="14"/>
        <v>381600000</v>
      </c>
      <c r="N137" s="19">
        <f t="shared" si="15"/>
        <v>0</v>
      </c>
      <c r="O137" s="19">
        <f t="shared" si="16"/>
        <v>-124502380784</v>
      </c>
      <c r="Q137" s="19">
        <f t="shared" si="18"/>
        <v>-99030220784</v>
      </c>
    </row>
    <row r="138" spans="1:17" x14ac:dyDescent="0.3">
      <c r="A138">
        <v>132</v>
      </c>
      <c r="B138">
        <f>SQRT((1-A138*A138/$G$1)*$G$2)</f>
        <v>1199.798540309981</v>
      </c>
      <c r="D138">
        <v>66</v>
      </c>
      <c r="E138">
        <f>SQRT((1-D138*D138/$G$2)*$G$1)</f>
        <v>7193.0956973753655</v>
      </c>
      <c r="I138" s="19">
        <f t="shared" si="17"/>
        <v>-198060441568</v>
      </c>
      <c r="K138" s="19">
        <f t="shared" si="13"/>
        <v>384480000</v>
      </c>
      <c r="L138" s="19">
        <f t="shared" si="14"/>
        <v>384480000</v>
      </c>
      <c r="N138" s="19">
        <f t="shared" si="15"/>
        <v>0</v>
      </c>
      <c r="O138" s="19">
        <f t="shared" si="16"/>
        <v>-124502380784</v>
      </c>
      <c r="Q138" s="19">
        <f t="shared" si="18"/>
        <v>-98645740784</v>
      </c>
    </row>
    <row r="139" spans="1:17" x14ac:dyDescent="0.3">
      <c r="A139">
        <v>133</v>
      </c>
      <c r="B139">
        <f>SQRT((1-A139*A139/$G$1)*$G$2)</f>
        <v>1199.7954760670887</v>
      </c>
      <c r="D139">
        <v>65</v>
      </c>
      <c r="E139">
        <f>SQRT((1-D139*D139/$G$2)*$G$1)</f>
        <v>7193.4238685799382</v>
      </c>
      <c r="I139" s="19">
        <f t="shared" si="17"/>
        <v>-197291481568</v>
      </c>
      <c r="K139" s="19">
        <f t="shared" si="13"/>
        <v>387360000</v>
      </c>
      <c r="L139" s="19">
        <f t="shared" si="14"/>
        <v>387360000</v>
      </c>
      <c r="N139" s="19">
        <f t="shared" si="15"/>
        <v>0</v>
      </c>
      <c r="O139" s="19">
        <f t="shared" si="16"/>
        <v>-124502380784</v>
      </c>
      <c r="Q139" s="19">
        <f t="shared" si="18"/>
        <v>-98258380784</v>
      </c>
    </row>
    <row r="140" spans="1:17" x14ac:dyDescent="0.3">
      <c r="A140">
        <v>134</v>
      </c>
      <c r="B140">
        <f>SQRT((1-A140*A140/$G$1)*$G$2)</f>
        <v>1199.7923886899198</v>
      </c>
      <c r="D140">
        <v>64</v>
      </c>
      <c r="E140">
        <f>SQRT((1-D140*D140/$G$2)*$G$1)</f>
        <v>7193.7470149073833</v>
      </c>
      <c r="I140" s="19">
        <f t="shared" si="17"/>
        <v>-196516761568</v>
      </c>
      <c r="K140" s="19">
        <f t="shared" si="13"/>
        <v>390240000</v>
      </c>
      <c r="L140" s="19">
        <f t="shared" si="14"/>
        <v>390240000</v>
      </c>
      <c r="N140" s="19">
        <f t="shared" si="15"/>
        <v>0</v>
      </c>
      <c r="O140" s="19">
        <f t="shared" si="16"/>
        <v>-124502380784</v>
      </c>
      <c r="Q140" s="19">
        <f t="shared" si="18"/>
        <v>-97868140784</v>
      </c>
    </row>
    <row r="141" spans="1:17" x14ac:dyDescent="0.3">
      <c r="A141">
        <v>135</v>
      </c>
      <c r="B141">
        <f>SQRT((1-A141*A141/$G$1)*$G$2)</f>
        <v>1199.7892781782962</v>
      </c>
      <c r="D141">
        <v>63</v>
      </c>
      <c r="E141">
        <f>SQRT((1-D141*D141/$G$2)*$G$1)</f>
        <v>7194.0651370348323</v>
      </c>
      <c r="I141" s="19">
        <f t="shared" si="17"/>
        <v>-195736281568</v>
      </c>
      <c r="K141" s="19">
        <f t="shared" si="13"/>
        <v>393120000</v>
      </c>
      <c r="L141" s="19">
        <f t="shared" si="14"/>
        <v>393120000</v>
      </c>
      <c r="N141" s="19">
        <f t="shared" si="15"/>
        <v>0</v>
      </c>
      <c r="O141" s="19">
        <f t="shared" si="16"/>
        <v>-124502380784</v>
      </c>
      <c r="Q141" s="19">
        <f t="shared" si="18"/>
        <v>-97475020784</v>
      </c>
    </row>
    <row r="142" spans="1:17" x14ac:dyDescent="0.3">
      <c r="A142">
        <v>136</v>
      </c>
      <c r="B142">
        <f>SQRT((1-A142*A142/$G$1)*$G$2)</f>
        <v>1199.7861445320377</v>
      </c>
      <c r="D142">
        <v>62</v>
      </c>
      <c r="E142">
        <f>SQRT((1-D142*D142/$G$2)*$G$1)</f>
        <v>7194.3782356287675</v>
      </c>
      <c r="I142" s="19">
        <f t="shared" si="17"/>
        <v>-194950041568</v>
      </c>
      <c r="K142" s="19">
        <f t="shared" si="13"/>
        <v>396000000</v>
      </c>
      <c r="L142" s="19">
        <f t="shared" si="14"/>
        <v>396000000</v>
      </c>
      <c r="N142" s="19">
        <f t="shared" si="15"/>
        <v>0</v>
      </c>
      <c r="O142" s="19">
        <f t="shared" si="16"/>
        <v>-124502380784</v>
      </c>
      <c r="Q142" s="19">
        <f t="shared" si="18"/>
        <v>-97079020784</v>
      </c>
    </row>
    <row r="143" spans="1:17" x14ac:dyDescent="0.3">
      <c r="A143">
        <v>137</v>
      </c>
      <c r="B143">
        <f>SQRT((1-A143*A143/$G$1)*$G$2)</f>
        <v>1199.7829877509632</v>
      </c>
      <c r="D143">
        <v>61</v>
      </c>
      <c r="E143">
        <f>SQRT((1-D143*D143/$G$2)*$G$1)</f>
        <v>7194.6863113450299</v>
      </c>
      <c r="I143" s="19">
        <f t="shared" si="17"/>
        <v>-194158041568</v>
      </c>
      <c r="K143" s="19">
        <f t="shared" si="13"/>
        <v>398880000</v>
      </c>
      <c r="L143" s="19">
        <f t="shared" si="14"/>
        <v>398880000</v>
      </c>
      <c r="N143" s="19">
        <f t="shared" si="15"/>
        <v>0</v>
      </c>
      <c r="O143" s="19">
        <f t="shared" si="16"/>
        <v>-124502380784</v>
      </c>
      <c r="Q143" s="19">
        <f t="shared" si="18"/>
        <v>-96680140784</v>
      </c>
    </row>
    <row r="144" spans="1:17" x14ac:dyDescent="0.3">
      <c r="A144">
        <v>138</v>
      </c>
      <c r="B144">
        <f>SQRT((1-A144*A144/$G$1)*$G$2)</f>
        <v>1199.7798078348899</v>
      </c>
      <c r="D144">
        <v>60</v>
      </c>
      <c r="E144">
        <f>SQRT((1-D144*D144/$G$2)*$G$1)</f>
        <v>7194.9893648288325</v>
      </c>
      <c r="I144" s="19">
        <f t="shared" si="17"/>
        <v>-193360281568</v>
      </c>
      <c r="K144" s="19">
        <f t="shared" si="13"/>
        <v>401760000</v>
      </c>
      <c r="L144" s="19">
        <f t="shared" si="14"/>
        <v>401760000</v>
      </c>
      <c r="N144" s="19">
        <f t="shared" si="15"/>
        <v>0</v>
      </c>
      <c r="O144" s="19">
        <f t="shared" si="16"/>
        <v>-124502380784</v>
      </c>
      <c r="Q144" s="19">
        <f t="shared" si="18"/>
        <v>-96278380784</v>
      </c>
    </row>
    <row r="145" spans="1:17" x14ac:dyDescent="0.3">
      <c r="A145">
        <v>139</v>
      </c>
      <c r="B145">
        <f>SQRT((1-A145*A145/$G$1)*$G$2)</f>
        <v>1199.7766047836342</v>
      </c>
      <c r="D145">
        <v>59</v>
      </c>
      <c r="E145">
        <f>SQRT((1-D145*D145/$G$2)*$G$1)</f>
        <v>7195.2873967147571</v>
      </c>
      <c r="I145" s="19">
        <f t="shared" si="17"/>
        <v>-192556761568</v>
      </c>
      <c r="K145" s="19">
        <f t="shared" si="13"/>
        <v>404640000</v>
      </c>
      <c r="L145" s="19">
        <f t="shared" si="14"/>
        <v>404640000</v>
      </c>
      <c r="N145" s="19">
        <f t="shared" si="15"/>
        <v>0</v>
      </c>
      <c r="O145" s="19">
        <f t="shared" si="16"/>
        <v>-124502380784</v>
      </c>
      <c r="Q145" s="19">
        <f t="shared" si="18"/>
        <v>-95873740784</v>
      </c>
    </row>
    <row r="146" spans="1:17" x14ac:dyDescent="0.3">
      <c r="A146">
        <v>140</v>
      </c>
      <c r="B146">
        <f>SQRT((1-A146*A146/$G$1)*$G$2)</f>
        <v>1199.7733785970104</v>
      </c>
      <c r="D146">
        <v>58</v>
      </c>
      <c r="E146">
        <f>SQRT((1-D146*D146/$G$2)*$G$1)</f>
        <v>7195.5804076267696</v>
      </c>
      <c r="I146" s="19">
        <f t="shared" si="17"/>
        <v>-191747481568</v>
      </c>
      <c r="K146" s="19">
        <f t="shared" si="13"/>
        <v>407520000</v>
      </c>
      <c r="L146" s="19">
        <f t="shared" si="14"/>
        <v>407520000</v>
      </c>
      <c r="N146" s="19">
        <f t="shared" si="15"/>
        <v>0</v>
      </c>
      <c r="O146" s="19">
        <f t="shared" si="16"/>
        <v>-124502380784</v>
      </c>
      <c r="Q146" s="19">
        <f t="shared" si="18"/>
        <v>-95466220784</v>
      </c>
    </row>
    <row r="147" spans="1:17" x14ac:dyDescent="0.3">
      <c r="A147">
        <v>141</v>
      </c>
      <c r="B147">
        <f>SQRT((1-A147*A147/$G$1)*$G$2)</f>
        <v>1199.770129274832</v>
      </c>
      <c r="D147">
        <v>57</v>
      </c>
      <c r="E147">
        <f>SQRT((1-D147*D147/$G$2)*$G$1)</f>
        <v>7195.8683981782215</v>
      </c>
      <c r="I147" s="19">
        <f t="shared" si="17"/>
        <v>-190932441568</v>
      </c>
      <c r="K147" s="19">
        <f t="shared" si="13"/>
        <v>410400000</v>
      </c>
      <c r="L147" s="19">
        <f t="shared" si="14"/>
        <v>410400000</v>
      </c>
      <c r="N147" s="19">
        <f t="shared" si="15"/>
        <v>0</v>
      </c>
      <c r="O147" s="19">
        <f t="shared" si="16"/>
        <v>-124502380784</v>
      </c>
      <c r="Q147" s="19">
        <f t="shared" si="18"/>
        <v>-95055820784</v>
      </c>
    </row>
    <row r="148" spans="1:17" x14ac:dyDescent="0.3">
      <c r="A148">
        <v>142</v>
      </c>
      <c r="B148">
        <f>SQRT((1-A148*A148/$G$1)*$G$2)</f>
        <v>1199.7668568169111</v>
      </c>
      <c r="D148">
        <v>56</v>
      </c>
      <c r="E148">
        <f>SQRT((1-D148*D148/$G$2)*$G$1)</f>
        <v>7196.1513689718586</v>
      </c>
      <c r="I148" s="19">
        <f t="shared" si="17"/>
        <v>-190111641568</v>
      </c>
      <c r="K148" s="19">
        <f t="shared" si="13"/>
        <v>413280000</v>
      </c>
      <c r="L148" s="19">
        <f t="shared" si="14"/>
        <v>413280000</v>
      </c>
      <c r="N148" s="19">
        <f t="shared" si="15"/>
        <v>0</v>
      </c>
      <c r="O148" s="19">
        <f t="shared" si="16"/>
        <v>-124502380784</v>
      </c>
      <c r="Q148" s="19">
        <f t="shared" si="18"/>
        <v>-94642540784</v>
      </c>
    </row>
    <row r="149" spans="1:17" x14ac:dyDescent="0.3">
      <c r="A149">
        <v>143</v>
      </c>
      <c r="B149">
        <f>SQRT((1-A149*A149/$G$1)*$G$2)</f>
        <v>1199.7635612230583</v>
      </c>
      <c r="D149">
        <v>55</v>
      </c>
      <c r="E149">
        <f>SQRT((1-D149*D149/$G$2)*$G$1)</f>
        <v>7196.4293205998274</v>
      </c>
      <c r="I149" s="19">
        <f t="shared" si="17"/>
        <v>-189285081568</v>
      </c>
      <c r="K149" s="19">
        <f t="shared" si="13"/>
        <v>416160000</v>
      </c>
      <c r="L149" s="19">
        <f t="shared" si="14"/>
        <v>416160000</v>
      </c>
      <c r="N149" s="19">
        <f t="shared" si="15"/>
        <v>0</v>
      </c>
      <c r="O149" s="19">
        <f t="shared" si="16"/>
        <v>-124502380784</v>
      </c>
      <c r="Q149" s="19">
        <f t="shared" si="18"/>
        <v>-94226380784</v>
      </c>
    </row>
    <row r="150" spans="1:17" x14ac:dyDescent="0.3">
      <c r="A150">
        <v>144</v>
      </c>
      <c r="B150">
        <f>SQRT((1-A150*A150/$G$1)*$G$2)</f>
        <v>1199.7602424930831</v>
      </c>
      <c r="D150">
        <v>54</v>
      </c>
      <c r="E150">
        <f>SQRT((1-D150*D150/$G$2)*$G$1)</f>
        <v>7196.702253643678</v>
      </c>
      <c r="I150" s="19">
        <f t="shared" si="17"/>
        <v>-188452761568</v>
      </c>
      <c r="K150" s="19">
        <f t="shared" si="13"/>
        <v>419040000</v>
      </c>
      <c r="L150" s="19">
        <f t="shared" si="14"/>
        <v>419040000</v>
      </c>
      <c r="N150" s="19">
        <f t="shared" si="15"/>
        <v>0</v>
      </c>
      <c r="O150" s="19">
        <f t="shared" si="16"/>
        <v>-124502380784</v>
      </c>
      <c r="Q150" s="19">
        <f t="shared" si="18"/>
        <v>-93807340784</v>
      </c>
    </row>
    <row r="151" spans="1:17" x14ac:dyDescent="0.3">
      <c r="A151">
        <v>145</v>
      </c>
      <c r="B151">
        <f>SQRT((1-A151*A151/$G$1)*$G$2)</f>
        <v>1199.7569006267934</v>
      </c>
      <c r="D151">
        <v>53</v>
      </c>
      <c r="E151">
        <f>SQRT((1-D151*D151/$G$2)*$G$1)</f>
        <v>7196.9701686743774</v>
      </c>
      <c r="I151" s="19">
        <f t="shared" si="17"/>
        <v>-187614681568</v>
      </c>
      <c r="K151" s="19">
        <f t="shared" si="13"/>
        <v>421920000</v>
      </c>
      <c r="L151" s="19">
        <f t="shared" si="14"/>
        <v>421920000</v>
      </c>
      <c r="N151" s="19">
        <f t="shared" si="15"/>
        <v>0</v>
      </c>
      <c r="O151" s="19">
        <f t="shared" si="16"/>
        <v>-124502380784</v>
      </c>
      <c r="Q151" s="19">
        <f t="shared" si="18"/>
        <v>-93385420784</v>
      </c>
    </row>
    <row r="152" spans="1:17" x14ac:dyDescent="0.3">
      <c r="A152">
        <v>146</v>
      </c>
      <c r="B152">
        <f>SQRT((1-A152*A152/$G$1)*$G$2)</f>
        <v>1199.7535356239957</v>
      </c>
      <c r="D152">
        <v>52</v>
      </c>
      <c r="E152">
        <f>SQRT((1-D152*D152/$G$2)*$G$1)</f>
        <v>7197.2330662523054</v>
      </c>
      <c r="I152" s="19">
        <f t="shared" si="17"/>
        <v>-186770841568</v>
      </c>
      <c r="K152" s="19">
        <f t="shared" si="13"/>
        <v>424800000</v>
      </c>
      <c r="L152" s="19">
        <f t="shared" si="14"/>
        <v>424800000</v>
      </c>
      <c r="N152" s="19">
        <f t="shared" si="15"/>
        <v>0</v>
      </c>
      <c r="O152" s="19">
        <f t="shared" si="16"/>
        <v>-124502380784</v>
      </c>
      <c r="Q152" s="19">
        <f t="shared" si="18"/>
        <v>-92960620784</v>
      </c>
    </row>
    <row r="153" spans="1:17" x14ac:dyDescent="0.3">
      <c r="A153">
        <v>147</v>
      </c>
      <c r="B153">
        <f>SQRT((1-A153*A153/$G$1)*$G$2)</f>
        <v>1199.7501474844955</v>
      </c>
      <c r="D153">
        <v>51</v>
      </c>
      <c r="E153">
        <f>SQRT((1-D153*D153/$G$2)*$G$1)</f>
        <v>7197.4909469272689</v>
      </c>
      <c r="I153" s="19">
        <f t="shared" si="17"/>
        <v>-185921241568</v>
      </c>
      <c r="K153" s="19">
        <f t="shared" si="13"/>
        <v>427680000</v>
      </c>
      <c r="L153" s="19">
        <f t="shared" si="14"/>
        <v>427680000</v>
      </c>
      <c r="N153" s="19">
        <f t="shared" si="15"/>
        <v>0</v>
      </c>
      <c r="O153" s="19">
        <f t="shared" si="16"/>
        <v>-124502380784</v>
      </c>
      <c r="Q153" s="19">
        <f t="shared" si="18"/>
        <v>-92532940784</v>
      </c>
    </row>
    <row r="154" spans="1:17" x14ac:dyDescent="0.3">
      <c r="A154">
        <v>148</v>
      </c>
      <c r="B154">
        <f>SQRT((1-A154*A154/$G$1)*$G$2)</f>
        <v>1199.7467362080968</v>
      </c>
      <c r="D154">
        <v>50</v>
      </c>
      <c r="E154">
        <f>SQRT((1-D154*D154/$G$2)*$G$1)</f>
        <v>7197.7438112385062</v>
      </c>
      <c r="I154" s="19">
        <f t="shared" si="17"/>
        <v>-185065881568</v>
      </c>
      <c r="K154" s="19">
        <f t="shared" si="13"/>
        <v>430560000</v>
      </c>
      <c r="L154" s="19">
        <f t="shared" si="14"/>
        <v>430560000</v>
      </c>
      <c r="N154" s="19">
        <f t="shared" si="15"/>
        <v>0</v>
      </c>
      <c r="O154" s="19">
        <f t="shared" si="16"/>
        <v>-124502380784</v>
      </c>
      <c r="Q154" s="19">
        <f t="shared" si="18"/>
        <v>-92102380784</v>
      </c>
    </row>
    <row r="155" spans="1:17" x14ac:dyDescent="0.3">
      <c r="A155">
        <v>149</v>
      </c>
      <c r="B155">
        <f>SQRT((1-A155*A155/$G$1)*$G$2)</f>
        <v>1199.7433017946023</v>
      </c>
      <c r="D155">
        <v>49</v>
      </c>
      <c r="E155">
        <f>SQRT((1-D155*D155/$G$2)*$G$1)</f>
        <v>7197.9916597146885</v>
      </c>
      <c r="I155" s="19">
        <f t="shared" si="17"/>
        <v>-184204761568</v>
      </c>
      <c r="K155" s="19">
        <f t="shared" si="13"/>
        <v>433440000</v>
      </c>
      <c r="L155" s="19">
        <f t="shared" si="14"/>
        <v>433440000</v>
      </c>
      <c r="N155" s="19">
        <f t="shared" si="15"/>
        <v>0</v>
      </c>
      <c r="O155" s="19">
        <f t="shared" si="16"/>
        <v>-124502380784</v>
      </c>
      <c r="Q155" s="19">
        <f t="shared" si="18"/>
        <v>-91668940784</v>
      </c>
    </row>
    <row r="156" spans="1:17" x14ac:dyDescent="0.3">
      <c r="A156">
        <v>150</v>
      </c>
      <c r="B156">
        <f>SQRT((1-A156*A156/$G$1)*$G$2)</f>
        <v>1199.7398442438132</v>
      </c>
      <c r="D156">
        <v>48</v>
      </c>
      <c r="E156">
        <f>SQRT((1-D156*D156/$G$2)*$G$1)</f>
        <v>7198.2344928739294</v>
      </c>
      <c r="I156" s="19">
        <f t="shared" si="17"/>
        <v>-183337881568</v>
      </c>
      <c r="K156" s="19">
        <f t="shared" si="13"/>
        <v>436320000</v>
      </c>
      <c r="L156" s="19">
        <f t="shared" si="14"/>
        <v>436320000</v>
      </c>
      <c r="N156" s="19">
        <f t="shared" si="15"/>
        <v>0</v>
      </c>
      <c r="O156" s="19">
        <f t="shared" si="16"/>
        <v>-124502380784</v>
      </c>
      <c r="Q156" s="19">
        <f t="shared" si="18"/>
        <v>-91232620784</v>
      </c>
    </row>
    <row r="157" spans="1:17" x14ac:dyDescent="0.3">
      <c r="A157">
        <v>151</v>
      </c>
      <c r="B157">
        <f>SQRT((1-A157*A157/$G$1)*$G$2)</f>
        <v>1199.7363635555294</v>
      </c>
      <c r="D157">
        <v>47</v>
      </c>
      <c r="E157">
        <f>SQRT((1-D157*D157/$G$2)*$G$1)</f>
        <v>7198.4723112237889</v>
      </c>
      <c r="I157" s="19">
        <f t="shared" si="17"/>
        <v>-182465241568</v>
      </c>
      <c r="K157" s="19">
        <f t="shared" si="13"/>
        <v>439200000</v>
      </c>
      <c r="L157" s="19">
        <f t="shared" si="14"/>
        <v>439200000</v>
      </c>
      <c r="N157" s="19">
        <f t="shared" si="15"/>
        <v>0</v>
      </c>
      <c r="O157" s="19">
        <f t="shared" si="16"/>
        <v>-124502380784</v>
      </c>
      <c r="Q157" s="19">
        <f t="shared" si="18"/>
        <v>-90793420784</v>
      </c>
    </row>
    <row r="158" spans="1:17" x14ac:dyDescent="0.3">
      <c r="A158">
        <v>152</v>
      </c>
      <c r="B158">
        <f>SQRT((1-A158*A158/$G$1)*$G$2)</f>
        <v>1199.7328597295498</v>
      </c>
      <c r="D158">
        <v>46</v>
      </c>
      <c r="E158">
        <f>SQRT((1-D158*D158/$G$2)*$G$1)</f>
        <v>7198.7051152612776</v>
      </c>
      <c r="I158" s="19">
        <f t="shared" si="17"/>
        <v>-181586841568</v>
      </c>
      <c r="K158" s="19">
        <f t="shared" si="13"/>
        <v>442080000</v>
      </c>
      <c r="L158" s="19">
        <f t="shared" si="14"/>
        <v>442080000</v>
      </c>
      <c r="N158" s="19">
        <f t="shared" si="15"/>
        <v>0</v>
      </c>
      <c r="O158" s="19">
        <f t="shared" si="16"/>
        <v>-124502380784</v>
      </c>
      <c r="Q158" s="19">
        <f t="shared" si="18"/>
        <v>-90351340784</v>
      </c>
    </row>
    <row r="159" spans="1:17" x14ac:dyDescent="0.3">
      <c r="A159">
        <v>153</v>
      </c>
      <c r="B159">
        <f>SQRT((1-A159*A159/$G$1)*$G$2)</f>
        <v>1199.729332765671</v>
      </c>
      <c r="D159">
        <v>45</v>
      </c>
      <c r="E159">
        <f>SQRT((1-D159*D159/$G$2)*$G$1)</f>
        <v>7198.932905472866</v>
      </c>
      <c r="I159" s="19">
        <f t="shared" si="17"/>
        <v>-180702681568</v>
      </c>
      <c r="K159" s="19">
        <f t="shared" si="13"/>
        <v>444960000</v>
      </c>
      <c r="L159" s="19">
        <f t="shared" si="14"/>
        <v>444960000</v>
      </c>
      <c r="N159" s="19">
        <f t="shared" si="15"/>
        <v>0</v>
      </c>
      <c r="O159" s="19">
        <f t="shared" si="16"/>
        <v>-124502380784</v>
      </c>
      <c r="Q159" s="19">
        <f t="shared" si="18"/>
        <v>-89906380784</v>
      </c>
    </row>
    <row r="160" spans="1:17" x14ac:dyDescent="0.3">
      <c r="A160">
        <v>154</v>
      </c>
      <c r="B160">
        <f>SQRT((1-A160*A160/$G$1)*$G$2)</f>
        <v>1199.7257826636899</v>
      </c>
      <c r="D160">
        <v>44</v>
      </c>
      <c r="E160">
        <f>SQRT((1-D160*D160/$G$2)*$G$1)</f>
        <v>7199.1556823344836</v>
      </c>
      <c r="I160" s="19">
        <f t="shared" si="17"/>
        <v>-179812761568</v>
      </c>
      <c r="K160" s="19">
        <f t="shared" si="13"/>
        <v>447840000</v>
      </c>
      <c r="L160" s="19">
        <f t="shared" si="14"/>
        <v>447840000</v>
      </c>
      <c r="N160" s="19">
        <f t="shared" si="15"/>
        <v>0</v>
      </c>
      <c r="O160" s="19">
        <f t="shared" si="16"/>
        <v>-124502380784</v>
      </c>
      <c r="Q160" s="19">
        <f t="shared" si="18"/>
        <v>-89458540784</v>
      </c>
    </row>
    <row r="161" spans="1:17" x14ac:dyDescent="0.3">
      <c r="A161">
        <v>155</v>
      </c>
      <c r="B161">
        <f>SQRT((1-A161*A161/$G$1)*$G$2)</f>
        <v>1199.7222094234003</v>
      </c>
      <c r="D161">
        <v>43</v>
      </c>
      <c r="E161">
        <f>SQRT((1-D161*D161/$G$2)*$G$1)</f>
        <v>7199.3734463115297</v>
      </c>
      <c r="I161" s="19">
        <f t="shared" si="17"/>
        <v>-178917081568</v>
      </c>
      <c r="K161" s="19">
        <f t="shared" si="13"/>
        <v>450720000</v>
      </c>
      <c r="L161" s="19">
        <f t="shared" si="14"/>
        <v>450720000</v>
      </c>
      <c r="N161" s="19">
        <f t="shared" si="15"/>
        <v>0</v>
      </c>
      <c r="O161" s="19">
        <f t="shared" si="16"/>
        <v>-124502380784</v>
      </c>
      <c r="Q161" s="19">
        <f t="shared" si="18"/>
        <v>-89007820784</v>
      </c>
    </row>
    <row r="162" spans="1:17" x14ac:dyDescent="0.3">
      <c r="A162">
        <v>156</v>
      </c>
      <c r="B162">
        <f>SQRT((1-A162*A162/$G$1)*$G$2)</f>
        <v>1199.7186130445957</v>
      </c>
      <c r="D162">
        <v>42</v>
      </c>
      <c r="E162">
        <f>SQRT((1-D162*D162/$G$2)*$G$1)</f>
        <v>7199.5861978588746</v>
      </c>
      <c r="I162" s="19">
        <f t="shared" si="17"/>
        <v>-178015641568</v>
      </c>
      <c r="K162" s="19">
        <f t="shared" si="13"/>
        <v>453600000</v>
      </c>
      <c r="L162" s="19">
        <f t="shared" si="14"/>
        <v>453600000</v>
      </c>
      <c r="N162" s="19">
        <f t="shared" si="15"/>
        <v>0</v>
      </c>
      <c r="O162" s="19">
        <f t="shared" si="16"/>
        <v>-124502380784</v>
      </c>
      <c r="Q162" s="19">
        <f t="shared" si="18"/>
        <v>-88554220784</v>
      </c>
    </row>
    <row r="163" spans="1:17" x14ac:dyDescent="0.3">
      <c r="A163">
        <v>157</v>
      </c>
      <c r="B163">
        <f>SQRT((1-A163*A163/$G$1)*$G$2)</f>
        <v>1199.7149935270681</v>
      </c>
      <c r="D163">
        <v>41</v>
      </c>
      <c r="E163">
        <f>SQRT((1-D163*D163/$G$2)*$G$1)</f>
        <v>7199.7939374208636</v>
      </c>
      <c r="I163" s="19">
        <f t="shared" si="17"/>
        <v>-177108441568</v>
      </c>
      <c r="K163" s="19">
        <f t="shared" si="13"/>
        <v>456480000</v>
      </c>
      <c r="L163" s="19">
        <f t="shared" si="14"/>
        <v>456480000</v>
      </c>
      <c r="N163" s="19">
        <f t="shared" si="15"/>
        <v>0</v>
      </c>
      <c r="O163" s="19">
        <f t="shared" si="16"/>
        <v>-124502380784</v>
      </c>
      <c r="Q163" s="19">
        <f t="shared" si="18"/>
        <v>-88097740784</v>
      </c>
    </row>
    <row r="164" spans="1:17" x14ac:dyDescent="0.3">
      <c r="A164">
        <v>158</v>
      </c>
      <c r="B164">
        <f>SQRT((1-A164*A164/$G$1)*$G$2)</f>
        <v>1199.7113508706084</v>
      </c>
      <c r="D164">
        <v>40</v>
      </c>
      <c r="E164">
        <f>SQRT((1-D164*D164/$G$2)*$G$1)</f>
        <v>7199.9966654313266</v>
      </c>
      <c r="I164" s="19">
        <f t="shared" si="17"/>
        <v>-176195481568</v>
      </c>
      <c r="K164" s="19">
        <f t="shared" si="13"/>
        <v>459360000</v>
      </c>
      <c r="L164" s="19">
        <f t="shared" si="14"/>
        <v>459360000</v>
      </c>
      <c r="N164" s="19">
        <f t="shared" si="15"/>
        <v>0</v>
      </c>
      <c r="O164" s="19">
        <f t="shared" si="16"/>
        <v>-124502380784</v>
      </c>
      <c r="Q164" s="19">
        <f t="shared" si="18"/>
        <v>-87638380784</v>
      </c>
    </row>
    <row r="165" spans="1:17" x14ac:dyDescent="0.3">
      <c r="A165">
        <v>159</v>
      </c>
      <c r="B165">
        <f>SQRT((1-A165*A165/$G$1)*$G$2)</f>
        <v>1199.707685075005</v>
      </c>
      <c r="D165">
        <v>39</v>
      </c>
      <c r="E165">
        <f>SQRT((1-D165*D165/$G$2)*$G$1)</f>
        <v>7200.194382313578</v>
      </c>
      <c r="I165" s="19">
        <f t="shared" si="17"/>
        <v>-175276761568</v>
      </c>
      <c r="K165" s="19">
        <f t="shared" si="13"/>
        <v>462240000</v>
      </c>
      <c r="L165" s="19">
        <f t="shared" si="14"/>
        <v>462240000</v>
      </c>
      <c r="N165" s="19">
        <f t="shared" si="15"/>
        <v>0</v>
      </c>
      <c r="O165" s="19">
        <f t="shared" si="16"/>
        <v>-124502380784</v>
      </c>
      <c r="Q165" s="19">
        <f t="shared" si="18"/>
        <v>-87176140784</v>
      </c>
    </row>
    <row r="166" spans="1:17" x14ac:dyDescent="0.3">
      <c r="A166">
        <v>160</v>
      </c>
      <c r="B166">
        <f>SQRT((1-A166*A166/$G$1)*$G$2)</f>
        <v>1199.7039961400467</v>
      </c>
      <c r="D166">
        <v>38</v>
      </c>
      <c r="E166">
        <f>SQRT((1-D166*D166/$G$2)*$G$1)</f>
        <v>7200.387088480421</v>
      </c>
      <c r="I166" s="19">
        <f t="shared" si="17"/>
        <v>-174352281568</v>
      </c>
      <c r="K166" s="19">
        <f t="shared" si="13"/>
        <v>465120000</v>
      </c>
      <c r="L166" s="19">
        <f t="shared" si="14"/>
        <v>465120000</v>
      </c>
      <c r="N166" s="19">
        <f t="shared" si="15"/>
        <v>0</v>
      </c>
      <c r="O166" s="19">
        <f t="shared" si="16"/>
        <v>-124502380784</v>
      </c>
      <c r="Q166" s="19">
        <f t="shared" si="18"/>
        <v>-86711020784</v>
      </c>
    </row>
    <row r="167" spans="1:17" x14ac:dyDescent="0.3">
      <c r="A167">
        <v>161</v>
      </c>
      <c r="B167">
        <f>SQRT((1-A167*A167/$G$1)*$G$2)</f>
        <v>1199.7002840655193</v>
      </c>
      <c r="D167">
        <v>37</v>
      </c>
      <c r="E167">
        <f>SQRT((1-D167*D167/$G$2)*$G$1)</f>
        <v>7200.5747843341569</v>
      </c>
      <c r="I167" s="19">
        <f t="shared" si="17"/>
        <v>-173422041568</v>
      </c>
      <c r="K167" s="19">
        <f t="shared" si="13"/>
        <v>468000000</v>
      </c>
      <c r="L167" s="19">
        <f t="shared" si="14"/>
        <v>468000000</v>
      </c>
      <c r="N167" s="19">
        <f t="shared" si="15"/>
        <v>0</v>
      </c>
      <c r="O167" s="19">
        <f t="shared" si="16"/>
        <v>-124502380784</v>
      </c>
      <c r="Q167" s="19">
        <f t="shared" si="18"/>
        <v>-86243020784</v>
      </c>
    </row>
    <row r="168" spans="1:17" x14ac:dyDescent="0.3">
      <c r="A168">
        <v>162</v>
      </c>
      <c r="B168">
        <f>SQRT((1-A168*A168/$G$1)*$G$2)</f>
        <v>1199.6965488512083</v>
      </c>
      <c r="D168">
        <v>36</v>
      </c>
      <c r="E168">
        <f>SQRT((1-D168*D168/$G$2)*$G$1)</f>
        <v>7200.7574702665825</v>
      </c>
      <c r="I168" s="19">
        <f t="shared" si="17"/>
        <v>-172486041568</v>
      </c>
      <c r="K168" s="19">
        <f t="shared" si="13"/>
        <v>470880000</v>
      </c>
      <c r="L168" s="19">
        <f t="shared" si="14"/>
        <v>470880000</v>
      </c>
      <c r="N168" s="19">
        <f t="shared" si="15"/>
        <v>0</v>
      </c>
      <c r="O168" s="19">
        <f t="shared" si="16"/>
        <v>-124502380784</v>
      </c>
      <c r="Q168" s="19">
        <f t="shared" si="18"/>
        <v>-85772140784</v>
      </c>
    </row>
    <row r="169" spans="1:17" x14ac:dyDescent="0.3">
      <c r="A169">
        <v>163</v>
      </c>
      <c r="B169">
        <f>SQRT((1-A169*A169/$G$1)*$G$2)</f>
        <v>1199.6927904968977</v>
      </c>
      <c r="D169">
        <v>35</v>
      </c>
      <c r="E169">
        <f>SQRT((1-D169*D169/$G$2)*$G$1)</f>
        <v>7200.9351466590015</v>
      </c>
      <c r="I169" s="19">
        <f t="shared" si="17"/>
        <v>-171544281568</v>
      </c>
      <c r="K169" s="19">
        <f t="shared" si="13"/>
        <v>473760000</v>
      </c>
      <c r="L169" s="19">
        <f t="shared" si="14"/>
        <v>473760000</v>
      </c>
      <c r="N169" s="19">
        <f t="shared" si="15"/>
        <v>0</v>
      </c>
      <c r="O169" s="19">
        <f t="shared" si="16"/>
        <v>-124502380784</v>
      </c>
      <c r="Q169" s="19">
        <f t="shared" si="18"/>
        <v>-85298380784</v>
      </c>
    </row>
    <row r="170" spans="1:17" x14ac:dyDescent="0.3">
      <c r="A170">
        <v>164</v>
      </c>
      <c r="B170">
        <f>SQRT((1-A170*A170/$G$1)*$G$2)</f>
        <v>1199.6890090023699</v>
      </c>
      <c r="D170">
        <v>34</v>
      </c>
      <c r="E170">
        <f>SQRT((1-D170*D170/$G$2)*$G$1)</f>
        <v>7201.1078138822195</v>
      </c>
      <c r="I170" s="19">
        <f t="shared" si="17"/>
        <v>-170596761568</v>
      </c>
      <c r="K170" s="19">
        <f t="shared" si="13"/>
        <v>476640000</v>
      </c>
      <c r="L170" s="19">
        <f t="shared" si="14"/>
        <v>476640000</v>
      </c>
      <c r="N170" s="19">
        <f t="shared" si="15"/>
        <v>0</v>
      </c>
      <c r="O170" s="19">
        <f t="shared" si="16"/>
        <v>-124502380784</v>
      </c>
      <c r="Q170" s="19">
        <f t="shared" si="18"/>
        <v>-84821740784</v>
      </c>
    </row>
    <row r="171" spans="1:17" x14ac:dyDescent="0.3">
      <c r="A171">
        <v>165</v>
      </c>
      <c r="B171">
        <f>SQRT((1-A171*A171/$G$1)*$G$2)</f>
        <v>1199.685204367406</v>
      </c>
      <c r="D171">
        <v>33</v>
      </c>
      <c r="E171">
        <f>SQRT((1-D171*D171/$G$2)*$G$1)</f>
        <v>7201.2754722965574</v>
      </c>
      <c r="I171" s="19">
        <f t="shared" si="17"/>
        <v>-169643481568</v>
      </c>
      <c r="K171" s="19">
        <f t="shared" si="13"/>
        <v>479520000</v>
      </c>
      <c r="L171" s="19">
        <f t="shared" si="14"/>
        <v>479520000</v>
      </c>
      <c r="N171" s="19">
        <f t="shared" si="15"/>
        <v>0</v>
      </c>
      <c r="O171" s="19">
        <f t="shared" si="16"/>
        <v>-124502380784</v>
      </c>
      <c r="Q171" s="19">
        <f t="shared" si="18"/>
        <v>-84342220784</v>
      </c>
    </row>
    <row r="172" spans="1:17" x14ac:dyDescent="0.3">
      <c r="A172">
        <v>166</v>
      </c>
      <c r="B172">
        <f>SQRT((1-A172*A172/$G$1)*$G$2)</f>
        <v>1199.6813765917859</v>
      </c>
      <c r="D172">
        <v>32</v>
      </c>
      <c r="E172">
        <f>SQRT((1-D172*D172/$G$2)*$G$1)</f>
        <v>7201.4381222518477</v>
      </c>
      <c r="I172" s="19">
        <f t="shared" si="17"/>
        <v>-168684441568</v>
      </c>
      <c r="K172" s="19">
        <f t="shared" si="13"/>
        <v>482400000</v>
      </c>
      <c r="L172" s="19">
        <f t="shared" si="14"/>
        <v>482400000</v>
      </c>
      <c r="N172" s="19">
        <f t="shared" si="15"/>
        <v>0</v>
      </c>
      <c r="O172" s="19">
        <f t="shared" si="16"/>
        <v>-124502380784</v>
      </c>
      <c r="Q172" s="19">
        <f t="shared" si="18"/>
        <v>-83859820784</v>
      </c>
    </row>
    <row r="173" spans="1:17" x14ac:dyDescent="0.3">
      <c r="A173">
        <v>167</v>
      </c>
      <c r="B173">
        <f>SQRT((1-A173*A173/$G$1)*$G$2)</f>
        <v>1199.6775256752883</v>
      </c>
      <c r="D173">
        <v>31</v>
      </c>
      <c r="E173">
        <f>SQRT((1-D173*D173/$G$2)*$G$1)</f>
        <v>7201.5957640874449</v>
      </c>
      <c r="I173" s="19">
        <f t="shared" si="17"/>
        <v>-167719641568</v>
      </c>
      <c r="K173" s="19">
        <f t="shared" si="13"/>
        <v>485280000</v>
      </c>
      <c r="L173" s="19">
        <f t="shared" si="14"/>
        <v>485280000</v>
      </c>
      <c r="N173" s="19">
        <f t="shared" si="15"/>
        <v>0</v>
      </c>
      <c r="O173" s="19">
        <f t="shared" si="16"/>
        <v>-124502380784</v>
      </c>
      <c r="Q173" s="19">
        <f t="shared" si="18"/>
        <v>-83374540784</v>
      </c>
    </row>
    <row r="174" spans="1:17" x14ac:dyDescent="0.3">
      <c r="A174">
        <v>168</v>
      </c>
      <c r="B174">
        <f>SQRT((1-A174*A174/$G$1)*$G$2)</f>
        <v>1199.67365161769</v>
      </c>
      <c r="D174">
        <v>30</v>
      </c>
      <c r="E174">
        <f>SQRT((1-D174*D174/$G$2)*$G$1)</f>
        <v>7201.7483981322202</v>
      </c>
      <c r="I174" s="19">
        <f t="shared" si="17"/>
        <v>-166749081568</v>
      </c>
      <c r="K174" s="19">
        <f t="shared" si="13"/>
        <v>488160000</v>
      </c>
      <c r="L174" s="19">
        <f t="shared" si="14"/>
        <v>488160000</v>
      </c>
      <c r="N174" s="19">
        <f t="shared" si="15"/>
        <v>0</v>
      </c>
      <c r="O174" s="19">
        <f t="shared" si="16"/>
        <v>-124502380784</v>
      </c>
      <c r="Q174" s="19">
        <f t="shared" si="18"/>
        <v>-82886380784</v>
      </c>
    </row>
    <row r="175" spans="1:17" x14ac:dyDescent="0.3">
      <c r="A175">
        <v>169</v>
      </c>
      <c r="B175">
        <f>SQRT((1-A175*A175/$G$1)*$G$2)</f>
        <v>1199.6697544187671</v>
      </c>
      <c r="D175">
        <v>29</v>
      </c>
      <c r="E175">
        <f>SQRT((1-D175*D175/$G$2)*$G$1)</f>
        <v>7201.8960247045743</v>
      </c>
      <c r="I175" s="19">
        <f t="shared" si="17"/>
        <v>-165772761568</v>
      </c>
      <c r="K175" s="19">
        <f t="shared" si="13"/>
        <v>491040000</v>
      </c>
      <c r="L175" s="19">
        <f t="shared" si="14"/>
        <v>491040000</v>
      </c>
      <c r="N175" s="19">
        <f t="shared" si="15"/>
        <v>0</v>
      </c>
      <c r="O175" s="19">
        <f t="shared" si="16"/>
        <v>-124502380784</v>
      </c>
      <c r="Q175" s="19">
        <f t="shared" si="18"/>
        <v>-82395340784</v>
      </c>
    </row>
    <row r="176" spans="1:17" x14ac:dyDescent="0.3">
      <c r="A176">
        <v>170</v>
      </c>
      <c r="B176">
        <f>SQRT((1-A176*A176/$G$1)*$G$2)</f>
        <v>1199.6658340782938</v>
      </c>
      <c r="D176">
        <v>28</v>
      </c>
      <c r="E176">
        <f>SQRT((1-D176*D176/$G$2)*$G$1)</f>
        <v>7202.0386441124356</v>
      </c>
      <c r="I176" s="19">
        <f t="shared" si="17"/>
        <v>-164790681568</v>
      </c>
      <c r="K176" s="19">
        <f t="shared" si="13"/>
        <v>493920000</v>
      </c>
      <c r="L176" s="19">
        <f t="shared" si="14"/>
        <v>493920000</v>
      </c>
      <c r="N176" s="19">
        <f t="shared" si="15"/>
        <v>0</v>
      </c>
      <c r="O176" s="19">
        <f t="shared" si="16"/>
        <v>-124502380784</v>
      </c>
      <c r="Q176" s="19">
        <f t="shared" si="18"/>
        <v>-81901420784</v>
      </c>
    </row>
    <row r="177" spans="1:17" x14ac:dyDescent="0.3">
      <c r="A177">
        <v>171</v>
      </c>
      <c r="B177">
        <f>SQRT((1-A177*A177/$G$1)*$G$2)</f>
        <v>1199.6618905960433</v>
      </c>
      <c r="D177">
        <v>27</v>
      </c>
      <c r="E177">
        <f>SQRT((1-D177*D177/$G$2)*$G$1)</f>
        <v>7202.1762566532625</v>
      </c>
      <c r="I177" s="19">
        <f t="shared" si="17"/>
        <v>-163802841568</v>
      </c>
      <c r="K177" s="19">
        <f t="shared" si="13"/>
        <v>496800000</v>
      </c>
      <c r="L177" s="19">
        <f t="shared" si="14"/>
        <v>496800000</v>
      </c>
      <c r="N177" s="19">
        <f t="shared" si="15"/>
        <v>0</v>
      </c>
      <c r="O177" s="19">
        <f t="shared" si="16"/>
        <v>-124502380784</v>
      </c>
      <c r="Q177" s="19">
        <f t="shared" si="18"/>
        <v>-81404620784</v>
      </c>
    </row>
    <row r="178" spans="1:17" x14ac:dyDescent="0.3">
      <c r="A178">
        <v>172</v>
      </c>
      <c r="B178">
        <f>SQRT((1-A178*A178/$G$1)*$G$2)</f>
        <v>1199.6579239717878</v>
      </c>
      <c r="D178">
        <v>26</v>
      </c>
      <c r="E178">
        <f>SQRT((1-D178*D178/$G$2)*$G$1)</f>
        <v>7202.3088626140498</v>
      </c>
      <c r="I178" s="19">
        <f t="shared" si="17"/>
        <v>-162809241568</v>
      </c>
      <c r="K178" s="19">
        <f t="shared" si="13"/>
        <v>499680000</v>
      </c>
      <c r="L178" s="19">
        <f t="shared" si="14"/>
        <v>499680000</v>
      </c>
      <c r="N178" s="19">
        <f t="shared" si="15"/>
        <v>0</v>
      </c>
      <c r="O178" s="19">
        <f t="shared" si="16"/>
        <v>-124502380784</v>
      </c>
      <c r="Q178" s="19">
        <f t="shared" si="18"/>
        <v>-80904940784</v>
      </c>
    </row>
    <row r="179" spans="1:17" x14ac:dyDescent="0.3">
      <c r="A179">
        <v>173</v>
      </c>
      <c r="B179">
        <f>SQRT((1-A179*A179/$G$1)*$G$2)</f>
        <v>1199.6539342052974</v>
      </c>
      <c r="D179">
        <v>25</v>
      </c>
      <c r="E179">
        <f>SQRT((1-D179*D179/$G$2)*$G$1)</f>
        <v>7202.4364622713301</v>
      </c>
      <c r="I179" s="19">
        <f t="shared" si="17"/>
        <v>-161809881568</v>
      </c>
      <c r="K179" s="19">
        <f t="shared" si="13"/>
        <v>502560000</v>
      </c>
      <c r="L179" s="19">
        <f t="shared" si="14"/>
        <v>502560000</v>
      </c>
      <c r="N179" s="19">
        <f>IF($I179&gt;O178,O178+$J$1,)</f>
        <v>0</v>
      </c>
      <c r="O179" s="19">
        <f t="shared" si="16"/>
        <v>-124502380784</v>
      </c>
      <c r="Q179" s="19">
        <f t="shared" si="18"/>
        <v>-80402380784</v>
      </c>
    </row>
    <row r="180" spans="1:17" x14ac:dyDescent="0.3">
      <c r="A180">
        <v>174</v>
      </c>
      <c r="B180">
        <f>SQRT((1-A180*A180/$G$1)*$G$2)</f>
        <v>1199.6499212963411</v>
      </c>
      <c r="D180">
        <v>24</v>
      </c>
      <c r="E180">
        <f>SQRT((1-D180*D180/$G$2)*$G$1)</f>
        <v>7202.5590558911772</v>
      </c>
      <c r="I180" s="19">
        <f t="shared" si="17"/>
        <v>-160804761568</v>
      </c>
      <c r="K180" s="19">
        <f t="shared" si="13"/>
        <v>505440000</v>
      </c>
      <c r="L180" s="19">
        <f t="shared" si="14"/>
        <v>505440000</v>
      </c>
      <c r="N180" s="19">
        <f t="shared" ref="N180:N243" si="19">IF($I180&gt;O179,O179+$J$1,)</f>
        <v>0</v>
      </c>
      <c r="O180" s="19">
        <f t="shared" ref="O180:O240" si="20">IF(N180=0,O179,N180)</f>
        <v>-124502380784</v>
      </c>
      <c r="Q180" s="19">
        <f t="shared" si="18"/>
        <v>-79896940784</v>
      </c>
    </row>
    <row r="181" spans="1:17" x14ac:dyDescent="0.3">
      <c r="A181">
        <v>175</v>
      </c>
      <c r="B181">
        <f>SQRT((1-A181*A181/$G$1)*$G$2)</f>
        <v>1199.6458852446867</v>
      </c>
      <c r="D181">
        <v>23</v>
      </c>
      <c r="E181">
        <f>SQRT((1-D181*D181/$G$2)*$G$1)</f>
        <v>7202.6766437292063</v>
      </c>
      <c r="I181" s="19">
        <f t="shared" si="17"/>
        <v>-159793881568</v>
      </c>
      <c r="K181" s="19">
        <f t="shared" si="13"/>
        <v>508320000</v>
      </c>
      <c r="L181" s="19">
        <f t="shared" si="14"/>
        <v>508320000</v>
      </c>
      <c r="N181" s="19">
        <f t="shared" si="19"/>
        <v>0</v>
      </c>
      <c r="O181" s="19">
        <f t="shared" si="20"/>
        <v>-124502380784</v>
      </c>
      <c r="Q181" s="19">
        <f t="shared" si="18"/>
        <v>-79388620784</v>
      </c>
    </row>
    <row r="182" spans="1:17" x14ac:dyDescent="0.3">
      <c r="A182">
        <v>176</v>
      </c>
      <c r="B182">
        <f>SQRT((1-A182*A182/$G$1)*$G$2)</f>
        <v>1199.6418260501007</v>
      </c>
      <c r="D182">
        <v>22</v>
      </c>
      <c r="E182">
        <f>SQRT((1-D182*D182/$G$2)*$G$1)</f>
        <v>7202.7892260305816</v>
      </c>
      <c r="I182" s="19">
        <f t="shared" si="17"/>
        <v>-158777241568</v>
      </c>
      <c r="K182" s="19">
        <f t="shared" si="13"/>
        <v>511200000</v>
      </c>
      <c r="L182" s="19">
        <f t="shared" si="14"/>
        <v>511200000</v>
      </c>
      <c r="N182" s="19">
        <f t="shared" si="19"/>
        <v>0</v>
      </c>
      <c r="O182" s="19">
        <f t="shared" si="20"/>
        <v>-124502380784</v>
      </c>
      <c r="Q182" s="19">
        <f t="shared" si="18"/>
        <v>-78877420784</v>
      </c>
    </row>
    <row r="183" spans="1:17" x14ac:dyDescent="0.3">
      <c r="A183">
        <v>177</v>
      </c>
      <c r="B183">
        <f>SQRT((1-A183*A183/$G$1)*$G$2)</f>
        <v>1199.6377437123483</v>
      </c>
      <c r="D183">
        <v>21</v>
      </c>
      <c r="E183">
        <f>SQRT((1-D183*D183/$G$2)*$G$1)</f>
        <v>7202.8968030300148</v>
      </c>
      <c r="I183" s="19">
        <f t="shared" si="17"/>
        <v>-157754841568</v>
      </c>
      <c r="K183" s="19">
        <f t="shared" si="13"/>
        <v>514080000</v>
      </c>
      <c r="L183" s="19">
        <f t="shared" si="14"/>
        <v>514080000</v>
      </c>
      <c r="N183" s="19">
        <f t="shared" si="19"/>
        <v>0</v>
      </c>
      <c r="O183" s="19">
        <f t="shared" si="20"/>
        <v>-124502380784</v>
      </c>
      <c r="Q183" s="19">
        <f t="shared" si="18"/>
        <v>-78363340784</v>
      </c>
    </row>
    <row r="184" spans="1:17" x14ac:dyDescent="0.3">
      <c r="A184">
        <v>178</v>
      </c>
      <c r="B184">
        <f>SQRT((1-A184*A184/$G$1)*$G$2)</f>
        <v>1199.6336382311931</v>
      </c>
      <c r="D184">
        <v>20</v>
      </c>
      <c r="E184">
        <f>SQRT((1-D184*D184/$G$2)*$G$1)</f>
        <v>7202.9993749517671</v>
      </c>
      <c r="I184" s="19">
        <f t="shared" si="17"/>
        <v>-156726681568</v>
      </c>
      <c r="K184" s="19">
        <f t="shared" si="13"/>
        <v>516960000</v>
      </c>
      <c r="L184" s="19">
        <f t="shared" si="14"/>
        <v>516960000</v>
      </c>
      <c r="N184" s="19">
        <f t="shared" si="19"/>
        <v>0</v>
      </c>
      <c r="O184" s="19">
        <f t="shared" si="20"/>
        <v>-124502380784</v>
      </c>
      <c r="Q184" s="19">
        <f t="shared" si="18"/>
        <v>-77846380784</v>
      </c>
    </row>
    <row r="185" spans="1:17" x14ac:dyDescent="0.3">
      <c r="A185">
        <v>179</v>
      </c>
      <c r="B185">
        <f>SQRT((1-A185*A185/$G$1)*$G$2)</f>
        <v>1199.6295096063975</v>
      </c>
      <c r="D185">
        <v>19</v>
      </c>
      <c r="E185">
        <f>SQRT((1-D185*D185/$G$2)*$G$1)</f>
        <v>7203.0969420096581</v>
      </c>
      <c r="I185" s="19">
        <f t="shared" si="17"/>
        <v>-155692761568</v>
      </c>
      <c r="K185" s="19">
        <f t="shared" si="13"/>
        <v>519840000</v>
      </c>
      <c r="L185" s="19">
        <f t="shared" si="14"/>
        <v>519840000</v>
      </c>
      <c r="N185" s="19">
        <f t="shared" si="19"/>
        <v>0</v>
      </c>
      <c r="O185" s="19">
        <f t="shared" si="20"/>
        <v>-124502380784</v>
      </c>
      <c r="Q185" s="19">
        <f t="shared" si="18"/>
        <v>-77326540784</v>
      </c>
    </row>
    <row r="186" spans="1:17" x14ac:dyDescent="0.3">
      <c r="A186">
        <v>180</v>
      </c>
      <c r="B186">
        <f>SQRT((1-A186*A186/$G$1)*$G$2)</f>
        <v>1199.6253578377225</v>
      </c>
      <c r="D186">
        <v>18</v>
      </c>
      <c r="E186">
        <f>SQRT((1-D186*D186/$G$2)*$G$1)</f>
        <v>7203.1895044070579</v>
      </c>
      <c r="I186" s="19">
        <f t="shared" si="17"/>
        <v>-154653081568</v>
      </c>
      <c r="K186" s="19">
        <f t="shared" si="13"/>
        <v>522720000</v>
      </c>
      <c r="L186" s="19">
        <f t="shared" si="14"/>
        <v>522720000</v>
      </c>
      <c r="N186" s="19">
        <f t="shared" si="19"/>
        <v>0</v>
      </c>
      <c r="O186" s="19">
        <f t="shared" si="20"/>
        <v>-124502380784</v>
      </c>
      <c r="Q186" s="19">
        <f t="shared" si="18"/>
        <v>-76803820784</v>
      </c>
    </row>
    <row r="187" spans="1:17" x14ac:dyDescent="0.3">
      <c r="A187">
        <v>181</v>
      </c>
      <c r="B187">
        <f>SQRT((1-A187*A187/$G$1)*$G$2)</f>
        <v>1199.6211829249278</v>
      </c>
      <c r="D187">
        <v>17</v>
      </c>
      <c r="E187">
        <f>SQRT((1-D187*D187/$G$2)*$G$1)</f>
        <v>7203.2770623368979</v>
      </c>
      <c r="I187" s="19">
        <f t="shared" si="17"/>
        <v>-153607641568</v>
      </c>
      <c r="K187" s="19">
        <f t="shared" si="13"/>
        <v>525600000</v>
      </c>
      <c r="L187" s="19">
        <f t="shared" si="14"/>
        <v>525600000</v>
      </c>
      <c r="N187" s="19">
        <f t="shared" si="19"/>
        <v>0</v>
      </c>
      <c r="O187" s="19">
        <f t="shared" si="20"/>
        <v>-124502380784</v>
      </c>
      <c r="Q187" s="19">
        <f t="shared" si="18"/>
        <v>-76278220784</v>
      </c>
    </row>
    <row r="188" spans="1:17" x14ac:dyDescent="0.3">
      <c r="A188">
        <v>182</v>
      </c>
      <c r="B188">
        <f>SQRT((1-A188*A188/$G$1)*$G$2)</f>
        <v>1199.6169848677719</v>
      </c>
      <c r="D188">
        <v>16</v>
      </c>
      <c r="E188">
        <f>SQRT((1-D188*D188/$G$2)*$G$1)</f>
        <v>7203.359615981667</v>
      </c>
      <c r="I188" s="19">
        <f t="shared" si="17"/>
        <v>-152556441568</v>
      </c>
      <c r="K188" s="19">
        <f t="shared" si="13"/>
        <v>528480000</v>
      </c>
      <c r="L188" s="19">
        <f t="shared" si="14"/>
        <v>528480000</v>
      </c>
      <c r="N188" s="19">
        <f t="shared" si="19"/>
        <v>0</v>
      </c>
      <c r="O188" s="19">
        <f t="shared" si="20"/>
        <v>-124502380784</v>
      </c>
      <c r="Q188" s="19">
        <f t="shared" si="18"/>
        <v>-75749740784</v>
      </c>
    </row>
    <row r="189" spans="1:17" x14ac:dyDescent="0.3">
      <c r="A189">
        <v>183</v>
      </c>
      <c r="B189">
        <f>SQRT((1-A189*A189/$G$1)*$G$2)</f>
        <v>1199.6127636660115</v>
      </c>
      <c r="D189">
        <v>15</v>
      </c>
      <c r="E189">
        <f>SQRT((1-D189*D189/$G$2)*$G$1)</f>
        <v>7203.4371655134191</v>
      </c>
      <c r="I189" s="19">
        <f t="shared" si="17"/>
        <v>-151499481568</v>
      </c>
      <c r="K189" s="19">
        <f t="shared" si="13"/>
        <v>531360000</v>
      </c>
      <c r="L189" s="19">
        <f t="shared" si="14"/>
        <v>531360000</v>
      </c>
      <c r="N189" s="19">
        <f t="shared" si="19"/>
        <v>0</v>
      </c>
      <c r="O189" s="19">
        <f t="shared" si="20"/>
        <v>-124502380784</v>
      </c>
      <c r="Q189" s="19">
        <f t="shared" si="18"/>
        <v>-75218380784</v>
      </c>
    </row>
    <row r="190" spans="1:17" x14ac:dyDescent="0.3">
      <c r="A190">
        <v>184</v>
      </c>
      <c r="B190">
        <f>SQRT((1-A190*A190/$G$1)*$G$2)</f>
        <v>1199.6085193194028</v>
      </c>
      <c r="D190">
        <v>14</v>
      </c>
      <c r="E190">
        <f>SQRT((1-D190*D190/$G$2)*$G$1)</f>
        <v>7203.5097110937677</v>
      </c>
      <c r="I190" s="19">
        <f t="shared" si="17"/>
        <v>-150436761568</v>
      </c>
      <c r="K190" s="19">
        <f t="shared" si="13"/>
        <v>534240000</v>
      </c>
      <c r="L190" s="19">
        <f t="shared" si="14"/>
        <v>534240000</v>
      </c>
      <c r="N190" s="19">
        <f t="shared" si="19"/>
        <v>0</v>
      </c>
      <c r="O190" s="19">
        <f t="shared" si="20"/>
        <v>-124502380784</v>
      </c>
      <c r="Q190" s="19">
        <f t="shared" si="18"/>
        <v>-74684140784</v>
      </c>
    </row>
    <row r="191" spans="1:17" x14ac:dyDescent="0.3">
      <c r="A191">
        <v>185</v>
      </c>
      <c r="B191">
        <f>SQRT((1-A191*A191/$G$1)*$G$2)</f>
        <v>1199.6042518276997</v>
      </c>
      <c r="D191">
        <v>13</v>
      </c>
      <c r="E191">
        <f>SQRT((1-D191*D191/$G$2)*$G$1)</f>
        <v>7203.5772528738953</v>
      </c>
      <c r="I191" s="19">
        <f t="shared" si="17"/>
        <v>-149368281568</v>
      </c>
      <c r="K191" s="19">
        <f t="shared" si="13"/>
        <v>537120000</v>
      </c>
      <c r="L191" s="19">
        <f t="shared" si="14"/>
        <v>537120000</v>
      </c>
      <c r="N191" s="19">
        <f t="shared" si="19"/>
        <v>0</v>
      </c>
      <c r="O191" s="19">
        <f t="shared" si="20"/>
        <v>-124502380784</v>
      </c>
      <c r="Q191" s="19">
        <f t="shared" si="18"/>
        <v>-74147020784</v>
      </c>
    </row>
    <row r="192" spans="1:17" x14ac:dyDescent="0.3">
      <c r="A192">
        <v>186</v>
      </c>
      <c r="B192">
        <f>SQRT((1-A192*A192/$G$1)*$G$2)</f>
        <v>1199.5999611906552</v>
      </c>
      <c r="D192">
        <v>12</v>
      </c>
      <c r="E192">
        <f>SQRT((1-D192*D192/$G$2)*$G$1)</f>
        <v>7203.6397909945499</v>
      </c>
      <c r="I192" s="19">
        <f t="shared" si="17"/>
        <v>-148294041568</v>
      </c>
      <c r="K192" s="19">
        <f t="shared" si="13"/>
        <v>540000000</v>
      </c>
      <c r="L192" s="19">
        <f t="shared" si="14"/>
        <v>540000000</v>
      </c>
      <c r="N192" s="19">
        <f t="shared" si="19"/>
        <v>0</v>
      </c>
      <c r="O192" s="19">
        <f t="shared" si="20"/>
        <v>-124502380784</v>
      </c>
      <c r="Q192" s="19">
        <f t="shared" si="18"/>
        <v>-73607020784</v>
      </c>
    </row>
    <row r="193" spans="1:17" x14ac:dyDescent="0.3">
      <c r="A193">
        <v>187</v>
      </c>
      <c r="B193">
        <f>SQRT((1-A193*A193/$G$1)*$G$2)</f>
        <v>1199.5956474080213</v>
      </c>
      <c r="D193">
        <v>11</v>
      </c>
      <c r="E193">
        <f>SQRT((1-D193*D193/$G$2)*$G$1)</f>
        <v>7203.6973255860457</v>
      </c>
      <c r="I193" s="19">
        <f t="shared" si="17"/>
        <v>-147214041568</v>
      </c>
      <c r="K193" s="19">
        <f t="shared" si="13"/>
        <v>542880000</v>
      </c>
      <c r="L193" s="19">
        <f t="shared" si="14"/>
        <v>542880000</v>
      </c>
      <c r="N193" s="19">
        <f t="shared" si="19"/>
        <v>0</v>
      </c>
      <c r="O193" s="19">
        <f t="shared" si="20"/>
        <v>-124502380784</v>
      </c>
      <c r="Q193" s="19">
        <f t="shared" si="18"/>
        <v>-73064140784</v>
      </c>
    </row>
    <row r="194" spans="1:17" x14ac:dyDescent="0.3">
      <c r="A194">
        <v>188</v>
      </c>
      <c r="B194">
        <f>SQRT((1-A194*A194/$G$1)*$G$2)</f>
        <v>1199.5913104795479</v>
      </c>
      <c r="D194">
        <v>10</v>
      </c>
      <c r="E194">
        <f>SQRT((1-D194*D194/$G$2)*$G$1)</f>
        <v>7203.7498567682715</v>
      </c>
      <c r="I194" s="19">
        <f t="shared" si="17"/>
        <v>-146128281568</v>
      </c>
      <c r="K194" s="19">
        <f t="shared" si="13"/>
        <v>545760000</v>
      </c>
      <c r="L194" s="19">
        <f t="shared" si="14"/>
        <v>545760000</v>
      </c>
      <c r="N194" s="19">
        <f t="shared" si="19"/>
        <v>0</v>
      </c>
      <c r="O194" s="19">
        <f t="shared" si="20"/>
        <v>-124502380784</v>
      </c>
      <c r="Q194" s="19">
        <f t="shared" si="18"/>
        <v>-72518380784</v>
      </c>
    </row>
    <row r="195" spans="1:17" x14ac:dyDescent="0.3">
      <c r="A195">
        <v>189</v>
      </c>
      <c r="B195">
        <f>SQRT((1-A195*A195/$G$1)*$G$2)</f>
        <v>1199.5869504049842</v>
      </c>
      <c r="D195">
        <v>9</v>
      </c>
      <c r="E195">
        <f>SQRT((1-D195*D195/$G$2)*$G$1)</f>
        <v>7203.7973846506811</v>
      </c>
      <c r="I195" s="19">
        <f t="shared" si="17"/>
        <v>-145036761568</v>
      </c>
      <c r="K195" s="19">
        <f t="shared" si="13"/>
        <v>548640000</v>
      </c>
      <c r="L195" s="19">
        <f t="shared" si="14"/>
        <v>548640000</v>
      </c>
      <c r="N195" s="19">
        <f t="shared" si="19"/>
        <v>0</v>
      </c>
      <c r="O195" s="19">
        <f t="shared" si="20"/>
        <v>-124502380784</v>
      </c>
      <c r="Q195" s="19">
        <f t="shared" si="18"/>
        <v>-71969740784</v>
      </c>
    </row>
    <row r="196" spans="1:17" x14ac:dyDescent="0.3">
      <c r="A196">
        <v>190</v>
      </c>
      <c r="B196">
        <f>SQRT((1-A196*A196/$G$1)*$G$2)</f>
        <v>1199.5825671840778</v>
      </c>
      <c r="D196">
        <v>8</v>
      </c>
      <c r="E196">
        <f>SQRT((1-D196*D196/$G$2)*$G$1)</f>
        <v>7203.839909332306</v>
      </c>
      <c r="I196" s="19">
        <f t="shared" si="17"/>
        <v>-143939481568</v>
      </c>
      <c r="K196" s="19">
        <f t="shared" si="13"/>
        <v>551520000</v>
      </c>
      <c r="L196" s="19">
        <f t="shared" si="14"/>
        <v>551520000</v>
      </c>
      <c r="N196" s="19">
        <f t="shared" si="19"/>
        <v>0</v>
      </c>
      <c r="O196" s="19">
        <f t="shared" si="20"/>
        <v>-124502380784</v>
      </c>
      <c r="Q196" s="19">
        <f t="shared" si="18"/>
        <v>-71418220784</v>
      </c>
    </row>
    <row r="197" spans="1:17" x14ac:dyDescent="0.3">
      <c r="A197">
        <v>191</v>
      </c>
      <c r="B197">
        <f>SQRT((1-A197*A197/$G$1)*$G$2)</f>
        <v>1199.5781608165748</v>
      </c>
      <c r="D197">
        <v>7</v>
      </c>
      <c r="E197">
        <f>SQRT((1-D197*D197/$G$2)*$G$1)</f>
        <v>7203.8774309017472</v>
      </c>
      <c r="I197" s="19">
        <f t="shared" si="17"/>
        <v>-142836441568</v>
      </c>
      <c r="K197" s="19">
        <f t="shared" si="13"/>
        <v>554400000</v>
      </c>
      <c r="L197" s="19">
        <f t="shared" si="14"/>
        <v>554400000</v>
      </c>
      <c r="N197" s="19">
        <f t="shared" si="19"/>
        <v>0</v>
      </c>
      <c r="O197" s="19">
        <f t="shared" si="20"/>
        <v>-124502380784</v>
      </c>
      <c r="Q197" s="19">
        <f t="shared" si="18"/>
        <v>-70863820784</v>
      </c>
    </row>
    <row r="198" spans="1:17" x14ac:dyDescent="0.3">
      <c r="A198">
        <v>192</v>
      </c>
      <c r="B198">
        <f>SQRT((1-A198*A198/$G$1)*$G$2)</f>
        <v>1199.5737313022203</v>
      </c>
      <c r="D198">
        <v>6</v>
      </c>
      <c r="E198">
        <f>SQRT((1-D198*D198/$G$2)*$G$1)</f>
        <v>7203.9099494371803</v>
      </c>
      <c r="I198" s="19">
        <f t="shared" si="17"/>
        <v>-141727641568</v>
      </c>
      <c r="K198" s="19">
        <f t="shared" si="13"/>
        <v>557280000</v>
      </c>
      <c r="L198" s="19">
        <f t="shared" si="14"/>
        <v>557280000</v>
      </c>
      <c r="N198" s="19">
        <f t="shared" si="19"/>
        <v>0</v>
      </c>
      <c r="O198" s="19">
        <f t="shared" si="20"/>
        <v>-124502380784</v>
      </c>
      <c r="Q198" s="19">
        <f t="shared" si="18"/>
        <v>-70306540784</v>
      </c>
    </row>
    <row r="199" spans="1:17" x14ac:dyDescent="0.3">
      <c r="A199">
        <v>193</v>
      </c>
      <c r="B199">
        <f>SQRT((1-A199*A199/$G$1)*$G$2)</f>
        <v>1199.5692786407578</v>
      </c>
      <c r="D199">
        <v>5</v>
      </c>
      <c r="E199">
        <f>SQRT((1-D199*D199/$G$2)*$G$1)</f>
        <v>7203.9374650063573</v>
      </c>
      <c r="I199" s="19">
        <f t="shared" si="17"/>
        <v>-140613081568</v>
      </c>
      <c r="K199" s="19">
        <f t="shared" ref="K199:K262" si="21">IF($I199&lt;L198,L198+$J$2,)</f>
        <v>560160000</v>
      </c>
      <c r="L199" s="19">
        <f t="shared" ref="L199:L240" si="22">IF(K199=0,L198,K199)</f>
        <v>560160000</v>
      </c>
      <c r="N199" s="19">
        <f t="shared" si="19"/>
        <v>0</v>
      </c>
      <c r="O199" s="19">
        <f t="shared" si="20"/>
        <v>-124502380784</v>
      </c>
      <c r="Q199" s="19">
        <f t="shared" si="18"/>
        <v>-69746380784</v>
      </c>
    </row>
    <row r="200" spans="1:17" x14ac:dyDescent="0.3">
      <c r="A200">
        <v>194</v>
      </c>
      <c r="B200">
        <f>SQRT((1-A200*A200/$G$1)*$G$2)</f>
        <v>1199.5648028319297</v>
      </c>
      <c r="D200">
        <v>4</v>
      </c>
      <c r="E200">
        <f>SQRT((1-D200*D200/$G$2)*$G$1)</f>
        <v>7203.9599776666046</v>
      </c>
      <c r="I200" s="19">
        <f t="shared" ref="I200:I263" si="23">Q199*2</f>
        <v>-139492761568</v>
      </c>
      <c r="K200" s="19">
        <f t="shared" si="21"/>
        <v>563040000</v>
      </c>
      <c r="L200" s="19">
        <f t="shared" si="22"/>
        <v>563040000</v>
      </c>
      <c r="N200" s="19">
        <f t="shared" si="19"/>
        <v>0</v>
      </c>
      <c r="O200" s="19">
        <f t="shared" si="20"/>
        <v>-124502380784</v>
      </c>
      <c r="Q200" s="19">
        <f t="shared" ref="Q200:Q248" si="24">Q199+K200+N200</f>
        <v>-69183340784</v>
      </c>
    </row>
    <row r="201" spans="1:17" x14ac:dyDescent="0.3">
      <c r="A201">
        <v>195</v>
      </c>
      <c r="B201">
        <f>SQRT((1-A201*A201/$G$1)*$G$2)</f>
        <v>1199.5603038754766</v>
      </c>
      <c r="D201">
        <v>3</v>
      </c>
      <c r="E201">
        <f>SQRT((1-D201*D201/$G$2)*$G$1)</f>
        <v>7203.9774874648238</v>
      </c>
      <c r="I201" s="19">
        <f t="shared" si="23"/>
        <v>-138366681568</v>
      </c>
      <c r="K201" s="19">
        <f t="shared" si="21"/>
        <v>565920000</v>
      </c>
      <c r="L201" s="19">
        <f t="shared" si="22"/>
        <v>565920000</v>
      </c>
      <c r="N201" s="19">
        <f t="shared" si="19"/>
        <v>0</v>
      </c>
      <c r="O201" s="19">
        <f t="shared" si="20"/>
        <v>-124502380784</v>
      </c>
      <c r="Q201" s="19">
        <f t="shared" si="24"/>
        <v>-68617420784</v>
      </c>
    </row>
    <row r="202" spans="1:17" x14ac:dyDescent="0.3">
      <c r="A202">
        <v>196</v>
      </c>
      <c r="B202">
        <f>SQRT((1-A202*A202/$G$1)*$G$2)</f>
        <v>1199.5557817711383</v>
      </c>
      <c r="D202">
        <v>2</v>
      </c>
      <c r="E202">
        <f>SQRT((1-D202*D202/$G$2)*$G$1)</f>
        <v>7203.9899944374956</v>
      </c>
      <c r="I202" s="19">
        <f t="shared" si="23"/>
        <v>-137234841568</v>
      </c>
      <c r="K202" s="19">
        <f t="shared" si="21"/>
        <v>568800000</v>
      </c>
      <c r="L202" s="19">
        <f t="shared" si="22"/>
        <v>568800000</v>
      </c>
      <c r="N202" s="19">
        <f t="shared" si="19"/>
        <v>0</v>
      </c>
      <c r="O202" s="19">
        <f t="shared" si="20"/>
        <v>-124502380784</v>
      </c>
      <c r="Q202" s="19">
        <f t="shared" si="24"/>
        <v>-68048620784</v>
      </c>
    </row>
    <row r="203" spans="1:17" x14ac:dyDescent="0.3">
      <c r="A203">
        <v>197</v>
      </c>
      <c r="B203">
        <f>SQRT((1-A203*A203/$G$1)*$G$2)</f>
        <v>1199.5512365186528</v>
      </c>
      <c r="D203">
        <v>1</v>
      </c>
      <c r="E203">
        <f>SQRT((1-D203*D203/$G$2)*$G$1)</f>
        <v>7203.9974986106772</v>
      </c>
      <c r="I203" s="19">
        <f t="shared" si="23"/>
        <v>-136097241568</v>
      </c>
      <c r="K203" s="19">
        <f t="shared" si="21"/>
        <v>571680000</v>
      </c>
      <c r="L203" s="19">
        <f t="shared" si="22"/>
        <v>571680000</v>
      </c>
      <c r="N203" s="19">
        <f t="shared" si="19"/>
        <v>0</v>
      </c>
      <c r="O203" s="19">
        <f t="shared" si="20"/>
        <v>-124502380784</v>
      </c>
      <c r="Q203" s="19">
        <f t="shared" si="24"/>
        <v>-67476940784</v>
      </c>
    </row>
    <row r="204" spans="1:17" x14ac:dyDescent="0.3">
      <c r="A204">
        <v>198</v>
      </c>
      <c r="B204">
        <f>SQRT((1-A204*A204/$G$1)*$G$2)</f>
        <v>1199.5466681177572</v>
      </c>
      <c r="D204">
        <v>0</v>
      </c>
      <c r="E204">
        <f>SQRT((1-D204*D204/$G$2)*$G$1)</f>
        <v>7204</v>
      </c>
      <c r="I204" s="19">
        <f t="shared" si="23"/>
        <v>-134953881568</v>
      </c>
      <c r="K204" s="19">
        <f t="shared" si="21"/>
        <v>574560000</v>
      </c>
      <c r="L204" s="19">
        <f t="shared" si="22"/>
        <v>574560000</v>
      </c>
      <c r="N204" s="19">
        <f t="shared" si="19"/>
        <v>0</v>
      </c>
      <c r="O204" s="19">
        <f t="shared" si="20"/>
        <v>-124502380784</v>
      </c>
      <c r="Q204" s="19">
        <f t="shared" si="24"/>
        <v>-66902380784</v>
      </c>
    </row>
    <row r="205" spans="1:17" x14ac:dyDescent="0.3">
      <c r="A205">
        <v>199</v>
      </c>
      <c r="B205">
        <f>SQRT((1-A205*A205/$G$1)*$G$2)</f>
        <v>1199.5420765681872</v>
      </c>
      <c r="I205" s="19">
        <f t="shared" si="23"/>
        <v>-133804761568</v>
      </c>
      <c r="K205" s="19">
        <f t="shared" si="21"/>
        <v>577440000</v>
      </c>
      <c r="L205" s="19">
        <f t="shared" si="22"/>
        <v>577440000</v>
      </c>
      <c r="N205" s="19">
        <f t="shared" si="19"/>
        <v>0</v>
      </c>
      <c r="O205" s="19">
        <f t="shared" si="20"/>
        <v>-124502380784</v>
      </c>
      <c r="Q205" s="19">
        <f t="shared" si="24"/>
        <v>-66324940784</v>
      </c>
    </row>
    <row r="206" spans="1:17" x14ac:dyDescent="0.3">
      <c r="A206">
        <v>200</v>
      </c>
      <c r="B206">
        <f>SQRT((1-A206*A206/$G$1)*$G$2)</f>
        <v>1199.5374618696762</v>
      </c>
      <c r="I206" s="19">
        <f t="shared" si="23"/>
        <v>-132649881568</v>
      </c>
      <c r="K206" s="19">
        <f t="shared" si="21"/>
        <v>580320000</v>
      </c>
      <c r="L206" s="19">
        <f t="shared" si="22"/>
        <v>580320000</v>
      </c>
      <c r="N206" s="19">
        <f t="shared" si="19"/>
        <v>0</v>
      </c>
      <c r="O206" s="19">
        <f t="shared" si="20"/>
        <v>-124502380784</v>
      </c>
      <c r="Q206" s="19">
        <f t="shared" si="24"/>
        <v>-65744620784</v>
      </c>
    </row>
    <row r="207" spans="1:17" x14ac:dyDescent="0.3">
      <c r="A207">
        <v>201</v>
      </c>
      <c r="B207">
        <f>SQRT((1-A207*A207/$G$1)*$G$2)</f>
        <v>1199.5328240219578</v>
      </c>
      <c r="I207" s="19">
        <f t="shared" si="23"/>
        <v>-131489241568</v>
      </c>
      <c r="K207" s="19">
        <f t="shared" si="21"/>
        <v>583200000</v>
      </c>
      <c r="L207" s="19">
        <f t="shared" si="22"/>
        <v>583200000</v>
      </c>
      <c r="N207" s="19">
        <f t="shared" si="19"/>
        <v>0</v>
      </c>
      <c r="O207" s="19">
        <f t="shared" si="20"/>
        <v>-124502380784</v>
      </c>
      <c r="Q207" s="19">
        <f t="shared" si="24"/>
        <v>-65161420784</v>
      </c>
    </row>
    <row r="208" spans="1:17" x14ac:dyDescent="0.3">
      <c r="A208">
        <v>202</v>
      </c>
      <c r="B208">
        <f>SQRT((1-A208*A208/$G$1)*$G$2)</f>
        <v>1199.5281630247632</v>
      </c>
      <c r="I208" s="19">
        <f t="shared" si="23"/>
        <v>-130322841568</v>
      </c>
      <c r="K208" s="19">
        <f t="shared" si="21"/>
        <v>586080000</v>
      </c>
      <c r="L208" s="19">
        <f t="shared" si="22"/>
        <v>586080000</v>
      </c>
      <c r="N208" s="19">
        <f t="shared" si="19"/>
        <v>0</v>
      </c>
      <c r="O208" s="19">
        <f t="shared" si="20"/>
        <v>-124502380784</v>
      </c>
      <c r="Q208" s="19">
        <f t="shared" si="24"/>
        <v>-64575340784</v>
      </c>
    </row>
    <row r="209" spans="1:17" x14ac:dyDescent="0.3">
      <c r="A209">
        <v>203</v>
      </c>
      <c r="B209">
        <f>SQRT((1-A209*A209/$G$1)*$G$2)</f>
        <v>1199.5234788778225</v>
      </c>
      <c r="I209" s="19">
        <f t="shared" si="23"/>
        <v>-129150681568</v>
      </c>
      <c r="K209" s="19">
        <f t="shared" si="21"/>
        <v>588960000</v>
      </c>
      <c r="L209" s="19">
        <f t="shared" si="22"/>
        <v>588960000</v>
      </c>
      <c r="N209" s="19">
        <f t="shared" si="19"/>
        <v>0</v>
      </c>
      <c r="O209" s="19">
        <f t="shared" si="20"/>
        <v>-124502380784</v>
      </c>
      <c r="Q209" s="19">
        <f t="shared" si="24"/>
        <v>-63986380784</v>
      </c>
    </row>
    <row r="210" spans="1:17" x14ac:dyDescent="0.3">
      <c r="A210">
        <v>204</v>
      </c>
      <c r="B210">
        <f>SQRT((1-A210*A210/$G$1)*$G$2)</f>
        <v>1199.5187715808645</v>
      </c>
      <c r="I210" s="19">
        <f t="shared" si="23"/>
        <v>-127972761568</v>
      </c>
      <c r="K210" s="19">
        <f t="shared" si="21"/>
        <v>591840000</v>
      </c>
      <c r="L210" s="19">
        <f t="shared" si="22"/>
        <v>591840000</v>
      </c>
      <c r="N210" s="19">
        <f t="shared" si="19"/>
        <v>0</v>
      </c>
      <c r="O210" s="19">
        <f t="shared" si="20"/>
        <v>-124502380784</v>
      </c>
      <c r="Q210" s="19">
        <f t="shared" si="24"/>
        <v>-63394540784</v>
      </c>
    </row>
    <row r="211" spans="1:17" x14ac:dyDescent="0.3">
      <c r="A211">
        <v>205</v>
      </c>
      <c r="B211">
        <f>SQRT((1-A211*A211/$G$1)*$G$2)</f>
        <v>1199.514041133617</v>
      </c>
      <c r="I211" s="19">
        <f t="shared" si="23"/>
        <v>-126789081568</v>
      </c>
      <c r="K211" s="19">
        <f t="shared" si="21"/>
        <v>594720000</v>
      </c>
      <c r="L211" s="19">
        <f t="shared" si="22"/>
        <v>594720000</v>
      </c>
      <c r="N211" s="19">
        <f t="shared" si="19"/>
        <v>0</v>
      </c>
      <c r="O211" s="19">
        <f t="shared" si="20"/>
        <v>-124502380784</v>
      </c>
      <c r="Q211" s="19">
        <f t="shared" si="24"/>
        <v>-62799820784</v>
      </c>
    </row>
    <row r="212" spans="1:17" x14ac:dyDescent="0.3">
      <c r="A212">
        <v>206</v>
      </c>
      <c r="B212">
        <f>SQRT((1-A212*A212/$G$1)*$G$2)</f>
        <v>1199.5092875358055</v>
      </c>
      <c r="I212" s="19">
        <f t="shared" si="23"/>
        <v>-125599641568</v>
      </c>
      <c r="K212" s="19">
        <f t="shared" si="21"/>
        <v>597600000</v>
      </c>
      <c r="L212" s="19">
        <f t="shared" si="22"/>
        <v>597600000</v>
      </c>
      <c r="N212" s="19">
        <f t="shared" si="19"/>
        <v>0</v>
      </c>
      <c r="O212" s="19">
        <f t="shared" si="20"/>
        <v>-124502380784</v>
      </c>
      <c r="Q212" s="19">
        <f t="shared" si="24"/>
        <v>-62202220784</v>
      </c>
    </row>
    <row r="213" spans="1:17" x14ac:dyDescent="0.3">
      <c r="A213">
        <v>207</v>
      </c>
      <c r="B213">
        <f>SQRT((1-A213*A213/$G$1)*$G$2)</f>
        <v>1199.5045107871551</v>
      </c>
      <c r="I213" s="19">
        <f t="shared" si="23"/>
        <v>-124404441568</v>
      </c>
      <c r="K213" s="19">
        <f t="shared" si="21"/>
        <v>600480000</v>
      </c>
      <c r="L213" s="19">
        <f t="shared" si="22"/>
        <v>600480000</v>
      </c>
      <c r="N213" s="19">
        <f t="shared" si="19"/>
        <v>-124398585552</v>
      </c>
      <c r="O213" s="19">
        <f t="shared" si="20"/>
        <v>-124398585552</v>
      </c>
      <c r="Q213" s="19">
        <f t="shared" si="24"/>
        <v>-186000326336</v>
      </c>
    </row>
    <row r="214" spans="1:17" x14ac:dyDescent="0.3">
      <c r="A214">
        <v>208</v>
      </c>
      <c r="B214" s="20">
        <f>SQRT((1-A214*A214/$G$1)*$G$2)</f>
        <v>1199.4997108873893</v>
      </c>
      <c r="I214" s="19">
        <f t="shared" si="23"/>
        <v>-372000652672</v>
      </c>
      <c r="K214" s="19">
        <f t="shared" si="21"/>
        <v>603360000</v>
      </c>
      <c r="L214" s="19">
        <f t="shared" si="22"/>
        <v>603360000</v>
      </c>
      <c r="N214" s="19">
        <f t="shared" si="19"/>
        <v>0</v>
      </c>
      <c r="O214" s="19">
        <f t="shared" si="20"/>
        <v>-124398585552</v>
      </c>
      <c r="Q214" s="19">
        <f t="shared" si="24"/>
        <v>-185396966336</v>
      </c>
    </row>
    <row r="215" spans="1:17" x14ac:dyDescent="0.3">
      <c r="A215">
        <v>209</v>
      </c>
      <c r="B215">
        <f>SQRT((1-A215*A215/$G$1)*$G$2)</f>
        <v>1199.4948878362302</v>
      </c>
      <c r="I215" s="19">
        <f t="shared" si="23"/>
        <v>-370793932672</v>
      </c>
      <c r="K215" s="19">
        <f t="shared" si="21"/>
        <v>606240000</v>
      </c>
      <c r="L215" s="19">
        <f t="shared" si="22"/>
        <v>606240000</v>
      </c>
      <c r="N215" s="19">
        <f t="shared" si="19"/>
        <v>0</v>
      </c>
      <c r="O215" s="19">
        <f t="shared" si="20"/>
        <v>-124398585552</v>
      </c>
      <c r="Q215" s="19">
        <f t="shared" si="24"/>
        <v>-184790726336</v>
      </c>
    </row>
    <row r="216" spans="1:17" x14ac:dyDescent="0.3">
      <c r="A216">
        <v>210</v>
      </c>
      <c r="B216">
        <f>SQRT((1-A216*A216/$G$1)*$G$2)</f>
        <v>1199.4900416333983</v>
      </c>
      <c r="I216" s="19">
        <f t="shared" si="23"/>
        <v>-369581452672</v>
      </c>
      <c r="K216" s="19">
        <f t="shared" si="21"/>
        <v>609120000</v>
      </c>
      <c r="L216" s="19">
        <f t="shared" si="22"/>
        <v>609120000</v>
      </c>
      <c r="N216" s="19">
        <f t="shared" si="19"/>
        <v>0</v>
      </c>
      <c r="O216" s="19">
        <f t="shared" si="20"/>
        <v>-124398585552</v>
      </c>
      <c r="Q216" s="19">
        <f t="shared" si="24"/>
        <v>-184181606336</v>
      </c>
    </row>
    <row r="217" spans="1:17" x14ac:dyDescent="0.3">
      <c r="A217">
        <v>211</v>
      </c>
      <c r="B217">
        <f>SQRT((1-A217*A217/$G$1)*$G$2)</f>
        <v>1199.4851722786132</v>
      </c>
      <c r="I217" s="19">
        <f t="shared" si="23"/>
        <v>-368363212672</v>
      </c>
      <c r="K217" s="19">
        <f t="shared" si="21"/>
        <v>612000000</v>
      </c>
      <c r="L217" s="19">
        <f t="shared" si="22"/>
        <v>612000000</v>
      </c>
      <c r="N217" s="19">
        <f t="shared" si="19"/>
        <v>0</v>
      </c>
      <c r="O217" s="19">
        <f t="shared" si="20"/>
        <v>-124398585552</v>
      </c>
      <c r="Q217" s="19">
        <f t="shared" si="24"/>
        <v>-183569606336</v>
      </c>
    </row>
    <row r="218" spans="1:17" x14ac:dyDescent="0.3">
      <c r="A218">
        <v>212</v>
      </c>
      <c r="B218" s="20">
        <f>SQRT((1-A218*A218/$G$1)*$G$2)</f>
        <v>1199.4802797715927</v>
      </c>
      <c r="I218" s="19">
        <f t="shared" si="23"/>
        <v>-367139212672</v>
      </c>
      <c r="K218" s="19">
        <f t="shared" si="21"/>
        <v>614880000</v>
      </c>
      <c r="L218" s="19">
        <f t="shared" si="22"/>
        <v>614880000</v>
      </c>
      <c r="N218" s="19">
        <f t="shared" si="19"/>
        <v>0</v>
      </c>
      <c r="O218" s="19">
        <f t="shared" si="20"/>
        <v>-124398585552</v>
      </c>
      <c r="Q218" s="19">
        <f t="shared" si="24"/>
        <v>-182954726336</v>
      </c>
    </row>
    <row r="219" spans="1:17" x14ac:dyDescent="0.3">
      <c r="A219">
        <v>213</v>
      </c>
      <c r="B219">
        <f>SQRT((1-A219*A219/$G$1)*$G$2)</f>
        <v>1199.4753641120535</v>
      </c>
      <c r="I219" s="19">
        <f t="shared" si="23"/>
        <v>-365909452672</v>
      </c>
      <c r="K219" s="19">
        <f t="shared" si="21"/>
        <v>617760000</v>
      </c>
      <c r="L219" s="19">
        <f t="shared" si="22"/>
        <v>617760000</v>
      </c>
      <c r="N219" s="19">
        <f t="shared" si="19"/>
        <v>0</v>
      </c>
      <c r="O219" s="19">
        <f t="shared" si="20"/>
        <v>-124398585552</v>
      </c>
      <c r="Q219" s="19">
        <f t="shared" si="24"/>
        <v>-182336966336</v>
      </c>
    </row>
    <row r="220" spans="1:17" x14ac:dyDescent="0.3">
      <c r="A220">
        <v>214</v>
      </c>
      <c r="B220">
        <f>SQRT((1-A220*A220/$G$1)*$G$2)</f>
        <v>1199.4704252997112</v>
      </c>
      <c r="I220" s="19">
        <f t="shared" si="23"/>
        <v>-364673932672</v>
      </c>
      <c r="K220" s="19">
        <f t="shared" si="21"/>
        <v>620640000</v>
      </c>
      <c r="L220" s="19">
        <f t="shared" si="22"/>
        <v>620640000</v>
      </c>
      <c r="N220" s="19">
        <f t="shared" si="19"/>
        <v>0</v>
      </c>
      <c r="O220" s="19">
        <f t="shared" si="20"/>
        <v>-124398585552</v>
      </c>
      <c r="Q220" s="19">
        <f t="shared" si="24"/>
        <v>-181716326336</v>
      </c>
    </row>
    <row r="221" spans="1:17" x14ac:dyDescent="0.3">
      <c r="A221">
        <v>215</v>
      </c>
      <c r="B221">
        <f>SQRT((1-A221*A221/$G$1)*$G$2)</f>
        <v>1199.4654633342798</v>
      </c>
      <c r="I221" s="19">
        <f t="shared" si="23"/>
        <v>-363432652672</v>
      </c>
      <c r="K221" s="19">
        <f t="shared" si="21"/>
        <v>623520000</v>
      </c>
      <c r="L221" s="19">
        <f t="shared" si="22"/>
        <v>623520000</v>
      </c>
      <c r="N221" s="19">
        <f t="shared" si="19"/>
        <v>0</v>
      </c>
      <c r="O221" s="19">
        <f t="shared" si="20"/>
        <v>-124398585552</v>
      </c>
      <c r="Q221" s="19">
        <f t="shared" si="24"/>
        <v>-181092806336</v>
      </c>
    </row>
    <row r="222" spans="1:17" x14ac:dyDescent="0.3">
      <c r="A222">
        <v>216</v>
      </c>
      <c r="B222">
        <f>SQRT((1-A222*A222/$G$1)*$G$2)</f>
        <v>1199.4604782154718</v>
      </c>
      <c r="I222" s="19">
        <f t="shared" si="23"/>
        <v>-362185612672</v>
      </c>
      <c r="K222" s="19">
        <f t="shared" si="21"/>
        <v>626400000</v>
      </c>
      <c r="L222" s="19">
        <f t="shared" si="22"/>
        <v>626400000</v>
      </c>
      <c r="N222" s="19">
        <f t="shared" si="19"/>
        <v>0</v>
      </c>
      <c r="O222" s="19">
        <f t="shared" si="20"/>
        <v>-124398585552</v>
      </c>
      <c r="Q222" s="19">
        <f t="shared" si="24"/>
        <v>-180466406336</v>
      </c>
    </row>
    <row r="223" spans="1:17" x14ac:dyDescent="0.3">
      <c r="A223">
        <v>217</v>
      </c>
      <c r="B223">
        <f>SQRT((1-A223*A223/$G$1)*$G$2)</f>
        <v>1199.4554699429984</v>
      </c>
      <c r="I223" s="19">
        <f t="shared" si="23"/>
        <v>-360932812672</v>
      </c>
      <c r="K223" s="19">
        <f t="shared" si="21"/>
        <v>629280000</v>
      </c>
      <c r="L223" s="19">
        <f t="shared" si="22"/>
        <v>629280000</v>
      </c>
      <c r="N223" s="19">
        <f t="shared" si="19"/>
        <v>0</v>
      </c>
      <c r="O223" s="19">
        <f t="shared" si="20"/>
        <v>-124398585552</v>
      </c>
      <c r="Q223" s="19">
        <f t="shared" si="24"/>
        <v>-179837126336</v>
      </c>
    </row>
    <row r="224" spans="1:17" x14ac:dyDescent="0.3">
      <c r="A224">
        <v>218</v>
      </c>
      <c r="B224">
        <f>SQRT((1-A224*A224/$G$1)*$G$2)</f>
        <v>1199.4504385165699</v>
      </c>
      <c r="I224" s="19">
        <f t="shared" si="23"/>
        <v>-359674252672</v>
      </c>
      <c r="K224" s="19">
        <f t="shared" si="21"/>
        <v>632160000</v>
      </c>
      <c r="L224" s="19">
        <f t="shared" si="22"/>
        <v>632160000</v>
      </c>
      <c r="N224" s="19">
        <f t="shared" si="19"/>
        <v>0</v>
      </c>
      <c r="O224" s="19">
        <f t="shared" si="20"/>
        <v>-124398585552</v>
      </c>
      <c r="Q224" s="19">
        <f t="shared" si="24"/>
        <v>-179204966336</v>
      </c>
    </row>
    <row r="225" spans="1:17" x14ac:dyDescent="0.3">
      <c r="A225">
        <v>219</v>
      </c>
      <c r="B225">
        <f>SQRT((1-A225*A225/$G$1)*$G$2)</f>
        <v>1199.4453839358948</v>
      </c>
      <c r="I225" s="19">
        <f t="shared" si="23"/>
        <v>-358409932672</v>
      </c>
      <c r="K225" s="19">
        <f t="shared" si="21"/>
        <v>635040000</v>
      </c>
      <c r="L225" s="19">
        <f t="shared" si="22"/>
        <v>635040000</v>
      </c>
      <c r="N225" s="19">
        <f t="shared" si="19"/>
        <v>0</v>
      </c>
      <c r="O225" s="19">
        <f t="shared" si="20"/>
        <v>-124398585552</v>
      </c>
      <c r="Q225" s="19">
        <f t="shared" si="24"/>
        <v>-178569926336</v>
      </c>
    </row>
    <row r="226" spans="1:17" x14ac:dyDescent="0.3">
      <c r="A226">
        <v>220</v>
      </c>
      <c r="B226">
        <f>SQRT((1-A226*A226/$G$1)*$G$2)</f>
        <v>1199.4403062006802</v>
      </c>
      <c r="I226" s="19">
        <f t="shared" si="23"/>
        <v>-357139852672</v>
      </c>
      <c r="K226" s="19">
        <f t="shared" si="21"/>
        <v>637920000</v>
      </c>
      <c r="L226" s="19">
        <f t="shared" si="22"/>
        <v>637920000</v>
      </c>
      <c r="N226" s="19">
        <f t="shared" si="19"/>
        <v>0</v>
      </c>
      <c r="O226" s="19">
        <f t="shared" si="20"/>
        <v>-124398585552</v>
      </c>
      <c r="Q226" s="19">
        <f t="shared" si="24"/>
        <v>-177932006336</v>
      </c>
    </row>
    <row r="227" spans="1:17" x14ac:dyDescent="0.3">
      <c r="A227">
        <v>221</v>
      </c>
      <c r="B227">
        <f>SQRT((1-A227*A227/$G$1)*$G$2)</f>
        <v>1199.4352053106322</v>
      </c>
      <c r="I227" s="19">
        <f t="shared" si="23"/>
        <v>-355864012672</v>
      </c>
      <c r="K227" s="19">
        <f t="shared" si="21"/>
        <v>640800000</v>
      </c>
      <c r="L227" s="19">
        <f t="shared" si="22"/>
        <v>640800000</v>
      </c>
      <c r="N227" s="19">
        <f t="shared" si="19"/>
        <v>0</v>
      </c>
      <c r="O227" s="19">
        <f t="shared" si="20"/>
        <v>-124398585552</v>
      </c>
      <c r="Q227" s="19">
        <f t="shared" si="24"/>
        <v>-177291206336</v>
      </c>
    </row>
    <row r="228" spans="1:17" x14ac:dyDescent="0.3">
      <c r="A228">
        <v>222</v>
      </c>
      <c r="B228">
        <f>SQRT((1-A228*A228/$G$1)*$G$2)</f>
        <v>1199.4300812654553</v>
      </c>
      <c r="I228" s="19">
        <f t="shared" si="23"/>
        <v>-354582412672</v>
      </c>
      <c r="K228" s="19">
        <f t="shared" si="21"/>
        <v>643680000</v>
      </c>
      <c r="L228" s="19">
        <f t="shared" si="22"/>
        <v>643680000</v>
      </c>
      <c r="N228" s="19">
        <f t="shared" si="19"/>
        <v>0</v>
      </c>
      <c r="O228" s="19">
        <f t="shared" si="20"/>
        <v>-124398585552</v>
      </c>
      <c r="Q228" s="19">
        <f t="shared" si="24"/>
        <v>-176647526336</v>
      </c>
    </row>
    <row r="229" spans="1:17" x14ac:dyDescent="0.3">
      <c r="A229">
        <v>223</v>
      </c>
      <c r="B229">
        <f>SQRT((1-A229*A229/$G$1)*$G$2)</f>
        <v>1199.4249340648528</v>
      </c>
      <c r="I229" s="19">
        <f t="shared" si="23"/>
        <v>-353295052672</v>
      </c>
      <c r="K229" s="19">
        <f t="shared" si="21"/>
        <v>646560000</v>
      </c>
      <c r="L229" s="19">
        <f t="shared" si="22"/>
        <v>646560000</v>
      </c>
      <c r="N229" s="19">
        <f t="shared" si="19"/>
        <v>0</v>
      </c>
      <c r="O229" s="19">
        <f t="shared" si="20"/>
        <v>-124398585552</v>
      </c>
      <c r="Q229" s="19">
        <f t="shared" si="24"/>
        <v>-176000966336</v>
      </c>
    </row>
    <row r="230" spans="1:17" x14ac:dyDescent="0.3">
      <c r="A230">
        <v>224</v>
      </c>
      <c r="B230">
        <f>SQRT((1-A230*A230/$G$1)*$G$2)</f>
        <v>1199.4197637085267</v>
      </c>
      <c r="I230" s="19">
        <f t="shared" si="23"/>
        <v>-352001932672</v>
      </c>
      <c r="K230" s="19">
        <f t="shared" si="21"/>
        <v>649440000</v>
      </c>
      <c r="L230" s="19">
        <f t="shared" si="22"/>
        <v>649440000</v>
      </c>
      <c r="N230" s="19">
        <f t="shared" si="19"/>
        <v>0</v>
      </c>
      <c r="O230" s="19">
        <f t="shared" si="20"/>
        <v>-124398585552</v>
      </c>
      <c r="Q230" s="19">
        <f t="shared" si="24"/>
        <v>-175351526336</v>
      </c>
    </row>
    <row r="231" spans="1:17" x14ac:dyDescent="0.3">
      <c r="A231">
        <v>225</v>
      </c>
      <c r="B231">
        <f>SQRT((1-A231*A231/$G$1)*$G$2)</f>
        <v>1199.4145701961772</v>
      </c>
      <c r="I231" s="19">
        <f t="shared" si="23"/>
        <v>-350703052672</v>
      </c>
      <c r="K231" s="19">
        <f t="shared" si="21"/>
        <v>652320000</v>
      </c>
      <c r="L231" s="19">
        <f t="shared" si="22"/>
        <v>652320000</v>
      </c>
      <c r="N231" s="19">
        <f t="shared" si="19"/>
        <v>0</v>
      </c>
      <c r="O231" s="19">
        <f t="shared" si="20"/>
        <v>-124398585552</v>
      </c>
      <c r="Q231" s="19">
        <f t="shared" si="24"/>
        <v>-174699206336</v>
      </c>
    </row>
    <row r="232" spans="1:17" x14ac:dyDescent="0.3">
      <c r="A232">
        <v>226</v>
      </c>
      <c r="B232">
        <f>SQRT((1-A232*A232/$G$1)*$G$2)</f>
        <v>1199.4093535275038</v>
      </c>
      <c r="I232" s="19">
        <f t="shared" si="23"/>
        <v>-349398412672</v>
      </c>
      <c r="K232" s="19">
        <f t="shared" si="21"/>
        <v>655200000</v>
      </c>
      <c r="L232" s="19">
        <f t="shared" si="22"/>
        <v>655200000</v>
      </c>
      <c r="N232" s="19">
        <f t="shared" si="19"/>
        <v>0</v>
      </c>
      <c r="O232" s="19">
        <f t="shared" si="20"/>
        <v>-124398585552</v>
      </c>
      <c r="Q232" s="19">
        <f t="shared" si="24"/>
        <v>-174044006336</v>
      </c>
    </row>
    <row r="233" spans="1:17" x14ac:dyDescent="0.3">
      <c r="A233">
        <v>227</v>
      </c>
      <c r="B233">
        <f>SQRT((1-A233*A233/$G$1)*$G$2)</f>
        <v>1199.4041137022043</v>
      </c>
      <c r="I233" s="19">
        <f t="shared" si="23"/>
        <v>-348088012672</v>
      </c>
      <c r="K233" s="19">
        <f t="shared" si="21"/>
        <v>658080000</v>
      </c>
      <c r="L233" s="19">
        <f t="shared" si="22"/>
        <v>658080000</v>
      </c>
      <c r="N233" s="19">
        <f t="shared" si="19"/>
        <v>0</v>
      </c>
      <c r="O233" s="19">
        <f t="shared" si="20"/>
        <v>-124398585552</v>
      </c>
      <c r="Q233" s="19">
        <f t="shared" si="24"/>
        <v>-173385926336</v>
      </c>
    </row>
    <row r="234" spans="1:17" x14ac:dyDescent="0.3">
      <c r="A234">
        <v>228</v>
      </c>
      <c r="B234">
        <f>SQRT((1-A234*A234/$G$1)*$G$2)</f>
        <v>1199.3988507199751</v>
      </c>
      <c r="I234" s="19">
        <f t="shared" si="23"/>
        <v>-346771852672</v>
      </c>
      <c r="K234" s="19">
        <f t="shared" si="21"/>
        <v>660960000</v>
      </c>
      <c r="L234" s="19">
        <f t="shared" si="22"/>
        <v>660960000</v>
      </c>
      <c r="N234" s="19">
        <f t="shared" si="19"/>
        <v>0</v>
      </c>
      <c r="O234" s="19">
        <f t="shared" si="20"/>
        <v>-124398585552</v>
      </c>
      <c r="Q234" s="19">
        <f t="shared" si="24"/>
        <v>-172724966336</v>
      </c>
    </row>
    <row r="235" spans="1:17" x14ac:dyDescent="0.3">
      <c r="A235">
        <v>229</v>
      </c>
      <c r="B235">
        <f>SQRT((1-A235*A235/$G$1)*$G$2)</f>
        <v>1199.3935645805113</v>
      </c>
      <c r="I235" s="19">
        <f t="shared" si="23"/>
        <v>-345449932672</v>
      </c>
      <c r="K235" s="19">
        <f t="shared" si="21"/>
        <v>663840000</v>
      </c>
      <c r="L235" s="19">
        <f t="shared" si="22"/>
        <v>663840000</v>
      </c>
      <c r="N235" s="19">
        <f t="shared" si="19"/>
        <v>0</v>
      </c>
      <c r="O235" s="19">
        <f t="shared" si="20"/>
        <v>-124398585552</v>
      </c>
      <c r="Q235" s="19">
        <f t="shared" si="24"/>
        <v>-172061126336</v>
      </c>
    </row>
    <row r="236" spans="1:17" x14ac:dyDescent="0.3">
      <c r="A236">
        <v>230</v>
      </c>
      <c r="B236">
        <f>SQRT((1-A236*A236/$G$1)*$G$2)</f>
        <v>1199.3882552835073</v>
      </c>
      <c r="I236" s="19">
        <f t="shared" si="23"/>
        <v>-344122252672</v>
      </c>
      <c r="K236" s="19">
        <f t="shared" si="21"/>
        <v>666720000</v>
      </c>
      <c r="L236" s="19">
        <f t="shared" si="22"/>
        <v>666720000</v>
      </c>
      <c r="N236" s="19">
        <f t="shared" si="19"/>
        <v>0</v>
      </c>
      <c r="O236" s="19">
        <f t="shared" si="20"/>
        <v>-124398585552</v>
      </c>
      <c r="Q236" s="19">
        <f t="shared" si="24"/>
        <v>-171394406336</v>
      </c>
    </row>
    <row r="237" spans="1:17" x14ac:dyDescent="0.3">
      <c r="A237">
        <v>231</v>
      </c>
      <c r="B237">
        <f>SQRT((1-A237*A237/$G$1)*$G$2)</f>
        <v>1199.3829228286547</v>
      </c>
      <c r="I237" s="19">
        <f t="shared" si="23"/>
        <v>-342788812672</v>
      </c>
      <c r="K237" s="19">
        <f t="shared" si="21"/>
        <v>669600000</v>
      </c>
      <c r="L237" s="19">
        <f t="shared" si="22"/>
        <v>669600000</v>
      </c>
      <c r="N237" s="19">
        <f t="shared" si="19"/>
        <v>0</v>
      </c>
      <c r="O237" s="19">
        <f t="shared" si="20"/>
        <v>-124398585552</v>
      </c>
      <c r="Q237" s="19">
        <f t="shared" si="24"/>
        <v>-170724806336</v>
      </c>
    </row>
    <row r="238" spans="1:17" x14ac:dyDescent="0.3">
      <c r="A238">
        <v>232</v>
      </c>
      <c r="B238">
        <f>SQRT((1-A238*A238/$G$1)*$G$2)</f>
        <v>1199.3775672156451</v>
      </c>
      <c r="I238" s="19">
        <f t="shared" si="23"/>
        <v>-341449612672</v>
      </c>
      <c r="K238" s="19">
        <f t="shared" si="21"/>
        <v>672480000</v>
      </c>
      <c r="L238" s="19">
        <f t="shared" si="22"/>
        <v>672480000</v>
      </c>
      <c r="N238" s="19">
        <f t="shared" si="19"/>
        <v>0</v>
      </c>
      <c r="O238" s="19">
        <f t="shared" si="20"/>
        <v>-124398585552</v>
      </c>
      <c r="Q238" s="19">
        <f t="shared" si="24"/>
        <v>-170052326336</v>
      </c>
    </row>
    <row r="239" spans="1:17" x14ac:dyDescent="0.3">
      <c r="A239">
        <v>233</v>
      </c>
      <c r="B239">
        <f>SQRT((1-A239*A239/$G$1)*$G$2)</f>
        <v>1199.3721884441684</v>
      </c>
      <c r="I239" s="19">
        <f t="shared" si="23"/>
        <v>-340104652672</v>
      </c>
      <c r="K239" s="19">
        <f t="shared" si="21"/>
        <v>675360000</v>
      </c>
      <c r="L239" s="19">
        <f t="shared" si="22"/>
        <v>675360000</v>
      </c>
      <c r="N239" s="19">
        <f t="shared" si="19"/>
        <v>0</v>
      </c>
      <c r="O239" s="19">
        <f t="shared" si="20"/>
        <v>-124398585552</v>
      </c>
      <c r="Q239" s="19">
        <f t="shared" si="24"/>
        <v>-169376966336</v>
      </c>
    </row>
    <row r="240" spans="1:17" x14ac:dyDescent="0.3">
      <c r="A240">
        <v>234</v>
      </c>
      <c r="B240">
        <f>SQRT((1-A240*A240/$G$1)*$G$2)</f>
        <v>1199.3667865139125</v>
      </c>
      <c r="I240" s="19">
        <f t="shared" si="23"/>
        <v>-338753932672</v>
      </c>
      <c r="K240" s="19">
        <f t="shared" si="21"/>
        <v>678240000</v>
      </c>
      <c r="L240" s="19">
        <f t="shared" si="22"/>
        <v>678240000</v>
      </c>
      <c r="N240" s="19">
        <f t="shared" si="19"/>
        <v>0</v>
      </c>
      <c r="O240" s="19">
        <f t="shared" si="20"/>
        <v>-124398585552</v>
      </c>
      <c r="Q240" s="19">
        <f t="shared" si="24"/>
        <v>-168698726336</v>
      </c>
    </row>
    <row r="241" spans="1:17" x14ac:dyDescent="0.3">
      <c r="A241">
        <v>235</v>
      </c>
      <c r="B241">
        <f>SQRT((1-A241*A241/$G$1)*$G$2)</f>
        <v>1199.3613614245651</v>
      </c>
      <c r="I241" s="19">
        <f t="shared" si="23"/>
        <v>-337397452672</v>
      </c>
      <c r="K241" s="19">
        <f t="shared" si="21"/>
        <v>681120000</v>
      </c>
      <c r="L241" s="19">
        <f t="shared" ref="L241:L301" si="25">IF(K241=0,L240,K241)</f>
        <v>681120000</v>
      </c>
      <c r="N241" s="19">
        <f t="shared" si="19"/>
        <v>0</v>
      </c>
      <c r="O241" s="19">
        <f t="shared" ref="O241:O301" si="26">IF(N241=0,O240,N241)</f>
        <v>-124398585552</v>
      </c>
      <c r="Q241" s="19">
        <f t="shared" ref="Q241:Q301" si="27">Q240+K241+N241</f>
        <v>-168017606336</v>
      </c>
    </row>
    <row r="242" spans="1:17" x14ac:dyDescent="0.3">
      <c r="A242">
        <v>236</v>
      </c>
      <c r="B242">
        <f>SQRT((1-A242*A242/$G$1)*$G$2)</f>
        <v>1199.3559131758116</v>
      </c>
      <c r="I242" s="19">
        <f t="shared" si="23"/>
        <v>-336035212672</v>
      </c>
      <c r="K242" s="19">
        <f t="shared" si="21"/>
        <v>684000000</v>
      </c>
      <c r="L242" s="19">
        <f t="shared" si="25"/>
        <v>684000000</v>
      </c>
      <c r="N242" s="19">
        <f t="shared" si="19"/>
        <v>0</v>
      </c>
      <c r="O242" s="19">
        <f t="shared" si="26"/>
        <v>-124398585552</v>
      </c>
      <c r="Q242" s="19">
        <f t="shared" si="27"/>
        <v>-167333606336</v>
      </c>
    </row>
    <row r="243" spans="1:17" x14ac:dyDescent="0.3">
      <c r="A243">
        <v>237</v>
      </c>
      <c r="B243">
        <f>SQRT((1-A243*A243/$G$1)*$G$2)</f>
        <v>1199.3504417673362</v>
      </c>
      <c r="I243" s="19">
        <f t="shared" si="23"/>
        <v>-334667212672</v>
      </c>
      <c r="K243" s="19">
        <f t="shared" si="21"/>
        <v>686880000</v>
      </c>
      <c r="L243" s="19">
        <f t="shared" si="25"/>
        <v>686880000</v>
      </c>
      <c r="N243" s="19">
        <f t="shared" si="19"/>
        <v>0</v>
      </c>
      <c r="O243" s="19">
        <f t="shared" si="26"/>
        <v>-124398585552</v>
      </c>
      <c r="Q243" s="19">
        <f t="shared" si="27"/>
        <v>-166646726336</v>
      </c>
    </row>
    <row r="244" spans="1:17" x14ac:dyDescent="0.3">
      <c r="A244">
        <v>238</v>
      </c>
      <c r="B244">
        <f>SQRT((1-A244*A244/$G$1)*$G$2)</f>
        <v>1199.3449471988224</v>
      </c>
      <c r="I244" s="19">
        <f t="shared" si="23"/>
        <v>-333293452672</v>
      </c>
      <c r="K244" s="19">
        <f t="shared" si="21"/>
        <v>689760000</v>
      </c>
      <c r="L244" s="19">
        <f t="shared" si="25"/>
        <v>689760000</v>
      </c>
      <c r="N244" s="19">
        <f t="shared" ref="N244:N307" si="28">IF($I244&gt;O243,O243+$J$1,)</f>
        <v>0</v>
      </c>
      <c r="O244" s="19">
        <f t="shared" si="26"/>
        <v>-124398585552</v>
      </c>
      <c r="Q244" s="19">
        <f t="shared" si="27"/>
        <v>-165956966336</v>
      </c>
    </row>
    <row r="245" spans="1:17" x14ac:dyDescent="0.3">
      <c r="A245">
        <v>239</v>
      </c>
      <c r="B245">
        <f>SQRT((1-A245*A245/$G$1)*$G$2)</f>
        <v>1199.3394294699515</v>
      </c>
      <c r="I245" s="19">
        <f t="shared" si="23"/>
        <v>-331913932672</v>
      </c>
      <c r="K245" s="19">
        <f t="shared" si="21"/>
        <v>692640000</v>
      </c>
      <c r="L245" s="19">
        <f t="shared" si="25"/>
        <v>692640000</v>
      </c>
      <c r="N245" s="19">
        <f t="shared" si="28"/>
        <v>0</v>
      </c>
      <c r="O245" s="19">
        <f t="shared" si="26"/>
        <v>-124398585552</v>
      </c>
      <c r="Q245" s="19">
        <f t="shared" si="27"/>
        <v>-165264326336</v>
      </c>
    </row>
    <row r="246" spans="1:17" x14ac:dyDescent="0.3">
      <c r="A246">
        <v>240</v>
      </c>
      <c r="B246">
        <f>SQRT((1-A246*A246/$G$1)*$G$2)</f>
        <v>1199.3338885804039</v>
      </c>
      <c r="I246" s="19">
        <f t="shared" si="23"/>
        <v>-330528652672</v>
      </c>
      <c r="K246" s="19">
        <f t="shared" si="21"/>
        <v>695520000</v>
      </c>
      <c r="L246" s="19">
        <f t="shared" si="25"/>
        <v>695520000</v>
      </c>
      <c r="N246" s="19">
        <f t="shared" si="28"/>
        <v>0</v>
      </c>
      <c r="O246" s="19">
        <f t="shared" si="26"/>
        <v>-124398585552</v>
      </c>
      <c r="Q246" s="19">
        <f t="shared" si="27"/>
        <v>-164568806336</v>
      </c>
    </row>
    <row r="247" spans="1:17" x14ac:dyDescent="0.3">
      <c r="A247">
        <v>241</v>
      </c>
      <c r="B247">
        <f>SQRT((1-A247*A247/$G$1)*$G$2)</f>
        <v>1199.3283245298589</v>
      </c>
      <c r="I247" s="19">
        <f t="shared" si="23"/>
        <v>-329137612672</v>
      </c>
      <c r="K247" s="19">
        <f t="shared" si="21"/>
        <v>698400000</v>
      </c>
      <c r="L247" s="19">
        <f t="shared" si="25"/>
        <v>698400000</v>
      </c>
      <c r="N247" s="19">
        <f t="shared" si="28"/>
        <v>0</v>
      </c>
      <c r="O247" s="19">
        <f t="shared" si="26"/>
        <v>-124398585552</v>
      </c>
      <c r="Q247" s="19">
        <f t="shared" si="27"/>
        <v>-163870406336</v>
      </c>
    </row>
    <row r="248" spans="1:17" x14ac:dyDescent="0.3">
      <c r="A248">
        <v>242</v>
      </c>
      <c r="B248">
        <f>SQRT((1-A248*A248/$G$1)*$G$2)</f>
        <v>1199.3227373179939</v>
      </c>
      <c r="I248" s="19">
        <f t="shared" si="23"/>
        <v>-327740812672</v>
      </c>
      <c r="K248" s="19">
        <f t="shared" si="21"/>
        <v>701280000</v>
      </c>
      <c r="L248" s="19">
        <f t="shared" si="25"/>
        <v>701280000</v>
      </c>
      <c r="N248" s="19">
        <f t="shared" si="28"/>
        <v>0</v>
      </c>
      <c r="O248" s="19">
        <f t="shared" si="26"/>
        <v>-124398585552</v>
      </c>
      <c r="Q248" s="19">
        <f t="shared" si="27"/>
        <v>-163169126336</v>
      </c>
    </row>
    <row r="249" spans="1:17" x14ac:dyDescent="0.3">
      <c r="A249">
        <v>243</v>
      </c>
      <c r="B249">
        <f>SQRT((1-A249*A249/$G$1)*$G$2)</f>
        <v>1199.3171269444852</v>
      </c>
      <c r="I249" s="19">
        <f t="shared" si="23"/>
        <v>-326338252672</v>
      </c>
      <c r="K249" s="19">
        <f t="shared" si="21"/>
        <v>704160000</v>
      </c>
      <c r="L249" s="19">
        <f t="shared" si="25"/>
        <v>704160000</v>
      </c>
      <c r="N249" s="19">
        <f t="shared" si="28"/>
        <v>0</v>
      </c>
      <c r="O249" s="19">
        <f t="shared" si="26"/>
        <v>-124398585552</v>
      </c>
      <c r="Q249" s="19">
        <f t="shared" si="27"/>
        <v>-162464966336</v>
      </c>
    </row>
    <row r="250" spans="1:17" x14ac:dyDescent="0.3">
      <c r="A250">
        <v>244</v>
      </c>
      <c r="B250">
        <f>SQRT((1-A250*A250/$G$1)*$G$2)</f>
        <v>1199.3114934090077</v>
      </c>
      <c r="I250" s="19">
        <f t="shared" si="23"/>
        <v>-324929932672</v>
      </c>
      <c r="K250" s="19">
        <f t="shared" si="21"/>
        <v>707040000</v>
      </c>
      <c r="L250" s="19">
        <f t="shared" si="25"/>
        <v>707040000</v>
      </c>
      <c r="N250" s="19">
        <f t="shared" si="28"/>
        <v>0</v>
      </c>
      <c r="O250" s="19">
        <f t="shared" si="26"/>
        <v>-124398585552</v>
      </c>
      <c r="Q250" s="19">
        <f t="shared" si="27"/>
        <v>-161757926336</v>
      </c>
    </row>
    <row r="251" spans="1:17" x14ac:dyDescent="0.3">
      <c r="A251">
        <v>245</v>
      </c>
      <c r="B251">
        <f>SQRT((1-A251*A251/$G$1)*$G$2)</f>
        <v>1199.3058367112351</v>
      </c>
      <c r="I251" s="19">
        <f t="shared" si="23"/>
        <v>-323515852672</v>
      </c>
      <c r="K251" s="19">
        <f t="shared" si="21"/>
        <v>709920000</v>
      </c>
      <c r="L251" s="19">
        <f t="shared" si="25"/>
        <v>709920000</v>
      </c>
      <c r="N251" s="19">
        <f t="shared" si="28"/>
        <v>0</v>
      </c>
      <c r="O251" s="19">
        <f t="shared" si="26"/>
        <v>-124398585552</v>
      </c>
      <c r="Q251" s="19">
        <f t="shared" si="27"/>
        <v>-161048006336</v>
      </c>
    </row>
    <row r="252" spans="1:17" x14ac:dyDescent="0.3">
      <c r="A252">
        <v>246</v>
      </c>
      <c r="B252">
        <f>SQRT((1-A252*A252/$G$1)*$G$2)</f>
        <v>1199.3001568508396</v>
      </c>
      <c r="I252" s="19">
        <f t="shared" si="23"/>
        <v>-322096012672</v>
      </c>
      <c r="K252" s="19">
        <f t="shared" si="21"/>
        <v>712800000</v>
      </c>
      <c r="L252" s="19">
        <f t="shared" si="25"/>
        <v>712800000</v>
      </c>
      <c r="N252" s="19">
        <f t="shared" si="28"/>
        <v>0</v>
      </c>
      <c r="O252" s="19">
        <f t="shared" si="26"/>
        <v>-124398585552</v>
      </c>
      <c r="Q252" s="19">
        <f t="shared" si="27"/>
        <v>-160335206336</v>
      </c>
    </row>
    <row r="253" spans="1:17" x14ac:dyDescent="0.3">
      <c r="A253">
        <v>247</v>
      </c>
      <c r="B253">
        <f>SQRT((1-A253*A253/$G$1)*$G$2)</f>
        <v>1199.2944538274921</v>
      </c>
      <c r="I253" s="19">
        <f t="shared" si="23"/>
        <v>-320670412672</v>
      </c>
      <c r="K253" s="19">
        <f t="shared" si="21"/>
        <v>715680000</v>
      </c>
      <c r="L253" s="19">
        <f t="shared" si="25"/>
        <v>715680000</v>
      </c>
      <c r="N253" s="19">
        <f t="shared" si="28"/>
        <v>0</v>
      </c>
      <c r="O253" s="19">
        <f t="shared" si="26"/>
        <v>-124398585552</v>
      </c>
      <c r="Q253" s="19">
        <f t="shared" si="27"/>
        <v>-159619526336</v>
      </c>
    </row>
    <row r="254" spans="1:17" x14ac:dyDescent="0.3">
      <c r="A254">
        <v>248</v>
      </c>
      <c r="B254">
        <f>SQRT((1-A254*A254/$G$1)*$G$2)</f>
        <v>1199.2887276408624</v>
      </c>
      <c r="I254" s="19">
        <f t="shared" si="23"/>
        <v>-319239052672</v>
      </c>
      <c r="K254" s="19">
        <f t="shared" si="21"/>
        <v>718560000</v>
      </c>
      <c r="L254" s="19">
        <f t="shared" si="25"/>
        <v>718560000</v>
      </c>
      <c r="N254" s="19">
        <f t="shared" si="28"/>
        <v>0</v>
      </c>
      <c r="O254" s="19">
        <f t="shared" si="26"/>
        <v>-124398585552</v>
      </c>
      <c r="Q254" s="19">
        <f t="shared" si="27"/>
        <v>-158900966336</v>
      </c>
    </row>
    <row r="255" spans="1:17" x14ac:dyDescent="0.3">
      <c r="A255">
        <v>249</v>
      </c>
      <c r="B255">
        <f>SQRT((1-A255*A255/$G$1)*$G$2)</f>
        <v>1199.2829782906183</v>
      </c>
      <c r="I255" s="19">
        <f t="shared" si="23"/>
        <v>-317801932672</v>
      </c>
      <c r="K255" s="19">
        <f t="shared" si="21"/>
        <v>721440000</v>
      </c>
      <c r="L255" s="19">
        <f t="shared" si="25"/>
        <v>721440000</v>
      </c>
      <c r="N255" s="19">
        <f t="shared" si="28"/>
        <v>0</v>
      </c>
      <c r="O255" s="19">
        <f t="shared" si="26"/>
        <v>-124398585552</v>
      </c>
      <c r="Q255" s="19">
        <f t="shared" si="27"/>
        <v>-158179526336</v>
      </c>
    </row>
    <row r="256" spans="1:17" x14ac:dyDescent="0.3">
      <c r="A256">
        <v>250</v>
      </c>
      <c r="B256">
        <f>SQRT((1-A256*A256/$G$1)*$G$2)</f>
        <v>1199.2772057764269</v>
      </c>
      <c r="I256" s="19">
        <f t="shared" si="23"/>
        <v>-316359052672</v>
      </c>
      <c r="K256" s="19">
        <f t="shared" si="21"/>
        <v>724320000</v>
      </c>
      <c r="L256" s="19">
        <f t="shared" si="25"/>
        <v>724320000</v>
      </c>
      <c r="N256" s="19">
        <f t="shared" si="28"/>
        <v>0</v>
      </c>
      <c r="O256" s="19">
        <f t="shared" si="26"/>
        <v>-124398585552</v>
      </c>
      <c r="Q256" s="19">
        <f t="shared" si="27"/>
        <v>-157455206336</v>
      </c>
    </row>
    <row r="257" spans="1:17" x14ac:dyDescent="0.3">
      <c r="A257">
        <v>251</v>
      </c>
      <c r="B257">
        <f>SQRT((1-A257*A257/$G$1)*$G$2)</f>
        <v>1199.2714100979538</v>
      </c>
      <c r="I257" s="19">
        <f t="shared" si="23"/>
        <v>-314910412672</v>
      </c>
      <c r="K257" s="19">
        <f t="shared" si="21"/>
        <v>727200000</v>
      </c>
      <c r="L257" s="19">
        <f t="shared" si="25"/>
        <v>727200000</v>
      </c>
      <c r="N257" s="19">
        <f t="shared" si="28"/>
        <v>0</v>
      </c>
      <c r="O257" s="19">
        <f t="shared" si="26"/>
        <v>-124398585552</v>
      </c>
      <c r="Q257" s="19">
        <f t="shared" si="27"/>
        <v>-156728006336</v>
      </c>
    </row>
    <row r="258" spans="1:17" x14ac:dyDescent="0.3">
      <c r="A258">
        <v>252</v>
      </c>
      <c r="B258">
        <f>SQRT((1-A258*A258/$G$1)*$G$2)</f>
        <v>1199.2655912548628</v>
      </c>
      <c r="I258" s="19">
        <f t="shared" si="23"/>
        <v>-313456012672</v>
      </c>
      <c r="K258" s="19">
        <f t="shared" si="21"/>
        <v>730080000</v>
      </c>
      <c r="L258" s="19">
        <f t="shared" si="25"/>
        <v>730080000</v>
      </c>
      <c r="N258" s="19">
        <f t="shared" si="28"/>
        <v>0</v>
      </c>
      <c r="O258" s="19">
        <f t="shared" si="26"/>
        <v>-124398585552</v>
      </c>
      <c r="Q258" s="19">
        <f t="shared" si="27"/>
        <v>-155997926336</v>
      </c>
    </row>
    <row r="259" spans="1:17" x14ac:dyDescent="0.3">
      <c r="A259">
        <v>253</v>
      </c>
      <c r="B259">
        <f>SQRT((1-A259*A259/$G$1)*$G$2)</f>
        <v>1199.2597492468171</v>
      </c>
      <c r="I259" s="19">
        <f t="shared" si="23"/>
        <v>-311995852672</v>
      </c>
      <c r="K259" s="19">
        <f t="shared" si="21"/>
        <v>732960000</v>
      </c>
      <c r="L259" s="19">
        <f t="shared" si="25"/>
        <v>732960000</v>
      </c>
      <c r="N259" s="19">
        <f t="shared" si="28"/>
        <v>0</v>
      </c>
      <c r="O259" s="19">
        <f t="shared" si="26"/>
        <v>-124398585552</v>
      </c>
      <c r="Q259" s="19">
        <f t="shared" si="27"/>
        <v>-155264966336</v>
      </c>
    </row>
    <row r="260" spans="1:17" x14ac:dyDescent="0.3">
      <c r="A260">
        <v>254</v>
      </c>
      <c r="B260">
        <f>SQRT((1-A260*A260/$G$1)*$G$2)</f>
        <v>1199.253884073478</v>
      </c>
      <c r="I260" s="19">
        <f t="shared" si="23"/>
        <v>-310529932672</v>
      </c>
      <c r="K260" s="19">
        <f t="shared" si="21"/>
        <v>735840000</v>
      </c>
      <c r="L260" s="19">
        <f t="shared" si="25"/>
        <v>735840000</v>
      </c>
      <c r="N260" s="19">
        <f t="shared" si="28"/>
        <v>0</v>
      </c>
      <c r="O260" s="19">
        <f t="shared" si="26"/>
        <v>-124398585552</v>
      </c>
      <c r="Q260" s="19">
        <f t="shared" si="27"/>
        <v>-154529126336</v>
      </c>
    </row>
    <row r="261" spans="1:17" x14ac:dyDescent="0.3">
      <c r="A261">
        <v>255</v>
      </c>
      <c r="B261">
        <f>SQRT((1-A261*A261/$G$1)*$G$2)</f>
        <v>1199.2479957345056</v>
      </c>
      <c r="I261" s="19">
        <f t="shared" si="23"/>
        <v>-309058252672</v>
      </c>
      <c r="K261" s="19">
        <f t="shared" si="21"/>
        <v>738720000</v>
      </c>
      <c r="L261" s="19">
        <f t="shared" si="25"/>
        <v>738720000</v>
      </c>
      <c r="N261" s="19">
        <f t="shared" si="28"/>
        <v>0</v>
      </c>
      <c r="O261" s="19">
        <f t="shared" si="26"/>
        <v>-124398585552</v>
      </c>
      <c r="Q261" s="19">
        <f t="shared" si="27"/>
        <v>-153790406336</v>
      </c>
    </row>
    <row r="262" spans="1:17" x14ac:dyDescent="0.3">
      <c r="A262">
        <v>256</v>
      </c>
      <c r="B262">
        <f>SQRT((1-A262*A262/$G$1)*$G$2)</f>
        <v>1199.2420842295587</v>
      </c>
      <c r="I262" s="19">
        <f t="shared" si="23"/>
        <v>-307580812672</v>
      </c>
      <c r="K262" s="19">
        <f t="shared" si="21"/>
        <v>741600000</v>
      </c>
      <c r="L262" s="19">
        <f t="shared" si="25"/>
        <v>741600000</v>
      </c>
      <c r="N262" s="19">
        <f t="shared" si="28"/>
        <v>0</v>
      </c>
      <c r="O262" s="19">
        <f t="shared" si="26"/>
        <v>-124398585552</v>
      </c>
      <c r="Q262" s="19">
        <f t="shared" si="27"/>
        <v>-153048806336</v>
      </c>
    </row>
    <row r="263" spans="1:17" x14ac:dyDescent="0.3">
      <c r="A263">
        <v>257</v>
      </c>
      <c r="B263">
        <f>SQRT((1-A263*A263/$G$1)*$G$2)</f>
        <v>1199.2361495582948</v>
      </c>
      <c r="I263" s="19">
        <f t="shared" si="23"/>
        <v>-306097612672</v>
      </c>
      <c r="K263" s="19">
        <f t="shared" ref="K263:K326" si="29">IF($I263&lt;L262,L262+$J$2,)</f>
        <v>744480000</v>
      </c>
      <c r="L263" s="19">
        <f t="shared" si="25"/>
        <v>744480000</v>
      </c>
      <c r="N263" s="19">
        <f t="shared" si="28"/>
        <v>0</v>
      </c>
      <c r="O263" s="19">
        <f t="shared" si="26"/>
        <v>-124398585552</v>
      </c>
      <c r="Q263" s="19">
        <f t="shared" si="27"/>
        <v>-152304326336</v>
      </c>
    </row>
    <row r="264" spans="1:17" x14ac:dyDescent="0.3">
      <c r="A264">
        <v>258</v>
      </c>
      <c r="B264">
        <f>SQRT((1-A264*A264/$G$1)*$G$2)</f>
        <v>1199.2301917203697</v>
      </c>
      <c r="I264" s="19">
        <f t="shared" ref="I264:I301" si="30">Q263*2</f>
        <v>-304608652672</v>
      </c>
      <c r="K264" s="19">
        <f t="shared" si="29"/>
        <v>747360000</v>
      </c>
      <c r="L264" s="19">
        <f t="shared" si="25"/>
        <v>747360000</v>
      </c>
      <c r="N264" s="19">
        <f t="shared" si="28"/>
        <v>0</v>
      </c>
      <c r="O264" s="19">
        <f t="shared" si="26"/>
        <v>-124398585552</v>
      </c>
      <c r="Q264" s="19">
        <f t="shared" si="27"/>
        <v>-151556966336</v>
      </c>
    </row>
    <row r="265" spans="1:17" x14ac:dyDescent="0.3">
      <c r="A265">
        <v>259</v>
      </c>
      <c r="B265">
        <f>SQRT((1-A265*A265/$G$1)*$G$2)</f>
        <v>1199.2242107154384</v>
      </c>
      <c r="I265" s="19">
        <f t="shared" si="30"/>
        <v>-303113932672</v>
      </c>
      <c r="K265" s="19">
        <f t="shared" si="29"/>
        <v>750240000</v>
      </c>
      <c r="L265" s="19">
        <f t="shared" si="25"/>
        <v>750240000</v>
      </c>
      <c r="N265" s="19">
        <f t="shared" si="28"/>
        <v>0</v>
      </c>
      <c r="O265" s="19">
        <f t="shared" si="26"/>
        <v>-124398585552</v>
      </c>
      <c r="Q265" s="19">
        <f t="shared" si="27"/>
        <v>-150806726336</v>
      </c>
    </row>
    <row r="266" spans="1:17" x14ac:dyDescent="0.3">
      <c r="A266">
        <v>260</v>
      </c>
      <c r="B266">
        <f>SQRT((1-A266*A266/$G$1)*$G$2)</f>
        <v>1199.2182065431541</v>
      </c>
      <c r="I266" s="19">
        <f t="shared" si="30"/>
        <v>-301613452672</v>
      </c>
      <c r="K266" s="19">
        <f t="shared" si="29"/>
        <v>753120000</v>
      </c>
      <c r="L266" s="19">
        <f t="shared" si="25"/>
        <v>753120000</v>
      </c>
      <c r="N266" s="19">
        <f t="shared" si="28"/>
        <v>0</v>
      </c>
      <c r="O266" s="19">
        <f t="shared" si="26"/>
        <v>-124398585552</v>
      </c>
      <c r="Q266" s="19">
        <f t="shared" si="27"/>
        <v>-150053606336</v>
      </c>
    </row>
    <row r="267" spans="1:17" x14ac:dyDescent="0.3">
      <c r="A267">
        <v>261</v>
      </c>
      <c r="B267">
        <f>SQRT((1-A267*A267/$G$1)*$G$2)</f>
        <v>1199.2121792031692</v>
      </c>
      <c r="I267" s="19">
        <f t="shared" si="30"/>
        <v>-300107212672</v>
      </c>
      <c r="K267" s="19">
        <f t="shared" si="29"/>
        <v>756000000</v>
      </c>
      <c r="L267" s="19">
        <f t="shared" si="25"/>
        <v>756000000</v>
      </c>
      <c r="N267" s="19">
        <f t="shared" si="28"/>
        <v>0</v>
      </c>
      <c r="O267" s="19">
        <f t="shared" si="26"/>
        <v>-124398585552</v>
      </c>
      <c r="Q267" s="19">
        <f t="shared" si="27"/>
        <v>-149297606336</v>
      </c>
    </row>
    <row r="268" spans="1:17" x14ac:dyDescent="0.3">
      <c r="A268">
        <v>262</v>
      </c>
      <c r="B268">
        <f>SQRT((1-A268*A268/$G$1)*$G$2)</f>
        <v>1199.2061286951337</v>
      </c>
      <c r="I268" s="19">
        <f t="shared" si="30"/>
        <v>-298595212672</v>
      </c>
      <c r="K268" s="19">
        <f t="shared" si="29"/>
        <v>758880000</v>
      </c>
      <c r="L268" s="19">
        <f t="shared" si="25"/>
        <v>758880000</v>
      </c>
      <c r="N268" s="19">
        <f t="shared" si="28"/>
        <v>0</v>
      </c>
      <c r="O268" s="19">
        <f t="shared" si="26"/>
        <v>-124398585552</v>
      </c>
      <c r="Q268" s="19">
        <f t="shared" si="27"/>
        <v>-148538726336</v>
      </c>
    </row>
    <row r="269" spans="1:17" x14ac:dyDescent="0.3">
      <c r="A269">
        <v>263</v>
      </c>
      <c r="B269">
        <f>SQRT((1-A269*A269/$G$1)*$G$2)</f>
        <v>1199.2000550186972</v>
      </c>
      <c r="I269" s="19">
        <f t="shared" si="30"/>
        <v>-297077452672</v>
      </c>
      <c r="K269" s="19">
        <f t="shared" si="29"/>
        <v>761760000</v>
      </c>
      <c r="L269" s="19">
        <f t="shared" si="25"/>
        <v>761760000</v>
      </c>
      <c r="N269" s="19">
        <f t="shared" si="28"/>
        <v>0</v>
      </c>
      <c r="O269" s="19">
        <f t="shared" si="26"/>
        <v>-124398585552</v>
      </c>
      <c r="Q269" s="19">
        <f t="shared" si="27"/>
        <v>-147776966336</v>
      </c>
    </row>
    <row r="270" spans="1:17" x14ac:dyDescent="0.3">
      <c r="A270">
        <v>264</v>
      </c>
      <c r="B270">
        <f>SQRT((1-A270*A270/$G$1)*$G$2)</f>
        <v>1199.193958173508</v>
      </c>
      <c r="I270" s="19">
        <f t="shared" si="30"/>
        <v>-295553932672</v>
      </c>
      <c r="K270" s="19">
        <f t="shared" si="29"/>
        <v>764640000</v>
      </c>
      <c r="L270" s="19">
        <f t="shared" si="25"/>
        <v>764640000</v>
      </c>
      <c r="N270" s="19">
        <f t="shared" si="28"/>
        <v>0</v>
      </c>
      <c r="O270" s="19">
        <f t="shared" si="26"/>
        <v>-124398585552</v>
      </c>
      <c r="Q270" s="19">
        <f t="shared" si="27"/>
        <v>-147012326336</v>
      </c>
    </row>
    <row r="271" spans="1:17" x14ac:dyDescent="0.3">
      <c r="A271">
        <v>265</v>
      </c>
      <c r="B271">
        <f>SQRT((1-A271*A271/$G$1)*$G$2)</f>
        <v>1199.1878381592123</v>
      </c>
      <c r="I271" s="19">
        <f t="shared" si="30"/>
        <v>-294024652672</v>
      </c>
      <c r="K271" s="19">
        <f t="shared" si="29"/>
        <v>767520000</v>
      </c>
      <c r="L271" s="19">
        <f t="shared" si="25"/>
        <v>767520000</v>
      </c>
      <c r="N271" s="19">
        <f t="shared" si="28"/>
        <v>0</v>
      </c>
      <c r="O271" s="19">
        <f t="shared" si="26"/>
        <v>-124398585552</v>
      </c>
      <c r="Q271" s="19">
        <f t="shared" si="27"/>
        <v>-146244806336</v>
      </c>
    </row>
    <row r="272" spans="1:17" x14ac:dyDescent="0.3">
      <c r="A272">
        <v>266</v>
      </c>
      <c r="B272">
        <f>SQRT((1-A272*A272/$G$1)*$G$2)</f>
        <v>1199.1816949754559</v>
      </c>
      <c r="I272" s="19">
        <f t="shared" si="30"/>
        <v>-292489612672</v>
      </c>
      <c r="K272" s="19">
        <f t="shared" si="29"/>
        <v>770400000</v>
      </c>
      <c r="L272" s="19">
        <f t="shared" si="25"/>
        <v>770400000</v>
      </c>
      <c r="N272" s="19">
        <f t="shared" si="28"/>
        <v>0</v>
      </c>
      <c r="O272" s="19">
        <f t="shared" si="26"/>
        <v>-124398585552</v>
      </c>
      <c r="Q272" s="19">
        <f t="shared" si="27"/>
        <v>-145474406336</v>
      </c>
    </row>
    <row r="273" spans="1:17" x14ac:dyDescent="0.3">
      <c r="A273">
        <v>267</v>
      </c>
      <c r="B273">
        <f>SQRT((1-A273*A273/$G$1)*$G$2)</f>
        <v>1199.175528621882</v>
      </c>
      <c r="I273" s="19">
        <f t="shared" si="30"/>
        <v>-290948812672</v>
      </c>
      <c r="K273" s="19">
        <f t="shared" si="29"/>
        <v>773280000</v>
      </c>
      <c r="L273" s="19">
        <f t="shared" si="25"/>
        <v>773280000</v>
      </c>
      <c r="N273" s="19">
        <f t="shared" si="28"/>
        <v>0</v>
      </c>
      <c r="O273" s="19">
        <f t="shared" si="26"/>
        <v>-124398585552</v>
      </c>
      <c r="Q273" s="19">
        <f t="shared" si="27"/>
        <v>-144701126336</v>
      </c>
    </row>
    <row r="274" spans="1:17" x14ac:dyDescent="0.3">
      <c r="A274">
        <v>268</v>
      </c>
      <c r="B274">
        <f>SQRT((1-A274*A274/$G$1)*$G$2)</f>
        <v>1199.1693390981336</v>
      </c>
      <c r="I274" s="19">
        <f t="shared" si="30"/>
        <v>-289402252672</v>
      </c>
      <c r="K274" s="19">
        <f t="shared" si="29"/>
        <v>776160000</v>
      </c>
      <c r="L274" s="19">
        <f t="shared" si="25"/>
        <v>776160000</v>
      </c>
      <c r="N274" s="19">
        <f t="shared" si="28"/>
        <v>0</v>
      </c>
      <c r="O274" s="19">
        <f t="shared" si="26"/>
        <v>-124398585552</v>
      </c>
      <c r="Q274" s="19">
        <f t="shared" si="27"/>
        <v>-143924966336</v>
      </c>
    </row>
    <row r="275" spans="1:17" x14ac:dyDescent="0.3">
      <c r="A275">
        <v>269</v>
      </c>
      <c r="B275">
        <f>SQRT((1-A275*A275/$G$1)*$G$2)</f>
        <v>1199.1631264038519</v>
      </c>
      <c r="I275" s="19">
        <f t="shared" si="30"/>
        <v>-287849932672</v>
      </c>
      <c r="K275" s="19">
        <f t="shared" si="29"/>
        <v>779040000</v>
      </c>
      <c r="L275" s="19">
        <f t="shared" si="25"/>
        <v>779040000</v>
      </c>
      <c r="N275" s="19">
        <f t="shared" si="28"/>
        <v>0</v>
      </c>
      <c r="O275" s="19">
        <f t="shared" si="26"/>
        <v>-124398585552</v>
      </c>
      <c r="Q275" s="19">
        <f t="shared" si="27"/>
        <v>-143145926336</v>
      </c>
    </row>
    <row r="276" spans="1:17" x14ac:dyDescent="0.3">
      <c r="A276">
        <v>270</v>
      </c>
      <c r="B276">
        <f>SQRT((1-A276*A276/$G$1)*$G$2)</f>
        <v>1199.1568905386766</v>
      </c>
      <c r="I276" s="19">
        <f t="shared" si="30"/>
        <v>-286291852672</v>
      </c>
      <c r="K276" s="19">
        <f t="shared" si="29"/>
        <v>781920000</v>
      </c>
      <c r="L276" s="19">
        <f t="shared" si="25"/>
        <v>781920000</v>
      </c>
      <c r="N276" s="19">
        <f t="shared" si="28"/>
        <v>0</v>
      </c>
      <c r="O276" s="19">
        <f t="shared" si="26"/>
        <v>-124398585552</v>
      </c>
      <c r="Q276" s="19">
        <f t="shared" si="27"/>
        <v>-142364006336</v>
      </c>
    </row>
    <row r="277" spans="1:17" x14ac:dyDescent="0.3">
      <c r="A277">
        <v>271</v>
      </c>
      <c r="B277">
        <f>SQRT((1-A277*A277/$G$1)*$G$2)</f>
        <v>1199.1506315022464</v>
      </c>
      <c r="I277" s="19">
        <f t="shared" si="30"/>
        <v>-284728012672</v>
      </c>
      <c r="K277" s="19">
        <f t="shared" si="29"/>
        <v>784800000</v>
      </c>
      <c r="L277" s="19">
        <f t="shared" si="25"/>
        <v>784800000</v>
      </c>
      <c r="N277" s="19">
        <f t="shared" si="28"/>
        <v>0</v>
      </c>
      <c r="O277" s="19">
        <f t="shared" si="26"/>
        <v>-124398585552</v>
      </c>
      <c r="Q277" s="19">
        <f t="shared" si="27"/>
        <v>-141579206336</v>
      </c>
    </row>
    <row r="278" spans="1:17" x14ac:dyDescent="0.3">
      <c r="A278">
        <v>272</v>
      </c>
      <c r="B278">
        <f>SQRT((1-A278*A278/$G$1)*$G$2)</f>
        <v>1199.1443492941987</v>
      </c>
      <c r="I278" s="19">
        <f t="shared" si="30"/>
        <v>-283158412672</v>
      </c>
      <c r="K278" s="19">
        <f t="shared" si="29"/>
        <v>787680000</v>
      </c>
      <c r="L278" s="19">
        <f t="shared" si="25"/>
        <v>787680000</v>
      </c>
      <c r="N278" s="19">
        <f t="shared" si="28"/>
        <v>0</v>
      </c>
      <c r="O278" s="19">
        <f t="shared" si="26"/>
        <v>-124398585552</v>
      </c>
      <c r="Q278" s="19">
        <f t="shared" si="27"/>
        <v>-140791526336</v>
      </c>
    </row>
    <row r="279" spans="1:17" x14ac:dyDescent="0.3">
      <c r="A279">
        <v>273</v>
      </c>
      <c r="B279">
        <f>SQRT((1-A279*A279/$G$1)*$G$2)</f>
        <v>1199.1380439141687</v>
      </c>
      <c r="I279" s="19">
        <f t="shared" si="30"/>
        <v>-281583052672</v>
      </c>
      <c r="K279" s="19">
        <f t="shared" si="29"/>
        <v>790560000</v>
      </c>
      <c r="L279" s="19">
        <f t="shared" si="25"/>
        <v>790560000</v>
      </c>
      <c r="N279" s="19">
        <f t="shared" si="28"/>
        <v>0</v>
      </c>
      <c r="O279" s="19">
        <f t="shared" si="26"/>
        <v>-124398585552</v>
      </c>
      <c r="Q279" s="19">
        <f t="shared" si="27"/>
        <v>-140000966336</v>
      </c>
    </row>
    <row r="280" spans="1:17" x14ac:dyDescent="0.3">
      <c r="A280">
        <v>274</v>
      </c>
      <c r="B280">
        <f>SQRT((1-A280*A280/$G$1)*$G$2)</f>
        <v>1199.1317153617911</v>
      </c>
      <c r="I280" s="19">
        <f t="shared" si="30"/>
        <v>-280001932672</v>
      </c>
      <c r="K280" s="19">
        <f t="shared" si="29"/>
        <v>793440000</v>
      </c>
      <c r="L280" s="19">
        <f t="shared" si="25"/>
        <v>793440000</v>
      </c>
      <c r="N280" s="19">
        <f t="shared" si="28"/>
        <v>0</v>
      </c>
      <c r="O280" s="19">
        <f t="shared" si="26"/>
        <v>-124398585552</v>
      </c>
      <c r="Q280" s="19">
        <f t="shared" si="27"/>
        <v>-139207526336</v>
      </c>
    </row>
    <row r="281" spans="1:17" x14ac:dyDescent="0.3">
      <c r="A281">
        <v>275</v>
      </c>
      <c r="B281">
        <f>SQRT((1-A281*A281/$G$1)*$G$2)</f>
        <v>1199.1253636366991</v>
      </c>
      <c r="I281" s="19">
        <f t="shared" si="30"/>
        <v>-278415052672</v>
      </c>
      <c r="K281" s="19">
        <f t="shared" si="29"/>
        <v>796320000</v>
      </c>
      <c r="L281" s="19">
        <f t="shared" si="25"/>
        <v>796320000</v>
      </c>
      <c r="N281" s="19">
        <f t="shared" si="28"/>
        <v>0</v>
      </c>
      <c r="O281" s="19">
        <f t="shared" si="26"/>
        <v>-124398585552</v>
      </c>
      <c r="Q281" s="19">
        <f t="shared" si="27"/>
        <v>-138411206336</v>
      </c>
    </row>
    <row r="282" spans="1:17" x14ac:dyDescent="0.3">
      <c r="A282">
        <v>276</v>
      </c>
      <c r="B282">
        <f>SQRT((1-A282*A282/$G$1)*$G$2)</f>
        <v>1199.1189887385246</v>
      </c>
      <c r="I282" s="19">
        <f t="shared" si="30"/>
        <v>-276822412672</v>
      </c>
      <c r="K282" s="19">
        <f t="shared" si="29"/>
        <v>799200000</v>
      </c>
      <c r="L282" s="19">
        <f t="shared" si="25"/>
        <v>799200000</v>
      </c>
      <c r="N282" s="19">
        <f t="shared" si="28"/>
        <v>0</v>
      </c>
      <c r="O282" s="19">
        <f t="shared" si="26"/>
        <v>-124398585552</v>
      </c>
      <c r="Q282" s="19">
        <f t="shared" si="27"/>
        <v>-137612006336</v>
      </c>
    </row>
    <row r="283" spans="1:17" x14ac:dyDescent="0.3">
      <c r="A283">
        <v>277</v>
      </c>
      <c r="B283">
        <f>SQRT((1-A283*A283/$G$1)*$G$2)</f>
        <v>1199.1125906668979</v>
      </c>
      <c r="I283" s="19">
        <f t="shared" si="30"/>
        <v>-275224012672</v>
      </c>
      <c r="K283" s="19">
        <f t="shared" si="29"/>
        <v>802080000</v>
      </c>
      <c r="L283" s="19">
        <f t="shared" si="25"/>
        <v>802080000</v>
      </c>
      <c r="N283" s="19">
        <f t="shared" si="28"/>
        <v>0</v>
      </c>
      <c r="O283" s="19">
        <f t="shared" si="26"/>
        <v>-124398585552</v>
      </c>
      <c r="Q283" s="19">
        <f t="shared" si="27"/>
        <v>-136809926336</v>
      </c>
    </row>
    <row r="284" spans="1:17" x14ac:dyDescent="0.3">
      <c r="A284">
        <v>278</v>
      </c>
      <c r="B284">
        <f>SQRT((1-A284*A284/$G$1)*$G$2)</f>
        <v>1199.1061694214482</v>
      </c>
      <c r="I284" s="19">
        <f t="shared" si="30"/>
        <v>-273619852672</v>
      </c>
      <c r="K284" s="19">
        <f t="shared" si="29"/>
        <v>804960000</v>
      </c>
      <c r="L284" s="19">
        <f t="shared" si="25"/>
        <v>804960000</v>
      </c>
      <c r="N284" s="19">
        <f t="shared" si="28"/>
        <v>0</v>
      </c>
      <c r="O284" s="19">
        <f t="shared" si="26"/>
        <v>-124398585552</v>
      </c>
      <c r="Q284" s="19">
        <f t="shared" si="27"/>
        <v>-136004966336</v>
      </c>
    </row>
    <row r="285" spans="1:17" x14ac:dyDescent="0.3">
      <c r="A285">
        <v>279</v>
      </c>
      <c r="B285">
        <f>SQRT((1-A285*A285/$G$1)*$G$2)</f>
        <v>1199.0997250018027</v>
      </c>
      <c r="I285" s="19">
        <f t="shared" si="30"/>
        <v>-272009932672</v>
      </c>
      <c r="K285" s="19">
        <f t="shared" si="29"/>
        <v>807840000</v>
      </c>
      <c r="L285" s="19">
        <f t="shared" si="25"/>
        <v>807840000</v>
      </c>
      <c r="N285" s="19">
        <f t="shared" si="28"/>
        <v>0</v>
      </c>
      <c r="O285" s="19">
        <f t="shared" si="26"/>
        <v>-124398585552</v>
      </c>
      <c r="Q285" s="19">
        <f t="shared" si="27"/>
        <v>-135197126336</v>
      </c>
    </row>
    <row r="286" spans="1:17" x14ac:dyDescent="0.3">
      <c r="A286">
        <v>280</v>
      </c>
      <c r="B286">
        <f>SQRT((1-A286*A286/$G$1)*$G$2)</f>
        <v>1199.0932574075882</v>
      </c>
      <c r="I286" s="19">
        <f t="shared" si="30"/>
        <v>-270394252672</v>
      </c>
      <c r="K286" s="19">
        <f t="shared" si="29"/>
        <v>810720000</v>
      </c>
      <c r="L286" s="19">
        <f t="shared" si="25"/>
        <v>810720000</v>
      </c>
      <c r="N286" s="19">
        <f t="shared" si="28"/>
        <v>0</v>
      </c>
      <c r="O286" s="19">
        <f t="shared" si="26"/>
        <v>-124398585552</v>
      </c>
      <c r="Q286" s="19">
        <f t="shared" si="27"/>
        <v>-134386406336</v>
      </c>
    </row>
    <row r="287" spans="1:17" x14ac:dyDescent="0.3">
      <c r="A287">
        <v>281</v>
      </c>
      <c r="B287">
        <f>SQRT((1-A287*A287/$G$1)*$G$2)</f>
        <v>1199.0867666384295</v>
      </c>
      <c r="I287" s="19">
        <f t="shared" si="30"/>
        <v>-268772812672</v>
      </c>
      <c r="K287" s="19">
        <f t="shared" si="29"/>
        <v>813600000</v>
      </c>
      <c r="L287" s="19">
        <f t="shared" si="25"/>
        <v>813600000</v>
      </c>
      <c r="N287" s="19">
        <f t="shared" si="28"/>
        <v>0</v>
      </c>
      <c r="O287" s="19">
        <f t="shared" si="26"/>
        <v>-124398585552</v>
      </c>
      <c r="Q287" s="19">
        <f t="shared" si="27"/>
        <v>-133572806336</v>
      </c>
    </row>
    <row r="288" spans="1:17" x14ac:dyDescent="0.3">
      <c r="A288">
        <v>282</v>
      </c>
      <c r="B288">
        <f>SQRT((1-A288*A288/$G$1)*$G$2)</f>
        <v>1199.0802526939503</v>
      </c>
      <c r="I288" s="19">
        <f t="shared" si="30"/>
        <v>-267145612672</v>
      </c>
      <c r="K288" s="19">
        <f t="shared" si="29"/>
        <v>816480000</v>
      </c>
      <c r="L288" s="19">
        <f t="shared" si="25"/>
        <v>816480000</v>
      </c>
      <c r="N288" s="19">
        <f t="shared" si="28"/>
        <v>0</v>
      </c>
      <c r="O288" s="19">
        <f t="shared" si="26"/>
        <v>-124398585552</v>
      </c>
      <c r="Q288" s="19">
        <f t="shared" si="27"/>
        <v>-132756326336</v>
      </c>
    </row>
    <row r="289" spans="1:17" x14ac:dyDescent="0.3">
      <c r="A289">
        <v>283</v>
      </c>
      <c r="B289">
        <f>SQRT((1-A289*A289/$G$1)*$G$2)</f>
        <v>1199.0737155737731</v>
      </c>
      <c r="I289" s="19">
        <f t="shared" si="30"/>
        <v>-265512652672</v>
      </c>
      <c r="K289" s="19">
        <f t="shared" si="29"/>
        <v>819360000</v>
      </c>
      <c r="L289" s="19">
        <f t="shared" si="25"/>
        <v>819360000</v>
      </c>
      <c r="N289" s="19">
        <f t="shared" si="28"/>
        <v>0</v>
      </c>
      <c r="O289" s="19">
        <f t="shared" si="26"/>
        <v>-124398585552</v>
      </c>
      <c r="Q289" s="19">
        <f t="shared" si="27"/>
        <v>-131936966336</v>
      </c>
    </row>
    <row r="290" spans="1:17" x14ac:dyDescent="0.3">
      <c r="A290">
        <v>284</v>
      </c>
      <c r="B290">
        <f>SQRT((1-A290*A290/$G$1)*$G$2)</f>
        <v>1199.0671552775189</v>
      </c>
      <c r="I290" s="19">
        <f t="shared" si="30"/>
        <v>-263873932672</v>
      </c>
      <c r="K290" s="19">
        <f t="shared" si="29"/>
        <v>822240000</v>
      </c>
      <c r="L290" s="19">
        <f t="shared" si="25"/>
        <v>822240000</v>
      </c>
      <c r="N290" s="19">
        <f t="shared" si="28"/>
        <v>0</v>
      </c>
      <c r="O290" s="19">
        <f t="shared" si="26"/>
        <v>-124398585552</v>
      </c>
      <c r="Q290" s="19">
        <f t="shared" si="27"/>
        <v>-131114726336</v>
      </c>
    </row>
    <row r="291" spans="1:17" x14ac:dyDescent="0.3">
      <c r="A291">
        <v>285</v>
      </c>
      <c r="B291">
        <f>SQRT((1-A291*A291/$G$1)*$G$2)</f>
        <v>1199.0605718048068</v>
      </c>
      <c r="I291" s="19">
        <f t="shared" si="30"/>
        <v>-262229452672</v>
      </c>
      <c r="K291" s="19">
        <f t="shared" si="29"/>
        <v>825120000</v>
      </c>
      <c r="L291" s="19">
        <f t="shared" si="25"/>
        <v>825120000</v>
      </c>
      <c r="N291" s="19">
        <f t="shared" si="28"/>
        <v>0</v>
      </c>
      <c r="O291" s="19">
        <f t="shared" si="26"/>
        <v>-124398585552</v>
      </c>
      <c r="Q291" s="19">
        <f t="shared" si="27"/>
        <v>-130289606336</v>
      </c>
    </row>
    <row r="292" spans="1:17" x14ac:dyDescent="0.3">
      <c r="A292">
        <v>286</v>
      </c>
      <c r="B292">
        <f>SQRT((1-A292*A292/$G$1)*$G$2)</f>
        <v>1199.0539651552556</v>
      </c>
      <c r="I292" s="19">
        <f t="shared" si="30"/>
        <v>-260579212672</v>
      </c>
      <c r="K292" s="19">
        <f t="shared" si="29"/>
        <v>828000000</v>
      </c>
      <c r="L292" s="19">
        <f t="shared" si="25"/>
        <v>828000000</v>
      </c>
      <c r="N292" s="19">
        <f t="shared" si="28"/>
        <v>0</v>
      </c>
      <c r="O292" s="19">
        <f t="shared" si="26"/>
        <v>-124398585552</v>
      </c>
      <c r="Q292" s="19">
        <f t="shared" si="27"/>
        <v>-129461606336</v>
      </c>
    </row>
    <row r="293" spans="1:17" x14ac:dyDescent="0.3">
      <c r="A293">
        <v>287</v>
      </c>
      <c r="B293">
        <f>SQRT((1-A293*A293/$G$1)*$G$2)</f>
        <v>1199.0473353284817</v>
      </c>
      <c r="I293" s="19">
        <f t="shared" si="30"/>
        <v>-258923212672</v>
      </c>
      <c r="K293" s="19">
        <f t="shared" si="29"/>
        <v>830880000</v>
      </c>
      <c r="L293" s="19">
        <f t="shared" si="25"/>
        <v>830880000</v>
      </c>
      <c r="N293" s="19">
        <f t="shared" si="28"/>
        <v>0</v>
      </c>
      <c r="O293" s="19">
        <f t="shared" si="26"/>
        <v>-124398585552</v>
      </c>
      <c r="Q293" s="19">
        <f t="shared" si="27"/>
        <v>-128630726336</v>
      </c>
    </row>
    <row r="294" spans="1:17" x14ac:dyDescent="0.3">
      <c r="A294">
        <v>288</v>
      </c>
      <c r="B294">
        <f>SQRT((1-A294*A294/$G$1)*$G$2)</f>
        <v>1199.040682324101</v>
      </c>
      <c r="I294" s="19">
        <f t="shared" si="30"/>
        <v>-257261452672</v>
      </c>
      <c r="K294" s="19">
        <f t="shared" si="29"/>
        <v>833760000</v>
      </c>
      <c r="L294" s="19">
        <f t="shared" si="25"/>
        <v>833760000</v>
      </c>
      <c r="N294" s="19">
        <f t="shared" si="28"/>
        <v>0</v>
      </c>
      <c r="O294" s="19">
        <f t="shared" si="26"/>
        <v>-124398585552</v>
      </c>
      <c r="Q294" s="19">
        <f t="shared" si="27"/>
        <v>-127796966336</v>
      </c>
    </row>
    <row r="295" spans="1:17" x14ac:dyDescent="0.3">
      <c r="A295">
        <v>289</v>
      </c>
      <c r="B295">
        <f>SQRT((1-A295*A295/$G$1)*$G$2)</f>
        <v>1199.0340061417276</v>
      </c>
      <c r="I295" s="19">
        <f t="shared" si="30"/>
        <v>-255593932672</v>
      </c>
      <c r="K295" s="19">
        <f t="shared" si="29"/>
        <v>836640000</v>
      </c>
      <c r="L295" s="19">
        <f t="shared" si="25"/>
        <v>836640000</v>
      </c>
      <c r="N295" s="19">
        <f t="shared" si="28"/>
        <v>0</v>
      </c>
      <c r="O295" s="19">
        <f t="shared" si="26"/>
        <v>-124398585552</v>
      </c>
      <c r="Q295" s="19">
        <f t="shared" si="27"/>
        <v>-126960326336</v>
      </c>
    </row>
    <row r="296" spans="1:17" x14ac:dyDescent="0.3">
      <c r="A296">
        <v>290</v>
      </c>
      <c r="B296">
        <f>SQRT((1-A296*A296/$G$1)*$G$2)</f>
        <v>1199.0273067809744</v>
      </c>
      <c r="I296" s="19">
        <f t="shared" si="30"/>
        <v>-253920652672</v>
      </c>
      <c r="K296" s="19">
        <f t="shared" si="29"/>
        <v>839520000</v>
      </c>
      <c r="L296" s="19">
        <f t="shared" si="25"/>
        <v>839520000</v>
      </c>
      <c r="N296" s="19">
        <f t="shared" si="28"/>
        <v>0</v>
      </c>
      <c r="O296" s="19">
        <f t="shared" si="26"/>
        <v>-124398585552</v>
      </c>
      <c r="Q296" s="19">
        <f t="shared" si="27"/>
        <v>-126120806336</v>
      </c>
    </row>
    <row r="297" spans="1:17" x14ac:dyDescent="0.3">
      <c r="A297">
        <v>291</v>
      </c>
      <c r="B297">
        <f>SQRT((1-A297*A297/$G$1)*$G$2)</f>
        <v>1199.0205842414525</v>
      </c>
      <c r="I297" s="19">
        <f t="shared" si="30"/>
        <v>-252241612672</v>
      </c>
      <c r="K297" s="19">
        <f t="shared" si="29"/>
        <v>842400000</v>
      </c>
      <c r="L297" s="19">
        <f t="shared" si="25"/>
        <v>842400000</v>
      </c>
      <c r="N297" s="19">
        <f t="shared" si="28"/>
        <v>0</v>
      </c>
      <c r="O297" s="19">
        <f t="shared" si="26"/>
        <v>-124398585552</v>
      </c>
      <c r="Q297" s="19">
        <f t="shared" si="27"/>
        <v>-125278406336</v>
      </c>
    </row>
    <row r="298" spans="1:17" x14ac:dyDescent="0.3">
      <c r="A298">
        <v>292</v>
      </c>
      <c r="B298">
        <f>SQRT((1-A298*A298/$G$1)*$G$2)</f>
        <v>1199.0138385227724</v>
      </c>
      <c r="I298" s="19">
        <f t="shared" si="30"/>
        <v>-250556812672</v>
      </c>
      <c r="K298" s="19">
        <f t="shared" si="29"/>
        <v>845280000</v>
      </c>
      <c r="L298" s="19">
        <f t="shared" si="25"/>
        <v>845280000</v>
      </c>
      <c r="N298" s="19">
        <f t="shared" si="28"/>
        <v>0</v>
      </c>
      <c r="O298" s="19">
        <f t="shared" si="26"/>
        <v>-124398585552</v>
      </c>
      <c r="Q298" s="19">
        <f t="shared" si="27"/>
        <v>-124433126336</v>
      </c>
    </row>
    <row r="299" spans="1:17" x14ac:dyDescent="0.3">
      <c r="A299">
        <v>293</v>
      </c>
      <c r="B299">
        <f>SQRT((1-A299*A299/$G$1)*$G$2)</f>
        <v>1199.007069624543</v>
      </c>
      <c r="I299" s="19">
        <f t="shared" si="30"/>
        <v>-248866252672</v>
      </c>
      <c r="K299" s="19">
        <f t="shared" si="29"/>
        <v>848160000</v>
      </c>
      <c r="L299" s="19">
        <f t="shared" si="25"/>
        <v>848160000</v>
      </c>
      <c r="N299" s="19">
        <f t="shared" si="28"/>
        <v>0</v>
      </c>
      <c r="O299" s="19">
        <f t="shared" si="26"/>
        <v>-124398585552</v>
      </c>
      <c r="Q299" s="19">
        <f t="shared" si="27"/>
        <v>-123584966336</v>
      </c>
    </row>
    <row r="300" spans="1:17" x14ac:dyDescent="0.3">
      <c r="A300">
        <v>294</v>
      </c>
      <c r="B300">
        <f>SQRT((1-A300*A300/$G$1)*$G$2)</f>
        <v>1199.0002775463713</v>
      </c>
      <c r="I300" s="19">
        <f t="shared" si="30"/>
        <v>-247169932672</v>
      </c>
      <c r="K300" s="19">
        <f t="shared" si="29"/>
        <v>851040000</v>
      </c>
      <c r="L300" s="19">
        <f t="shared" si="25"/>
        <v>851040000</v>
      </c>
      <c r="N300" s="19">
        <f t="shared" si="28"/>
        <v>0</v>
      </c>
      <c r="O300" s="19">
        <f t="shared" si="26"/>
        <v>-124398585552</v>
      </c>
      <c r="Q300" s="19">
        <f t="shared" si="27"/>
        <v>-122733926336</v>
      </c>
    </row>
    <row r="301" spans="1:17" x14ac:dyDescent="0.3">
      <c r="A301">
        <v>295</v>
      </c>
      <c r="B301">
        <f>SQRT((1-A301*A301/$G$1)*$G$2)</f>
        <v>1198.9934622878636</v>
      </c>
      <c r="I301" s="19">
        <f t="shared" si="30"/>
        <v>-245467852672</v>
      </c>
      <c r="K301" s="19">
        <f t="shared" si="29"/>
        <v>853920000</v>
      </c>
      <c r="L301" s="19">
        <f t="shared" si="25"/>
        <v>853920000</v>
      </c>
      <c r="N301" s="19">
        <f t="shared" si="28"/>
        <v>0</v>
      </c>
      <c r="O301" s="19">
        <f t="shared" si="26"/>
        <v>-124398585552</v>
      </c>
      <c r="Q301" s="19">
        <f t="shared" si="27"/>
        <v>-121880006336</v>
      </c>
    </row>
    <row r="302" spans="1:17" x14ac:dyDescent="0.3">
      <c r="A302">
        <v>296</v>
      </c>
      <c r="B302">
        <f>SQRT((1-A302*A302/$G$1)*$G$2)</f>
        <v>1198.9866238486245</v>
      </c>
      <c r="I302" s="19">
        <f t="shared" ref="I302:I365" si="31">Q301*2</f>
        <v>-243760012672</v>
      </c>
      <c r="K302" s="19">
        <f t="shared" si="29"/>
        <v>856800000</v>
      </c>
      <c r="L302" s="19">
        <f t="shared" ref="L302:L365" si="32">IF(K302=0,L301,K302)</f>
        <v>856800000</v>
      </c>
      <c r="N302" s="19">
        <f t="shared" si="28"/>
        <v>0</v>
      </c>
      <c r="O302" s="19">
        <f t="shared" ref="O302:O365" si="33">IF(N302=0,O301,N302)</f>
        <v>-124398585552</v>
      </c>
      <c r="Q302" s="19">
        <f t="shared" ref="Q302:Q365" si="34">Q301+K302+N302</f>
        <v>-121023206336</v>
      </c>
    </row>
    <row r="303" spans="1:17" x14ac:dyDescent="0.3">
      <c r="A303">
        <v>297</v>
      </c>
      <c r="B303">
        <f>SQRT((1-A303*A303/$G$1)*$G$2)</f>
        <v>1198.9797622282576</v>
      </c>
      <c r="I303" s="19">
        <f t="shared" si="31"/>
        <v>-242046412672</v>
      </c>
      <c r="K303" s="19">
        <f t="shared" si="29"/>
        <v>859680000</v>
      </c>
      <c r="L303" s="19">
        <f t="shared" si="32"/>
        <v>859680000</v>
      </c>
      <c r="N303" s="19">
        <f t="shared" si="28"/>
        <v>0</v>
      </c>
      <c r="O303" s="19">
        <f t="shared" si="33"/>
        <v>-124398585552</v>
      </c>
      <c r="Q303" s="19">
        <f t="shared" si="34"/>
        <v>-120163526336</v>
      </c>
    </row>
    <row r="304" spans="1:17" x14ac:dyDescent="0.3">
      <c r="A304">
        <v>298</v>
      </c>
      <c r="B304">
        <f>SQRT((1-A304*A304/$G$1)*$G$2)</f>
        <v>1198.9728774263649</v>
      </c>
      <c r="I304" s="19">
        <f t="shared" si="31"/>
        <v>-240327052672</v>
      </c>
      <c r="K304" s="19">
        <f t="shared" si="29"/>
        <v>862560000</v>
      </c>
      <c r="L304" s="19">
        <f t="shared" si="32"/>
        <v>862560000</v>
      </c>
      <c r="N304" s="19">
        <f t="shared" si="28"/>
        <v>0</v>
      </c>
      <c r="O304" s="19">
        <f t="shared" si="33"/>
        <v>-124398585552</v>
      </c>
      <c r="Q304" s="19">
        <f t="shared" si="34"/>
        <v>-119300966336</v>
      </c>
    </row>
    <row r="305" spans="1:17" x14ac:dyDescent="0.3">
      <c r="A305">
        <v>299</v>
      </c>
      <c r="B305">
        <f>SQRT((1-A305*A305/$G$1)*$G$2)</f>
        <v>1198.9659694425468</v>
      </c>
      <c r="I305" s="19">
        <f t="shared" si="31"/>
        <v>-238601932672</v>
      </c>
      <c r="K305" s="19">
        <f t="shared" si="29"/>
        <v>865440000</v>
      </c>
      <c r="L305" s="19">
        <f t="shared" si="32"/>
        <v>865440000</v>
      </c>
      <c r="N305" s="19">
        <f t="shared" si="28"/>
        <v>0</v>
      </c>
      <c r="O305" s="19">
        <f t="shared" si="33"/>
        <v>-124398585552</v>
      </c>
      <c r="Q305" s="19">
        <f t="shared" si="34"/>
        <v>-118435526336</v>
      </c>
    </row>
    <row r="306" spans="1:17" x14ac:dyDescent="0.3">
      <c r="A306">
        <v>300</v>
      </c>
      <c r="B306">
        <f>SQRT((1-A306*A306/$G$1)*$G$2)</f>
        <v>1198.9590382764027</v>
      </c>
      <c r="I306" s="19">
        <f t="shared" si="31"/>
        <v>-236871052672</v>
      </c>
      <c r="K306" s="19">
        <f t="shared" si="29"/>
        <v>868320000</v>
      </c>
      <c r="L306" s="19">
        <f t="shared" si="32"/>
        <v>868320000</v>
      </c>
      <c r="N306" s="19">
        <f t="shared" si="28"/>
        <v>0</v>
      </c>
      <c r="O306" s="19">
        <f t="shared" si="33"/>
        <v>-124398585552</v>
      </c>
      <c r="Q306" s="19">
        <f t="shared" si="34"/>
        <v>-117567206336</v>
      </c>
    </row>
    <row r="307" spans="1:17" x14ac:dyDescent="0.3">
      <c r="A307">
        <v>301</v>
      </c>
      <c r="B307">
        <f>SQRT((1-A307*A307/$G$1)*$G$2)</f>
        <v>1198.9520839275306</v>
      </c>
      <c r="I307" s="19">
        <f t="shared" si="31"/>
        <v>-235134412672</v>
      </c>
      <c r="K307" s="19">
        <f t="shared" si="29"/>
        <v>871200000</v>
      </c>
      <c r="L307" s="19">
        <f t="shared" si="32"/>
        <v>871200000</v>
      </c>
      <c r="N307" s="19">
        <f t="shared" si="28"/>
        <v>0</v>
      </c>
      <c r="O307" s="19">
        <f t="shared" si="33"/>
        <v>-124398585552</v>
      </c>
      <c r="Q307" s="19">
        <f t="shared" si="34"/>
        <v>-116696006336</v>
      </c>
    </row>
    <row r="308" spans="1:17" x14ac:dyDescent="0.3">
      <c r="A308">
        <v>302</v>
      </c>
      <c r="B308">
        <f>SQRT((1-A308*A308/$G$1)*$G$2)</f>
        <v>1198.9451063955271</v>
      </c>
      <c r="I308" s="19">
        <f t="shared" si="31"/>
        <v>-233392012672</v>
      </c>
      <c r="K308" s="19">
        <f t="shared" si="29"/>
        <v>874080000</v>
      </c>
      <c r="L308" s="19">
        <f t="shared" si="32"/>
        <v>874080000</v>
      </c>
      <c r="N308" s="19">
        <f t="shared" ref="N308:N371" si="35">IF($I308&gt;O307,O307+$J$1,)</f>
        <v>0</v>
      </c>
      <c r="O308" s="19">
        <f t="shared" si="33"/>
        <v>-124398585552</v>
      </c>
      <c r="Q308" s="19">
        <f t="shared" si="34"/>
        <v>-115821926336</v>
      </c>
    </row>
    <row r="309" spans="1:17" x14ac:dyDescent="0.3">
      <c r="A309">
        <v>303</v>
      </c>
      <c r="B309">
        <f>SQRT((1-A309*A309/$G$1)*$G$2)</f>
        <v>1198.9381056799873</v>
      </c>
      <c r="I309" s="19">
        <f t="shared" si="31"/>
        <v>-231643852672</v>
      </c>
      <c r="K309" s="19">
        <f t="shared" si="29"/>
        <v>876960000</v>
      </c>
      <c r="L309" s="19">
        <f t="shared" si="32"/>
        <v>876960000</v>
      </c>
      <c r="N309" s="19">
        <f t="shared" si="35"/>
        <v>0</v>
      </c>
      <c r="O309" s="19">
        <f t="shared" si="33"/>
        <v>-124398585552</v>
      </c>
      <c r="Q309" s="19">
        <f t="shared" si="34"/>
        <v>-114944966336</v>
      </c>
    </row>
    <row r="310" spans="1:17" x14ac:dyDescent="0.3">
      <c r="A310">
        <v>304</v>
      </c>
      <c r="B310">
        <f>SQRT((1-A310*A310/$G$1)*$G$2)</f>
        <v>1198.9310817805053</v>
      </c>
      <c r="I310" s="19">
        <f t="shared" si="31"/>
        <v>-229889932672</v>
      </c>
      <c r="K310" s="19">
        <f t="shared" si="29"/>
        <v>879840000</v>
      </c>
      <c r="L310" s="19">
        <f t="shared" si="32"/>
        <v>879840000</v>
      </c>
      <c r="N310" s="19">
        <f t="shared" si="35"/>
        <v>0</v>
      </c>
      <c r="O310" s="19">
        <f t="shared" si="33"/>
        <v>-124398585552</v>
      </c>
      <c r="Q310" s="19">
        <f t="shared" si="34"/>
        <v>-114065126336</v>
      </c>
    </row>
    <row r="311" spans="1:17" x14ac:dyDescent="0.3">
      <c r="A311">
        <v>305</v>
      </c>
      <c r="B311">
        <f>SQRT((1-A311*A311/$G$1)*$G$2)</f>
        <v>1198.9240346966735</v>
      </c>
      <c r="I311" s="19">
        <f t="shared" si="31"/>
        <v>-228130252672</v>
      </c>
      <c r="K311" s="19">
        <f t="shared" si="29"/>
        <v>882720000</v>
      </c>
      <c r="L311" s="19">
        <f t="shared" si="32"/>
        <v>882720000</v>
      </c>
      <c r="N311" s="19">
        <f t="shared" si="35"/>
        <v>0</v>
      </c>
      <c r="O311" s="19">
        <f t="shared" si="33"/>
        <v>-124398585552</v>
      </c>
      <c r="Q311" s="19">
        <f t="shared" si="34"/>
        <v>-113182406336</v>
      </c>
    </row>
    <row r="312" spans="1:17" x14ac:dyDescent="0.3">
      <c r="A312">
        <v>306</v>
      </c>
      <c r="B312">
        <f>SQRT((1-A312*A312/$G$1)*$G$2)</f>
        <v>1198.9169644280832</v>
      </c>
      <c r="I312" s="19">
        <f t="shared" si="31"/>
        <v>-226364812672</v>
      </c>
      <c r="K312" s="19">
        <f t="shared" si="29"/>
        <v>885600000</v>
      </c>
      <c r="L312" s="19">
        <f t="shared" si="32"/>
        <v>885600000</v>
      </c>
      <c r="N312" s="19">
        <f t="shared" si="35"/>
        <v>0</v>
      </c>
      <c r="O312" s="19">
        <f t="shared" si="33"/>
        <v>-124398585552</v>
      </c>
      <c r="Q312" s="19">
        <f t="shared" si="34"/>
        <v>-112296806336</v>
      </c>
    </row>
    <row r="313" spans="1:17" x14ac:dyDescent="0.3">
      <c r="A313">
        <v>307</v>
      </c>
      <c r="B313">
        <f>SQRT((1-A313*A313/$G$1)*$G$2)</f>
        <v>1198.9098709743239</v>
      </c>
      <c r="I313" s="19">
        <f t="shared" si="31"/>
        <v>-224593612672</v>
      </c>
      <c r="K313" s="19">
        <f t="shared" si="29"/>
        <v>888480000</v>
      </c>
      <c r="L313" s="19">
        <f t="shared" si="32"/>
        <v>888480000</v>
      </c>
      <c r="N313" s="19">
        <f t="shared" si="35"/>
        <v>0</v>
      </c>
      <c r="O313" s="19">
        <f t="shared" si="33"/>
        <v>-124398585552</v>
      </c>
      <c r="Q313" s="19">
        <f t="shared" si="34"/>
        <v>-111408326336</v>
      </c>
    </row>
    <row r="314" spans="1:17" x14ac:dyDescent="0.3">
      <c r="A314">
        <v>308</v>
      </c>
      <c r="B314">
        <f>SQRT((1-A314*A314/$G$1)*$G$2)</f>
        <v>1198.9027543349844</v>
      </c>
      <c r="I314" s="19">
        <f t="shared" si="31"/>
        <v>-222816652672</v>
      </c>
      <c r="K314" s="19">
        <f t="shared" si="29"/>
        <v>891360000</v>
      </c>
      <c r="L314" s="19">
        <f t="shared" si="32"/>
        <v>891360000</v>
      </c>
      <c r="N314" s="19">
        <f t="shared" si="35"/>
        <v>0</v>
      </c>
      <c r="O314" s="19">
        <f t="shared" si="33"/>
        <v>-124398585552</v>
      </c>
      <c r="Q314" s="19">
        <f t="shared" si="34"/>
        <v>-110516966336</v>
      </c>
    </row>
    <row r="315" spans="1:17" x14ac:dyDescent="0.3">
      <c r="A315">
        <v>309</v>
      </c>
      <c r="B315">
        <f>SQRT((1-A315*A315/$G$1)*$G$2)</f>
        <v>1198.8956145096518</v>
      </c>
      <c r="I315" s="19">
        <f t="shared" si="31"/>
        <v>-221033932672</v>
      </c>
      <c r="K315" s="19">
        <f t="shared" si="29"/>
        <v>894240000</v>
      </c>
      <c r="L315" s="19">
        <f t="shared" si="32"/>
        <v>894240000</v>
      </c>
      <c r="N315" s="19">
        <f t="shared" si="35"/>
        <v>0</v>
      </c>
      <c r="O315" s="19">
        <f t="shared" si="33"/>
        <v>-124398585552</v>
      </c>
      <c r="Q315" s="19">
        <f t="shared" si="34"/>
        <v>-109622726336</v>
      </c>
    </row>
    <row r="316" spans="1:17" x14ac:dyDescent="0.3">
      <c r="A316">
        <v>310</v>
      </c>
      <c r="B316">
        <f>SQRT((1-A316*A316/$G$1)*$G$2)</f>
        <v>1198.8884514979115</v>
      </c>
      <c r="I316" s="19">
        <f t="shared" si="31"/>
        <v>-219245452672</v>
      </c>
      <c r="K316" s="19">
        <f t="shared" si="29"/>
        <v>897120000</v>
      </c>
      <c r="L316" s="19">
        <f t="shared" si="32"/>
        <v>897120000</v>
      </c>
      <c r="N316" s="19">
        <f t="shared" si="35"/>
        <v>0</v>
      </c>
      <c r="O316" s="19">
        <f t="shared" si="33"/>
        <v>-124398585552</v>
      </c>
      <c r="Q316" s="19">
        <f t="shared" si="34"/>
        <v>-108725606336</v>
      </c>
    </row>
    <row r="317" spans="1:17" x14ac:dyDescent="0.3">
      <c r="A317">
        <v>311</v>
      </c>
      <c r="B317">
        <f>SQRT((1-A317*A317/$G$1)*$G$2)</f>
        <v>1198.8812652993483</v>
      </c>
      <c r="I317" s="19">
        <f t="shared" si="31"/>
        <v>-217451212672</v>
      </c>
      <c r="K317" s="19">
        <f t="shared" si="29"/>
        <v>900000000</v>
      </c>
      <c r="L317" s="19">
        <f t="shared" si="32"/>
        <v>900000000</v>
      </c>
      <c r="N317" s="19">
        <f t="shared" si="35"/>
        <v>0</v>
      </c>
      <c r="O317" s="19">
        <f t="shared" si="33"/>
        <v>-124398585552</v>
      </c>
      <c r="Q317" s="19">
        <f t="shared" si="34"/>
        <v>-107825606336</v>
      </c>
    </row>
    <row r="318" spans="1:17" x14ac:dyDescent="0.3">
      <c r="A318">
        <v>312</v>
      </c>
      <c r="B318">
        <f>SQRT((1-A318*A318/$G$1)*$G$2)</f>
        <v>1198.8740559135451</v>
      </c>
      <c r="I318" s="19">
        <f t="shared" si="31"/>
        <v>-215651212672</v>
      </c>
      <c r="K318" s="19">
        <f t="shared" si="29"/>
        <v>902880000</v>
      </c>
      <c r="L318" s="19">
        <f t="shared" si="32"/>
        <v>902880000</v>
      </c>
      <c r="N318" s="19">
        <f t="shared" si="35"/>
        <v>0</v>
      </c>
      <c r="O318" s="19">
        <f t="shared" si="33"/>
        <v>-124398585552</v>
      </c>
      <c r="Q318" s="19">
        <f t="shared" si="34"/>
        <v>-106922726336</v>
      </c>
    </row>
    <row r="319" spans="1:17" x14ac:dyDescent="0.3">
      <c r="A319">
        <v>313</v>
      </c>
      <c r="B319">
        <f>SQRT((1-A319*A319/$G$1)*$G$2)</f>
        <v>1198.8668233400836</v>
      </c>
      <c r="I319" s="19">
        <f t="shared" si="31"/>
        <v>-213845452672</v>
      </c>
      <c r="K319" s="19">
        <f t="shared" si="29"/>
        <v>905760000</v>
      </c>
      <c r="L319" s="19">
        <f t="shared" si="32"/>
        <v>905760000</v>
      </c>
      <c r="N319" s="19">
        <f t="shared" si="35"/>
        <v>0</v>
      </c>
      <c r="O319" s="19">
        <f t="shared" si="33"/>
        <v>-124398585552</v>
      </c>
      <c r="Q319" s="19">
        <f t="shared" si="34"/>
        <v>-106016966336</v>
      </c>
    </row>
    <row r="320" spans="1:17" x14ac:dyDescent="0.3">
      <c r="A320">
        <v>314</v>
      </c>
      <c r="B320">
        <f>SQRT((1-A320*A320/$G$1)*$G$2)</f>
        <v>1198.8595675785441</v>
      </c>
      <c r="I320" s="19">
        <f t="shared" si="31"/>
        <v>-212033932672</v>
      </c>
      <c r="K320" s="19">
        <f t="shared" si="29"/>
        <v>908640000</v>
      </c>
      <c r="L320" s="19">
        <f t="shared" si="32"/>
        <v>908640000</v>
      </c>
      <c r="N320" s="19">
        <f t="shared" si="35"/>
        <v>0</v>
      </c>
      <c r="O320" s="19">
        <f t="shared" si="33"/>
        <v>-124398585552</v>
      </c>
      <c r="Q320" s="19">
        <f t="shared" si="34"/>
        <v>-105108326336</v>
      </c>
    </row>
    <row r="321" spans="1:17" x14ac:dyDescent="0.3">
      <c r="A321">
        <v>315</v>
      </c>
      <c r="B321">
        <f>SQRT((1-A321*A321/$G$1)*$G$2)</f>
        <v>1198.8522886285057</v>
      </c>
      <c r="I321" s="19">
        <f t="shared" si="31"/>
        <v>-210216652672</v>
      </c>
      <c r="K321" s="19">
        <f t="shared" si="29"/>
        <v>911520000</v>
      </c>
      <c r="L321" s="19">
        <f t="shared" si="32"/>
        <v>911520000</v>
      </c>
      <c r="N321" s="19">
        <f t="shared" si="35"/>
        <v>0</v>
      </c>
      <c r="O321" s="19">
        <f t="shared" si="33"/>
        <v>-124398585552</v>
      </c>
      <c r="Q321" s="19">
        <f t="shared" si="34"/>
        <v>-104196806336</v>
      </c>
    </row>
    <row r="322" spans="1:17" x14ac:dyDescent="0.3">
      <c r="A322">
        <v>316</v>
      </c>
      <c r="B322">
        <f>SQRT((1-A322*A322/$G$1)*$G$2)</f>
        <v>1198.8449864895458</v>
      </c>
      <c r="I322" s="19">
        <f t="shared" si="31"/>
        <v>-208393612672</v>
      </c>
      <c r="K322" s="19">
        <f t="shared" si="29"/>
        <v>914400000</v>
      </c>
      <c r="L322" s="19">
        <f t="shared" si="32"/>
        <v>914400000</v>
      </c>
      <c r="N322" s="19">
        <f t="shared" si="35"/>
        <v>0</v>
      </c>
      <c r="O322" s="19">
        <f t="shared" si="33"/>
        <v>-124398585552</v>
      </c>
      <c r="Q322" s="19">
        <f t="shared" si="34"/>
        <v>-103282406336</v>
      </c>
    </row>
    <row r="323" spans="1:17" x14ac:dyDescent="0.3">
      <c r="A323">
        <v>317</v>
      </c>
      <c r="B323">
        <f>SQRT((1-A323*A323/$G$1)*$G$2)</f>
        <v>1198.8376611612407</v>
      </c>
      <c r="I323" s="19">
        <f t="shared" si="31"/>
        <v>-206564812672</v>
      </c>
      <c r="K323" s="19">
        <f t="shared" si="29"/>
        <v>917280000</v>
      </c>
      <c r="L323" s="19">
        <f t="shared" si="32"/>
        <v>917280000</v>
      </c>
      <c r="N323" s="19">
        <f t="shared" si="35"/>
        <v>0</v>
      </c>
      <c r="O323" s="19">
        <f t="shared" si="33"/>
        <v>-124398585552</v>
      </c>
      <c r="Q323" s="19">
        <f t="shared" si="34"/>
        <v>-102365126336</v>
      </c>
    </row>
    <row r="324" spans="1:17" x14ac:dyDescent="0.3">
      <c r="A324">
        <v>318</v>
      </c>
      <c r="B324">
        <f>SQRT((1-A324*A324/$G$1)*$G$2)</f>
        <v>1198.8303126431658</v>
      </c>
      <c r="I324" s="19">
        <f t="shared" si="31"/>
        <v>-204730252672</v>
      </c>
      <c r="K324" s="19">
        <f t="shared" si="29"/>
        <v>920160000</v>
      </c>
      <c r="L324" s="19">
        <f t="shared" si="32"/>
        <v>920160000</v>
      </c>
      <c r="N324" s="19">
        <f t="shared" si="35"/>
        <v>0</v>
      </c>
      <c r="O324" s="19">
        <f t="shared" si="33"/>
        <v>-124398585552</v>
      </c>
      <c r="Q324" s="19">
        <f t="shared" si="34"/>
        <v>-101444966336</v>
      </c>
    </row>
    <row r="325" spans="1:17" x14ac:dyDescent="0.3">
      <c r="A325">
        <v>319</v>
      </c>
      <c r="B325">
        <f>SQRT((1-A325*A325/$G$1)*$G$2)</f>
        <v>1198.8229409348939</v>
      </c>
      <c r="I325" s="19">
        <f t="shared" si="31"/>
        <v>-202889932672</v>
      </c>
      <c r="K325" s="19">
        <f t="shared" si="29"/>
        <v>923040000</v>
      </c>
      <c r="L325" s="19">
        <f t="shared" si="32"/>
        <v>923040000</v>
      </c>
      <c r="N325" s="19">
        <f t="shared" si="35"/>
        <v>0</v>
      </c>
      <c r="O325" s="19">
        <f t="shared" si="33"/>
        <v>-124398585552</v>
      </c>
      <c r="Q325" s="19">
        <f t="shared" si="34"/>
        <v>-100521926336</v>
      </c>
    </row>
    <row r="326" spans="1:17" x14ac:dyDescent="0.3">
      <c r="A326">
        <v>320</v>
      </c>
      <c r="B326">
        <f>SQRT((1-A326*A326/$G$1)*$G$2)</f>
        <v>1198.8155460359978</v>
      </c>
      <c r="I326" s="19">
        <f t="shared" si="31"/>
        <v>-201043852672</v>
      </c>
      <c r="K326" s="19">
        <f t="shared" si="29"/>
        <v>925920000</v>
      </c>
      <c r="L326" s="19">
        <f t="shared" si="32"/>
        <v>925920000</v>
      </c>
      <c r="N326" s="19">
        <f t="shared" si="35"/>
        <v>0</v>
      </c>
      <c r="O326" s="19">
        <f t="shared" si="33"/>
        <v>-124398585552</v>
      </c>
      <c r="Q326" s="19">
        <f t="shared" si="34"/>
        <v>-99596006336</v>
      </c>
    </row>
    <row r="327" spans="1:17" x14ac:dyDescent="0.3">
      <c r="A327">
        <v>321</v>
      </c>
      <c r="B327">
        <f>SQRT((1-A327*A327/$G$1)*$G$2)</f>
        <v>1198.808127946048</v>
      </c>
      <c r="I327" s="19">
        <f t="shared" si="31"/>
        <v>-199192012672</v>
      </c>
      <c r="K327" s="19">
        <f t="shared" ref="K327:K390" si="36">IF($I327&lt;L326,L326+$J$2,)</f>
        <v>928800000</v>
      </c>
      <c r="L327" s="19">
        <f t="shared" si="32"/>
        <v>928800000</v>
      </c>
      <c r="N327" s="19">
        <f t="shared" si="35"/>
        <v>0</v>
      </c>
      <c r="O327" s="19">
        <f t="shared" si="33"/>
        <v>-124398585552</v>
      </c>
      <c r="Q327" s="19">
        <f t="shared" si="34"/>
        <v>-98667206336</v>
      </c>
    </row>
    <row r="328" spans="1:17" x14ac:dyDescent="0.3">
      <c r="A328">
        <v>322</v>
      </c>
      <c r="B328">
        <f>SQRT((1-A328*A328/$G$1)*$G$2)</f>
        <v>1198.800686664614</v>
      </c>
      <c r="I328" s="19">
        <f t="shared" si="31"/>
        <v>-197334412672</v>
      </c>
      <c r="K328" s="19">
        <f t="shared" si="36"/>
        <v>931680000</v>
      </c>
      <c r="L328" s="19">
        <f t="shared" si="32"/>
        <v>931680000</v>
      </c>
      <c r="N328" s="19">
        <f t="shared" si="35"/>
        <v>0</v>
      </c>
      <c r="O328" s="19">
        <f t="shared" si="33"/>
        <v>-124398585552</v>
      </c>
      <c r="Q328" s="19">
        <f t="shared" si="34"/>
        <v>-97735526336</v>
      </c>
    </row>
    <row r="329" spans="1:17" x14ac:dyDescent="0.3">
      <c r="A329">
        <v>323</v>
      </c>
      <c r="B329">
        <f>SQRT((1-A329*A329/$G$1)*$G$2)</f>
        <v>1198.793222191264</v>
      </c>
      <c r="I329" s="19">
        <f t="shared" si="31"/>
        <v>-195471052672</v>
      </c>
      <c r="K329" s="19">
        <f t="shared" si="36"/>
        <v>934560000</v>
      </c>
      <c r="L329" s="19">
        <f t="shared" si="32"/>
        <v>934560000</v>
      </c>
      <c r="N329" s="19">
        <f t="shared" si="35"/>
        <v>0</v>
      </c>
      <c r="O329" s="19">
        <f t="shared" si="33"/>
        <v>-124398585552</v>
      </c>
      <c r="Q329" s="19">
        <f t="shared" si="34"/>
        <v>-96800966336</v>
      </c>
    </row>
    <row r="330" spans="1:17" x14ac:dyDescent="0.3">
      <c r="A330">
        <v>324</v>
      </c>
      <c r="B330">
        <f>SQRT((1-A330*A330/$G$1)*$G$2)</f>
        <v>1198.785734525565</v>
      </c>
      <c r="I330" s="19">
        <f t="shared" si="31"/>
        <v>-193601932672</v>
      </c>
      <c r="K330" s="19">
        <f t="shared" si="36"/>
        <v>937440000</v>
      </c>
      <c r="L330" s="19">
        <f t="shared" si="32"/>
        <v>937440000</v>
      </c>
      <c r="N330" s="19">
        <f t="shared" si="35"/>
        <v>0</v>
      </c>
      <c r="O330" s="19">
        <f t="shared" si="33"/>
        <v>-124398585552</v>
      </c>
      <c r="Q330" s="19">
        <f t="shared" si="34"/>
        <v>-95863526336</v>
      </c>
    </row>
    <row r="331" spans="1:17" x14ac:dyDescent="0.3">
      <c r="A331">
        <v>325</v>
      </c>
      <c r="B331">
        <f>SQRT((1-A331*A331/$G$1)*$G$2)</f>
        <v>1198.7782236670823</v>
      </c>
      <c r="I331" s="19">
        <f t="shared" si="31"/>
        <v>-191727052672</v>
      </c>
      <c r="K331" s="19">
        <f t="shared" si="36"/>
        <v>940320000</v>
      </c>
      <c r="L331" s="19">
        <f t="shared" si="32"/>
        <v>940320000</v>
      </c>
      <c r="N331" s="19">
        <f t="shared" si="35"/>
        <v>0</v>
      </c>
      <c r="O331" s="19">
        <f t="shared" si="33"/>
        <v>-124398585552</v>
      </c>
      <c r="Q331" s="19">
        <f t="shared" si="34"/>
        <v>-94923206336</v>
      </c>
    </row>
    <row r="332" spans="1:17" x14ac:dyDescent="0.3">
      <c r="A332">
        <v>326</v>
      </c>
      <c r="B332">
        <f>SQRT((1-A332*A332/$G$1)*$G$2)</f>
        <v>1198.7706896153795</v>
      </c>
      <c r="I332" s="19">
        <f t="shared" si="31"/>
        <v>-189846412672</v>
      </c>
      <c r="K332" s="19">
        <f t="shared" si="36"/>
        <v>943200000</v>
      </c>
      <c r="L332" s="19">
        <f t="shared" si="32"/>
        <v>943200000</v>
      </c>
      <c r="N332" s="19">
        <f t="shared" si="35"/>
        <v>0</v>
      </c>
      <c r="O332" s="19">
        <f t="shared" si="33"/>
        <v>-124398585552</v>
      </c>
      <c r="Q332" s="19">
        <f t="shared" si="34"/>
        <v>-93980006336</v>
      </c>
    </row>
    <row r="333" spans="1:17" x14ac:dyDescent="0.3">
      <c r="A333">
        <v>327</v>
      </c>
      <c r="B333">
        <f>SQRT((1-A333*A333/$G$1)*$G$2)</f>
        <v>1198.76313237002</v>
      </c>
      <c r="I333" s="19">
        <f t="shared" si="31"/>
        <v>-187960012672</v>
      </c>
      <c r="K333" s="19">
        <f t="shared" si="36"/>
        <v>946080000</v>
      </c>
      <c r="L333" s="19">
        <f t="shared" si="32"/>
        <v>946080000</v>
      </c>
      <c r="N333" s="19">
        <f t="shared" si="35"/>
        <v>0</v>
      </c>
      <c r="O333" s="19">
        <f t="shared" si="33"/>
        <v>-124398585552</v>
      </c>
      <c r="Q333" s="19">
        <f t="shared" si="34"/>
        <v>-93033926336</v>
      </c>
    </row>
    <row r="334" spans="1:17" x14ac:dyDescent="0.3">
      <c r="A334">
        <v>328</v>
      </c>
      <c r="B334">
        <f>SQRT((1-A334*A334/$G$1)*$G$2)</f>
        <v>1198.7555519305647</v>
      </c>
      <c r="I334" s="19">
        <f t="shared" si="31"/>
        <v>-186067852672</v>
      </c>
      <c r="K334" s="19">
        <f t="shared" si="36"/>
        <v>948960000</v>
      </c>
      <c r="L334" s="19">
        <f t="shared" si="32"/>
        <v>948960000</v>
      </c>
      <c r="N334" s="19">
        <f t="shared" si="35"/>
        <v>0</v>
      </c>
      <c r="O334" s="19">
        <f t="shared" si="33"/>
        <v>-124398585552</v>
      </c>
      <c r="Q334" s="19">
        <f t="shared" si="34"/>
        <v>-92084966336</v>
      </c>
    </row>
    <row r="335" spans="1:17" x14ac:dyDescent="0.3">
      <c r="A335">
        <v>329</v>
      </c>
      <c r="B335">
        <f>SQRT((1-A335*A335/$G$1)*$G$2)</f>
        <v>1198.7479482965737</v>
      </c>
      <c r="I335" s="19">
        <f t="shared" si="31"/>
        <v>-184169932672</v>
      </c>
      <c r="K335" s="19">
        <f t="shared" si="36"/>
        <v>951840000</v>
      </c>
      <c r="L335" s="19">
        <f t="shared" si="32"/>
        <v>951840000</v>
      </c>
      <c r="N335" s="19">
        <f t="shared" si="35"/>
        <v>0</v>
      </c>
      <c r="O335" s="19">
        <f t="shared" si="33"/>
        <v>-124398585552</v>
      </c>
      <c r="Q335" s="19">
        <f t="shared" si="34"/>
        <v>-91133126336</v>
      </c>
    </row>
    <row r="336" spans="1:17" x14ac:dyDescent="0.3">
      <c r="A336">
        <v>330</v>
      </c>
      <c r="B336">
        <f>SQRT((1-A336*A336/$G$1)*$G$2)</f>
        <v>1198.7403214676056</v>
      </c>
      <c r="I336" s="19">
        <f t="shared" si="31"/>
        <v>-182266252672</v>
      </c>
      <c r="K336" s="19">
        <f t="shared" si="36"/>
        <v>954720000</v>
      </c>
      <c r="L336" s="19">
        <f t="shared" si="32"/>
        <v>954720000</v>
      </c>
      <c r="N336" s="19">
        <f t="shared" si="35"/>
        <v>0</v>
      </c>
      <c r="O336" s="19">
        <f t="shared" si="33"/>
        <v>-124398585552</v>
      </c>
      <c r="Q336" s="19">
        <f t="shared" si="34"/>
        <v>-90178406336</v>
      </c>
    </row>
    <row r="337" spans="1:17" x14ac:dyDescent="0.3">
      <c r="A337">
        <v>331</v>
      </c>
      <c r="B337">
        <f>SQRT((1-A337*A337/$G$1)*$G$2)</f>
        <v>1198.7326714432177</v>
      </c>
      <c r="I337" s="19">
        <f t="shared" si="31"/>
        <v>-180356812672</v>
      </c>
      <c r="K337" s="19">
        <f t="shared" si="36"/>
        <v>957600000</v>
      </c>
      <c r="L337" s="19">
        <f t="shared" si="32"/>
        <v>957600000</v>
      </c>
      <c r="N337" s="19">
        <f t="shared" si="35"/>
        <v>0</v>
      </c>
      <c r="O337" s="19">
        <f t="shared" si="33"/>
        <v>-124398585552</v>
      </c>
      <c r="Q337" s="19">
        <f t="shared" si="34"/>
        <v>-89220806336</v>
      </c>
    </row>
    <row r="338" spans="1:17" x14ac:dyDescent="0.3">
      <c r="A338">
        <v>332</v>
      </c>
      <c r="B338">
        <f>SQRT((1-A338*A338/$G$1)*$G$2)</f>
        <v>1198.7249982229662</v>
      </c>
      <c r="I338" s="19">
        <f t="shared" si="31"/>
        <v>-178441612672</v>
      </c>
      <c r="K338" s="19">
        <f t="shared" si="36"/>
        <v>960480000</v>
      </c>
      <c r="L338" s="19">
        <f t="shared" si="32"/>
        <v>960480000</v>
      </c>
      <c r="N338" s="19">
        <f t="shared" si="35"/>
        <v>0</v>
      </c>
      <c r="O338" s="19">
        <f t="shared" si="33"/>
        <v>-124398585552</v>
      </c>
      <c r="Q338" s="19">
        <f t="shared" si="34"/>
        <v>-88260326336</v>
      </c>
    </row>
    <row r="339" spans="1:17" x14ac:dyDescent="0.3">
      <c r="A339">
        <v>333</v>
      </c>
      <c r="B339">
        <f>SQRT((1-A339*A339/$G$1)*$G$2)</f>
        <v>1198.717301806405</v>
      </c>
      <c r="I339" s="19">
        <f t="shared" si="31"/>
        <v>-176520652672</v>
      </c>
      <c r="K339" s="19">
        <f t="shared" si="36"/>
        <v>963360000</v>
      </c>
      <c r="L339" s="19">
        <f t="shared" si="32"/>
        <v>963360000</v>
      </c>
      <c r="N339" s="19">
        <f t="shared" si="35"/>
        <v>0</v>
      </c>
      <c r="O339" s="19">
        <f t="shared" si="33"/>
        <v>-124398585552</v>
      </c>
      <c r="Q339" s="19">
        <f t="shared" si="34"/>
        <v>-87296966336</v>
      </c>
    </row>
    <row r="340" spans="1:17" x14ac:dyDescent="0.3">
      <c r="A340">
        <v>334</v>
      </c>
      <c r="B340">
        <f>SQRT((1-A340*A340/$G$1)*$G$2)</f>
        <v>1198.709582193088</v>
      </c>
      <c r="I340" s="19">
        <f t="shared" si="31"/>
        <v>-174593932672</v>
      </c>
      <c r="K340" s="19">
        <f t="shared" si="36"/>
        <v>966240000</v>
      </c>
      <c r="L340" s="19">
        <f t="shared" si="32"/>
        <v>966240000</v>
      </c>
      <c r="N340" s="19">
        <f t="shared" si="35"/>
        <v>0</v>
      </c>
      <c r="O340" s="19">
        <f t="shared" si="33"/>
        <v>-124398585552</v>
      </c>
      <c r="Q340" s="19">
        <f t="shared" si="34"/>
        <v>-86330726336</v>
      </c>
    </row>
    <row r="341" spans="1:17" x14ac:dyDescent="0.3">
      <c r="A341">
        <v>335</v>
      </c>
      <c r="B341">
        <f>SQRT((1-A341*A341/$G$1)*$G$2)</f>
        <v>1198.7018393825663</v>
      </c>
      <c r="I341" s="19">
        <f t="shared" si="31"/>
        <v>-172661452672</v>
      </c>
      <c r="K341" s="19">
        <f t="shared" si="36"/>
        <v>969120000</v>
      </c>
      <c r="L341" s="19">
        <f t="shared" si="32"/>
        <v>969120000</v>
      </c>
      <c r="N341" s="19">
        <f t="shared" si="35"/>
        <v>0</v>
      </c>
      <c r="O341" s="19">
        <f t="shared" si="33"/>
        <v>-124398585552</v>
      </c>
      <c r="Q341" s="19">
        <f t="shared" si="34"/>
        <v>-85361606336</v>
      </c>
    </row>
    <row r="342" spans="1:17" x14ac:dyDescent="0.3">
      <c r="A342">
        <v>336</v>
      </c>
      <c r="B342">
        <f>SQRT((1-A342*A342/$G$1)*$G$2)</f>
        <v>1198.6940733743911</v>
      </c>
      <c r="I342" s="19">
        <f t="shared" si="31"/>
        <v>-170723212672</v>
      </c>
      <c r="K342" s="19">
        <f t="shared" si="36"/>
        <v>972000000</v>
      </c>
      <c r="L342" s="19">
        <f t="shared" si="32"/>
        <v>972000000</v>
      </c>
      <c r="N342" s="19">
        <f t="shared" si="35"/>
        <v>0</v>
      </c>
      <c r="O342" s="19">
        <f t="shared" si="33"/>
        <v>-124398585552</v>
      </c>
      <c r="Q342" s="19">
        <f t="shared" si="34"/>
        <v>-84389606336</v>
      </c>
    </row>
    <row r="343" spans="1:17" x14ac:dyDescent="0.3">
      <c r="A343">
        <v>337</v>
      </c>
      <c r="B343">
        <f>SQRT((1-A343*A343/$G$1)*$G$2)</f>
        <v>1198.6862841681111</v>
      </c>
      <c r="I343" s="19">
        <f t="shared" si="31"/>
        <v>-168779212672</v>
      </c>
      <c r="K343" s="19">
        <f t="shared" si="36"/>
        <v>974880000</v>
      </c>
      <c r="L343" s="19">
        <f t="shared" si="32"/>
        <v>974880000</v>
      </c>
      <c r="N343" s="19">
        <f t="shared" si="35"/>
        <v>0</v>
      </c>
      <c r="O343" s="19">
        <f t="shared" si="33"/>
        <v>-124398585552</v>
      </c>
      <c r="Q343" s="19">
        <f t="shared" si="34"/>
        <v>-83414726336</v>
      </c>
    </row>
    <row r="344" spans="1:17" x14ac:dyDescent="0.3">
      <c r="A344">
        <v>338</v>
      </c>
      <c r="B344">
        <f>SQRT((1-A344*A344/$G$1)*$G$2)</f>
        <v>1198.6784717632743</v>
      </c>
      <c r="I344" s="19">
        <f t="shared" si="31"/>
        <v>-166829452672</v>
      </c>
      <c r="K344" s="19">
        <f t="shared" si="36"/>
        <v>977760000</v>
      </c>
      <c r="L344" s="19">
        <f t="shared" si="32"/>
        <v>977760000</v>
      </c>
      <c r="N344" s="19">
        <f t="shared" si="35"/>
        <v>0</v>
      </c>
      <c r="O344" s="19">
        <f t="shared" si="33"/>
        <v>-124398585552</v>
      </c>
      <c r="Q344" s="19">
        <f t="shared" si="34"/>
        <v>-82436966336</v>
      </c>
    </row>
    <row r="345" spans="1:17" x14ac:dyDescent="0.3">
      <c r="A345">
        <v>339</v>
      </c>
      <c r="B345">
        <f>SQRT((1-A345*A345/$G$1)*$G$2)</f>
        <v>1198.670636159427</v>
      </c>
      <c r="I345" s="19">
        <f t="shared" si="31"/>
        <v>-164873932672</v>
      </c>
      <c r="K345" s="19">
        <f t="shared" si="36"/>
        <v>980640000</v>
      </c>
      <c r="L345" s="19">
        <f t="shared" si="32"/>
        <v>980640000</v>
      </c>
      <c r="N345" s="19">
        <f t="shared" si="35"/>
        <v>0</v>
      </c>
      <c r="O345" s="19">
        <f t="shared" si="33"/>
        <v>-124398585552</v>
      </c>
      <c r="Q345" s="19">
        <f t="shared" si="34"/>
        <v>-81456326336</v>
      </c>
    </row>
    <row r="346" spans="1:17" x14ac:dyDescent="0.3">
      <c r="A346">
        <v>340</v>
      </c>
      <c r="B346">
        <f>SQRT((1-A346*A346/$G$1)*$G$2)</f>
        <v>1198.6627773561142</v>
      </c>
      <c r="I346" s="19">
        <f t="shared" si="31"/>
        <v>-162912652672</v>
      </c>
      <c r="K346" s="19">
        <f t="shared" si="36"/>
        <v>983520000</v>
      </c>
      <c r="L346" s="19">
        <f t="shared" si="32"/>
        <v>983520000</v>
      </c>
      <c r="N346" s="19">
        <f t="shared" si="35"/>
        <v>0</v>
      </c>
      <c r="O346" s="19">
        <f t="shared" si="33"/>
        <v>-124398585552</v>
      </c>
      <c r="Q346" s="19">
        <f t="shared" si="34"/>
        <v>-80472806336</v>
      </c>
    </row>
    <row r="347" spans="1:17" x14ac:dyDescent="0.3">
      <c r="A347">
        <v>341</v>
      </c>
      <c r="B347">
        <f>SQRT((1-A347*A347/$G$1)*$G$2)</f>
        <v>1198.6548953528795</v>
      </c>
      <c r="I347" s="19">
        <f t="shared" si="31"/>
        <v>-160945612672</v>
      </c>
      <c r="K347" s="19">
        <f t="shared" si="36"/>
        <v>986400000</v>
      </c>
      <c r="L347" s="19">
        <f t="shared" si="32"/>
        <v>986400000</v>
      </c>
      <c r="N347" s="19">
        <f t="shared" si="35"/>
        <v>0</v>
      </c>
      <c r="O347" s="19">
        <f t="shared" si="33"/>
        <v>-124398585552</v>
      </c>
      <c r="Q347" s="19">
        <f t="shared" si="34"/>
        <v>-79486406336</v>
      </c>
    </row>
    <row r="348" spans="1:17" x14ac:dyDescent="0.3">
      <c r="A348">
        <v>342</v>
      </c>
      <c r="B348">
        <f>SQRT((1-A348*A348/$G$1)*$G$2)</f>
        <v>1198.6469901492655</v>
      </c>
      <c r="I348" s="19">
        <f t="shared" si="31"/>
        <v>-158972812672</v>
      </c>
      <c r="K348" s="19">
        <f t="shared" si="36"/>
        <v>989280000</v>
      </c>
      <c r="L348" s="19">
        <f t="shared" si="32"/>
        <v>989280000</v>
      </c>
      <c r="N348" s="19">
        <f t="shared" si="35"/>
        <v>0</v>
      </c>
      <c r="O348" s="19">
        <f t="shared" si="33"/>
        <v>-124398585552</v>
      </c>
      <c r="Q348" s="19">
        <f t="shared" si="34"/>
        <v>-78497126336</v>
      </c>
    </row>
    <row r="349" spans="1:17" x14ac:dyDescent="0.3">
      <c r="A349">
        <v>343</v>
      </c>
      <c r="B349">
        <f>SQRT((1-A349*A349/$G$1)*$G$2)</f>
        <v>1198.639061744813</v>
      </c>
      <c r="I349" s="19">
        <f t="shared" si="31"/>
        <v>-156994252672</v>
      </c>
      <c r="K349" s="19">
        <f t="shared" si="36"/>
        <v>992160000</v>
      </c>
      <c r="L349" s="19">
        <f t="shared" si="32"/>
        <v>992160000</v>
      </c>
      <c r="N349" s="19">
        <f t="shared" si="35"/>
        <v>0</v>
      </c>
      <c r="O349" s="19">
        <f t="shared" si="33"/>
        <v>-124398585552</v>
      </c>
      <c r="Q349" s="19">
        <f t="shared" si="34"/>
        <v>-77504966336</v>
      </c>
    </row>
    <row r="350" spans="1:17" x14ac:dyDescent="0.3">
      <c r="A350">
        <v>344</v>
      </c>
      <c r="B350">
        <f>SQRT((1-A350*A350/$G$1)*$G$2)</f>
        <v>1198.6311101390618</v>
      </c>
      <c r="I350" s="19">
        <f t="shared" si="31"/>
        <v>-155009932672</v>
      </c>
      <c r="K350" s="19">
        <f t="shared" si="36"/>
        <v>995040000</v>
      </c>
      <c r="L350" s="19">
        <f t="shared" si="32"/>
        <v>995040000</v>
      </c>
      <c r="N350" s="19">
        <f t="shared" si="35"/>
        <v>0</v>
      </c>
      <c r="O350" s="19">
        <f t="shared" si="33"/>
        <v>-124398585552</v>
      </c>
      <c r="Q350" s="19">
        <f t="shared" si="34"/>
        <v>-76509926336</v>
      </c>
    </row>
    <row r="351" spans="1:17" x14ac:dyDescent="0.3">
      <c r="A351">
        <v>345</v>
      </c>
      <c r="B351">
        <f>SQRT((1-A351*A351/$G$1)*$G$2)</f>
        <v>1198.6231353315497</v>
      </c>
      <c r="I351" s="19">
        <f t="shared" si="31"/>
        <v>-153019852672</v>
      </c>
      <c r="K351" s="19">
        <f t="shared" si="36"/>
        <v>997920000</v>
      </c>
      <c r="L351" s="19">
        <f t="shared" si="32"/>
        <v>997920000</v>
      </c>
      <c r="N351" s="19">
        <f t="shared" si="35"/>
        <v>0</v>
      </c>
      <c r="O351" s="19">
        <f t="shared" si="33"/>
        <v>-124398585552</v>
      </c>
      <c r="Q351" s="19">
        <f t="shared" si="34"/>
        <v>-75512006336</v>
      </c>
    </row>
    <row r="352" spans="1:17" x14ac:dyDescent="0.3">
      <c r="A352">
        <v>346</v>
      </c>
      <c r="B352">
        <f>SQRT((1-A352*A352/$G$1)*$G$2)</f>
        <v>1198.615137321814</v>
      </c>
      <c r="I352" s="19">
        <f t="shared" si="31"/>
        <v>-151024012672</v>
      </c>
      <c r="K352" s="19">
        <f t="shared" si="36"/>
        <v>1000800000</v>
      </c>
      <c r="L352" s="19">
        <f t="shared" si="32"/>
        <v>1000800000</v>
      </c>
      <c r="N352" s="19">
        <f t="shared" si="35"/>
        <v>0</v>
      </c>
      <c r="O352" s="19">
        <f t="shared" si="33"/>
        <v>-124398585552</v>
      </c>
      <c r="Q352" s="19">
        <f t="shared" si="34"/>
        <v>-74511206336</v>
      </c>
    </row>
    <row r="353" spans="1:17" x14ac:dyDescent="0.3">
      <c r="A353">
        <v>347</v>
      </c>
      <c r="B353">
        <f>SQRT((1-A353*A353/$G$1)*$G$2)</f>
        <v>1198.6071161093901</v>
      </c>
      <c r="I353" s="19">
        <f t="shared" si="31"/>
        <v>-149022412672</v>
      </c>
      <c r="K353" s="19">
        <f t="shared" si="36"/>
        <v>1003680000</v>
      </c>
      <c r="L353" s="19">
        <f t="shared" si="32"/>
        <v>1003680000</v>
      </c>
      <c r="N353" s="19">
        <f t="shared" si="35"/>
        <v>0</v>
      </c>
      <c r="O353" s="19">
        <f t="shared" si="33"/>
        <v>-124398585552</v>
      </c>
      <c r="Q353" s="19">
        <f t="shared" si="34"/>
        <v>-73507526336</v>
      </c>
    </row>
    <row r="354" spans="1:17" x14ac:dyDescent="0.3">
      <c r="A354">
        <v>348</v>
      </c>
      <c r="B354">
        <f>SQRT((1-A354*A354/$G$1)*$G$2)</f>
        <v>1198.5990716938122</v>
      </c>
      <c r="I354" s="19">
        <f t="shared" si="31"/>
        <v>-147015052672</v>
      </c>
      <c r="K354" s="19">
        <f t="shared" si="36"/>
        <v>1006560000</v>
      </c>
      <c r="L354" s="19">
        <f t="shared" si="32"/>
        <v>1006560000</v>
      </c>
      <c r="N354" s="19">
        <f t="shared" si="35"/>
        <v>0</v>
      </c>
      <c r="O354" s="19">
        <f t="shared" si="33"/>
        <v>-124398585552</v>
      </c>
      <c r="Q354" s="19">
        <f t="shared" si="34"/>
        <v>-72500966336</v>
      </c>
    </row>
    <row r="355" spans="1:17" x14ac:dyDescent="0.3">
      <c r="A355">
        <v>349</v>
      </c>
      <c r="B355">
        <f>SQRT((1-A355*A355/$G$1)*$G$2)</f>
        <v>1198.5910040746132</v>
      </c>
      <c r="I355" s="19">
        <f t="shared" si="31"/>
        <v>-145001932672</v>
      </c>
      <c r="K355" s="19">
        <f t="shared" si="36"/>
        <v>1009440000</v>
      </c>
      <c r="L355" s="19">
        <f t="shared" si="32"/>
        <v>1009440000</v>
      </c>
      <c r="N355" s="19">
        <f t="shared" si="35"/>
        <v>0</v>
      </c>
      <c r="O355" s="19">
        <f t="shared" si="33"/>
        <v>-124398585552</v>
      </c>
      <c r="Q355" s="19">
        <f t="shared" si="34"/>
        <v>-71491526336</v>
      </c>
    </row>
    <row r="356" spans="1:17" x14ac:dyDescent="0.3">
      <c r="A356">
        <v>350</v>
      </c>
      <c r="B356">
        <f>SQRT((1-A356*A356/$G$1)*$G$2)</f>
        <v>1198.5829132513245</v>
      </c>
      <c r="I356" s="19">
        <f t="shared" si="31"/>
        <v>-142983052672</v>
      </c>
      <c r="K356" s="19">
        <f t="shared" si="36"/>
        <v>1012320000</v>
      </c>
      <c r="L356" s="19">
        <f t="shared" si="32"/>
        <v>1012320000</v>
      </c>
      <c r="N356" s="19">
        <f t="shared" si="35"/>
        <v>0</v>
      </c>
      <c r="O356" s="19">
        <f t="shared" si="33"/>
        <v>-124398585552</v>
      </c>
      <c r="Q356" s="19">
        <f t="shared" si="34"/>
        <v>-70479206336</v>
      </c>
    </row>
    <row r="357" spans="1:17" x14ac:dyDescent="0.3">
      <c r="A357">
        <v>351</v>
      </c>
      <c r="B357">
        <f>SQRT((1-A357*A357/$G$1)*$G$2)</f>
        <v>1198.574799223476</v>
      </c>
      <c r="I357" s="19">
        <f t="shared" si="31"/>
        <v>-140958412672</v>
      </c>
      <c r="K357" s="19">
        <f t="shared" si="36"/>
        <v>1015200000</v>
      </c>
      <c r="L357" s="19">
        <f t="shared" si="32"/>
        <v>1015200000</v>
      </c>
      <c r="N357" s="19">
        <f t="shared" si="35"/>
        <v>0</v>
      </c>
      <c r="O357" s="19">
        <f t="shared" si="33"/>
        <v>-124398585552</v>
      </c>
      <c r="Q357" s="19">
        <f t="shared" si="34"/>
        <v>-69464006336</v>
      </c>
    </row>
    <row r="358" spans="1:17" x14ac:dyDescent="0.3">
      <c r="A358">
        <v>352</v>
      </c>
      <c r="B358">
        <f>SQRT((1-A358*A358/$G$1)*$G$2)</f>
        <v>1198.5666619905965</v>
      </c>
      <c r="I358" s="19">
        <f t="shared" si="31"/>
        <v>-138928012672</v>
      </c>
      <c r="K358" s="19">
        <f t="shared" si="36"/>
        <v>1018080000</v>
      </c>
      <c r="L358" s="19">
        <f t="shared" si="32"/>
        <v>1018080000</v>
      </c>
      <c r="N358" s="19">
        <f t="shared" si="35"/>
        <v>0</v>
      </c>
      <c r="O358" s="19">
        <f t="shared" si="33"/>
        <v>-124398585552</v>
      </c>
      <c r="Q358" s="19">
        <f t="shared" si="34"/>
        <v>-68445926336</v>
      </c>
    </row>
    <row r="359" spans="1:17" x14ac:dyDescent="0.3">
      <c r="A359">
        <v>353</v>
      </c>
      <c r="B359">
        <f>SQRT((1-A359*A359/$G$1)*$G$2)</f>
        <v>1198.5585015522136</v>
      </c>
      <c r="I359" s="19">
        <f t="shared" si="31"/>
        <v>-136891852672</v>
      </c>
      <c r="K359" s="19">
        <f t="shared" si="36"/>
        <v>1020960000</v>
      </c>
      <c r="L359" s="19">
        <f t="shared" si="32"/>
        <v>1020960000</v>
      </c>
      <c r="N359" s="19">
        <f t="shared" si="35"/>
        <v>0</v>
      </c>
      <c r="O359" s="19">
        <f t="shared" si="33"/>
        <v>-124398585552</v>
      </c>
      <c r="Q359" s="19">
        <f t="shared" si="34"/>
        <v>-67424966336</v>
      </c>
    </row>
    <row r="360" spans="1:17" x14ac:dyDescent="0.3">
      <c r="A360">
        <v>354</v>
      </c>
      <c r="B360">
        <f>SQRT((1-A360*A360/$G$1)*$G$2)</f>
        <v>1198.550317907853</v>
      </c>
      <c r="I360" s="19">
        <f t="shared" si="31"/>
        <v>-134849932672</v>
      </c>
      <c r="K360" s="19">
        <f t="shared" si="36"/>
        <v>1023840000</v>
      </c>
      <c r="L360" s="19">
        <f t="shared" si="32"/>
        <v>1023840000</v>
      </c>
      <c r="N360" s="19">
        <f t="shared" si="35"/>
        <v>0</v>
      </c>
      <c r="O360" s="19">
        <f t="shared" si="33"/>
        <v>-124398585552</v>
      </c>
      <c r="Q360" s="19">
        <f t="shared" si="34"/>
        <v>-66401126336</v>
      </c>
    </row>
    <row r="361" spans="1:17" x14ac:dyDescent="0.3">
      <c r="A361">
        <v>355</v>
      </c>
      <c r="B361">
        <f>SQRT((1-A361*A361/$G$1)*$G$2)</f>
        <v>1198.5421110570396</v>
      </c>
      <c r="I361" s="19">
        <f t="shared" si="31"/>
        <v>-132802252672</v>
      </c>
      <c r="K361" s="19">
        <f t="shared" si="36"/>
        <v>1026720000</v>
      </c>
      <c r="L361" s="19">
        <f t="shared" si="32"/>
        <v>1026720000</v>
      </c>
      <c r="N361" s="19">
        <f t="shared" si="35"/>
        <v>0</v>
      </c>
      <c r="O361" s="19">
        <f t="shared" si="33"/>
        <v>-124398585552</v>
      </c>
      <c r="Q361" s="19">
        <f t="shared" si="34"/>
        <v>-65374406336</v>
      </c>
    </row>
    <row r="362" spans="1:17" x14ac:dyDescent="0.3">
      <c r="A362">
        <v>356</v>
      </c>
      <c r="B362">
        <f>SQRT((1-A362*A362/$G$1)*$G$2)</f>
        <v>1198.5338809992966</v>
      </c>
      <c r="I362" s="19">
        <f t="shared" si="31"/>
        <v>-130748812672</v>
      </c>
      <c r="K362" s="19">
        <f t="shared" si="36"/>
        <v>1029600000</v>
      </c>
      <c r="L362" s="19">
        <f t="shared" si="32"/>
        <v>1029600000</v>
      </c>
      <c r="N362" s="19">
        <f t="shared" si="35"/>
        <v>0</v>
      </c>
      <c r="O362" s="19">
        <f t="shared" si="33"/>
        <v>-124398585552</v>
      </c>
      <c r="Q362" s="19">
        <f t="shared" si="34"/>
        <v>-64344806336</v>
      </c>
    </row>
    <row r="363" spans="1:17" x14ac:dyDescent="0.3">
      <c r="A363">
        <v>357</v>
      </c>
      <c r="B363">
        <f>SQRT((1-A363*A363/$G$1)*$G$2)</f>
        <v>1198.5256277341457</v>
      </c>
      <c r="I363" s="19">
        <f t="shared" si="31"/>
        <v>-128689612672</v>
      </c>
      <c r="K363" s="19">
        <f t="shared" si="36"/>
        <v>1032480000</v>
      </c>
      <c r="L363" s="19">
        <f t="shared" si="32"/>
        <v>1032480000</v>
      </c>
      <c r="N363" s="19">
        <f t="shared" si="35"/>
        <v>0</v>
      </c>
      <c r="O363" s="19">
        <f t="shared" si="33"/>
        <v>-124398585552</v>
      </c>
      <c r="Q363" s="19">
        <f t="shared" si="34"/>
        <v>-63312326336</v>
      </c>
    </row>
    <row r="364" spans="1:17" x14ac:dyDescent="0.3">
      <c r="A364">
        <v>358</v>
      </c>
      <c r="B364">
        <f>SQRT((1-A364*A364/$G$1)*$G$2)</f>
        <v>1198.5173512611082</v>
      </c>
      <c r="I364" s="19">
        <f t="shared" si="31"/>
        <v>-126624652672</v>
      </c>
      <c r="K364" s="19">
        <f t="shared" si="36"/>
        <v>1035360000</v>
      </c>
      <c r="L364" s="19">
        <f t="shared" si="32"/>
        <v>1035360000</v>
      </c>
      <c r="N364" s="19">
        <f t="shared" si="35"/>
        <v>0</v>
      </c>
      <c r="O364" s="19">
        <f t="shared" si="33"/>
        <v>-124398585552</v>
      </c>
      <c r="Q364" s="19">
        <f t="shared" si="34"/>
        <v>-62276966336</v>
      </c>
    </row>
    <row r="365" spans="1:17" x14ac:dyDescent="0.3">
      <c r="A365">
        <v>359</v>
      </c>
      <c r="B365">
        <f>SQRT((1-A365*A365/$G$1)*$G$2)</f>
        <v>1198.5090515797024</v>
      </c>
      <c r="I365" s="19">
        <f t="shared" si="31"/>
        <v>-124553932672</v>
      </c>
      <c r="K365" s="19">
        <f t="shared" si="36"/>
        <v>1038240000</v>
      </c>
      <c r="L365" s="19">
        <f t="shared" si="32"/>
        <v>1038240000</v>
      </c>
      <c r="N365" s="19">
        <f t="shared" si="35"/>
        <v>0</v>
      </c>
      <c r="O365" s="19">
        <f t="shared" si="33"/>
        <v>-124398585552</v>
      </c>
      <c r="Q365" s="19">
        <f t="shared" si="34"/>
        <v>-61238726336</v>
      </c>
    </row>
    <row r="366" spans="1:17" x14ac:dyDescent="0.3">
      <c r="A366">
        <v>360</v>
      </c>
      <c r="B366">
        <f>SQRT((1-A366*A366/$G$1)*$G$2)</f>
        <v>1198.5007286894465</v>
      </c>
      <c r="I366" s="19">
        <f t="shared" ref="I366:I429" si="37">Q365*2</f>
        <v>-122477452672</v>
      </c>
      <c r="K366" s="19">
        <f t="shared" si="36"/>
        <v>1041120000</v>
      </c>
      <c r="L366" s="19">
        <f t="shared" ref="L366:L429" si="38">IF(K366=0,L365,K366)</f>
        <v>1041120000</v>
      </c>
      <c r="N366" s="19">
        <f t="shared" si="35"/>
        <v>-124294790320</v>
      </c>
      <c r="O366" s="19">
        <f t="shared" ref="O366:O429" si="39">IF(N366=0,O365,N366)</f>
        <v>-124294790320</v>
      </c>
      <c r="Q366" s="19">
        <f t="shared" ref="Q366:Q429" si="40">Q365+K366+N366</f>
        <v>-184492396656</v>
      </c>
    </row>
    <row r="367" spans="1:17" x14ac:dyDescent="0.3">
      <c r="A367">
        <v>361</v>
      </c>
      <c r="B367">
        <f>SQRT((1-A367*A367/$G$1)*$G$2)</f>
        <v>1198.492382589857</v>
      </c>
      <c r="I367" s="19">
        <f t="shared" si="37"/>
        <v>-368984793312</v>
      </c>
      <c r="K367" s="19">
        <f t="shared" si="36"/>
        <v>1044000000</v>
      </c>
      <c r="L367" s="19">
        <f t="shared" si="38"/>
        <v>1044000000</v>
      </c>
      <c r="N367" s="19">
        <f t="shared" si="35"/>
        <v>0</v>
      </c>
      <c r="O367" s="19">
        <f t="shared" si="39"/>
        <v>-124294790320</v>
      </c>
      <c r="Q367" s="19">
        <f t="shared" si="40"/>
        <v>-183448396656</v>
      </c>
    </row>
    <row r="368" spans="1:17" x14ac:dyDescent="0.3">
      <c r="A368">
        <v>362</v>
      </c>
      <c r="B368">
        <f>SQRT((1-A368*A368/$G$1)*$G$2)</f>
        <v>1198.4840132804491</v>
      </c>
      <c r="I368" s="19">
        <f t="shared" si="37"/>
        <v>-366896793312</v>
      </c>
      <c r="K368" s="19">
        <f t="shared" si="36"/>
        <v>1046880000</v>
      </c>
      <c r="L368" s="19">
        <f t="shared" si="38"/>
        <v>1046880000</v>
      </c>
      <c r="N368" s="19">
        <f t="shared" si="35"/>
        <v>0</v>
      </c>
      <c r="O368" s="19">
        <f t="shared" si="39"/>
        <v>-124294790320</v>
      </c>
      <c r="Q368" s="19">
        <f t="shared" si="40"/>
        <v>-182401516656</v>
      </c>
    </row>
    <row r="369" spans="1:17" x14ac:dyDescent="0.3">
      <c r="A369">
        <v>363</v>
      </c>
      <c r="B369">
        <f>SQRT((1-A369*A369/$G$1)*$G$2)</f>
        <v>1198.4756207607365</v>
      </c>
      <c r="I369" s="19">
        <f t="shared" si="37"/>
        <v>-364803033312</v>
      </c>
      <c r="K369" s="19">
        <f t="shared" si="36"/>
        <v>1049760000</v>
      </c>
      <c r="L369" s="19">
        <f t="shared" si="38"/>
        <v>1049760000</v>
      </c>
      <c r="N369" s="19">
        <f t="shared" si="35"/>
        <v>0</v>
      </c>
      <c r="O369" s="19">
        <f t="shared" si="39"/>
        <v>-124294790320</v>
      </c>
      <c r="Q369" s="19">
        <f t="shared" si="40"/>
        <v>-181351756656</v>
      </c>
    </row>
    <row r="370" spans="1:17" x14ac:dyDescent="0.3">
      <c r="A370">
        <v>364</v>
      </c>
      <c r="B370">
        <f>SQRT((1-A370*A370/$G$1)*$G$2)</f>
        <v>1198.4672050302315</v>
      </c>
      <c r="I370" s="19">
        <f t="shared" si="37"/>
        <v>-362703513312</v>
      </c>
      <c r="K370" s="19">
        <f t="shared" si="36"/>
        <v>1052640000</v>
      </c>
      <c r="L370" s="19">
        <f t="shared" si="38"/>
        <v>1052640000</v>
      </c>
      <c r="N370" s="19">
        <f t="shared" si="35"/>
        <v>0</v>
      </c>
      <c r="O370" s="19">
        <f t="shared" si="39"/>
        <v>-124294790320</v>
      </c>
      <c r="Q370" s="19">
        <f t="shared" si="40"/>
        <v>-180299116656</v>
      </c>
    </row>
    <row r="371" spans="1:17" x14ac:dyDescent="0.3">
      <c r="A371">
        <v>365</v>
      </c>
      <c r="B371">
        <f>SQRT((1-A371*A371/$G$1)*$G$2)</f>
        <v>1198.4587660884454</v>
      </c>
      <c r="I371" s="19">
        <f t="shared" si="37"/>
        <v>-360598233312</v>
      </c>
      <c r="K371" s="19">
        <f t="shared" si="36"/>
        <v>1055520000</v>
      </c>
      <c r="L371" s="19">
        <f t="shared" si="38"/>
        <v>1055520000</v>
      </c>
      <c r="N371" s="19">
        <f t="shared" si="35"/>
        <v>0</v>
      </c>
      <c r="O371" s="19">
        <f t="shared" si="39"/>
        <v>-124294790320</v>
      </c>
      <c r="Q371" s="19">
        <f t="shared" si="40"/>
        <v>-179243596656</v>
      </c>
    </row>
    <row r="372" spans="1:17" x14ac:dyDescent="0.3">
      <c r="A372">
        <v>366</v>
      </c>
      <c r="B372">
        <f>SQRT((1-A372*A372/$G$1)*$G$2)</f>
        <v>1198.4503039348876</v>
      </c>
      <c r="I372" s="19">
        <f t="shared" si="37"/>
        <v>-358487193312</v>
      </c>
      <c r="K372" s="19">
        <f t="shared" si="36"/>
        <v>1058400000</v>
      </c>
      <c r="L372" s="19">
        <f t="shared" si="38"/>
        <v>1058400000</v>
      </c>
      <c r="N372" s="19">
        <f t="shared" ref="N372:N435" si="41">IF($I372&gt;O371,O371+$J$1,)</f>
        <v>0</v>
      </c>
      <c r="O372" s="19">
        <f t="shared" si="39"/>
        <v>-124294790320</v>
      </c>
      <c r="Q372" s="19">
        <f t="shared" si="40"/>
        <v>-178185196656</v>
      </c>
    </row>
    <row r="373" spans="1:17" x14ac:dyDescent="0.3">
      <c r="A373">
        <v>367</v>
      </c>
      <c r="B373">
        <f>SQRT((1-A373*A373/$G$1)*$G$2)</f>
        <v>1198.4418185690665</v>
      </c>
      <c r="I373" s="19">
        <f t="shared" si="37"/>
        <v>-356370393312</v>
      </c>
      <c r="K373" s="19">
        <f t="shared" si="36"/>
        <v>1061280000</v>
      </c>
      <c r="L373" s="19">
        <f t="shared" si="38"/>
        <v>1061280000</v>
      </c>
      <c r="N373" s="19">
        <f t="shared" si="41"/>
        <v>0</v>
      </c>
      <c r="O373" s="19">
        <f t="shared" si="39"/>
        <v>-124294790320</v>
      </c>
      <c r="Q373" s="19">
        <f t="shared" si="40"/>
        <v>-177123916656</v>
      </c>
    </row>
    <row r="374" spans="1:17" x14ac:dyDescent="0.3">
      <c r="A374">
        <v>368</v>
      </c>
      <c r="B374">
        <f>SQRT((1-A374*A374/$G$1)*$G$2)</f>
        <v>1198.4333099904889</v>
      </c>
      <c r="I374" s="19">
        <f t="shared" si="37"/>
        <v>-354247833312</v>
      </c>
      <c r="K374" s="19">
        <f t="shared" si="36"/>
        <v>1064160000</v>
      </c>
      <c r="L374" s="19">
        <f t="shared" si="38"/>
        <v>1064160000</v>
      </c>
      <c r="N374" s="19">
        <f t="shared" si="41"/>
        <v>0</v>
      </c>
      <c r="O374" s="19">
        <f t="shared" si="39"/>
        <v>-124294790320</v>
      </c>
      <c r="Q374" s="19">
        <f t="shared" si="40"/>
        <v>-176059756656</v>
      </c>
    </row>
    <row r="375" spans="1:17" x14ac:dyDescent="0.3">
      <c r="A375">
        <v>369</v>
      </c>
      <c r="B375">
        <f>SQRT((1-A375*A375/$G$1)*$G$2)</f>
        <v>1198.4247781986608</v>
      </c>
      <c r="I375" s="19">
        <f t="shared" si="37"/>
        <v>-352119513312</v>
      </c>
      <c r="K375" s="19">
        <f t="shared" si="36"/>
        <v>1067040000</v>
      </c>
      <c r="L375" s="19">
        <f t="shared" si="38"/>
        <v>1067040000</v>
      </c>
      <c r="N375" s="19">
        <f t="shared" si="41"/>
        <v>0</v>
      </c>
      <c r="O375" s="19">
        <f t="shared" si="39"/>
        <v>-124294790320</v>
      </c>
      <c r="Q375" s="19">
        <f t="shared" si="40"/>
        <v>-174992716656</v>
      </c>
    </row>
    <row r="376" spans="1:17" x14ac:dyDescent="0.3">
      <c r="A376">
        <v>370</v>
      </c>
      <c r="B376">
        <f>SQRT((1-A376*A376/$G$1)*$G$2)</f>
        <v>1198.4162231930859</v>
      </c>
      <c r="I376" s="19">
        <f t="shared" si="37"/>
        <v>-349985433312</v>
      </c>
      <c r="K376" s="19">
        <f t="shared" si="36"/>
        <v>1069920000</v>
      </c>
      <c r="L376" s="19">
        <f t="shared" si="38"/>
        <v>1069920000</v>
      </c>
      <c r="N376" s="19">
        <f t="shared" si="41"/>
        <v>0</v>
      </c>
      <c r="O376" s="19">
        <f t="shared" si="39"/>
        <v>-124294790320</v>
      </c>
      <c r="Q376" s="19">
        <f t="shared" si="40"/>
        <v>-173922796656</v>
      </c>
    </row>
    <row r="377" spans="1:17" x14ac:dyDescent="0.3">
      <c r="A377">
        <v>371</v>
      </c>
      <c r="B377">
        <f>SQRT((1-A377*A377/$G$1)*$G$2)</f>
        <v>1198.4076449732672</v>
      </c>
      <c r="I377" s="19">
        <f t="shared" si="37"/>
        <v>-347845593312</v>
      </c>
      <c r="K377" s="19">
        <f t="shared" si="36"/>
        <v>1072800000</v>
      </c>
      <c r="L377" s="19">
        <f t="shared" si="38"/>
        <v>1072800000</v>
      </c>
      <c r="N377" s="19">
        <f t="shared" si="41"/>
        <v>0</v>
      </c>
      <c r="O377" s="19">
        <f t="shared" si="39"/>
        <v>-124294790320</v>
      </c>
      <c r="Q377" s="19">
        <f t="shared" si="40"/>
        <v>-172849996656</v>
      </c>
    </row>
    <row r="378" spans="1:17" x14ac:dyDescent="0.3">
      <c r="A378">
        <v>372</v>
      </c>
      <c r="B378">
        <f>SQRT((1-A378*A378/$G$1)*$G$2)</f>
        <v>1198.3990435387063</v>
      </c>
      <c r="I378" s="19">
        <f t="shared" si="37"/>
        <v>-345699993312</v>
      </c>
      <c r="K378" s="19">
        <f t="shared" si="36"/>
        <v>1075680000</v>
      </c>
      <c r="L378" s="19">
        <f t="shared" si="38"/>
        <v>1075680000</v>
      </c>
      <c r="N378" s="19">
        <f t="shared" si="41"/>
        <v>0</v>
      </c>
      <c r="O378" s="19">
        <f t="shared" si="39"/>
        <v>-124294790320</v>
      </c>
      <c r="Q378" s="19">
        <f t="shared" si="40"/>
        <v>-171774316656</v>
      </c>
    </row>
    <row r="379" spans="1:17" x14ac:dyDescent="0.3">
      <c r="A379">
        <v>373</v>
      </c>
      <c r="B379">
        <f>SQRT((1-A379*A379/$G$1)*$G$2)</f>
        <v>1198.3904188889037</v>
      </c>
      <c r="I379" s="19">
        <f t="shared" si="37"/>
        <v>-343548633312</v>
      </c>
      <c r="K379" s="19">
        <f t="shared" si="36"/>
        <v>1078560000</v>
      </c>
      <c r="L379" s="19">
        <f t="shared" si="38"/>
        <v>1078560000</v>
      </c>
      <c r="N379" s="19">
        <f t="shared" si="41"/>
        <v>0</v>
      </c>
      <c r="O379" s="19">
        <f t="shared" si="39"/>
        <v>-124294790320</v>
      </c>
      <c r="Q379" s="19">
        <f t="shared" si="40"/>
        <v>-170695756656</v>
      </c>
    </row>
    <row r="380" spans="1:17" x14ac:dyDescent="0.3">
      <c r="A380">
        <v>374</v>
      </c>
      <c r="B380">
        <f>SQRT((1-A380*A380/$G$1)*$G$2)</f>
        <v>1198.3817710233575</v>
      </c>
      <c r="I380" s="19">
        <f t="shared" si="37"/>
        <v>-341391513312</v>
      </c>
      <c r="K380" s="19">
        <f t="shared" si="36"/>
        <v>1081440000</v>
      </c>
      <c r="L380" s="19">
        <f t="shared" si="38"/>
        <v>1081440000</v>
      </c>
      <c r="N380" s="19">
        <f t="shared" si="41"/>
        <v>0</v>
      </c>
      <c r="O380" s="19">
        <f t="shared" si="39"/>
        <v>-124294790320</v>
      </c>
      <c r="Q380" s="19">
        <f t="shared" si="40"/>
        <v>-169614316656</v>
      </c>
    </row>
    <row r="381" spans="1:17" x14ac:dyDescent="0.3">
      <c r="A381">
        <v>375</v>
      </c>
      <c r="B381">
        <f>SQRT((1-A381*A381/$G$1)*$G$2)</f>
        <v>1198.3730999415654</v>
      </c>
      <c r="I381" s="19">
        <f t="shared" si="37"/>
        <v>-339228633312</v>
      </c>
      <c r="K381" s="19">
        <f t="shared" si="36"/>
        <v>1084320000</v>
      </c>
      <c r="L381" s="19">
        <f t="shared" si="38"/>
        <v>1084320000</v>
      </c>
      <c r="N381" s="19">
        <f t="shared" si="41"/>
        <v>0</v>
      </c>
      <c r="O381" s="19">
        <f t="shared" si="39"/>
        <v>-124294790320</v>
      </c>
      <c r="Q381" s="19">
        <f t="shared" si="40"/>
        <v>-168529996656</v>
      </c>
    </row>
    <row r="382" spans="1:17" x14ac:dyDescent="0.3">
      <c r="A382">
        <v>376</v>
      </c>
      <c r="B382">
        <f>SQRT((1-A382*A382/$G$1)*$G$2)</f>
        <v>1198.3644056430235</v>
      </c>
      <c r="I382" s="19">
        <f t="shared" si="37"/>
        <v>-337059993312</v>
      </c>
      <c r="K382" s="19">
        <f t="shared" si="36"/>
        <v>1087200000</v>
      </c>
      <c r="L382" s="19">
        <f t="shared" si="38"/>
        <v>1087200000</v>
      </c>
      <c r="N382" s="19">
        <f t="shared" si="41"/>
        <v>0</v>
      </c>
      <c r="O382" s="19">
        <f t="shared" si="39"/>
        <v>-124294790320</v>
      </c>
      <c r="Q382" s="19">
        <f t="shared" si="40"/>
        <v>-167442796656</v>
      </c>
    </row>
    <row r="383" spans="1:17" x14ac:dyDescent="0.3">
      <c r="A383">
        <v>377</v>
      </c>
      <c r="B383">
        <f>SQRT((1-A383*A383/$G$1)*$G$2)</f>
        <v>1198.3556881272261</v>
      </c>
      <c r="I383" s="19">
        <f t="shared" si="37"/>
        <v>-334885593312</v>
      </c>
      <c r="K383" s="19">
        <f t="shared" si="36"/>
        <v>1090080000</v>
      </c>
      <c r="L383" s="19">
        <f t="shared" si="38"/>
        <v>1090080000</v>
      </c>
      <c r="N383" s="19">
        <f t="shared" si="41"/>
        <v>0</v>
      </c>
      <c r="O383" s="19">
        <f t="shared" si="39"/>
        <v>-124294790320</v>
      </c>
      <c r="Q383" s="19">
        <f t="shared" si="40"/>
        <v>-166352716656</v>
      </c>
    </row>
    <row r="384" spans="1:17" x14ac:dyDescent="0.3">
      <c r="A384">
        <v>378</v>
      </c>
      <c r="B384">
        <f>SQRT((1-A384*A384/$G$1)*$G$2)</f>
        <v>1198.3469473936671</v>
      </c>
      <c r="I384" s="19">
        <f t="shared" si="37"/>
        <v>-332705433312</v>
      </c>
      <c r="K384" s="19">
        <f t="shared" si="36"/>
        <v>1092960000</v>
      </c>
      <c r="L384" s="19">
        <f t="shared" si="38"/>
        <v>1092960000</v>
      </c>
      <c r="N384" s="19">
        <f t="shared" si="41"/>
        <v>0</v>
      </c>
      <c r="O384" s="19">
        <f t="shared" si="39"/>
        <v>-124294790320</v>
      </c>
      <c r="Q384" s="19">
        <f t="shared" si="40"/>
        <v>-165259756656</v>
      </c>
    </row>
    <row r="385" spans="1:17" x14ac:dyDescent="0.3">
      <c r="A385">
        <v>379</v>
      </c>
      <c r="B385">
        <f>SQRT((1-A385*A385/$G$1)*$G$2)</f>
        <v>1198.3381834418381</v>
      </c>
      <c r="I385" s="19">
        <f t="shared" si="37"/>
        <v>-330519513312</v>
      </c>
      <c r="K385" s="19">
        <f t="shared" si="36"/>
        <v>1095840000</v>
      </c>
      <c r="L385" s="19">
        <f t="shared" si="38"/>
        <v>1095840000</v>
      </c>
      <c r="N385" s="19">
        <f t="shared" si="41"/>
        <v>0</v>
      </c>
      <c r="O385" s="19">
        <f t="shared" si="39"/>
        <v>-124294790320</v>
      </c>
      <c r="Q385" s="19">
        <f t="shared" si="40"/>
        <v>-164163916656</v>
      </c>
    </row>
    <row r="386" spans="1:17" x14ac:dyDescent="0.3">
      <c r="A386">
        <v>380</v>
      </c>
      <c r="B386">
        <f>SQRT((1-A386*A386/$G$1)*$G$2)</f>
        <v>1198.3293962712298</v>
      </c>
      <c r="I386" s="19">
        <f t="shared" si="37"/>
        <v>-328327833312</v>
      </c>
      <c r="K386" s="19">
        <f t="shared" si="36"/>
        <v>1098720000</v>
      </c>
      <c r="L386" s="19">
        <f t="shared" si="38"/>
        <v>1098720000</v>
      </c>
      <c r="N386" s="19">
        <f t="shared" si="41"/>
        <v>0</v>
      </c>
      <c r="O386" s="19">
        <f t="shared" si="39"/>
        <v>-124294790320</v>
      </c>
      <c r="Q386" s="19">
        <f t="shared" si="40"/>
        <v>-163065196656</v>
      </c>
    </row>
    <row r="387" spans="1:17" x14ac:dyDescent="0.3">
      <c r="A387">
        <v>381</v>
      </c>
      <c r="B387">
        <f>SQRT((1-A387*A387/$G$1)*$G$2)</f>
        <v>1198.3205858813312</v>
      </c>
      <c r="I387" s="19">
        <f t="shared" si="37"/>
        <v>-326130393312</v>
      </c>
      <c r="K387" s="19">
        <f t="shared" si="36"/>
        <v>1101600000</v>
      </c>
      <c r="L387" s="19">
        <f t="shared" si="38"/>
        <v>1101600000</v>
      </c>
      <c r="N387" s="19">
        <f t="shared" si="41"/>
        <v>0</v>
      </c>
      <c r="O387" s="19">
        <f t="shared" si="39"/>
        <v>-124294790320</v>
      </c>
      <c r="Q387" s="19">
        <f t="shared" si="40"/>
        <v>-161963596656</v>
      </c>
    </row>
    <row r="388" spans="1:17" x14ac:dyDescent="0.3">
      <c r="A388">
        <v>382</v>
      </c>
      <c r="B388">
        <f>SQRT((1-A388*A388/$G$1)*$G$2)</f>
        <v>1198.3117522716302</v>
      </c>
      <c r="I388" s="19">
        <f t="shared" si="37"/>
        <v>-323927193312</v>
      </c>
      <c r="K388" s="19">
        <f t="shared" si="36"/>
        <v>1104480000</v>
      </c>
      <c r="L388" s="19">
        <f t="shared" si="38"/>
        <v>1104480000</v>
      </c>
      <c r="N388" s="19">
        <f t="shared" si="41"/>
        <v>0</v>
      </c>
      <c r="O388" s="19">
        <f t="shared" si="39"/>
        <v>-124294790320</v>
      </c>
      <c r="Q388" s="19">
        <f t="shared" si="40"/>
        <v>-160859116656</v>
      </c>
    </row>
    <row r="389" spans="1:17" x14ac:dyDescent="0.3">
      <c r="A389">
        <v>383</v>
      </c>
      <c r="B389">
        <f>SQRT((1-A389*A389/$G$1)*$G$2)</f>
        <v>1198.3028954416136</v>
      </c>
      <c r="I389" s="19">
        <f t="shared" si="37"/>
        <v>-321718233312</v>
      </c>
      <c r="K389" s="19">
        <f t="shared" si="36"/>
        <v>1107360000</v>
      </c>
      <c r="L389" s="19">
        <f t="shared" si="38"/>
        <v>1107360000</v>
      </c>
      <c r="N389" s="19">
        <f t="shared" si="41"/>
        <v>0</v>
      </c>
      <c r="O389" s="19">
        <f t="shared" si="39"/>
        <v>-124294790320</v>
      </c>
      <c r="Q389" s="19">
        <f t="shared" si="40"/>
        <v>-159751756656</v>
      </c>
    </row>
    <row r="390" spans="1:17" x14ac:dyDescent="0.3">
      <c r="A390">
        <v>384</v>
      </c>
      <c r="B390">
        <f>SQRT((1-A390*A390/$G$1)*$G$2)</f>
        <v>1198.2940153907662</v>
      </c>
      <c r="I390" s="19">
        <f t="shared" si="37"/>
        <v>-319503513312</v>
      </c>
      <c r="K390" s="19">
        <f t="shared" si="36"/>
        <v>1110240000</v>
      </c>
      <c r="L390" s="19">
        <f t="shared" si="38"/>
        <v>1110240000</v>
      </c>
      <c r="N390" s="19">
        <f t="shared" si="41"/>
        <v>0</v>
      </c>
      <c r="O390" s="19">
        <f t="shared" si="39"/>
        <v>-124294790320</v>
      </c>
      <c r="Q390" s="19">
        <f t="shared" si="40"/>
        <v>-158641516656</v>
      </c>
    </row>
    <row r="391" spans="1:17" x14ac:dyDescent="0.3">
      <c r="A391">
        <v>385</v>
      </c>
      <c r="B391">
        <f>SQRT((1-A391*A391/$G$1)*$G$2)</f>
        <v>1198.285112118572</v>
      </c>
      <c r="I391" s="19">
        <f t="shared" si="37"/>
        <v>-317283033312</v>
      </c>
      <c r="K391" s="19">
        <f t="shared" ref="K391:K454" si="42">IF($I391&lt;L390,L390+$J$2,)</f>
        <v>1113120000</v>
      </c>
      <c r="L391" s="19">
        <f t="shared" si="38"/>
        <v>1113120000</v>
      </c>
      <c r="N391" s="19">
        <f t="shared" si="41"/>
        <v>0</v>
      </c>
      <c r="O391" s="19">
        <f t="shared" si="39"/>
        <v>-124294790320</v>
      </c>
      <c r="Q391" s="19">
        <f t="shared" si="40"/>
        <v>-157528396656</v>
      </c>
    </row>
    <row r="392" spans="1:17" x14ac:dyDescent="0.3">
      <c r="A392">
        <v>386</v>
      </c>
      <c r="B392">
        <f>SQRT((1-A392*A392/$G$1)*$G$2)</f>
        <v>1198.2761856245131</v>
      </c>
      <c r="I392" s="19">
        <f t="shared" si="37"/>
        <v>-315056793312</v>
      </c>
      <c r="K392" s="19">
        <f t="shared" si="42"/>
        <v>1116000000</v>
      </c>
      <c r="L392" s="19">
        <f t="shared" si="38"/>
        <v>1116000000</v>
      </c>
      <c r="N392" s="19">
        <f t="shared" si="41"/>
        <v>0</v>
      </c>
      <c r="O392" s="19">
        <f t="shared" si="39"/>
        <v>-124294790320</v>
      </c>
      <c r="Q392" s="19">
        <f t="shared" si="40"/>
        <v>-156412396656</v>
      </c>
    </row>
    <row r="393" spans="1:17" x14ac:dyDescent="0.3">
      <c r="A393">
        <v>387</v>
      </c>
      <c r="B393">
        <f>SQRT((1-A393*A393/$G$1)*$G$2)</f>
        <v>1198.2672359080707</v>
      </c>
      <c r="I393" s="19">
        <f t="shared" si="37"/>
        <v>-312824793312</v>
      </c>
      <c r="K393" s="19">
        <f t="shared" si="42"/>
        <v>1118880000</v>
      </c>
      <c r="L393" s="19">
        <f t="shared" si="38"/>
        <v>1118880000</v>
      </c>
      <c r="N393" s="19">
        <f t="shared" si="41"/>
        <v>0</v>
      </c>
      <c r="O393" s="19">
        <f t="shared" si="39"/>
        <v>-124294790320</v>
      </c>
      <c r="Q393" s="19">
        <f t="shared" si="40"/>
        <v>-155293516656</v>
      </c>
    </row>
    <row r="394" spans="1:17" x14ac:dyDescent="0.3">
      <c r="A394">
        <v>388</v>
      </c>
      <c r="B394">
        <f>SQRT((1-A394*A394/$G$1)*$G$2)</f>
        <v>1198.2582629687245</v>
      </c>
      <c r="I394" s="19">
        <f t="shared" si="37"/>
        <v>-310587033312</v>
      </c>
      <c r="K394" s="19">
        <f t="shared" si="42"/>
        <v>1121760000</v>
      </c>
      <c r="L394" s="19">
        <f t="shared" si="38"/>
        <v>1121760000</v>
      </c>
      <c r="N394" s="19">
        <f t="shared" si="41"/>
        <v>0</v>
      </c>
      <c r="O394" s="19">
        <f t="shared" si="39"/>
        <v>-124294790320</v>
      </c>
      <c r="Q394" s="19">
        <f t="shared" si="40"/>
        <v>-154171756656</v>
      </c>
    </row>
    <row r="395" spans="1:17" x14ac:dyDescent="0.3">
      <c r="A395">
        <v>389</v>
      </c>
      <c r="B395">
        <f>SQRT((1-A395*A395/$G$1)*$G$2)</f>
        <v>1198.2492668059529</v>
      </c>
      <c r="I395" s="19">
        <f t="shared" si="37"/>
        <v>-308343513312</v>
      </c>
      <c r="K395" s="19">
        <f t="shared" si="42"/>
        <v>1124640000</v>
      </c>
      <c r="L395" s="19">
        <f t="shared" si="38"/>
        <v>1124640000</v>
      </c>
      <c r="N395" s="19">
        <f t="shared" si="41"/>
        <v>0</v>
      </c>
      <c r="O395" s="19">
        <f t="shared" si="39"/>
        <v>-124294790320</v>
      </c>
      <c r="Q395" s="19">
        <f t="shared" si="40"/>
        <v>-153047116656</v>
      </c>
    </row>
    <row r="396" spans="1:17" x14ac:dyDescent="0.3">
      <c r="A396">
        <v>390</v>
      </c>
      <c r="B396">
        <f>SQRT((1-A396*A396/$G$1)*$G$2)</f>
        <v>1198.2402474192324</v>
      </c>
      <c r="I396" s="19">
        <f t="shared" si="37"/>
        <v>-306094233312</v>
      </c>
      <c r="K396" s="19">
        <f t="shared" si="42"/>
        <v>1127520000</v>
      </c>
      <c r="L396" s="19">
        <f t="shared" si="38"/>
        <v>1127520000</v>
      </c>
      <c r="N396" s="19">
        <f t="shared" si="41"/>
        <v>0</v>
      </c>
      <c r="O396" s="19">
        <f t="shared" si="39"/>
        <v>-124294790320</v>
      </c>
      <c r="Q396" s="19">
        <f t="shared" si="40"/>
        <v>-151919596656</v>
      </c>
    </row>
    <row r="397" spans="1:17" x14ac:dyDescent="0.3">
      <c r="A397">
        <v>391</v>
      </c>
      <c r="B397">
        <f>SQRT((1-A397*A397/$G$1)*$G$2)</f>
        <v>1198.2312048080389</v>
      </c>
      <c r="I397" s="19">
        <f t="shared" si="37"/>
        <v>-303839193312</v>
      </c>
      <c r="K397" s="19">
        <f t="shared" si="42"/>
        <v>1130400000</v>
      </c>
      <c r="L397" s="19">
        <f t="shared" si="38"/>
        <v>1130400000</v>
      </c>
      <c r="N397" s="19">
        <f t="shared" si="41"/>
        <v>0</v>
      </c>
      <c r="O397" s="19">
        <f t="shared" si="39"/>
        <v>-124294790320</v>
      </c>
      <c r="Q397" s="19">
        <f t="shared" si="40"/>
        <v>-150789196656</v>
      </c>
    </row>
    <row r="398" spans="1:17" x14ac:dyDescent="0.3">
      <c r="A398">
        <v>392</v>
      </c>
      <c r="B398">
        <f>SQRT((1-A398*A398/$G$1)*$G$2)</f>
        <v>1198.2221389718466</v>
      </c>
      <c r="I398" s="19">
        <f t="shared" si="37"/>
        <v>-301578393312</v>
      </c>
      <c r="K398" s="19">
        <f t="shared" si="42"/>
        <v>1133280000</v>
      </c>
      <c r="L398" s="19">
        <f t="shared" si="38"/>
        <v>1133280000</v>
      </c>
      <c r="N398" s="19">
        <f t="shared" si="41"/>
        <v>0</v>
      </c>
      <c r="O398" s="19">
        <f t="shared" si="39"/>
        <v>-124294790320</v>
      </c>
      <c r="Q398" s="19">
        <f t="shared" si="40"/>
        <v>-149655916656</v>
      </c>
    </row>
    <row r="399" spans="1:17" x14ac:dyDescent="0.3">
      <c r="A399">
        <v>393</v>
      </c>
      <c r="B399">
        <f>SQRT((1-A399*A399/$G$1)*$G$2)</f>
        <v>1198.2130499101281</v>
      </c>
      <c r="I399" s="19">
        <f t="shared" si="37"/>
        <v>-299311833312</v>
      </c>
      <c r="K399" s="19">
        <f t="shared" si="42"/>
        <v>1136160000</v>
      </c>
      <c r="L399" s="19">
        <f t="shared" si="38"/>
        <v>1136160000</v>
      </c>
      <c r="N399" s="19">
        <f t="shared" si="41"/>
        <v>0</v>
      </c>
      <c r="O399" s="19">
        <f t="shared" si="39"/>
        <v>-124294790320</v>
      </c>
      <c r="Q399" s="19">
        <f t="shared" si="40"/>
        <v>-148519756656</v>
      </c>
    </row>
    <row r="400" spans="1:17" x14ac:dyDescent="0.3">
      <c r="A400">
        <v>394</v>
      </c>
      <c r="B400">
        <f>SQRT((1-A400*A400/$G$1)*$G$2)</f>
        <v>1198.2039376223552</v>
      </c>
      <c r="I400" s="19">
        <f t="shared" si="37"/>
        <v>-297039513312</v>
      </c>
      <c r="K400" s="19">
        <f t="shared" si="42"/>
        <v>1139040000</v>
      </c>
      <c r="L400" s="19">
        <f t="shared" si="38"/>
        <v>1139040000</v>
      </c>
      <c r="N400" s="19">
        <f t="shared" si="41"/>
        <v>0</v>
      </c>
      <c r="O400" s="19">
        <f t="shared" si="39"/>
        <v>-124294790320</v>
      </c>
      <c r="Q400" s="19">
        <f t="shared" si="40"/>
        <v>-147380716656</v>
      </c>
    </row>
    <row r="401" spans="1:17" x14ac:dyDescent="0.3">
      <c r="A401">
        <v>395</v>
      </c>
      <c r="B401">
        <f>SQRT((1-A401*A401/$G$1)*$G$2)</f>
        <v>1198.1948021079977</v>
      </c>
      <c r="I401" s="19">
        <f t="shared" si="37"/>
        <v>-294761433312</v>
      </c>
      <c r="K401" s="19">
        <f t="shared" si="42"/>
        <v>1141920000</v>
      </c>
      <c r="L401" s="19">
        <f t="shared" si="38"/>
        <v>1141920000</v>
      </c>
      <c r="N401" s="19">
        <f t="shared" si="41"/>
        <v>0</v>
      </c>
      <c r="O401" s="19">
        <f t="shared" si="39"/>
        <v>-124294790320</v>
      </c>
      <c r="Q401" s="19">
        <f t="shared" si="40"/>
        <v>-146238796656</v>
      </c>
    </row>
    <row r="402" spans="1:17" x14ac:dyDescent="0.3">
      <c r="A402">
        <v>396</v>
      </c>
      <c r="B402">
        <f>SQRT((1-A402*A402/$G$1)*$G$2)</f>
        <v>1198.1856433665246</v>
      </c>
      <c r="I402" s="19">
        <f t="shared" si="37"/>
        <v>-292477593312</v>
      </c>
      <c r="K402" s="19">
        <f t="shared" si="42"/>
        <v>1144800000</v>
      </c>
      <c r="L402" s="19">
        <f t="shared" si="38"/>
        <v>1144800000</v>
      </c>
      <c r="N402" s="19">
        <f t="shared" si="41"/>
        <v>0</v>
      </c>
      <c r="O402" s="19">
        <f t="shared" si="39"/>
        <v>-124294790320</v>
      </c>
      <c r="Q402" s="19">
        <f t="shared" si="40"/>
        <v>-145093996656</v>
      </c>
    </row>
    <row r="403" spans="1:17" x14ac:dyDescent="0.3">
      <c r="A403">
        <v>397</v>
      </c>
      <c r="B403">
        <f>SQRT((1-A403*A403/$G$1)*$G$2)</f>
        <v>1198.176461397403</v>
      </c>
      <c r="I403" s="19">
        <f t="shared" si="37"/>
        <v>-290187993312</v>
      </c>
      <c r="K403" s="19">
        <f t="shared" si="42"/>
        <v>1147680000</v>
      </c>
      <c r="L403" s="19">
        <f t="shared" si="38"/>
        <v>1147680000</v>
      </c>
      <c r="N403" s="19">
        <f t="shared" si="41"/>
        <v>0</v>
      </c>
      <c r="O403" s="19">
        <f t="shared" si="39"/>
        <v>-124294790320</v>
      </c>
      <c r="Q403" s="19">
        <f t="shared" si="40"/>
        <v>-143946316656</v>
      </c>
    </row>
    <row r="404" spans="1:17" x14ac:dyDescent="0.3">
      <c r="A404">
        <v>398</v>
      </c>
      <c r="B404">
        <f>SQRT((1-A404*A404/$G$1)*$G$2)</f>
        <v>1198.1672562000988</v>
      </c>
      <c r="I404" s="19">
        <f t="shared" si="37"/>
        <v>-287892633312</v>
      </c>
      <c r="K404" s="19">
        <f t="shared" si="42"/>
        <v>1150560000</v>
      </c>
      <c r="L404" s="19">
        <f t="shared" si="38"/>
        <v>1150560000</v>
      </c>
      <c r="N404" s="19">
        <f t="shared" si="41"/>
        <v>0</v>
      </c>
      <c r="O404" s="19">
        <f t="shared" si="39"/>
        <v>-124294790320</v>
      </c>
      <c r="Q404" s="19">
        <f t="shared" si="40"/>
        <v>-142795756656</v>
      </c>
    </row>
    <row r="405" spans="1:17" x14ac:dyDescent="0.3">
      <c r="A405">
        <v>399</v>
      </c>
      <c r="B405">
        <f>SQRT((1-A405*A405/$G$1)*$G$2)</f>
        <v>1198.1580277740773</v>
      </c>
      <c r="I405" s="19">
        <f t="shared" si="37"/>
        <v>-285591513312</v>
      </c>
      <c r="K405" s="19">
        <f t="shared" si="42"/>
        <v>1153440000</v>
      </c>
      <c r="L405" s="19">
        <f t="shared" si="38"/>
        <v>1153440000</v>
      </c>
      <c r="N405" s="19">
        <f t="shared" si="41"/>
        <v>0</v>
      </c>
      <c r="O405" s="19">
        <f t="shared" si="39"/>
        <v>-124294790320</v>
      </c>
      <c r="Q405" s="19">
        <f t="shared" si="40"/>
        <v>-141642316656</v>
      </c>
    </row>
    <row r="406" spans="1:17" x14ac:dyDescent="0.3">
      <c r="A406">
        <v>400</v>
      </c>
      <c r="B406">
        <f>SQRT((1-A406*A406/$G$1)*$G$2)</f>
        <v>1198.1487761188009</v>
      </c>
      <c r="I406" s="19">
        <f t="shared" si="37"/>
        <v>-283284633312</v>
      </c>
      <c r="K406" s="19">
        <f t="shared" si="42"/>
        <v>1156320000</v>
      </c>
      <c r="L406" s="19">
        <f t="shared" si="38"/>
        <v>1156320000</v>
      </c>
      <c r="N406" s="19">
        <f t="shared" si="41"/>
        <v>0</v>
      </c>
      <c r="O406" s="19">
        <f t="shared" si="39"/>
        <v>-124294790320</v>
      </c>
      <c r="Q406" s="19">
        <f t="shared" si="40"/>
        <v>-140485996656</v>
      </c>
    </row>
    <row r="407" spans="1:17" x14ac:dyDescent="0.3">
      <c r="A407">
        <v>401</v>
      </c>
      <c r="B407">
        <f>SQRT((1-A407*A407/$G$1)*$G$2)</f>
        <v>1198.1395012337318</v>
      </c>
      <c r="I407" s="19">
        <f t="shared" si="37"/>
        <v>-280971993312</v>
      </c>
      <c r="K407" s="19">
        <f t="shared" si="42"/>
        <v>1159200000</v>
      </c>
      <c r="L407" s="19">
        <f t="shared" si="38"/>
        <v>1159200000</v>
      </c>
      <c r="N407" s="19">
        <f t="shared" si="41"/>
        <v>0</v>
      </c>
      <c r="O407" s="19">
        <f t="shared" si="39"/>
        <v>-124294790320</v>
      </c>
      <c r="Q407" s="19">
        <f t="shared" si="40"/>
        <v>-139326796656</v>
      </c>
    </row>
    <row r="408" spans="1:17" x14ac:dyDescent="0.3">
      <c r="A408">
        <v>402</v>
      </c>
      <c r="B408">
        <f>SQRT((1-A408*A408/$G$1)*$G$2)</f>
        <v>1198.1302031183311</v>
      </c>
      <c r="I408" s="19">
        <f t="shared" si="37"/>
        <v>-278653593312</v>
      </c>
      <c r="K408" s="19">
        <f t="shared" si="42"/>
        <v>1162080000</v>
      </c>
      <c r="L408" s="19">
        <f t="shared" si="38"/>
        <v>1162080000</v>
      </c>
      <c r="N408" s="19">
        <f t="shared" si="41"/>
        <v>0</v>
      </c>
      <c r="O408" s="19">
        <f t="shared" si="39"/>
        <v>-124294790320</v>
      </c>
      <c r="Q408" s="19">
        <f t="shared" si="40"/>
        <v>-138164716656</v>
      </c>
    </row>
    <row r="409" spans="1:17" x14ac:dyDescent="0.3">
      <c r="A409">
        <v>403</v>
      </c>
      <c r="B409">
        <f>SQRT((1-A409*A409/$G$1)*$G$2)</f>
        <v>1198.1208817720569</v>
      </c>
      <c r="I409" s="19">
        <f t="shared" si="37"/>
        <v>-276329433312</v>
      </c>
      <c r="K409" s="19">
        <f t="shared" si="42"/>
        <v>1164960000</v>
      </c>
      <c r="L409" s="19">
        <f t="shared" si="38"/>
        <v>1164960000</v>
      </c>
      <c r="N409" s="19">
        <f t="shared" si="41"/>
        <v>0</v>
      </c>
      <c r="O409" s="19">
        <f t="shared" si="39"/>
        <v>-124294790320</v>
      </c>
      <c r="Q409" s="19">
        <f t="shared" si="40"/>
        <v>-136999756656</v>
      </c>
    </row>
    <row r="410" spans="1:17" x14ac:dyDescent="0.3">
      <c r="A410">
        <v>404</v>
      </c>
      <c r="B410">
        <f>SQRT((1-A410*A410/$G$1)*$G$2)</f>
        <v>1198.1115371943679</v>
      </c>
      <c r="I410" s="19">
        <f t="shared" si="37"/>
        <v>-273999513312</v>
      </c>
      <c r="K410" s="19">
        <f t="shared" si="42"/>
        <v>1167840000</v>
      </c>
      <c r="L410" s="19">
        <f t="shared" si="38"/>
        <v>1167840000</v>
      </c>
      <c r="N410" s="19">
        <f t="shared" si="41"/>
        <v>0</v>
      </c>
      <c r="O410" s="19">
        <f t="shared" si="39"/>
        <v>-124294790320</v>
      </c>
      <c r="Q410" s="19">
        <f t="shared" si="40"/>
        <v>-135831916656</v>
      </c>
    </row>
    <row r="411" spans="1:17" x14ac:dyDescent="0.3">
      <c r="A411">
        <v>405</v>
      </c>
      <c r="B411">
        <f>SQRT((1-A411*A411/$G$1)*$G$2)</f>
        <v>1198.1021693847201</v>
      </c>
      <c r="I411" s="19">
        <f t="shared" si="37"/>
        <v>-271663833312</v>
      </c>
      <c r="K411" s="19">
        <f t="shared" si="42"/>
        <v>1170720000</v>
      </c>
      <c r="L411" s="19">
        <f t="shared" si="38"/>
        <v>1170720000</v>
      </c>
      <c r="N411" s="19">
        <f t="shared" si="41"/>
        <v>0</v>
      </c>
      <c r="O411" s="19">
        <f t="shared" si="39"/>
        <v>-124294790320</v>
      </c>
      <c r="Q411" s="19">
        <f t="shared" si="40"/>
        <v>-134661196656</v>
      </c>
    </row>
    <row r="412" spans="1:17" x14ac:dyDescent="0.3">
      <c r="A412">
        <v>406</v>
      </c>
      <c r="B412">
        <f>SQRT((1-A412*A412/$G$1)*$G$2)</f>
        <v>1198.0927783425686</v>
      </c>
      <c r="I412" s="19">
        <f t="shared" si="37"/>
        <v>-269322393312</v>
      </c>
      <c r="K412" s="19">
        <f t="shared" si="42"/>
        <v>1173600000</v>
      </c>
      <c r="L412" s="19">
        <f t="shared" si="38"/>
        <v>1173600000</v>
      </c>
      <c r="N412" s="19">
        <f t="shared" si="41"/>
        <v>0</v>
      </c>
      <c r="O412" s="19">
        <f t="shared" si="39"/>
        <v>-124294790320</v>
      </c>
      <c r="Q412" s="19">
        <f t="shared" si="40"/>
        <v>-133487596656</v>
      </c>
    </row>
    <row r="413" spans="1:17" x14ac:dyDescent="0.3">
      <c r="A413">
        <v>407</v>
      </c>
      <c r="B413">
        <f>SQRT((1-A413*A413/$G$1)*$G$2)</f>
        <v>1198.0833640673673</v>
      </c>
      <c r="I413" s="19">
        <f t="shared" si="37"/>
        <v>-266975193312</v>
      </c>
      <c r="K413" s="19">
        <f t="shared" si="42"/>
        <v>1176480000</v>
      </c>
      <c r="L413" s="19">
        <f t="shared" si="38"/>
        <v>1176480000</v>
      </c>
      <c r="N413" s="19">
        <f t="shared" si="41"/>
        <v>0</v>
      </c>
      <c r="O413" s="19">
        <f t="shared" si="39"/>
        <v>-124294790320</v>
      </c>
      <c r="Q413" s="19">
        <f t="shared" si="40"/>
        <v>-132311116656</v>
      </c>
    </row>
    <row r="414" spans="1:17" x14ac:dyDescent="0.3">
      <c r="A414">
        <v>408</v>
      </c>
      <c r="B414">
        <f>SQRT((1-A414*A414/$G$1)*$G$2)</f>
        <v>1198.0739265585682</v>
      </c>
      <c r="I414" s="19">
        <f t="shared" si="37"/>
        <v>-264622233312</v>
      </c>
      <c r="K414" s="19">
        <f t="shared" si="42"/>
        <v>1179360000</v>
      </c>
      <c r="L414" s="19">
        <f t="shared" si="38"/>
        <v>1179360000</v>
      </c>
      <c r="N414" s="19">
        <f t="shared" si="41"/>
        <v>0</v>
      </c>
      <c r="O414" s="19">
        <f t="shared" si="39"/>
        <v>-124294790320</v>
      </c>
      <c r="Q414" s="19">
        <f t="shared" si="40"/>
        <v>-131131756656</v>
      </c>
    </row>
    <row r="415" spans="1:17" x14ac:dyDescent="0.3">
      <c r="A415">
        <v>409</v>
      </c>
      <c r="B415">
        <f>SQRT((1-A415*A415/$G$1)*$G$2)</f>
        <v>1198.0644658156225</v>
      </c>
      <c r="I415" s="19">
        <f t="shared" si="37"/>
        <v>-262263513312</v>
      </c>
      <c r="K415" s="19">
        <f t="shared" si="42"/>
        <v>1182240000</v>
      </c>
      <c r="L415" s="19">
        <f t="shared" si="38"/>
        <v>1182240000</v>
      </c>
      <c r="N415" s="19">
        <f t="shared" si="41"/>
        <v>0</v>
      </c>
      <c r="O415" s="19">
        <f t="shared" si="39"/>
        <v>-124294790320</v>
      </c>
      <c r="Q415" s="19">
        <f t="shared" si="40"/>
        <v>-129949516656</v>
      </c>
    </row>
    <row r="416" spans="1:17" x14ac:dyDescent="0.3">
      <c r="A416">
        <v>410</v>
      </c>
      <c r="B416">
        <f>SQRT((1-A416*A416/$G$1)*$G$2)</f>
        <v>1198.0549818379795</v>
      </c>
      <c r="I416" s="19">
        <f t="shared" si="37"/>
        <v>-259899033312</v>
      </c>
      <c r="K416" s="19">
        <f t="shared" si="42"/>
        <v>1185120000</v>
      </c>
      <c r="L416" s="19">
        <f t="shared" si="38"/>
        <v>1185120000</v>
      </c>
      <c r="N416" s="19">
        <f t="shared" si="41"/>
        <v>0</v>
      </c>
      <c r="O416" s="19">
        <f t="shared" si="39"/>
        <v>-124294790320</v>
      </c>
      <c r="Q416" s="19">
        <f t="shared" si="40"/>
        <v>-128764396656</v>
      </c>
    </row>
    <row r="417" spans="1:17" x14ac:dyDescent="0.3">
      <c r="A417">
        <v>411</v>
      </c>
      <c r="B417">
        <f>SQRT((1-A417*A417/$G$1)*$G$2)</f>
        <v>1198.0454746250875</v>
      </c>
      <c r="I417" s="19">
        <f t="shared" si="37"/>
        <v>-257528793312</v>
      </c>
      <c r="K417" s="19">
        <f t="shared" si="42"/>
        <v>1188000000</v>
      </c>
      <c r="L417" s="19">
        <f t="shared" si="38"/>
        <v>1188000000</v>
      </c>
      <c r="N417" s="19">
        <f t="shared" si="41"/>
        <v>0</v>
      </c>
      <c r="O417" s="19">
        <f t="shared" si="39"/>
        <v>-124294790320</v>
      </c>
      <c r="Q417" s="19">
        <f t="shared" si="40"/>
        <v>-127576396656</v>
      </c>
    </row>
    <row r="418" spans="1:17" x14ac:dyDescent="0.3">
      <c r="A418">
        <v>412</v>
      </c>
      <c r="B418">
        <f>SQRT((1-A418*A418/$G$1)*$G$2)</f>
        <v>1198.0359441763935</v>
      </c>
      <c r="I418" s="19">
        <f t="shared" si="37"/>
        <v>-255152793312</v>
      </c>
      <c r="K418" s="19">
        <f t="shared" si="42"/>
        <v>1190880000</v>
      </c>
      <c r="L418" s="19">
        <f t="shared" si="38"/>
        <v>1190880000</v>
      </c>
      <c r="N418" s="19">
        <f t="shared" si="41"/>
        <v>0</v>
      </c>
      <c r="O418" s="19">
        <f t="shared" si="39"/>
        <v>-124294790320</v>
      </c>
      <c r="Q418" s="19">
        <f t="shared" si="40"/>
        <v>-126385516656</v>
      </c>
    </row>
    <row r="419" spans="1:17" x14ac:dyDescent="0.3">
      <c r="A419">
        <v>413</v>
      </c>
      <c r="B419">
        <f>SQRT((1-A419*A419/$G$1)*$G$2)</f>
        <v>1198.0263904913429</v>
      </c>
      <c r="I419" s="19">
        <f t="shared" si="37"/>
        <v>-252771033312</v>
      </c>
      <c r="K419" s="19">
        <f t="shared" si="42"/>
        <v>1193760000</v>
      </c>
      <c r="L419" s="19">
        <f t="shared" si="38"/>
        <v>1193760000</v>
      </c>
      <c r="N419" s="19">
        <f t="shared" si="41"/>
        <v>0</v>
      </c>
      <c r="O419" s="19">
        <f t="shared" si="39"/>
        <v>-124294790320</v>
      </c>
      <c r="Q419" s="19">
        <f t="shared" si="40"/>
        <v>-125191756656</v>
      </c>
    </row>
    <row r="420" spans="1:17" x14ac:dyDescent="0.3">
      <c r="A420">
        <v>414</v>
      </c>
      <c r="B420">
        <f>SQRT((1-A420*A420/$G$1)*$G$2)</f>
        <v>1198.0168135693796</v>
      </c>
      <c r="I420" s="19">
        <f t="shared" si="37"/>
        <v>-250383513312</v>
      </c>
      <c r="K420" s="19">
        <f t="shared" si="42"/>
        <v>1196640000</v>
      </c>
      <c r="L420" s="19">
        <f t="shared" si="38"/>
        <v>1196640000</v>
      </c>
      <c r="N420" s="19">
        <f t="shared" si="41"/>
        <v>0</v>
      </c>
      <c r="O420" s="19">
        <f t="shared" si="39"/>
        <v>-124294790320</v>
      </c>
      <c r="Q420" s="19">
        <f t="shared" si="40"/>
        <v>-123995116656</v>
      </c>
    </row>
    <row r="421" spans="1:17" x14ac:dyDescent="0.3">
      <c r="A421">
        <v>415</v>
      </c>
      <c r="B421">
        <f>SQRT((1-A421*A421/$G$1)*$G$2)</f>
        <v>1198.0072134099466</v>
      </c>
      <c r="I421" s="19">
        <f t="shared" si="37"/>
        <v>-247990233312</v>
      </c>
      <c r="K421" s="19">
        <f t="shared" si="42"/>
        <v>1199520000</v>
      </c>
      <c r="L421" s="19">
        <f t="shared" si="38"/>
        <v>1199520000</v>
      </c>
      <c r="N421" s="19">
        <f t="shared" si="41"/>
        <v>0</v>
      </c>
      <c r="O421" s="19">
        <f t="shared" si="39"/>
        <v>-124294790320</v>
      </c>
      <c r="Q421" s="19">
        <f t="shared" si="40"/>
        <v>-122795596656</v>
      </c>
    </row>
    <row r="422" spans="1:17" x14ac:dyDescent="0.3">
      <c r="A422">
        <v>416</v>
      </c>
      <c r="B422">
        <f>SQRT((1-A422*A422/$G$1)*$G$2)</f>
        <v>1197.9975900124853</v>
      </c>
      <c r="I422" s="19">
        <f t="shared" si="37"/>
        <v>-245591193312</v>
      </c>
      <c r="K422" s="19">
        <f t="shared" si="42"/>
        <v>1202400000</v>
      </c>
      <c r="L422" s="19">
        <f t="shared" si="38"/>
        <v>1202400000</v>
      </c>
      <c r="N422" s="19">
        <f t="shared" si="41"/>
        <v>0</v>
      </c>
      <c r="O422" s="19">
        <f t="shared" si="39"/>
        <v>-124294790320</v>
      </c>
      <c r="Q422" s="19">
        <f t="shared" si="40"/>
        <v>-121593196656</v>
      </c>
    </row>
    <row r="423" spans="1:17" x14ac:dyDescent="0.3">
      <c r="A423">
        <v>417</v>
      </c>
      <c r="B423">
        <f>SQRT((1-A423*A423/$G$1)*$G$2)</f>
        <v>1197.9879433764354</v>
      </c>
      <c r="I423" s="19">
        <f t="shared" si="37"/>
        <v>-243186393312</v>
      </c>
      <c r="K423" s="19">
        <f t="shared" si="42"/>
        <v>1205280000</v>
      </c>
      <c r="L423" s="19">
        <f t="shared" si="38"/>
        <v>1205280000</v>
      </c>
      <c r="N423" s="19">
        <f t="shared" si="41"/>
        <v>0</v>
      </c>
      <c r="O423" s="19">
        <f t="shared" si="39"/>
        <v>-124294790320</v>
      </c>
      <c r="Q423" s="19">
        <f t="shared" si="40"/>
        <v>-120387916656</v>
      </c>
    </row>
    <row r="424" spans="1:17" x14ac:dyDescent="0.3">
      <c r="A424">
        <v>418</v>
      </c>
      <c r="B424">
        <f>SQRT((1-A424*A424/$G$1)*$G$2)</f>
        <v>1197.9782735012357</v>
      </c>
      <c r="I424" s="19">
        <f t="shared" si="37"/>
        <v>-240775833312</v>
      </c>
      <c r="K424" s="19">
        <f t="shared" si="42"/>
        <v>1208160000</v>
      </c>
      <c r="L424" s="19">
        <f t="shared" si="38"/>
        <v>1208160000</v>
      </c>
      <c r="N424" s="19">
        <f t="shared" si="41"/>
        <v>0</v>
      </c>
      <c r="O424" s="19">
        <f t="shared" si="39"/>
        <v>-124294790320</v>
      </c>
      <c r="Q424" s="19">
        <f t="shared" si="40"/>
        <v>-119179756656</v>
      </c>
    </row>
    <row r="425" spans="1:17" x14ac:dyDescent="0.3">
      <c r="A425">
        <v>419</v>
      </c>
      <c r="B425">
        <f>SQRT((1-A425*A425/$G$1)*$G$2)</f>
        <v>1197.9685803863233</v>
      </c>
      <c r="I425" s="19">
        <f t="shared" si="37"/>
        <v>-238359513312</v>
      </c>
      <c r="K425" s="19">
        <f t="shared" si="42"/>
        <v>1211040000</v>
      </c>
      <c r="L425" s="19">
        <f t="shared" si="38"/>
        <v>1211040000</v>
      </c>
      <c r="N425" s="19">
        <f t="shared" si="41"/>
        <v>0</v>
      </c>
      <c r="O425" s="19">
        <f t="shared" si="39"/>
        <v>-124294790320</v>
      </c>
      <c r="Q425" s="19">
        <f t="shared" si="40"/>
        <v>-117968716656</v>
      </c>
    </row>
    <row r="426" spans="1:17" x14ac:dyDescent="0.3">
      <c r="A426">
        <v>420</v>
      </c>
      <c r="B426">
        <f>SQRT((1-A426*A426/$G$1)*$G$2)</f>
        <v>1197.9588640311345</v>
      </c>
      <c r="I426" s="19">
        <f t="shared" si="37"/>
        <v>-235937433312</v>
      </c>
      <c r="K426" s="19">
        <f t="shared" si="42"/>
        <v>1213920000</v>
      </c>
      <c r="L426" s="19">
        <f t="shared" si="38"/>
        <v>1213920000</v>
      </c>
      <c r="N426" s="19">
        <f t="shared" si="41"/>
        <v>0</v>
      </c>
      <c r="O426" s="19">
        <f t="shared" si="39"/>
        <v>-124294790320</v>
      </c>
      <c r="Q426" s="19">
        <f t="shared" si="40"/>
        <v>-116754796656</v>
      </c>
    </row>
    <row r="427" spans="1:17" x14ac:dyDescent="0.3">
      <c r="A427">
        <v>421</v>
      </c>
      <c r="B427">
        <f>SQRT((1-A427*A427/$G$1)*$G$2)</f>
        <v>1197.9491244351032</v>
      </c>
      <c r="I427" s="19">
        <f t="shared" si="37"/>
        <v>-233509593312</v>
      </c>
      <c r="K427" s="19">
        <f t="shared" si="42"/>
        <v>1216800000</v>
      </c>
      <c r="L427" s="19">
        <f t="shared" si="38"/>
        <v>1216800000</v>
      </c>
      <c r="N427" s="19">
        <f t="shared" si="41"/>
        <v>0</v>
      </c>
      <c r="O427" s="19">
        <f t="shared" si="39"/>
        <v>-124294790320</v>
      </c>
      <c r="Q427" s="19">
        <f t="shared" si="40"/>
        <v>-115537996656</v>
      </c>
    </row>
    <row r="428" spans="1:17" x14ac:dyDescent="0.3">
      <c r="A428">
        <v>422</v>
      </c>
      <c r="B428">
        <f>SQRT((1-A428*A428/$G$1)*$G$2)</f>
        <v>1197.9393615976628</v>
      </c>
      <c r="I428" s="19">
        <f t="shared" si="37"/>
        <v>-231075993312</v>
      </c>
      <c r="K428" s="19">
        <f t="shared" si="42"/>
        <v>1219680000</v>
      </c>
      <c r="L428" s="19">
        <f t="shared" si="38"/>
        <v>1219680000</v>
      </c>
      <c r="N428" s="19">
        <f t="shared" si="41"/>
        <v>0</v>
      </c>
      <c r="O428" s="19">
        <f t="shared" si="39"/>
        <v>-124294790320</v>
      </c>
      <c r="Q428" s="19">
        <f t="shared" si="40"/>
        <v>-114318316656</v>
      </c>
    </row>
    <row r="429" spans="1:17" x14ac:dyDescent="0.3">
      <c r="A429">
        <v>423</v>
      </c>
      <c r="B429">
        <f>SQRT((1-A429*A429/$G$1)*$G$2)</f>
        <v>1197.9295755182452</v>
      </c>
      <c r="I429" s="19">
        <f t="shared" si="37"/>
        <v>-228636633312</v>
      </c>
      <c r="K429" s="19">
        <f t="shared" si="42"/>
        <v>1222560000</v>
      </c>
      <c r="L429" s="19">
        <f t="shared" si="38"/>
        <v>1222560000</v>
      </c>
      <c r="N429" s="19">
        <f t="shared" si="41"/>
        <v>0</v>
      </c>
      <c r="O429" s="19">
        <f t="shared" si="39"/>
        <v>-124294790320</v>
      </c>
      <c r="Q429" s="19">
        <f t="shared" si="40"/>
        <v>-113095756656</v>
      </c>
    </row>
    <row r="430" spans="1:17" x14ac:dyDescent="0.3">
      <c r="A430">
        <v>424</v>
      </c>
      <c r="B430">
        <f>SQRT((1-A430*A430/$G$1)*$G$2)</f>
        <v>1197.9197661962808</v>
      </c>
      <c r="I430" s="19">
        <f t="shared" ref="I430:I493" si="43">Q429*2</f>
        <v>-226191513312</v>
      </c>
      <c r="K430" s="19">
        <f t="shared" si="42"/>
        <v>1225440000</v>
      </c>
      <c r="L430" s="19">
        <f t="shared" ref="L430:L493" si="44">IF(K430=0,L429,K430)</f>
        <v>1225440000</v>
      </c>
      <c r="N430" s="19">
        <f t="shared" si="41"/>
        <v>0</v>
      </c>
      <c r="O430" s="19">
        <f t="shared" ref="O430:O493" si="45">IF(N430=0,O429,N430)</f>
        <v>-124294790320</v>
      </c>
      <c r="Q430" s="19">
        <f t="shared" ref="Q430:Q493" si="46">Q429+K430+N430</f>
        <v>-111870316656</v>
      </c>
    </row>
    <row r="431" spans="1:17" x14ac:dyDescent="0.3">
      <c r="A431">
        <v>425</v>
      </c>
      <c r="B431">
        <f>SQRT((1-A431*A431/$G$1)*$G$2)</f>
        <v>1197.9099336311983</v>
      </c>
      <c r="I431" s="19">
        <f t="shared" si="43"/>
        <v>-223740633312</v>
      </c>
      <c r="K431" s="19">
        <f t="shared" si="42"/>
        <v>1228320000</v>
      </c>
      <c r="L431" s="19">
        <f t="shared" si="44"/>
        <v>1228320000</v>
      </c>
      <c r="N431" s="19">
        <f t="shared" si="41"/>
        <v>0</v>
      </c>
      <c r="O431" s="19">
        <f t="shared" si="45"/>
        <v>-124294790320</v>
      </c>
      <c r="Q431" s="19">
        <f t="shared" si="46"/>
        <v>-110641996656</v>
      </c>
    </row>
    <row r="432" spans="1:17" x14ac:dyDescent="0.3">
      <c r="A432">
        <v>426</v>
      </c>
      <c r="B432">
        <f>SQRT((1-A432*A432/$G$1)*$G$2)</f>
        <v>1197.9000778224258</v>
      </c>
      <c r="I432" s="19">
        <f t="shared" si="43"/>
        <v>-221283993312</v>
      </c>
      <c r="K432" s="19">
        <f t="shared" si="42"/>
        <v>1231200000</v>
      </c>
      <c r="L432" s="19">
        <f t="shared" si="44"/>
        <v>1231200000</v>
      </c>
      <c r="N432" s="19">
        <f t="shared" si="41"/>
        <v>0</v>
      </c>
      <c r="O432" s="19">
        <f t="shared" si="45"/>
        <v>-124294790320</v>
      </c>
      <c r="Q432" s="19">
        <f t="shared" si="46"/>
        <v>-109410796656</v>
      </c>
    </row>
    <row r="433" spans="1:17" x14ac:dyDescent="0.3">
      <c r="A433">
        <v>427</v>
      </c>
      <c r="B433">
        <f>SQRT((1-A433*A433/$G$1)*$G$2)</f>
        <v>1197.8901987693891</v>
      </c>
      <c r="I433" s="19">
        <f t="shared" si="43"/>
        <v>-218821593312</v>
      </c>
      <c r="K433" s="19">
        <f t="shared" si="42"/>
        <v>1234080000</v>
      </c>
      <c r="L433" s="19">
        <f t="shared" si="44"/>
        <v>1234080000</v>
      </c>
      <c r="N433" s="19">
        <f t="shared" si="41"/>
        <v>0</v>
      </c>
      <c r="O433" s="19">
        <f t="shared" si="45"/>
        <v>-124294790320</v>
      </c>
      <c r="Q433" s="19">
        <f t="shared" si="46"/>
        <v>-108176716656</v>
      </c>
    </row>
    <row r="434" spans="1:17" x14ac:dyDescent="0.3">
      <c r="A434">
        <v>428</v>
      </c>
      <c r="B434">
        <f>SQRT((1-A434*A434/$G$1)*$G$2)</f>
        <v>1197.8802964715135</v>
      </c>
      <c r="I434" s="19">
        <f t="shared" si="43"/>
        <v>-216353433312</v>
      </c>
      <c r="K434" s="19">
        <f t="shared" si="42"/>
        <v>1236960000</v>
      </c>
      <c r="L434" s="19">
        <f t="shared" si="44"/>
        <v>1236960000</v>
      </c>
      <c r="N434" s="19">
        <f t="shared" si="41"/>
        <v>0</v>
      </c>
      <c r="O434" s="19">
        <f t="shared" si="45"/>
        <v>-124294790320</v>
      </c>
      <c r="Q434" s="19">
        <f t="shared" si="46"/>
        <v>-106939756656</v>
      </c>
    </row>
    <row r="435" spans="1:17" x14ac:dyDescent="0.3">
      <c r="A435">
        <v>429</v>
      </c>
      <c r="B435">
        <f>SQRT((1-A435*A435/$G$1)*$G$2)</f>
        <v>1197.8703709282222</v>
      </c>
      <c r="I435" s="19">
        <f t="shared" si="43"/>
        <v>-213879513312</v>
      </c>
      <c r="K435" s="19">
        <f t="shared" si="42"/>
        <v>1239840000</v>
      </c>
      <c r="L435" s="19">
        <f t="shared" si="44"/>
        <v>1239840000</v>
      </c>
      <c r="N435" s="19">
        <f t="shared" si="41"/>
        <v>0</v>
      </c>
      <c r="O435" s="19">
        <f t="shared" si="45"/>
        <v>-124294790320</v>
      </c>
      <c r="Q435" s="19">
        <f t="shared" si="46"/>
        <v>-105699916656</v>
      </c>
    </row>
    <row r="436" spans="1:17" x14ac:dyDescent="0.3">
      <c r="A436">
        <v>430</v>
      </c>
      <c r="B436">
        <f>SQRT((1-A436*A436/$G$1)*$G$2)</f>
        <v>1197.8604221389378</v>
      </c>
      <c r="I436" s="19">
        <f t="shared" si="43"/>
        <v>-211399833312</v>
      </c>
      <c r="K436" s="19">
        <f t="shared" si="42"/>
        <v>1242720000</v>
      </c>
      <c r="L436" s="19">
        <f t="shared" si="44"/>
        <v>1242720000</v>
      </c>
      <c r="N436" s="19">
        <f t="shared" ref="N436:N499" si="47">IF($I436&gt;O435,O435+$J$1,)</f>
        <v>0</v>
      </c>
      <c r="O436" s="19">
        <f t="shared" si="45"/>
        <v>-124294790320</v>
      </c>
      <c r="Q436" s="19">
        <f t="shared" si="46"/>
        <v>-104457196656</v>
      </c>
    </row>
    <row r="437" spans="1:17" x14ac:dyDescent="0.3">
      <c r="A437">
        <v>431</v>
      </c>
      <c r="B437">
        <f>SQRT((1-A437*A437/$G$1)*$G$2)</f>
        <v>1197.8504501030807</v>
      </c>
      <c r="I437" s="19">
        <f t="shared" si="43"/>
        <v>-208914393312</v>
      </c>
      <c r="K437" s="19">
        <f t="shared" si="42"/>
        <v>1245600000</v>
      </c>
      <c r="L437" s="19">
        <f t="shared" si="44"/>
        <v>1245600000</v>
      </c>
      <c r="N437" s="19">
        <f t="shared" si="47"/>
        <v>0</v>
      </c>
      <c r="O437" s="19">
        <f t="shared" si="45"/>
        <v>-124294790320</v>
      </c>
      <c r="Q437" s="19">
        <f t="shared" si="46"/>
        <v>-103211596656</v>
      </c>
    </row>
    <row r="438" spans="1:17" x14ac:dyDescent="0.3">
      <c r="A438">
        <v>432</v>
      </c>
      <c r="B438">
        <f>SQRT((1-A438*A438/$G$1)*$G$2)</f>
        <v>1197.8404548200704</v>
      </c>
      <c r="I438" s="19">
        <f t="shared" si="43"/>
        <v>-206423193312</v>
      </c>
      <c r="K438" s="19">
        <f t="shared" si="42"/>
        <v>1248480000</v>
      </c>
      <c r="L438" s="19">
        <f t="shared" si="44"/>
        <v>1248480000</v>
      </c>
      <c r="N438" s="19">
        <f t="shared" si="47"/>
        <v>0</v>
      </c>
      <c r="O438" s="19">
        <f t="shared" si="45"/>
        <v>-124294790320</v>
      </c>
      <c r="Q438" s="19">
        <f t="shared" si="46"/>
        <v>-101963116656</v>
      </c>
    </row>
    <row r="439" spans="1:17" x14ac:dyDescent="0.3">
      <c r="A439">
        <v>433</v>
      </c>
      <c r="B439">
        <f>SQRT((1-A439*A439/$G$1)*$G$2)</f>
        <v>1197.830436289325</v>
      </c>
      <c r="I439" s="19">
        <f t="shared" si="43"/>
        <v>-203926233312</v>
      </c>
      <c r="K439" s="19">
        <f t="shared" si="42"/>
        <v>1251360000</v>
      </c>
      <c r="L439" s="19">
        <f t="shared" si="44"/>
        <v>1251360000</v>
      </c>
      <c r="N439" s="19">
        <f t="shared" si="47"/>
        <v>0</v>
      </c>
      <c r="O439" s="19">
        <f t="shared" si="45"/>
        <v>-124294790320</v>
      </c>
      <c r="Q439" s="19">
        <f t="shared" si="46"/>
        <v>-100711756656</v>
      </c>
    </row>
    <row r="440" spans="1:17" x14ac:dyDescent="0.3">
      <c r="A440">
        <v>434</v>
      </c>
      <c r="B440">
        <f>SQRT((1-A440*A440/$G$1)*$G$2)</f>
        <v>1197.8203945102612</v>
      </c>
      <c r="I440" s="19">
        <f t="shared" si="43"/>
        <v>-201423513312</v>
      </c>
      <c r="K440" s="19">
        <f t="shared" si="42"/>
        <v>1254240000</v>
      </c>
      <c r="L440" s="19">
        <f t="shared" si="44"/>
        <v>1254240000</v>
      </c>
      <c r="N440" s="19">
        <f t="shared" si="47"/>
        <v>0</v>
      </c>
      <c r="O440" s="19">
        <f t="shared" si="45"/>
        <v>-124294790320</v>
      </c>
      <c r="Q440" s="19">
        <f t="shared" si="46"/>
        <v>-99457516656</v>
      </c>
    </row>
    <row r="441" spans="1:17" x14ac:dyDescent="0.3">
      <c r="A441">
        <v>435</v>
      </c>
      <c r="B441">
        <f>SQRT((1-A441*A441/$G$1)*$G$2)</f>
        <v>1197.8103294822943</v>
      </c>
      <c r="I441" s="19">
        <f t="shared" si="43"/>
        <v>-198915033312</v>
      </c>
      <c r="K441" s="19">
        <f t="shared" si="42"/>
        <v>1257120000</v>
      </c>
      <c r="L441" s="19">
        <f t="shared" si="44"/>
        <v>1257120000</v>
      </c>
      <c r="N441" s="19">
        <f t="shared" si="47"/>
        <v>0</v>
      </c>
      <c r="O441" s="19">
        <f t="shared" si="45"/>
        <v>-124294790320</v>
      </c>
      <c r="Q441" s="19">
        <f t="shared" si="46"/>
        <v>-98200396656</v>
      </c>
    </row>
    <row r="442" spans="1:17" x14ac:dyDescent="0.3">
      <c r="A442">
        <v>436</v>
      </c>
      <c r="B442">
        <f>SQRT((1-A442*A442/$G$1)*$G$2)</f>
        <v>1197.8002412048379</v>
      </c>
      <c r="I442" s="19">
        <f t="shared" si="43"/>
        <v>-196400793312</v>
      </c>
      <c r="K442" s="19">
        <f t="shared" si="42"/>
        <v>1260000000</v>
      </c>
      <c r="L442" s="19">
        <f t="shared" si="44"/>
        <v>1260000000</v>
      </c>
      <c r="N442" s="19">
        <f t="shared" si="47"/>
        <v>0</v>
      </c>
      <c r="O442" s="19">
        <f t="shared" si="45"/>
        <v>-124294790320</v>
      </c>
      <c r="Q442" s="19">
        <f t="shared" si="46"/>
        <v>-96940396656</v>
      </c>
    </row>
    <row r="443" spans="1:17" x14ac:dyDescent="0.3">
      <c r="A443">
        <v>437</v>
      </c>
      <c r="B443">
        <f>SQRT((1-A443*A443/$G$1)*$G$2)</f>
        <v>1197.7901296773052</v>
      </c>
      <c r="I443" s="19">
        <f t="shared" si="43"/>
        <v>-193880793312</v>
      </c>
      <c r="K443" s="19">
        <f t="shared" si="42"/>
        <v>1262880000</v>
      </c>
      <c r="L443" s="19">
        <f t="shared" si="44"/>
        <v>1262880000</v>
      </c>
      <c r="N443" s="19">
        <f t="shared" si="47"/>
        <v>0</v>
      </c>
      <c r="O443" s="19">
        <f t="shared" si="45"/>
        <v>-124294790320</v>
      </c>
      <c r="Q443" s="19">
        <f t="shared" si="46"/>
        <v>-95677516656</v>
      </c>
    </row>
    <row r="444" spans="1:17" x14ac:dyDescent="0.3">
      <c r="A444">
        <v>438</v>
      </c>
      <c r="B444">
        <f>SQRT((1-A444*A444/$G$1)*$G$2)</f>
        <v>1197.7799948991069</v>
      </c>
      <c r="I444" s="19">
        <f t="shared" si="43"/>
        <v>-191355033312</v>
      </c>
      <c r="K444" s="19">
        <f t="shared" si="42"/>
        <v>1265760000</v>
      </c>
      <c r="L444" s="19">
        <f t="shared" si="44"/>
        <v>1265760000</v>
      </c>
      <c r="N444" s="19">
        <f t="shared" si="47"/>
        <v>0</v>
      </c>
      <c r="O444" s="19">
        <f t="shared" si="45"/>
        <v>-124294790320</v>
      </c>
      <c r="Q444" s="19">
        <f t="shared" si="46"/>
        <v>-94411756656</v>
      </c>
    </row>
    <row r="445" spans="1:17" x14ac:dyDescent="0.3">
      <c r="A445">
        <v>439</v>
      </c>
      <c r="B445">
        <f>SQRT((1-A445*A445/$G$1)*$G$2)</f>
        <v>1197.7698368696529</v>
      </c>
      <c r="I445" s="19">
        <f t="shared" si="43"/>
        <v>-188823513312</v>
      </c>
      <c r="K445" s="19">
        <f t="shared" si="42"/>
        <v>1268640000</v>
      </c>
      <c r="L445" s="19">
        <f t="shared" si="44"/>
        <v>1268640000</v>
      </c>
      <c r="N445" s="19">
        <f t="shared" si="47"/>
        <v>0</v>
      </c>
      <c r="O445" s="19">
        <f t="shared" si="45"/>
        <v>-124294790320</v>
      </c>
      <c r="Q445" s="19">
        <f t="shared" si="46"/>
        <v>-93143116656</v>
      </c>
    </row>
    <row r="446" spans="1:17" x14ac:dyDescent="0.3">
      <c r="A446">
        <v>440</v>
      </c>
      <c r="B446">
        <f>SQRT((1-A446*A446/$G$1)*$G$2)</f>
        <v>1197.7596555883515</v>
      </c>
      <c r="I446" s="19">
        <f t="shared" si="43"/>
        <v>-186286233312</v>
      </c>
      <c r="K446" s="19">
        <f t="shared" si="42"/>
        <v>1271520000</v>
      </c>
      <c r="L446" s="19">
        <f t="shared" si="44"/>
        <v>1271520000</v>
      </c>
      <c r="N446" s="19">
        <f t="shared" si="47"/>
        <v>0</v>
      </c>
      <c r="O446" s="19">
        <f t="shared" si="45"/>
        <v>-124294790320</v>
      </c>
      <c r="Q446" s="19">
        <f t="shared" si="46"/>
        <v>-91871596656</v>
      </c>
    </row>
    <row r="447" spans="1:17" x14ac:dyDescent="0.3">
      <c r="A447">
        <v>441</v>
      </c>
      <c r="B447">
        <f>SQRT((1-A447*A447/$G$1)*$G$2)</f>
        <v>1197.7494510546098</v>
      </c>
      <c r="I447" s="19">
        <f t="shared" si="43"/>
        <v>-183743193312</v>
      </c>
      <c r="K447" s="19">
        <f t="shared" si="42"/>
        <v>1274400000</v>
      </c>
      <c r="L447" s="19">
        <f t="shared" si="44"/>
        <v>1274400000</v>
      </c>
      <c r="N447" s="19">
        <f t="shared" si="47"/>
        <v>0</v>
      </c>
      <c r="O447" s="19">
        <f t="shared" si="45"/>
        <v>-124294790320</v>
      </c>
      <c r="Q447" s="19">
        <f t="shared" si="46"/>
        <v>-90597196656</v>
      </c>
    </row>
    <row r="448" spans="1:17" x14ac:dyDescent="0.3">
      <c r="A448">
        <v>442</v>
      </c>
      <c r="B448">
        <f>SQRT((1-A448*A448/$G$1)*$G$2)</f>
        <v>1197.7392232678337</v>
      </c>
      <c r="I448" s="19">
        <f t="shared" si="43"/>
        <v>-181194393312</v>
      </c>
      <c r="K448" s="19">
        <f t="shared" si="42"/>
        <v>1277280000</v>
      </c>
      <c r="L448" s="19">
        <f t="shared" si="44"/>
        <v>1277280000</v>
      </c>
      <c r="N448" s="19">
        <f t="shared" si="47"/>
        <v>0</v>
      </c>
      <c r="O448" s="19">
        <f t="shared" si="45"/>
        <v>-124294790320</v>
      </c>
      <c r="Q448" s="19">
        <f t="shared" si="46"/>
        <v>-89319916656</v>
      </c>
    </row>
    <row r="449" spans="1:17" x14ac:dyDescent="0.3">
      <c r="A449">
        <v>443</v>
      </c>
      <c r="B449">
        <f>SQRT((1-A449*A449/$G$1)*$G$2)</f>
        <v>1197.7289722274274</v>
      </c>
      <c r="I449" s="19">
        <f t="shared" si="43"/>
        <v>-178639833312</v>
      </c>
      <c r="K449" s="19">
        <f t="shared" si="42"/>
        <v>1280160000</v>
      </c>
      <c r="L449" s="19">
        <f t="shared" si="44"/>
        <v>1280160000</v>
      </c>
      <c r="N449" s="19">
        <f t="shared" si="47"/>
        <v>0</v>
      </c>
      <c r="O449" s="19">
        <f t="shared" si="45"/>
        <v>-124294790320</v>
      </c>
      <c r="Q449" s="19">
        <f t="shared" si="46"/>
        <v>-88039756656</v>
      </c>
    </row>
    <row r="450" spans="1:17" x14ac:dyDescent="0.3">
      <c r="A450">
        <v>444</v>
      </c>
      <c r="B450">
        <f>SQRT((1-A450*A450/$G$1)*$G$2)</f>
        <v>1197.7186979327939</v>
      </c>
      <c r="I450" s="19">
        <f t="shared" si="43"/>
        <v>-176079513312</v>
      </c>
      <c r="K450" s="19">
        <f t="shared" si="42"/>
        <v>1283040000</v>
      </c>
      <c r="L450" s="19">
        <f t="shared" si="44"/>
        <v>1283040000</v>
      </c>
      <c r="N450" s="19">
        <f t="shared" si="47"/>
        <v>0</v>
      </c>
      <c r="O450" s="19">
        <f t="shared" si="45"/>
        <v>-124294790320</v>
      </c>
      <c r="Q450" s="19">
        <f t="shared" si="46"/>
        <v>-86756716656</v>
      </c>
    </row>
    <row r="451" spans="1:17" x14ac:dyDescent="0.3">
      <c r="A451">
        <v>445</v>
      </c>
      <c r="B451">
        <f>SQRT((1-A451*A451/$G$1)*$G$2)</f>
        <v>1197.7084003833347</v>
      </c>
      <c r="I451" s="19">
        <f t="shared" si="43"/>
        <v>-173513433312</v>
      </c>
      <c r="K451" s="19">
        <f t="shared" si="42"/>
        <v>1285920000</v>
      </c>
      <c r="L451" s="19">
        <f t="shared" si="44"/>
        <v>1285920000</v>
      </c>
      <c r="N451" s="19">
        <f t="shared" si="47"/>
        <v>0</v>
      </c>
      <c r="O451" s="19">
        <f t="shared" si="45"/>
        <v>-124294790320</v>
      </c>
      <c r="Q451" s="19">
        <f t="shared" si="46"/>
        <v>-85470796656</v>
      </c>
    </row>
    <row r="452" spans="1:17" x14ac:dyDescent="0.3">
      <c r="A452">
        <v>446</v>
      </c>
      <c r="B452">
        <f>SQRT((1-A452*A452/$G$1)*$G$2)</f>
        <v>1197.6980795784498</v>
      </c>
      <c r="I452" s="19">
        <f t="shared" si="43"/>
        <v>-170941593312</v>
      </c>
      <c r="K452" s="19">
        <f t="shared" si="42"/>
        <v>1288800000</v>
      </c>
      <c r="L452" s="19">
        <f t="shared" si="44"/>
        <v>1288800000</v>
      </c>
      <c r="N452" s="19">
        <f t="shared" si="47"/>
        <v>0</v>
      </c>
      <c r="O452" s="19">
        <f t="shared" si="45"/>
        <v>-124294790320</v>
      </c>
      <c r="Q452" s="19">
        <f t="shared" si="46"/>
        <v>-84181996656</v>
      </c>
    </row>
    <row r="453" spans="1:17" x14ac:dyDescent="0.3">
      <c r="A453">
        <v>447</v>
      </c>
      <c r="B453">
        <f>SQRT((1-A453*A453/$G$1)*$G$2)</f>
        <v>1197.6877355175382</v>
      </c>
      <c r="I453" s="19">
        <f t="shared" si="43"/>
        <v>-168363993312</v>
      </c>
      <c r="K453" s="19">
        <f t="shared" si="42"/>
        <v>1291680000</v>
      </c>
      <c r="L453" s="19">
        <f t="shared" si="44"/>
        <v>1291680000</v>
      </c>
      <c r="N453" s="19">
        <f t="shared" si="47"/>
        <v>0</v>
      </c>
      <c r="O453" s="19">
        <f t="shared" si="45"/>
        <v>-124294790320</v>
      </c>
      <c r="Q453" s="19">
        <f t="shared" si="46"/>
        <v>-82890316656</v>
      </c>
    </row>
    <row r="454" spans="1:17" x14ac:dyDescent="0.3">
      <c r="A454">
        <v>448</v>
      </c>
      <c r="B454">
        <f>SQRT((1-A454*A454/$G$1)*$G$2)</f>
        <v>1197.6773681999971</v>
      </c>
      <c r="I454" s="19">
        <f t="shared" si="43"/>
        <v>-165780633312</v>
      </c>
      <c r="K454" s="19">
        <f t="shared" si="42"/>
        <v>1294560000</v>
      </c>
      <c r="L454" s="19">
        <f t="shared" si="44"/>
        <v>1294560000</v>
      </c>
      <c r="N454" s="19">
        <f t="shared" si="47"/>
        <v>0</v>
      </c>
      <c r="O454" s="19">
        <f t="shared" si="45"/>
        <v>-124294790320</v>
      </c>
      <c r="Q454" s="19">
        <f t="shared" si="46"/>
        <v>-81595756656</v>
      </c>
    </row>
    <row r="455" spans="1:17" x14ac:dyDescent="0.3">
      <c r="A455">
        <v>449</v>
      </c>
      <c r="B455">
        <f>SQRT((1-A455*A455/$G$1)*$G$2)</f>
        <v>1197.6669776252229</v>
      </c>
      <c r="I455" s="19">
        <f t="shared" si="43"/>
        <v>-163191513312</v>
      </c>
      <c r="K455" s="19">
        <f t="shared" ref="K455:K518" si="48">IF($I455&lt;L454,L454+$J$2,)</f>
        <v>1297440000</v>
      </c>
      <c r="L455" s="19">
        <f t="shared" si="44"/>
        <v>1297440000</v>
      </c>
      <c r="N455" s="19">
        <f t="shared" si="47"/>
        <v>0</v>
      </c>
      <c r="O455" s="19">
        <f t="shared" si="45"/>
        <v>-124294790320</v>
      </c>
      <c r="Q455" s="19">
        <f t="shared" si="46"/>
        <v>-80298316656</v>
      </c>
    </row>
    <row r="456" spans="1:17" x14ac:dyDescent="0.3">
      <c r="A456">
        <v>450</v>
      </c>
      <c r="B456">
        <f>SQRT((1-A456*A456/$G$1)*$G$2)</f>
        <v>1197.6565637926099</v>
      </c>
      <c r="I456" s="19">
        <f t="shared" si="43"/>
        <v>-160596633312</v>
      </c>
      <c r="K456" s="19">
        <f t="shared" si="48"/>
        <v>1300320000</v>
      </c>
      <c r="L456" s="19">
        <f t="shared" si="44"/>
        <v>1300320000</v>
      </c>
      <c r="N456" s="19">
        <f t="shared" si="47"/>
        <v>0</v>
      </c>
      <c r="O456" s="19">
        <f t="shared" si="45"/>
        <v>-124294790320</v>
      </c>
      <c r="Q456" s="19">
        <f t="shared" si="46"/>
        <v>-78997996656</v>
      </c>
    </row>
    <row r="457" spans="1:17" x14ac:dyDescent="0.3">
      <c r="A457">
        <v>451</v>
      </c>
      <c r="B457">
        <f>SQRT((1-A457*A457/$G$1)*$G$2)</f>
        <v>1197.6461267015518</v>
      </c>
      <c r="I457" s="19">
        <f t="shared" si="43"/>
        <v>-157995993312</v>
      </c>
      <c r="K457" s="19">
        <f t="shared" si="48"/>
        <v>1303200000</v>
      </c>
      <c r="L457" s="19">
        <f t="shared" si="44"/>
        <v>1303200000</v>
      </c>
      <c r="N457" s="19">
        <f t="shared" si="47"/>
        <v>0</v>
      </c>
      <c r="O457" s="19">
        <f t="shared" si="45"/>
        <v>-124294790320</v>
      </c>
      <c r="Q457" s="19">
        <f t="shared" si="46"/>
        <v>-77694796656</v>
      </c>
    </row>
    <row r="458" spans="1:17" x14ac:dyDescent="0.3">
      <c r="A458">
        <v>452</v>
      </c>
      <c r="B458">
        <f>SQRT((1-A458*A458/$G$1)*$G$2)</f>
        <v>1197.6356663514402</v>
      </c>
      <c r="I458" s="19">
        <f t="shared" si="43"/>
        <v>-155389593312</v>
      </c>
      <c r="K458" s="19">
        <f t="shared" si="48"/>
        <v>1306080000</v>
      </c>
      <c r="L458" s="19">
        <f t="shared" si="44"/>
        <v>1306080000</v>
      </c>
      <c r="N458" s="19">
        <f t="shared" si="47"/>
        <v>0</v>
      </c>
      <c r="O458" s="19">
        <f t="shared" si="45"/>
        <v>-124294790320</v>
      </c>
      <c r="Q458" s="19">
        <f t="shared" si="46"/>
        <v>-76388716656</v>
      </c>
    </row>
    <row r="459" spans="1:17" x14ac:dyDescent="0.3">
      <c r="A459">
        <v>453</v>
      </c>
      <c r="B459">
        <f>SQRT((1-A459*A459/$G$1)*$G$2)</f>
        <v>1197.6251827416659</v>
      </c>
      <c r="I459" s="19">
        <f t="shared" si="43"/>
        <v>-152777433312</v>
      </c>
      <c r="K459" s="19">
        <f t="shared" si="48"/>
        <v>1308960000</v>
      </c>
      <c r="L459" s="19">
        <f t="shared" si="44"/>
        <v>1308960000</v>
      </c>
      <c r="N459" s="19">
        <f t="shared" si="47"/>
        <v>0</v>
      </c>
      <c r="O459" s="19">
        <f t="shared" si="45"/>
        <v>-124294790320</v>
      </c>
      <c r="Q459" s="19">
        <f t="shared" si="46"/>
        <v>-75079756656</v>
      </c>
    </row>
    <row r="460" spans="1:17" x14ac:dyDescent="0.3">
      <c r="A460">
        <v>454</v>
      </c>
      <c r="B460">
        <f>SQRT((1-A460*A460/$G$1)*$G$2)</f>
        <v>1197.6146758716179</v>
      </c>
      <c r="I460" s="19">
        <f t="shared" si="43"/>
        <v>-150159513312</v>
      </c>
      <c r="K460" s="19">
        <f t="shared" si="48"/>
        <v>1311840000</v>
      </c>
      <c r="L460" s="19">
        <f t="shared" si="44"/>
        <v>1311840000</v>
      </c>
      <c r="N460" s="19">
        <f t="shared" si="47"/>
        <v>0</v>
      </c>
      <c r="O460" s="19">
        <f t="shared" si="45"/>
        <v>-124294790320</v>
      </c>
      <c r="Q460" s="19">
        <f t="shared" si="46"/>
        <v>-73767916656</v>
      </c>
    </row>
    <row r="461" spans="1:17" x14ac:dyDescent="0.3">
      <c r="A461">
        <v>455</v>
      </c>
      <c r="B461">
        <f>SQRT((1-A461*A461/$G$1)*$G$2)</f>
        <v>1197.6041457406841</v>
      </c>
      <c r="I461" s="19">
        <f t="shared" si="43"/>
        <v>-147535833312</v>
      </c>
      <c r="K461" s="19">
        <f t="shared" si="48"/>
        <v>1314720000</v>
      </c>
      <c r="L461" s="19">
        <f t="shared" si="44"/>
        <v>1314720000</v>
      </c>
      <c r="N461" s="19">
        <f t="shared" si="47"/>
        <v>0</v>
      </c>
      <c r="O461" s="19">
        <f t="shared" si="45"/>
        <v>-124294790320</v>
      </c>
      <c r="Q461" s="19">
        <f t="shared" si="46"/>
        <v>-72453196656</v>
      </c>
    </row>
    <row r="462" spans="1:17" x14ac:dyDescent="0.3">
      <c r="A462">
        <v>456</v>
      </c>
      <c r="B462">
        <f>SQRT((1-A462*A462/$G$1)*$G$2)</f>
        <v>1197.5935923482509</v>
      </c>
      <c r="I462" s="19">
        <f t="shared" si="43"/>
        <v>-144906393312</v>
      </c>
      <c r="K462" s="19">
        <f t="shared" si="48"/>
        <v>1317600000</v>
      </c>
      <c r="L462" s="19">
        <f t="shared" si="44"/>
        <v>1317600000</v>
      </c>
      <c r="N462" s="19">
        <f t="shared" si="47"/>
        <v>0</v>
      </c>
      <c r="O462" s="19">
        <f t="shared" si="45"/>
        <v>-124294790320</v>
      </c>
      <c r="Q462" s="19">
        <f t="shared" si="46"/>
        <v>-71135596656</v>
      </c>
    </row>
    <row r="463" spans="1:17" x14ac:dyDescent="0.3">
      <c r="A463">
        <v>457</v>
      </c>
      <c r="B463">
        <f>SQRT((1-A463*A463/$G$1)*$G$2)</f>
        <v>1197.5830156937034</v>
      </c>
      <c r="I463" s="19">
        <f t="shared" si="43"/>
        <v>-142271193312</v>
      </c>
      <c r="K463" s="19">
        <f t="shared" si="48"/>
        <v>1320480000</v>
      </c>
      <c r="L463" s="19">
        <f t="shared" si="44"/>
        <v>1320480000</v>
      </c>
      <c r="N463" s="19">
        <f t="shared" si="47"/>
        <v>0</v>
      </c>
      <c r="O463" s="19">
        <f t="shared" si="45"/>
        <v>-124294790320</v>
      </c>
      <c r="Q463" s="19">
        <f t="shared" si="46"/>
        <v>-69815116656</v>
      </c>
    </row>
    <row r="464" spans="1:17" x14ac:dyDescent="0.3">
      <c r="A464">
        <v>458</v>
      </c>
      <c r="B464">
        <f>SQRT((1-A464*A464/$G$1)*$G$2)</f>
        <v>1197.5724157764248</v>
      </c>
      <c r="I464" s="19">
        <f t="shared" si="43"/>
        <v>-139630233312</v>
      </c>
      <c r="K464" s="19">
        <f t="shared" si="48"/>
        <v>1323360000</v>
      </c>
      <c r="L464" s="19">
        <f t="shared" si="44"/>
        <v>1323360000</v>
      </c>
      <c r="N464" s="19">
        <f t="shared" si="47"/>
        <v>0</v>
      </c>
      <c r="O464" s="19">
        <f t="shared" si="45"/>
        <v>-124294790320</v>
      </c>
      <c r="Q464" s="19">
        <f t="shared" si="46"/>
        <v>-68491756656</v>
      </c>
    </row>
    <row r="465" spans="1:17" x14ac:dyDescent="0.3">
      <c r="A465">
        <v>459</v>
      </c>
      <c r="B465">
        <f>SQRT((1-A465*A465/$G$1)*$G$2)</f>
        <v>1197.5617925957981</v>
      </c>
      <c r="I465" s="19">
        <f t="shared" si="43"/>
        <v>-136983513312</v>
      </c>
      <c r="K465" s="19">
        <f t="shared" si="48"/>
        <v>1326240000</v>
      </c>
      <c r="L465" s="19">
        <f t="shared" si="44"/>
        <v>1326240000</v>
      </c>
      <c r="N465" s="19">
        <f t="shared" si="47"/>
        <v>0</v>
      </c>
      <c r="O465" s="19">
        <f t="shared" si="45"/>
        <v>-124294790320</v>
      </c>
      <c r="Q465" s="19">
        <f t="shared" si="46"/>
        <v>-67165516656</v>
      </c>
    </row>
    <row r="466" spans="1:17" x14ac:dyDescent="0.3">
      <c r="A466">
        <v>460</v>
      </c>
      <c r="B466">
        <f>SQRT((1-A466*A466/$G$1)*$G$2)</f>
        <v>1197.5511461512037</v>
      </c>
      <c r="I466" s="19">
        <f t="shared" si="43"/>
        <v>-134331033312</v>
      </c>
      <c r="K466" s="19">
        <f t="shared" si="48"/>
        <v>1329120000</v>
      </c>
      <c r="L466" s="19">
        <f t="shared" si="44"/>
        <v>1329120000</v>
      </c>
      <c r="N466" s="19">
        <f t="shared" si="47"/>
        <v>0</v>
      </c>
      <c r="O466" s="19">
        <f t="shared" si="45"/>
        <v>-124294790320</v>
      </c>
      <c r="Q466" s="19">
        <f t="shared" si="46"/>
        <v>-65836396656</v>
      </c>
    </row>
    <row r="467" spans="1:17" x14ac:dyDescent="0.3">
      <c r="A467">
        <v>461</v>
      </c>
      <c r="B467">
        <f>SQRT((1-A467*A467/$G$1)*$G$2)</f>
        <v>1197.5404764420214</v>
      </c>
      <c r="I467" s="19">
        <f t="shared" si="43"/>
        <v>-131672793312</v>
      </c>
      <c r="K467" s="19">
        <f t="shared" si="48"/>
        <v>1332000000</v>
      </c>
      <c r="L467" s="19">
        <f t="shared" si="44"/>
        <v>1332000000</v>
      </c>
      <c r="N467" s="19">
        <f t="shared" si="47"/>
        <v>0</v>
      </c>
      <c r="O467" s="19">
        <f t="shared" si="45"/>
        <v>-124294790320</v>
      </c>
      <c r="Q467" s="19">
        <f t="shared" si="46"/>
        <v>-64504396656</v>
      </c>
    </row>
    <row r="468" spans="1:17" x14ac:dyDescent="0.3">
      <c r="A468">
        <v>462</v>
      </c>
      <c r="B468">
        <f>SQRT((1-A468*A468/$G$1)*$G$2)</f>
        <v>1197.5297834676292</v>
      </c>
      <c r="I468" s="19">
        <f t="shared" si="43"/>
        <v>-129008793312</v>
      </c>
      <c r="K468" s="19">
        <f t="shared" si="48"/>
        <v>1334880000</v>
      </c>
      <c r="L468" s="19">
        <f t="shared" si="44"/>
        <v>1334880000</v>
      </c>
      <c r="N468" s="19">
        <f t="shared" si="47"/>
        <v>0</v>
      </c>
      <c r="O468" s="19">
        <f t="shared" si="45"/>
        <v>-124294790320</v>
      </c>
      <c r="Q468" s="19">
        <f t="shared" si="46"/>
        <v>-63169516656</v>
      </c>
    </row>
    <row r="469" spans="1:17" x14ac:dyDescent="0.3">
      <c r="A469">
        <v>463</v>
      </c>
      <c r="B469">
        <f>SQRT((1-A469*A469/$G$1)*$G$2)</f>
        <v>1197.5190672274039</v>
      </c>
      <c r="I469" s="19">
        <f t="shared" si="43"/>
        <v>-126339033312</v>
      </c>
      <c r="K469" s="19">
        <f t="shared" si="48"/>
        <v>1337760000</v>
      </c>
      <c r="L469" s="19">
        <f t="shared" si="44"/>
        <v>1337760000</v>
      </c>
      <c r="N469" s="19">
        <f t="shared" si="47"/>
        <v>0</v>
      </c>
      <c r="O469" s="19">
        <f t="shared" si="45"/>
        <v>-124294790320</v>
      </c>
      <c r="Q469" s="19">
        <f t="shared" si="46"/>
        <v>-61831756656</v>
      </c>
    </row>
    <row r="470" spans="1:17" x14ac:dyDescent="0.3">
      <c r="A470">
        <v>464</v>
      </c>
      <c r="B470">
        <f>SQRT((1-A470*A470/$G$1)*$G$2)</f>
        <v>1197.5083277207209</v>
      </c>
      <c r="I470" s="19">
        <f t="shared" si="43"/>
        <v>-123663513312</v>
      </c>
      <c r="K470" s="19">
        <f t="shared" si="48"/>
        <v>1340640000</v>
      </c>
      <c r="L470" s="19">
        <f t="shared" si="44"/>
        <v>1340640000</v>
      </c>
      <c r="N470" s="19">
        <f t="shared" si="47"/>
        <v>-124190995088</v>
      </c>
      <c r="O470" s="19">
        <f t="shared" si="45"/>
        <v>-124190995088</v>
      </c>
      <c r="Q470" s="19">
        <f t="shared" si="46"/>
        <v>-184682111744</v>
      </c>
    </row>
    <row r="471" spans="1:17" x14ac:dyDescent="0.3">
      <c r="A471">
        <v>465</v>
      </c>
      <c r="B471">
        <f>SQRT((1-A471*A471/$G$1)*$G$2)</f>
        <v>1197.4975649469543</v>
      </c>
      <c r="I471" s="19">
        <f t="shared" si="43"/>
        <v>-369364223488</v>
      </c>
      <c r="K471" s="19">
        <f t="shared" si="48"/>
        <v>1343520000</v>
      </c>
      <c r="L471" s="19">
        <f t="shared" si="44"/>
        <v>1343520000</v>
      </c>
      <c r="N471" s="19">
        <f t="shared" si="47"/>
        <v>0</v>
      </c>
      <c r="O471" s="19">
        <f t="shared" si="45"/>
        <v>-124190995088</v>
      </c>
      <c r="Q471" s="19">
        <f t="shared" si="46"/>
        <v>-183338591744</v>
      </c>
    </row>
    <row r="472" spans="1:17" x14ac:dyDescent="0.3">
      <c r="A472">
        <v>466</v>
      </c>
      <c r="B472">
        <f>SQRT((1-A472*A472/$G$1)*$G$2)</f>
        <v>1197.4867789054767</v>
      </c>
      <c r="I472" s="19">
        <f t="shared" si="43"/>
        <v>-366677183488</v>
      </c>
      <c r="K472" s="19">
        <f t="shared" si="48"/>
        <v>1346400000</v>
      </c>
      <c r="L472" s="19">
        <f t="shared" si="44"/>
        <v>1346400000</v>
      </c>
      <c r="N472" s="19">
        <f t="shared" si="47"/>
        <v>0</v>
      </c>
      <c r="O472" s="19">
        <f t="shared" si="45"/>
        <v>-124190995088</v>
      </c>
      <c r="Q472" s="19">
        <f t="shared" si="46"/>
        <v>-181992191744</v>
      </c>
    </row>
    <row r="473" spans="1:17" x14ac:dyDescent="0.3">
      <c r="A473">
        <v>467</v>
      </c>
      <c r="B473">
        <f>SQRT((1-A473*A473/$G$1)*$G$2)</f>
        <v>1197.4759695956595</v>
      </c>
      <c r="I473" s="19">
        <f t="shared" si="43"/>
        <v>-363984383488</v>
      </c>
      <c r="K473" s="19">
        <f t="shared" si="48"/>
        <v>1349280000</v>
      </c>
      <c r="L473" s="19">
        <f t="shared" si="44"/>
        <v>1349280000</v>
      </c>
      <c r="N473" s="19">
        <f t="shared" si="47"/>
        <v>0</v>
      </c>
      <c r="O473" s="19">
        <f t="shared" si="45"/>
        <v>-124190995088</v>
      </c>
      <c r="Q473" s="19">
        <f t="shared" si="46"/>
        <v>-180642911744</v>
      </c>
    </row>
    <row r="474" spans="1:17" x14ac:dyDescent="0.3">
      <c r="A474">
        <v>468</v>
      </c>
      <c r="B474">
        <f>SQRT((1-A474*A474/$G$1)*$G$2)</f>
        <v>1197.4651370168724</v>
      </c>
      <c r="I474" s="19">
        <f t="shared" si="43"/>
        <v>-361285823488</v>
      </c>
      <c r="K474" s="19">
        <f t="shared" si="48"/>
        <v>1352160000</v>
      </c>
      <c r="L474" s="19">
        <f t="shared" si="44"/>
        <v>1352160000</v>
      </c>
      <c r="N474" s="19">
        <f t="shared" si="47"/>
        <v>0</v>
      </c>
      <c r="O474" s="19">
        <f t="shared" si="45"/>
        <v>-124190995088</v>
      </c>
      <c r="Q474" s="19">
        <f t="shared" si="46"/>
        <v>-179290751744</v>
      </c>
    </row>
    <row r="475" spans="1:17" x14ac:dyDescent="0.3">
      <c r="A475">
        <v>469</v>
      </c>
      <c r="B475">
        <f>SQRT((1-A475*A475/$G$1)*$G$2)</f>
        <v>1197.4542811684837</v>
      </c>
      <c r="I475" s="19">
        <f t="shared" si="43"/>
        <v>-358581503488</v>
      </c>
      <c r="K475" s="19">
        <f t="shared" si="48"/>
        <v>1355040000</v>
      </c>
      <c r="L475" s="19">
        <f t="shared" si="44"/>
        <v>1355040000</v>
      </c>
      <c r="N475" s="19">
        <f t="shared" si="47"/>
        <v>0</v>
      </c>
      <c r="O475" s="19">
        <f t="shared" si="45"/>
        <v>-124190995088</v>
      </c>
      <c r="Q475" s="19">
        <f t="shared" si="46"/>
        <v>-177935711744</v>
      </c>
    </row>
    <row r="476" spans="1:17" x14ac:dyDescent="0.3">
      <c r="A476">
        <v>470</v>
      </c>
      <c r="B476">
        <f>SQRT((1-A476*A476/$G$1)*$G$2)</f>
        <v>1197.4434020498609</v>
      </c>
      <c r="I476" s="19">
        <f t="shared" si="43"/>
        <v>-355871423488</v>
      </c>
      <c r="K476" s="19">
        <f t="shared" si="48"/>
        <v>1357920000</v>
      </c>
      <c r="L476" s="19">
        <f t="shared" si="44"/>
        <v>1357920000</v>
      </c>
      <c r="N476" s="19">
        <f t="shared" si="47"/>
        <v>0</v>
      </c>
      <c r="O476" s="19">
        <f t="shared" si="45"/>
        <v>-124190995088</v>
      </c>
      <c r="Q476" s="19">
        <f t="shared" si="46"/>
        <v>-176577791744</v>
      </c>
    </row>
    <row r="477" spans="1:17" x14ac:dyDescent="0.3">
      <c r="A477">
        <v>471</v>
      </c>
      <c r="B477">
        <f>SQRT((1-A477*A477/$G$1)*$G$2)</f>
        <v>1197.4324996603696</v>
      </c>
      <c r="I477" s="19">
        <f t="shared" si="43"/>
        <v>-353155583488</v>
      </c>
      <c r="K477" s="19">
        <f t="shared" si="48"/>
        <v>1360800000</v>
      </c>
      <c r="L477" s="19">
        <f t="shared" si="44"/>
        <v>1360800000</v>
      </c>
      <c r="N477" s="19">
        <f t="shared" si="47"/>
        <v>0</v>
      </c>
      <c r="O477" s="19">
        <f t="shared" si="45"/>
        <v>-124190995088</v>
      </c>
      <c r="Q477" s="19">
        <f t="shared" si="46"/>
        <v>-175216991744</v>
      </c>
    </row>
    <row r="478" spans="1:17" x14ac:dyDescent="0.3">
      <c r="A478">
        <v>472</v>
      </c>
      <c r="B478">
        <f>SQRT((1-A478*A478/$G$1)*$G$2)</f>
        <v>1197.421573999374</v>
      </c>
      <c r="I478" s="19">
        <f t="shared" si="43"/>
        <v>-350433983488</v>
      </c>
      <c r="K478" s="19">
        <f t="shared" si="48"/>
        <v>1363680000</v>
      </c>
      <c r="L478" s="19">
        <f t="shared" si="44"/>
        <v>1363680000</v>
      </c>
      <c r="N478" s="19">
        <f t="shared" si="47"/>
        <v>0</v>
      </c>
      <c r="O478" s="19">
        <f t="shared" si="45"/>
        <v>-124190995088</v>
      </c>
      <c r="Q478" s="19">
        <f t="shared" si="46"/>
        <v>-173853311744</v>
      </c>
    </row>
    <row r="479" spans="1:17" x14ac:dyDescent="0.3">
      <c r="A479">
        <v>473</v>
      </c>
      <c r="B479">
        <f>SQRT((1-A479*A479/$G$1)*$G$2)</f>
        <v>1197.4106250662376</v>
      </c>
      <c r="I479" s="19">
        <f t="shared" si="43"/>
        <v>-347706623488</v>
      </c>
      <c r="K479" s="19">
        <f t="shared" si="48"/>
        <v>1366560000</v>
      </c>
      <c r="L479" s="19">
        <f t="shared" si="44"/>
        <v>1366560000</v>
      </c>
      <c r="N479" s="19">
        <f t="shared" si="47"/>
        <v>0</v>
      </c>
      <c r="O479" s="19">
        <f t="shared" si="45"/>
        <v>-124190995088</v>
      </c>
      <c r="Q479" s="19">
        <f t="shared" si="46"/>
        <v>-172486751744</v>
      </c>
    </row>
    <row r="480" spans="1:17" x14ac:dyDescent="0.3">
      <c r="A480">
        <v>474</v>
      </c>
      <c r="B480">
        <f>SQRT((1-A480*A480/$G$1)*$G$2)</f>
        <v>1197.3996528603213</v>
      </c>
      <c r="I480" s="19">
        <f t="shared" si="43"/>
        <v>-344973503488</v>
      </c>
      <c r="K480" s="19">
        <f t="shared" si="48"/>
        <v>1369440000</v>
      </c>
      <c r="L480" s="19">
        <f t="shared" si="44"/>
        <v>1369440000</v>
      </c>
      <c r="N480" s="19">
        <f t="shared" si="47"/>
        <v>0</v>
      </c>
      <c r="O480" s="19">
        <f t="shared" si="45"/>
        <v>-124190995088</v>
      </c>
      <c r="Q480" s="19">
        <f t="shared" si="46"/>
        <v>-171117311744</v>
      </c>
    </row>
    <row r="481" spans="1:17" x14ac:dyDescent="0.3">
      <c r="A481">
        <v>475</v>
      </c>
      <c r="B481">
        <f>SQRT((1-A481*A481/$G$1)*$G$2)</f>
        <v>1197.3886573809859</v>
      </c>
      <c r="I481" s="19">
        <f t="shared" si="43"/>
        <v>-342234623488</v>
      </c>
      <c r="K481" s="19">
        <f t="shared" si="48"/>
        <v>1372320000</v>
      </c>
      <c r="L481" s="19">
        <f t="shared" si="44"/>
        <v>1372320000</v>
      </c>
      <c r="N481" s="19">
        <f t="shared" si="47"/>
        <v>0</v>
      </c>
      <c r="O481" s="19">
        <f t="shared" si="45"/>
        <v>-124190995088</v>
      </c>
      <c r="Q481" s="19">
        <f t="shared" si="46"/>
        <v>-169744991744</v>
      </c>
    </row>
    <row r="482" spans="1:17" x14ac:dyDescent="0.3">
      <c r="A482">
        <v>476</v>
      </c>
      <c r="B482">
        <f>SQRT((1-A482*A482/$G$1)*$G$2)</f>
        <v>1197.3776386275902</v>
      </c>
      <c r="I482" s="19">
        <f t="shared" si="43"/>
        <v>-339489983488</v>
      </c>
      <c r="K482" s="19">
        <f t="shared" si="48"/>
        <v>1375200000</v>
      </c>
      <c r="L482" s="19">
        <f t="shared" si="44"/>
        <v>1375200000</v>
      </c>
      <c r="N482" s="19">
        <f t="shared" si="47"/>
        <v>0</v>
      </c>
      <c r="O482" s="19">
        <f t="shared" si="45"/>
        <v>-124190995088</v>
      </c>
      <c r="Q482" s="19">
        <f t="shared" si="46"/>
        <v>-168369791744</v>
      </c>
    </row>
    <row r="483" spans="1:17" x14ac:dyDescent="0.3">
      <c r="A483">
        <v>477</v>
      </c>
      <c r="B483">
        <f>SQRT((1-A483*A483/$G$1)*$G$2)</f>
        <v>1197.3665965994912</v>
      </c>
      <c r="I483" s="19">
        <f t="shared" si="43"/>
        <v>-336739583488</v>
      </c>
      <c r="K483" s="19">
        <f t="shared" si="48"/>
        <v>1378080000</v>
      </c>
      <c r="L483" s="19">
        <f t="shared" si="44"/>
        <v>1378080000</v>
      </c>
      <c r="N483" s="19">
        <f t="shared" si="47"/>
        <v>0</v>
      </c>
      <c r="O483" s="19">
        <f t="shared" si="45"/>
        <v>-124190995088</v>
      </c>
      <c r="Q483" s="19">
        <f t="shared" si="46"/>
        <v>-166991711744</v>
      </c>
    </row>
    <row r="484" spans="1:17" x14ac:dyDescent="0.3">
      <c r="A484">
        <v>478</v>
      </c>
      <c r="B484">
        <f>SQRT((1-A484*A484/$G$1)*$G$2)</f>
        <v>1197.3555312960452</v>
      </c>
      <c r="I484" s="19">
        <f t="shared" si="43"/>
        <v>-333983423488</v>
      </c>
      <c r="K484" s="19">
        <f t="shared" si="48"/>
        <v>1380960000</v>
      </c>
      <c r="L484" s="19">
        <f t="shared" si="44"/>
        <v>1380960000</v>
      </c>
      <c r="N484" s="19">
        <f t="shared" si="47"/>
        <v>0</v>
      </c>
      <c r="O484" s="19">
        <f t="shared" si="45"/>
        <v>-124190995088</v>
      </c>
      <c r="Q484" s="19">
        <f t="shared" si="46"/>
        <v>-165610751744</v>
      </c>
    </row>
    <row r="485" spans="1:17" x14ac:dyDescent="0.3">
      <c r="A485">
        <v>479</v>
      </c>
      <c r="B485">
        <f>SQRT((1-A485*A485/$G$1)*$G$2)</f>
        <v>1197.3444427166071</v>
      </c>
      <c r="I485" s="19">
        <f t="shared" si="43"/>
        <v>-331221503488</v>
      </c>
      <c r="K485" s="19">
        <f t="shared" si="48"/>
        <v>1383840000</v>
      </c>
      <c r="L485" s="19">
        <f t="shared" si="44"/>
        <v>1383840000</v>
      </c>
      <c r="N485" s="19">
        <f t="shared" si="47"/>
        <v>0</v>
      </c>
      <c r="O485" s="19">
        <f t="shared" si="45"/>
        <v>-124190995088</v>
      </c>
      <c r="Q485" s="19">
        <f t="shared" si="46"/>
        <v>-164226911744</v>
      </c>
    </row>
    <row r="486" spans="1:17" x14ac:dyDescent="0.3">
      <c r="A486">
        <v>480</v>
      </c>
      <c r="B486">
        <f>SQRT((1-A486*A486/$G$1)*$G$2)</f>
        <v>1197.3333308605302</v>
      </c>
      <c r="I486" s="19">
        <f t="shared" si="43"/>
        <v>-328453823488</v>
      </c>
      <c r="K486" s="19">
        <f t="shared" si="48"/>
        <v>1386720000</v>
      </c>
      <c r="L486" s="19">
        <f t="shared" si="44"/>
        <v>1386720000</v>
      </c>
      <c r="N486" s="19">
        <f t="shared" si="47"/>
        <v>0</v>
      </c>
      <c r="O486" s="19">
        <f t="shared" si="45"/>
        <v>-124190995088</v>
      </c>
      <c r="Q486" s="19">
        <f t="shared" si="46"/>
        <v>-162840191744</v>
      </c>
    </row>
    <row r="487" spans="1:17" x14ac:dyDescent="0.3">
      <c r="A487">
        <v>481</v>
      </c>
      <c r="B487">
        <f>SQRT((1-A487*A487/$G$1)*$G$2)</f>
        <v>1197.3221957271662</v>
      </c>
      <c r="I487" s="19">
        <f t="shared" si="43"/>
        <v>-325680383488</v>
      </c>
      <c r="K487" s="19">
        <f t="shared" si="48"/>
        <v>1389600000</v>
      </c>
      <c r="L487" s="19">
        <f t="shared" si="44"/>
        <v>1389600000</v>
      </c>
      <c r="N487" s="19">
        <f t="shared" si="47"/>
        <v>0</v>
      </c>
      <c r="O487" s="19">
        <f t="shared" si="45"/>
        <v>-124190995088</v>
      </c>
      <c r="Q487" s="19">
        <f t="shared" si="46"/>
        <v>-161450591744</v>
      </c>
    </row>
    <row r="488" spans="1:17" x14ac:dyDescent="0.3">
      <c r="A488">
        <v>482</v>
      </c>
      <c r="B488">
        <f>SQRT((1-A488*A488/$G$1)*$G$2)</f>
        <v>1197.3110373158659</v>
      </c>
      <c r="I488" s="19">
        <f t="shared" si="43"/>
        <v>-322901183488</v>
      </c>
      <c r="K488" s="19">
        <f t="shared" si="48"/>
        <v>1392480000</v>
      </c>
      <c r="L488" s="19">
        <f t="shared" si="44"/>
        <v>1392480000</v>
      </c>
      <c r="N488" s="19">
        <f t="shared" si="47"/>
        <v>0</v>
      </c>
      <c r="O488" s="19">
        <f t="shared" si="45"/>
        <v>-124190995088</v>
      </c>
      <c r="Q488" s="19">
        <f t="shared" si="46"/>
        <v>-160058111744</v>
      </c>
    </row>
    <row r="489" spans="1:17" x14ac:dyDescent="0.3">
      <c r="A489">
        <v>483</v>
      </c>
      <c r="B489">
        <f>SQRT((1-A489*A489/$G$1)*$G$2)</f>
        <v>1197.2998556259781</v>
      </c>
      <c r="I489" s="19">
        <f t="shared" si="43"/>
        <v>-320116223488</v>
      </c>
      <c r="K489" s="19">
        <f t="shared" si="48"/>
        <v>1395360000</v>
      </c>
      <c r="L489" s="19">
        <f t="shared" si="44"/>
        <v>1395360000</v>
      </c>
      <c r="N489" s="19">
        <f t="shared" si="47"/>
        <v>0</v>
      </c>
      <c r="O489" s="19">
        <f t="shared" si="45"/>
        <v>-124190995088</v>
      </c>
      <c r="Q489" s="19">
        <f t="shared" si="46"/>
        <v>-158662751744</v>
      </c>
    </row>
    <row r="490" spans="1:17" x14ac:dyDescent="0.3">
      <c r="A490">
        <v>484</v>
      </c>
      <c r="B490">
        <f>SQRT((1-A490*A490/$G$1)*$G$2)</f>
        <v>1197.2886506568509</v>
      </c>
      <c r="I490" s="19">
        <f t="shared" si="43"/>
        <v>-317325503488</v>
      </c>
      <c r="K490" s="19">
        <f t="shared" si="48"/>
        <v>1398240000</v>
      </c>
      <c r="L490" s="19">
        <f t="shared" si="44"/>
        <v>1398240000</v>
      </c>
      <c r="N490" s="19">
        <f t="shared" si="47"/>
        <v>0</v>
      </c>
      <c r="O490" s="19">
        <f t="shared" si="45"/>
        <v>-124190995088</v>
      </c>
      <c r="Q490" s="19">
        <f t="shared" si="46"/>
        <v>-157264511744</v>
      </c>
    </row>
    <row r="491" spans="1:17" x14ac:dyDescent="0.3">
      <c r="A491">
        <v>485</v>
      </c>
      <c r="B491">
        <f>SQRT((1-A491*A491/$G$1)*$G$2)</f>
        <v>1197.2774224078307</v>
      </c>
      <c r="I491" s="19">
        <f t="shared" si="43"/>
        <v>-314529023488</v>
      </c>
      <c r="K491" s="19">
        <f t="shared" si="48"/>
        <v>1401120000</v>
      </c>
      <c r="L491" s="19">
        <f t="shared" si="44"/>
        <v>1401120000</v>
      </c>
      <c r="N491" s="19">
        <f t="shared" si="47"/>
        <v>0</v>
      </c>
      <c r="O491" s="19">
        <f t="shared" si="45"/>
        <v>-124190995088</v>
      </c>
      <c r="Q491" s="19">
        <f t="shared" si="46"/>
        <v>-155863391744</v>
      </c>
    </row>
    <row r="492" spans="1:17" x14ac:dyDescent="0.3">
      <c r="A492">
        <v>486</v>
      </c>
      <c r="B492">
        <f>SQRT((1-A492*A492/$G$1)*$G$2)</f>
        <v>1197.2661708782625</v>
      </c>
      <c r="I492" s="19">
        <f t="shared" si="43"/>
        <v>-311726783488</v>
      </c>
      <c r="K492" s="19">
        <f t="shared" si="48"/>
        <v>1404000000</v>
      </c>
      <c r="L492" s="19">
        <f t="shared" si="44"/>
        <v>1404000000</v>
      </c>
      <c r="N492" s="19">
        <f t="shared" si="47"/>
        <v>0</v>
      </c>
      <c r="O492" s="19">
        <f t="shared" si="45"/>
        <v>-124190995088</v>
      </c>
      <c r="Q492" s="19">
        <f t="shared" si="46"/>
        <v>-154459391744</v>
      </c>
    </row>
    <row r="493" spans="1:17" x14ac:dyDescent="0.3">
      <c r="A493">
        <v>487</v>
      </c>
      <c r="B493">
        <f>SQRT((1-A493*A493/$G$1)*$G$2)</f>
        <v>1197.2548960674899</v>
      </c>
      <c r="I493" s="19">
        <f t="shared" si="43"/>
        <v>-308918783488</v>
      </c>
      <c r="K493" s="19">
        <f t="shared" si="48"/>
        <v>1406880000</v>
      </c>
      <c r="L493" s="19">
        <f t="shared" si="44"/>
        <v>1406880000</v>
      </c>
      <c r="N493" s="19">
        <f t="shared" si="47"/>
        <v>0</v>
      </c>
      <c r="O493" s="19">
        <f t="shared" si="45"/>
        <v>-124190995088</v>
      </c>
      <c r="Q493" s="19">
        <f t="shared" si="46"/>
        <v>-153052511744</v>
      </c>
    </row>
    <row r="494" spans="1:17" x14ac:dyDescent="0.3">
      <c r="A494">
        <v>488</v>
      </c>
      <c r="B494">
        <f>SQRT((1-A494*A494/$G$1)*$G$2)</f>
        <v>1197.2435979748552</v>
      </c>
      <c r="I494" s="19">
        <f t="shared" ref="I494:I557" si="49">Q493*2</f>
        <v>-306105023488</v>
      </c>
      <c r="K494" s="19">
        <f t="shared" si="48"/>
        <v>1409760000</v>
      </c>
      <c r="L494" s="19">
        <f t="shared" ref="L494:L557" si="50">IF(K494=0,L493,K494)</f>
        <v>1409760000</v>
      </c>
      <c r="N494" s="19">
        <f t="shared" si="47"/>
        <v>0</v>
      </c>
      <c r="O494" s="19">
        <f t="shared" ref="O494:O557" si="51">IF(N494=0,O493,N494)</f>
        <v>-124190995088</v>
      </c>
      <c r="Q494" s="19">
        <f t="shared" ref="Q494:Q557" si="52">Q493+K494+N494</f>
        <v>-151642751744</v>
      </c>
    </row>
    <row r="495" spans="1:17" x14ac:dyDescent="0.3">
      <c r="A495">
        <v>489</v>
      </c>
      <c r="B495">
        <f>SQRT((1-A495*A495/$G$1)*$G$2)</f>
        <v>1197.2322765996994</v>
      </c>
      <c r="I495" s="19">
        <f t="shared" si="49"/>
        <v>-303285503488</v>
      </c>
      <c r="K495" s="19">
        <f t="shared" si="48"/>
        <v>1412640000</v>
      </c>
      <c r="L495" s="19">
        <f t="shared" si="50"/>
        <v>1412640000</v>
      </c>
      <c r="N495" s="19">
        <f t="shared" si="47"/>
        <v>0</v>
      </c>
      <c r="O495" s="19">
        <f t="shared" si="51"/>
        <v>-124190995088</v>
      </c>
      <c r="Q495" s="19">
        <f t="shared" si="52"/>
        <v>-150230111744</v>
      </c>
    </row>
    <row r="496" spans="1:17" x14ac:dyDescent="0.3">
      <c r="A496">
        <v>490</v>
      </c>
      <c r="B496">
        <f>SQRT((1-A496*A496/$G$1)*$G$2)</f>
        <v>1197.2209319413616</v>
      </c>
      <c r="I496" s="19">
        <f t="shared" si="49"/>
        <v>-300460223488</v>
      </c>
      <c r="K496" s="19">
        <f t="shared" si="48"/>
        <v>1415520000</v>
      </c>
      <c r="L496" s="19">
        <f t="shared" si="50"/>
        <v>1415520000</v>
      </c>
      <c r="N496" s="19">
        <f t="shared" si="47"/>
        <v>0</v>
      </c>
      <c r="O496" s="19">
        <f t="shared" si="51"/>
        <v>-124190995088</v>
      </c>
      <c r="Q496" s="19">
        <f t="shared" si="52"/>
        <v>-148814591744</v>
      </c>
    </row>
    <row r="497" spans="1:17" x14ac:dyDescent="0.3">
      <c r="A497">
        <v>491</v>
      </c>
      <c r="B497">
        <f>SQRT((1-A497*A497/$G$1)*$G$2)</f>
        <v>1197.2095639991803</v>
      </c>
      <c r="I497" s="19">
        <f t="shared" si="49"/>
        <v>-297629183488</v>
      </c>
      <c r="K497" s="19">
        <f t="shared" si="48"/>
        <v>1418400000</v>
      </c>
      <c r="L497" s="19">
        <f t="shared" si="50"/>
        <v>1418400000</v>
      </c>
      <c r="N497" s="19">
        <f t="shared" si="47"/>
        <v>0</v>
      </c>
      <c r="O497" s="19">
        <f t="shared" si="51"/>
        <v>-124190995088</v>
      </c>
      <c r="Q497" s="19">
        <f t="shared" si="52"/>
        <v>-147396191744</v>
      </c>
    </row>
    <row r="498" spans="1:17" x14ac:dyDescent="0.3">
      <c r="A498">
        <v>492</v>
      </c>
      <c r="B498">
        <f>SQRT((1-A498*A498/$G$1)*$G$2)</f>
        <v>1197.1981727724919</v>
      </c>
      <c r="I498" s="19">
        <f t="shared" si="49"/>
        <v>-294792383488</v>
      </c>
      <c r="K498" s="19">
        <f t="shared" si="48"/>
        <v>1421280000</v>
      </c>
      <c r="L498" s="19">
        <f t="shared" si="50"/>
        <v>1421280000</v>
      </c>
      <c r="N498" s="19">
        <f t="shared" si="47"/>
        <v>0</v>
      </c>
      <c r="O498" s="19">
        <f t="shared" si="51"/>
        <v>-124190995088</v>
      </c>
      <c r="Q498" s="19">
        <f t="shared" si="52"/>
        <v>-145974911744</v>
      </c>
    </row>
    <row r="499" spans="1:17" x14ac:dyDescent="0.3">
      <c r="A499">
        <v>493</v>
      </c>
      <c r="B499">
        <f>SQRT((1-A499*A499/$G$1)*$G$2)</f>
        <v>1197.1867582606324</v>
      </c>
      <c r="I499" s="19">
        <f t="shared" si="49"/>
        <v>-291949823488</v>
      </c>
      <c r="K499" s="19">
        <f t="shared" si="48"/>
        <v>1424160000</v>
      </c>
      <c r="L499" s="19">
        <f t="shared" si="50"/>
        <v>1424160000</v>
      </c>
      <c r="N499" s="19">
        <f t="shared" si="47"/>
        <v>0</v>
      </c>
      <c r="O499" s="19">
        <f t="shared" si="51"/>
        <v>-124190995088</v>
      </c>
      <c r="Q499" s="19">
        <f t="shared" si="52"/>
        <v>-144550751744</v>
      </c>
    </row>
    <row r="500" spans="1:17" x14ac:dyDescent="0.3">
      <c r="A500">
        <v>494</v>
      </c>
      <c r="B500">
        <f>SQRT((1-A500*A500/$G$1)*$G$2)</f>
        <v>1197.1753204629349</v>
      </c>
      <c r="I500" s="19">
        <f t="shared" si="49"/>
        <v>-289101503488</v>
      </c>
      <c r="K500" s="19">
        <f t="shared" si="48"/>
        <v>1427040000</v>
      </c>
      <c r="L500" s="19">
        <f t="shared" si="50"/>
        <v>1427040000</v>
      </c>
      <c r="N500" s="19">
        <f t="shared" ref="N500:N563" si="53">IF($I500&gt;O499,O499+$J$1,)</f>
        <v>0</v>
      </c>
      <c r="O500" s="19">
        <f t="shared" si="51"/>
        <v>-124190995088</v>
      </c>
      <c r="Q500" s="19">
        <f t="shared" si="52"/>
        <v>-143123711744</v>
      </c>
    </row>
    <row r="501" spans="1:17" x14ac:dyDescent="0.3">
      <c r="A501">
        <v>495</v>
      </c>
      <c r="B501">
        <f>SQRT((1-A501*A501/$G$1)*$G$2)</f>
        <v>1197.1638593787325</v>
      </c>
      <c r="I501" s="19">
        <f t="shared" si="49"/>
        <v>-286247423488</v>
      </c>
      <c r="K501" s="19">
        <f t="shared" si="48"/>
        <v>1429920000</v>
      </c>
      <c r="L501" s="19">
        <f t="shared" si="50"/>
        <v>1429920000</v>
      </c>
      <c r="N501" s="19">
        <f t="shared" si="53"/>
        <v>0</v>
      </c>
      <c r="O501" s="19">
        <f t="shared" si="51"/>
        <v>-124190995088</v>
      </c>
      <c r="Q501" s="19">
        <f t="shared" si="52"/>
        <v>-141693791744</v>
      </c>
    </row>
    <row r="502" spans="1:17" x14ac:dyDescent="0.3">
      <c r="A502">
        <v>496</v>
      </c>
      <c r="B502">
        <f>SQRT((1-A502*A502/$G$1)*$G$2)</f>
        <v>1197.1523750073563</v>
      </c>
      <c r="I502" s="19">
        <f t="shared" si="49"/>
        <v>-283387583488</v>
      </c>
      <c r="K502" s="19">
        <f t="shared" si="48"/>
        <v>1432800000</v>
      </c>
      <c r="L502" s="19">
        <f t="shared" si="50"/>
        <v>1432800000</v>
      </c>
      <c r="N502" s="19">
        <f t="shared" si="53"/>
        <v>0</v>
      </c>
      <c r="O502" s="19">
        <f t="shared" si="51"/>
        <v>-124190995088</v>
      </c>
      <c r="Q502" s="19">
        <f t="shared" si="52"/>
        <v>-140260991744</v>
      </c>
    </row>
    <row r="503" spans="1:17" x14ac:dyDescent="0.3">
      <c r="A503">
        <v>497</v>
      </c>
      <c r="B503">
        <f>SQRT((1-A503*A503/$G$1)*$G$2)</f>
        <v>1197.140867348136</v>
      </c>
      <c r="I503" s="19">
        <f t="shared" si="49"/>
        <v>-280521983488</v>
      </c>
      <c r="K503" s="19">
        <f t="shared" si="48"/>
        <v>1435680000</v>
      </c>
      <c r="L503" s="19">
        <f t="shared" si="50"/>
        <v>1435680000</v>
      </c>
      <c r="N503" s="19">
        <f t="shared" si="53"/>
        <v>0</v>
      </c>
      <c r="O503" s="19">
        <f t="shared" si="51"/>
        <v>-124190995088</v>
      </c>
      <c r="Q503" s="19">
        <f t="shared" si="52"/>
        <v>-138825311744</v>
      </c>
    </row>
    <row r="504" spans="1:17" x14ac:dyDescent="0.3">
      <c r="A504">
        <v>498</v>
      </c>
      <c r="B504">
        <f>SQRT((1-A504*A504/$G$1)*$G$2)</f>
        <v>1197.1293364004002</v>
      </c>
      <c r="I504" s="19">
        <f t="shared" si="49"/>
        <v>-277650623488</v>
      </c>
      <c r="K504" s="19">
        <f t="shared" si="48"/>
        <v>1438560000</v>
      </c>
      <c r="L504" s="19">
        <f t="shared" si="50"/>
        <v>1438560000</v>
      </c>
      <c r="N504" s="19">
        <f t="shared" si="53"/>
        <v>0</v>
      </c>
      <c r="O504" s="19">
        <f t="shared" si="51"/>
        <v>-124190995088</v>
      </c>
      <c r="Q504" s="19">
        <f t="shared" si="52"/>
        <v>-137386751744</v>
      </c>
    </row>
    <row r="505" spans="1:17" x14ac:dyDescent="0.3">
      <c r="A505">
        <v>499</v>
      </c>
      <c r="B505">
        <f>SQRT((1-A505*A505/$G$1)*$G$2)</f>
        <v>1197.1177821634756</v>
      </c>
      <c r="I505" s="19">
        <f t="shared" si="49"/>
        <v>-274773503488</v>
      </c>
      <c r="K505" s="19">
        <f t="shared" si="48"/>
        <v>1441440000</v>
      </c>
      <c r="L505" s="19">
        <f t="shared" si="50"/>
        <v>1441440000</v>
      </c>
      <c r="N505" s="19">
        <f t="shared" si="53"/>
        <v>0</v>
      </c>
      <c r="O505" s="19">
        <f t="shared" si="51"/>
        <v>-124190995088</v>
      </c>
      <c r="Q505" s="19">
        <f t="shared" si="52"/>
        <v>-135945311744</v>
      </c>
    </row>
    <row r="506" spans="1:17" x14ac:dyDescent="0.3">
      <c r="A506">
        <v>500</v>
      </c>
      <c r="B506">
        <f>SQRT((1-A506*A506/$G$1)*$G$2)</f>
        <v>1197.1062046366885</v>
      </c>
      <c r="I506" s="19">
        <f t="shared" si="49"/>
        <v>-271890623488</v>
      </c>
      <c r="K506" s="19">
        <f t="shared" si="48"/>
        <v>1444320000</v>
      </c>
      <c r="L506" s="19">
        <f t="shared" si="50"/>
        <v>1444320000</v>
      </c>
      <c r="N506" s="19">
        <f t="shared" si="53"/>
        <v>0</v>
      </c>
      <c r="O506" s="19">
        <f t="shared" si="51"/>
        <v>-124190995088</v>
      </c>
      <c r="Q506" s="19">
        <f t="shared" si="52"/>
        <v>-134500991744</v>
      </c>
    </row>
    <row r="507" spans="1:17" x14ac:dyDescent="0.3">
      <c r="A507">
        <v>501</v>
      </c>
      <c r="B507">
        <f>SQRT((1-A507*A507/$G$1)*$G$2)</f>
        <v>1197.0946038193624</v>
      </c>
      <c r="I507" s="19">
        <f t="shared" si="49"/>
        <v>-269001983488</v>
      </c>
      <c r="K507" s="19">
        <f t="shared" si="48"/>
        <v>1447200000</v>
      </c>
      <c r="L507" s="19">
        <f t="shared" si="50"/>
        <v>1447200000</v>
      </c>
      <c r="N507" s="19">
        <f t="shared" si="53"/>
        <v>0</v>
      </c>
      <c r="O507" s="19">
        <f t="shared" si="51"/>
        <v>-124190995088</v>
      </c>
      <c r="Q507" s="19">
        <f t="shared" si="52"/>
        <v>-133053791744</v>
      </c>
    </row>
    <row r="508" spans="1:17" x14ac:dyDescent="0.3">
      <c r="A508">
        <v>502</v>
      </c>
      <c r="B508">
        <f>SQRT((1-A508*A508/$G$1)*$G$2)</f>
        <v>1197.0829797108206</v>
      </c>
      <c r="I508" s="19">
        <f t="shared" si="49"/>
        <v>-266107583488</v>
      </c>
      <c r="K508" s="19">
        <f t="shared" si="48"/>
        <v>1450080000</v>
      </c>
      <c r="L508" s="19">
        <f t="shared" si="50"/>
        <v>1450080000</v>
      </c>
      <c r="N508" s="19">
        <f t="shared" si="53"/>
        <v>0</v>
      </c>
      <c r="O508" s="19">
        <f t="shared" si="51"/>
        <v>-124190995088</v>
      </c>
      <c r="Q508" s="19">
        <f t="shared" si="52"/>
        <v>-131603711744</v>
      </c>
    </row>
    <row r="509" spans="1:17" x14ac:dyDescent="0.3">
      <c r="A509">
        <v>503</v>
      </c>
      <c r="B509">
        <f>SQRT((1-A509*A509/$G$1)*$G$2)</f>
        <v>1197.0713323103846</v>
      </c>
      <c r="I509" s="19">
        <f t="shared" si="49"/>
        <v>-263207423488</v>
      </c>
      <c r="K509" s="19">
        <f t="shared" si="48"/>
        <v>1452960000</v>
      </c>
      <c r="L509" s="19">
        <f t="shared" si="50"/>
        <v>1452960000</v>
      </c>
      <c r="N509" s="19">
        <f t="shared" si="53"/>
        <v>0</v>
      </c>
      <c r="O509" s="19">
        <f t="shared" si="51"/>
        <v>-124190995088</v>
      </c>
      <c r="Q509" s="19">
        <f t="shared" si="52"/>
        <v>-130150751744</v>
      </c>
    </row>
    <row r="510" spans="1:17" x14ac:dyDescent="0.3">
      <c r="A510">
        <v>504</v>
      </c>
      <c r="B510">
        <f>SQRT((1-A510*A510/$G$1)*$G$2)</f>
        <v>1197.0596616173743</v>
      </c>
      <c r="I510" s="19">
        <f t="shared" si="49"/>
        <v>-260301503488</v>
      </c>
      <c r="K510" s="19">
        <f t="shared" si="48"/>
        <v>1455840000</v>
      </c>
      <c r="L510" s="19">
        <f t="shared" si="50"/>
        <v>1455840000</v>
      </c>
      <c r="N510" s="19">
        <f t="shared" si="53"/>
        <v>0</v>
      </c>
      <c r="O510" s="19">
        <f t="shared" si="51"/>
        <v>-124190995088</v>
      </c>
      <c r="Q510" s="19">
        <f t="shared" si="52"/>
        <v>-128694911744</v>
      </c>
    </row>
    <row r="511" spans="1:17" x14ac:dyDescent="0.3">
      <c r="A511">
        <v>505</v>
      </c>
      <c r="B511">
        <f>SQRT((1-A511*A511/$G$1)*$G$2)</f>
        <v>1197.0479676311088</v>
      </c>
      <c r="I511" s="19">
        <f t="shared" si="49"/>
        <v>-257389823488</v>
      </c>
      <c r="K511" s="19">
        <f t="shared" si="48"/>
        <v>1458720000</v>
      </c>
      <c r="L511" s="19">
        <f t="shared" si="50"/>
        <v>1458720000</v>
      </c>
      <c r="N511" s="19">
        <f t="shared" si="53"/>
        <v>0</v>
      </c>
      <c r="O511" s="19">
        <f t="shared" si="51"/>
        <v>-124190995088</v>
      </c>
      <c r="Q511" s="19">
        <f t="shared" si="52"/>
        <v>-127236191744</v>
      </c>
    </row>
    <row r="512" spans="1:17" x14ac:dyDescent="0.3">
      <c r="A512">
        <v>506</v>
      </c>
      <c r="B512">
        <f>SQRT((1-A512*A512/$G$1)*$G$2)</f>
        <v>1197.036250350905</v>
      </c>
      <c r="I512" s="19">
        <f t="shared" si="49"/>
        <v>-254472383488</v>
      </c>
      <c r="K512" s="19">
        <f t="shared" si="48"/>
        <v>1461600000</v>
      </c>
      <c r="L512" s="19">
        <f t="shared" si="50"/>
        <v>1461600000</v>
      </c>
      <c r="N512" s="19">
        <f t="shared" si="53"/>
        <v>0</v>
      </c>
      <c r="O512" s="19">
        <f t="shared" si="51"/>
        <v>-124190995088</v>
      </c>
      <c r="Q512" s="19">
        <f t="shared" si="52"/>
        <v>-125774591744</v>
      </c>
    </row>
    <row r="513" spans="1:17" x14ac:dyDescent="0.3">
      <c r="A513">
        <v>507</v>
      </c>
      <c r="B513">
        <f>SQRT((1-A513*A513/$G$1)*$G$2)</f>
        <v>1197.024509776079</v>
      </c>
      <c r="I513" s="19">
        <f t="shared" si="49"/>
        <v>-251549183488</v>
      </c>
      <c r="K513" s="19">
        <f t="shared" si="48"/>
        <v>1464480000</v>
      </c>
      <c r="L513" s="19">
        <f t="shared" si="50"/>
        <v>1464480000</v>
      </c>
      <c r="N513" s="19">
        <f t="shared" si="53"/>
        <v>0</v>
      </c>
      <c r="O513" s="19">
        <f t="shared" si="51"/>
        <v>-124190995088</v>
      </c>
      <c r="Q513" s="19">
        <f t="shared" si="52"/>
        <v>-124310111744</v>
      </c>
    </row>
    <row r="514" spans="1:17" x14ac:dyDescent="0.3">
      <c r="A514">
        <v>508</v>
      </c>
      <c r="B514">
        <f>SQRT((1-A514*A514/$G$1)*$G$2)</f>
        <v>1197.0127459059456</v>
      </c>
      <c r="I514" s="19">
        <f t="shared" si="49"/>
        <v>-248620223488</v>
      </c>
      <c r="K514" s="19">
        <f t="shared" si="48"/>
        <v>1467360000</v>
      </c>
      <c r="L514" s="19">
        <f t="shared" si="50"/>
        <v>1467360000</v>
      </c>
      <c r="N514" s="19">
        <f t="shared" si="53"/>
        <v>0</v>
      </c>
      <c r="O514" s="19">
        <f t="shared" si="51"/>
        <v>-124190995088</v>
      </c>
      <c r="Q514" s="19">
        <f t="shared" si="52"/>
        <v>-122842751744</v>
      </c>
    </row>
    <row r="515" spans="1:17" x14ac:dyDescent="0.3">
      <c r="A515">
        <v>509</v>
      </c>
      <c r="B515">
        <f>SQRT((1-A515*A515/$G$1)*$G$2)</f>
        <v>1197.0009587398176</v>
      </c>
      <c r="I515" s="19">
        <f t="shared" si="49"/>
        <v>-245685503488</v>
      </c>
      <c r="K515" s="19">
        <f t="shared" si="48"/>
        <v>1470240000</v>
      </c>
      <c r="L515" s="19">
        <f t="shared" si="50"/>
        <v>1470240000</v>
      </c>
      <c r="N515" s="19">
        <f t="shared" si="53"/>
        <v>0</v>
      </c>
      <c r="O515" s="19">
        <f t="shared" si="51"/>
        <v>-124190995088</v>
      </c>
      <c r="Q515" s="19">
        <f t="shared" si="52"/>
        <v>-121372511744</v>
      </c>
    </row>
    <row r="516" spans="1:17" x14ac:dyDescent="0.3">
      <c r="A516">
        <v>510</v>
      </c>
      <c r="B516">
        <f>SQRT((1-A516*A516/$G$1)*$G$2)</f>
        <v>1196.9891482770072</v>
      </c>
      <c r="I516" s="19">
        <f t="shared" si="49"/>
        <v>-242745023488</v>
      </c>
      <c r="K516" s="19">
        <f t="shared" si="48"/>
        <v>1473120000</v>
      </c>
      <c r="L516" s="19">
        <f t="shared" si="50"/>
        <v>1473120000</v>
      </c>
      <c r="N516" s="19">
        <f t="shared" si="53"/>
        <v>0</v>
      </c>
      <c r="O516" s="19">
        <f t="shared" si="51"/>
        <v>-124190995088</v>
      </c>
      <c r="Q516" s="19">
        <f t="shared" si="52"/>
        <v>-119899391744</v>
      </c>
    </row>
    <row r="517" spans="1:17" x14ac:dyDescent="0.3">
      <c r="A517">
        <v>511</v>
      </c>
      <c r="B517">
        <f>SQRT((1-A517*A517/$G$1)*$G$2)</f>
        <v>1196.9773145168244</v>
      </c>
      <c r="I517" s="19">
        <f t="shared" si="49"/>
        <v>-239798783488</v>
      </c>
      <c r="K517" s="19">
        <f t="shared" si="48"/>
        <v>1476000000</v>
      </c>
      <c r="L517" s="19">
        <f t="shared" si="50"/>
        <v>1476000000</v>
      </c>
      <c r="N517" s="19">
        <f t="shared" si="53"/>
        <v>0</v>
      </c>
      <c r="O517" s="19">
        <f t="shared" si="51"/>
        <v>-124190995088</v>
      </c>
      <c r="Q517" s="19">
        <f t="shared" si="52"/>
        <v>-118423391744</v>
      </c>
    </row>
    <row r="518" spans="1:17" x14ac:dyDescent="0.3">
      <c r="A518">
        <v>512</v>
      </c>
      <c r="B518">
        <f>SQRT((1-A518*A518/$G$1)*$G$2)</f>
        <v>1196.9654574585784</v>
      </c>
      <c r="I518" s="19">
        <f t="shared" si="49"/>
        <v>-236846783488</v>
      </c>
      <c r="K518" s="19">
        <f t="shared" si="48"/>
        <v>1478880000</v>
      </c>
      <c r="L518" s="19">
        <f t="shared" si="50"/>
        <v>1478880000</v>
      </c>
      <c r="N518" s="19">
        <f t="shared" si="53"/>
        <v>0</v>
      </c>
      <c r="O518" s="19">
        <f t="shared" si="51"/>
        <v>-124190995088</v>
      </c>
      <c r="Q518" s="19">
        <f t="shared" si="52"/>
        <v>-116944511744</v>
      </c>
    </row>
    <row r="519" spans="1:17" x14ac:dyDescent="0.3">
      <c r="A519">
        <v>513</v>
      </c>
      <c r="B519">
        <f>SQRT((1-A519*A519/$G$1)*$G$2)</f>
        <v>1196.9535771015769</v>
      </c>
      <c r="I519" s="19">
        <f t="shared" si="49"/>
        <v>-233889023488</v>
      </c>
      <c r="K519" s="19">
        <f t="shared" ref="K519:K582" si="54">IF($I519&lt;L518,L518+$J$2,)</f>
        <v>1481760000</v>
      </c>
      <c r="L519" s="19">
        <f t="shared" si="50"/>
        <v>1481760000</v>
      </c>
      <c r="N519" s="19">
        <f t="shared" si="53"/>
        <v>0</v>
      </c>
      <c r="O519" s="19">
        <f t="shared" si="51"/>
        <v>-124190995088</v>
      </c>
      <c r="Q519" s="19">
        <f t="shared" si="52"/>
        <v>-115462751744</v>
      </c>
    </row>
    <row r="520" spans="1:17" x14ac:dyDescent="0.3">
      <c r="A520">
        <v>514</v>
      </c>
      <c r="B520">
        <f>SQRT((1-A520*A520/$G$1)*$G$2)</f>
        <v>1196.9416734451258</v>
      </c>
      <c r="I520" s="19">
        <f t="shared" si="49"/>
        <v>-230925503488</v>
      </c>
      <c r="K520" s="19">
        <f t="shared" si="54"/>
        <v>1484640000</v>
      </c>
      <c r="L520" s="19">
        <f t="shared" si="50"/>
        <v>1484640000</v>
      </c>
      <c r="N520" s="19">
        <f t="shared" si="53"/>
        <v>0</v>
      </c>
      <c r="O520" s="19">
        <f t="shared" si="51"/>
        <v>-124190995088</v>
      </c>
      <c r="Q520" s="19">
        <f t="shared" si="52"/>
        <v>-113978111744</v>
      </c>
    </row>
    <row r="521" spans="1:17" x14ac:dyDescent="0.3">
      <c r="A521">
        <v>515</v>
      </c>
      <c r="B521">
        <f>SQRT((1-A521*A521/$G$1)*$G$2)</f>
        <v>1196.9297464885306</v>
      </c>
      <c r="I521" s="19">
        <f t="shared" si="49"/>
        <v>-227956223488</v>
      </c>
      <c r="K521" s="19">
        <f t="shared" si="54"/>
        <v>1487520000</v>
      </c>
      <c r="L521" s="19">
        <f t="shared" si="50"/>
        <v>1487520000</v>
      </c>
      <c r="N521" s="19">
        <f t="shared" si="53"/>
        <v>0</v>
      </c>
      <c r="O521" s="19">
        <f t="shared" si="51"/>
        <v>-124190995088</v>
      </c>
      <c r="Q521" s="19">
        <f t="shared" si="52"/>
        <v>-112490591744</v>
      </c>
    </row>
    <row r="522" spans="1:17" x14ac:dyDescent="0.3">
      <c r="A522">
        <v>516</v>
      </c>
      <c r="B522">
        <f>SQRT((1-A522*A522/$G$1)*$G$2)</f>
        <v>1196.9177962310941</v>
      </c>
      <c r="I522" s="19">
        <f t="shared" si="49"/>
        <v>-224981183488</v>
      </c>
      <c r="K522" s="19">
        <f t="shared" si="54"/>
        <v>1490400000</v>
      </c>
      <c r="L522" s="19">
        <f t="shared" si="50"/>
        <v>1490400000</v>
      </c>
      <c r="N522" s="19">
        <f t="shared" si="53"/>
        <v>0</v>
      </c>
      <c r="O522" s="19">
        <f t="shared" si="51"/>
        <v>-124190995088</v>
      </c>
      <c r="Q522" s="19">
        <f t="shared" si="52"/>
        <v>-111000191744</v>
      </c>
    </row>
    <row r="523" spans="1:17" x14ac:dyDescent="0.3">
      <c r="A523">
        <v>517</v>
      </c>
      <c r="B523">
        <f>SQRT((1-A523*A523/$G$1)*$G$2)</f>
        <v>1196.9058226721186</v>
      </c>
      <c r="I523" s="19">
        <f t="shared" si="49"/>
        <v>-222000383488</v>
      </c>
      <c r="K523" s="19">
        <f t="shared" si="54"/>
        <v>1493280000</v>
      </c>
      <c r="L523" s="19">
        <f t="shared" si="50"/>
        <v>1493280000</v>
      </c>
      <c r="N523" s="19">
        <f t="shared" si="53"/>
        <v>0</v>
      </c>
      <c r="O523" s="19">
        <f t="shared" si="51"/>
        <v>-124190995088</v>
      </c>
      <c r="Q523" s="19">
        <f t="shared" si="52"/>
        <v>-109506911744</v>
      </c>
    </row>
    <row r="524" spans="1:17" x14ac:dyDescent="0.3">
      <c r="A524">
        <v>518</v>
      </c>
      <c r="B524">
        <f>SQRT((1-A524*A524/$G$1)*$G$2)</f>
        <v>1196.8938258109049</v>
      </c>
      <c r="I524" s="19">
        <f t="shared" si="49"/>
        <v>-219013823488</v>
      </c>
      <c r="K524" s="19">
        <f t="shared" si="54"/>
        <v>1496160000</v>
      </c>
      <c r="L524" s="19">
        <f t="shared" si="50"/>
        <v>1496160000</v>
      </c>
      <c r="N524" s="19">
        <f t="shared" si="53"/>
        <v>0</v>
      </c>
      <c r="O524" s="19">
        <f t="shared" si="51"/>
        <v>-124190995088</v>
      </c>
      <c r="Q524" s="19">
        <f t="shared" si="52"/>
        <v>-108010751744</v>
      </c>
    </row>
    <row r="525" spans="1:17" x14ac:dyDescent="0.3">
      <c r="A525">
        <v>519</v>
      </c>
      <c r="B525">
        <f>SQRT((1-A525*A525/$G$1)*$G$2)</f>
        <v>1196.8818056467524</v>
      </c>
      <c r="I525" s="19">
        <f t="shared" si="49"/>
        <v>-216021503488</v>
      </c>
      <c r="K525" s="19">
        <f t="shared" si="54"/>
        <v>1499040000</v>
      </c>
      <c r="L525" s="19">
        <f t="shared" si="50"/>
        <v>1499040000</v>
      </c>
      <c r="N525" s="19">
        <f t="shared" si="53"/>
        <v>0</v>
      </c>
      <c r="O525" s="19">
        <f t="shared" si="51"/>
        <v>-124190995088</v>
      </c>
      <c r="Q525" s="19">
        <f t="shared" si="52"/>
        <v>-106511711744</v>
      </c>
    </row>
    <row r="526" spans="1:17" x14ac:dyDescent="0.3">
      <c r="A526">
        <v>520</v>
      </c>
      <c r="B526">
        <f>SQRT((1-A526*A526/$G$1)*$G$2)</f>
        <v>1196.8697621789586</v>
      </c>
      <c r="I526" s="19">
        <f t="shared" si="49"/>
        <v>-213023423488</v>
      </c>
      <c r="K526" s="19">
        <f t="shared" si="54"/>
        <v>1501920000</v>
      </c>
      <c r="L526" s="19">
        <f t="shared" si="50"/>
        <v>1501920000</v>
      </c>
      <c r="N526" s="19">
        <f t="shared" si="53"/>
        <v>0</v>
      </c>
      <c r="O526" s="19">
        <f t="shared" si="51"/>
        <v>-124190995088</v>
      </c>
      <c r="Q526" s="19">
        <f t="shared" si="52"/>
        <v>-105009791744</v>
      </c>
    </row>
    <row r="527" spans="1:17" x14ac:dyDescent="0.3">
      <c r="A527">
        <v>521</v>
      </c>
      <c r="B527">
        <f>SQRT((1-A527*A527/$G$1)*$G$2)</f>
        <v>1196.8576954068203</v>
      </c>
      <c r="I527" s="19">
        <f t="shared" si="49"/>
        <v>-210019583488</v>
      </c>
      <c r="K527" s="19">
        <f t="shared" si="54"/>
        <v>1504800000</v>
      </c>
      <c r="L527" s="19">
        <f t="shared" si="50"/>
        <v>1504800000</v>
      </c>
      <c r="N527" s="19">
        <f t="shared" si="53"/>
        <v>0</v>
      </c>
      <c r="O527" s="19">
        <f t="shared" si="51"/>
        <v>-124190995088</v>
      </c>
      <c r="Q527" s="19">
        <f t="shared" si="52"/>
        <v>-103504991744</v>
      </c>
    </row>
    <row r="528" spans="1:17" x14ac:dyDescent="0.3">
      <c r="A528">
        <v>522</v>
      </c>
      <c r="B528">
        <f>SQRT((1-A528*A528/$G$1)*$G$2)</f>
        <v>1196.8456053296325</v>
      </c>
      <c r="I528" s="19">
        <f t="shared" si="49"/>
        <v>-207009983488</v>
      </c>
      <c r="K528" s="19">
        <f t="shared" si="54"/>
        <v>1507680000</v>
      </c>
      <c r="L528" s="19">
        <f t="shared" si="50"/>
        <v>1507680000</v>
      </c>
      <c r="N528" s="19">
        <f t="shared" si="53"/>
        <v>0</v>
      </c>
      <c r="O528" s="19">
        <f t="shared" si="51"/>
        <v>-124190995088</v>
      </c>
      <c r="Q528" s="19">
        <f t="shared" si="52"/>
        <v>-101997311744</v>
      </c>
    </row>
    <row r="529" spans="1:17" x14ac:dyDescent="0.3">
      <c r="A529">
        <v>523</v>
      </c>
      <c r="B529">
        <f>SQRT((1-A529*A529/$G$1)*$G$2)</f>
        <v>1196.833491946689</v>
      </c>
      <c r="I529" s="19">
        <f t="shared" si="49"/>
        <v>-203994623488</v>
      </c>
      <c r="K529" s="19">
        <f t="shared" si="54"/>
        <v>1510560000</v>
      </c>
      <c r="L529" s="19">
        <f t="shared" si="50"/>
        <v>1510560000</v>
      </c>
      <c r="N529" s="19">
        <f t="shared" si="53"/>
        <v>0</v>
      </c>
      <c r="O529" s="19">
        <f t="shared" si="51"/>
        <v>-124190995088</v>
      </c>
      <c r="Q529" s="19">
        <f t="shared" si="52"/>
        <v>-100486751744</v>
      </c>
    </row>
    <row r="530" spans="1:17" x14ac:dyDescent="0.3">
      <c r="A530">
        <v>524</v>
      </c>
      <c r="B530">
        <f>SQRT((1-A530*A530/$G$1)*$G$2)</f>
        <v>1196.8213552572822</v>
      </c>
      <c r="I530" s="19">
        <f t="shared" si="49"/>
        <v>-200973503488</v>
      </c>
      <c r="K530" s="19">
        <f t="shared" si="54"/>
        <v>1513440000</v>
      </c>
      <c r="L530" s="19">
        <f t="shared" si="50"/>
        <v>1513440000</v>
      </c>
      <c r="N530" s="19">
        <f t="shared" si="53"/>
        <v>0</v>
      </c>
      <c r="O530" s="19">
        <f t="shared" si="51"/>
        <v>-124190995088</v>
      </c>
      <c r="Q530" s="19">
        <f t="shared" si="52"/>
        <v>-98973311744</v>
      </c>
    </row>
    <row r="531" spans="1:17" x14ac:dyDescent="0.3">
      <c r="A531">
        <v>525</v>
      </c>
      <c r="B531">
        <f>SQRT((1-A531*A531/$G$1)*$G$2)</f>
        <v>1196.8091952607031</v>
      </c>
      <c r="I531" s="19">
        <f t="shared" si="49"/>
        <v>-197946623488</v>
      </c>
      <c r="K531" s="19">
        <f t="shared" si="54"/>
        <v>1516320000</v>
      </c>
      <c r="L531" s="19">
        <f t="shared" si="50"/>
        <v>1516320000</v>
      </c>
      <c r="N531" s="19">
        <f t="shared" si="53"/>
        <v>0</v>
      </c>
      <c r="O531" s="19">
        <f t="shared" si="51"/>
        <v>-124190995088</v>
      </c>
      <c r="Q531" s="19">
        <f t="shared" si="52"/>
        <v>-97456991744</v>
      </c>
    </row>
    <row r="532" spans="1:17" x14ac:dyDescent="0.3">
      <c r="A532">
        <v>526</v>
      </c>
      <c r="B532">
        <f>SQRT((1-A532*A532/$G$1)*$G$2)</f>
        <v>1196.797011956241</v>
      </c>
      <c r="I532" s="19">
        <f t="shared" si="49"/>
        <v>-194913983488</v>
      </c>
      <c r="K532" s="19">
        <f t="shared" si="54"/>
        <v>1519200000</v>
      </c>
      <c r="L532" s="19">
        <f t="shared" si="50"/>
        <v>1519200000</v>
      </c>
      <c r="N532" s="19">
        <f t="shared" si="53"/>
        <v>0</v>
      </c>
      <c r="O532" s="19">
        <f t="shared" si="51"/>
        <v>-124190995088</v>
      </c>
      <c r="Q532" s="19">
        <f t="shared" si="52"/>
        <v>-95937791744</v>
      </c>
    </row>
    <row r="533" spans="1:17" x14ac:dyDescent="0.3">
      <c r="A533">
        <v>527</v>
      </c>
      <c r="B533">
        <f>SQRT((1-A533*A533/$G$1)*$G$2)</f>
        <v>1196.7848053431844</v>
      </c>
      <c r="I533" s="19">
        <f t="shared" si="49"/>
        <v>-191875583488</v>
      </c>
      <c r="K533" s="19">
        <f t="shared" si="54"/>
        <v>1522080000</v>
      </c>
      <c r="L533" s="19">
        <f t="shared" si="50"/>
        <v>1522080000</v>
      </c>
      <c r="N533" s="19">
        <f t="shared" si="53"/>
        <v>0</v>
      </c>
      <c r="O533" s="19">
        <f t="shared" si="51"/>
        <v>-124190995088</v>
      </c>
      <c r="Q533" s="19">
        <f t="shared" si="52"/>
        <v>-94415711744</v>
      </c>
    </row>
    <row r="534" spans="1:17" x14ac:dyDescent="0.3">
      <c r="A534">
        <v>528</v>
      </c>
      <c r="B534">
        <f>SQRT((1-A534*A534/$G$1)*$G$2)</f>
        <v>1196.7725754208197</v>
      </c>
      <c r="I534" s="19">
        <f t="shared" si="49"/>
        <v>-188831423488</v>
      </c>
      <c r="K534" s="19">
        <f t="shared" si="54"/>
        <v>1524960000</v>
      </c>
      <c r="L534" s="19">
        <f t="shared" si="50"/>
        <v>1524960000</v>
      </c>
      <c r="N534" s="19">
        <f t="shared" si="53"/>
        <v>0</v>
      </c>
      <c r="O534" s="19">
        <f t="shared" si="51"/>
        <v>-124190995088</v>
      </c>
      <c r="Q534" s="19">
        <f t="shared" si="52"/>
        <v>-92890751744</v>
      </c>
    </row>
    <row r="535" spans="1:17" x14ac:dyDescent="0.3">
      <c r="A535">
        <v>529</v>
      </c>
      <c r="B535">
        <f>SQRT((1-A535*A535/$G$1)*$G$2)</f>
        <v>1196.7603221884326</v>
      </c>
      <c r="I535" s="19">
        <f t="shared" si="49"/>
        <v>-185781503488</v>
      </c>
      <c r="K535" s="19">
        <f t="shared" si="54"/>
        <v>1527840000</v>
      </c>
      <c r="L535" s="19">
        <f t="shared" si="50"/>
        <v>1527840000</v>
      </c>
      <c r="N535" s="19">
        <f t="shared" si="53"/>
        <v>0</v>
      </c>
      <c r="O535" s="19">
        <f t="shared" si="51"/>
        <v>-124190995088</v>
      </c>
      <c r="Q535" s="19">
        <f t="shared" si="52"/>
        <v>-91362911744</v>
      </c>
    </row>
    <row r="536" spans="1:17" x14ac:dyDescent="0.3">
      <c r="A536">
        <v>530</v>
      </c>
      <c r="B536">
        <f>SQRT((1-A536*A536/$G$1)*$G$2)</f>
        <v>1196.7480456453072</v>
      </c>
      <c r="I536" s="19">
        <f t="shared" si="49"/>
        <v>-182725823488</v>
      </c>
      <c r="K536" s="19">
        <f t="shared" si="54"/>
        <v>1530720000</v>
      </c>
      <c r="L536" s="19">
        <f t="shared" si="50"/>
        <v>1530720000</v>
      </c>
      <c r="N536" s="19">
        <f t="shared" si="53"/>
        <v>0</v>
      </c>
      <c r="O536" s="19">
        <f t="shared" si="51"/>
        <v>-124190995088</v>
      </c>
      <c r="Q536" s="19">
        <f t="shared" si="52"/>
        <v>-89832191744</v>
      </c>
    </row>
    <row r="537" spans="1:17" x14ac:dyDescent="0.3">
      <c r="A537">
        <v>531</v>
      </c>
      <c r="B537">
        <f>SQRT((1-A537*A537/$G$1)*$G$2)</f>
        <v>1196.7357457907258</v>
      </c>
      <c r="I537" s="19">
        <f t="shared" si="49"/>
        <v>-179664383488</v>
      </c>
      <c r="K537" s="19">
        <f t="shared" si="54"/>
        <v>1533600000</v>
      </c>
      <c r="L537" s="19">
        <f t="shared" si="50"/>
        <v>1533600000</v>
      </c>
      <c r="N537" s="19">
        <f t="shared" si="53"/>
        <v>0</v>
      </c>
      <c r="O537" s="19">
        <f t="shared" si="51"/>
        <v>-124190995088</v>
      </c>
      <c r="Q537" s="19">
        <f t="shared" si="52"/>
        <v>-88298591744</v>
      </c>
    </row>
    <row r="538" spans="1:17" x14ac:dyDescent="0.3">
      <c r="A538">
        <v>532</v>
      </c>
      <c r="B538">
        <f>SQRT((1-A538*A538/$G$1)*$G$2)</f>
        <v>1196.7234226239698</v>
      </c>
      <c r="I538" s="19">
        <f t="shared" si="49"/>
        <v>-176597183488</v>
      </c>
      <c r="K538" s="19">
        <f t="shared" si="54"/>
        <v>1536480000</v>
      </c>
      <c r="L538" s="19">
        <f t="shared" si="50"/>
        <v>1536480000</v>
      </c>
      <c r="N538" s="19">
        <f t="shared" si="53"/>
        <v>0</v>
      </c>
      <c r="O538" s="19">
        <f t="shared" si="51"/>
        <v>-124190995088</v>
      </c>
      <c r="Q538" s="19">
        <f t="shared" si="52"/>
        <v>-86762111744</v>
      </c>
    </row>
    <row r="539" spans="1:17" x14ac:dyDescent="0.3">
      <c r="A539">
        <v>533</v>
      </c>
      <c r="B539">
        <f>SQRT((1-A539*A539/$G$1)*$G$2)</f>
        <v>1196.7110761443189</v>
      </c>
      <c r="I539" s="19">
        <f t="shared" si="49"/>
        <v>-173524223488</v>
      </c>
      <c r="K539" s="19">
        <f t="shared" si="54"/>
        <v>1539360000</v>
      </c>
      <c r="L539" s="19">
        <f t="shared" si="50"/>
        <v>1539360000</v>
      </c>
      <c r="N539" s="19">
        <f t="shared" si="53"/>
        <v>0</v>
      </c>
      <c r="O539" s="19">
        <f t="shared" si="51"/>
        <v>-124190995088</v>
      </c>
      <c r="Q539" s="19">
        <f t="shared" si="52"/>
        <v>-85222751744</v>
      </c>
    </row>
    <row r="540" spans="1:17" x14ac:dyDescent="0.3">
      <c r="A540">
        <v>534</v>
      </c>
      <c r="B540">
        <f>SQRT((1-A540*A540/$G$1)*$G$2)</f>
        <v>1196.6987063510519</v>
      </c>
      <c r="I540" s="19">
        <f t="shared" si="49"/>
        <v>-170445503488</v>
      </c>
      <c r="K540" s="19">
        <f t="shared" si="54"/>
        <v>1542240000</v>
      </c>
      <c r="L540" s="19">
        <f t="shared" si="50"/>
        <v>1542240000</v>
      </c>
      <c r="N540" s="19">
        <f t="shared" si="53"/>
        <v>0</v>
      </c>
      <c r="O540" s="19">
        <f t="shared" si="51"/>
        <v>-124190995088</v>
      </c>
      <c r="Q540" s="19">
        <f t="shared" si="52"/>
        <v>-83680511744</v>
      </c>
    </row>
    <row r="541" spans="1:17" x14ac:dyDescent="0.3">
      <c r="A541">
        <v>535</v>
      </c>
      <c r="B541">
        <f>SQRT((1-A541*A541/$G$1)*$G$2)</f>
        <v>1196.6863132434453</v>
      </c>
      <c r="I541" s="19">
        <f t="shared" si="49"/>
        <v>-167361023488</v>
      </c>
      <c r="K541" s="19">
        <f t="shared" si="54"/>
        <v>1545120000</v>
      </c>
      <c r="L541" s="19">
        <f t="shared" si="50"/>
        <v>1545120000</v>
      </c>
      <c r="N541" s="19">
        <f t="shared" si="53"/>
        <v>0</v>
      </c>
      <c r="O541" s="19">
        <f t="shared" si="51"/>
        <v>-124190995088</v>
      </c>
      <c r="Q541" s="19">
        <f t="shared" si="52"/>
        <v>-82135391744</v>
      </c>
    </row>
    <row r="542" spans="1:17" x14ac:dyDescent="0.3">
      <c r="A542">
        <v>536</v>
      </c>
      <c r="B542">
        <f>SQRT((1-A542*A542/$G$1)*$G$2)</f>
        <v>1196.6738968207751</v>
      </c>
      <c r="I542" s="19">
        <f t="shared" si="49"/>
        <v>-164270783488</v>
      </c>
      <c r="K542" s="19">
        <f t="shared" si="54"/>
        <v>1548000000</v>
      </c>
      <c r="L542" s="19">
        <f t="shared" si="50"/>
        <v>1548000000</v>
      </c>
      <c r="N542" s="19">
        <f t="shared" si="53"/>
        <v>0</v>
      </c>
      <c r="O542" s="19">
        <f t="shared" si="51"/>
        <v>-124190995088</v>
      </c>
      <c r="Q542" s="19">
        <f t="shared" si="52"/>
        <v>-80587391744</v>
      </c>
    </row>
    <row r="543" spans="1:17" x14ac:dyDescent="0.3">
      <c r="A543">
        <v>537</v>
      </c>
      <c r="B543">
        <f>SQRT((1-A543*A543/$G$1)*$G$2)</f>
        <v>1196.6614570823153</v>
      </c>
      <c r="I543" s="19">
        <f t="shared" si="49"/>
        <v>-161174783488</v>
      </c>
      <c r="K543" s="19">
        <f t="shared" si="54"/>
        <v>1550880000</v>
      </c>
      <c r="L543" s="19">
        <f t="shared" si="50"/>
        <v>1550880000</v>
      </c>
      <c r="N543" s="19">
        <f t="shared" si="53"/>
        <v>0</v>
      </c>
      <c r="O543" s="19">
        <f t="shared" si="51"/>
        <v>-124190995088</v>
      </c>
      <c r="Q543" s="19">
        <f t="shared" si="52"/>
        <v>-79036511744</v>
      </c>
    </row>
    <row r="544" spans="1:17" x14ac:dyDescent="0.3">
      <c r="A544">
        <v>538</v>
      </c>
      <c r="B544">
        <f>SQRT((1-A544*A544/$G$1)*$G$2)</f>
        <v>1196.6489940273389</v>
      </c>
      <c r="I544" s="19">
        <f t="shared" si="49"/>
        <v>-158073023488</v>
      </c>
      <c r="K544" s="19">
        <f t="shared" si="54"/>
        <v>1553760000</v>
      </c>
      <c r="L544" s="19">
        <f t="shared" si="50"/>
        <v>1553760000</v>
      </c>
      <c r="N544" s="19">
        <f t="shared" si="53"/>
        <v>0</v>
      </c>
      <c r="O544" s="19">
        <f t="shared" si="51"/>
        <v>-124190995088</v>
      </c>
      <c r="Q544" s="19">
        <f t="shared" si="52"/>
        <v>-77482751744</v>
      </c>
    </row>
    <row r="545" spans="1:17" x14ac:dyDescent="0.3">
      <c r="A545">
        <v>539</v>
      </c>
      <c r="B545">
        <f>SQRT((1-A545*A545/$G$1)*$G$2)</f>
        <v>1196.6365076551176</v>
      </c>
      <c r="I545" s="19">
        <f t="shared" si="49"/>
        <v>-154965503488</v>
      </c>
      <c r="K545" s="19">
        <f t="shared" si="54"/>
        <v>1556640000</v>
      </c>
      <c r="L545" s="19">
        <f t="shared" si="50"/>
        <v>1556640000</v>
      </c>
      <c r="N545" s="19">
        <f t="shared" si="53"/>
        <v>0</v>
      </c>
      <c r="O545" s="19">
        <f t="shared" si="51"/>
        <v>-124190995088</v>
      </c>
      <c r="Q545" s="19">
        <f t="shared" si="52"/>
        <v>-75926111744</v>
      </c>
    </row>
    <row r="546" spans="1:17" x14ac:dyDescent="0.3">
      <c r="A546">
        <v>540</v>
      </c>
      <c r="B546">
        <f>SQRT((1-A546*A546/$G$1)*$G$2)</f>
        <v>1196.6239979649213</v>
      </c>
      <c r="I546" s="19">
        <f t="shared" si="49"/>
        <v>-151852223488</v>
      </c>
      <c r="K546" s="19">
        <f t="shared" si="54"/>
        <v>1559520000</v>
      </c>
      <c r="L546" s="19">
        <f t="shared" si="50"/>
        <v>1559520000</v>
      </c>
      <c r="N546" s="19">
        <f t="shared" si="53"/>
        <v>0</v>
      </c>
      <c r="O546" s="19">
        <f t="shared" si="51"/>
        <v>-124190995088</v>
      </c>
      <c r="Q546" s="19">
        <f t="shared" si="52"/>
        <v>-74366591744</v>
      </c>
    </row>
    <row r="547" spans="1:17" x14ac:dyDescent="0.3">
      <c r="A547">
        <v>541</v>
      </c>
      <c r="B547">
        <f>SQRT((1-A547*A547/$G$1)*$G$2)</f>
        <v>1196.6114649560184</v>
      </c>
      <c r="I547" s="19">
        <f t="shared" si="49"/>
        <v>-148733183488</v>
      </c>
      <c r="K547" s="19">
        <f t="shared" si="54"/>
        <v>1562400000</v>
      </c>
      <c r="L547" s="19">
        <f t="shared" si="50"/>
        <v>1562400000</v>
      </c>
      <c r="N547" s="19">
        <f t="shared" si="53"/>
        <v>0</v>
      </c>
      <c r="O547" s="19">
        <f t="shared" si="51"/>
        <v>-124190995088</v>
      </c>
      <c r="Q547" s="19">
        <f t="shared" si="52"/>
        <v>-72804191744</v>
      </c>
    </row>
    <row r="548" spans="1:17" x14ac:dyDescent="0.3">
      <c r="A548">
        <v>542</v>
      </c>
      <c r="B548">
        <f>SQRT((1-A548*A548/$G$1)*$G$2)</f>
        <v>1196.5989086276766</v>
      </c>
      <c r="I548" s="19">
        <f t="shared" si="49"/>
        <v>-145608383488</v>
      </c>
      <c r="K548" s="19">
        <f t="shared" si="54"/>
        <v>1565280000</v>
      </c>
      <c r="L548" s="19">
        <f t="shared" si="50"/>
        <v>1565280000</v>
      </c>
      <c r="N548" s="19">
        <f t="shared" si="53"/>
        <v>0</v>
      </c>
      <c r="O548" s="19">
        <f t="shared" si="51"/>
        <v>-124190995088</v>
      </c>
      <c r="Q548" s="19">
        <f t="shared" si="52"/>
        <v>-71238911744</v>
      </c>
    </row>
    <row r="549" spans="1:17" x14ac:dyDescent="0.3">
      <c r="A549">
        <v>543</v>
      </c>
      <c r="B549">
        <f>SQRT((1-A549*A549/$G$1)*$G$2)</f>
        <v>1196.5863289791616</v>
      </c>
      <c r="I549" s="19">
        <f t="shared" si="49"/>
        <v>-142477823488</v>
      </c>
      <c r="K549" s="19">
        <f t="shared" si="54"/>
        <v>1568160000</v>
      </c>
      <c r="L549" s="19">
        <f t="shared" si="50"/>
        <v>1568160000</v>
      </c>
      <c r="N549" s="19">
        <f t="shared" si="53"/>
        <v>0</v>
      </c>
      <c r="O549" s="19">
        <f t="shared" si="51"/>
        <v>-124190995088</v>
      </c>
      <c r="Q549" s="19">
        <f t="shared" si="52"/>
        <v>-69670751744</v>
      </c>
    </row>
    <row r="550" spans="1:17" x14ac:dyDescent="0.3">
      <c r="A550">
        <v>544</v>
      </c>
      <c r="B550">
        <f>SQRT((1-A550*A550/$G$1)*$G$2)</f>
        <v>1196.573726009738</v>
      </c>
      <c r="I550" s="19">
        <f t="shared" si="49"/>
        <v>-139341503488</v>
      </c>
      <c r="K550" s="19">
        <f t="shared" si="54"/>
        <v>1571040000</v>
      </c>
      <c r="L550" s="19">
        <f t="shared" si="50"/>
        <v>1571040000</v>
      </c>
      <c r="N550" s="19">
        <f t="shared" si="53"/>
        <v>0</v>
      </c>
      <c r="O550" s="19">
        <f t="shared" si="51"/>
        <v>-124190995088</v>
      </c>
      <c r="Q550" s="19">
        <f t="shared" si="52"/>
        <v>-68099711744</v>
      </c>
    </row>
    <row r="551" spans="1:17" x14ac:dyDescent="0.3">
      <c r="A551">
        <v>545</v>
      </c>
      <c r="B551">
        <f>SQRT((1-A551*A551/$G$1)*$G$2)</f>
        <v>1196.5610997186689</v>
      </c>
      <c r="I551" s="19">
        <f t="shared" si="49"/>
        <v>-136199423488</v>
      </c>
      <c r="K551" s="19">
        <f t="shared" si="54"/>
        <v>1573920000</v>
      </c>
      <c r="L551" s="19">
        <f t="shared" si="50"/>
        <v>1573920000</v>
      </c>
      <c r="N551" s="19">
        <f t="shared" si="53"/>
        <v>0</v>
      </c>
      <c r="O551" s="19">
        <f t="shared" si="51"/>
        <v>-124190995088</v>
      </c>
      <c r="Q551" s="19">
        <f t="shared" si="52"/>
        <v>-66525791744</v>
      </c>
    </row>
    <row r="552" spans="1:17" x14ac:dyDescent="0.3">
      <c r="A552">
        <v>546</v>
      </c>
      <c r="B552">
        <f>SQRT((1-A552*A552/$G$1)*$G$2)</f>
        <v>1196.5484501052158</v>
      </c>
      <c r="I552" s="19">
        <f t="shared" si="49"/>
        <v>-133051583488</v>
      </c>
      <c r="K552" s="19">
        <f t="shared" si="54"/>
        <v>1576800000</v>
      </c>
      <c r="L552" s="19">
        <f t="shared" si="50"/>
        <v>1576800000</v>
      </c>
      <c r="N552" s="19">
        <f t="shared" si="53"/>
        <v>0</v>
      </c>
      <c r="O552" s="19">
        <f t="shared" si="51"/>
        <v>-124190995088</v>
      </c>
      <c r="Q552" s="19">
        <f t="shared" si="52"/>
        <v>-64948991744</v>
      </c>
    </row>
    <row r="553" spans="1:17" x14ac:dyDescent="0.3">
      <c r="A553">
        <v>547</v>
      </c>
      <c r="B553">
        <f>SQRT((1-A553*A553/$G$1)*$G$2)</f>
        <v>1196.5357771686392</v>
      </c>
      <c r="I553" s="19">
        <f t="shared" si="49"/>
        <v>-129897983488</v>
      </c>
      <c r="K553" s="19">
        <f t="shared" si="54"/>
        <v>1579680000</v>
      </c>
      <c r="L553" s="19">
        <f t="shared" si="50"/>
        <v>1579680000</v>
      </c>
      <c r="N553" s="19">
        <f t="shared" si="53"/>
        <v>0</v>
      </c>
      <c r="O553" s="19">
        <f t="shared" si="51"/>
        <v>-124190995088</v>
      </c>
      <c r="Q553" s="19">
        <f t="shared" si="52"/>
        <v>-63369311744</v>
      </c>
    </row>
    <row r="554" spans="1:17" x14ac:dyDescent="0.3">
      <c r="A554">
        <v>548</v>
      </c>
      <c r="B554">
        <f>SQRT((1-A554*A554/$G$1)*$G$2)</f>
        <v>1196.5230809081982</v>
      </c>
      <c r="I554" s="19">
        <f t="shared" si="49"/>
        <v>-126738623488</v>
      </c>
      <c r="K554" s="19">
        <f t="shared" si="54"/>
        <v>1582560000</v>
      </c>
      <c r="L554" s="19">
        <f t="shared" si="50"/>
        <v>1582560000</v>
      </c>
      <c r="N554" s="19">
        <f t="shared" si="53"/>
        <v>0</v>
      </c>
      <c r="O554" s="19">
        <f t="shared" si="51"/>
        <v>-124190995088</v>
      </c>
      <c r="Q554" s="19">
        <f t="shared" si="52"/>
        <v>-61786751744</v>
      </c>
    </row>
    <row r="555" spans="1:17" x14ac:dyDescent="0.3">
      <c r="A555">
        <v>549</v>
      </c>
      <c r="B555">
        <f>SQRT((1-A555*A555/$G$1)*$G$2)</f>
        <v>1196.5103613231502</v>
      </c>
      <c r="I555" s="19">
        <f t="shared" si="49"/>
        <v>-123573503488</v>
      </c>
      <c r="K555" s="19">
        <f t="shared" si="54"/>
        <v>1585440000</v>
      </c>
      <c r="L555" s="19">
        <f t="shared" si="50"/>
        <v>1585440000</v>
      </c>
      <c r="N555" s="19">
        <f t="shared" si="53"/>
        <v>-124087199856</v>
      </c>
      <c r="O555" s="19">
        <f t="shared" si="51"/>
        <v>-124087199856</v>
      </c>
      <c r="Q555" s="19">
        <f t="shared" si="52"/>
        <v>-184288511600</v>
      </c>
    </row>
    <row r="556" spans="1:17" x14ac:dyDescent="0.3">
      <c r="A556">
        <v>550</v>
      </c>
      <c r="B556">
        <f>SQRT((1-A556*A556/$G$1)*$G$2)</f>
        <v>1196.4976184127509</v>
      </c>
      <c r="I556" s="19">
        <f t="shared" si="49"/>
        <v>-368577023200</v>
      </c>
      <c r="K556" s="19">
        <f t="shared" si="54"/>
        <v>1588320000</v>
      </c>
      <c r="L556" s="19">
        <f t="shared" si="50"/>
        <v>1588320000</v>
      </c>
      <c r="N556" s="19">
        <f t="shared" si="53"/>
        <v>0</v>
      </c>
      <c r="O556" s="19">
        <f t="shared" si="51"/>
        <v>-124087199856</v>
      </c>
      <c r="Q556" s="19">
        <f t="shared" si="52"/>
        <v>-182700191600</v>
      </c>
    </row>
    <row r="557" spans="1:17" x14ac:dyDescent="0.3">
      <c r="A557">
        <v>551</v>
      </c>
      <c r="B557">
        <f>SQRT((1-A557*A557/$G$1)*$G$2)</f>
        <v>1196.4848521762556</v>
      </c>
      <c r="I557" s="19">
        <f t="shared" si="49"/>
        <v>-365400383200</v>
      </c>
      <c r="K557" s="19">
        <f t="shared" si="54"/>
        <v>1591200000</v>
      </c>
      <c r="L557" s="19">
        <f t="shared" si="50"/>
        <v>1591200000</v>
      </c>
      <c r="N557" s="19">
        <f t="shared" si="53"/>
        <v>0</v>
      </c>
      <c r="O557" s="19">
        <f t="shared" si="51"/>
        <v>-124087199856</v>
      </c>
      <c r="Q557" s="19">
        <f t="shared" si="52"/>
        <v>-181108991600</v>
      </c>
    </row>
    <row r="558" spans="1:17" x14ac:dyDescent="0.3">
      <c r="A558">
        <v>552</v>
      </c>
      <c r="B558">
        <f>SQRT((1-A558*A558/$G$1)*$G$2)</f>
        <v>1196.4720626129172</v>
      </c>
      <c r="I558" s="19">
        <f t="shared" ref="I558:I621" si="55">Q557*2</f>
        <v>-362217983200</v>
      </c>
      <c r="K558" s="19">
        <f t="shared" si="54"/>
        <v>1594080000</v>
      </c>
      <c r="L558" s="19">
        <f t="shared" ref="L558:L621" si="56">IF(K558=0,L557,K558)</f>
        <v>1594080000</v>
      </c>
      <c r="N558" s="19">
        <f t="shared" si="53"/>
        <v>0</v>
      </c>
      <c r="O558" s="19">
        <f t="shared" ref="O558:O621" si="57">IF(N558=0,O557,N558)</f>
        <v>-124087199856</v>
      </c>
      <c r="Q558" s="19">
        <f t="shared" ref="Q558:Q621" si="58">Q557+K558+N558</f>
        <v>-179514911600</v>
      </c>
    </row>
    <row r="559" spans="1:17" x14ac:dyDescent="0.3">
      <c r="A559">
        <v>553</v>
      </c>
      <c r="B559">
        <f>SQRT((1-A559*A559/$G$1)*$G$2)</f>
        <v>1196.459249721988</v>
      </c>
      <c r="I559" s="19">
        <f t="shared" si="55"/>
        <v>-359029823200</v>
      </c>
      <c r="K559" s="19">
        <f t="shared" si="54"/>
        <v>1596960000</v>
      </c>
      <c r="L559" s="19">
        <f t="shared" si="56"/>
        <v>1596960000</v>
      </c>
      <c r="N559" s="19">
        <f t="shared" si="53"/>
        <v>0</v>
      </c>
      <c r="O559" s="19">
        <f t="shared" si="57"/>
        <v>-124087199856</v>
      </c>
      <c r="Q559" s="19">
        <f t="shared" si="58"/>
        <v>-177917951600</v>
      </c>
    </row>
    <row r="560" spans="1:17" x14ac:dyDescent="0.3">
      <c r="A560">
        <v>554</v>
      </c>
      <c r="B560">
        <f>SQRT((1-A560*A560/$G$1)*$G$2)</f>
        <v>1196.4464135027185</v>
      </c>
      <c r="I560" s="19">
        <f t="shared" si="55"/>
        <v>-355835903200</v>
      </c>
      <c r="K560" s="19">
        <f t="shared" si="54"/>
        <v>1599840000</v>
      </c>
      <c r="L560" s="19">
        <f t="shared" si="56"/>
        <v>1599840000</v>
      </c>
      <c r="N560" s="19">
        <f t="shared" si="53"/>
        <v>0</v>
      </c>
      <c r="O560" s="19">
        <f t="shared" si="57"/>
        <v>-124087199856</v>
      </c>
      <c r="Q560" s="19">
        <f t="shared" si="58"/>
        <v>-176318111600</v>
      </c>
    </row>
    <row r="561" spans="1:17" x14ac:dyDescent="0.3">
      <c r="A561">
        <v>555</v>
      </c>
      <c r="B561">
        <f>SQRT((1-A561*A561/$G$1)*$G$2)</f>
        <v>1196.4335539543579</v>
      </c>
      <c r="I561" s="19">
        <f t="shared" si="55"/>
        <v>-352636223200</v>
      </c>
      <c r="K561" s="19">
        <f t="shared" si="54"/>
        <v>1602720000</v>
      </c>
      <c r="L561" s="19">
        <f t="shared" si="56"/>
        <v>1602720000</v>
      </c>
      <c r="N561" s="19">
        <f t="shared" si="53"/>
        <v>0</v>
      </c>
      <c r="O561" s="19">
        <f t="shared" si="57"/>
        <v>-124087199856</v>
      </c>
      <c r="Q561" s="19">
        <f t="shared" si="58"/>
        <v>-174715391600</v>
      </c>
    </row>
    <row r="562" spans="1:17" x14ac:dyDescent="0.3">
      <c r="A562">
        <v>556</v>
      </c>
      <c r="B562">
        <f>SQRT((1-A562*A562/$G$1)*$G$2)</f>
        <v>1196.4206710761534</v>
      </c>
      <c r="I562" s="19">
        <f t="shared" si="55"/>
        <v>-349430783200</v>
      </c>
      <c r="K562" s="19">
        <f t="shared" si="54"/>
        <v>1605600000</v>
      </c>
      <c r="L562" s="19">
        <f t="shared" si="56"/>
        <v>1605600000</v>
      </c>
      <c r="N562" s="19">
        <f t="shared" si="53"/>
        <v>0</v>
      </c>
      <c r="O562" s="19">
        <f t="shared" si="57"/>
        <v>-124087199856</v>
      </c>
      <c r="Q562" s="19">
        <f t="shared" si="58"/>
        <v>-173109791600</v>
      </c>
    </row>
    <row r="563" spans="1:17" x14ac:dyDescent="0.3">
      <c r="A563">
        <v>557</v>
      </c>
      <c r="B563">
        <f>SQRT((1-A563*A563/$G$1)*$G$2)</f>
        <v>1196.4077648673522</v>
      </c>
      <c r="I563" s="19">
        <f t="shared" si="55"/>
        <v>-346219583200</v>
      </c>
      <c r="K563" s="19">
        <f t="shared" si="54"/>
        <v>1608480000</v>
      </c>
      <c r="L563" s="19">
        <f t="shared" si="56"/>
        <v>1608480000</v>
      </c>
      <c r="N563" s="19">
        <f t="shared" si="53"/>
        <v>0</v>
      </c>
      <c r="O563" s="19">
        <f t="shared" si="57"/>
        <v>-124087199856</v>
      </c>
      <c r="Q563" s="19">
        <f t="shared" si="58"/>
        <v>-171501311600</v>
      </c>
    </row>
    <row r="564" spans="1:17" x14ac:dyDescent="0.3">
      <c r="A564">
        <v>558</v>
      </c>
      <c r="B564">
        <f>SQRT((1-A564*A564/$G$1)*$G$2)</f>
        <v>1196.3948353271985</v>
      </c>
      <c r="I564" s="19">
        <f t="shared" si="55"/>
        <v>-343002623200</v>
      </c>
      <c r="K564" s="19">
        <f t="shared" si="54"/>
        <v>1611360000</v>
      </c>
      <c r="L564" s="19">
        <f t="shared" si="56"/>
        <v>1611360000</v>
      </c>
      <c r="N564" s="19">
        <f t="shared" ref="N564:N627" si="59">IF($I564&gt;O563,O563+$J$1,)</f>
        <v>0</v>
      </c>
      <c r="O564" s="19">
        <f t="shared" si="57"/>
        <v>-124087199856</v>
      </c>
      <c r="Q564" s="19">
        <f t="shared" si="58"/>
        <v>-169889951600</v>
      </c>
    </row>
    <row r="565" spans="1:17" x14ac:dyDescent="0.3">
      <c r="A565">
        <v>559</v>
      </c>
      <c r="B565">
        <f>SQRT((1-A565*A565/$G$1)*$G$2)</f>
        <v>1196.3818824549364</v>
      </c>
      <c r="I565" s="19">
        <f t="shared" si="55"/>
        <v>-339779903200</v>
      </c>
      <c r="K565" s="19">
        <f t="shared" si="54"/>
        <v>1614240000</v>
      </c>
      <c r="L565" s="19">
        <f t="shared" si="56"/>
        <v>1614240000</v>
      </c>
      <c r="N565" s="19">
        <f t="shared" si="59"/>
        <v>0</v>
      </c>
      <c r="O565" s="19">
        <f t="shared" si="57"/>
        <v>-124087199856</v>
      </c>
      <c r="Q565" s="19">
        <f t="shared" si="58"/>
        <v>-168275711600</v>
      </c>
    </row>
    <row r="566" spans="1:17" x14ac:dyDescent="0.3">
      <c r="A566">
        <v>560</v>
      </c>
      <c r="B566">
        <f>SQRT((1-A566*A566/$G$1)*$G$2)</f>
        <v>1196.3689062498079</v>
      </c>
      <c r="I566" s="19">
        <f t="shared" si="55"/>
        <v>-336551423200</v>
      </c>
      <c r="K566" s="19">
        <f t="shared" si="54"/>
        <v>1617120000</v>
      </c>
      <c r="L566" s="19">
        <f t="shared" si="56"/>
        <v>1617120000</v>
      </c>
      <c r="N566" s="19">
        <f t="shared" si="59"/>
        <v>0</v>
      </c>
      <c r="O566" s="19">
        <f t="shared" si="57"/>
        <v>-124087199856</v>
      </c>
      <c r="Q566" s="19">
        <f t="shared" si="58"/>
        <v>-166658591600</v>
      </c>
    </row>
    <row r="567" spans="1:17" x14ac:dyDescent="0.3">
      <c r="A567">
        <v>561</v>
      </c>
      <c r="B567">
        <f>SQRT((1-A567*A567/$G$1)*$G$2)</f>
        <v>1196.3559067110536</v>
      </c>
      <c r="I567" s="19">
        <f t="shared" si="55"/>
        <v>-333317183200</v>
      </c>
      <c r="K567" s="19">
        <f t="shared" si="54"/>
        <v>1620000000</v>
      </c>
      <c r="L567" s="19">
        <f t="shared" si="56"/>
        <v>1620000000</v>
      </c>
      <c r="N567" s="19">
        <f t="shared" si="59"/>
        <v>0</v>
      </c>
      <c r="O567" s="19">
        <f t="shared" si="57"/>
        <v>-124087199856</v>
      </c>
      <c r="Q567" s="19">
        <f t="shared" si="58"/>
        <v>-165038591600</v>
      </c>
    </row>
    <row r="568" spans="1:17" x14ac:dyDescent="0.3">
      <c r="A568">
        <v>562</v>
      </c>
      <c r="B568">
        <f>SQRT((1-A568*A568/$G$1)*$G$2)</f>
        <v>1196.342883837913</v>
      </c>
      <c r="I568" s="19">
        <f t="shared" si="55"/>
        <v>-330077183200</v>
      </c>
      <c r="K568" s="19">
        <f t="shared" si="54"/>
        <v>1622880000</v>
      </c>
      <c r="L568" s="19">
        <f t="shared" si="56"/>
        <v>1622880000</v>
      </c>
      <c r="N568" s="19">
        <f t="shared" si="59"/>
        <v>0</v>
      </c>
      <c r="O568" s="19">
        <f t="shared" si="57"/>
        <v>-124087199856</v>
      </c>
      <c r="Q568" s="19">
        <f t="shared" si="58"/>
        <v>-163415711600</v>
      </c>
    </row>
    <row r="569" spans="1:17" x14ac:dyDescent="0.3">
      <c r="A569">
        <v>563</v>
      </c>
      <c r="B569">
        <f>SQRT((1-A569*A569/$G$1)*$G$2)</f>
        <v>1196.3298376296241</v>
      </c>
      <c r="I569" s="19">
        <f t="shared" si="55"/>
        <v>-326831423200</v>
      </c>
      <c r="K569" s="19">
        <f t="shared" si="54"/>
        <v>1625760000</v>
      </c>
      <c r="L569" s="19">
        <f t="shared" si="56"/>
        <v>1625760000</v>
      </c>
      <c r="N569" s="19">
        <f t="shared" si="59"/>
        <v>0</v>
      </c>
      <c r="O569" s="19">
        <f t="shared" si="57"/>
        <v>-124087199856</v>
      </c>
      <c r="Q569" s="19">
        <f t="shared" si="58"/>
        <v>-161789951600</v>
      </c>
    </row>
    <row r="570" spans="1:17" x14ac:dyDescent="0.3">
      <c r="A570">
        <v>564</v>
      </c>
      <c r="B570">
        <f>SQRT((1-A570*A570/$G$1)*$G$2)</f>
        <v>1196.3167680854233</v>
      </c>
      <c r="I570" s="19">
        <f t="shared" si="55"/>
        <v>-323579903200</v>
      </c>
      <c r="K570" s="19">
        <f t="shared" si="54"/>
        <v>1628640000</v>
      </c>
      <c r="L570" s="19">
        <f t="shared" si="56"/>
        <v>1628640000</v>
      </c>
      <c r="N570" s="19">
        <f t="shared" si="59"/>
        <v>0</v>
      </c>
      <c r="O570" s="19">
        <f t="shared" si="57"/>
        <v>-124087199856</v>
      </c>
      <c r="Q570" s="19">
        <f t="shared" si="58"/>
        <v>-160161311600</v>
      </c>
    </row>
    <row r="571" spans="1:17" x14ac:dyDescent="0.3">
      <c r="A571">
        <v>565</v>
      </c>
      <c r="B571">
        <f>SQRT((1-A571*A571/$G$1)*$G$2)</f>
        <v>1196.3036752045459</v>
      </c>
      <c r="I571" s="19">
        <f t="shared" si="55"/>
        <v>-320322623200</v>
      </c>
      <c r="K571" s="19">
        <f t="shared" si="54"/>
        <v>1631520000</v>
      </c>
      <c r="L571" s="19">
        <f t="shared" si="56"/>
        <v>1631520000</v>
      </c>
      <c r="N571" s="19">
        <f t="shared" si="59"/>
        <v>0</v>
      </c>
      <c r="O571" s="19">
        <f t="shared" si="57"/>
        <v>-124087199856</v>
      </c>
      <c r="Q571" s="19">
        <f t="shared" si="58"/>
        <v>-158529791600</v>
      </c>
    </row>
    <row r="572" spans="1:17" x14ac:dyDescent="0.3">
      <c r="A572">
        <v>566</v>
      </c>
      <c r="B572">
        <f>SQRT((1-A572*A572/$G$1)*$G$2)</f>
        <v>1196.2905589862257</v>
      </c>
      <c r="I572" s="19">
        <f t="shared" si="55"/>
        <v>-317059583200</v>
      </c>
      <c r="K572" s="19">
        <f t="shared" si="54"/>
        <v>1634400000</v>
      </c>
      <c r="L572" s="19">
        <f t="shared" si="56"/>
        <v>1634400000</v>
      </c>
      <c r="N572" s="19">
        <f t="shared" si="59"/>
        <v>0</v>
      </c>
      <c r="O572" s="19">
        <f t="shared" si="57"/>
        <v>-124087199856</v>
      </c>
      <c r="Q572" s="19">
        <f t="shared" si="58"/>
        <v>-156895391600</v>
      </c>
    </row>
    <row r="573" spans="1:17" x14ac:dyDescent="0.3">
      <c r="A573">
        <v>567</v>
      </c>
      <c r="B573">
        <f>SQRT((1-A573*A573/$G$1)*$G$2)</f>
        <v>1196.2774194296951</v>
      </c>
      <c r="I573" s="19">
        <f t="shared" si="55"/>
        <v>-313790783200</v>
      </c>
      <c r="K573" s="19">
        <f t="shared" si="54"/>
        <v>1637280000</v>
      </c>
      <c r="L573" s="19">
        <f t="shared" si="56"/>
        <v>1637280000</v>
      </c>
      <c r="N573" s="19">
        <f t="shared" si="59"/>
        <v>0</v>
      </c>
      <c r="O573" s="19">
        <f t="shared" si="57"/>
        <v>-124087199856</v>
      </c>
      <c r="Q573" s="19">
        <f t="shared" si="58"/>
        <v>-155258111600</v>
      </c>
    </row>
    <row r="574" spans="1:17" x14ac:dyDescent="0.3">
      <c r="A574">
        <v>568</v>
      </c>
      <c r="B574">
        <f>SQRT((1-A574*A574/$G$1)*$G$2)</f>
        <v>1196.2642565341851</v>
      </c>
      <c r="I574" s="19">
        <f t="shared" si="55"/>
        <v>-310516223200</v>
      </c>
      <c r="K574" s="19">
        <f t="shared" si="54"/>
        <v>1640160000</v>
      </c>
      <c r="L574" s="19">
        <f t="shared" si="56"/>
        <v>1640160000</v>
      </c>
      <c r="N574" s="19">
        <f t="shared" si="59"/>
        <v>0</v>
      </c>
      <c r="O574" s="19">
        <f t="shared" si="57"/>
        <v>-124087199856</v>
      </c>
      <c r="Q574" s="19">
        <f t="shared" si="58"/>
        <v>-153617951600</v>
      </c>
    </row>
    <row r="575" spans="1:17" x14ac:dyDescent="0.3">
      <c r="A575">
        <v>569</v>
      </c>
      <c r="B575">
        <f>SQRT((1-A575*A575/$G$1)*$G$2)</f>
        <v>1196.251070298925</v>
      </c>
      <c r="I575" s="19">
        <f t="shared" si="55"/>
        <v>-307235903200</v>
      </c>
      <c r="K575" s="19">
        <f t="shared" si="54"/>
        <v>1643040000</v>
      </c>
      <c r="L575" s="19">
        <f t="shared" si="56"/>
        <v>1643040000</v>
      </c>
      <c r="N575" s="19">
        <f t="shared" si="59"/>
        <v>0</v>
      </c>
      <c r="O575" s="19">
        <f t="shared" si="57"/>
        <v>-124087199856</v>
      </c>
      <c r="Q575" s="19">
        <f t="shared" si="58"/>
        <v>-151974911600</v>
      </c>
    </row>
    <row r="576" spans="1:17" x14ac:dyDescent="0.3">
      <c r="A576">
        <v>570</v>
      </c>
      <c r="B576">
        <f>SQRT((1-A576*A576/$G$1)*$G$2)</f>
        <v>1196.2378607231431</v>
      </c>
      <c r="I576" s="19">
        <f t="shared" si="55"/>
        <v>-303949823200</v>
      </c>
      <c r="K576" s="19">
        <f t="shared" si="54"/>
        <v>1645920000</v>
      </c>
      <c r="L576" s="19">
        <f t="shared" si="56"/>
        <v>1645920000</v>
      </c>
      <c r="N576" s="19">
        <f t="shared" si="59"/>
        <v>0</v>
      </c>
      <c r="O576" s="19">
        <f t="shared" si="57"/>
        <v>-124087199856</v>
      </c>
      <c r="Q576" s="19">
        <f t="shared" si="58"/>
        <v>-150328991600</v>
      </c>
    </row>
    <row r="577" spans="1:17" x14ac:dyDescent="0.3">
      <c r="A577">
        <v>571</v>
      </c>
      <c r="B577">
        <f>SQRT((1-A577*A577/$G$1)*$G$2)</f>
        <v>1196.2246278060663</v>
      </c>
      <c r="I577" s="19">
        <f t="shared" si="55"/>
        <v>-300657983200</v>
      </c>
      <c r="K577" s="19">
        <f t="shared" si="54"/>
        <v>1648800000</v>
      </c>
      <c r="L577" s="19">
        <f t="shared" si="56"/>
        <v>1648800000</v>
      </c>
      <c r="N577" s="19">
        <f t="shared" si="59"/>
        <v>0</v>
      </c>
      <c r="O577" s="19">
        <f t="shared" si="57"/>
        <v>-124087199856</v>
      </c>
      <c r="Q577" s="19">
        <f t="shared" si="58"/>
        <v>-148680191600</v>
      </c>
    </row>
    <row r="578" spans="1:17" x14ac:dyDescent="0.3">
      <c r="A578">
        <v>572</v>
      </c>
      <c r="B578">
        <f>SQRT((1-A578*A578/$G$1)*$G$2)</f>
        <v>1196.21137154692</v>
      </c>
      <c r="I578" s="19">
        <f t="shared" si="55"/>
        <v>-297360383200</v>
      </c>
      <c r="K578" s="19">
        <f t="shared" si="54"/>
        <v>1651680000</v>
      </c>
      <c r="L578" s="19">
        <f t="shared" si="56"/>
        <v>1651680000</v>
      </c>
      <c r="N578" s="19">
        <f t="shared" si="59"/>
        <v>0</v>
      </c>
      <c r="O578" s="19">
        <f t="shared" si="57"/>
        <v>-124087199856</v>
      </c>
      <c r="Q578" s="19">
        <f t="shared" si="58"/>
        <v>-147028511600</v>
      </c>
    </row>
    <row r="579" spans="1:17" x14ac:dyDescent="0.3">
      <c r="A579">
        <v>573</v>
      </c>
      <c r="B579">
        <f>SQRT((1-A579*A579/$G$1)*$G$2)</f>
        <v>1196.1980919449279</v>
      </c>
      <c r="I579" s="19">
        <f t="shared" si="55"/>
        <v>-294057023200</v>
      </c>
      <c r="K579" s="19">
        <f t="shared" si="54"/>
        <v>1654560000</v>
      </c>
      <c r="L579" s="19">
        <f t="shared" si="56"/>
        <v>1654560000</v>
      </c>
      <c r="N579" s="19">
        <f t="shared" si="59"/>
        <v>0</v>
      </c>
      <c r="O579" s="19">
        <f t="shared" si="57"/>
        <v>-124087199856</v>
      </c>
      <c r="Q579" s="19">
        <f t="shared" si="58"/>
        <v>-145373951600</v>
      </c>
    </row>
    <row r="580" spans="1:17" x14ac:dyDescent="0.3">
      <c r="A580">
        <v>574</v>
      </c>
      <c r="B580">
        <f>SQRT((1-A580*A580/$G$1)*$G$2)</f>
        <v>1196.1847889993128</v>
      </c>
      <c r="I580" s="19">
        <f t="shared" si="55"/>
        <v>-290747903200</v>
      </c>
      <c r="K580" s="19">
        <f t="shared" si="54"/>
        <v>1657440000</v>
      </c>
      <c r="L580" s="19">
        <f t="shared" si="56"/>
        <v>1657440000</v>
      </c>
      <c r="N580" s="19">
        <f t="shared" si="59"/>
        <v>0</v>
      </c>
      <c r="O580" s="19">
        <f t="shared" si="57"/>
        <v>-124087199856</v>
      </c>
      <c r="Q580" s="19">
        <f t="shared" si="58"/>
        <v>-143716511600</v>
      </c>
    </row>
    <row r="581" spans="1:17" x14ac:dyDescent="0.3">
      <c r="A581">
        <v>575</v>
      </c>
      <c r="B581">
        <f>SQRT((1-A581*A581/$G$1)*$G$2)</f>
        <v>1196.1714627092958</v>
      </c>
      <c r="I581" s="19">
        <f t="shared" si="55"/>
        <v>-287433023200</v>
      </c>
      <c r="K581" s="19">
        <f t="shared" si="54"/>
        <v>1660320000</v>
      </c>
      <c r="L581" s="19">
        <f t="shared" si="56"/>
        <v>1660320000</v>
      </c>
      <c r="N581" s="19">
        <f t="shared" si="59"/>
        <v>0</v>
      </c>
      <c r="O581" s="19">
        <f t="shared" si="57"/>
        <v>-124087199856</v>
      </c>
      <c r="Q581" s="19">
        <f t="shared" si="58"/>
        <v>-142056191600</v>
      </c>
    </row>
    <row r="582" spans="1:17" x14ac:dyDescent="0.3">
      <c r="A582">
        <v>576</v>
      </c>
      <c r="B582">
        <f>SQRT((1-A582*A582/$G$1)*$G$2)</f>
        <v>1196.1581130740965</v>
      </c>
      <c r="I582" s="19">
        <f t="shared" si="55"/>
        <v>-284112383200</v>
      </c>
      <c r="K582" s="19">
        <f t="shared" si="54"/>
        <v>1663200000</v>
      </c>
      <c r="L582" s="19">
        <f t="shared" si="56"/>
        <v>1663200000</v>
      </c>
      <c r="N582" s="19">
        <f t="shared" si="59"/>
        <v>0</v>
      </c>
      <c r="O582" s="19">
        <f t="shared" si="57"/>
        <v>-124087199856</v>
      </c>
      <c r="Q582" s="19">
        <f t="shared" si="58"/>
        <v>-140392991600</v>
      </c>
    </row>
    <row r="583" spans="1:17" x14ac:dyDescent="0.3">
      <c r="A583">
        <v>577</v>
      </c>
      <c r="B583">
        <f>SQRT((1-A583*A583/$G$1)*$G$2)</f>
        <v>1196.1447400929337</v>
      </c>
      <c r="I583" s="19">
        <f t="shared" si="55"/>
        <v>-280785983200</v>
      </c>
      <c r="K583" s="19">
        <f t="shared" ref="K583:K646" si="60">IF($I583&lt;L582,L582+$J$2,)</f>
        <v>1666080000</v>
      </c>
      <c r="L583" s="19">
        <f t="shared" si="56"/>
        <v>1666080000</v>
      </c>
      <c r="N583" s="19">
        <f t="shared" si="59"/>
        <v>0</v>
      </c>
      <c r="O583" s="19">
        <f t="shared" si="57"/>
        <v>-124087199856</v>
      </c>
      <c r="Q583" s="19">
        <f t="shared" si="58"/>
        <v>-138726911600</v>
      </c>
    </row>
    <row r="584" spans="1:17" x14ac:dyDescent="0.3">
      <c r="A584">
        <v>578</v>
      </c>
      <c r="B584">
        <f>SQRT((1-A584*A584/$G$1)*$G$2)</f>
        <v>1196.131343765024</v>
      </c>
      <c r="I584" s="19">
        <f t="shared" si="55"/>
        <v>-277453823200</v>
      </c>
      <c r="K584" s="19">
        <f t="shared" si="60"/>
        <v>1668960000</v>
      </c>
      <c r="L584" s="19">
        <f t="shared" si="56"/>
        <v>1668960000</v>
      </c>
      <c r="N584" s="19">
        <f t="shared" si="59"/>
        <v>0</v>
      </c>
      <c r="O584" s="19">
        <f t="shared" si="57"/>
        <v>-124087199856</v>
      </c>
      <c r="Q584" s="19">
        <f t="shared" si="58"/>
        <v>-137057951600</v>
      </c>
    </row>
    <row r="585" spans="1:17" x14ac:dyDescent="0.3">
      <c r="A585">
        <v>579</v>
      </c>
      <c r="B585">
        <f>SQRT((1-A585*A585/$G$1)*$G$2)</f>
        <v>1196.1179240895831</v>
      </c>
      <c r="I585" s="19">
        <f t="shared" si="55"/>
        <v>-274115903200</v>
      </c>
      <c r="K585" s="19">
        <f t="shared" si="60"/>
        <v>1671840000</v>
      </c>
      <c r="L585" s="19">
        <f t="shared" si="56"/>
        <v>1671840000</v>
      </c>
      <c r="N585" s="19">
        <f t="shared" si="59"/>
        <v>0</v>
      </c>
      <c r="O585" s="19">
        <f t="shared" si="57"/>
        <v>-124087199856</v>
      </c>
      <c r="Q585" s="19">
        <f t="shared" si="58"/>
        <v>-135386111600</v>
      </c>
    </row>
    <row r="586" spans="1:17" x14ac:dyDescent="0.3">
      <c r="A586">
        <v>580</v>
      </c>
      <c r="B586">
        <f>SQRT((1-A586*A586/$G$1)*$G$2)</f>
        <v>1196.1044810658248</v>
      </c>
      <c r="I586" s="19">
        <f t="shared" si="55"/>
        <v>-270772223200</v>
      </c>
      <c r="K586" s="19">
        <f t="shared" si="60"/>
        <v>1674720000</v>
      </c>
      <c r="L586" s="19">
        <f t="shared" si="56"/>
        <v>1674720000</v>
      </c>
      <c r="N586" s="19">
        <f t="shared" si="59"/>
        <v>0</v>
      </c>
      <c r="O586" s="19">
        <f t="shared" si="57"/>
        <v>-124087199856</v>
      </c>
      <c r="Q586" s="19">
        <f t="shared" si="58"/>
        <v>-133711391600</v>
      </c>
    </row>
    <row r="587" spans="1:17" x14ac:dyDescent="0.3">
      <c r="A587">
        <v>581</v>
      </c>
      <c r="B587">
        <f>SQRT((1-A587*A587/$G$1)*$G$2)</f>
        <v>1196.0910146929625</v>
      </c>
      <c r="I587" s="19">
        <f t="shared" si="55"/>
        <v>-267422783200</v>
      </c>
      <c r="K587" s="19">
        <f t="shared" si="60"/>
        <v>1677600000</v>
      </c>
      <c r="L587" s="19">
        <f t="shared" si="56"/>
        <v>1677600000</v>
      </c>
      <c r="N587" s="19">
        <f t="shared" si="59"/>
        <v>0</v>
      </c>
      <c r="O587" s="19">
        <f t="shared" si="57"/>
        <v>-124087199856</v>
      </c>
      <c r="Q587" s="19">
        <f t="shared" si="58"/>
        <v>-132033791600</v>
      </c>
    </row>
    <row r="588" spans="1:17" x14ac:dyDescent="0.3">
      <c r="A588">
        <v>582</v>
      </c>
      <c r="B588">
        <f>SQRT((1-A588*A588/$G$1)*$G$2)</f>
        <v>1196.0775249702069</v>
      </c>
      <c r="I588" s="19">
        <f t="shared" si="55"/>
        <v>-264067583200</v>
      </c>
      <c r="K588" s="19">
        <f t="shared" si="60"/>
        <v>1680480000</v>
      </c>
      <c r="L588" s="19">
        <f t="shared" si="56"/>
        <v>1680480000</v>
      </c>
      <c r="N588" s="19">
        <f t="shared" si="59"/>
        <v>0</v>
      </c>
      <c r="O588" s="19">
        <f t="shared" si="57"/>
        <v>-124087199856</v>
      </c>
      <c r="Q588" s="19">
        <f t="shared" si="58"/>
        <v>-130353311600</v>
      </c>
    </row>
    <row r="589" spans="1:17" x14ac:dyDescent="0.3">
      <c r="A589">
        <v>583</v>
      </c>
      <c r="B589">
        <f>SQRT((1-A589*A589/$G$1)*$G$2)</f>
        <v>1196.0640118967688</v>
      </c>
      <c r="I589" s="19">
        <f t="shared" si="55"/>
        <v>-260706623200</v>
      </c>
      <c r="K589" s="19">
        <f t="shared" si="60"/>
        <v>1683360000</v>
      </c>
      <c r="L589" s="19">
        <f t="shared" si="56"/>
        <v>1683360000</v>
      </c>
      <c r="N589" s="19">
        <f t="shared" si="59"/>
        <v>0</v>
      </c>
      <c r="O589" s="19">
        <f t="shared" si="57"/>
        <v>-124087199856</v>
      </c>
      <c r="Q589" s="19">
        <f t="shared" si="58"/>
        <v>-128669951600</v>
      </c>
    </row>
    <row r="590" spans="1:17" x14ac:dyDescent="0.3">
      <c r="A590">
        <v>584</v>
      </c>
      <c r="B590">
        <f>SQRT((1-A590*A590/$G$1)*$G$2)</f>
        <v>1196.0504754718556</v>
      </c>
      <c r="I590" s="19">
        <f t="shared" si="55"/>
        <v>-257339903200</v>
      </c>
      <c r="K590" s="19">
        <f t="shared" si="60"/>
        <v>1686240000</v>
      </c>
      <c r="L590" s="19">
        <f t="shared" si="56"/>
        <v>1686240000</v>
      </c>
      <c r="N590" s="19">
        <f t="shared" si="59"/>
        <v>0</v>
      </c>
      <c r="O590" s="19">
        <f t="shared" si="57"/>
        <v>-124087199856</v>
      </c>
      <c r="Q590" s="19">
        <f t="shared" si="58"/>
        <v>-126983711600</v>
      </c>
    </row>
    <row r="591" spans="1:17" x14ac:dyDescent="0.3">
      <c r="A591">
        <v>585</v>
      </c>
      <c r="B591">
        <f>SQRT((1-A591*A591/$G$1)*$G$2)</f>
        <v>1196.0369156946754</v>
      </c>
      <c r="I591" s="19">
        <f t="shared" si="55"/>
        <v>-253967423200</v>
      </c>
      <c r="K591" s="19">
        <f t="shared" si="60"/>
        <v>1689120000</v>
      </c>
      <c r="L591" s="19">
        <f t="shared" si="56"/>
        <v>1689120000</v>
      </c>
      <c r="N591" s="19">
        <f t="shared" si="59"/>
        <v>0</v>
      </c>
      <c r="O591" s="19">
        <f t="shared" si="57"/>
        <v>-124087199856</v>
      </c>
      <c r="Q591" s="19">
        <f t="shared" si="58"/>
        <v>-125294591600</v>
      </c>
    </row>
    <row r="592" spans="1:17" x14ac:dyDescent="0.3">
      <c r="A592">
        <v>586</v>
      </c>
      <c r="B592">
        <f>SQRT((1-A592*A592/$G$1)*$G$2)</f>
        <v>1196.0233325644335</v>
      </c>
      <c r="I592" s="19">
        <f t="shared" si="55"/>
        <v>-250589183200</v>
      </c>
      <c r="K592" s="19">
        <f t="shared" si="60"/>
        <v>1692000000</v>
      </c>
      <c r="L592" s="19">
        <f t="shared" si="56"/>
        <v>1692000000</v>
      </c>
      <c r="N592" s="19">
        <f t="shared" si="59"/>
        <v>0</v>
      </c>
      <c r="O592" s="19">
        <f t="shared" si="57"/>
        <v>-124087199856</v>
      </c>
      <c r="Q592" s="19">
        <f t="shared" si="58"/>
        <v>-123602591600</v>
      </c>
    </row>
    <row r="593" spans="1:17" x14ac:dyDescent="0.3">
      <c r="A593">
        <v>587</v>
      </c>
      <c r="B593">
        <f>SQRT((1-A593*A593/$G$1)*$G$2)</f>
        <v>1196.0097260803345</v>
      </c>
      <c r="I593" s="19">
        <f t="shared" si="55"/>
        <v>-247205183200</v>
      </c>
      <c r="K593" s="19">
        <f t="shared" si="60"/>
        <v>1694880000</v>
      </c>
      <c r="L593" s="19">
        <f t="shared" si="56"/>
        <v>1694880000</v>
      </c>
      <c r="N593" s="19">
        <f t="shared" si="59"/>
        <v>0</v>
      </c>
      <c r="O593" s="19">
        <f t="shared" si="57"/>
        <v>-124087199856</v>
      </c>
      <c r="Q593" s="19">
        <f t="shared" si="58"/>
        <v>-121907711600</v>
      </c>
    </row>
    <row r="594" spans="1:17" x14ac:dyDescent="0.3">
      <c r="A594">
        <v>588</v>
      </c>
      <c r="B594">
        <f>SQRT((1-A594*A594/$G$1)*$G$2)</f>
        <v>1195.996096241581</v>
      </c>
      <c r="I594" s="19">
        <f t="shared" si="55"/>
        <v>-243815423200</v>
      </c>
      <c r="K594" s="19">
        <f t="shared" si="60"/>
        <v>1697760000</v>
      </c>
      <c r="L594" s="19">
        <f t="shared" si="56"/>
        <v>1697760000</v>
      </c>
      <c r="N594" s="19">
        <f t="shared" si="59"/>
        <v>0</v>
      </c>
      <c r="O594" s="19">
        <f t="shared" si="57"/>
        <v>-124087199856</v>
      </c>
      <c r="Q594" s="19">
        <f t="shared" si="58"/>
        <v>-120209951600</v>
      </c>
    </row>
    <row r="595" spans="1:17" x14ac:dyDescent="0.3">
      <c r="A595">
        <v>589</v>
      </c>
      <c r="B595">
        <f>SQRT((1-A595*A595/$G$1)*$G$2)</f>
        <v>1195.9824430473748</v>
      </c>
      <c r="I595" s="19">
        <f t="shared" si="55"/>
        <v>-240419903200</v>
      </c>
      <c r="K595" s="19">
        <f t="shared" si="60"/>
        <v>1700640000</v>
      </c>
      <c r="L595" s="19">
        <f t="shared" si="56"/>
        <v>1700640000</v>
      </c>
      <c r="N595" s="19">
        <f t="shared" si="59"/>
        <v>0</v>
      </c>
      <c r="O595" s="19">
        <f t="shared" si="57"/>
        <v>-124087199856</v>
      </c>
      <c r="Q595" s="19">
        <f t="shared" si="58"/>
        <v>-118509311600</v>
      </c>
    </row>
    <row r="596" spans="1:17" x14ac:dyDescent="0.3">
      <c r="A596">
        <v>590</v>
      </c>
      <c r="B596">
        <f>SQRT((1-A596*A596/$G$1)*$G$2)</f>
        <v>1195.9687664969158</v>
      </c>
      <c r="I596" s="19">
        <f t="shared" si="55"/>
        <v>-237018623200</v>
      </c>
      <c r="K596" s="19">
        <f t="shared" si="60"/>
        <v>1703520000</v>
      </c>
      <c r="L596" s="19">
        <f t="shared" si="56"/>
        <v>1703520000</v>
      </c>
      <c r="N596" s="19">
        <f t="shared" si="59"/>
        <v>0</v>
      </c>
      <c r="O596" s="19">
        <f t="shared" si="57"/>
        <v>-124087199856</v>
      </c>
      <c r="Q596" s="19">
        <f t="shared" si="58"/>
        <v>-116805791600</v>
      </c>
    </row>
    <row r="597" spans="1:17" x14ac:dyDescent="0.3">
      <c r="A597">
        <v>591</v>
      </c>
      <c r="B597">
        <f>SQRT((1-A597*A597/$G$1)*$G$2)</f>
        <v>1195.9550665894028</v>
      </c>
      <c r="I597" s="19">
        <f t="shared" si="55"/>
        <v>-233611583200</v>
      </c>
      <c r="K597" s="19">
        <f t="shared" si="60"/>
        <v>1706400000</v>
      </c>
      <c r="L597" s="19">
        <f t="shared" si="56"/>
        <v>1706400000</v>
      </c>
      <c r="N597" s="19">
        <f t="shared" si="59"/>
        <v>0</v>
      </c>
      <c r="O597" s="19">
        <f t="shared" si="57"/>
        <v>-124087199856</v>
      </c>
      <c r="Q597" s="19">
        <f t="shared" si="58"/>
        <v>-115099391600</v>
      </c>
    </row>
    <row r="598" spans="1:17" x14ac:dyDescent="0.3">
      <c r="A598">
        <v>592</v>
      </c>
      <c r="B598">
        <f>SQRT((1-A598*A598/$G$1)*$G$2)</f>
        <v>1195.9413433240331</v>
      </c>
      <c r="I598" s="19">
        <f t="shared" si="55"/>
        <v>-230198783200</v>
      </c>
      <c r="K598" s="19">
        <f t="shared" si="60"/>
        <v>1709280000</v>
      </c>
      <c r="L598" s="19">
        <f t="shared" si="56"/>
        <v>1709280000</v>
      </c>
      <c r="N598" s="19">
        <f t="shared" si="59"/>
        <v>0</v>
      </c>
      <c r="O598" s="19">
        <f t="shared" si="57"/>
        <v>-124087199856</v>
      </c>
      <c r="Q598" s="19">
        <f t="shared" si="58"/>
        <v>-113390111600</v>
      </c>
    </row>
    <row r="599" spans="1:17" x14ac:dyDescent="0.3">
      <c r="A599">
        <v>593</v>
      </c>
      <c r="B599">
        <f>SQRT((1-A599*A599/$G$1)*$G$2)</f>
        <v>1195.9275967000028</v>
      </c>
      <c r="I599" s="19">
        <f t="shared" si="55"/>
        <v>-226780223200</v>
      </c>
      <c r="K599" s="19">
        <f t="shared" si="60"/>
        <v>1712160000</v>
      </c>
      <c r="L599" s="19">
        <f t="shared" si="56"/>
        <v>1712160000</v>
      </c>
      <c r="N599" s="19">
        <f t="shared" si="59"/>
        <v>0</v>
      </c>
      <c r="O599" s="19">
        <f t="shared" si="57"/>
        <v>-124087199856</v>
      </c>
      <c r="Q599" s="19">
        <f t="shared" si="58"/>
        <v>-111677951600</v>
      </c>
    </row>
    <row r="600" spans="1:17" x14ac:dyDescent="0.3">
      <c r="A600">
        <v>594</v>
      </c>
      <c r="B600">
        <f>SQRT((1-A600*A600/$G$1)*$G$2)</f>
        <v>1195.9138267165063</v>
      </c>
      <c r="I600" s="19">
        <f t="shared" si="55"/>
        <v>-223355903200</v>
      </c>
      <c r="K600" s="19">
        <f t="shared" si="60"/>
        <v>1715040000</v>
      </c>
      <c r="L600" s="19">
        <f t="shared" si="56"/>
        <v>1715040000</v>
      </c>
      <c r="N600" s="19">
        <f t="shared" si="59"/>
        <v>0</v>
      </c>
      <c r="O600" s="19">
        <f t="shared" si="57"/>
        <v>-124087199856</v>
      </c>
      <c r="Q600" s="19">
        <f t="shared" si="58"/>
        <v>-109962911600</v>
      </c>
    </row>
    <row r="601" spans="1:17" x14ac:dyDescent="0.3">
      <c r="A601">
        <v>595</v>
      </c>
      <c r="B601">
        <f>SQRT((1-A601*A601/$G$1)*$G$2)</f>
        <v>1195.9000333727365</v>
      </c>
      <c r="I601" s="19">
        <f t="shared" si="55"/>
        <v>-219925823200</v>
      </c>
      <c r="K601" s="19">
        <f t="shared" si="60"/>
        <v>1717920000</v>
      </c>
      <c r="L601" s="19">
        <f t="shared" si="56"/>
        <v>1717920000</v>
      </c>
      <c r="N601" s="19">
        <f t="shared" si="59"/>
        <v>0</v>
      </c>
      <c r="O601" s="19">
        <f t="shared" si="57"/>
        <v>-124087199856</v>
      </c>
      <c r="Q601" s="19">
        <f t="shared" si="58"/>
        <v>-108244991600</v>
      </c>
    </row>
    <row r="602" spans="1:17" x14ac:dyDescent="0.3">
      <c r="A602">
        <v>596</v>
      </c>
      <c r="B602">
        <f>SQRT((1-A602*A602/$G$1)*$G$2)</f>
        <v>1195.886216667885</v>
      </c>
      <c r="I602" s="19">
        <f t="shared" si="55"/>
        <v>-216489983200</v>
      </c>
      <c r="K602" s="19">
        <f t="shared" si="60"/>
        <v>1720800000</v>
      </c>
      <c r="L602" s="19">
        <f t="shared" si="56"/>
        <v>1720800000</v>
      </c>
      <c r="N602" s="19">
        <f t="shared" si="59"/>
        <v>0</v>
      </c>
      <c r="O602" s="19">
        <f t="shared" si="57"/>
        <v>-124087199856</v>
      </c>
      <c r="Q602" s="19">
        <f t="shared" si="58"/>
        <v>-106524191600</v>
      </c>
    </row>
    <row r="603" spans="1:17" x14ac:dyDescent="0.3">
      <c r="A603">
        <v>597</v>
      </c>
      <c r="B603">
        <f>SQRT((1-A603*A603/$G$1)*$G$2)</f>
        <v>1195.8723766011426</v>
      </c>
      <c r="I603" s="19">
        <f t="shared" si="55"/>
        <v>-213048383200</v>
      </c>
      <c r="K603" s="19">
        <f t="shared" si="60"/>
        <v>1723680000</v>
      </c>
      <c r="L603" s="19">
        <f t="shared" si="56"/>
        <v>1723680000</v>
      </c>
      <c r="N603" s="19">
        <f t="shared" si="59"/>
        <v>0</v>
      </c>
      <c r="O603" s="19">
        <f t="shared" si="57"/>
        <v>-124087199856</v>
      </c>
      <c r="Q603" s="19">
        <f t="shared" si="58"/>
        <v>-104800511600</v>
      </c>
    </row>
    <row r="604" spans="1:17" x14ac:dyDescent="0.3">
      <c r="A604">
        <v>598</v>
      </c>
      <c r="B604">
        <f>SQRT((1-A604*A604/$G$1)*$G$2)</f>
        <v>1195.858513171698</v>
      </c>
      <c r="I604" s="19">
        <f t="shared" si="55"/>
        <v>-209601023200</v>
      </c>
      <c r="K604" s="19">
        <f t="shared" si="60"/>
        <v>1726560000</v>
      </c>
      <c r="L604" s="19">
        <f t="shared" si="56"/>
        <v>1726560000</v>
      </c>
      <c r="N604" s="19">
        <f t="shared" si="59"/>
        <v>0</v>
      </c>
      <c r="O604" s="19">
        <f t="shared" si="57"/>
        <v>-124087199856</v>
      </c>
      <c r="Q604" s="19">
        <f t="shared" si="58"/>
        <v>-103073951600</v>
      </c>
    </row>
    <row r="605" spans="1:17" x14ac:dyDescent="0.3">
      <c r="A605">
        <v>599</v>
      </c>
      <c r="B605">
        <f>SQRT((1-A605*A605/$G$1)*$G$2)</f>
        <v>1195.8446263787384</v>
      </c>
      <c r="I605" s="19">
        <f t="shared" si="55"/>
        <v>-206147903200</v>
      </c>
      <c r="K605" s="19">
        <f t="shared" si="60"/>
        <v>1729440000</v>
      </c>
      <c r="L605" s="19">
        <f t="shared" si="56"/>
        <v>1729440000</v>
      </c>
      <c r="N605" s="19">
        <f t="shared" si="59"/>
        <v>0</v>
      </c>
      <c r="O605" s="19">
        <f t="shared" si="57"/>
        <v>-124087199856</v>
      </c>
      <c r="Q605" s="19">
        <f t="shared" si="58"/>
        <v>-101344511600</v>
      </c>
    </row>
    <row r="606" spans="1:17" x14ac:dyDescent="0.3">
      <c r="A606">
        <v>600</v>
      </c>
      <c r="B606">
        <f>SQRT((1-A606*A606/$G$1)*$G$2)</f>
        <v>1195.8307162214498</v>
      </c>
      <c r="I606" s="19">
        <f t="shared" si="55"/>
        <v>-202689023200</v>
      </c>
      <c r="K606" s="19">
        <f t="shared" si="60"/>
        <v>1732320000</v>
      </c>
      <c r="L606" s="19">
        <f t="shared" si="56"/>
        <v>1732320000</v>
      </c>
      <c r="N606" s="19">
        <f t="shared" si="59"/>
        <v>0</v>
      </c>
      <c r="O606" s="19">
        <f t="shared" si="57"/>
        <v>-124087199856</v>
      </c>
      <c r="Q606" s="19">
        <f t="shared" si="58"/>
        <v>-99612191600</v>
      </c>
    </row>
    <row r="607" spans="1:17" x14ac:dyDescent="0.3">
      <c r="A607">
        <v>601</v>
      </c>
      <c r="B607">
        <f>SQRT((1-A607*A607/$G$1)*$G$2)</f>
        <v>1195.8167826990173</v>
      </c>
      <c r="I607" s="19">
        <f t="shared" si="55"/>
        <v>-199224383200</v>
      </c>
      <c r="K607" s="19">
        <f t="shared" si="60"/>
        <v>1735200000</v>
      </c>
      <c r="L607" s="19">
        <f t="shared" si="56"/>
        <v>1735200000</v>
      </c>
      <c r="N607" s="19">
        <f t="shared" si="59"/>
        <v>0</v>
      </c>
      <c r="O607" s="19">
        <f t="shared" si="57"/>
        <v>-124087199856</v>
      </c>
      <c r="Q607" s="19">
        <f t="shared" si="58"/>
        <v>-97876991600</v>
      </c>
    </row>
    <row r="608" spans="1:17" x14ac:dyDescent="0.3">
      <c r="A608">
        <v>602</v>
      </c>
      <c r="B608">
        <f>SQRT((1-A608*A608/$G$1)*$G$2)</f>
        <v>1195.802825810624</v>
      </c>
      <c r="I608" s="19">
        <f t="shared" si="55"/>
        <v>-195753983200</v>
      </c>
      <c r="K608" s="19">
        <f t="shared" si="60"/>
        <v>1738080000</v>
      </c>
      <c r="L608" s="19">
        <f t="shared" si="56"/>
        <v>1738080000</v>
      </c>
      <c r="N608" s="19">
        <f t="shared" si="59"/>
        <v>0</v>
      </c>
      <c r="O608" s="19">
        <f t="shared" si="57"/>
        <v>-124087199856</v>
      </c>
      <c r="Q608" s="19">
        <f t="shared" si="58"/>
        <v>-96138911600</v>
      </c>
    </row>
    <row r="609" spans="1:17" x14ac:dyDescent="0.3">
      <c r="A609">
        <v>603</v>
      </c>
      <c r="B609">
        <f>SQRT((1-A609*A609/$G$1)*$G$2)</f>
        <v>1195.7888455554514</v>
      </c>
      <c r="I609" s="19">
        <f t="shared" si="55"/>
        <v>-192277823200</v>
      </c>
      <c r="K609" s="19">
        <f t="shared" si="60"/>
        <v>1740960000</v>
      </c>
      <c r="L609" s="19">
        <f t="shared" si="56"/>
        <v>1740960000</v>
      </c>
      <c r="N609" s="19">
        <f t="shared" si="59"/>
        <v>0</v>
      </c>
      <c r="O609" s="19">
        <f t="shared" si="57"/>
        <v>-124087199856</v>
      </c>
      <c r="Q609" s="19">
        <f t="shared" si="58"/>
        <v>-94397951600</v>
      </c>
    </row>
    <row r="610" spans="1:17" x14ac:dyDescent="0.3">
      <c r="A610">
        <v>604</v>
      </c>
      <c r="B610">
        <f>SQRT((1-A610*A610/$G$1)*$G$2)</f>
        <v>1195.7748419326804</v>
      </c>
      <c r="I610" s="19">
        <f t="shared" si="55"/>
        <v>-188795903200</v>
      </c>
      <c r="K610" s="19">
        <f t="shared" si="60"/>
        <v>1743840000</v>
      </c>
      <c r="L610" s="19">
        <f t="shared" si="56"/>
        <v>1743840000</v>
      </c>
      <c r="N610" s="19">
        <f t="shared" si="59"/>
        <v>0</v>
      </c>
      <c r="O610" s="19">
        <f t="shared" si="57"/>
        <v>-124087199856</v>
      </c>
      <c r="Q610" s="19">
        <f t="shared" si="58"/>
        <v>-92654111600</v>
      </c>
    </row>
    <row r="611" spans="1:17" x14ac:dyDescent="0.3">
      <c r="A611">
        <v>605</v>
      </c>
      <c r="B611">
        <f>SQRT((1-A611*A611/$G$1)*$G$2)</f>
        <v>1195.7608149414896</v>
      </c>
      <c r="I611" s="19">
        <f t="shared" si="55"/>
        <v>-185308223200</v>
      </c>
      <c r="K611" s="19">
        <f t="shared" si="60"/>
        <v>1746720000</v>
      </c>
      <c r="L611" s="19">
        <f t="shared" si="56"/>
        <v>1746720000</v>
      </c>
      <c r="N611" s="19">
        <f t="shared" si="59"/>
        <v>0</v>
      </c>
      <c r="O611" s="19">
        <f t="shared" si="57"/>
        <v>-124087199856</v>
      </c>
      <c r="Q611" s="19">
        <f t="shared" si="58"/>
        <v>-90907391600</v>
      </c>
    </row>
    <row r="612" spans="1:17" x14ac:dyDescent="0.3">
      <c r="A612">
        <v>606</v>
      </c>
      <c r="B612">
        <f>SQRT((1-A612*A612/$G$1)*$G$2)</f>
        <v>1195.7467645810571</v>
      </c>
      <c r="I612" s="19">
        <f t="shared" si="55"/>
        <v>-181814783200</v>
      </c>
      <c r="K612" s="19">
        <f t="shared" si="60"/>
        <v>1749600000</v>
      </c>
      <c r="L612" s="19">
        <f t="shared" si="56"/>
        <v>1749600000</v>
      </c>
      <c r="N612" s="19">
        <f t="shared" si="59"/>
        <v>0</v>
      </c>
      <c r="O612" s="19">
        <f t="shared" si="57"/>
        <v>-124087199856</v>
      </c>
      <c r="Q612" s="19">
        <f t="shared" si="58"/>
        <v>-89157791600</v>
      </c>
    </row>
    <row r="613" spans="1:17" x14ac:dyDescent="0.3">
      <c r="A613">
        <v>607</v>
      </c>
      <c r="B613">
        <f>SQRT((1-A613*A613/$G$1)*$G$2)</f>
        <v>1195.7326908505586</v>
      </c>
      <c r="I613" s="19">
        <f t="shared" si="55"/>
        <v>-178315583200</v>
      </c>
      <c r="K613" s="19">
        <f t="shared" si="60"/>
        <v>1752480000</v>
      </c>
      <c r="L613" s="19">
        <f t="shared" si="56"/>
        <v>1752480000</v>
      </c>
      <c r="N613" s="19">
        <f t="shared" si="59"/>
        <v>0</v>
      </c>
      <c r="O613" s="19">
        <f t="shared" si="57"/>
        <v>-124087199856</v>
      </c>
      <c r="Q613" s="19">
        <f t="shared" si="58"/>
        <v>-87405311600</v>
      </c>
    </row>
    <row r="614" spans="1:17" x14ac:dyDescent="0.3">
      <c r="A614">
        <v>608</v>
      </c>
      <c r="B614">
        <f>SQRT((1-A614*A614/$G$1)*$G$2)</f>
        <v>1195.7185937491693</v>
      </c>
      <c r="I614" s="19">
        <f t="shared" si="55"/>
        <v>-174810623200</v>
      </c>
      <c r="K614" s="19">
        <f t="shared" si="60"/>
        <v>1755360000</v>
      </c>
      <c r="L614" s="19">
        <f t="shared" si="56"/>
        <v>1755360000</v>
      </c>
      <c r="N614" s="19">
        <f t="shared" si="59"/>
        <v>0</v>
      </c>
      <c r="O614" s="19">
        <f t="shared" si="57"/>
        <v>-124087199856</v>
      </c>
      <c r="Q614" s="19">
        <f t="shared" si="58"/>
        <v>-85649951600</v>
      </c>
    </row>
    <row r="615" spans="1:17" x14ac:dyDescent="0.3">
      <c r="A615">
        <v>609</v>
      </c>
      <c r="B615">
        <f>SQRT((1-A615*A615/$G$1)*$G$2)</f>
        <v>1195.7044732760621</v>
      </c>
      <c r="I615" s="19">
        <f t="shared" si="55"/>
        <v>-171299903200</v>
      </c>
      <c r="K615" s="19">
        <f t="shared" si="60"/>
        <v>1758240000</v>
      </c>
      <c r="L615" s="19">
        <f t="shared" si="56"/>
        <v>1758240000</v>
      </c>
      <c r="N615" s="19">
        <f t="shared" si="59"/>
        <v>0</v>
      </c>
      <c r="O615" s="19">
        <f t="shared" si="57"/>
        <v>-124087199856</v>
      </c>
      <c r="Q615" s="19">
        <f t="shared" si="58"/>
        <v>-83891711600</v>
      </c>
    </row>
    <row r="616" spans="1:17" x14ac:dyDescent="0.3">
      <c r="A616">
        <v>610</v>
      </c>
      <c r="B616">
        <f>SQRT((1-A616*A616/$G$1)*$G$2)</f>
        <v>1195.6903294304095</v>
      </c>
      <c r="I616" s="19">
        <f t="shared" si="55"/>
        <v>-167783423200</v>
      </c>
      <c r="K616" s="19">
        <f t="shared" si="60"/>
        <v>1761120000</v>
      </c>
      <c r="L616" s="19">
        <f t="shared" si="56"/>
        <v>1761120000</v>
      </c>
      <c r="N616" s="19">
        <f t="shared" si="59"/>
        <v>0</v>
      </c>
      <c r="O616" s="19">
        <f t="shared" si="57"/>
        <v>-124087199856</v>
      </c>
      <c r="Q616" s="19">
        <f t="shared" si="58"/>
        <v>-82130591600</v>
      </c>
    </row>
    <row r="617" spans="1:17" x14ac:dyDescent="0.3">
      <c r="A617">
        <v>611</v>
      </c>
      <c r="B617">
        <f>SQRT((1-A617*A617/$G$1)*$G$2)</f>
        <v>1195.6761622113818</v>
      </c>
      <c r="I617" s="19">
        <f t="shared" si="55"/>
        <v>-164261183200</v>
      </c>
      <c r="K617" s="19">
        <f t="shared" si="60"/>
        <v>1764000000</v>
      </c>
      <c r="L617" s="19">
        <f t="shared" si="56"/>
        <v>1764000000</v>
      </c>
      <c r="N617" s="19">
        <f t="shared" si="59"/>
        <v>0</v>
      </c>
      <c r="O617" s="19">
        <f t="shared" si="57"/>
        <v>-124087199856</v>
      </c>
      <c r="Q617" s="19">
        <f t="shared" si="58"/>
        <v>-80366591600</v>
      </c>
    </row>
    <row r="618" spans="1:17" x14ac:dyDescent="0.3">
      <c r="A618">
        <v>612</v>
      </c>
      <c r="B618">
        <f>SQRT((1-A618*A618/$G$1)*$G$2)</f>
        <v>1195.6619716181483</v>
      </c>
      <c r="I618" s="19">
        <f t="shared" si="55"/>
        <v>-160733183200</v>
      </c>
      <c r="K618" s="19">
        <f t="shared" si="60"/>
        <v>1766880000</v>
      </c>
      <c r="L618" s="19">
        <f t="shared" si="56"/>
        <v>1766880000</v>
      </c>
      <c r="N618" s="19">
        <f t="shared" si="59"/>
        <v>0</v>
      </c>
      <c r="O618" s="19">
        <f t="shared" si="57"/>
        <v>-124087199856</v>
      </c>
      <c r="Q618" s="19">
        <f t="shared" si="58"/>
        <v>-78599711600</v>
      </c>
    </row>
    <row r="619" spans="1:17" x14ac:dyDescent="0.3">
      <c r="A619">
        <v>613</v>
      </c>
      <c r="B619">
        <f>SQRT((1-A619*A619/$G$1)*$G$2)</f>
        <v>1195.6477576498764</v>
      </c>
      <c r="I619" s="19">
        <f t="shared" si="55"/>
        <v>-157199423200</v>
      </c>
      <c r="K619" s="19">
        <f t="shared" si="60"/>
        <v>1769760000</v>
      </c>
      <c r="L619" s="19">
        <f t="shared" si="56"/>
        <v>1769760000</v>
      </c>
      <c r="N619" s="19">
        <f t="shared" si="59"/>
        <v>0</v>
      </c>
      <c r="O619" s="19">
        <f t="shared" si="57"/>
        <v>-124087199856</v>
      </c>
      <c r="Q619" s="19">
        <f t="shared" si="58"/>
        <v>-76829951600</v>
      </c>
    </row>
    <row r="620" spans="1:17" x14ac:dyDescent="0.3">
      <c r="A620">
        <v>614</v>
      </c>
      <c r="B620">
        <f>SQRT((1-A620*A620/$G$1)*$G$2)</f>
        <v>1195.6335203057331</v>
      </c>
      <c r="I620" s="19">
        <f t="shared" si="55"/>
        <v>-153659903200</v>
      </c>
      <c r="K620" s="19">
        <f t="shared" si="60"/>
        <v>1772640000</v>
      </c>
      <c r="L620" s="19">
        <f t="shared" si="56"/>
        <v>1772640000</v>
      </c>
      <c r="N620" s="19">
        <f t="shared" si="59"/>
        <v>0</v>
      </c>
      <c r="O620" s="19">
        <f t="shared" si="57"/>
        <v>-124087199856</v>
      </c>
      <c r="Q620" s="19">
        <f t="shared" si="58"/>
        <v>-75057311600</v>
      </c>
    </row>
    <row r="621" spans="1:17" x14ac:dyDescent="0.3">
      <c r="A621">
        <v>615</v>
      </c>
      <c r="B621">
        <f>SQRT((1-A621*A621/$G$1)*$G$2)</f>
        <v>1195.6192595848825</v>
      </c>
      <c r="I621" s="19">
        <f t="shared" si="55"/>
        <v>-150114623200</v>
      </c>
      <c r="K621" s="19">
        <f t="shared" si="60"/>
        <v>1775520000</v>
      </c>
      <c r="L621" s="19">
        <f t="shared" si="56"/>
        <v>1775520000</v>
      </c>
      <c r="N621" s="19">
        <f t="shared" si="59"/>
        <v>0</v>
      </c>
      <c r="O621" s="19">
        <f t="shared" si="57"/>
        <v>-124087199856</v>
      </c>
      <c r="Q621" s="19">
        <f t="shared" si="58"/>
        <v>-73281791600</v>
      </c>
    </row>
    <row r="622" spans="1:17" x14ac:dyDescent="0.3">
      <c r="A622">
        <v>616</v>
      </c>
      <c r="B622">
        <f>SQRT((1-A622*A622/$G$1)*$G$2)</f>
        <v>1195.6049754864887</v>
      </c>
      <c r="I622" s="19">
        <f t="shared" ref="I622:I685" si="61">Q621*2</f>
        <v>-146563583200</v>
      </c>
      <c r="K622" s="19">
        <f t="shared" si="60"/>
        <v>1778400000</v>
      </c>
      <c r="L622" s="19">
        <f t="shared" ref="L622:L685" si="62">IF(K622=0,L621,K622)</f>
        <v>1778400000</v>
      </c>
      <c r="N622" s="19">
        <f t="shared" si="59"/>
        <v>0</v>
      </c>
      <c r="O622" s="19">
        <f t="shared" ref="O622:O685" si="63">IF(N622=0,O621,N622)</f>
        <v>-124087199856</v>
      </c>
      <c r="Q622" s="19">
        <f t="shared" ref="Q622:Q685" si="64">Q621+K622+N622</f>
        <v>-71503391600</v>
      </c>
    </row>
    <row r="623" spans="1:17" x14ac:dyDescent="0.3">
      <c r="A623">
        <v>617</v>
      </c>
      <c r="B623">
        <f>SQRT((1-A623*A623/$G$1)*$G$2)</f>
        <v>1195.5906680097137</v>
      </c>
      <c r="I623" s="19">
        <f t="shared" si="61"/>
        <v>-143006783200</v>
      </c>
      <c r="K623" s="19">
        <f t="shared" si="60"/>
        <v>1781280000</v>
      </c>
      <c r="L623" s="19">
        <f t="shared" si="62"/>
        <v>1781280000</v>
      </c>
      <c r="N623" s="19">
        <f t="shared" si="59"/>
        <v>0</v>
      </c>
      <c r="O623" s="19">
        <f t="shared" si="63"/>
        <v>-124087199856</v>
      </c>
      <c r="Q623" s="19">
        <f t="shared" si="64"/>
        <v>-69722111600</v>
      </c>
    </row>
    <row r="624" spans="1:17" x14ac:dyDescent="0.3">
      <c r="A624">
        <v>618</v>
      </c>
      <c r="B624">
        <f>SQRT((1-A624*A624/$G$1)*$G$2)</f>
        <v>1195.576337153718</v>
      </c>
      <c r="I624" s="19">
        <f t="shared" si="61"/>
        <v>-139444223200</v>
      </c>
      <c r="K624" s="19">
        <f t="shared" si="60"/>
        <v>1784160000</v>
      </c>
      <c r="L624" s="19">
        <f t="shared" si="62"/>
        <v>1784160000</v>
      </c>
      <c r="N624" s="19">
        <f t="shared" si="59"/>
        <v>0</v>
      </c>
      <c r="O624" s="19">
        <f t="shared" si="63"/>
        <v>-124087199856</v>
      </c>
      <c r="Q624" s="19">
        <f t="shared" si="64"/>
        <v>-67937951600</v>
      </c>
    </row>
    <row r="625" spans="1:17" x14ac:dyDescent="0.3">
      <c r="A625">
        <v>619</v>
      </c>
      <c r="B625">
        <f>SQRT((1-A625*A625/$G$1)*$G$2)</f>
        <v>1195.5619829176612</v>
      </c>
      <c r="I625" s="19">
        <f t="shared" si="61"/>
        <v>-135875903200</v>
      </c>
      <c r="K625" s="19">
        <f t="shared" si="60"/>
        <v>1787040000</v>
      </c>
      <c r="L625" s="19">
        <f t="shared" si="62"/>
        <v>1787040000</v>
      </c>
      <c r="N625" s="19">
        <f t="shared" si="59"/>
        <v>0</v>
      </c>
      <c r="O625" s="19">
        <f t="shared" si="63"/>
        <v>-124087199856</v>
      </c>
      <c r="Q625" s="19">
        <f t="shared" si="64"/>
        <v>-66150911600</v>
      </c>
    </row>
    <row r="626" spans="1:17" x14ac:dyDescent="0.3">
      <c r="A626">
        <v>620</v>
      </c>
      <c r="B626">
        <f>SQRT((1-A626*A626/$G$1)*$G$2)</f>
        <v>1195.5476053007008</v>
      </c>
      <c r="I626" s="19">
        <f t="shared" si="61"/>
        <v>-132301823200</v>
      </c>
      <c r="K626" s="19">
        <f t="shared" si="60"/>
        <v>1789920000</v>
      </c>
      <c r="L626" s="19">
        <f t="shared" si="62"/>
        <v>1789920000</v>
      </c>
      <c r="N626" s="19">
        <f t="shared" si="59"/>
        <v>0</v>
      </c>
      <c r="O626" s="19">
        <f t="shared" si="63"/>
        <v>-124087199856</v>
      </c>
      <c r="Q626" s="19">
        <f t="shared" si="64"/>
        <v>-64360991600</v>
      </c>
    </row>
    <row r="627" spans="1:17" x14ac:dyDescent="0.3">
      <c r="A627">
        <v>621</v>
      </c>
      <c r="B627">
        <f>SQRT((1-A627*A627/$G$1)*$G$2)</f>
        <v>1195.5332043019935</v>
      </c>
      <c r="I627" s="19">
        <f t="shared" si="61"/>
        <v>-128721983200</v>
      </c>
      <c r="K627" s="19">
        <f t="shared" si="60"/>
        <v>1792800000</v>
      </c>
      <c r="L627" s="19">
        <f t="shared" si="62"/>
        <v>1792800000</v>
      </c>
      <c r="N627" s="19">
        <f t="shared" si="59"/>
        <v>0</v>
      </c>
      <c r="O627" s="19">
        <f t="shared" si="63"/>
        <v>-124087199856</v>
      </c>
      <c r="Q627" s="19">
        <f t="shared" si="64"/>
        <v>-62568191600</v>
      </c>
    </row>
    <row r="628" spans="1:17" x14ac:dyDescent="0.3">
      <c r="A628">
        <v>622</v>
      </c>
      <c r="B628">
        <f>SQRT((1-A628*A628/$G$1)*$G$2)</f>
        <v>1195.5187799206942</v>
      </c>
      <c r="I628" s="19">
        <f t="shared" si="61"/>
        <v>-125136383200</v>
      </c>
      <c r="K628" s="19">
        <f t="shared" si="60"/>
        <v>1795680000</v>
      </c>
      <c r="L628" s="19">
        <f t="shared" si="62"/>
        <v>1795680000</v>
      </c>
      <c r="N628" s="19">
        <f t="shared" ref="N628:N691" si="65">IF($I628&gt;O627,O627+$J$1,)</f>
        <v>0</v>
      </c>
      <c r="O628" s="19">
        <f t="shared" si="63"/>
        <v>-124087199856</v>
      </c>
      <c r="Q628" s="19">
        <f t="shared" si="64"/>
        <v>-60772511600</v>
      </c>
    </row>
    <row r="629" spans="1:17" x14ac:dyDescent="0.3">
      <c r="A629">
        <v>623</v>
      </c>
      <c r="B629">
        <f>SQRT((1-A629*A629/$G$1)*$G$2)</f>
        <v>1195.5043321559567</v>
      </c>
      <c r="I629" s="19">
        <f t="shared" si="61"/>
        <v>-121545023200</v>
      </c>
      <c r="K629" s="19">
        <f t="shared" si="60"/>
        <v>1798560000</v>
      </c>
      <c r="L629" s="19">
        <f t="shared" si="62"/>
        <v>1798560000</v>
      </c>
      <c r="N629" s="19">
        <f t="shared" si="65"/>
        <v>-123983404624</v>
      </c>
      <c r="O629" s="19">
        <f t="shared" si="63"/>
        <v>-123983404624</v>
      </c>
      <c r="Q629" s="19">
        <f t="shared" si="64"/>
        <v>-182957356224</v>
      </c>
    </row>
    <row r="630" spans="1:17" x14ac:dyDescent="0.3">
      <c r="A630">
        <v>624</v>
      </c>
      <c r="B630">
        <f>SQRT((1-A630*A630/$G$1)*$G$2)</f>
        <v>1195.4898610069331</v>
      </c>
      <c r="I630" s="19">
        <f t="shared" si="61"/>
        <v>-365914712448</v>
      </c>
      <c r="K630" s="19">
        <f t="shared" si="60"/>
        <v>1801440000</v>
      </c>
      <c r="L630" s="19">
        <f t="shared" si="62"/>
        <v>1801440000</v>
      </c>
      <c r="N630" s="19">
        <f t="shared" si="65"/>
        <v>0</v>
      </c>
      <c r="O630" s="19">
        <f t="shared" si="63"/>
        <v>-123983404624</v>
      </c>
      <c r="Q630" s="19">
        <f t="shared" si="64"/>
        <v>-181155916224</v>
      </c>
    </row>
    <row r="631" spans="1:17" x14ac:dyDescent="0.3">
      <c r="A631">
        <v>625</v>
      </c>
      <c r="B631">
        <f>SQRT((1-A631*A631/$G$1)*$G$2)</f>
        <v>1195.4753664727743</v>
      </c>
      <c r="I631" s="19">
        <f t="shared" si="61"/>
        <v>-362311832448</v>
      </c>
      <c r="K631" s="19">
        <f t="shared" si="60"/>
        <v>1804320000</v>
      </c>
      <c r="L631" s="19">
        <f t="shared" si="62"/>
        <v>1804320000</v>
      </c>
      <c r="N631" s="19">
        <f t="shared" si="65"/>
        <v>0</v>
      </c>
      <c r="O631" s="19">
        <f t="shared" si="63"/>
        <v>-123983404624</v>
      </c>
      <c r="Q631" s="19">
        <f t="shared" si="64"/>
        <v>-179351596224</v>
      </c>
    </row>
    <row r="632" spans="1:17" x14ac:dyDescent="0.3">
      <c r="A632">
        <v>626</v>
      </c>
      <c r="B632">
        <f>SQRT((1-A632*A632/$G$1)*$G$2)</f>
        <v>1195.4608485526294</v>
      </c>
      <c r="I632" s="19">
        <f t="shared" si="61"/>
        <v>-358703192448</v>
      </c>
      <c r="K632" s="19">
        <f t="shared" si="60"/>
        <v>1807200000</v>
      </c>
      <c r="L632" s="19">
        <f t="shared" si="62"/>
        <v>1807200000</v>
      </c>
      <c r="N632" s="19">
        <f t="shared" si="65"/>
        <v>0</v>
      </c>
      <c r="O632" s="19">
        <f t="shared" si="63"/>
        <v>-123983404624</v>
      </c>
      <c r="Q632" s="19">
        <f t="shared" si="64"/>
        <v>-177544396224</v>
      </c>
    </row>
    <row r="633" spans="1:17" x14ac:dyDescent="0.3">
      <c r="A633">
        <v>627</v>
      </c>
      <c r="B633">
        <f>SQRT((1-A633*A633/$G$1)*$G$2)</f>
        <v>1195.4463072456467</v>
      </c>
      <c r="I633" s="19">
        <f t="shared" si="61"/>
        <v>-355088792448</v>
      </c>
      <c r="K633" s="19">
        <f t="shared" si="60"/>
        <v>1810080000</v>
      </c>
      <c r="L633" s="19">
        <f t="shared" si="62"/>
        <v>1810080000</v>
      </c>
      <c r="N633" s="19">
        <f t="shared" si="65"/>
        <v>0</v>
      </c>
      <c r="O633" s="19">
        <f t="shared" si="63"/>
        <v>-123983404624</v>
      </c>
      <c r="Q633" s="19">
        <f t="shared" si="64"/>
        <v>-175734316224</v>
      </c>
    </row>
    <row r="634" spans="1:17" x14ac:dyDescent="0.3">
      <c r="A634">
        <v>628</v>
      </c>
      <c r="B634">
        <f>SQRT((1-A634*A634/$G$1)*$G$2)</f>
        <v>1195.4317425509726</v>
      </c>
      <c r="I634" s="19">
        <f t="shared" si="61"/>
        <v>-351468632448</v>
      </c>
      <c r="K634" s="19">
        <f t="shared" si="60"/>
        <v>1812960000</v>
      </c>
      <c r="L634" s="19">
        <f t="shared" si="62"/>
        <v>1812960000</v>
      </c>
      <c r="N634" s="19">
        <f t="shared" si="65"/>
        <v>0</v>
      </c>
      <c r="O634" s="19">
        <f t="shared" si="63"/>
        <v>-123983404624</v>
      </c>
      <c r="Q634" s="19">
        <f t="shared" si="64"/>
        <v>-173921356224</v>
      </c>
    </row>
    <row r="635" spans="1:17" x14ac:dyDescent="0.3">
      <c r="A635">
        <v>629</v>
      </c>
      <c r="B635">
        <f>SQRT((1-A635*A635/$G$1)*$G$2)</f>
        <v>1195.4171544677524</v>
      </c>
      <c r="I635" s="19">
        <f t="shared" si="61"/>
        <v>-347842712448</v>
      </c>
      <c r="K635" s="19">
        <f t="shared" si="60"/>
        <v>1815840000</v>
      </c>
      <c r="L635" s="19">
        <f t="shared" si="62"/>
        <v>1815840000</v>
      </c>
      <c r="N635" s="19">
        <f t="shared" si="65"/>
        <v>0</v>
      </c>
      <c r="O635" s="19">
        <f t="shared" si="63"/>
        <v>-123983404624</v>
      </c>
      <c r="Q635" s="19">
        <f t="shared" si="64"/>
        <v>-172105516224</v>
      </c>
    </row>
    <row r="636" spans="1:17" x14ac:dyDescent="0.3">
      <c r="A636">
        <v>630</v>
      </c>
      <c r="B636">
        <f>SQRT((1-A636*A636/$G$1)*$G$2)</f>
        <v>1195.4025429951298</v>
      </c>
      <c r="I636" s="19">
        <f t="shared" si="61"/>
        <v>-344211032448</v>
      </c>
      <c r="K636" s="19">
        <f t="shared" si="60"/>
        <v>1818720000</v>
      </c>
      <c r="L636" s="19">
        <f t="shared" si="62"/>
        <v>1818720000</v>
      </c>
      <c r="N636" s="19">
        <f t="shared" si="65"/>
        <v>0</v>
      </c>
      <c r="O636" s="19">
        <f t="shared" si="63"/>
        <v>-123983404624</v>
      </c>
      <c r="Q636" s="19">
        <f t="shared" si="64"/>
        <v>-170286796224</v>
      </c>
    </row>
    <row r="637" spans="1:17" x14ac:dyDescent="0.3">
      <c r="A637">
        <v>631</v>
      </c>
      <c r="B637">
        <f>SQRT((1-A637*A637/$G$1)*$G$2)</f>
        <v>1195.3879081322468</v>
      </c>
      <c r="I637" s="19">
        <f t="shared" si="61"/>
        <v>-340573592448</v>
      </c>
      <c r="K637" s="19">
        <f t="shared" si="60"/>
        <v>1821600000</v>
      </c>
      <c r="L637" s="19">
        <f t="shared" si="62"/>
        <v>1821600000</v>
      </c>
      <c r="N637" s="19">
        <f t="shared" si="65"/>
        <v>0</v>
      </c>
      <c r="O637" s="19">
        <f t="shared" si="63"/>
        <v>-123983404624</v>
      </c>
      <c r="Q637" s="19">
        <f t="shared" si="64"/>
        <v>-168465196224</v>
      </c>
    </row>
    <row r="638" spans="1:17" x14ac:dyDescent="0.3">
      <c r="A638">
        <v>632</v>
      </c>
      <c r="B638">
        <f>SQRT((1-A638*A638/$G$1)*$G$2)</f>
        <v>1195.3732498782449</v>
      </c>
      <c r="I638" s="19">
        <f t="shared" si="61"/>
        <v>-336930392448</v>
      </c>
      <c r="K638" s="19">
        <f t="shared" si="60"/>
        <v>1824480000</v>
      </c>
      <c r="L638" s="19">
        <f t="shared" si="62"/>
        <v>1824480000</v>
      </c>
      <c r="N638" s="19">
        <f t="shared" si="65"/>
        <v>0</v>
      </c>
      <c r="O638" s="19">
        <f t="shared" si="63"/>
        <v>-123983404624</v>
      </c>
      <c r="Q638" s="19">
        <f t="shared" si="64"/>
        <v>-166640716224</v>
      </c>
    </row>
    <row r="639" spans="1:17" x14ac:dyDescent="0.3">
      <c r="A639">
        <v>633</v>
      </c>
      <c r="B639">
        <f>SQRT((1-A639*A639/$G$1)*$G$2)</f>
        <v>1195.358568232263</v>
      </c>
      <c r="I639" s="19">
        <f t="shared" si="61"/>
        <v>-333281432448</v>
      </c>
      <c r="K639" s="19">
        <f t="shared" si="60"/>
        <v>1827360000</v>
      </c>
      <c r="L639" s="19">
        <f t="shared" si="62"/>
        <v>1827360000</v>
      </c>
      <c r="N639" s="19">
        <f t="shared" si="65"/>
        <v>0</v>
      </c>
      <c r="O639" s="19">
        <f t="shared" si="63"/>
        <v>-123983404624</v>
      </c>
      <c r="Q639" s="19">
        <f t="shared" si="64"/>
        <v>-164813356224</v>
      </c>
    </row>
    <row r="640" spans="1:17" x14ac:dyDescent="0.3">
      <c r="A640">
        <v>634</v>
      </c>
      <c r="B640">
        <f>SQRT((1-A640*A640/$G$1)*$G$2)</f>
        <v>1195.3438631934396</v>
      </c>
      <c r="I640" s="19">
        <f t="shared" si="61"/>
        <v>-329626712448</v>
      </c>
      <c r="K640" s="19">
        <f t="shared" si="60"/>
        <v>1830240000</v>
      </c>
      <c r="L640" s="19">
        <f t="shared" si="62"/>
        <v>1830240000</v>
      </c>
      <c r="N640" s="19">
        <f t="shared" si="65"/>
        <v>0</v>
      </c>
      <c r="O640" s="19">
        <f t="shared" si="63"/>
        <v>-123983404624</v>
      </c>
      <c r="Q640" s="19">
        <f t="shared" si="64"/>
        <v>-162983116224</v>
      </c>
    </row>
    <row r="641" spans="1:17" x14ac:dyDescent="0.3">
      <c r="A641">
        <v>635</v>
      </c>
      <c r="B641">
        <f>SQRT((1-A641*A641/$G$1)*$G$2)</f>
        <v>1195.3291347609111</v>
      </c>
      <c r="I641" s="19">
        <f t="shared" si="61"/>
        <v>-325966232448</v>
      </c>
      <c r="K641" s="19">
        <f t="shared" si="60"/>
        <v>1833120000</v>
      </c>
      <c r="L641" s="19">
        <f t="shared" si="62"/>
        <v>1833120000</v>
      </c>
      <c r="N641" s="19">
        <f t="shared" si="65"/>
        <v>0</v>
      </c>
      <c r="O641" s="19">
        <f t="shared" si="63"/>
        <v>-123983404624</v>
      </c>
      <c r="Q641" s="19">
        <f t="shared" si="64"/>
        <v>-161149996224</v>
      </c>
    </row>
    <row r="642" spans="1:17" x14ac:dyDescent="0.3">
      <c r="A642">
        <v>636</v>
      </c>
      <c r="B642">
        <f>SQRT((1-A642*A642/$G$1)*$G$2)</f>
        <v>1195.3143829338128</v>
      </c>
      <c r="I642" s="19">
        <f t="shared" si="61"/>
        <v>-322299992448</v>
      </c>
      <c r="K642" s="19">
        <f t="shared" si="60"/>
        <v>1836000000</v>
      </c>
      <c r="L642" s="19">
        <f t="shared" si="62"/>
        <v>1836000000</v>
      </c>
      <c r="N642" s="19">
        <f t="shared" si="65"/>
        <v>0</v>
      </c>
      <c r="O642" s="19">
        <f t="shared" si="63"/>
        <v>-123983404624</v>
      </c>
      <c r="Q642" s="19">
        <f t="shared" si="64"/>
        <v>-159313996224</v>
      </c>
    </row>
    <row r="643" spans="1:17" x14ac:dyDescent="0.3">
      <c r="A643">
        <v>637</v>
      </c>
      <c r="B643">
        <f>SQRT((1-A643*A643/$G$1)*$G$2)</f>
        <v>1195.2996077112787</v>
      </c>
      <c r="I643" s="19">
        <f t="shared" si="61"/>
        <v>-318627992448</v>
      </c>
      <c r="K643" s="19">
        <f t="shared" si="60"/>
        <v>1838880000</v>
      </c>
      <c r="L643" s="19">
        <f t="shared" si="62"/>
        <v>1838880000</v>
      </c>
      <c r="N643" s="19">
        <f t="shared" si="65"/>
        <v>0</v>
      </c>
      <c r="O643" s="19">
        <f t="shared" si="63"/>
        <v>-123983404624</v>
      </c>
      <c r="Q643" s="19">
        <f t="shared" si="64"/>
        <v>-157475116224</v>
      </c>
    </row>
    <row r="644" spans="1:17" x14ac:dyDescent="0.3">
      <c r="A644">
        <v>638</v>
      </c>
      <c r="B644">
        <f>SQRT((1-A644*A644/$G$1)*$G$2)</f>
        <v>1195.2848090924408</v>
      </c>
      <c r="I644" s="19">
        <f t="shared" si="61"/>
        <v>-314950232448</v>
      </c>
      <c r="K644" s="19">
        <f t="shared" si="60"/>
        <v>1841760000</v>
      </c>
      <c r="L644" s="19">
        <f t="shared" si="62"/>
        <v>1841760000</v>
      </c>
      <c r="N644" s="19">
        <f t="shared" si="65"/>
        <v>0</v>
      </c>
      <c r="O644" s="19">
        <f t="shared" si="63"/>
        <v>-123983404624</v>
      </c>
      <c r="Q644" s="19">
        <f t="shared" si="64"/>
        <v>-155633356224</v>
      </c>
    </row>
    <row r="645" spans="1:17" x14ac:dyDescent="0.3">
      <c r="A645">
        <v>639</v>
      </c>
      <c r="B645">
        <f>SQRT((1-A645*A645/$G$1)*$G$2)</f>
        <v>1195.2699870764307</v>
      </c>
      <c r="I645" s="19">
        <f t="shared" si="61"/>
        <v>-311266712448</v>
      </c>
      <c r="K645" s="19">
        <f t="shared" si="60"/>
        <v>1844640000</v>
      </c>
      <c r="L645" s="19">
        <f t="shared" si="62"/>
        <v>1844640000</v>
      </c>
      <c r="N645" s="19">
        <f t="shared" si="65"/>
        <v>0</v>
      </c>
      <c r="O645" s="19">
        <f t="shared" si="63"/>
        <v>-123983404624</v>
      </c>
      <c r="Q645" s="19">
        <f t="shared" si="64"/>
        <v>-153788716224</v>
      </c>
    </row>
    <row r="646" spans="1:17" x14ac:dyDescent="0.3">
      <c r="A646">
        <v>640</v>
      </c>
      <c r="B646">
        <f>SQRT((1-A646*A646/$G$1)*$G$2)</f>
        <v>1195.2551416623774</v>
      </c>
      <c r="I646" s="19">
        <f t="shared" si="61"/>
        <v>-307577432448</v>
      </c>
      <c r="K646" s="19">
        <f t="shared" si="60"/>
        <v>1847520000</v>
      </c>
      <c r="L646" s="19">
        <f t="shared" si="62"/>
        <v>1847520000</v>
      </c>
      <c r="N646" s="19">
        <f t="shared" si="65"/>
        <v>0</v>
      </c>
      <c r="O646" s="19">
        <f t="shared" si="63"/>
        <v>-123983404624</v>
      </c>
      <c r="Q646" s="19">
        <f t="shared" si="64"/>
        <v>-151941196224</v>
      </c>
    </row>
    <row r="647" spans="1:17" x14ac:dyDescent="0.3">
      <c r="A647">
        <v>641</v>
      </c>
      <c r="B647">
        <f>SQRT((1-A647*A647/$G$1)*$G$2)</f>
        <v>1195.2402728494092</v>
      </c>
      <c r="I647" s="19">
        <f t="shared" si="61"/>
        <v>-303882392448</v>
      </c>
      <c r="K647" s="19">
        <f t="shared" ref="K647:K710" si="66">IF($I647&lt;L646,L646+$J$2,)</f>
        <v>1850400000</v>
      </c>
      <c r="L647" s="19">
        <f t="shared" si="62"/>
        <v>1850400000</v>
      </c>
      <c r="N647" s="19">
        <f t="shared" si="65"/>
        <v>0</v>
      </c>
      <c r="O647" s="19">
        <f t="shared" si="63"/>
        <v>-123983404624</v>
      </c>
      <c r="Q647" s="19">
        <f t="shared" si="64"/>
        <v>-150090796224</v>
      </c>
    </row>
    <row r="648" spans="1:17" x14ac:dyDescent="0.3">
      <c r="A648">
        <v>642</v>
      </c>
      <c r="B648">
        <f>SQRT((1-A648*A648/$G$1)*$G$2)</f>
        <v>1195.2253806366532</v>
      </c>
      <c r="I648" s="19">
        <f t="shared" si="61"/>
        <v>-300181592448</v>
      </c>
      <c r="K648" s="19">
        <f t="shared" si="66"/>
        <v>1853280000</v>
      </c>
      <c r="L648" s="19">
        <f t="shared" si="62"/>
        <v>1853280000</v>
      </c>
      <c r="N648" s="19">
        <f t="shared" si="65"/>
        <v>0</v>
      </c>
      <c r="O648" s="19">
        <f t="shared" si="63"/>
        <v>-123983404624</v>
      </c>
      <c r="Q648" s="19">
        <f t="shared" si="64"/>
        <v>-148237516224</v>
      </c>
    </row>
    <row r="649" spans="1:17" x14ac:dyDescent="0.3">
      <c r="A649">
        <v>643</v>
      </c>
      <c r="B649">
        <f>SQRT((1-A649*A649/$G$1)*$G$2)</f>
        <v>1195.2104650232343</v>
      </c>
      <c r="I649" s="19">
        <f t="shared" si="61"/>
        <v>-296475032448</v>
      </c>
      <c r="K649" s="19">
        <f t="shared" si="66"/>
        <v>1856160000</v>
      </c>
      <c r="L649" s="19">
        <f t="shared" si="62"/>
        <v>1856160000</v>
      </c>
      <c r="N649" s="19">
        <f t="shared" si="65"/>
        <v>0</v>
      </c>
      <c r="O649" s="19">
        <f t="shared" si="63"/>
        <v>-123983404624</v>
      </c>
      <c r="Q649" s="19">
        <f t="shared" si="64"/>
        <v>-146381356224</v>
      </c>
    </row>
    <row r="650" spans="1:17" x14ac:dyDescent="0.3">
      <c r="A650">
        <v>644</v>
      </c>
      <c r="B650">
        <f>SQRT((1-A650*A650/$G$1)*$G$2)</f>
        <v>1195.1955260082764</v>
      </c>
      <c r="I650" s="19">
        <f t="shared" si="61"/>
        <v>-292762712448</v>
      </c>
      <c r="K650" s="19">
        <f t="shared" si="66"/>
        <v>1859040000</v>
      </c>
      <c r="L650" s="19">
        <f t="shared" si="62"/>
        <v>1859040000</v>
      </c>
      <c r="N650" s="19">
        <f t="shared" si="65"/>
        <v>0</v>
      </c>
      <c r="O650" s="19">
        <f t="shared" si="63"/>
        <v>-123983404624</v>
      </c>
      <c r="Q650" s="19">
        <f t="shared" si="64"/>
        <v>-144522316224</v>
      </c>
    </row>
    <row r="651" spans="1:17" x14ac:dyDescent="0.3">
      <c r="A651">
        <v>645</v>
      </c>
      <c r="B651">
        <f>SQRT((1-A651*A651/$G$1)*$G$2)</f>
        <v>1195.1805635909022</v>
      </c>
      <c r="I651" s="19">
        <f t="shared" si="61"/>
        <v>-289044632448</v>
      </c>
      <c r="K651" s="19">
        <f t="shared" si="66"/>
        <v>1861920000</v>
      </c>
      <c r="L651" s="19">
        <f t="shared" si="62"/>
        <v>1861920000</v>
      </c>
      <c r="N651" s="19">
        <f t="shared" si="65"/>
        <v>0</v>
      </c>
      <c r="O651" s="19">
        <f t="shared" si="63"/>
        <v>-123983404624</v>
      </c>
      <c r="Q651" s="19">
        <f t="shared" si="64"/>
        <v>-142660396224</v>
      </c>
    </row>
    <row r="652" spans="1:17" x14ac:dyDescent="0.3">
      <c r="A652">
        <v>646</v>
      </c>
      <c r="B652">
        <f>SQRT((1-A652*A652/$G$1)*$G$2)</f>
        <v>1195.1655777702329</v>
      </c>
      <c r="I652" s="19">
        <f t="shared" si="61"/>
        <v>-285320792448</v>
      </c>
      <c r="K652" s="19">
        <f t="shared" si="66"/>
        <v>1864800000</v>
      </c>
      <c r="L652" s="19">
        <f t="shared" si="62"/>
        <v>1864800000</v>
      </c>
      <c r="N652" s="19">
        <f t="shared" si="65"/>
        <v>0</v>
      </c>
      <c r="O652" s="19">
        <f t="shared" si="63"/>
        <v>-123983404624</v>
      </c>
      <c r="Q652" s="19">
        <f t="shared" si="64"/>
        <v>-140795596224</v>
      </c>
    </row>
    <row r="653" spans="1:17" x14ac:dyDescent="0.3">
      <c r="A653">
        <v>647</v>
      </c>
      <c r="B653">
        <f>SQRT((1-A653*A653/$G$1)*$G$2)</f>
        <v>1195.1505685453878</v>
      </c>
      <c r="I653" s="19">
        <f t="shared" si="61"/>
        <v>-281591192448</v>
      </c>
      <c r="K653" s="19">
        <f t="shared" si="66"/>
        <v>1867680000</v>
      </c>
      <c r="L653" s="19">
        <f t="shared" si="62"/>
        <v>1867680000</v>
      </c>
      <c r="N653" s="19">
        <f t="shared" si="65"/>
        <v>0</v>
      </c>
      <c r="O653" s="19">
        <f t="shared" si="63"/>
        <v>-123983404624</v>
      </c>
      <c r="Q653" s="19">
        <f t="shared" si="64"/>
        <v>-138927916224</v>
      </c>
    </row>
    <row r="654" spans="1:17" x14ac:dyDescent="0.3">
      <c r="A654">
        <v>648</v>
      </c>
      <c r="B654">
        <f>SQRT((1-A654*A654/$G$1)*$G$2)</f>
        <v>1195.1355359154854</v>
      </c>
      <c r="I654" s="19">
        <f t="shared" si="61"/>
        <v>-277855832448</v>
      </c>
      <c r="K654" s="19">
        <f t="shared" si="66"/>
        <v>1870560000</v>
      </c>
      <c r="L654" s="19">
        <f t="shared" si="62"/>
        <v>1870560000</v>
      </c>
      <c r="N654" s="19">
        <f t="shared" si="65"/>
        <v>0</v>
      </c>
      <c r="O654" s="19">
        <f t="shared" si="63"/>
        <v>-123983404624</v>
      </c>
      <c r="Q654" s="19">
        <f t="shared" si="64"/>
        <v>-137057356224</v>
      </c>
    </row>
    <row r="655" spans="1:17" x14ac:dyDescent="0.3">
      <c r="A655">
        <v>649</v>
      </c>
      <c r="B655">
        <f>SQRT((1-A655*A655/$G$1)*$G$2)</f>
        <v>1195.1204798796423</v>
      </c>
      <c r="I655" s="19">
        <f t="shared" si="61"/>
        <v>-274114712448</v>
      </c>
      <c r="K655" s="19">
        <f t="shared" si="66"/>
        <v>1873440000</v>
      </c>
      <c r="L655" s="19">
        <f t="shared" si="62"/>
        <v>1873440000</v>
      </c>
      <c r="N655" s="19">
        <f t="shared" si="65"/>
        <v>0</v>
      </c>
      <c r="O655" s="19">
        <f t="shared" si="63"/>
        <v>-123983404624</v>
      </c>
      <c r="Q655" s="19">
        <f t="shared" si="64"/>
        <v>-135183916224</v>
      </c>
    </row>
    <row r="656" spans="1:17" x14ac:dyDescent="0.3">
      <c r="A656">
        <v>650</v>
      </c>
      <c r="B656">
        <f>SQRT((1-A656*A656/$G$1)*$G$2)</f>
        <v>1195.1054004369739</v>
      </c>
      <c r="I656" s="19">
        <f t="shared" si="61"/>
        <v>-270367832448</v>
      </c>
      <c r="K656" s="19">
        <f t="shared" si="66"/>
        <v>1876320000</v>
      </c>
      <c r="L656" s="19">
        <f t="shared" si="62"/>
        <v>1876320000</v>
      </c>
      <c r="N656" s="19">
        <f t="shared" si="65"/>
        <v>0</v>
      </c>
      <c r="O656" s="19">
        <f t="shared" si="63"/>
        <v>-123983404624</v>
      </c>
      <c r="Q656" s="19">
        <f t="shared" si="64"/>
        <v>-133307596224</v>
      </c>
    </row>
    <row r="657" spans="1:17" x14ac:dyDescent="0.3">
      <c r="A657">
        <v>651</v>
      </c>
      <c r="B657">
        <f>SQRT((1-A657*A657/$G$1)*$G$2)</f>
        <v>1195.0902975865945</v>
      </c>
      <c r="I657" s="19">
        <f t="shared" si="61"/>
        <v>-266615192448</v>
      </c>
      <c r="K657" s="19">
        <f t="shared" si="66"/>
        <v>1879200000</v>
      </c>
      <c r="L657" s="19">
        <f t="shared" si="62"/>
        <v>1879200000</v>
      </c>
      <c r="N657" s="19">
        <f t="shared" si="65"/>
        <v>0</v>
      </c>
      <c r="O657" s="19">
        <f t="shared" si="63"/>
        <v>-123983404624</v>
      </c>
      <c r="Q657" s="19">
        <f t="shared" si="64"/>
        <v>-131428396224</v>
      </c>
    </row>
    <row r="658" spans="1:17" x14ac:dyDescent="0.3">
      <c r="A658">
        <v>652</v>
      </c>
      <c r="B658">
        <f>SQRT((1-A658*A658/$G$1)*$G$2)</f>
        <v>1195.0751713276161</v>
      </c>
      <c r="I658" s="19">
        <f t="shared" si="61"/>
        <v>-262856792448</v>
      </c>
      <c r="K658" s="19">
        <f t="shared" si="66"/>
        <v>1882080000</v>
      </c>
      <c r="L658" s="19">
        <f t="shared" si="62"/>
        <v>1882080000</v>
      </c>
      <c r="N658" s="19">
        <f t="shared" si="65"/>
        <v>0</v>
      </c>
      <c r="O658" s="19">
        <f t="shared" si="63"/>
        <v>-123983404624</v>
      </c>
      <c r="Q658" s="19">
        <f t="shared" si="64"/>
        <v>-129546316224</v>
      </c>
    </row>
    <row r="659" spans="1:17" x14ac:dyDescent="0.3">
      <c r="A659">
        <v>653</v>
      </c>
      <c r="B659">
        <f>SQRT((1-A659*A659/$G$1)*$G$2)</f>
        <v>1195.0600216591504</v>
      </c>
      <c r="I659" s="19">
        <f t="shared" si="61"/>
        <v>-259092632448</v>
      </c>
      <c r="K659" s="19">
        <f t="shared" si="66"/>
        <v>1884960000</v>
      </c>
      <c r="L659" s="19">
        <f t="shared" si="62"/>
        <v>1884960000</v>
      </c>
      <c r="N659" s="19">
        <f t="shared" si="65"/>
        <v>0</v>
      </c>
      <c r="O659" s="19">
        <f t="shared" si="63"/>
        <v>-123983404624</v>
      </c>
      <c r="Q659" s="19">
        <f t="shared" si="64"/>
        <v>-127661356224</v>
      </c>
    </row>
    <row r="660" spans="1:17" x14ac:dyDescent="0.3">
      <c r="A660">
        <v>654</v>
      </c>
      <c r="B660">
        <f>SQRT((1-A660*A660/$G$1)*$G$2)</f>
        <v>1195.0448485803067</v>
      </c>
      <c r="I660" s="19">
        <f t="shared" si="61"/>
        <v>-255322712448</v>
      </c>
      <c r="K660" s="19">
        <f t="shared" si="66"/>
        <v>1887840000</v>
      </c>
      <c r="L660" s="19">
        <f t="shared" si="62"/>
        <v>1887840000</v>
      </c>
      <c r="N660" s="19">
        <f t="shared" si="65"/>
        <v>0</v>
      </c>
      <c r="O660" s="19">
        <f t="shared" si="63"/>
        <v>-123983404624</v>
      </c>
      <c r="Q660" s="19">
        <f t="shared" si="64"/>
        <v>-125773516224</v>
      </c>
    </row>
    <row r="661" spans="1:17" x14ac:dyDescent="0.3">
      <c r="A661">
        <v>655</v>
      </c>
      <c r="B661">
        <f>SQRT((1-A661*A661/$G$1)*$G$2)</f>
        <v>1195.0296520901936</v>
      </c>
      <c r="I661" s="19">
        <f t="shared" si="61"/>
        <v>-251547032448</v>
      </c>
      <c r="K661" s="19">
        <f t="shared" si="66"/>
        <v>1890720000</v>
      </c>
      <c r="L661" s="19">
        <f t="shared" si="62"/>
        <v>1890720000</v>
      </c>
      <c r="N661" s="19">
        <f t="shared" si="65"/>
        <v>0</v>
      </c>
      <c r="O661" s="19">
        <f t="shared" si="63"/>
        <v>-123983404624</v>
      </c>
      <c r="Q661" s="19">
        <f t="shared" si="64"/>
        <v>-123882796224</v>
      </c>
    </row>
    <row r="662" spans="1:17" x14ac:dyDescent="0.3">
      <c r="A662">
        <v>656</v>
      </c>
      <c r="B662">
        <f>SQRT((1-A662*A662/$G$1)*$G$2)</f>
        <v>1195.0144321879177</v>
      </c>
      <c r="I662" s="19">
        <f t="shared" si="61"/>
        <v>-247765592448</v>
      </c>
      <c r="K662" s="19">
        <f t="shared" si="66"/>
        <v>1893600000</v>
      </c>
      <c r="L662" s="19">
        <f t="shared" si="62"/>
        <v>1893600000</v>
      </c>
      <c r="N662" s="19">
        <f t="shared" si="65"/>
        <v>0</v>
      </c>
      <c r="O662" s="19">
        <f t="shared" si="63"/>
        <v>-123983404624</v>
      </c>
      <c r="Q662" s="19">
        <f t="shared" si="64"/>
        <v>-121989196224</v>
      </c>
    </row>
    <row r="663" spans="1:17" x14ac:dyDescent="0.3">
      <c r="A663">
        <v>657</v>
      </c>
      <c r="B663">
        <f>SQRT((1-A663*A663/$G$1)*$G$2)</f>
        <v>1194.9991888725845</v>
      </c>
      <c r="I663" s="19">
        <f t="shared" si="61"/>
        <v>-243978392448</v>
      </c>
      <c r="K663" s="19">
        <f t="shared" si="66"/>
        <v>1896480000</v>
      </c>
      <c r="L663" s="19">
        <f t="shared" si="62"/>
        <v>1896480000</v>
      </c>
      <c r="N663" s="19">
        <f t="shared" si="65"/>
        <v>0</v>
      </c>
      <c r="O663" s="19">
        <f t="shared" si="63"/>
        <v>-123983404624</v>
      </c>
      <c r="Q663" s="19">
        <f t="shared" si="64"/>
        <v>-120092716224</v>
      </c>
    </row>
    <row r="664" spans="1:17" x14ac:dyDescent="0.3">
      <c r="A664">
        <v>658</v>
      </c>
      <c r="B664">
        <f>SQRT((1-A664*A664/$G$1)*$G$2)</f>
        <v>1194.9839221432981</v>
      </c>
      <c r="I664" s="19">
        <f t="shared" si="61"/>
        <v>-240185432448</v>
      </c>
      <c r="K664" s="19">
        <f t="shared" si="66"/>
        <v>1899360000</v>
      </c>
      <c r="L664" s="19">
        <f t="shared" si="62"/>
        <v>1899360000</v>
      </c>
      <c r="N664" s="19">
        <f t="shared" si="65"/>
        <v>0</v>
      </c>
      <c r="O664" s="19">
        <f t="shared" si="63"/>
        <v>-123983404624</v>
      </c>
      <c r="Q664" s="19">
        <f t="shared" si="64"/>
        <v>-118193356224</v>
      </c>
    </row>
    <row r="665" spans="1:17" x14ac:dyDescent="0.3">
      <c r="A665">
        <v>659</v>
      </c>
      <c r="B665">
        <f>SQRT((1-A665*A665/$G$1)*$G$2)</f>
        <v>1194.9686319991611</v>
      </c>
      <c r="I665" s="19">
        <f t="shared" si="61"/>
        <v>-236386712448</v>
      </c>
      <c r="K665" s="19">
        <f t="shared" si="66"/>
        <v>1902240000</v>
      </c>
      <c r="L665" s="19">
        <f t="shared" si="62"/>
        <v>1902240000</v>
      </c>
      <c r="N665" s="19">
        <f t="shared" si="65"/>
        <v>0</v>
      </c>
      <c r="O665" s="19">
        <f t="shared" si="63"/>
        <v>-123983404624</v>
      </c>
      <c r="Q665" s="19">
        <f t="shared" si="64"/>
        <v>-116291116224</v>
      </c>
    </row>
    <row r="666" spans="1:17" x14ac:dyDescent="0.3">
      <c r="A666">
        <v>660</v>
      </c>
      <c r="B666">
        <f>SQRT((1-A666*A666/$G$1)*$G$2)</f>
        <v>1194.9533184392744</v>
      </c>
      <c r="I666" s="19">
        <f t="shared" si="61"/>
        <v>-232582232448</v>
      </c>
      <c r="K666" s="19">
        <f t="shared" si="66"/>
        <v>1905120000</v>
      </c>
      <c r="L666" s="19">
        <f t="shared" si="62"/>
        <v>1905120000</v>
      </c>
      <c r="N666" s="19">
        <f t="shared" si="65"/>
        <v>0</v>
      </c>
      <c r="O666" s="19">
        <f t="shared" si="63"/>
        <v>-123983404624</v>
      </c>
      <c r="Q666" s="19">
        <f t="shared" si="64"/>
        <v>-114385996224</v>
      </c>
    </row>
    <row r="667" spans="1:17" x14ac:dyDescent="0.3">
      <c r="A667">
        <v>661</v>
      </c>
      <c r="B667">
        <f>SQRT((1-A667*A667/$G$1)*$G$2)</f>
        <v>1194.9379814627382</v>
      </c>
      <c r="I667" s="19">
        <f t="shared" si="61"/>
        <v>-228771992448</v>
      </c>
      <c r="K667" s="19">
        <f t="shared" si="66"/>
        <v>1908000000</v>
      </c>
      <c r="L667" s="19">
        <f t="shared" si="62"/>
        <v>1908000000</v>
      </c>
      <c r="N667" s="19">
        <f t="shared" si="65"/>
        <v>0</v>
      </c>
      <c r="O667" s="19">
        <f t="shared" si="63"/>
        <v>-123983404624</v>
      </c>
      <c r="Q667" s="19">
        <f t="shared" si="64"/>
        <v>-112477996224</v>
      </c>
    </row>
    <row r="668" spans="1:17" x14ac:dyDescent="0.3">
      <c r="A668">
        <v>662</v>
      </c>
      <c r="B668">
        <f>SQRT((1-A668*A668/$G$1)*$G$2)</f>
        <v>1194.9226210686506</v>
      </c>
      <c r="I668" s="19">
        <f t="shared" si="61"/>
        <v>-224955992448</v>
      </c>
      <c r="K668" s="19">
        <f t="shared" si="66"/>
        <v>1910880000</v>
      </c>
      <c r="L668" s="19">
        <f t="shared" si="62"/>
        <v>1910880000</v>
      </c>
      <c r="N668" s="19">
        <f t="shared" si="65"/>
        <v>0</v>
      </c>
      <c r="O668" s="19">
        <f t="shared" si="63"/>
        <v>-123983404624</v>
      </c>
      <c r="Q668" s="19">
        <f t="shared" si="64"/>
        <v>-110567116224</v>
      </c>
    </row>
    <row r="669" spans="1:17" x14ac:dyDescent="0.3">
      <c r="A669">
        <v>663</v>
      </c>
      <c r="B669">
        <f>SQRT((1-A669*A669/$G$1)*$G$2)</f>
        <v>1194.9072372561086</v>
      </c>
      <c r="I669" s="19">
        <f t="shared" si="61"/>
        <v>-221134232448</v>
      </c>
      <c r="K669" s="19">
        <f t="shared" si="66"/>
        <v>1913760000</v>
      </c>
      <c r="L669" s="19">
        <f t="shared" si="62"/>
        <v>1913760000</v>
      </c>
      <c r="N669" s="19">
        <f t="shared" si="65"/>
        <v>0</v>
      </c>
      <c r="O669" s="19">
        <f t="shared" si="63"/>
        <v>-123983404624</v>
      </c>
      <c r="Q669" s="19">
        <f t="shared" si="64"/>
        <v>-108653356224</v>
      </c>
    </row>
    <row r="670" spans="1:17" x14ac:dyDescent="0.3">
      <c r="A670">
        <v>664</v>
      </c>
      <c r="B670">
        <f>SQRT((1-A670*A670/$G$1)*$G$2)</f>
        <v>1194.8918300242076</v>
      </c>
      <c r="I670" s="19">
        <f t="shared" si="61"/>
        <v>-217306712448</v>
      </c>
      <c r="K670" s="19">
        <f t="shared" si="66"/>
        <v>1916640000</v>
      </c>
      <c r="L670" s="19">
        <f t="shared" si="62"/>
        <v>1916640000</v>
      </c>
      <c r="N670" s="19">
        <f t="shared" si="65"/>
        <v>0</v>
      </c>
      <c r="O670" s="19">
        <f t="shared" si="63"/>
        <v>-123983404624</v>
      </c>
      <c r="Q670" s="19">
        <f t="shared" si="64"/>
        <v>-106736716224</v>
      </c>
    </row>
    <row r="671" spans="1:17" x14ac:dyDescent="0.3">
      <c r="A671">
        <v>665</v>
      </c>
      <c r="B671">
        <f>SQRT((1-A671*A671/$G$1)*$G$2)</f>
        <v>1194.8763993720418</v>
      </c>
      <c r="I671" s="19">
        <f t="shared" si="61"/>
        <v>-213473432448</v>
      </c>
      <c r="K671" s="19">
        <f t="shared" si="66"/>
        <v>1919520000</v>
      </c>
      <c r="L671" s="19">
        <f t="shared" si="62"/>
        <v>1919520000</v>
      </c>
      <c r="N671" s="19">
        <f t="shared" si="65"/>
        <v>0</v>
      </c>
      <c r="O671" s="19">
        <f t="shared" si="63"/>
        <v>-123983404624</v>
      </c>
      <c r="Q671" s="19">
        <f t="shared" si="64"/>
        <v>-104817196224</v>
      </c>
    </row>
    <row r="672" spans="1:17" x14ac:dyDescent="0.3">
      <c r="A672">
        <v>666</v>
      </c>
      <c r="B672">
        <f>SQRT((1-A672*A672/$G$1)*$G$2)</f>
        <v>1194.8609452987037</v>
      </c>
      <c r="I672" s="19">
        <f t="shared" si="61"/>
        <v>-209634392448</v>
      </c>
      <c r="K672" s="19">
        <f t="shared" si="66"/>
        <v>1922400000</v>
      </c>
      <c r="L672" s="19">
        <f t="shared" si="62"/>
        <v>1922400000</v>
      </c>
      <c r="N672" s="19">
        <f t="shared" si="65"/>
        <v>0</v>
      </c>
      <c r="O672" s="19">
        <f t="shared" si="63"/>
        <v>-123983404624</v>
      </c>
      <c r="Q672" s="19">
        <f t="shared" si="64"/>
        <v>-102894796224</v>
      </c>
    </row>
    <row r="673" spans="1:17" x14ac:dyDescent="0.3">
      <c r="A673">
        <v>667</v>
      </c>
      <c r="B673">
        <f>SQRT((1-A673*A673/$G$1)*$G$2)</f>
        <v>1194.8454678032842</v>
      </c>
      <c r="I673" s="19">
        <f t="shared" si="61"/>
        <v>-205789592448</v>
      </c>
      <c r="K673" s="19">
        <f t="shared" si="66"/>
        <v>1925280000</v>
      </c>
      <c r="L673" s="19">
        <f t="shared" si="62"/>
        <v>1925280000</v>
      </c>
      <c r="N673" s="19">
        <f t="shared" si="65"/>
        <v>0</v>
      </c>
      <c r="O673" s="19">
        <f t="shared" si="63"/>
        <v>-123983404624</v>
      </c>
      <c r="Q673" s="19">
        <f t="shared" si="64"/>
        <v>-100969516224</v>
      </c>
    </row>
    <row r="674" spans="1:17" x14ac:dyDescent="0.3">
      <c r="A674">
        <v>668</v>
      </c>
      <c r="B674">
        <f>SQRT((1-A674*A674/$G$1)*$G$2)</f>
        <v>1194.8299668848738</v>
      </c>
      <c r="I674" s="19">
        <f t="shared" si="61"/>
        <v>-201939032448</v>
      </c>
      <c r="K674" s="19">
        <f t="shared" si="66"/>
        <v>1928160000</v>
      </c>
      <c r="L674" s="19">
        <f t="shared" si="62"/>
        <v>1928160000</v>
      </c>
      <c r="N674" s="19">
        <f t="shared" si="65"/>
        <v>0</v>
      </c>
      <c r="O674" s="19">
        <f t="shared" si="63"/>
        <v>-123983404624</v>
      </c>
      <c r="Q674" s="19">
        <f t="shared" si="64"/>
        <v>-99041356224</v>
      </c>
    </row>
    <row r="675" spans="1:17" x14ac:dyDescent="0.3">
      <c r="A675">
        <v>669</v>
      </c>
      <c r="B675">
        <f>SQRT((1-A675*A675/$G$1)*$G$2)</f>
        <v>1194.8144425425605</v>
      </c>
      <c r="I675" s="19">
        <f t="shared" si="61"/>
        <v>-198082712448</v>
      </c>
      <c r="K675" s="19">
        <f t="shared" si="66"/>
        <v>1931040000</v>
      </c>
      <c r="L675" s="19">
        <f t="shared" si="62"/>
        <v>1931040000</v>
      </c>
      <c r="N675" s="19">
        <f t="shared" si="65"/>
        <v>0</v>
      </c>
      <c r="O675" s="19">
        <f t="shared" si="63"/>
        <v>-123983404624</v>
      </c>
      <c r="Q675" s="19">
        <f t="shared" si="64"/>
        <v>-97110316224</v>
      </c>
    </row>
    <row r="676" spans="1:17" x14ac:dyDescent="0.3">
      <c r="A676">
        <v>670</v>
      </c>
      <c r="B676">
        <f>SQRT((1-A676*A676/$G$1)*$G$2)</f>
        <v>1194.7988947754311</v>
      </c>
      <c r="I676" s="19">
        <f t="shared" si="61"/>
        <v>-194220632448</v>
      </c>
      <c r="K676" s="19">
        <f t="shared" si="66"/>
        <v>1933920000</v>
      </c>
      <c r="L676" s="19">
        <f t="shared" si="62"/>
        <v>1933920000</v>
      </c>
      <c r="N676" s="19">
        <f t="shared" si="65"/>
        <v>0</v>
      </c>
      <c r="O676" s="19">
        <f t="shared" si="63"/>
        <v>-123983404624</v>
      </c>
      <c r="Q676" s="19">
        <f t="shared" si="64"/>
        <v>-95176396224</v>
      </c>
    </row>
    <row r="677" spans="1:17" x14ac:dyDescent="0.3">
      <c r="A677">
        <v>671</v>
      </c>
      <c r="B677">
        <f>SQRT((1-A677*A677/$G$1)*$G$2)</f>
        <v>1194.7833235825715</v>
      </c>
      <c r="I677" s="19">
        <f t="shared" si="61"/>
        <v>-190352792448</v>
      </c>
      <c r="K677" s="19">
        <f t="shared" si="66"/>
        <v>1936800000</v>
      </c>
      <c r="L677" s="19">
        <f t="shared" si="62"/>
        <v>1936800000</v>
      </c>
      <c r="N677" s="19">
        <f t="shared" si="65"/>
        <v>0</v>
      </c>
      <c r="O677" s="19">
        <f t="shared" si="63"/>
        <v>-123983404624</v>
      </c>
      <c r="Q677" s="19">
        <f t="shared" si="64"/>
        <v>-93239596224</v>
      </c>
    </row>
    <row r="678" spans="1:17" x14ac:dyDescent="0.3">
      <c r="A678">
        <v>672</v>
      </c>
      <c r="B678">
        <f>SQRT((1-A678*A678/$G$1)*$G$2)</f>
        <v>1194.7677289630653</v>
      </c>
      <c r="I678" s="19">
        <f t="shared" si="61"/>
        <v>-186479192448</v>
      </c>
      <c r="K678" s="19">
        <f t="shared" si="66"/>
        <v>1939680000</v>
      </c>
      <c r="L678" s="19">
        <f t="shared" si="62"/>
        <v>1939680000</v>
      </c>
      <c r="N678" s="19">
        <f t="shared" si="65"/>
        <v>0</v>
      </c>
      <c r="O678" s="19">
        <f t="shared" si="63"/>
        <v>-123983404624</v>
      </c>
      <c r="Q678" s="19">
        <f t="shared" si="64"/>
        <v>-91299916224</v>
      </c>
    </row>
    <row r="679" spans="1:17" x14ac:dyDescent="0.3">
      <c r="A679">
        <v>673</v>
      </c>
      <c r="B679">
        <f>SQRT((1-A679*A679/$G$1)*$G$2)</f>
        <v>1194.7521109159954</v>
      </c>
      <c r="I679" s="19">
        <f t="shared" si="61"/>
        <v>-182599832448</v>
      </c>
      <c r="K679" s="19">
        <f t="shared" si="66"/>
        <v>1942560000</v>
      </c>
      <c r="L679" s="19">
        <f t="shared" si="62"/>
        <v>1942560000</v>
      </c>
      <c r="N679" s="19">
        <f t="shared" si="65"/>
        <v>0</v>
      </c>
      <c r="O679" s="19">
        <f t="shared" si="63"/>
        <v>-123983404624</v>
      </c>
      <c r="Q679" s="19">
        <f t="shared" si="64"/>
        <v>-89357356224</v>
      </c>
    </row>
    <row r="680" spans="1:17" x14ac:dyDescent="0.3">
      <c r="A680">
        <v>674</v>
      </c>
      <c r="B680">
        <f>SQRT((1-A680*A680/$G$1)*$G$2)</f>
        <v>1194.7364694404432</v>
      </c>
      <c r="I680" s="19">
        <f t="shared" si="61"/>
        <v>-178714712448</v>
      </c>
      <c r="K680" s="19">
        <f t="shared" si="66"/>
        <v>1945440000</v>
      </c>
      <c r="L680" s="19">
        <f t="shared" si="62"/>
        <v>1945440000</v>
      </c>
      <c r="N680" s="19">
        <f t="shared" si="65"/>
        <v>0</v>
      </c>
      <c r="O680" s="19">
        <f t="shared" si="63"/>
        <v>-123983404624</v>
      </c>
      <c r="Q680" s="19">
        <f t="shared" si="64"/>
        <v>-87411916224</v>
      </c>
    </row>
    <row r="681" spans="1:17" x14ac:dyDescent="0.3">
      <c r="A681">
        <v>675</v>
      </c>
      <c r="B681">
        <f>SQRT((1-A681*A681/$G$1)*$G$2)</f>
        <v>1194.7208045354882</v>
      </c>
      <c r="I681" s="19">
        <f t="shared" si="61"/>
        <v>-174823832448</v>
      </c>
      <c r="K681" s="19">
        <f t="shared" si="66"/>
        <v>1948320000</v>
      </c>
      <c r="L681" s="19">
        <f t="shared" si="62"/>
        <v>1948320000</v>
      </c>
      <c r="N681" s="19">
        <f t="shared" si="65"/>
        <v>0</v>
      </c>
      <c r="O681" s="19">
        <f t="shared" si="63"/>
        <v>-123983404624</v>
      </c>
      <c r="Q681" s="19">
        <f t="shared" si="64"/>
        <v>-85463596224</v>
      </c>
    </row>
    <row r="682" spans="1:17" x14ac:dyDescent="0.3">
      <c r="A682">
        <v>676</v>
      </c>
      <c r="B682">
        <f>SQRT((1-A682*A682/$G$1)*$G$2)</f>
        <v>1194.7051162002092</v>
      </c>
      <c r="I682" s="19">
        <f t="shared" si="61"/>
        <v>-170927192448</v>
      </c>
      <c r="K682" s="19">
        <f t="shared" si="66"/>
        <v>1951200000</v>
      </c>
      <c r="L682" s="19">
        <f t="shared" si="62"/>
        <v>1951200000</v>
      </c>
      <c r="N682" s="19">
        <f t="shared" si="65"/>
        <v>0</v>
      </c>
      <c r="O682" s="19">
        <f t="shared" si="63"/>
        <v>-123983404624</v>
      </c>
      <c r="Q682" s="19">
        <f t="shared" si="64"/>
        <v>-83512396224</v>
      </c>
    </row>
    <row r="683" spans="1:17" x14ac:dyDescent="0.3">
      <c r="A683">
        <v>677</v>
      </c>
      <c r="B683">
        <f>SQRT((1-A683*A683/$G$1)*$G$2)</f>
        <v>1194.6894044336827</v>
      </c>
      <c r="I683" s="19">
        <f t="shared" si="61"/>
        <v>-167024792448</v>
      </c>
      <c r="K683" s="19">
        <f t="shared" si="66"/>
        <v>1954080000</v>
      </c>
      <c r="L683" s="19">
        <f t="shared" si="62"/>
        <v>1954080000</v>
      </c>
      <c r="N683" s="19">
        <f t="shared" si="65"/>
        <v>0</v>
      </c>
      <c r="O683" s="19">
        <f t="shared" si="63"/>
        <v>-123983404624</v>
      </c>
      <c r="Q683" s="19">
        <f t="shared" si="64"/>
        <v>-81558316224</v>
      </c>
    </row>
    <row r="684" spans="1:17" x14ac:dyDescent="0.3">
      <c r="A684">
        <v>678</v>
      </c>
      <c r="B684">
        <f>SQRT((1-A684*A684/$G$1)*$G$2)</f>
        <v>1194.6736692349846</v>
      </c>
      <c r="I684" s="19">
        <f t="shared" si="61"/>
        <v>-163116632448</v>
      </c>
      <c r="K684" s="19">
        <f t="shared" si="66"/>
        <v>1956960000</v>
      </c>
      <c r="L684" s="19">
        <f t="shared" si="62"/>
        <v>1956960000</v>
      </c>
      <c r="N684" s="19">
        <f t="shared" si="65"/>
        <v>0</v>
      </c>
      <c r="O684" s="19">
        <f t="shared" si="63"/>
        <v>-123983404624</v>
      </c>
      <c r="Q684" s="19">
        <f t="shared" si="64"/>
        <v>-79601356224</v>
      </c>
    </row>
    <row r="685" spans="1:17" x14ac:dyDescent="0.3">
      <c r="A685">
        <v>679</v>
      </c>
      <c r="B685">
        <f>SQRT((1-A685*A685/$G$1)*$G$2)</f>
        <v>1194.6579106031888</v>
      </c>
      <c r="I685" s="19">
        <f t="shared" si="61"/>
        <v>-159202712448</v>
      </c>
      <c r="K685" s="19">
        <f t="shared" si="66"/>
        <v>1959840000</v>
      </c>
      <c r="L685" s="19">
        <f t="shared" si="62"/>
        <v>1959840000</v>
      </c>
      <c r="N685" s="19">
        <f t="shared" si="65"/>
        <v>0</v>
      </c>
      <c r="O685" s="19">
        <f t="shared" si="63"/>
        <v>-123983404624</v>
      </c>
      <c r="Q685" s="19">
        <f t="shared" si="64"/>
        <v>-77641516224</v>
      </c>
    </row>
    <row r="686" spans="1:17" x14ac:dyDescent="0.3">
      <c r="A686">
        <v>680</v>
      </c>
      <c r="B686">
        <f>SQRT((1-A686*A686/$G$1)*$G$2)</f>
        <v>1194.6421285373679</v>
      </c>
      <c r="I686" s="19">
        <f t="shared" ref="I686:I749" si="67">Q685*2</f>
        <v>-155283032448</v>
      </c>
      <c r="K686" s="19">
        <f t="shared" si="66"/>
        <v>1962720000</v>
      </c>
      <c r="L686" s="19">
        <f t="shared" ref="L686:L749" si="68">IF(K686=0,L685,K686)</f>
        <v>1962720000</v>
      </c>
      <c r="N686" s="19">
        <f t="shared" si="65"/>
        <v>0</v>
      </c>
      <c r="O686" s="19">
        <f t="shared" ref="O686:O749" si="69">IF(N686=0,O685,N686)</f>
        <v>-123983404624</v>
      </c>
      <c r="Q686" s="19">
        <f t="shared" ref="Q686:Q749" si="70">Q685+K686+N686</f>
        <v>-75678796224</v>
      </c>
    </row>
    <row r="687" spans="1:17" x14ac:dyDescent="0.3">
      <c r="A687">
        <v>681</v>
      </c>
      <c r="B687">
        <f>SQRT((1-A687*A687/$G$1)*$G$2)</f>
        <v>1194.6263230365935</v>
      </c>
      <c r="I687" s="19">
        <f t="shared" si="67"/>
        <v>-151357592448</v>
      </c>
      <c r="K687" s="19">
        <f t="shared" si="66"/>
        <v>1965600000</v>
      </c>
      <c r="L687" s="19">
        <f t="shared" si="68"/>
        <v>1965600000</v>
      </c>
      <c r="N687" s="19">
        <f t="shared" si="65"/>
        <v>0</v>
      </c>
      <c r="O687" s="19">
        <f t="shared" si="69"/>
        <v>-123983404624</v>
      </c>
      <c r="Q687" s="19">
        <f t="shared" si="70"/>
        <v>-73713196224</v>
      </c>
    </row>
    <row r="688" spans="1:17" x14ac:dyDescent="0.3">
      <c r="A688">
        <v>682</v>
      </c>
      <c r="B688">
        <f>SQRT((1-A688*A688/$G$1)*$G$2)</f>
        <v>1194.6104940999348</v>
      </c>
      <c r="I688" s="19">
        <f t="shared" si="67"/>
        <v>-147426392448</v>
      </c>
      <c r="K688" s="19">
        <f t="shared" si="66"/>
        <v>1968480000</v>
      </c>
      <c r="L688" s="19">
        <f t="shared" si="68"/>
        <v>1968480000</v>
      </c>
      <c r="N688" s="19">
        <f t="shared" si="65"/>
        <v>0</v>
      </c>
      <c r="O688" s="19">
        <f t="shared" si="69"/>
        <v>-123983404624</v>
      </c>
      <c r="Q688" s="19">
        <f t="shared" si="70"/>
        <v>-71744716224</v>
      </c>
    </row>
    <row r="689" spans="1:17" x14ac:dyDescent="0.3">
      <c r="A689">
        <v>683</v>
      </c>
      <c r="B689">
        <f>SQRT((1-A689*A689/$G$1)*$G$2)</f>
        <v>1194.5946417264611</v>
      </c>
      <c r="I689" s="19">
        <f t="shared" si="67"/>
        <v>-143489432448</v>
      </c>
      <c r="K689" s="19">
        <f t="shared" si="66"/>
        <v>1971360000</v>
      </c>
      <c r="L689" s="19">
        <f t="shared" si="68"/>
        <v>1971360000</v>
      </c>
      <c r="N689" s="19">
        <f t="shared" si="65"/>
        <v>0</v>
      </c>
      <c r="O689" s="19">
        <f t="shared" si="69"/>
        <v>-123983404624</v>
      </c>
      <c r="Q689" s="19">
        <f t="shared" si="70"/>
        <v>-69773356224</v>
      </c>
    </row>
    <row r="690" spans="1:17" x14ac:dyDescent="0.3">
      <c r="A690">
        <v>684</v>
      </c>
      <c r="B690">
        <f>SQRT((1-A690*A690/$G$1)*$G$2)</f>
        <v>1194.5787659152384</v>
      </c>
      <c r="I690" s="19">
        <f t="shared" si="67"/>
        <v>-139546712448</v>
      </c>
      <c r="K690" s="19">
        <f t="shared" si="66"/>
        <v>1974240000</v>
      </c>
      <c r="L690" s="19">
        <f t="shared" si="68"/>
        <v>1974240000</v>
      </c>
      <c r="N690" s="19">
        <f t="shared" si="65"/>
        <v>0</v>
      </c>
      <c r="O690" s="19">
        <f t="shared" si="69"/>
        <v>-123983404624</v>
      </c>
      <c r="Q690" s="19">
        <f t="shared" si="70"/>
        <v>-67799116224</v>
      </c>
    </row>
    <row r="691" spans="1:17" x14ac:dyDescent="0.3">
      <c r="A691">
        <v>685</v>
      </c>
      <c r="B691">
        <f>SQRT((1-A691*A691/$G$1)*$G$2)</f>
        <v>1194.5628666653329</v>
      </c>
      <c r="I691" s="19">
        <f t="shared" si="67"/>
        <v>-135598232448</v>
      </c>
      <c r="K691" s="19">
        <f t="shared" si="66"/>
        <v>1977120000</v>
      </c>
      <c r="L691" s="19">
        <f t="shared" si="68"/>
        <v>1977120000</v>
      </c>
      <c r="N691" s="19">
        <f t="shared" si="65"/>
        <v>0</v>
      </c>
      <c r="O691" s="19">
        <f t="shared" si="69"/>
        <v>-123983404624</v>
      </c>
      <c r="Q691" s="19">
        <f t="shared" si="70"/>
        <v>-65821996224</v>
      </c>
    </row>
    <row r="692" spans="1:17" x14ac:dyDescent="0.3">
      <c r="A692">
        <v>686</v>
      </c>
      <c r="B692">
        <f>SQRT((1-A692*A692/$G$1)*$G$2)</f>
        <v>1194.5469439758083</v>
      </c>
      <c r="I692" s="19">
        <f t="shared" si="67"/>
        <v>-131643992448</v>
      </c>
      <c r="K692" s="19">
        <f t="shared" si="66"/>
        <v>1980000000</v>
      </c>
      <c r="L692" s="19">
        <f t="shared" si="68"/>
        <v>1980000000</v>
      </c>
      <c r="N692" s="19">
        <f t="shared" ref="N692:N755" si="71">IF($I692&gt;O691,O691+$J$1,)</f>
        <v>0</v>
      </c>
      <c r="O692" s="19">
        <f t="shared" si="69"/>
        <v>-123983404624</v>
      </c>
      <c r="Q692" s="19">
        <f t="shared" si="70"/>
        <v>-63841996224</v>
      </c>
    </row>
    <row r="693" spans="1:17" x14ac:dyDescent="0.3">
      <c r="A693">
        <v>687</v>
      </c>
      <c r="B693">
        <f>SQRT((1-A693*A693/$G$1)*$G$2)</f>
        <v>1194.5309978457276</v>
      </c>
      <c r="I693" s="19">
        <f t="shared" si="67"/>
        <v>-127683992448</v>
      </c>
      <c r="K693" s="19">
        <f t="shared" si="66"/>
        <v>1982880000</v>
      </c>
      <c r="L693" s="19">
        <f t="shared" si="68"/>
        <v>1982880000</v>
      </c>
      <c r="N693" s="19">
        <f t="shared" si="71"/>
        <v>0</v>
      </c>
      <c r="O693" s="19">
        <f t="shared" si="69"/>
        <v>-123983404624</v>
      </c>
      <c r="Q693" s="19">
        <f t="shared" si="70"/>
        <v>-61859116224</v>
      </c>
    </row>
    <row r="694" spans="1:17" x14ac:dyDescent="0.3">
      <c r="A694">
        <v>688</v>
      </c>
      <c r="B694">
        <f>SQRT((1-A694*A694/$G$1)*$G$2)</f>
        <v>1194.515028274152</v>
      </c>
      <c r="I694" s="19">
        <f t="shared" si="67"/>
        <v>-123718232448</v>
      </c>
      <c r="K694" s="19">
        <f t="shared" si="66"/>
        <v>1985760000</v>
      </c>
      <c r="L694" s="19">
        <f t="shared" si="68"/>
        <v>1985760000</v>
      </c>
      <c r="N694" s="19">
        <f t="shared" si="71"/>
        <v>-123879609392</v>
      </c>
      <c r="O694" s="19">
        <f t="shared" si="69"/>
        <v>-123879609392</v>
      </c>
      <c r="Q694" s="19">
        <f t="shared" si="70"/>
        <v>-183752965616</v>
      </c>
    </row>
    <row r="695" spans="1:17" x14ac:dyDescent="0.3">
      <c r="A695">
        <v>689</v>
      </c>
      <c r="B695">
        <f>SQRT((1-A695*A695/$G$1)*$G$2)</f>
        <v>1194.499035260141</v>
      </c>
      <c r="I695" s="19">
        <f t="shared" si="67"/>
        <v>-367505931232</v>
      </c>
      <c r="K695" s="19">
        <f t="shared" si="66"/>
        <v>1988640000</v>
      </c>
      <c r="L695" s="19">
        <f t="shared" si="68"/>
        <v>1988640000</v>
      </c>
      <c r="N695" s="19">
        <f t="shared" si="71"/>
        <v>0</v>
      </c>
      <c r="O695" s="19">
        <f t="shared" si="69"/>
        <v>-123879609392</v>
      </c>
      <c r="Q695" s="19">
        <f t="shared" si="70"/>
        <v>-181764325616</v>
      </c>
    </row>
    <row r="696" spans="1:17" x14ac:dyDescent="0.3">
      <c r="A696">
        <v>690</v>
      </c>
      <c r="B696">
        <f>SQRT((1-A696*A696/$G$1)*$G$2)</f>
        <v>1194.4830188027531</v>
      </c>
      <c r="I696" s="19">
        <f t="shared" si="67"/>
        <v>-363528651232</v>
      </c>
      <c r="K696" s="19">
        <f t="shared" si="66"/>
        <v>1991520000</v>
      </c>
      <c r="L696" s="19">
        <f t="shared" si="68"/>
        <v>1991520000</v>
      </c>
      <c r="N696" s="19">
        <f t="shared" si="71"/>
        <v>0</v>
      </c>
      <c r="O696" s="19">
        <f t="shared" si="69"/>
        <v>-123879609392</v>
      </c>
      <c r="Q696" s="19">
        <f t="shared" si="70"/>
        <v>-179772805616</v>
      </c>
    </row>
    <row r="697" spans="1:17" x14ac:dyDescent="0.3">
      <c r="A697">
        <v>691</v>
      </c>
      <c r="B697">
        <f>SQRT((1-A697*A697/$G$1)*$G$2)</f>
        <v>1194.4669789010456</v>
      </c>
      <c r="I697" s="19">
        <f t="shared" si="67"/>
        <v>-359545611232</v>
      </c>
      <c r="K697" s="19">
        <f t="shared" si="66"/>
        <v>1994400000</v>
      </c>
      <c r="L697" s="19">
        <f t="shared" si="68"/>
        <v>1994400000</v>
      </c>
      <c r="N697" s="19">
        <f t="shared" si="71"/>
        <v>0</v>
      </c>
      <c r="O697" s="19">
        <f t="shared" si="69"/>
        <v>-123879609392</v>
      </c>
      <c r="Q697" s="19">
        <f t="shared" si="70"/>
        <v>-177778405616</v>
      </c>
    </row>
    <row r="698" spans="1:17" x14ac:dyDescent="0.3">
      <c r="A698">
        <v>692</v>
      </c>
      <c r="B698">
        <f>SQRT((1-A698*A698/$G$1)*$G$2)</f>
        <v>1194.4509155540736</v>
      </c>
      <c r="I698" s="19">
        <f t="shared" si="67"/>
        <v>-355556811232</v>
      </c>
      <c r="K698" s="19">
        <f t="shared" si="66"/>
        <v>1997280000</v>
      </c>
      <c r="L698" s="19">
        <f t="shared" si="68"/>
        <v>1997280000</v>
      </c>
      <c r="N698" s="19">
        <f t="shared" si="71"/>
        <v>0</v>
      </c>
      <c r="O698" s="19">
        <f t="shared" si="69"/>
        <v>-123879609392</v>
      </c>
      <c r="Q698" s="19">
        <f t="shared" si="70"/>
        <v>-175781125616</v>
      </c>
    </row>
    <row r="699" spans="1:17" x14ac:dyDescent="0.3">
      <c r="A699">
        <v>693</v>
      </c>
      <c r="B699">
        <f>SQRT((1-A699*A699/$G$1)*$G$2)</f>
        <v>1194.4348287608914</v>
      </c>
      <c r="I699" s="19">
        <f t="shared" si="67"/>
        <v>-351562251232</v>
      </c>
      <c r="K699" s="19">
        <f t="shared" si="66"/>
        <v>2000160000</v>
      </c>
      <c r="L699" s="19">
        <f t="shared" si="68"/>
        <v>2000160000</v>
      </c>
      <c r="N699" s="19">
        <f t="shared" si="71"/>
        <v>0</v>
      </c>
      <c r="O699" s="19">
        <f t="shared" si="69"/>
        <v>-123879609392</v>
      </c>
      <c r="Q699" s="19">
        <f t="shared" si="70"/>
        <v>-173780965616</v>
      </c>
    </row>
    <row r="700" spans="1:17" x14ac:dyDescent="0.3">
      <c r="A700">
        <v>694</v>
      </c>
      <c r="B700">
        <f>SQRT((1-A700*A700/$G$1)*$G$2)</f>
        <v>1194.4187185205517</v>
      </c>
      <c r="I700" s="19">
        <f t="shared" si="67"/>
        <v>-347561931232</v>
      </c>
      <c r="K700" s="19">
        <f t="shared" si="66"/>
        <v>2003040000</v>
      </c>
      <c r="L700" s="19">
        <f t="shared" si="68"/>
        <v>2003040000</v>
      </c>
      <c r="N700" s="19">
        <f t="shared" si="71"/>
        <v>0</v>
      </c>
      <c r="O700" s="19">
        <f t="shared" si="69"/>
        <v>-123879609392</v>
      </c>
      <c r="Q700" s="19">
        <f t="shared" si="70"/>
        <v>-171777925616</v>
      </c>
    </row>
    <row r="701" spans="1:17" x14ac:dyDescent="0.3">
      <c r="A701">
        <v>695</v>
      </c>
      <c r="B701">
        <f>SQRT((1-A701*A701/$G$1)*$G$2)</f>
        <v>1194.4025848321055</v>
      </c>
      <c r="I701" s="19">
        <f t="shared" si="67"/>
        <v>-343555851232</v>
      </c>
      <c r="K701" s="19">
        <f t="shared" si="66"/>
        <v>2005920000</v>
      </c>
      <c r="L701" s="19">
        <f t="shared" si="68"/>
        <v>2005920000</v>
      </c>
      <c r="N701" s="19">
        <f t="shared" si="71"/>
        <v>0</v>
      </c>
      <c r="O701" s="19">
        <f t="shared" si="69"/>
        <v>-123879609392</v>
      </c>
      <c r="Q701" s="19">
        <f t="shared" si="70"/>
        <v>-169772005616</v>
      </c>
    </row>
    <row r="702" spans="1:17" x14ac:dyDescent="0.3">
      <c r="A702">
        <v>696</v>
      </c>
      <c r="B702">
        <f>SQRT((1-A702*A702/$G$1)*$G$2)</f>
        <v>1194.3864276946028</v>
      </c>
      <c r="I702" s="19">
        <f t="shared" si="67"/>
        <v>-339544011232</v>
      </c>
      <c r="K702" s="19">
        <f t="shared" si="66"/>
        <v>2008800000</v>
      </c>
      <c r="L702" s="19">
        <f t="shared" si="68"/>
        <v>2008800000</v>
      </c>
      <c r="N702" s="19">
        <f t="shared" si="71"/>
        <v>0</v>
      </c>
      <c r="O702" s="19">
        <f t="shared" si="69"/>
        <v>-123879609392</v>
      </c>
      <c r="Q702" s="19">
        <f t="shared" si="70"/>
        <v>-167763205616</v>
      </c>
    </row>
    <row r="703" spans="1:17" x14ac:dyDescent="0.3">
      <c r="A703">
        <v>697</v>
      </c>
      <c r="B703">
        <f>SQRT((1-A703*A703/$G$1)*$G$2)</f>
        <v>1194.3702471070919</v>
      </c>
      <c r="I703" s="19">
        <f t="shared" si="67"/>
        <v>-335526411232</v>
      </c>
      <c r="K703" s="19">
        <f t="shared" si="66"/>
        <v>2011680000</v>
      </c>
      <c r="L703" s="19">
        <f t="shared" si="68"/>
        <v>2011680000</v>
      </c>
      <c r="N703" s="19">
        <f t="shared" si="71"/>
        <v>0</v>
      </c>
      <c r="O703" s="19">
        <f t="shared" si="69"/>
        <v>-123879609392</v>
      </c>
      <c r="Q703" s="19">
        <f t="shared" si="70"/>
        <v>-165751525616</v>
      </c>
    </row>
    <row r="704" spans="1:17" x14ac:dyDescent="0.3">
      <c r="A704">
        <v>698</v>
      </c>
      <c r="B704">
        <f>SQRT((1-A704*A704/$G$1)*$G$2)</f>
        <v>1194.3540430686196</v>
      </c>
      <c r="I704" s="19">
        <f t="shared" si="67"/>
        <v>-331503051232</v>
      </c>
      <c r="K704" s="19">
        <f t="shared" si="66"/>
        <v>2014560000</v>
      </c>
      <c r="L704" s="19">
        <f t="shared" si="68"/>
        <v>2014560000</v>
      </c>
      <c r="N704" s="19">
        <f t="shared" si="71"/>
        <v>0</v>
      </c>
      <c r="O704" s="19">
        <f t="shared" si="69"/>
        <v>-123879609392</v>
      </c>
      <c r="Q704" s="19">
        <f t="shared" si="70"/>
        <v>-163736965616</v>
      </c>
    </row>
    <row r="705" spans="1:17" x14ac:dyDescent="0.3">
      <c r="A705">
        <v>699</v>
      </c>
      <c r="B705">
        <f>SQRT((1-A705*A705/$G$1)*$G$2)</f>
        <v>1194.3378155782316</v>
      </c>
      <c r="I705" s="19">
        <f t="shared" si="67"/>
        <v>-327473931232</v>
      </c>
      <c r="K705" s="19">
        <f t="shared" si="66"/>
        <v>2017440000</v>
      </c>
      <c r="L705" s="19">
        <f t="shared" si="68"/>
        <v>2017440000</v>
      </c>
      <c r="N705" s="19">
        <f t="shared" si="71"/>
        <v>0</v>
      </c>
      <c r="O705" s="19">
        <f t="shared" si="69"/>
        <v>-123879609392</v>
      </c>
      <c r="Q705" s="19">
        <f t="shared" si="70"/>
        <v>-161719525616</v>
      </c>
    </row>
    <row r="706" spans="1:17" x14ac:dyDescent="0.3">
      <c r="A706">
        <v>700</v>
      </c>
      <c r="B706">
        <f>SQRT((1-A706*A706/$G$1)*$G$2)</f>
        <v>1194.321564634972</v>
      </c>
      <c r="I706" s="19">
        <f t="shared" si="67"/>
        <v>-323439051232</v>
      </c>
      <c r="K706" s="19">
        <f t="shared" si="66"/>
        <v>2020320000</v>
      </c>
      <c r="L706" s="19">
        <f t="shared" si="68"/>
        <v>2020320000</v>
      </c>
      <c r="N706" s="19">
        <f t="shared" si="71"/>
        <v>0</v>
      </c>
      <c r="O706" s="19">
        <f t="shared" si="69"/>
        <v>-123879609392</v>
      </c>
      <c r="Q706" s="19">
        <f t="shared" si="70"/>
        <v>-159699205616</v>
      </c>
    </row>
    <row r="707" spans="1:17" x14ac:dyDescent="0.3">
      <c r="A707">
        <v>701</v>
      </c>
      <c r="B707">
        <f>SQRT((1-A707*A707/$G$1)*$G$2)</f>
        <v>1194.3052902378831</v>
      </c>
      <c r="I707" s="19">
        <f t="shared" si="67"/>
        <v>-319398411232</v>
      </c>
      <c r="K707" s="19">
        <f t="shared" si="66"/>
        <v>2023200000</v>
      </c>
      <c r="L707" s="19">
        <f t="shared" si="68"/>
        <v>2023200000</v>
      </c>
      <c r="N707" s="19">
        <f t="shared" si="71"/>
        <v>0</v>
      </c>
      <c r="O707" s="19">
        <f t="shared" si="69"/>
        <v>-123879609392</v>
      </c>
      <c r="Q707" s="19">
        <f t="shared" si="70"/>
        <v>-157676005616</v>
      </c>
    </row>
    <row r="708" spans="1:17" x14ac:dyDescent="0.3">
      <c r="A708">
        <v>702</v>
      </c>
      <c r="B708">
        <f>SQRT((1-A708*A708/$G$1)*$G$2)</f>
        <v>1194.2889923860064</v>
      </c>
      <c r="I708" s="19">
        <f t="shared" si="67"/>
        <v>-315352011232</v>
      </c>
      <c r="K708" s="19">
        <f t="shared" si="66"/>
        <v>2026080000</v>
      </c>
      <c r="L708" s="19">
        <f t="shared" si="68"/>
        <v>2026080000</v>
      </c>
      <c r="N708" s="19">
        <f t="shared" si="71"/>
        <v>0</v>
      </c>
      <c r="O708" s="19">
        <f t="shared" si="69"/>
        <v>-123879609392</v>
      </c>
      <c r="Q708" s="19">
        <f t="shared" si="70"/>
        <v>-155649925616</v>
      </c>
    </row>
    <row r="709" spans="1:17" x14ac:dyDescent="0.3">
      <c r="A709">
        <v>703</v>
      </c>
      <c r="B709">
        <f>SQRT((1-A709*A709/$G$1)*$G$2)</f>
        <v>1194.2726710783816</v>
      </c>
      <c r="I709" s="19">
        <f t="shared" si="67"/>
        <v>-311299851232</v>
      </c>
      <c r="K709" s="19">
        <f t="shared" si="66"/>
        <v>2028960000</v>
      </c>
      <c r="L709" s="19">
        <f t="shared" si="68"/>
        <v>2028960000</v>
      </c>
      <c r="N709" s="19">
        <f t="shared" si="71"/>
        <v>0</v>
      </c>
      <c r="O709" s="19">
        <f t="shared" si="69"/>
        <v>-123879609392</v>
      </c>
      <c r="Q709" s="19">
        <f t="shared" si="70"/>
        <v>-153620965616</v>
      </c>
    </row>
    <row r="710" spans="1:17" x14ac:dyDescent="0.3">
      <c r="A710">
        <v>704</v>
      </c>
      <c r="B710">
        <f>SQRT((1-A710*A710/$G$1)*$G$2)</f>
        <v>1194.2563263140469</v>
      </c>
      <c r="I710" s="19">
        <f t="shared" si="67"/>
        <v>-307241931232</v>
      </c>
      <c r="K710" s="19">
        <f t="shared" si="66"/>
        <v>2031840000</v>
      </c>
      <c r="L710" s="19">
        <f t="shared" si="68"/>
        <v>2031840000</v>
      </c>
      <c r="N710" s="19">
        <f t="shared" si="71"/>
        <v>0</v>
      </c>
      <c r="O710" s="19">
        <f t="shared" si="69"/>
        <v>-123879609392</v>
      </c>
      <c r="Q710" s="19">
        <f t="shared" si="70"/>
        <v>-151589125616</v>
      </c>
    </row>
    <row r="711" spans="1:17" x14ac:dyDescent="0.3">
      <c r="A711">
        <v>705</v>
      </c>
      <c r="B711">
        <f>SQRT((1-A711*A711/$G$1)*$G$2)</f>
        <v>1194.2399580920392</v>
      </c>
      <c r="I711" s="19">
        <f t="shared" si="67"/>
        <v>-303178251232</v>
      </c>
      <c r="K711" s="19">
        <f t="shared" ref="K711:K774" si="72">IF($I711&lt;L710,L710+$J$2,)</f>
        <v>2034720000</v>
      </c>
      <c r="L711" s="19">
        <f t="shared" si="68"/>
        <v>2034720000</v>
      </c>
      <c r="N711" s="19">
        <f t="shared" si="71"/>
        <v>0</v>
      </c>
      <c r="O711" s="19">
        <f t="shared" si="69"/>
        <v>-123879609392</v>
      </c>
      <c r="Q711" s="19">
        <f t="shared" si="70"/>
        <v>-149554405616</v>
      </c>
    </row>
    <row r="712" spans="1:17" x14ac:dyDescent="0.3">
      <c r="A712">
        <v>706</v>
      </c>
      <c r="B712">
        <f>SQRT((1-A712*A712/$G$1)*$G$2)</f>
        <v>1194.2235664113941</v>
      </c>
      <c r="I712" s="19">
        <f t="shared" si="67"/>
        <v>-299108811232</v>
      </c>
      <c r="K712" s="19">
        <f t="shared" si="72"/>
        <v>2037600000</v>
      </c>
      <c r="L712" s="19">
        <f t="shared" si="68"/>
        <v>2037600000</v>
      </c>
      <c r="N712" s="19">
        <f t="shared" si="71"/>
        <v>0</v>
      </c>
      <c r="O712" s="19">
        <f t="shared" si="69"/>
        <v>-123879609392</v>
      </c>
      <c r="Q712" s="19">
        <f t="shared" si="70"/>
        <v>-147516805616</v>
      </c>
    </row>
    <row r="713" spans="1:17" x14ac:dyDescent="0.3">
      <c r="A713">
        <v>707</v>
      </c>
      <c r="B713">
        <f>SQRT((1-A713*A713/$G$1)*$G$2)</f>
        <v>1194.2071512711457</v>
      </c>
      <c r="I713" s="19">
        <f t="shared" si="67"/>
        <v>-295033611232</v>
      </c>
      <c r="K713" s="19">
        <f t="shared" si="72"/>
        <v>2040480000</v>
      </c>
      <c r="L713" s="19">
        <f t="shared" si="68"/>
        <v>2040480000</v>
      </c>
      <c r="N713" s="19">
        <f t="shared" si="71"/>
        <v>0</v>
      </c>
      <c r="O713" s="19">
        <f t="shared" si="69"/>
        <v>-123879609392</v>
      </c>
      <c r="Q713" s="19">
        <f t="shared" si="70"/>
        <v>-145476325616</v>
      </c>
    </row>
    <row r="714" spans="1:17" x14ac:dyDescent="0.3">
      <c r="A714">
        <v>708</v>
      </c>
      <c r="B714">
        <f>SQRT((1-A714*A714/$G$1)*$G$2)</f>
        <v>1194.1907126703263</v>
      </c>
      <c r="I714" s="19">
        <f t="shared" si="67"/>
        <v>-290952651232</v>
      </c>
      <c r="K714" s="19">
        <f t="shared" si="72"/>
        <v>2043360000</v>
      </c>
      <c r="L714" s="19">
        <f t="shared" si="68"/>
        <v>2043360000</v>
      </c>
      <c r="N714" s="19">
        <f t="shared" si="71"/>
        <v>0</v>
      </c>
      <c r="O714" s="19">
        <f t="shared" si="69"/>
        <v>-123879609392</v>
      </c>
      <c r="Q714" s="19">
        <f t="shared" si="70"/>
        <v>-143432965616</v>
      </c>
    </row>
    <row r="715" spans="1:17" x14ac:dyDescent="0.3">
      <c r="A715">
        <v>709</v>
      </c>
      <c r="B715">
        <f>SQRT((1-A715*A715/$G$1)*$G$2)</f>
        <v>1194.1742506079675</v>
      </c>
      <c r="I715" s="19">
        <f t="shared" si="67"/>
        <v>-286865931232</v>
      </c>
      <c r="K715" s="19">
        <f t="shared" si="72"/>
        <v>2046240000</v>
      </c>
      <c r="L715" s="19">
        <f t="shared" si="68"/>
        <v>2046240000</v>
      </c>
      <c r="N715" s="19">
        <f t="shared" si="71"/>
        <v>0</v>
      </c>
      <c r="O715" s="19">
        <f t="shared" si="69"/>
        <v>-123879609392</v>
      </c>
      <c r="Q715" s="19">
        <f t="shared" si="70"/>
        <v>-141386725616</v>
      </c>
    </row>
    <row r="716" spans="1:17" x14ac:dyDescent="0.3">
      <c r="A716">
        <v>710</v>
      </c>
      <c r="B716">
        <f>SQRT((1-A716*A716/$G$1)*$G$2)</f>
        <v>1194.1577650830982</v>
      </c>
      <c r="I716" s="19">
        <f t="shared" si="67"/>
        <v>-282773451232</v>
      </c>
      <c r="K716" s="19">
        <f t="shared" si="72"/>
        <v>2049120000</v>
      </c>
      <c r="L716" s="19">
        <f t="shared" si="68"/>
        <v>2049120000</v>
      </c>
      <c r="N716" s="19">
        <f t="shared" si="71"/>
        <v>0</v>
      </c>
      <c r="O716" s="19">
        <f t="shared" si="69"/>
        <v>-123879609392</v>
      </c>
      <c r="Q716" s="19">
        <f t="shared" si="70"/>
        <v>-139337605616</v>
      </c>
    </row>
    <row r="717" spans="1:17" x14ac:dyDescent="0.3">
      <c r="A717">
        <v>711</v>
      </c>
      <c r="B717">
        <f>SQRT((1-A717*A717/$G$1)*$G$2)</f>
        <v>1194.1412560947474</v>
      </c>
      <c r="I717" s="19">
        <f t="shared" si="67"/>
        <v>-278675211232</v>
      </c>
      <c r="K717" s="19">
        <f t="shared" si="72"/>
        <v>2052000000</v>
      </c>
      <c r="L717" s="19">
        <f t="shared" si="68"/>
        <v>2052000000</v>
      </c>
      <c r="N717" s="19">
        <f t="shared" si="71"/>
        <v>0</v>
      </c>
      <c r="O717" s="19">
        <f t="shared" si="69"/>
        <v>-123879609392</v>
      </c>
      <c r="Q717" s="19">
        <f t="shared" si="70"/>
        <v>-137285605616</v>
      </c>
    </row>
    <row r="718" spans="1:17" x14ac:dyDescent="0.3">
      <c r="A718">
        <v>712</v>
      </c>
      <c r="B718">
        <f>SQRT((1-A718*A718/$G$1)*$G$2)</f>
        <v>1194.1247236419417</v>
      </c>
      <c r="I718" s="19">
        <f t="shared" si="67"/>
        <v>-274571211232</v>
      </c>
      <c r="K718" s="19">
        <f t="shared" si="72"/>
        <v>2054880000</v>
      </c>
      <c r="L718" s="19">
        <f t="shared" si="68"/>
        <v>2054880000</v>
      </c>
      <c r="N718" s="19">
        <f t="shared" si="71"/>
        <v>0</v>
      </c>
      <c r="O718" s="19">
        <f t="shared" si="69"/>
        <v>-123879609392</v>
      </c>
      <c r="Q718" s="19">
        <f t="shared" si="70"/>
        <v>-135230725616</v>
      </c>
    </row>
    <row r="719" spans="1:17" x14ac:dyDescent="0.3">
      <c r="A719">
        <v>713</v>
      </c>
      <c r="B719">
        <f>SQRT((1-A719*A719/$G$1)*$G$2)</f>
        <v>1194.1081677237066</v>
      </c>
      <c r="I719" s="19">
        <f t="shared" si="67"/>
        <v>-270461451232</v>
      </c>
      <c r="K719" s="19">
        <f t="shared" si="72"/>
        <v>2057760000</v>
      </c>
      <c r="L719" s="19">
        <f t="shared" si="68"/>
        <v>2057760000</v>
      </c>
      <c r="N719" s="19">
        <f t="shared" si="71"/>
        <v>0</v>
      </c>
      <c r="O719" s="19">
        <f t="shared" si="69"/>
        <v>-123879609392</v>
      </c>
      <c r="Q719" s="19">
        <f t="shared" si="70"/>
        <v>-133172965616</v>
      </c>
    </row>
    <row r="720" spans="1:17" x14ac:dyDescent="0.3">
      <c r="A720">
        <v>714</v>
      </c>
      <c r="B720">
        <f>SQRT((1-A720*A720/$G$1)*$G$2)</f>
        <v>1194.091588339066</v>
      </c>
      <c r="I720" s="19">
        <f t="shared" si="67"/>
        <v>-266345931232</v>
      </c>
      <c r="K720" s="19">
        <f t="shared" si="72"/>
        <v>2060640000</v>
      </c>
      <c r="L720" s="19">
        <f t="shared" si="68"/>
        <v>2060640000</v>
      </c>
      <c r="N720" s="19">
        <f t="shared" si="71"/>
        <v>0</v>
      </c>
      <c r="O720" s="19">
        <f t="shared" si="69"/>
        <v>-123879609392</v>
      </c>
      <c r="Q720" s="19">
        <f t="shared" si="70"/>
        <v>-131112325616</v>
      </c>
    </row>
    <row r="721" spans="1:17" x14ac:dyDescent="0.3">
      <c r="A721">
        <v>715</v>
      </c>
      <c r="B721">
        <f>SQRT((1-A721*A721/$G$1)*$G$2)</f>
        <v>1194.0749854870423</v>
      </c>
      <c r="I721" s="19">
        <f t="shared" si="67"/>
        <v>-262224651232</v>
      </c>
      <c r="K721" s="19">
        <f t="shared" si="72"/>
        <v>2063520000</v>
      </c>
      <c r="L721" s="19">
        <f t="shared" si="68"/>
        <v>2063520000</v>
      </c>
      <c r="N721" s="19">
        <f t="shared" si="71"/>
        <v>0</v>
      </c>
      <c r="O721" s="19">
        <f t="shared" si="69"/>
        <v>-123879609392</v>
      </c>
      <c r="Q721" s="19">
        <f t="shared" si="70"/>
        <v>-129048805616</v>
      </c>
    </row>
    <row r="722" spans="1:17" x14ac:dyDescent="0.3">
      <c r="A722">
        <v>716</v>
      </c>
      <c r="B722">
        <f>SQRT((1-A722*A722/$G$1)*$G$2)</f>
        <v>1194.0583591666568</v>
      </c>
      <c r="I722" s="19">
        <f t="shared" si="67"/>
        <v>-258097611232</v>
      </c>
      <c r="K722" s="19">
        <f t="shared" si="72"/>
        <v>2066400000</v>
      </c>
      <c r="L722" s="19">
        <f t="shared" si="68"/>
        <v>2066400000</v>
      </c>
      <c r="N722" s="19">
        <f t="shared" si="71"/>
        <v>0</v>
      </c>
      <c r="O722" s="19">
        <f t="shared" si="69"/>
        <v>-123879609392</v>
      </c>
      <c r="Q722" s="19">
        <f t="shared" si="70"/>
        <v>-126982405616</v>
      </c>
    </row>
    <row r="723" spans="1:17" x14ac:dyDescent="0.3">
      <c r="A723">
        <v>717</v>
      </c>
      <c r="B723">
        <f>SQRT((1-A723*A723/$G$1)*$G$2)</f>
        <v>1194.0417093769288</v>
      </c>
      <c r="I723" s="19">
        <f t="shared" si="67"/>
        <v>-253964811232</v>
      </c>
      <c r="K723" s="19">
        <f t="shared" si="72"/>
        <v>2069280000</v>
      </c>
      <c r="L723" s="19">
        <f t="shared" si="68"/>
        <v>2069280000</v>
      </c>
      <c r="N723" s="19">
        <f t="shared" si="71"/>
        <v>0</v>
      </c>
      <c r="O723" s="19">
        <f t="shared" si="69"/>
        <v>-123879609392</v>
      </c>
      <c r="Q723" s="19">
        <f t="shared" si="70"/>
        <v>-124913125616</v>
      </c>
    </row>
    <row r="724" spans="1:17" x14ac:dyDescent="0.3">
      <c r="A724">
        <v>718</v>
      </c>
      <c r="B724">
        <f>SQRT((1-A724*A724/$G$1)*$G$2)</f>
        <v>1194.0250361168771</v>
      </c>
      <c r="I724" s="19">
        <f t="shared" si="67"/>
        <v>-249826251232</v>
      </c>
      <c r="K724" s="19">
        <f t="shared" si="72"/>
        <v>2072160000</v>
      </c>
      <c r="L724" s="19">
        <f t="shared" si="68"/>
        <v>2072160000</v>
      </c>
      <c r="N724" s="19">
        <f t="shared" si="71"/>
        <v>0</v>
      </c>
      <c r="O724" s="19">
        <f t="shared" si="69"/>
        <v>-123879609392</v>
      </c>
      <c r="Q724" s="19">
        <f t="shared" si="70"/>
        <v>-122840965616</v>
      </c>
    </row>
    <row r="725" spans="1:17" x14ac:dyDescent="0.3">
      <c r="A725">
        <v>719</v>
      </c>
      <c r="B725">
        <f>SQRT((1-A725*A725/$G$1)*$G$2)</f>
        <v>1194.008339385518</v>
      </c>
      <c r="I725" s="19">
        <f t="shared" si="67"/>
        <v>-245681931232</v>
      </c>
      <c r="K725" s="19">
        <f t="shared" si="72"/>
        <v>2075040000</v>
      </c>
      <c r="L725" s="19">
        <f t="shared" si="68"/>
        <v>2075040000</v>
      </c>
      <c r="N725" s="19">
        <f t="shared" si="71"/>
        <v>0</v>
      </c>
      <c r="O725" s="19">
        <f t="shared" si="69"/>
        <v>-123879609392</v>
      </c>
      <c r="Q725" s="19">
        <f t="shared" si="70"/>
        <v>-120765925616</v>
      </c>
    </row>
    <row r="726" spans="1:17" x14ac:dyDescent="0.3">
      <c r="A726">
        <v>720</v>
      </c>
      <c r="B726">
        <f>SQRT((1-A726*A726/$G$1)*$G$2)</f>
        <v>1193.991619181867</v>
      </c>
      <c r="I726" s="19">
        <f t="shared" si="67"/>
        <v>-241531851232</v>
      </c>
      <c r="K726" s="19">
        <f t="shared" si="72"/>
        <v>2077920000</v>
      </c>
      <c r="L726" s="19">
        <f t="shared" si="68"/>
        <v>2077920000</v>
      </c>
      <c r="N726" s="19">
        <f t="shared" si="71"/>
        <v>0</v>
      </c>
      <c r="O726" s="19">
        <f t="shared" si="69"/>
        <v>-123879609392</v>
      </c>
      <c r="Q726" s="19">
        <f t="shared" si="70"/>
        <v>-118688005616</v>
      </c>
    </row>
    <row r="727" spans="1:17" x14ac:dyDescent="0.3">
      <c r="A727">
        <v>721</v>
      </c>
      <c r="B727">
        <f>SQRT((1-A727*A727/$G$1)*$G$2)</f>
        <v>1193.9748755049379</v>
      </c>
      <c r="I727" s="19">
        <f t="shared" si="67"/>
        <v>-237376011232</v>
      </c>
      <c r="K727" s="19">
        <f t="shared" si="72"/>
        <v>2080800000</v>
      </c>
      <c r="L727" s="19">
        <f t="shared" si="68"/>
        <v>2080800000</v>
      </c>
      <c r="N727" s="19">
        <f t="shared" si="71"/>
        <v>0</v>
      </c>
      <c r="O727" s="19">
        <f t="shared" si="69"/>
        <v>-123879609392</v>
      </c>
      <c r="Q727" s="19">
        <f t="shared" si="70"/>
        <v>-116607205616</v>
      </c>
    </row>
    <row r="728" spans="1:17" x14ac:dyDescent="0.3">
      <c r="A728">
        <v>722</v>
      </c>
      <c r="B728">
        <f>SQRT((1-A728*A728/$G$1)*$G$2)</f>
        <v>1193.9581083537432</v>
      </c>
      <c r="I728" s="19">
        <f t="shared" si="67"/>
        <v>-233214411232</v>
      </c>
      <c r="K728" s="19">
        <f t="shared" si="72"/>
        <v>2083680000</v>
      </c>
      <c r="L728" s="19">
        <f t="shared" si="68"/>
        <v>2083680000</v>
      </c>
      <c r="N728" s="19">
        <f t="shared" si="71"/>
        <v>0</v>
      </c>
      <c r="O728" s="19">
        <f t="shared" si="69"/>
        <v>-123879609392</v>
      </c>
      <c r="Q728" s="19">
        <f t="shared" si="70"/>
        <v>-114523525616</v>
      </c>
    </row>
    <row r="729" spans="1:17" x14ac:dyDescent="0.3">
      <c r="A729">
        <v>723</v>
      </c>
      <c r="B729">
        <f>SQRT((1-A729*A729/$G$1)*$G$2)</f>
        <v>1193.9413177272941</v>
      </c>
      <c r="I729" s="19">
        <f t="shared" si="67"/>
        <v>-229047051232</v>
      </c>
      <c r="K729" s="19">
        <f t="shared" si="72"/>
        <v>2086560000</v>
      </c>
      <c r="L729" s="19">
        <f t="shared" si="68"/>
        <v>2086560000</v>
      </c>
      <c r="N729" s="19">
        <f t="shared" si="71"/>
        <v>0</v>
      </c>
      <c r="O729" s="19">
        <f t="shared" si="69"/>
        <v>-123879609392</v>
      </c>
      <c r="Q729" s="19">
        <f t="shared" si="70"/>
        <v>-112436965616</v>
      </c>
    </row>
    <row r="730" spans="1:17" x14ac:dyDescent="0.3">
      <c r="A730">
        <v>724</v>
      </c>
      <c r="B730">
        <f>SQRT((1-A730*A730/$G$1)*$G$2)</f>
        <v>1193.9245036245998</v>
      </c>
      <c r="I730" s="19">
        <f t="shared" si="67"/>
        <v>-224873931232</v>
      </c>
      <c r="K730" s="19">
        <f t="shared" si="72"/>
        <v>2089440000</v>
      </c>
      <c r="L730" s="19">
        <f t="shared" si="68"/>
        <v>2089440000</v>
      </c>
      <c r="N730" s="19">
        <f t="shared" si="71"/>
        <v>0</v>
      </c>
      <c r="O730" s="19">
        <f t="shared" si="69"/>
        <v>-123879609392</v>
      </c>
      <c r="Q730" s="19">
        <f t="shared" si="70"/>
        <v>-110347525616</v>
      </c>
    </row>
    <row r="731" spans="1:17" x14ac:dyDescent="0.3">
      <c r="A731">
        <v>725</v>
      </c>
      <c r="B731">
        <f>SQRT((1-A731*A731/$G$1)*$G$2)</f>
        <v>1193.9076660446688</v>
      </c>
      <c r="I731" s="19">
        <f t="shared" si="67"/>
        <v>-220695051232</v>
      </c>
      <c r="K731" s="19">
        <f t="shared" si="72"/>
        <v>2092320000</v>
      </c>
      <c r="L731" s="19">
        <f t="shared" si="68"/>
        <v>2092320000</v>
      </c>
      <c r="N731" s="19">
        <f t="shared" si="71"/>
        <v>0</v>
      </c>
      <c r="O731" s="19">
        <f t="shared" si="69"/>
        <v>-123879609392</v>
      </c>
      <c r="Q731" s="19">
        <f t="shared" si="70"/>
        <v>-108255205616</v>
      </c>
    </row>
    <row r="732" spans="1:17" x14ac:dyDescent="0.3">
      <c r="A732">
        <v>726</v>
      </c>
      <c r="B732">
        <f>SQRT((1-A732*A732/$G$1)*$G$2)</f>
        <v>1193.8908049865076</v>
      </c>
      <c r="I732" s="19">
        <f t="shared" si="67"/>
        <v>-216510411232</v>
      </c>
      <c r="K732" s="19">
        <f t="shared" si="72"/>
        <v>2095200000</v>
      </c>
      <c r="L732" s="19">
        <f t="shared" si="68"/>
        <v>2095200000</v>
      </c>
      <c r="N732" s="19">
        <f t="shared" si="71"/>
        <v>0</v>
      </c>
      <c r="O732" s="19">
        <f t="shared" si="69"/>
        <v>-123879609392</v>
      </c>
      <c r="Q732" s="19">
        <f t="shared" si="70"/>
        <v>-106160005616</v>
      </c>
    </row>
    <row r="733" spans="1:17" x14ac:dyDescent="0.3">
      <c r="A733">
        <v>727</v>
      </c>
      <c r="B733">
        <f>SQRT((1-A733*A733/$G$1)*$G$2)</f>
        <v>1193.8739204491214</v>
      </c>
      <c r="I733" s="19">
        <f t="shared" si="67"/>
        <v>-212320011232</v>
      </c>
      <c r="K733" s="19">
        <f t="shared" si="72"/>
        <v>2098080000</v>
      </c>
      <c r="L733" s="19">
        <f t="shared" si="68"/>
        <v>2098080000</v>
      </c>
      <c r="N733" s="19">
        <f t="shared" si="71"/>
        <v>0</v>
      </c>
      <c r="O733" s="19">
        <f t="shared" si="69"/>
        <v>-123879609392</v>
      </c>
      <c r="Q733" s="19">
        <f t="shared" si="70"/>
        <v>-104061925616</v>
      </c>
    </row>
    <row r="734" spans="1:17" x14ac:dyDescent="0.3">
      <c r="A734">
        <v>728</v>
      </c>
      <c r="B734">
        <f>SQRT((1-A734*A734/$G$1)*$G$2)</f>
        <v>1193.8570124315142</v>
      </c>
      <c r="I734" s="19">
        <f t="shared" si="67"/>
        <v>-208123851232</v>
      </c>
      <c r="K734" s="19">
        <f t="shared" si="72"/>
        <v>2100960000</v>
      </c>
      <c r="L734" s="19">
        <f t="shared" si="68"/>
        <v>2100960000</v>
      </c>
      <c r="N734" s="19">
        <f t="shared" si="71"/>
        <v>0</v>
      </c>
      <c r="O734" s="19">
        <f t="shared" si="69"/>
        <v>-123879609392</v>
      </c>
      <c r="Q734" s="19">
        <f t="shared" si="70"/>
        <v>-101960965616</v>
      </c>
    </row>
    <row r="735" spans="1:17" x14ac:dyDescent="0.3">
      <c r="A735">
        <v>729</v>
      </c>
      <c r="B735">
        <f>SQRT((1-A735*A735/$G$1)*$G$2)</f>
        <v>1193.8400809326884</v>
      </c>
      <c r="I735" s="19">
        <f t="shared" si="67"/>
        <v>-203921931232</v>
      </c>
      <c r="K735" s="19">
        <f t="shared" si="72"/>
        <v>2103840000</v>
      </c>
      <c r="L735" s="19">
        <f t="shared" si="68"/>
        <v>2103840000</v>
      </c>
      <c r="N735" s="19">
        <f t="shared" si="71"/>
        <v>0</v>
      </c>
      <c r="O735" s="19">
        <f t="shared" si="69"/>
        <v>-123879609392</v>
      </c>
      <c r="Q735" s="19">
        <f t="shared" si="70"/>
        <v>-99857125616</v>
      </c>
    </row>
    <row r="736" spans="1:17" x14ac:dyDescent="0.3">
      <c r="A736">
        <v>730</v>
      </c>
      <c r="B736">
        <f>SQRT((1-A736*A736/$G$1)*$G$2)</f>
        <v>1193.8231259516447</v>
      </c>
      <c r="I736" s="19">
        <f t="shared" si="67"/>
        <v>-199714251232</v>
      </c>
      <c r="K736" s="19">
        <f t="shared" si="72"/>
        <v>2106720000</v>
      </c>
      <c r="L736" s="19">
        <f t="shared" si="68"/>
        <v>2106720000</v>
      </c>
      <c r="N736" s="19">
        <f t="shared" si="71"/>
        <v>0</v>
      </c>
      <c r="O736" s="19">
        <f t="shared" si="69"/>
        <v>-123879609392</v>
      </c>
      <c r="Q736" s="19">
        <f t="shared" si="70"/>
        <v>-97750405616</v>
      </c>
    </row>
    <row r="737" spans="1:17" x14ac:dyDescent="0.3">
      <c r="A737">
        <v>731</v>
      </c>
      <c r="B737">
        <f>SQRT((1-A737*A737/$G$1)*$G$2)</f>
        <v>1193.8061474873825</v>
      </c>
      <c r="I737" s="19">
        <f t="shared" si="67"/>
        <v>-195500811232</v>
      </c>
      <c r="K737" s="19">
        <f t="shared" si="72"/>
        <v>2109600000</v>
      </c>
      <c r="L737" s="19">
        <f t="shared" si="68"/>
        <v>2109600000</v>
      </c>
      <c r="N737" s="19">
        <f t="shared" si="71"/>
        <v>0</v>
      </c>
      <c r="O737" s="19">
        <f t="shared" si="69"/>
        <v>-123879609392</v>
      </c>
      <c r="Q737" s="19">
        <f t="shared" si="70"/>
        <v>-95640805616</v>
      </c>
    </row>
    <row r="738" spans="1:17" x14ac:dyDescent="0.3">
      <c r="A738">
        <v>732</v>
      </c>
      <c r="B738">
        <f>SQRT((1-A738*A738/$G$1)*$G$2)</f>
        <v>1193.7891455389004</v>
      </c>
      <c r="I738" s="19">
        <f t="shared" si="67"/>
        <v>-191281611232</v>
      </c>
      <c r="K738" s="19">
        <f t="shared" si="72"/>
        <v>2112480000</v>
      </c>
      <c r="L738" s="19">
        <f t="shared" si="68"/>
        <v>2112480000</v>
      </c>
      <c r="N738" s="19">
        <f t="shared" si="71"/>
        <v>0</v>
      </c>
      <c r="O738" s="19">
        <f t="shared" si="69"/>
        <v>-123879609392</v>
      </c>
      <c r="Q738" s="19">
        <f t="shared" si="70"/>
        <v>-93528325616</v>
      </c>
    </row>
    <row r="739" spans="1:17" x14ac:dyDescent="0.3">
      <c r="A739">
        <v>733</v>
      </c>
      <c r="B739">
        <f>SQRT((1-A739*A739/$G$1)*$G$2)</f>
        <v>1193.7721201051943</v>
      </c>
      <c r="I739" s="19">
        <f t="shared" si="67"/>
        <v>-187056651232</v>
      </c>
      <c r="K739" s="19">
        <f t="shared" si="72"/>
        <v>2115360000</v>
      </c>
      <c r="L739" s="19">
        <f t="shared" si="68"/>
        <v>2115360000</v>
      </c>
      <c r="N739" s="19">
        <f t="shared" si="71"/>
        <v>0</v>
      </c>
      <c r="O739" s="19">
        <f t="shared" si="69"/>
        <v>-123879609392</v>
      </c>
      <c r="Q739" s="19">
        <f t="shared" si="70"/>
        <v>-91412965616</v>
      </c>
    </row>
    <row r="740" spans="1:17" x14ac:dyDescent="0.3">
      <c r="A740">
        <v>734</v>
      </c>
      <c r="B740">
        <f>SQRT((1-A740*A740/$G$1)*$G$2)</f>
        <v>1193.7550711852598</v>
      </c>
      <c r="I740" s="19">
        <f t="shared" si="67"/>
        <v>-182825931232</v>
      </c>
      <c r="K740" s="19">
        <f t="shared" si="72"/>
        <v>2118240000</v>
      </c>
      <c r="L740" s="19">
        <f t="shared" si="68"/>
        <v>2118240000</v>
      </c>
      <c r="N740" s="19">
        <f t="shared" si="71"/>
        <v>0</v>
      </c>
      <c r="O740" s="19">
        <f t="shared" si="69"/>
        <v>-123879609392</v>
      </c>
      <c r="Q740" s="19">
        <f t="shared" si="70"/>
        <v>-89294725616</v>
      </c>
    </row>
    <row r="741" spans="1:17" x14ac:dyDescent="0.3">
      <c r="A741">
        <v>735</v>
      </c>
      <c r="B741">
        <f>SQRT((1-A741*A741/$G$1)*$G$2)</f>
        <v>1193.7379987780905</v>
      </c>
      <c r="I741" s="19">
        <f t="shared" si="67"/>
        <v>-178589451232</v>
      </c>
      <c r="K741" s="19">
        <f t="shared" si="72"/>
        <v>2121120000</v>
      </c>
      <c r="L741" s="19">
        <f t="shared" si="68"/>
        <v>2121120000</v>
      </c>
      <c r="N741" s="19">
        <f t="shared" si="71"/>
        <v>0</v>
      </c>
      <c r="O741" s="19">
        <f t="shared" si="69"/>
        <v>-123879609392</v>
      </c>
      <c r="Q741" s="19">
        <f t="shared" si="70"/>
        <v>-87173605616</v>
      </c>
    </row>
    <row r="742" spans="1:17" x14ac:dyDescent="0.3">
      <c r="A742">
        <v>736</v>
      </c>
      <c r="B742">
        <f>SQRT((1-A742*A742/$G$1)*$G$2)</f>
        <v>1193.7209028826787</v>
      </c>
      <c r="I742" s="19">
        <f t="shared" si="67"/>
        <v>-174347211232</v>
      </c>
      <c r="K742" s="19">
        <f t="shared" si="72"/>
        <v>2124000000</v>
      </c>
      <c r="L742" s="19">
        <f t="shared" si="68"/>
        <v>2124000000</v>
      </c>
      <c r="N742" s="19">
        <f t="shared" si="71"/>
        <v>0</v>
      </c>
      <c r="O742" s="19">
        <f t="shared" si="69"/>
        <v>-123879609392</v>
      </c>
      <c r="Q742" s="19">
        <f t="shared" si="70"/>
        <v>-85049605616</v>
      </c>
    </row>
    <row r="743" spans="1:17" x14ac:dyDescent="0.3">
      <c r="A743">
        <v>737</v>
      </c>
      <c r="B743">
        <f>SQRT((1-A743*A743/$G$1)*$G$2)</f>
        <v>1193.7037834980151</v>
      </c>
      <c r="I743" s="19">
        <f t="shared" si="67"/>
        <v>-170099211232</v>
      </c>
      <c r="K743" s="19">
        <f t="shared" si="72"/>
        <v>2126880000</v>
      </c>
      <c r="L743" s="19">
        <f t="shared" si="68"/>
        <v>2126880000</v>
      </c>
      <c r="N743" s="19">
        <f t="shared" si="71"/>
        <v>0</v>
      </c>
      <c r="O743" s="19">
        <f t="shared" si="69"/>
        <v>-123879609392</v>
      </c>
      <c r="Q743" s="19">
        <f t="shared" si="70"/>
        <v>-82922725616</v>
      </c>
    </row>
    <row r="744" spans="1:17" x14ac:dyDescent="0.3">
      <c r="A744">
        <v>738</v>
      </c>
      <c r="B744">
        <f>SQRT((1-A744*A744/$G$1)*$G$2)</f>
        <v>1193.686640623089</v>
      </c>
      <c r="I744" s="19">
        <f t="shared" si="67"/>
        <v>-165845451232</v>
      </c>
      <c r="K744" s="19">
        <f t="shared" si="72"/>
        <v>2129760000</v>
      </c>
      <c r="L744" s="19">
        <f t="shared" si="68"/>
        <v>2129760000</v>
      </c>
      <c r="N744" s="19">
        <f t="shared" si="71"/>
        <v>0</v>
      </c>
      <c r="O744" s="19">
        <f t="shared" si="69"/>
        <v>-123879609392</v>
      </c>
      <c r="Q744" s="19">
        <f t="shared" si="70"/>
        <v>-80792965616</v>
      </c>
    </row>
    <row r="745" spans="1:17" x14ac:dyDescent="0.3">
      <c r="A745">
        <v>739</v>
      </c>
      <c r="B745">
        <f>SQRT((1-A745*A745/$G$1)*$G$2)</f>
        <v>1193.6694742568889</v>
      </c>
      <c r="I745" s="19">
        <f t="shared" si="67"/>
        <v>-161585931232</v>
      </c>
      <c r="K745" s="19">
        <f t="shared" si="72"/>
        <v>2132640000</v>
      </c>
      <c r="L745" s="19">
        <f t="shared" si="68"/>
        <v>2132640000</v>
      </c>
      <c r="N745" s="19">
        <f t="shared" si="71"/>
        <v>0</v>
      </c>
      <c r="O745" s="19">
        <f t="shared" si="69"/>
        <v>-123879609392</v>
      </c>
      <c r="Q745" s="19">
        <f t="shared" si="70"/>
        <v>-78660325616</v>
      </c>
    </row>
    <row r="746" spans="1:17" x14ac:dyDescent="0.3">
      <c r="A746">
        <v>740</v>
      </c>
      <c r="B746">
        <f>SQRT((1-A746*A746/$G$1)*$G$2)</f>
        <v>1193.6522843984008</v>
      </c>
      <c r="I746" s="19">
        <f t="shared" si="67"/>
        <v>-157320651232</v>
      </c>
      <c r="K746" s="19">
        <f t="shared" si="72"/>
        <v>2135520000</v>
      </c>
      <c r="L746" s="19">
        <f t="shared" si="68"/>
        <v>2135520000</v>
      </c>
      <c r="N746" s="19">
        <f t="shared" si="71"/>
        <v>0</v>
      </c>
      <c r="O746" s="19">
        <f t="shared" si="69"/>
        <v>-123879609392</v>
      </c>
      <c r="Q746" s="19">
        <f t="shared" si="70"/>
        <v>-76524805616</v>
      </c>
    </row>
    <row r="747" spans="1:17" x14ac:dyDescent="0.3">
      <c r="A747">
        <v>741</v>
      </c>
      <c r="B747">
        <f>SQRT((1-A747*A747/$G$1)*$G$2)</f>
        <v>1193.6350710466095</v>
      </c>
      <c r="I747" s="19">
        <f t="shared" si="67"/>
        <v>-153049611232</v>
      </c>
      <c r="K747" s="19">
        <f t="shared" si="72"/>
        <v>2138400000</v>
      </c>
      <c r="L747" s="19">
        <f t="shared" si="68"/>
        <v>2138400000</v>
      </c>
      <c r="N747" s="19">
        <f t="shared" si="71"/>
        <v>0</v>
      </c>
      <c r="O747" s="19">
        <f t="shared" si="69"/>
        <v>-123879609392</v>
      </c>
      <c r="Q747" s="19">
        <f t="shared" si="70"/>
        <v>-74386405616</v>
      </c>
    </row>
    <row r="748" spans="1:17" x14ac:dyDescent="0.3">
      <c r="A748">
        <v>742</v>
      </c>
      <c r="B748">
        <f>SQRT((1-A748*A748/$G$1)*$G$2)</f>
        <v>1193.6178342004991</v>
      </c>
      <c r="I748" s="19">
        <f t="shared" si="67"/>
        <v>-148772811232</v>
      </c>
      <c r="K748" s="19">
        <f t="shared" si="72"/>
        <v>2141280000</v>
      </c>
      <c r="L748" s="19">
        <f t="shared" si="68"/>
        <v>2141280000</v>
      </c>
      <c r="N748" s="19">
        <f t="shared" si="71"/>
        <v>0</v>
      </c>
      <c r="O748" s="19">
        <f t="shared" si="69"/>
        <v>-123879609392</v>
      </c>
      <c r="Q748" s="19">
        <f t="shared" si="70"/>
        <v>-72245125616</v>
      </c>
    </row>
    <row r="749" spans="1:17" x14ac:dyDescent="0.3">
      <c r="A749">
        <v>743</v>
      </c>
      <c r="B749">
        <f>SQRT((1-A749*A749/$G$1)*$G$2)</f>
        <v>1193.6005738590516</v>
      </c>
      <c r="I749" s="19">
        <f t="shared" si="67"/>
        <v>-144490251232</v>
      </c>
      <c r="K749" s="19">
        <f t="shared" si="72"/>
        <v>2144160000</v>
      </c>
      <c r="L749" s="19">
        <f t="shared" si="68"/>
        <v>2144160000</v>
      </c>
      <c r="N749" s="19">
        <f t="shared" si="71"/>
        <v>0</v>
      </c>
      <c r="O749" s="19">
        <f t="shared" si="69"/>
        <v>-123879609392</v>
      </c>
      <c r="Q749" s="19">
        <f t="shared" si="70"/>
        <v>-70100965616</v>
      </c>
    </row>
    <row r="750" spans="1:17" x14ac:dyDescent="0.3">
      <c r="A750">
        <v>744</v>
      </c>
      <c r="B750">
        <f>SQRT((1-A750*A750/$G$1)*$G$2)</f>
        <v>1193.5832900212479</v>
      </c>
      <c r="I750" s="19">
        <f t="shared" ref="I750:I813" si="73">Q749*2</f>
        <v>-140201931232</v>
      </c>
      <c r="K750" s="19">
        <f t="shared" si="72"/>
        <v>2147040000</v>
      </c>
      <c r="L750" s="19">
        <f t="shared" ref="L750:L813" si="74">IF(K750=0,L749,K750)</f>
        <v>2147040000</v>
      </c>
      <c r="N750" s="19">
        <f t="shared" si="71"/>
        <v>0</v>
      </c>
      <c r="O750" s="19">
        <f t="shared" ref="O750:O813" si="75">IF(N750=0,O749,N750)</f>
        <v>-123879609392</v>
      </c>
      <c r="Q750" s="19">
        <f t="shared" ref="Q750:Q813" si="76">Q749+K750+N750</f>
        <v>-67953925616</v>
      </c>
    </row>
    <row r="751" spans="1:17" x14ac:dyDescent="0.3">
      <c r="A751">
        <v>745</v>
      </c>
      <c r="B751">
        <f>SQRT((1-A751*A751/$G$1)*$G$2)</f>
        <v>1193.5659826860667</v>
      </c>
      <c r="I751" s="19">
        <f t="shared" si="73"/>
        <v>-135907851232</v>
      </c>
      <c r="K751" s="19">
        <f t="shared" si="72"/>
        <v>2149920000</v>
      </c>
      <c r="L751" s="19">
        <f t="shared" si="74"/>
        <v>2149920000</v>
      </c>
      <c r="N751" s="19">
        <f t="shared" si="71"/>
        <v>0</v>
      </c>
      <c r="O751" s="19">
        <f t="shared" si="75"/>
        <v>-123879609392</v>
      </c>
      <c r="Q751" s="19">
        <f t="shared" si="76"/>
        <v>-65804005616</v>
      </c>
    </row>
    <row r="752" spans="1:17" x14ac:dyDescent="0.3">
      <c r="A752">
        <v>746</v>
      </c>
      <c r="B752">
        <f>SQRT((1-A752*A752/$G$1)*$G$2)</f>
        <v>1193.5486518524863</v>
      </c>
      <c r="I752" s="19">
        <f t="shared" si="73"/>
        <v>-131608011232</v>
      </c>
      <c r="K752" s="19">
        <f t="shared" si="72"/>
        <v>2152800000</v>
      </c>
      <c r="L752" s="19">
        <f t="shared" si="74"/>
        <v>2152800000</v>
      </c>
      <c r="N752" s="19">
        <f t="shared" si="71"/>
        <v>0</v>
      </c>
      <c r="O752" s="19">
        <f t="shared" si="75"/>
        <v>-123879609392</v>
      </c>
      <c r="Q752" s="19">
        <f t="shared" si="76"/>
        <v>-63651205616</v>
      </c>
    </row>
    <row r="753" spans="1:17" x14ac:dyDescent="0.3">
      <c r="A753">
        <v>747</v>
      </c>
      <c r="B753">
        <f>SQRT((1-A753*A753/$G$1)*$G$2)</f>
        <v>1193.5312975194829</v>
      </c>
      <c r="I753" s="19">
        <f t="shared" si="73"/>
        <v>-127302411232</v>
      </c>
      <c r="K753" s="19">
        <f t="shared" si="72"/>
        <v>2155680000</v>
      </c>
      <c r="L753" s="19">
        <f t="shared" si="74"/>
        <v>2155680000</v>
      </c>
      <c r="N753" s="19">
        <f t="shared" si="71"/>
        <v>0</v>
      </c>
      <c r="O753" s="19">
        <f t="shared" si="75"/>
        <v>-123879609392</v>
      </c>
      <c r="Q753" s="19">
        <f t="shared" si="76"/>
        <v>-61495525616</v>
      </c>
    </row>
    <row r="754" spans="1:17" x14ac:dyDescent="0.3">
      <c r="A754">
        <v>748</v>
      </c>
      <c r="B754">
        <f>SQRT((1-A754*A754/$G$1)*$G$2)</f>
        <v>1193.5139196860314</v>
      </c>
      <c r="I754" s="19">
        <f t="shared" si="73"/>
        <v>-122991051232</v>
      </c>
      <c r="K754" s="19">
        <f t="shared" si="72"/>
        <v>2158560000</v>
      </c>
      <c r="L754" s="19">
        <f t="shared" si="74"/>
        <v>2158560000</v>
      </c>
      <c r="N754" s="19">
        <f t="shared" si="71"/>
        <v>-123775814160</v>
      </c>
      <c r="O754" s="19">
        <f t="shared" si="75"/>
        <v>-123775814160</v>
      </c>
      <c r="Q754" s="19">
        <f t="shared" si="76"/>
        <v>-183112779776</v>
      </c>
    </row>
    <row r="755" spans="1:17" x14ac:dyDescent="0.3">
      <c r="A755">
        <v>749</v>
      </c>
      <c r="B755">
        <f>SQRT((1-A755*A755/$G$1)*$G$2)</f>
        <v>1193.4965183511054</v>
      </c>
      <c r="I755" s="19">
        <f t="shared" si="73"/>
        <v>-366225559552</v>
      </c>
      <c r="K755" s="19">
        <f t="shared" si="72"/>
        <v>2161440000</v>
      </c>
      <c r="L755" s="19">
        <f t="shared" si="74"/>
        <v>2161440000</v>
      </c>
      <c r="N755" s="19">
        <f t="shared" si="71"/>
        <v>0</v>
      </c>
      <c r="O755" s="19">
        <f t="shared" si="75"/>
        <v>-123775814160</v>
      </c>
      <c r="Q755" s="19">
        <f t="shared" si="76"/>
        <v>-180951339776</v>
      </c>
    </row>
    <row r="756" spans="1:17" x14ac:dyDescent="0.3">
      <c r="A756">
        <v>750</v>
      </c>
      <c r="B756">
        <f>SQRT((1-A756*A756/$G$1)*$G$2)</f>
        <v>1193.4790935136768</v>
      </c>
      <c r="I756" s="19">
        <f t="shared" si="73"/>
        <v>-361902679552</v>
      </c>
      <c r="K756" s="19">
        <f t="shared" si="72"/>
        <v>2164320000</v>
      </c>
      <c r="L756" s="19">
        <f t="shared" si="74"/>
        <v>2164320000</v>
      </c>
      <c r="N756" s="19">
        <f t="shared" ref="N756:N819" si="77">IF($I756&gt;O755,O755+$J$1,)</f>
        <v>0</v>
      </c>
      <c r="O756" s="19">
        <f t="shared" si="75"/>
        <v>-123775814160</v>
      </c>
      <c r="Q756" s="19">
        <f t="shared" si="76"/>
        <v>-178787019776</v>
      </c>
    </row>
    <row r="757" spans="1:17" x14ac:dyDescent="0.3">
      <c r="A757">
        <v>751</v>
      </c>
      <c r="B757">
        <f>SQRT((1-A757*A757/$G$1)*$G$2)</f>
        <v>1193.4616451727163</v>
      </c>
      <c r="I757" s="19">
        <f t="shared" si="73"/>
        <v>-357574039552</v>
      </c>
      <c r="K757" s="19">
        <f t="shared" si="72"/>
        <v>2167200000</v>
      </c>
      <c r="L757" s="19">
        <f t="shared" si="74"/>
        <v>2167200000</v>
      </c>
      <c r="N757" s="19">
        <f t="shared" si="77"/>
        <v>0</v>
      </c>
      <c r="O757" s="19">
        <f t="shared" si="75"/>
        <v>-123775814160</v>
      </c>
      <c r="Q757" s="19">
        <f t="shared" si="76"/>
        <v>-176619819776</v>
      </c>
    </row>
    <row r="758" spans="1:17" x14ac:dyDescent="0.3">
      <c r="A758">
        <v>752</v>
      </c>
      <c r="B758">
        <f>SQRT((1-A758*A758/$G$1)*$G$2)</f>
        <v>1193.4441733271926</v>
      </c>
      <c r="I758" s="19">
        <f t="shared" si="73"/>
        <v>-353239639552</v>
      </c>
      <c r="K758" s="19">
        <f t="shared" si="72"/>
        <v>2170080000</v>
      </c>
      <c r="L758" s="19">
        <f t="shared" si="74"/>
        <v>2170080000</v>
      </c>
      <c r="N758" s="19">
        <f t="shared" si="77"/>
        <v>0</v>
      </c>
      <c r="O758" s="19">
        <f t="shared" si="75"/>
        <v>-123775814160</v>
      </c>
      <c r="Q758" s="19">
        <f t="shared" si="76"/>
        <v>-174449739776</v>
      </c>
    </row>
    <row r="759" spans="1:17" x14ac:dyDescent="0.3">
      <c r="A759">
        <v>753</v>
      </c>
      <c r="B759">
        <f>SQRT((1-A759*A759/$G$1)*$G$2)</f>
        <v>1193.4266779760742</v>
      </c>
      <c r="I759" s="19">
        <f t="shared" si="73"/>
        <v>-348899479552</v>
      </c>
      <c r="K759" s="19">
        <f t="shared" si="72"/>
        <v>2172960000</v>
      </c>
      <c r="L759" s="19">
        <f t="shared" si="74"/>
        <v>2172960000</v>
      </c>
      <c r="N759" s="19">
        <f t="shared" si="77"/>
        <v>0</v>
      </c>
      <c r="O759" s="19">
        <f t="shared" si="75"/>
        <v>-123775814160</v>
      </c>
      <c r="Q759" s="19">
        <f t="shared" si="76"/>
        <v>-172276779776</v>
      </c>
    </row>
    <row r="760" spans="1:17" x14ac:dyDescent="0.3">
      <c r="A760">
        <v>754</v>
      </c>
      <c r="B760">
        <f>SQRT((1-A760*A760/$G$1)*$G$2)</f>
        <v>1193.4091591183264</v>
      </c>
      <c r="I760" s="19">
        <f t="shared" si="73"/>
        <v>-344553559552</v>
      </c>
      <c r="K760" s="19">
        <f t="shared" si="72"/>
        <v>2175840000</v>
      </c>
      <c r="L760" s="19">
        <f t="shared" si="74"/>
        <v>2175840000</v>
      </c>
      <c r="N760" s="19">
        <f t="shared" si="77"/>
        <v>0</v>
      </c>
      <c r="O760" s="19">
        <f t="shared" si="75"/>
        <v>-123775814160</v>
      </c>
      <c r="Q760" s="19">
        <f t="shared" si="76"/>
        <v>-170100939776</v>
      </c>
    </row>
    <row r="761" spans="1:17" x14ac:dyDescent="0.3">
      <c r="A761">
        <v>755</v>
      </c>
      <c r="B761">
        <f>SQRT((1-A761*A761/$G$1)*$G$2)</f>
        <v>1193.3916167529146</v>
      </c>
      <c r="I761" s="19">
        <f t="shared" si="73"/>
        <v>-340201879552</v>
      </c>
      <c r="K761" s="19">
        <f t="shared" si="72"/>
        <v>2178720000</v>
      </c>
      <c r="L761" s="19">
        <f t="shared" si="74"/>
        <v>2178720000</v>
      </c>
      <c r="N761" s="19">
        <f t="shared" si="77"/>
        <v>0</v>
      </c>
      <c r="O761" s="19">
        <f t="shared" si="75"/>
        <v>-123775814160</v>
      </c>
      <c r="Q761" s="19">
        <f t="shared" si="76"/>
        <v>-167922219776</v>
      </c>
    </row>
    <row r="762" spans="1:17" x14ac:dyDescent="0.3">
      <c r="A762">
        <v>756</v>
      </c>
      <c r="B762">
        <f>SQRT((1-A762*A762/$G$1)*$G$2)</f>
        <v>1193.3740508788019</v>
      </c>
      <c r="I762" s="19">
        <f t="shared" si="73"/>
        <v>-335844439552</v>
      </c>
      <c r="K762" s="19">
        <f t="shared" si="72"/>
        <v>2181600000</v>
      </c>
      <c r="L762" s="19">
        <f t="shared" si="74"/>
        <v>2181600000</v>
      </c>
      <c r="N762" s="19">
        <f t="shared" si="77"/>
        <v>0</v>
      </c>
      <c r="O762" s="19">
        <f t="shared" si="75"/>
        <v>-123775814160</v>
      </c>
      <c r="Q762" s="19">
        <f t="shared" si="76"/>
        <v>-165740619776</v>
      </c>
    </row>
    <row r="763" spans="1:17" x14ac:dyDescent="0.3">
      <c r="A763">
        <v>757</v>
      </c>
      <c r="B763">
        <f>SQRT((1-A763*A763/$G$1)*$G$2)</f>
        <v>1193.3564614949501</v>
      </c>
      <c r="I763" s="19">
        <f t="shared" si="73"/>
        <v>-331481239552</v>
      </c>
      <c r="K763" s="19">
        <f t="shared" si="72"/>
        <v>2184480000</v>
      </c>
      <c r="L763" s="19">
        <f t="shared" si="74"/>
        <v>2184480000</v>
      </c>
      <c r="N763" s="19">
        <f t="shared" si="77"/>
        <v>0</v>
      </c>
      <c r="O763" s="19">
        <f t="shared" si="75"/>
        <v>-123775814160</v>
      </c>
      <c r="Q763" s="19">
        <f t="shared" si="76"/>
        <v>-163556139776</v>
      </c>
    </row>
    <row r="764" spans="1:17" x14ac:dyDescent="0.3">
      <c r="A764">
        <v>758</v>
      </c>
      <c r="B764">
        <f>SQRT((1-A764*A764/$G$1)*$G$2)</f>
        <v>1193.3388486003198</v>
      </c>
      <c r="I764" s="19">
        <f t="shared" si="73"/>
        <v>-327112279552</v>
      </c>
      <c r="K764" s="19">
        <f t="shared" si="72"/>
        <v>2187360000</v>
      </c>
      <c r="L764" s="19">
        <f t="shared" si="74"/>
        <v>2187360000</v>
      </c>
      <c r="N764" s="19">
        <f t="shared" si="77"/>
        <v>0</v>
      </c>
      <c r="O764" s="19">
        <f t="shared" si="75"/>
        <v>-123775814160</v>
      </c>
      <c r="Q764" s="19">
        <f t="shared" si="76"/>
        <v>-161368779776</v>
      </c>
    </row>
    <row r="765" spans="1:17" x14ac:dyDescent="0.3">
      <c r="A765">
        <v>759</v>
      </c>
      <c r="B765">
        <f>SQRT((1-A765*A765/$G$1)*$G$2)</f>
        <v>1193.32121219387</v>
      </c>
      <c r="I765" s="19">
        <f t="shared" si="73"/>
        <v>-322737559552</v>
      </c>
      <c r="K765" s="19">
        <f t="shared" si="72"/>
        <v>2190240000</v>
      </c>
      <c r="L765" s="19">
        <f t="shared" si="74"/>
        <v>2190240000</v>
      </c>
      <c r="N765" s="19">
        <f t="shared" si="77"/>
        <v>0</v>
      </c>
      <c r="O765" s="19">
        <f t="shared" si="75"/>
        <v>-123775814160</v>
      </c>
      <c r="Q765" s="19">
        <f t="shared" si="76"/>
        <v>-159178539776</v>
      </c>
    </row>
    <row r="766" spans="1:17" x14ac:dyDescent="0.3">
      <c r="A766">
        <v>760</v>
      </c>
      <c r="B766">
        <f>SQRT((1-A766*A766/$G$1)*$G$2)</f>
        <v>1193.3035522745581</v>
      </c>
      <c r="I766" s="19">
        <f t="shared" si="73"/>
        <v>-318357079552</v>
      </c>
      <c r="K766" s="19">
        <f t="shared" si="72"/>
        <v>2193120000</v>
      </c>
      <c r="L766" s="19">
        <f t="shared" si="74"/>
        <v>2193120000</v>
      </c>
      <c r="N766" s="19">
        <f t="shared" si="77"/>
        <v>0</v>
      </c>
      <c r="O766" s="19">
        <f t="shared" si="75"/>
        <v>-123775814160</v>
      </c>
      <c r="Q766" s="19">
        <f t="shared" si="76"/>
        <v>-156985419776</v>
      </c>
    </row>
    <row r="767" spans="1:17" x14ac:dyDescent="0.3">
      <c r="A767">
        <v>761</v>
      </c>
      <c r="B767">
        <f>SQRT((1-A767*A767/$G$1)*$G$2)</f>
        <v>1193.2858688413401</v>
      </c>
      <c r="I767" s="19">
        <f t="shared" si="73"/>
        <v>-313970839552</v>
      </c>
      <c r="K767" s="19">
        <f t="shared" si="72"/>
        <v>2196000000</v>
      </c>
      <c r="L767" s="19">
        <f t="shared" si="74"/>
        <v>2196000000</v>
      </c>
      <c r="N767" s="19">
        <f t="shared" si="77"/>
        <v>0</v>
      </c>
      <c r="O767" s="19">
        <f t="shared" si="75"/>
        <v>-123775814160</v>
      </c>
      <c r="Q767" s="19">
        <f t="shared" si="76"/>
        <v>-154789419776</v>
      </c>
    </row>
    <row r="768" spans="1:17" x14ac:dyDescent="0.3">
      <c r="A768">
        <v>762</v>
      </c>
      <c r="B768">
        <f>SQRT((1-A768*A768/$G$1)*$G$2)</f>
        <v>1193.2681618931708</v>
      </c>
      <c r="I768" s="19">
        <f t="shared" si="73"/>
        <v>-309578839552</v>
      </c>
      <c r="K768" s="19">
        <f t="shared" si="72"/>
        <v>2198880000</v>
      </c>
      <c r="L768" s="19">
        <f t="shared" si="74"/>
        <v>2198880000</v>
      </c>
      <c r="N768" s="19">
        <f t="shared" si="77"/>
        <v>0</v>
      </c>
      <c r="O768" s="19">
        <f t="shared" si="75"/>
        <v>-123775814160</v>
      </c>
      <c r="Q768" s="19">
        <f t="shared" si="76"/>
        <v>-152590539776</v>
      </c>
    </row>
    <row r="769" spans="1:17" x14ac:dyDescent="0.3">
      <c r="A769">
        <v>763</v>
      </c>
      <c r="B769">
        <f>SQRT((1-A769*A769/$G$1)*$G$2)</f>
        <v>1193.2504314290034</v>
      </c>
      <c r="I769" s="19">
        <f t="shared" si="73"/>
        <v>-305181079552</v>
      </c>
      <c r="K769" s="19">
        <f t="shared" si="72"/>
        <v>2201760000</v>
      </c>
      <c r="L769" s="19">
        <f t="shared" si="74"/>
        <v>2201760000</v>
      </c>
      <c r="N769" s="19">
        <f t="shared" si="77"/>
        <v>0</v>
      </c>
      <c r="O769" s="19">
        <f t="shared" si="75"/>
        <v>-123775814160</v>
      </c>
      <c r="Q769" s="19">
        <f t="shared" si="76"/>
        <v>-150388779776</v>
      </c>
    </row>
    <row r="770" spans="1:17" x14ac:dyDescent="0.3">
      <c r="A770">
        <v>764</v>
      </c>
      <c r="B770">
        <f>SQRT((1-A770*A770/$G$1)*$G$2)</f>
        <v>1193.2326774477892</v>
      </c>
      <c r="I770" s="19">
        <f t="shared" si="73"/>
        <v>-300777559552</v>
      </c>
      <c r="K770" s="19">
        <f t="shared" si="72"/>
        <v>2204640000</v>
      </c>
      <c r="L770" s="19">
        <f t="shared" si="74"/>
        <v>2204640000</v>
      </c>
      <c r="N770" s="19">
        <f t="shared" si="77"/>
        <v>0</v>
      </c>
      <c r="O770" s="19">
        <f t="shared" si="75"/>
        <v>-123775814160</v>
      </c>
      <c r="Q770" s="19">
        <f t="shared" si="76"/>
        <v>-148184139776</v>
      </c>
    </row>
    <row r="771" spans="1:17" x14ac:dyDescent="0.3">
      <c r="A771">
        <v>765</v>
      </c>
      <c r="B771">
        <f>SQRT((1-A771*A771/$G$1)*$G$2)</f>
        <v>1193.2148999484789</v>
      </c>
      <c r="I771" s="19">
        <f t="shared" si="73"/>
        <v>-296368279552</v>
      </c>
      <c r="K771" s="19">
        <f t="shared" si="72"/>
        <v>2207520000</v>
      </c>
      <c r="L771" s="19">
        <f t="shared" si="74"/>
        <v>2207520000</v>
      </c>
      <c r="N771" s="19">
        <f t="shared" si="77"/>
        <v>0</v>
      </c>
      <c r="O771" s="19">
        <f t="shared" si="75"/>
        <v>-123775814160</v>
      </c>
      <c r="Q771" s="19">
        <f t="shared" si="76"/>
        <v>-145976619776</v>
      </c>
    </row>
    <row r="772" spans="1:17" x14ac:dyDescent="0.3">
      <c r="A772">
        <v>766</v>
      </c>
      <c r="B772">
        <f>SQRT((1-A772*A772/$G$1)*$G$2)</f>
        <v>1193.1970989300212</v>
      </c>
      <c r="I772" s="19">
        <f t="shared" si="73"/>
        <v>-291953239552</v>
      </c>
      <c r="K772" s="19">
        <f t="shared" si="72"/>
        <v>2210400000</v>
      </c>
      <c r="L772" s="19">
        <f t="shared" si="74"/>
        <v>2210400000</v>
      </c>
      <c r="N772" s="19">
        <f t="shared" si="77"/>
        <v>0</v>
      </c>
      <c r="O772" s="19">
        <f t="shared" si="75"/>
        <v>-123775814160</v>
      </c>
      <c r="Q772" s="19">
        <f t="shared" si="76"/>
        <v>-143766219776</v>
      </c>
    </row>
    <row r="773" spans="1:17" x14ac:dyDescent="0.3">
      <c r="A773">
        <v>767</v>
      </c>
      <c r="B773">
        <f>SQRT((1-A773*A773/$G$1)*$G$2)</f>
        <v>1193.1792743913634</v>
      </c>
      <c r="I773" s="19">
        <f t="shared" si="73"/>
        <v>-287532439552</v>
      </c>
      <c r="K773" s="19">
        <f t="shared" si="72"/>
        <v>2213280000</v>
      </c>
      <c r="L773" s="19">
        <f t="shared" si="74"/>
        <v>2213280000</v>
      </c>
      <c r="N773" s="19">
        <f t="shared" si="77"/>
        <v>0</v>
      </c>
      <c r="O773" s="19">
        <f t="shared" si="75"/>
        <v>-123775814160</v>
      </c>
      <c r="Q773" s="19">
        <f t="shared" si="76"/>
        <v>-141552939776</v>
      </c>
    </row>
    <row r="774" spans="1:17" x14ac:dyDescent="0.3">
      <c r="A774">
        <v>768</v>
      </c>
      <c r="B774">
        <f>SQRT((1-A774*A774/$G$1)*$G$2)</f>
        <v>1193.1614263314514</v>
      </c>
      <c r="I774" s="19">
        <f t="shared" si="73"/>
        <v>-283105879552</v>
      </c>
      <c r="K774" s="19">
        <f t="shared" si="72"/>
        <v>2216160000</v>
      </c>
      <c r="L774" s="19">
        <f t="shared" si="74"/>
        <v>2216160000</v>
      </c>
      <c r="N774" s="19">
        <f t="shared" si="77"/>
        <v>0</v>
      </c>
      <c r="O774" s="19">
        <f t="shared" si="75"/>
        <v>-123775814160</v>
      </c>
      <c r="Q774" s="19">
        <f t="shared" si="76"/>
        <v>-139336779776</v>
      </c>
    </row>
    <row r="775" spans="1:17" x14ac:dyDescent="0.3">
      <c r="A775">
        <v>769</v>
      </c>
      <c r="B775">
        <f>SQRT((1-A775*A775/$G$1)*$G$2)</f>
        <v>1193.1435547492297</v>
      </c>
      <c r="I775" s="19">
        <f t="shared" si="73"/>
        <v>-278673559552</v>
      </c>
      <c r="K775" s="19">
        <f t="shared" ref="K775:K838" si="78">IF($I775&lt;L774,L774+$J$2,)</f>
        <v>2219040000</v>
      </c>
      <c r="L775" s="19">
        <f t="shared" si="74"/>
        <v>2219040000</v>
      </c>
      <c r="N775" s="19">
        <f t="shared" si="77"/>
        <v>0</v>
      </c>
      <c r="O775" s="19">
        <f t="shared" si="75"/>
        <v>-123775814160</v>
      </c>
      <c r="Q775" s="19">
        <f t="shared" si="76"/>
        <v>-137117739776</v>
      </c>
    </row>
    <row r="776" spans="1:17" x14ac:dyDescent="0.3">
      <c r="A776">
        <v>770</v>
      </c>
      <c r="B776">
        <f>SQRT((1-A776*A776/$G$1)*$G$2)</f>
        <v>1193.1256596436413</v>
      </c>
      <c r="I776" s="19">
        <f t="shared" si="73"/>
        <v>-274235479552</v>
      </c>
      <c r="K776" s="19">
        <f t="shared" si="78"/>
        <v>2221920000</v>
      </c>
      <c r="L776" s="19">
        <f t="shared" si="74"/>
        <v>2221920000</v>
      </c>
      <c r="N776" s="19">
        <f t="shared" si="77"/>
        <v>0</v>
      </c>
      <c r="O776" s="19">
        <f t="shared" si="75"/>
        <v>-123775814160</v>
      </c>
      <c r="Q776" s="19">
        <f t="shared" si="76"/>
        <v>-134895819776</v>
      </c>
    </row>
    <row r="777" spans="1:17" x14ac:dyDescent="0.3">
      <c r="A777">
        <v>771</v>
      </c>
      <c r="B777">
        <f>SQRT((1-A777*A777/$G$1)*$G$2)</f>
        <v>1193.1077410136277</v>
      </c>
      <c r="I777" s="19">
        <f t="shared" si="73"/>
        <v>-269791639552</v>
      </c>
      <c r="K777" s="19">
        <f t="shared" si="78"/>
        <v>2224800000</v>
      </c>
      <c r="L777" s="19">
        <f t="shared" si="74"/>
        <v>2224800000</v>
      </c>
      <c r="N777" s="19">
        <f t="shared" si="77"/>
        <v>0</v>
      </c>
      <c r="O777" s="19">
        <f t="shared" si="75"/>
        <v>-123775814160</v>
      </c>
      <c r="Q777" s="19">
        <f t="shared" si="76"/>
        <v>-132671019776</v>
      </c>
    </row>
    <row r="778" spans="1:17" x14ac:dyDescent="0.3">
      <c r="A778">
        <v>772</v>
      </c>
      <c r="B778">
        <f>SQRT((1-A778*A778/$G$1)*$G$2)</f>
        <v>1193.0897988581289</v>
      </c>
      <c r="I778" s="19">
        <f t="shared" si="73"/>
        <v>-265342039552</v>
      </c>
      <c r="K778" s="19">
        <f t="shared" si="78"/>
        <v>2227680000</v>
      </c>
      <c r="L778" s="19">
        <f t="shared" si="74"/>
        <v>2227680000</v>
      </c>
      <c r="N778" s="19">
        <f t="shared" si="77"/>
        <v>0</v>
      </c>
      <c r="O778" s="19">
        <f t="shared" si="75"/>
        <v>-123775814160</v>
      </c>
      <c r="Q778" s="19">
        <f t="shared" si="76"/>
        <v>-130443339776</v>
      </c>
    </row>
    <row r="779" spans="1:17" x14ac:dyDescent="0.3">
      <c r="A779">
        <v>773</v>
      </c>
      <c r="B779">
        <f>SQRT((1-A779*A779/$G$1)*$G$2)</f>
        <v>1193.0718331760836</v>
      </c>
      <c r="I779" s="19">
        <f t="shared" si="73"/>
        <v>-260886679552</v>
      </c>
      <c r="K779" s="19">
        <f t="shared" si="78"/>
        <v>2230560000</v>
      </c>
      <c r="L779" s="19">
        <f t="shared" si="74"/>
        <v>2230560000</v>
      </c>
      <c r="N779" s="19">
        <f t="shared" si="77"/>
        <v>0</v>
      </c>
      <c r="O779" s="19">
        <f t="shared" si="75"/>
        <v>-123775814160</v>
      </c>
      <c r="Q779" s="19">
        <f t="shared" si="76"/>
        <v>-128212779776</v>
      </c>
    </row>
    <row r="780" spans="1:17" x14ac:dyDescent="0.3">
      <c r="A780">
        <v>774</v>
      </c>
      <c r="B780">
        <f>SQRT((1-A780*A780/$G$1)*$G$2)</f>
        <v>1193.053843966429</v>
      </c>
      <c r="I780" s="19">
        <f t="shared" si="73"/>
        <v>-256425559552</v>
      </c>
      <c r="K780" s="19">
        <f t="shared" si="78"/>
        <v>2233440000</v>
      </c>
      <c r="L780" s="19">
        <f t="shared" si="74"/>
        <v>2233440000</v>
      </c>
      <c r="N780" s="19">
        <f t="shared" si="77"/>
        <v>0</v>
      </c>
      <c r="O780" s="19">
        <f t="shared" si="75"/>
        <v>-123775814160</v>
      </c>
      <c r="Q780" s="19">
        <f t="shared" si="76"/>
        <v>-125979339776</v>
      </c>
    </row>
    <row r="781" spans="1:17" x14ac:dyDescent="0.3">
      <c r="A781">
        <v>775</v>
      </c>
      <c r="B781">
        <f>SQRT((1-A781*A781/$G$1)*$G$2)</f>
        <v>1193.035831228101</v>
      </c>
      <c r="I781" s="19">
        <f t="shared" si="73"/>
        <v>-251958679552</v>
      </c>
      <c r="K781" s="19">
        <f t="shared" si="78"/>
        <v>2236320000</v>
      </c>
      <c r="L781" s="19">
        <f t="shared" si="74"/>
        <v>2236320000</v>
      </c>
      <c r="N781" s="19">
        <f t="shared" si="77"/>
        <v>0</v>
      </c>
      <c r="O781" s="19">
        <f t="shared" si="75"/>
        <v>-123775814160</v>
      </c>
      <c r="Q781" s="19">
        <f t="shared" si="76"/>
        <v>-123743019776</v>
      </c>
    </row>
    <row r="782" spans="1:17" x14ac:dyDescent="0.3">
      <c r="A782">
        <v>776</v>
      </c>
      <c r="B782">
        <f>SQRT((1-A782*A782/$G$1)*$G$2)</f>
        <v>1193.0177949600334</v>
      </c>
      <c r="I782" s="19">
        <f t="shared" si="73"/>
        <v>-247486039552</v>
      </c>
      <c r="K782" s="19">
        <f t="shared" si="78"/>
        <v>2239200000</v>
      </c>
      <c r="L782" s="19">
        <f t="shared" si="74"/>
        <v>2239200000</v>
      </c>
      <c r="N782" s="19">
        <f t="shared" si="77"/>
        <v>0</v>
      </c>
      <c r="O782" s="19">
        <f t="shared" si="75"/>
        <v>-123775814160</v>
      </c>
      <c r="Q782" s="19">
        <f t="shared" si="76"/>
        <v>-121503819776</v>
      </c>
    </row>
    <row r="783" spans="1:17" x14ac:dyDescent="0.3">
      <c r="A783">
        <v>777</v>
      </c>
      <c r="B783">
        <f>SQRT((1-A783*A783/$G$1)*$G$2)</f>
        <v>1192.9997351611592</v>
      </c>
      <c r="I783" s="19">
        <f t="shared" si="73"/>
        <v>-243007639552</v>
      </c>
      <c r="K783" s="19">
        <f t="shared" si="78"/>
        <v>2242080000</v>
      </c>
      <c r="L783" s="19">
        <f t="shared" si="74"/>
        <v>2242080000</v>
      </c>
      <c r="N783" s="19">
        <f t="shared" si="77"/>
        <v>0</v>
      </c>
      <c r="O783" s="19">
        <f t="shared" si="75"/>
        <v>-123775814160</v>
      </c>
      <c r="Q783" s="19">
        <f t="shared" si="76"/>
        <v>-119261739776</v>
      </c>
    </row>
    <row r="784" spans="1:17" x14ac:dyDescent="0.3">
      <c r="A784">
        <v>778</v>
      </c>
      <c r="B784">
        <f>SQRT((1-A784*A784/$G$1)*$G$2)</f>
        <v>1192.9816518304101</v>
      </c>
      <c r="I784" s="19">
        <f t="shared" si="73"/>
        <v>-238523479552</v>
      </c>
      <c r="K784" s="19">
        <f t="shared" si="78"/>
        <v>2244960000</v>
      </c>
      <c r="L784" s="19">
        <f t="shared" si="74"/>
        <v>2244960000</v>
      </c>
      <c r="N784" s="19">
        <f t="shared" si="77"/>
        <v>0</v>
      </c>
      <c r="O784" s="19">
        <f t="shared" si="75"/>
        <v>-123775814160</v>
      </c>
      <c r="Q784" s="19">
        <f t="shared" si="76"/>
        <v>-117016779776</v>
      </c>
    </row>
    <row r="785" spans="1:17" x14ac:dyDescent="0.3">
      <c r="A785">
        <v>779</v>
      </c>
      <c r="B785">
        <f>SQRT((1-A785*A785/$G$1)*$G$2)</f>
        <v>1192.9635449667155</v>
      </c>
      <c r="I785" s="19">
        <f t="shared" si="73"/>
        <v>-234033559552</v>
      </c>
      <c r="K785" s="19">
        <f t="shared" si="78"/>
        <v>2247840000</v>
      </c>
      <c r="L785" s="19">
        <f t="shared" si="74"/>
        <v>2247840000</v>
      </c>
      <c r="N785" s="19">
        <f t="shared" si="77"/>
        <v>0</v>
      </c>
      <c r="O785" s="19">
        <f t="shared" si="75"/>
        <v>-123775814160</v>
      </c>
      <c r="Q785" s="19">
        <f t="shared" si="76"/>
        <v>-114768939776</v>
      </c>
    </row>
    <row r="786" spans="1:17" x14ac:dyDescent="0.3">
      <c r="A786">
        <v>780</v>
      </c>
      <c r="B786">
        <f>SQRT((1-A786*A786/$G$1)*$G$2)</f>
        <v>1192.945414569004</v>
      </c>
      <c r="I786" s="19">
        <f t="shared" si="73"/>
        <v>-229537879552</v>
      </c>
      <c r="K786" s="19">
        <f t="shared" si="78"/>
        <v>2250720000</v>
      </c>
      <c r="L786" s="19">
        <f t="shared" si="74"/>
        <v>2250720000</v>
      </c>
      <c r="N786" s="19">
        <f t="shared" si="77"/>
        <v>0</v>
      </c>
      <c r="O786" s="19">
        <f t="shared" si="75"/>
        <v>-123775814160</v>
      </c>
      <c r="Q786" s="19">
        <f t="shared" si="76"/>
        <v>-112518219776</v>
      </c>
    </row>
    <row r="787" spans="1:17" x14ac:dyDescent="0.3">
      <c r="A787">
        <v>781</v>
      </c>
      <c r="B787">
        <f>SQRT((1-A787*A787/$G$1)*$G$2)</f>
        <v>1192.9272606362026</v>
      </c>
      <c r="I787" s="19">
        <f t="shared" si="73"/>
        <v>-225036439552</v>
      </c>
      <c r="K787" s="19">
        <f t="shared" si="78"/>
        <v>2253600000</v>
      </c>
      <c r="L787" s="19">
        <f t="shared" si="74"/>
        <v>2253600000</v>
      </c>
      <c r="N787" s="19">
        <f t="shared" si="77"/>
        <v>0</v>
      </c>
      <c r="O787" s="19">
        <f t="shared" si="75"/>
        <v>-123775814160</v>
      </c>
      <c r="Q787" s="19">
        <f t="shared" si="76"/>
        <v>-110264619776</v>
      </c>
    </row>
    <row r="788" spans="1:17" x14ac:dyDescent="0.3">
      <c r="A788">
        <v>782</v>
      </c>
      <c r="B788">
        <f>SQRT((1-A788*A788/$G$1)*$G$2)</f>
        <v>1192.909083167237</v>
      </c>
      <c r="I788" s="19">
        <f t="shared" si="73"/>
        <v>-220529239552</v>
      </c>
      <c r="K788" s="19">
        <f t="shared" si="78"/>
        <v>2256480000</v>
      </c>
      <c r="L788" s="19">
        <f t="shared" si="74"/>
        <v>2256480000</v>
      </c>
      <c r="N788" s="19">
        <f t="shared" si="77"/>
        <v>0</v>
      </c>
      <c r="O788" s="19">
        <f t="shared" si="75"/>
        <v>-123775814160</v>
      </c>
      <c r="Q788" s="19">
        <f t="shared" si="76"/>
        <v>-108008139776</v>
      </c>
    </row>
    <row r="789" spans="1:17" x14ac:dyDescent="0.3">
      <c r="A789">
        <v>783</v>
      </c>
      <c r="B789">
        <f>SQRT((1-A789*A789/$G$1)*$G$2)</f>
        <v>1192.890882161031</v>
      </c>
      <c r="I789" s="19">
        <f t="shared" si="73"/>
        <v>-216016279552</v>
      </c>
      <c r="K789" s="19">
        <f t="shared" si="78"/>
        <v>2259360000</v>
      </c>
      <c r="L789" s="19">
        <f t="shared" si="74"/>
        <v>2259360000</v>
      </c>
      <c r="N789" s="19">
        <f t="shared" si="77"/>
        <v>0</v>
      </c>
      <c r="O789" s="19">
        <f t="shared" si="75"/>
        <v>-123775814160</v>
      </c>
      <c r="Q789" s="19">
        <f t="shared" si="76"/>
        <v>-105748779776</v>
      </c>
    </row>
    <row r="790" spans="1:17" x14ac:dyDescent="0.3">
      <c r="A790">
        <v>784</v>
      </c>
      <c r="B790">
        <f>SQRT((1-A790*A790/$G$1)*$G$2)</f>
        <v>1192.872657616507</v>
      </c>
      <c r="I790" s="19">
        <f t="shared" si="73"/>
        <v>-211497559552</v>
      </c>
      <c r="K790" s="19">
        <f t="shared" si="78"/>
        <v>2262240000</v>
      </c>
      <c r="L790" s="19">
        <f t="shared" si="74"/>
        <v>2262240000</v>
      </c>
      <c r="N790" s="19">
        <f t="shared" si="77"/>
        <v>0</v>
      </c>
      <c r="O790" s="19">
        <f t="shared" si="75"/>
        <v>-123775814160</v>
      </c>
      <c r="Q790" s="19">
        <f t="shared" si="76"/>
        <v>-103486539776</v>
      </c>
    </row>
    <row r="791" spans="1:17" x14ac:dyDescent="0.3">
      <c r="A791">
        <v>785</v>
      </c>
      <c r="B791">
        <f>SQRT((1-A791*A791/$G$1)*$G$2)</f>
        <v>1192.8544095325867</v>
      </c>
      <c r="I791" s="19">
        <f t="shared" si="73"/>
        <v>-206973079552</v>
      </c>
      <c r="K791" s="19">
        <f t="shared" si="78"/>
        <v>2265120000</v>
      </c>
      <c r="L791" s="19">
        <f t="shared" si="74"/>
        <v>2265120000</v>
      </c>
      <c r="N791" s="19">
        <f t="shared" si="77"/>
        <v>0</v>
      </c>
      <c r="O791" s="19">
        <f t="shared" si="75"/>
        <v>-123775814160</v>
      </c>
      <c r="Q791" s="19">
        <f t="shared" si="76"/>
        <v>-101221419776</v>
      </c>
    </row>
    <row r="792" spans="1:17" x14ac:dyDescent="0.3">
      <c r="A792">
        <v>786</v>
      </c>
      <c r="B792">
        <f>SQRT((1-A792*A792/$G$1)*$G$2)</f>
        <v>1192.8361379081894</v>
      </c>
      <c r="I792" s="19">
        <f t="shared" si="73"/>
        <v>-202442839552</v>
      </c>
      <c r="K792" s="19">
        <f t="shared" si="78"/>
        <v>2268000000</v>
      </c>
      <c r="L792" s="19">
        <f t="shared" si="74"/>
        <v>2268000000</v>
      </c>
      <c r="N792" s="19">
        <f t="shared" si="77"/>
        <v>0</v>
      </c>
      <c r="O792" s="19">
        <f t="shared" si="75"/>
        <v>-123775814160</v>
      </c>
      <c r="Q792" s="19">
        <f t="shared" si="76"/>
        <v>-98953419776</v>
      </c>
    </row>
    <row r="793" spans="1:17" x14ac:dyDescent="0.3">
      <c r="A793">
        <v>787</v>
      </c>
      <c r="B793">
        <f>SQRT((1-A793*A793/$G$1)*$G$2)</f>
        <v>1192.8178427422336</v>
      </c>
      <c r="I793" s="19">
        <f t="shared" si="73"/>
        <v>-197906839552</v>
      </c>
      <c r="K793" s="19">
        <f t="shared" si="78"/>
        <v>2270880000</v>
      </c>
      <c r="L793" s="19">
        <f t="shared" si="74"/>
        <v>2270880000</v>
      </c>
      <c r="N793" s="19">
        <f t="shared" si="77"/>
        <v>0</v>
      </c>
      <c r="O793" s="19">
        <f t="shared" si="75"/>
        <v>-123775814160</v>
      </c>
      <c r="Q793" s="19">
        <f t="shared" si="76"/>
        <v>-96682539776</v>
      </c>
    </row>
    <row r="794" spans="1:17" x14ac:dyDescent="0.3">
      <c r="A794">
        <v>788</v>
      </c>
      <c r="B794">
        <f>SQRT((1-A794*A794/$G$1)*$G$2)</f>
        <v>1192.7995240336354</v>
      </c>
      <c r="I794" s="19">
        <f t="shared" si="73"/>
        <v>-193365079552</v>
      </c>
      <c r="K794" s="19">
        <f t="shared" si="78"/>
        <v>2273760000</v>
      </c>
      <c r="L794" s="19">
        <f t="shared" si="74"/>
        <v>2273760000</v>
      </c>
      <c r="N794" s="19">
        <f t="shared" si="77"/>
        <v>0</v>
      </c>
      <c r="O794" s="19">
        <f t="shared" si="75"/>
        <v>-123775814160</v>
      </c>
      <c r="Q794" s="19">
        <f t="shared" si="76"/>
        <v>-94408779776</v>
      </c>
    </row>
    <row r="795" spans="1:17" x14ac:dyDescent="0.3">
      <c r="A795">
        <v>789</v>
      </c>
      <c r="B795">
        <f>SQRT((1-A795*A795/$G$1)*$G$2)</f>
        <v>1192.7811817813108</v>
      </c>
      <c r="I795" s="19">
        <f t="shared" si="73"/>
        <v>-188817559552</v>
      </c>
      <c r="K795" s="19">
        <f t="shared" si="78"/>
        <v>2276640000</v>
      </c>
      <c r="L795" s="19">
        <f t="shared" si="74"/>
        <v>2276640000</v>
      </c>
      <c r="N795" s="19">
        <f t="shared" si="77"/>
        <v>0</v>
      </c>
      <c r="O795" s="19">
        <f t="shared" si="75"/>
        <v>-123775814160</v>
      </c>
      <c r="Q795" s="19">
        <f t="shared" si="76"/>
        <v>-92132139776</v>
      </c>
    </row>
    <row r="796" spans="1:17" x14ac:dyDescent="0.3">
      <c r="A796">
        <v>790</v>
      </c>
      <c r="B796">
        <f>SQRT((1-A796*A796/$G$1)*$G$2)</f>
        <v>1192.7628159841736</v>
      </c>
      <c r="I796" s="19">
        <f t="shared" si="73"/>
        <v>-184264279552</v>
      </c>
      <c r="K796" s="19">
        <f t="shared" si="78"/>
        <v>2279520000</v>
      </c>
      <c r="L796" s="19">
        <f t="shared" si="74"/>
        <v>2279520000</v>
      </c>
      <c r="N796" s="19">
        <f t="shared" si="77"/>
        <v>0</v>
      </c>
      <c r="O796" s="19">
        <f t="shared" si="75"/>
        <v>-123775814160</v>
      </c>
      <c r="Q796" s="19">
        <f t="shared" si="76"/>
        <v>-89852619776</v>
      </c>
    </row>
    <row r="797" spans="1:17" x14ac:dyDescent="0.3">
      <c r="A797">
        <v>791</v>
      </c>
      <c r="B797">
        <f>SQRT((1-A797*A797/$G$1)*$G$2)</f>
        <v>1192.7444266411355</v>
      </c>
      <c r="I797" s="19">
        <f t="shared" si="73"/>
        <v>-179705239552</v>
      </c>
      <c r="K797" s="19">
        <f t="shared" si="78"/>
        <v>2282400000</v>
      </c>
      <c r="L797" s="19">
        <f t="shared" si="74"/>
        <v>2282400000</v>
      </c>
      <c r="N797" s="19">
        <f t="shared" si="77"/>
        <v>0</v>
      </c>
      <c r="O797" s="19">
        <f t="shared" si="75"/>
        <v>-123775814160</v>
      </c>
      <c r="Q797" s="19">
        <f t="shared" si="76"/>
        <v>-87570219776</v>
      </c>
    </row>
    <row r="798" spans="1:17" x14ac:dyDescent="0.3">
      <c r="A798">
        <v>792</v>
      </c>
      <c r="B798">
        <f>SQRT((1-A798*A798/$G$1)*$G$2)</f>
        <v>1192.7260137511082</v>
      </c>
      <c r="I798" s="19">
        <f t="shared" si="73"/>
        <v>-175140439552</v>
      </c>
      <c r="K798" s="19">
        <f t="shared" si="78"/>
        <v>2285280000</v>
      </c>
      <c r="L798" s="19">
        <f t="shared" si="74"/>
        <v>2285280000</v>
      </c>
      <c r="N798" s="19">
        <f t="shared" si="77"/>
        <v>0</v>
      </c>
      <c r="O798" s="19">
        <f t="shared" si="75"/>
        <v>-123775814160</v>
      </c>
      <c r="Q798" s="19">
        <f t="shared" si="76"/>
        <v>-85284939776</v>
      </c>
    </row>
    <row r="799" spans="1:17" x14ac:dyDescent="0.3">
      <c r="A799">
        <v>793</v>
      </c>
      <c r="B799">
        <f>SQRT((1-A799*A799/$G$1)*$G$2)</f>
        <v>1192.7075773130009</v>
      </c>
      <c r="I799" s="19">
        <f t="shared" si="73"/>
        <v>-170569879552</v>
      </c>
      <c r="K799" s="19">
        <f t="shared" si="78"/>
        <v>2288160000</v>
      </c>
      <c r="L799" s="19">
        <f t="shared" si="74"/>
        <v>2288160000</v>
      </c>
      <c r="N799" s="19">
        <f t="shared" si="77"/>
        <v>0</v>
      </c>
      <c r="O799" s="19">
        <f t="shared" si="75"/>
        <v>-123775814160</v>
      </c>
      <c r="Q799" s="19">
        <f t="shared" si="76"/>
        <v>-82996779776</v>
      </c>
    </row>
    <row r="800" spans="1:17" x14ac:dyDescent="0.3">
      <c r="A800">
        <v>794</v>
      </c>
      <c r="B800">
        <f>SQRT((1-A800*A800/$G$1)*$G$2)</f>
        <v>1192.6891173257213</v>
      </c>
      <c r="I800" s="19">
        <f t="shared" si="73"/>
        <v>-165993559552</v>
      </c>
      <c r="K800" s="19">
        <f t="shared" si="78"/>
        <v>2291040000</v>
      </c>
      <c r="L800" s="19">
        <f t="shared" si="74"/>
        <v>2291040000</v>
      </c>
      <c r="N800" s="19">
        <f t="shared" si="77"/>
        <v>0</v>
      </c>
      <c r="O800" s="19">
        <f t="shared" si="75"/>
        <v>-123775814160</v>
      </c>
      <c r="Q800" s="19">
        <f t="shared" si="76"/>
        <v>-80705739776</v>
      </c>
    </row>
    <row r="801" spans="1:17" x14ac:dyDescent="0.3">
      <c r="A801">
        <v>795</v>
      </c>
      <c r="B801">
        <f>SQRT((1-A801*A801/$G$1)*$G$2)</f>
        <v>1192.6706337881765</v>
      </c>
      <c r="I801" s="19">
        <f t="shared" si="73"/>
        <v>-161411479552</v>
      </c>
      <c r="K801" s="19">
        <f t="shared" si="78"/>
        <v>2293920000</v>
      </c>
      <c r="L801" s="19">
        <f t="shared" si="74"/>
        <v>2293920000</v>
      </c>
      <c r="N801" s="19">
        <f t="shared" si="77"/>
        <v>0</v>
      </c>
      <c r="O801" s="19">
        <f t="shared" si="75"/>
        <v>-123775814160</v>
      </c>
      <c r="Q801" s="19">
        <f t="shared" si="76"/>
        <v>-78411819776</v>
      </c>
    </row>
    <row r="802" spans="1:17" x14ac:dyDescent="0.3">
      <c r="A802">
        <v>796</v>
      </c>
      <c r="B802">
        <f>SQRT((1-A802*A802/$G$1)*$G$2)</f>
        <v>1192.6521266992709</v>
      </c>
      <c r="I802" s="19">
        <f t="shared" si="73"/>
        <v>-156823639552</v>
      </c>
      <c r="K802" s="19">
        <f t="shared" si="78"/>
        <v>2296800000</v>
      </c>
      <c r="L802" s="19">
        <f t="shared" si="74"/>
        <v>2296800000</v>
      </c>
      <c r="N802" s="19">
        <f t="shared" si="77"/>
        <v>0</v>
      </c>
      <c r="O802" s="19">
        <f t="shared" si="75"/>
        <v>-123775814160</v>
      </c>
      <c r="Q802" s="19">
        <f t="shared" si="76"/>
        <v>-76115019776</v>
      </c>
    </row>
    <row r="803" spans="1:17" x14ac:dyDescent="0.3">
      <c r="A803">
        <v>797</v>
      </c>
      <c r="B803">
        <f>SQRT((1-A803*A803/$G$1)*$G$2)</f>
        <v>1192.6335960579086</v>
      </c>
      <c r="I803" s="19">
        <f t="shared" si="73"/>
        <v>-152230039552</v>
      </c>
      <c r="K803" s="19">
        <f t="shared" si="78"/>
        <v>2299680000</v>
      </c>
      <c r="L803" s="19">
        <f t="shared" si="74"/>
        <v>2299680000</v>
      </c>
      <c r="N803" s="19">
        <f t="shared" si="77"/>
        <v>0</v>
      </c>
      <c r="O803" s="19">
        <f t="shared" si="75"/>
        <v>-123775814160</v>
      </c>
      <c r="Q803" s="19">
        <f t="shared" si="76"/>
        <v>-73815339776</v>
      </c>
    </row>
    <row r="804" spans="1:17" x14ac:dyDescent="0.3">
      <c r="A804">
        <v>798</v>
      </c>
      <c r="B804">
        <f>SQRT((1-A804*A804/$G$1)*$G$2)</f>
        <v>1192.6150418629916</v>
      </c>
      <c r="I804" s="19">
        <f t="shared" si="73"/>
        <v>-147630679552</v>
      </c>
      <c r="K804" s="19">
        <f t="shared" si="78"/>
        <v>2302560000</v>
      </c>
      <c r="L804" s="19">
        <f t="shared" si="74"/>
        <v>2302560000</v>
      </c>
      <c r="N804" s="19">
        <f t="shared" si="77"/>
        <v>0</v>
      </c>
      <c r="O804" s="19">
        <f t="shared" si="75"/>
        <v>-123775814160</v>
      </c>
      <c r="Q804" s="19">
        <f t="shared" si="76"/>
        <v>-71512779776</v>
      </c>
    </row>
    <row r="805" spans="1:17" x14ac:dyDescent="0.3">
      <c r="A805">
        <v>799</v>
      </c>
      <c r="B805">
        <f>SQRT((1-A805*A805/$G$1)*$G$2)</f>
        <v>1192.5964641134201</v>
      </c>
      <c r="I805" s="19">
        <f t="shared" si="73"/>
        <v>-143025559552</v>
      </c>
      <c r="K805" s="19">
        <f t="shared" si="78"/>
        <v>2305440000</v>
      </c>
      <c r="L805" s="19">
        <f t="shared" si="74"/>
        <v>2305440000</v>
      </c>
      <c r="N805" s="19">
        <f t="shared" si="77"/>
        <v>0</v>
      </c>
      <c r="O805" s="19">
        <f t="shared" si="75"/>
        <v>-123775814160</v>
      </c>
      <c r="Q805" s="19">
        <f t="shared" si="76"/>
        <v>-69207339776</v>
      </c>
    </row>
    <row r="806" spans="1:17" x14ac:dyDescent="0.3">
      <c r="A806">
        <v>800</v>
      </c>
      <c r="B806">
        <f>SQRT((1-A806*A806/$G$1)*$G$2)</f>
        <v>1192.5778628080941</v>
      </c>
      <c r="I806" s="19">
        <f t="shared" si="73"/>
        <v>-138414679552</v>
      </c>
      <c r="K806" s="19">
        <f t="shared" si="78"/>
        <v>2308320000</v>
      </c>
      <c r="L806" s="19">
        <f t="shared" si="74"/>
        <v>2308320000</v>
      </c>
      <c r="N806" s="19">
        <f t="shared" si="77"/>
        <v>0</v>
      </c>
      <c r="O806" s="19">
        <f t="shared" si="75"/>
        <v>-123775814160</v>
      </c>
      <c r="Q806" s="19">
        <f t="shared" si="76"/>
        <v>-66899019776</v>
      </c>
    </row>
    <row r="807" spans="1:17" x14ac:dyDescent="0.3">
      <c r="A807">
        <v>801</v>
      </c>
      <c r="B807">
        <f>SQRT((1-A807*A807/$G$1)*$G$2)</f>
        <v>1192.559237945911</v>
      </c>
      <c r="I807" s="19">
        <f t="shared" si="73"/>
        <v>-133798039552</v>
      </c>
      <c r="K807" s="19">
        <f t="shared" si="78"/>
        <v>2311200000</v>
      </c>
      <c r="L807" s="19">
        <f t="shared" si="74"/>
        <v>2311200000</v>
      </c>
      <c r="N807" s="19">
        <f t="shared" si="77"/>
        <v>0</v>
      </c>
      <c r="O807" s="19">
        <f t="shared" si="75"/>
        <v>-123775814160</v>
      </c>
      <c r="Q807" s="19">
        <f t="shared" si="76"/>
        <v>-64587819776</v>
      </c>
    </row>
    <row r="808" spans="1:17" x14ac:dyDescent="0.3">
      <c r="A808">
        <v>802</v>
      </c>
      <c r="B808">
        <f>SQRT((1-A808*A808/$G$1)*$G$2)</f>
        <v>1192.540589525767</v>
      </c>
      <c r="I808" s="19">
        <f t="shared" si="73"/>
        <v>-129175639552</v>
      </c>
      <c r="K808" s="19">
        <f t="shared" si="78"/>
        <v>2314080000</v>
      </c>
      <c r="L808" s="19">
        <f t="shared" si="74"/>
        <v>2314080000</v>
      </c>
      <c r="N808" s="19">
        <f t="shared" si="77"/>
        <v>0</v>
      </c>
      <c r="O808" s="19">
        <f t="shared" si="75"/>
        <v>-123775814160</v>
      </c>
      <c r="Q808" s="19">
        <f t="shared" si="76"/>
        <v>-62273739776</v>
      </c>
    </row>
    <row r="809" spans="1:17" x14ac:dyDescent="0.3">
      <c r="A809">
        <v>803</v>
      </c>
      <c r="B809">
        <f>SQRT((1-A809*A809/$G$1)*$G$2)</f>
        <v>1192.521917546557</v>
      </c>
      <c r="I809" s="19">
        <f t="shared" si="73"/>
        <v>-124547479552</v>
      </c>
      <c r="K809" s="19">
        <f t="shared" si="78"/>
        <v>2316960000</v>
      </c>
      <c r="L809" s="19">
        <f t="shared" si="74"/>
        <v>2316960000</v>
      </c>
      <c r="N809" s="19">
        <f t="shared" si="77"/>
        <v>0</v>
      </c>
      <c r="O809" s="19">
        <f t="shared" si="75"/>
        <v>-123775814160</v>
      </c>
      <c r="Q809" s="19">
        <f t="shared" si="76"/>
        <v>-59956779776</v>
      </c>
    </row>
    <row r="810" spans="1:17" x14ac:dyDescent="0.3">
      <c r="A810">
        <v>804</v>
      </c>
      <c r="B810">
        <f>SQRT((1-A810*A810/$G$1)*$G$2)</f>
        <v>1192.5032220071744</v>
      </c>
      <c r="I810" s="19">
        <f t="shared" si="73"/>
        <v>-119913559552</v>
      </c>
      <c r="K810" s="19">
        <f t="shared" si="78"/>
        <v>2319840000</v>
      </c>
      <c r="L810" s="19">
        <f t="shared" si="74"/>
        <v>2319840000</v>
      </c>
      <c r="N810" s="19">
        <f t="shared" si="77"/>
        <v>-123672018928</v>
      </c>
      <c r="O810" s="19">
        <f t="shared" si="75"/>
        <v>-123672018928</v>
      </c>
      <c r="Q810" s="19">
        <f t="shared" si="76"/>
        <v>-181308958704</v>
      </c>
    </row>
    <row r="811" spans="1:17" x14ac:dyDescent="0.3">
      <c r="A811">
        <v>805</v>
      </c>
      <c r="B811">
        <f>SQRT((1-A811*A811/$G$1)*$G$2)</f>
        <v>1192.4845029065109</v>
      </c>
      <c r="I811" s="19">
        <f t="shared" si="73"/>
        <v>-362617917408</v>
      </c>
      <c r="K811" s="19">
        <f t="shared" si="78"/>
        <v>2322720000</v>
      </c>
      <c r="L811" s="19">
        <f t="shared" si="74"/>
        <v>2322720000</v>
      </c>
      <c r="N811" s="19">
        <f t="shared" si="77"/>
        <v>0</v>
      </c>
      <c r="O811" s="19">
        <f t="shared" si="75"/>
        <v>-123672018928</v>
      </c>
      <c r="Q811" s="19">
        <f t="shared" si="76"/>
        <v>-178986238704</v>
      </c>
    </row>
    <row r="812" spans="1:17" x14ac:dyDescent="0.3">
      <c r="A812">
        <v>806</v>
      </c>
      <c r="B812">
        <f>SQRT((1-A812*A812/$G$1)*$G$2)</f>
        <v>1192.465760243457</v>
      </c>
      <c r="I812" s="19">
        <f t="shared" si="73"/>
        <v>-357972477408</v>
      </c>
      <c r="K812" s="19">
        <f t="shared" si="78"/>
        <v>2325600000</v>
      </c>
      <c r="L812" s="19">
        <f t="shared" si="74"/>
        <v>2325600000</v>
      </c>
      <c r="N812" s="19">
        <f t="shared" si="77"/>
        <v>0</v>
      </c>
      <c r="O812" s="19">
        <f t="shared" si="75"/>
        <v>-123672018928</v>
      </c>
      <c r="Q812" s="19">
        <f t="shared" si="76"/>
        <v>-176660638704</v>
      </c>
    </row>
    <row r="813" spans="1:17" x14ac:dyDescent="0.3">
      <c r="A813">
        <v>807</v>
      </c>
      <c r="B813">
        <f>SQRT((1-A813*A813/$G$1)*$G$2)</f>
        <v>1192.446994016902</v>
      </c>
      <c r="I813" s="19">
        <f t="shared" si="73"/>
        <v>-353321277408</v>
      </c>
      <c r="K813" s="19">
        <f t="shared" si="78"/>
        <v>2328480000</v>
      </c>
      <c r="L813" s="19">
        <f t="shared" si="74"/>
        <v>2328480000</v>
      </c>
      <c r="N813" s="19">
        <f t="shared" si="77"/>
        <v>0</v>
      </c>
      <c r="O813" s="19">
        <f t="shared" si="75"/>
        <v>-123672018928</v>
      </c>
      <c r="Q813" s="19">
        <f t="shared" si="76"/>
        <v>-174332158704</v>
      </c>
    </row>
    <row r="814" spans="1:17" x14ac:dyDescent="0.3">
      <c r="A814">
        <v>808</v>
      </c>
      <c r="B814">
        <f>SQRT((1-A814*A814/$G$1)*$G$2)</f>
        <v>1192.4282042257328</v>
      </c>
      <c r="I814" s="19">
        <f t="shared" ref="I814:I877" si="79">Q813*2</f>
        <v>-348664317408</v>
      </c>
      <c r="K814" s="19">
        <f t="shared" si="78"/>
        <v>2331360000</v>
      </c>
      <c r="L814" s="19">
        <f t="shared" ref="L814:L877" si="80">IF(K814=0,L813,K814)</f>
        <v>2331360000</v>
      </c>
      <c r="N814" s="19">
        <f t="shared" si="77"/>
        <v>0</v>
      </c>
      <c r="O814" s="19">
        <f t="shared" ref="O814:O877" si="81">IF(N814=0,O813,N814)</f>
        <v>-123672018928</v>
      </c>
      <c r="Q814" s="19">
        <f t="shared" ref="Q814:Q877" si="82">Q813+K814+N814</f>
        <v>-172000798704</v>
      </c>
    </row>
    <row r="815" spans="1:17" x14ac:dyDescent="0.3">
      <c r="A815">
        <v>809</v>
      </c>
      <c r="B815">
        <f>SQRT((1-A815*A815/$G$1)*$G$2)</f>
        <v>1192.4093908688358</v>
      </c>
      <c r="I815" s="19">
        <f t="shared" si="79"/>
        <v>-344001597408</v>
      </c>
      <c r="K815" s="19">
        <f t="shared" si="78"/>
        <v>2334240000</v>
      </c>
      <c r="L815" s="19">
        <f t="shared" si="80"/>
        <v>2334240000</v>
      </c>
      <c r="N815" s="19">
        <f t="shared" si="77"/>
        <v>0</v>
      </c>
      <c r="O815" s="19">
        <f t="shared" si="81"/>
        <v>-123672018928</v>
      </c>
      <c r="Q815" s="19">
        <f t="shared" si="82"/>
        <v>-169666558704</v>
      </c>
    </row>
    <row r="816" spans="1:17" x14ac:dyDescent="0.3">
      <c r="A816">
        <v>810</v>
      </c>
      <c r="B816">
        <f>SQRT((1-A816*A816/$G$1)*$G$2)</f>
        <v>1192.3905539450955</v>
      </c>
      <c r="I816" s="19">
        <f t="shared" si="79"/>
        <v>-339333117408</v>
      </c>
      <c r="K816" s="19">
        <f t="shared" si="78"/>
        <v>2337120000</v>
      </c>
      <c r="L816" s="19">
        <f t="shared" si="80"/>
        <v>2337120000</v>
      </c>
      <c r="N816" s="19">
        <f t="shared" si="77"/>
        <v>0</v>
      </c>
      <c r="O816" s="19">
        <f t="shared" si="81"/>
        <v>-123672018928</v>
      </c>
      <c r="Q816" s="19">
        <f t="shared" si="82"/>
        <v>-167329438704</v>
      </c>
    </row>
    <row r="817" spans="1:17" x14ac:dyDescent="0.3">
      <c r="A817">
        <v>811</v>
      </c>
      <c r="B817">
        <f>SQRT((1-A817*A817/$G$1)*$G$2)</f>
        <v>1192.3716934533948</v>
      </c>
      <c r="I817" s="19">
        <f t="shared" si="79"/>
        <v>-334658877408</v>
      </c>
      <c r="K817" s="19">
        <f t="shared" si="78"/>
        <v>2340000000</v>
      </c>
      <c r="L817" s="19">
        <f t="shared" si="80"/>
        <v>2340000000</v>
      </c>
      <c r="N817" s="19">
        <f t="shared" si="77"/>
        <v>0</v>
      </c>
      <c r="O817" s="19">
        <f t="shared" si="81"/>
        <v>-123672018928</v>
      </c>
      <c r="Q817" s="19">
        <f t="shared" si="82"/>
        <v>-164989438704</v>
      </c>
    </row>
    <row r="818" spans="1:17" x14ac:dyDescent="0.3">
      <c r="A818">
        <v>812</v>
      </c>
      <c r="B818">
        <f>SQRT((1-A818*A818/$G$1)*$G$2)</f>
        <v>1192.3528093926154</v>
      </c>
      <c r="I818" s="19">
        <f t="shared" si="79"/>
        <v>-329978877408</v>
      </c>
      <c r="K818" s="19">
        <f t="shared" si="78"/>
        <v>2342880000</v>
      </c>
      <c r="L818" s="19">
        <f t="shared" si="80"/>
        <v>2342880000</v>
      </c>
      <c r="N818" s="19">
        <f t="shared" si="77"/>
        <v>0</v>
      </c>
      <c r="O818" s="19">
        <f t="shared" si="81"/>
        <v>-123672018928</v>
      </c>
      <c r="Q818" s="19">
        <f t="shared" si="82"/>
        <v>-162646558704</v>
      </c>
    </row>
    <row r="819" spans="1:17" x14ac:dyDescent="0.3">
      <c r="A819">
        <v>813</v>
      </c>
      <c r="B819">
        <f>SQRT((1-A819*A819/$G$1)*$G$2)</f>
        <v>1192.3339017616377</v>
      </c>
      <c r="I819" s="19">
        <f t="shared" si="79"/>
        <v>-325293117408</v>
      </c>
      <c r="K819" s="19">
        <f t="shared" si="78"/>
        <v>2345760000</v>
      </c>
      <c r="L819" s="19">
        <f t="shared" si="80"/>
        <v>2345760000</v>
      </c>
      <c r="N819" s="19">
        <f t="shared" si="77"/>
        <v>0</v>
      </c>
      <c r="O819" s="19">
        <f t="shared" si="81"/>
        <v>-123672018928</v>
      </c>
      <c r="Q819" s="19">
        <f t="shared" si="82"/>
        <v>-160300798704</v>
      </c>
    </row>
    <row r="820" spans="1:17" x14ac:dyDescent="0.3">
      <c r="A820">
        <v>814</v>
      </c>
      <c r="B820">
        <f>SQRT((1-A820*A820/$G$1)*$G$2)</f>
        <v>1192.3149705593398</v>
      </c>
      <c r="I820" s="19">
        <f t="shared" si="79"/>
        <v>-320601597408</v>
      </c>
      <c r="K820" s="19">
        <f t="shared" si="78"/>
        <v>2348640000</v>
      </c>
      <c r="L820" s="19">
        <f t="shared" si="80"/>
        <v>2348640000</v>
      </c>
      <c r="N820" s="19">
        <f t="shared" ref="N820:N883" si="83">IF($I820&gt;O819,O819+$J$1,)</f>
        <v>0</v>
      </c>
      <c r="O820" s="19">
        <f t="shared" si="81"/>
        <v>-123672018928</v>
      </c>
      <c r="Q820" s="19">
        <f t="shared" si="82"/>
        <v>-157952158704</v>
      </c>
    </row>
    <row r="821" spans="1:17" x14ac:dyDescent="0.3">
      <c r="A821">
        <v>815</v>
      </c>
      <c r="B821">
        <f>SQRT((1-A821*A821/$G$1)*$G$2)</f>
        <v>1192.2960157845996</v>
      </c>
      <c r="I821" s="19">
        <f t="shared" si="79"/>
        <v>-315904317408</v>
      </c>
      <c r="K821" s="19">
        <f t="shared" si="78"/>
        <v>2351520000</v>
      </c>
      <c r="L821" s="19">
        <f t="shared" si="80"/>
        <v>2351520000</v>
      </c>
      <c r="N821" s="19">
        <f t="shared" si="83"/>
        <v>0</v>
      </c>
      <c r="O821" s="19">
        <f t="shared" si="81"/>
        <v>-123672018928</v>
      </c>
      <c r="Q821" s="19">
        <f t="shared" si="82"/>
        <v>-155600638704</v>
      </c>
    </row>
    <row r="822" spans="1:17" x14ac:dyDescent="0.3">
      <c r="A822">
        <v>816</v>
      </c>
      <c r="B822">
        <f>SQRT((1-A822*A822/$G$1)*$G$2)</f>
        <v>1192.2770374362924</v>
      </c>
      <c r="I822" s="19">
        <f t="shared" si="79"/>
        <v>-311201277408</v>
      </c>
      <c r="K822" s="19">
        <f t="shared" si="78"/>
        <v>2354400000</v>
      </c>
      <c r="L822" s="19">
        <f t="shared" si="80"/>
        <v>2354400000</v>
      </c>
      <c r="N822" s="19">
        <f t="shared" si="83"/>
        <v>0</v>
      </c>
      <c r="O822" s="19">
        <f t="shared" si="81"/>
        <v>-123672018928</v>
      </c>
      <c r="Q822" s="19">
        <f t="shared" si="82"/>
        <v>-153246238704</v>
      </c>
    </row>
    <row r="823" spans="1:17" x14ac:dyDescent="0.3">
      <c r="A823">
        <v>817</v>
      </c>
      <c r="B823">
        <f>SQRT((1-A823*A823/$G$1)*$G$2)</f>
        <v>1192.2580355132927</v>
      </c>
      <c r="I823" s="19">
        <f t="shared" si="79"/>
        <v>-306492477408</v>
      </c>
      <c r="K823" s="19">
        <f t="shared" si="78"/>
        <v>2357280000</v>
      </c>
      <c r="L823" s="19">
        <f t="shared" si="80"/>
        <v>2357280000</v>
      </c>
      <c r="N823" s="19">
        <f t="shared" si="83"/>
        <v>0</v>
      </c>
      <c r="O823" s="19">
        <f t="shared" si="81"/>
        <v>-123672018928</v>
      </c>
      <c r="Q823" s="19">
        <f t="shared" si="82"/>
        <v>-150888958704</v>
      </c>
    </row>
    <row r="824" spans="1:17" x14ac:dyDescent="0.3">
      <c r="A824">
        <v>818</v>
      </c>
      <c r="B824">
        <f>SQRT((1-A824*A824/$G$1)*$G$2)</f>
        <v>1192.239010014473</v>
      </c>
      <c r="I824" s="19">
        <f t="shared" si="79"/>
        <v>-301777917408</v>
      </c>
      <c r="K824" s="19">
        <f t="shared" si="78"/>
        <v>2360160000</v>
      </c>
      <c r="L824" s="19">
        <f t="shared" si="80"/>
        <v>2360160000</v>
      </c>
      <c r="N824" s="19">
        <f t="shared" si="83"/>
        <v>0</v>
      </c>
      <c r="O824" s="19">
        <f t="shared" si="81"/>
        <v>-123672018928</v>
      </c>
      <c r="Q824" s="19">
        <f t="shared" si="82"/>
        <v>-148528798704</v>
      </c>
    </row>
    <row r="825" spans="1:17" x14ac:dyDescent="0.3">
      <c r="A825">
        <v>819</v>
      </c>
      <c r="B825">
        <f>SQRT((1-A825*A825/$G$1)*$G$2)</f>
        <v>1192.2199609387048</v>
      </c>
      <c r="I825" s="19">
        <f t="shared" si="79"/>
        <v>-297057597408</v>
      </c>
      <c r="K825" s="19">
        <f t="shared" si="78"/>
        <v>2363040000</v>
      </c>
      <c r="L825" s="19">
        <f t="shared" si="80"/>
        <v>2363040000</v>
      </c>
      <c r="N825" s="19">
        <f t="shared" si="83"/>
        <v>0</v>
      </c>
      <c r="O825" s="19">
        <f t="shared" si="81"/>
        <v>-123672018928</v>
      </c>
      <c r="Q825" s="19">
        <f t="shared" si="82"/>
        <v>-146165758704</v>
      </c>
    </row>
    <row r="826" spans="1:17" x14ac:dyDescent="0.3">
      <c r="A826">
        <v>820</v>
      </c>
      <c r="B826">
        <f>SQRT((1-A826*A826/$G$1)*$G$2)</f>
        <v>1192.2008882848581</v>
      </c>
      <c r="I826" s="19">
        <f t="shared" si="79"/>
        <v>-292331517408</v>
      </c>
      <c r="K826" s="19">
        <f t="shared" si="78"/>
        <v>2365920000</v>
      </c>
      <c r="L826" s="19">
        <f t="shared" si="80"/>
        <v>2365920000</v>
      </c>
      <c r="N826" s="19">
        <f t="shared" si="83"/>
        <v>0</v>
      </c>
      <c r="O826" s="19">
        <f t="shared" si="81"/>
        <v>-123672018928</v>
      </c>
      <c r="Q826" s="19">
        <f t="shared" si="82"/>
        <v>-143799838704</v>
      </c>
    </row>
    <row r="827" spans="1:17" x14ac:dyDescent="0.3">
      <c r="A827">
        <v>821</v>
      </c>
      <c r="B827">
        <f>SQRT((1-A827*A827/$G$1)*$G$2)</f>
        <v>1192.1817920518013</v>
      </c>
      <c r="I827" s="19">
        <f t="shared" si="79"/>
        <v>-287599677408</v>
      </c>
      <c r="K827" s="19">
        <f t="shared" si="78"/>
        <v>2368800000</v>
      </c>
      <c r="L827" s="19">
        <f t="shared" si="80"/>
        <v>2368800000</v>
      </c>
      <c r="N827" s="19">
        <f t="shared" si="83"/>
        <v>0</v>
      </c>
      <c r="O827" s="19">
        <f t="shared" si="81"/>
        <v>-123672018928</v>
      </c>
      <c r="Q827" s="19">
        <f t="shared" si="82"/>
        <v>-141431038704</v>
      </c>
    </row>
    <row r="828" spans="1:17" x14ac:dyDescent="0.3">
      <c r="A828">
        <v>822</v>
      </c>
      <c r="B828">
        <f>SQRT((1-A828*A828/$G$1)*$G$2)</f>
        <v>1192.1626722384008</v>
      </c>
      <c r="I828" s="19">
        <f t="shared" si="79"/>
        <v>-282862077408</v>
      </c>
      <c r="K828" s="19">
        <f t="shared" si="78"/>
        <v>2371680000</v>
      </c>
      <c r="L828" s="19">
        <f t="shared" si="80"/>
        <v>2371680000</v>
      </c>
      <c r="N828" s="19">
        <f t="shared" si="83"/>
        <v>0</v>
      </c>
      <c r="O828" s="19">
        <f t="shared" si="81"/>
        <v>-123672018928</v>
      </c>
      <c r="Q828" s="19">
        <f t="shared" si="82"/>
        <v>-139059358704</v>
      </c>
    </row>
    <row r="829" spans="1:17" x14ac:dyDescent="0.3">
      <c r="A829">
        <v>823</v>
      </c>
      <c r="B829">
        <f>SQRT((1-A829*A829/$G$1)*$G$2)</f>
        <v>1192.1435288435227</v>
      </c>
      <c r="I829" s="19">
        <f t="shared" si="79"/>
        <v>-278118717408</v>
      </c>
      <c r="K829" s="19">
        <f t="shared" si="78"/>
        <v>2374560000</v>
      </c>
      <c r="L829" s="19">
        <f t="shared" si="80"/>
        <v>2374560000</v>
      </c>
      <c r="N829" s="19">
        <f t="shared" si="83"/>
        <v>0</v>
      </c>
      <c r="O829" s="19">
        <f t="shared" si="81"/>
        <v>-123672018928</v>
      </c>
      <c r="Q829" s="19">
        <f t="shared" si="82"/>
        <v>-136684798704</v>
      </c>
    </row>
    <row r="830" spans="1:17" x14ac:dyDescent="0.3">
      <c r="A830">
        <v>824</v>
      </c>
      <c r="B830">
        <f>SQRT((1-A830*A830/$G$1)*$G$2)</f>
        <v>1192.1243618660305</v>
      </c>
      <c r="I830" s="19">
        <f t="shared" si="79"/>
        <v>-273369597408</v>
      </c>
      <c r="K830" s="19">
        <f t="shared" si="78"/>
        <v>2377440000</v>
      </c>
      <c r="L830" s="19">
        <f t="shared" si="80"/>
        <v>2377440000</v>
      </c>
      <c r="N830" s="19">
        <f t="shared" si="83"/>
        <v>0</v>
      </c>
      <c r="O830" s="19">
        <f t="shared" si="81"/>
        <v>-123672018928</v>
      </c>
      <c r="Q830" s="19">
        <f t="shared" si="82"/>
        <v>-134307358704</v>
      </c>
    </row>
    <row r="831" spans="1:17" x14ac:dyDescent="0.3">
      <c r="A831">
        <v>825</v>
      </c>
      <c r="B831">
        <f>SQRT((1-A831*A831/$G$1)*$G$2)</f>
        <v>1192.1051713047871</v>
      </c>
      <c r="I831" s="19">
        <f t="shared" si="79"/>
        <v>-268614717408</v>
      </c>
      <c r="K831" s="19">
        <f t="shared" si="78"/>
        <v>2380320000</v>
      </c>
      <c r="L831" s="19">
        <f t="shared" si="80"/>
        <v>2380320000</v>
      </c>
      <c r="N831" s="19">
        <f t="shared" si="83"/>
        <v>0</v>
      </c>
      <c r="O831" s="19">
        <f t="shared" si="81"/>
        <v>-123672018928</v>
      </c>
      <c r="Q831" s="19">
        <f t="shared" si="82"/>
        <v>-131927038704</v>
      </c>
    </row>
    <row r="832" spans="1:17" x14ac:dyDescent="0.3">
      <c r="A832">
        <v>826</v>
      </c>
      <c r="B832">
        <f>SQRT((1-A832*A832/$G$1)*$G$2)</f>
        <v>1192.0859571586529</v>
      </c>
      <c r="I832" s="19">
        <f t="shared" si="79"/>
        <v>-263854077408</v>
      </c>
      <c r="K832" s="19">
        <f t="shared" si="78"/>
        <v>2383200000</v>
      </c>
      <c r="L832" s="19">
        <f t="shared" si="80"/>
        <v>2383200000</v>
      </c>
      <c r="N832" s="19">
        <f t="shared" si="83"/>
        <v>0</v>
      </c>
      <c r="O832" s="19">
        <f t="shared" si="81"/>
        <v>-123672018928</v>
      </c>
      <c r="Q832" s="19">
        <f t="shared" si="82"/>
        <v>-129543838704</v>
      </c>
    </row>
    <row r="833" spans="1:17" x14ac:dyDescent="0.3">
      <c r="A833">
        <v>827</v>
      </c>
      <c r="B833">
        <f>SQRT((1-A833*A833/$G$1)*$G$2)</f>
        <v>1192.0667194264884</v>
      </c>
      <c r="I833" s="19">
        <f t="shared" si="79"/>
        <v>-259087677408</v>
      </c>
      <c r="K833" s="19">
        <f t="shared" si="78"/>
        <v>2386080000</v>
      </c>
      <c r="L833" s="19">
        <f t="shared" si="80"/>
        <v>2386080000</v>
      </c>
      <c r="N833" s="19">
        <f t="shared" si="83"/>
        <v>0</v>
      </c>
      <c r="O833" s="19">
        <f t="shared" si="81"/>
        <v>-123672018928</v>
      </c>
      <c r="Q833" s="19">
        <f t="shared" si="82"/>
        <v>-127157758704</v>
      </c>
    </row>
    <row r="834" spans="1:17" x14ac:dyDescent="0.3">
      <c r="A834">
        <v>828</v>
      </c>
      <c r="B834">
        <f>SQRT((1-A834*A834/$G$1)*$G$2)</f>
        <v>1192.0474581071508</v>
      </c>
      <c r="I834" s="19">
        <f t="shared" si="79"/>
        <v>-254315517408</v>
      </c>
      <c r="K834" s="19">
        <f t="shared" si="78"/>
        <v>2388960000</v>
      </c>
      <c r="L834" s="19">
        <f t="shared" si="80"/>
        <v>2388960000</v>
      </c>
      <c r="N834" s="19">
        <f t="shared" si="83"/>
        <v>0</v>
      </c>
      <c r="O834" s="19">
        <f t="shared" si="81"/>
        <v>-123672018928</v>
      </c>
      <c r="Q834" s="19">
        <f t="shared" si="82"/>
        <v>-124768798704</v>
      </c>
    </row>
    <row r="835" spans="1:17" x14ac:dyDescent="0.3">
      <c r="A835">
        <v>829</v>
      </c>
      <c r="B835">
        <f>SQRT((1-A835*A835/$G$1)*$G$2)</f>
        <v>1192.0281731994971</v>
      </c>
      <c r="I835" s="19">
        <f t="shared" si="79"/>
        <v>-249537597408</v>
      </c>
      <c r="K835" s="19">
        <f t="shared" si="78"/>
        <v>2391840000</v>
      </c>
      <c r="L835" s="19">
        <f t="shared" si="80"/>
        <v>2391840000</v>
      </c>
      <c r="N835" s="19">
        <f t="shared" si="83"/>
        <v>0</v>
      </c>
      <c r="O835" s="19">
        <f t="shared" si="81"/>
        <v>-123672018928</v>
      </c>
      <c r="Q835" s="19">
        <f t="shared" si="82"/>
        <v>-122376958704</v>
      </c>
    </row>
    <row r="836" spans="1:17" x14ac:dyDescent="0.3">
      <c r="A836">
        <v>830</v>
      </c>
      <c r="B836">
        <f>SQRT((1-A836*A836/$G$1)*$G$2)</f>
        <v>1192.0088647023822</v>
      </c>
      <c r="I836" s="19">
        <f t="shared" si="79"/>
        <v>-244753917408</v>
      </c>
      <c r="K836" s="19">
        <f t="shared" si="78"/>
        <v>2394720000</v>
      </c>
      <c r="L836" s="19">
        <f t="shared" si="80"/>
        <v>2394720000</v>
      </c>
      <c r="N836" s="19">
        <f t="shared" si="83"/>
        <v>0</v>
      </c>
      <c r="O836" s="19">
        <f t="shared" si="81"/>
        <v>-123672018928</v>
      </c>
      <c r="Q836" s="19">
        <f t="shared" si="82"/>
        <v>-119982238704</v>
      </c>
    </row>
    <row r="837" spans="1:17" x14ac:dyDescent="0.3">
      <c r="A837">
        <v>831</v>
      </c>
      <c r="B837">
        <f>SQRT((1-A837*A837/$G$1)*$G$2)</f>
        <v>1191.9895326146602</v>
      </c>
      <c r="I837" s="19">
        <f t="shared" si="79"/>
        <v>-239964477408</v>
      </c>
      <c r="K837" s="19">
        <f t="shared" si="78"/>
        <v>2397600000</v>
      </c>
      <c r="L837" s="19">
        <f t="shared" si="80"/>
        <v>2397600000</v>
      </c>
      <c r="N837" s="19">
        <f t="shared" si="83"/>
        <v>0</v>
      </c>
      <c r="O837" s="19">
        <f t="shared" si="81"/>
        <v>-123672018928</v>
      </c>
      <c r="Q837" s="19">
        <f t="shared" si="82"/>
        <v>-117584638704</v>
      </c>
    </row>
    <row r="838" spans="1:17" x14ac:dyDescent="0.3">
      <c r="A838">
        <v>832</v>
      </c>
      <c r="B838">
        <f>SQRT((1-A838*A838/$G$1)*$G$2)</f>
        <v>1191.9701769351827</v>
      </c>
      <c r="I838" s="19">
        <f t="shared" si="79"/>
        <v>-235169277408</v>
      </c>
      <c r="K838" s="19">
        <f t="shared" si="78"/>
        <v>2400480000</v>
      </c>
      <c r="L838" s="19">
        <f t="shared" si="80"/>
        <v>2400480000</v>
      </c>
      <c r="N838" s="19">
        <f t="shared" si="83"/>
        <v>0</v>
      </c>
      <c r="O838" s="19">
        <f t="shared" si="81"/>
        <v>-123672018928</v>
      </c>
      <c r="Q838" s="19">
        <f t="shared" si="82"/>
        <v>-115184158704</v>
      </c>
    </row>
    <row r="839" spans="1:17" x14ac:dyDescent="0.3">
      <c r="A839">
        <v>833</v>
      </c>
      <c r="B839">
        <f>SQRT((1-A839*A839/$G$1)*$G$2)</f>
        <v>1191.9507976628011</v>
      </c>
      <c r="I839" s="19">
        <f t="shared" si="79"/>
        <v>-230368317408</v>
      </c>
      <c r="K839" s="19">
        <f t="shared" ref="K839:K902" si="84">IF($I839&lt;L838,L838+$J$2,)</f>
        <v>2403360000</v>
      </c>
      <c r="L839" s="19">
        <f t="shared" si="80"/>
        <v>2403360000</v>
      </c>
      <c r="N839" s="19">
        <f t="shared" si="83"/>
        <v>0</v>
      </c>
      <c r="O839" s="19">
        <f t="shared" si="81"/>
        <v>-123672018928</v>
      </c>
      <c r="Q839" s="19">
        <f t="shared" si="82"/>
        <v>-112780798704</v>
      </c>
    </row>
    <row r="840" spans="1:17" x14ac:dyDescent="0.3">
      <c r="A840">
        <v>834</v>
      </c>
      <c r="B840">
        <f>SQRT((1-A840*A840/$G$1)*$G$2)</f>
        <v>1191.931394796364</v>
      </c>
      <c r="I840" s="19">
        <f t="shared" si="79"/>
        <v>-225561597408</v>
      </c>
      <c r="K840" s="19">
        <f t="shared" si="84"/>
        <v>2406240000</v>
      </c>
      <c r="L840" s="19">
        <f t="shared" si="80"/>
        <v>2406240000</v>
      </c>
      <c r="N840" s="19">
        <f t="shared" si="83"/>
        <v>0</v>
      </c>
      <c r="O840" s="19">
        <f t="shared" si="81"/>
        <v>-123672018928</v>
      </c>
      <c r="Q840" s="19">
        <f t="shared" si="82"/>
        <v>-110374558704</v>
      </c>
    </row>
    <row r="841" spans="1:17" x14ac:dyDescent="0.3">
      <c r="A841">
        <v>835</v>
      </c>
      <c r="B841">
        <f>SQRT((1-A841*A841/$G$1)*$G$2)</f>
        <v>1191.9119683347192</v>
      </c>
      <c r="I841" s="19">
        <f t="shared" si="79"/>
        <v>-220749117408</v>
      </c>
      <c r="K841" s="19">
        <f t="shared" si="84"/>
        <v>2409120000</v>
      </c>
      <c r="L841" s="19">
        <f t="shared" si="80"/>
        <v>2409120000</v>
      </c>
      <c r="N841" s="19">
        <f t="shared" si="83"/>
        <v>0</v>
      </c>
      <c r="O841" s="19">
        <f t="shared" si="81"/>
        <v>-123672018928</v>
      </c>
      <c r="Q841" s="19">
        <f t="shared" si="82"/>
        <v>-107965438704</v>
      </c>
    </row>
    <row r="842" spans="1:17" x14ac:dyDescent="0.3">
      <c r="A842">
        <v>836</v>
      </c>
      <c r="B842">
        <f>SQRT((1-A842*A842/$G$1)*$G$2)</f>
        <v>1191.8925182767134</v>
      </c>
      <c r="I842" s="19">
        <f t="shared" si="79"/>
        <v>-215930877408</v>
      </c>
      <c r="K842" s="19">
        <f t="shared" si="84"/>
        <v>2412000000</v>
      </c>
      <c r="L842" s="19">
        <f t="shared" si="80"/>
        <v>2412000000</v>
      </c>
      <c r="N842" s="19">
        <f t="shared" si="83"/>
        <v>0</v>
      </c>
      <c r="O842" s="19">
        <f t="shared" si="81"/>
        <v>-123672018928</v>
      </c>
      <c r="Q842" s="19">
        <f t="shared" si="82"/>
        <v>-105553438704</v>
      </c>
    </row>
    <row r="843" spans="1:17" x14ac:dyDescent="0.3">
      <c r="A843">
        <v>837</v>
      </c>
      <c r="B843">
        <f>SQRT((1-A843*A843/$G$1)*$G$2)</f>
        <v>1191.8730446211912</v>
      </c>
      <c r="I843" s="19">
        <f t="shared" si="79"/>
        <v>-211106877408</v>
      </c>
      <c r="K843" s="19">
        <f t="shared" si="84"/>
        <v>2414880000</v>
      </c>
      <c r="L843" s="19">
        <f t="shared" si="80"/>
        <v>2414880000</v>
      </c>
      <c r="N843" s="19">
        <f t="shared" si="83"/>
        <v>0</v>
      </c>
      <c r="O843" s="19">
        <f t="shared" si="81"/>
        <v>-123672018928</v>
      </c>
      <c r="Q843" s="19">
        <f t="shared" si="82"/>
        <v>-103138558704</v>
      </c>
    </row>
    <row r="844" spans="1:17" x14ac:dyDescent="0.3">
      <c r="A844">
        <v>838</v>
      </c>
      <c r="B844">
        <f>SQRT((1-A844*A844/$G$1)*$G$2)</f>
        <v>1191.8535473669958</v>
      </c>
      <c r="I844" s="19">
        <f t="shared" si="79"/>
        <v>-206277117408</v>
      </c>
      <c r="K844" s="19">
        <f t="shared" si="84"/>
        <v>2417760000</v>
      </c>
      <c r="L844" s="19">
        <f t="shared" si="80"/>
        <v>2417760000</v>
      </c>
      <c r="N844" s="19">
        <f t="shared" si="83"/>
        <v>0</v>
      </c>
      <c r="O844" s="19">
        <f t="shared" si="81"/>
        <v>-123672018928</v>
      </c>
      <c r="Q844" s="19">
        <f t="shared" si="82"/>
        <v>-100720798704</v>
      </c>
    </row>
    <row r="845" spans="1:17" x14ac:dyDescent="0.3">
      <c r="A845">
        <v>839</v>
      </c>
      <c r="B845">
        <f>SQRT((1-A845*A845/$G$1)*$G$2)</f>
        <v>1191.8340265129691</v>
      </c>
      <c r="I845" s="19">
        <f t="shared" si="79"/>
        <v>-201441597408</v>
      </c>
      <c r="K845" s="19">
        <f t="shared" si="84"/>
        <v>2420640000</v>
      </c>
      <c r="L845" s="19">
        <f t="shared" si="80"/>
        <v>2420640000</v>
      </c>
      <c r="N845" s="19">
        <f t="shared" si="83"/>
        <v>0</v>
      </c>
      <c r="O845" s="19">
        <f t="shared" si="81"/>
        <v>-123672018928</v>
      </c>
      <c r="Q845" s="19">
        <f t="shared" si="82"/>
        <v>-98300158704</v>
      </c>
    </row>
    <row r="846" spans="1:17" x14ac:dyDescent="0.3">
      <c r="A846">
        <v>840</v>
      </c>
      <c r="B846">
        <f>SQRT((1-A846*A846/$G$1)*$G$2)</f>
        <v>1191.8144820579516</v>
      </c>
      <c r="I846" s="19">
        <f t="shared" si="79"/>
        <v>-196600317408</v>
      </c>
      <c r="K846" s="19">
        <f t="shared" si="84"/>
        <v>2423520000</v>
      </c>
      <c r="L846" s="19">
        <f t="shared" si="80"/>
        <v>2423520000</v>
      </c>
      <c r="N846" s="19">
        <f t="shared" si="83"/>
        <v>0</v>
      </c>
      <c r="O846" s="19">
        <f t="shared" si="81"/>
        <v>-123672018928</v>
      </c>
      <c r="Q846" s="19">
        <f t="shared" si="82"/>
        <v>-95876638704</v>
      </c>
    </row>
    <row r="847" spans="1:17" x14ac:dyDescent="0.3">
      <c r="A847">
        <v>841</v>
      </c>
      <c r="B847">
        <f>SQRT((1-A847*A847/$G$1)*$G$2)</f>
        <v>1191.794914000782</v>
      </c>
      <c r="I847" s="19">
        <f t="shared" si="79"/>
        <v>-191753277408</v>
      </c>
      <c r="K847" s="19">
        <f t="shared" si="84"/>
        <v>2426400000</v>
      </c>
      <c r="L847" s="19">
        <f t="shared" si="80"/>
        <v>2426400000</v>
      </c>
      <c r="N847" s="19">
        <f t="shared" si="83"/>
        <v>0</v>
      </c>
      <c r="O847" s="19">
        <f t="shared" si="81"/>
        <v>-123672018928</v>
      </c>
      <c r="Q847" s="19">
        <f t="shared" si="82"/>
        <v>-93450238704</v>
      </c>
    </row>
    <row r="848" spans="1:17" x14ac:dyDescent="0.3">
      <c r="A848">
        <v>842</v>
      </c>
      <c r="B848">
        <f>SQRT((1-A848*A848/$G$1)*$G$2)</f>
        <v>1191.7753223402979</v>
      </c>
      <c r="I848" s="19">
        <f t="shared" si="79"/>
        <v>-186900477408</v>
      </c>
      <c r="K848" s="19">
        <f t="shared" si="84"/>
        <v>2429280000</v>
      </c>
      <c r="L848" s="19">
        <f t="shared" si="80"/>
        <v>2429280000</v>
      </c>
      <c r="N848" s="19">
        <f t="shared" si="83"/>
        <v>0</v>
      </c>
      <c r="O848" s="19">
        <f t="shared" si="81"/>
        <v>-123672018928</v>
      </c>
      <c r="Q848" s="19">
        <f t="shared" si="82"/>
        <v>-91020958704</v>
      </c>
    </row>
    <row r="849" spans="1:17" x14ac:dyDescent="0.3">
      <c r="A849">
        <v>843</v>
      </c>
      <c r="B849">
        <f>SQRT((1-A849*A849/$G$1)*$G$2)</f>
        <v>1191.7557070753351</v>
      </c>
      <c r="I849" s="19">
        <f t="shared" si="79"/>
        <v>-182041917408</v>
      </c>
      <c r="K849" s="19">
        <f t="shared" si="84"/>
        <v>2432160000</v>
      </c>
      <c r="L849" s="19">
        <f t="shared" si="80"/>
        <v>2432160000</v>
      </c>
      <c r="N849" s="19">
        <f t="shared" si="83"/>
        <v>0</v>
      </c>
      <c r="O849" s="19">
        <f t="shared" si="81"/>
        <v>-123672018928</v>
      </c>
      <c r="Q849" s="19">
        <f t="shared" si="82"/>
        <v>-88588798704</v>
      </c>
    </row>
    <row r="850" spans="1:17" x14ac:dyDescent="0.3">
      <c r="A850">
        <v>844</v>
      </c>
      <c r="B850">
        <f>SQRT((1-A850*A850/$G$1)*$G$2)</f>
        <v>1191.7360682047279</v>
      </c>
      <c r="I850" s="19">
        <f t="shared" si="79"/>
        <v>-177177597408</v>
      </c>
      <c r="K850" s="19">
        <f t="shared" si="84"/>
        <v>2435040000</v>
      </c>
      <c r="L850" s="19">
        <f t="shared" si="80"/>
        <v>2435040000</v>
      </c>
      <c r="N850" s="19">
        <f t="shared" si="83"/>
        <v>0</v>
      </c>
      <c r="O850" s="19">
        <f t="shared" si="81"/>
        <v>-123672018928</v>
      </c>
      <c r="Q850" s="19">
        <f t="shared" si="82"/>
        <v>-86153758704</v>
      </c>
    </row>
    <row r="851" spans="1:17" x14ac:dyDescent="0.3">
      <c r="A851">
        <v>845</v>
      </c>
      <c r="B851">
        <f>SQRT((1-A851*A851/$G$1)*$G$2)</f>
        <v>1191.7164057273096</v>
      </c>
      <c r="I851" s="19">
        <f t="shared" si="79"/>
        <v>-172307517408</v>
      </c>
      <c r="K851" s="19">
        <f t="shared" si="84"/>
        <v>2437920000</v>
      </c>
      <c r="L851" s="19">
        <f t="shared" si="80"/>
        <v>2437920000</v>
      </c>
      <c r="N851" s="19">
        <f t="shared" si="83"/>
        <v>0</v>
      </c>
      <c r="O851" s="19">
        <f t="shared" si="81"/>
        <v>-123672018928</v>
      </c>
      <c r="Q851" s="19">
        <f t="shared" si="82"/>
        <v>-83715838704</v>
      </c>
    </row>
    <row r="852" spans="1:17" x14ac:dyDescent="0.3">
      <c r="A852">
        <v>846</v>
      </c>
      <c r="B852">
        <f>SQRT((1-A852*A852/$G$1)*$G$2)</f>
        <v>1191.6967196419116</v>
      </c>
      <c r="I852" s="19">
        <f t="shared" si="79"/>
        <v>-167431677408</v>
      </c>
      <c r="K852" s="19">
        <f t="shared" si="84"/>
        <v>2440800000</v>
      </c>
      <c r="L852" s="19">
        <f t="shared" si="80"/>
        <v>2440800000</v>
      </c>
      <c r="N852" s="19">
        <f t="shared" si="83"/>
        <v>0</v>
      </c>
      <c r="O852" s="19">
        <f t="shared" si="81"/>
        <v>-123672018928</v>
      </c>
      <c r="Q852" s="19">
        <f t="shared" si="82"/>
        <v>-81275038704</v>
      </c>
    </row>
    <row r="853" spans="1:17" x14ac:dyDescent="0.3">
      <c r="A853">
        <v>847</v>
      </c>
      <c r="B853">
        <f>SQRT((1-A853*A853/$G$1)*$G$2)</f>
        <v>1191.6770099473638</v>
      </c>
      <c r="I853" s="19">
        <f t="shared" si="79"/>
        <v>-162550077408</v>
      </c>
      <c r="K853" s="19">
        <f t="shared" si="84"/>
        <v>2443680000</v>
      </c>
      <c r="L853" s="19">
        <f t="shared" si="80"/>
        <v>2443680000</v>
      </c>
      <c r="N853" s="19">
        <f t="shared" si="83"/>
        <v>0</v>
      </c>
      <c r="O853" s="19">
        <f t="shared" si="81"/>
        <v>-123672018928</v>
      </c>
      <c r="Q853" s="19">
        <f t="shared" si="82"/>
        <v>-78831358704</v>
      </c>
    </row>
    <row r="854" spans="1:17" x14ac:dyDescent="0.3">
      <c r="A854">
        <v>848</v>
      </c>
      <c r="B854">
        <f>SQRT((1-A854*A854/$G$1)*$G$2)</f>
        <v>1191.6572766424949</v>
      </c>
      <c r="I854" s="19">
        <f t="shared" si="79"/>
        <v>-157662717408</v>
      </c>
      <c r="K854" s="19">
        <f t="shared" si="84"/>
        <v>2446560000</v>
      </c>
      <c r="L854" s="19">
        <f t="shared" si="80"/>
        <v>2446560000</v>
      </c>
      <c r="N854" s="19">
        <f t="shared" si="83"/>
        <v>0</v>
      </c>
      <c r="O854" s="19">
        <f t="shared" si="81"/>
        <v>-123672018928</v>
      </c>
      <c r="Q854" s="19">
        <f t="shared" si="82"/>
        <v>-76384798704</v>
      </c>
    </row>
    <row r="855" spans="1:17" x14ac:dyDescent="0.3">
      <c r="A855">
        <v>849</v>
      </c>
      <c r="B855">
        <f>SQRT((1-A855*A855/$G$1)*$G$2)</f>
        <v>1191.6375197261318</v>
      </c>
      <c r="I855" s="19">
        <f t="shared" si="79"/>
        <v>-152769597408</v>
      </c>
      <c r="K855" s="19">
        <f t="shared" si="84"/>
        <v>2449440000</v>
      </c>
      <c r="L855" s="19">
        <f t="shared" si="80"/>
        <v>2449440000</v>
      </c>
      <c r="N855" s="19">
        <f t="shared" si="83"/>
        <v>0</v>
      </c>
      <c r="O855" s="19">
        <f t="shared" si="81"/>
        <v>-123672018928</v>
      </c>
      <c r="Q855" s="19">
        <f t="shared" si="82"/>
        <v>-73935358704</v>
      </c>
    </row>
    <row r="856" spans="1:17" x14ac:dyDescent="0.3">
      <c r="A856">
        <v>850</v>
      </c>
      <c r="B856">
        <f>SQRT((1-A856*A856/$G$1)*$G$2)</f>
        <v>1191.6177391971003</v>
      </c>
      <c r="I856" s="19">
        <f t="shared" si="79"/>
        <v>-147870717408</v>
      </c>
      <c r="K856" s="19">
        <f t="shared" si="84"/>
        <v>2452320000</v>
      </c>
      <c r="L856" s="19">
        <f t="shared" si="80"/>
        <v>2452320000</v>
      </c>
      <c r="N856" s="19">
        <f t="shared" si="83"/>
        <v>0</v>
      </c>
      <c r="O856" s="19">
        <f t="shared" si="81"/>
        <v>-123672018928</v>
      </c>
      <c r="Q856" s="19">
        <f t="shared" si="82"/>
        <v>-71483038704</v>
      </c>
    </row>
    <row r="857" spans="1:17" x14ac:dyDescent="0.3">
      <c r="A857">
        <v>851</v>
      </c>
      <c r="B857">
        <f>SQRT((1-A857*A857/$G$1)*$G$2)</f>
        <v>1191.5979350542241</v>
      </c>
      <c r="I857" s="19">
        <f t="shared" si="79"/>
        <v>-142966077408</v>
      </c>
      <c r="K857" s="19">
        <f t="shared" si="84"/>
        <v>2455200000</v>
      </c>
      <c r="L857" s="19">
        <f t="shared" si="80"/>
        <v>2455200000</v>
      </c>
      <c r="N857" s="19">
        <f t="shared" si="83"/>
        <v>0</v>
      </c>
      <c r="O857" s="19">
        <f t="shared" si="81"/>
        <v>-123672018928</v>
      </c>
      <c r="Q857" s="19">
        <f t="shared" si="82"/>
        <v>-69027838704</v>
      </c>
    </row>
    <row r="858" spans="1:17" x14ac:dyDescent="0.3">
      <c r="A858">
        <v>852</v>
      </c>
      <c r="B858">
        <f>SQRT((1-A858*A858/$G$1)*$G$2)</f>
        <v>1191.5781072963259</v>
      </c>
      <c r="I858" s="19">
        <f t="shared" si="79"/>
        <v>-138055677408</v>
      </c>
      <c r="K858" s="19">
        <f t="shared" si="84"/>
        <v>2458080000</v>
      </c>
      <c r="L858" s="19">
        <f t="shared" si="80"/>
        <v>2458080000</v>
      </c>
      <c r="N858" s="19">
        <f t="shared" si="83"/>
        <v>0</v>
      </c>
      <c r="O858" s="19">
        <f t="shared" si="81"/>
        <v>-123672018928</v>
      </c>
      <c r="Q858" s="19">
        <f t="shared" si="82"/>
        <v>-66569758704</v>
      </c>
    </row>
    <row r="859" spans="1:17" x14ac:dyDescent="0.3">
      <c r="A859">
        <v>853</v>
      </c>
      <c r="B859">
        <f>SQRT((1-A859*A859/$G$1)*$G$2)</f>
        <v>1191.5582559222271</v>
      </c>
      <c r="I859" s="19">
        <f t="shared" si="79"/>
        <v>-133139517408</v>
      </c>
      <c r="K859" s="19">
        <f t="shared" si="84"/>
        <v>2460960000</v>
      </c>
      <c r="L859" s="19">
        <f t="shared" si="80"/>
        <v>2460960000</v>
      </c>
      <c r="N859" s="19">
        <f t="shared" si="83"/>
        <v>0</v>
      </c>
      <c r="O859" s="19">
        <f t="shared" si="81"/>
        <v>-123672018928</v>
      </c>
      <c r="Q859" s="19">
        <f t="shared" si="82"/>
        <v>-64108798704</v>
      </c>
    </row>
    <row r="860" spans="1:17" x14ac:dyDescent="0.3">
      <c r="A860">
        <v>854</v>
      </c>
      <c r="B860">
        <f>SQRT((1-A860*A860/$G$1)*$G$2)</f>
        <v>1191.5383809307473</v>
      </c>
      <c r="I860" s="19">
        <f t="shared" si="79"/>
        <v>-128217597408</v>
      </c>
      <c r="K860" s="19">
        <f t="shared" si="84"/>
        <v>2463840000</v>
      </c>
      <c r="L860" s="19">
        <f t="shared" si="80"/>
        <v>2463840000</v>
      </c>
      <c r="N860" s="19">
        <f t="shared" si="83"/>
        <v>0</v>
      </c>
      <c r="O860" s="19">
        <f t="shared" si="81"/>
        <v>-123672018928</v>
      </c>
      <c r="Q860" s="19">
        <f t="shared" si="82"/>
        <v>-61644958704</v>
      </c>
    </row>
    <row r="861" spans="1:17" x14ac:dyDescent="0.3">
      <c r="A861">
        <v>855</v>
      </c>
      <c r="B861">
        <f>SQRT((1-A861*A861/$G$1)*$G$2)</f>
        <v>1191.5184823207044</v>
      </c>
      <c r="I861" s="19">
        <f t="shared" si="79"/>
        <v>-123289917408</v>
      </c>
      <c r="K861" s="19">
        <f t="shared" si="84"/>
        <v>2466720000</v>
      </c>
      <c r="L861" s="19">
        <f t="shared" si="80"/>
        <v>2466720000</v>
      </c>
      <c r="N861" s="19">
        <f t="shared" si="83"/>
        <v>-123568223696</v>
      </c>
      <c r="O861" s="19">
        <f t="shared" si="81"/>
        <v>-123568223696</v>
      </c>
      <c r="Q861" s="19">
        <f t="shared" si="82"/>
        <v>-182746462400</v>
      </c>
    </row>
    <row r="862" spans="1:17" x14ac:dyDescent="0.3">
      <c r="A862">
        <v>856</v>
      </c>
      <c r="B862">
        <f>SQRT((1-A862*A862/$G$1)*$G$2)</f>
        <v>1191.4985600909151</v>
      </c>
      <c r="I862" s="19">
        <f t="shared" si="79"/>
        <v>-365492924800</v>
      </c>
      <c r="K862" s="19">
        <f t="shared" si="84"/>
        <v>2469600000</v>
      </c>
      <c r="L862" s="19">
        <f t="shared" si="80"/>
        <v>2469600000</v>
      </c>
      <c r="N862" s="19">
        <f t="shared" si="83"/>
        <v>0</v>
      </c>
      <c r="O862" s="19">
        <f t="shared" si="81"/>
        <v>-123568223696</v>
      </c>
      <c r="Q862" s="19">
        <f t="shared" si="82"/>
        <v>-180276862400</v>
      </c>
    </row>
    <row r="863" spans="1:17" x14ac:dyDescent="0.3">
      <c r="A863">
        <v>857</v>
      </c>
      <c r="B863">
        <f>SQRT((1-A863*A863/$G$1)*$G$2)</f>
        <v>1191.4786142401949</v>
      </c>
      <c r="I863" s="19">
        <f t="shared" si="79"/>
        <v>-360553724800</v>
      </c>
      <c r="K863" s="19">
        <f t="shared" si="84"/>
        <v>2472480000</v>
      </c>
      <c r="L863" s="19">
        <f t="shared" si="80"/>
        <v>2472480000</v>
      </c>
      <c r="N863" s="19">
        <f t="shared" si="83"/>
        <v>0</v>
      </c>
      <c r="O863" s="19">
        <f t="shared" si="81"/>
        <v>-123568223696</v>
      </c>
      <c r="Q863" s="19">
        <f t="shared" si="82"/>
        <v>-177804382400</v>
      </c>
    </row>
    <row r="864" spans="1:17" x14ac:dyDescent="0.3">
      <c r="A864">
        <v>858</v>
      </c>
      <c r="B864">
        <f>SQRT((1-A864*A864/$G$1)*$G$2)</f>
        <v>1191.4586447673571</v>
      </c>
      <c r="I864" s="19">
        <f t="shared" si="79"/>
        <v>-355608764800</v>
      </c>
      <c r="K864" s="19">
        <f t="shared" si="84"/>
        <v>2475360000</v>
      </c>
      <c r="L864" s="19">
        <f t="shared" si="80"/>
        <v>2475360000</v>
      </c>
      <c r="N864" s="19">
        <f t="shared" si="83"/>
        <v>0</v>
      </c>
      <c r="O864" s="19">
        <f t="shared" si="81"/>
        <v>-123568223696</v>
      </c>
      <c r="Q864" s="19">
        <f t="shared" si="82"/>
        <v>-175329022400</v>
      </c>
    </row>
    <row r="865" spans="1:17" x14ac:dyDescent="0.3">
      <c r="A865">
        <v>859</v>
      </c>
      <c r="B865">
        <f>SQRT((1-A865*A865/$G$1)*$G$2)</f>
        <v>1191.4386516712143</v>
      </c>
      <c r="I865" s="19">
        <f t="shared" si="79"/>
        <v>-350658044800</v>
      </c>
      <c r="K865" s="19">
        <f t="shared" si="84"/>
        <v>2478240000</v>
      </c>
      <c r="L865" s="19">
        <f t="shared" si="80"/>
        <v>2478240000</v>
      </c>
      <c r="N865" s="19">
        <f t="shared" si="83"/>
        <v>0</v>
      </c>
      <c r="O865" s="19">
        <f t="shared" si="81"/>
        <v>-123568223696</v>
      </c>
      <c r="Q865" s="19">
        <f t="shared" si="82"/>
        <v>-172850782400</v>
      </c>
    </row>
    <row r="866" spans="1:17" x14ac:dyDescent="0.3">
      <c r="A866">
        <v>860</v>
      </c>
      <c r="B866">
        <f>SQRT((1-A866*A866/$G$1)*$G$2)</f>
        <v>1191.4186349505771</v>
      </c>
      <c r="I866" s="19">
        <f t="shared" si="79"/>
        <v>-345701564800</v>
      </c>
      <c r="K866" s="19">
        <f t="shared" si="84"/>
        <v>2481120000</v>
      </c>
      <c r="L866" s="19">
        <f t="shared" si="80"/>
        <v>2481120000</v>
      </c>
      <c r="N866" s="19">
        <f t="shared" si="83"/>
        <v>0</v>
      </c>
      <c r="O866" s="19">
        <f t="shared" si="81"/>
        <v>-123568223696</v>
      </c>
      <c r="Q866" s="19">
        <f t="shared" si="82"/>
        <v>-170369662400</v>
      </c>
    </row>
    <row r="867" spans="1:17" x14ac:dyDescent="0.3">
      <c r="A867">
        <v>861</v>
      </c>
      <c r="B867">
        <f>SQRT((1-A867*A867/$G$1)*$G$2)</f>
        <v>1191.3985946042549</v>
      </c>
      <c r="I867" s="19">
        <f t="shared" si="79"/>
        <v>-340739324800</v>
      </c>
      <c r="K867" s="19">
        <f t="shared" si="84"/>
        <v>2484000000</v>
      </c>
      <c r="L867" s="19">
        <f t="shared" si="80"/>
        <v>2484000000</v>
      </c>
      <c r="N867" s="19">
        <f t="shared" si="83"/>
        <v>0</v>
      </c>
      <c r="O867" s="19">
        <f t="shared" si="81"/>
        <v>-123568223696</v>
      </c>
      <c r="Q867" s="19">
        <f t="shared" si="82"/>
        <v>-167885662400</v>
      </c>
    </row>
    <row r="868" spans="1:17" x14ac:dyDescent="0.3">
      <c r="A868">
        <v>862</v>
      </c>
      <c r="B868">
        <f>SQRT((1-A868*A868/$G$1)*$G$2)</f>
        <v>1191.3785306310551</v>
      </c>
      <c r="I868" s="19">
        <f t="shared" si="79"/>
        <v>-335771324800</v>
      </c>
      <c r="K868" s="19">
        <f t="shared" si="84"/>
        <v>2486880000</v>
      </c>
      <c r="L868" s="19">
        <f t="shared" si="80"/>
        <v>2486880000</v>
      </c>
      <c r="N868" s="19">
        <f t="shared" si="83"/>
        <v>0</v>
      </c>
      <c r="O868" s="19">
        <f t="shared" si="81"/>
        <v>-123568223696</v>
      </c>
      <c r="Q868" s="19">
        <f t="shared" si="82"/>
        <v>-165398782400</v>
      </c>
    </row>
    <row r="869" spans="1:17" x14ac:dyDescent="0.3">
      <c r="A869">
        <v>863</v>
      </c>
      <c r="B869">
        <f>SQRT((1-A869*A869/$G$1)*$G$2)</f>
        <v>1191.358443029784</v>
      </c>
      <c r="I869" s="19">
        <f t="shared" si="79"/>
        <v>-330797564800</v>
      </c>
      <c r="K869" s="19">
        <f t="shared" si="84"/>
        <v>2489760000</v>
      </c>
      <c r="L869" s="19">
        <f t="shared" si="80"/>
        <v>2489760000</v>
      </c>
      <c r="N869" s="19">
        <f t="shared" si="83"/>
        <v>0</v>
      </c>
      <c r="O869" s="19">
        <f t="shared" si="81"/>
        <v>-123568223696</v>
      </c>
      <c r="Q869" s="19">
        <f t="shared" si="82"/>
        <v>-162909022400</v>
      </c>
    </row>
    <row r="870" spans="1:17" x14ac:dyDescent="0.3">
      <c r="A870">
        <v>864</v>
      </c>
      <c r="B870">
        <f>SQRT((1-A870*A870/$G$1)*$G$2)</f>
        <v>1191.3383317992468</v>
      </c>
      <c r="I870" s="19">
        <f t="shared" si="79"/>
        <v>-325818044800</v>
      </c>
      <c r="K870" s="19">
        <f t="shared" si="84"/>
        <v>2492640000</v>
      </c>
      <c r="L870" s="19">
        <f t="shared" si="80"/>
        <v>2492640000</v>
      </c>
      <c r="N870" s="19">
        <f t="shared" si="83"/>
        <v>0</v>
      </c>
      <c r="O870" s="19">
        <f t="shared" si="81"/>
        <v>-123568223696</v>
      </c>
      <c r="Q870" s="19">
        <f t="shared" si="82"/>
        <v>-160416382400</v>
      </c>
    </row>
    <row r="871" spans="1:17" x14ac:dyDescent="0.3">
      <c r="A871">
        <v>865</v>
      </c>
      <c r="B871">
        <f>SQRT((1-A871*A871/$G$1)*$G$2)</f>
        <v>1191.3181969382465</v>
      </c>
      <c r="I871" s="19">
        <f t="shared" si="79"/>
        <v>-320832764800</v>
      </c>
      <c r="K871" s="19">
        <f t="shared" si="84"/>
        <v>2495520000</v>
      </c>
      <c r="L871" s="19">
        <f t="shared" si="80"/>
        <v>2495520000</v>
      </c>
      <c r="N871" s="19">
        <f t="shared" si="83"/>
        <v>0</v>
      </c>
      <c r="O871" s="19">
        <f t="shared" si="81"/>
        <v>-123568223696</v>
      </c>
      <c r="Q871" s="19">
        <f t="shared" si="82"/>
        <v>-157920862400</v>
      </c>
    </row>
    <row r="872" spans="1:17" x14ac:dyDescent="0.3">
      <c r="A872">
        <v>866</v>
      </c>
      <c r="B872">
        <f>SQRT((1-A872*A872/$G$1)*$G$2)</f>
        <v>1191.2980384455852</v>
      </c>
      <c r="I872" s="19">
        <f t="shared" si="79"/>
        <v>-315841724800</v>
      </c>
      <c r="K872" s="19">
        <f t="shared" si="84"/>
        <v>2498400000</v>
      </c>
      <c r="L872" s="19">
        <f t="shared" si="80"/>
        <v>2498400000</v>
      </c>
      <c r="N872" s="19">
        <f t="shared" si="83"/>
        <v>0</v>
      </c>
      <c r="O872" s="19">
        <f t="shared" si="81"/>
        <v>-123568223696</v>
      </c>
      <c r="Q872" s="19">
        <f t="shared" si="82"/>
        <v>-155422462400</v>
      </c>
    </row>
    <row r="873" spans="1:17" x14ac:dyDescent="0.3">
      <c r="A873">
        <v>867</v>
      </c>
      <c r="B873">
        <f>SQRT((1-A873*A873/$G$1)*$G$2)</f>
        <v>1191.2778563200629</v>
      </c>
      <c r="I873" s="19">
        <f t="shared" si="79"/>
        <v>-310844924800</v>
      </c>
      <c r="K873" s="19">
        <f t="shared" si="84"/>
        <v>2501280000</v>
      </c>
      <c r="L873" s="19">
        <f t="shared" si="80"/>
        <v>2501280000</v>
      </c>
      <c r="N873" s="19">
        <f t="shared" si="83"/>
        <v>0</v>
      </c>
      <c r="O873" s="19">
        <f t="shared" si="81"/>
        <v>-123568223696</v>
      </c>
      <c r="Q873" s="19">
        <f t="shared" si="82"/>
        <v>-152921182400</v>
      </c>
    </row>
    <row r="874" spans="1:17" x14ac:dyDescent="0.3">
      <c r="A874">
        <v>868</v>
      </c>
      <c r="B874">
        <f>SQRT((1-A874*A874/$G$1)*$G$2)</f>
        <v>1191.2576505604784</v>
      </c>
      <c r="I874" s="19">
        <f t="shared" si="79"/>
        <v>-305842364800</v>
      </c>
      <c r="K874" s="19">
        <f t="shared" si="84"/>
        <v>2504160000</v>
      </c>
      <c r="L874" s="19">
        <f t="shared" si="80"/>
        <v>2504160000</v>
      </c>
      <c r="N874" s="19">
        <f t="shared" si="83"/>
        <v>0</v>
      </c>
      <c r="O874" s="19">
        <f t="shared" si="81"/>
        <v>-123568223696</v>
      </c>
      <c r="Q874" s="19">
        <f t="shared" si="82"/>
        <v>-150417022400</v>
      </c>
    </row>
    <row r="875" spans="1:17" x14ac:dyDescent="0.3">
      <c r="A875">
        <v>869</v>
      </c>
      <c r="B875">
        <f>SQRT((1-A875*A875/$G$1)*$G$2)</f>
        <v>1191.2374211656295</v>
      </c>
      <c r="I875" s="19">
        <f t="shared" si="79"/>
        <v>-300834044800</v>
      </c>
      <c r="K875" s="19">
        <f t="shared" si="84"/>
        <v>2507040000</v>
      </c>
      <c r="L875" s="19">
        <f t="shared" si="80"/>
        <v>2507040000</v>
      </c>
      <c r="N875" s="19">
        <f t="shared" si="83"/>
        <v>0</v>
      </c>
      <c r="O875" s="19">
        <f t="shared" si="81"/>
        <v>-123568223696</v>
      </c>
      <c r="Q875" s="19">
        <f t="shared" si="82"/>
        <v>-147909982400</v>
      </c>
    </row>
    <row r="876" spans="1:17" x14ac:dyDescent="0.3">
      <c r="A876">
        <v>870</v>
      </c>
      <c r="B876">
        <f>SQRT((1-A876*A876/$G$1)*$G$2)</f>
        <v>1191.2171681343116</v>
      </c>
      <c r="I876" s="19">
        <f t="shared" si="79"/>
        <v>-295819964800</v>
      </c>
      <c r="K876" s="19">
        <f t="shared" si="84"/>
        <v>2509920000</v>
      </c>
      <c r="L876" s="19">
        <f t="shared" si="80"/>
        <v>2509920000</v>
      </c>
      <c r="N876" s="19">
        <f t="shared" si="83"/>
        <v>0</v>
      </c>
      <c r="O876" s="19">
        <f t="shared" si="81"/>
        <v>-123568223696</v>
      </c>
      <c r="Q876" s="19">
        <f t="shared" si="82"/>
        <v>-145400062400</v>
      </c>
    </row>
    <row r="877" spans="1:17" x14ac:dyDescent="0.3">
      <c r="A877">
        <v>871</v>
      </c>
      <c r="B877">
        <f>SQRT((1-A877*A877/$G$1)*$G$2)</f>
        <v>1191.1968914653196</v>
      </c>
      <c r="I877" s="19">
        <f t="shared" si="79"/>
        <v>-290800124800</v>
      </c>
      <c r="K877" s="19">
        <f t="shared" si="84"/>
        <v>2512800000</v>
      </c>
      <c r="L877" s="19">
        <f t="shared" si="80"/>
        <v>2512800000</v>
      </c>
      <c r="N877" s="19">
        <f t="shared" si="83"/>
        <v>0</v>
      </c>
      <c r="O877" s="19">
        <f t="shared" si="81"/>
        <v>-123568223696</v>
      </c>
      <c r="Q877" s="19">
        <f t="shared" si="82"/>
        <v>-142887262400</v>
      </c>
    </row>
    <row r="878" spans="1:17" x14ac:dyDescent="0.3">
      <c r="A878">
        <v>872</v>
      </c>
      <c r="B878">
        <f>SQRT((1-A878*A878/$G$1)*$G$2)</f>
        <v>1191.1765911574457</v>
      </c>
      <c r="I878" s="19">
        <f t="shared" ref="I878:I941" si="85">Q877*2</f>
        <v>-285774524800</v>
      </c>
      <c r="K878" s="19">
        <f t="shared" si="84"/>
        <v>2515680000</v>
      </c>
      <c r="L878" s="19">
        <f t="shared" ref="L878:L941" si="86">IF(K878=0,L877,K878)</f>
        <v>2515680000</v>
      </c>
      <c r="N878" s="19">
        <f t="shared" si="83"/>
        <v>0</v>
      </c>
      <c r="O878" s="19">
        <f t="shared" ref="O878:O941" si="87">IF(N878=0,O877,N878)</f>
        <v>-123568223696</v>
      </c>
      <c r="Q878" s="19">
        <f t="shared" ref="Q878:Q941" si="88">Q877+K878+N878</f>
        <v>-140371582400</v>
      </c>
    </row>
    <row r="879" spans="1:17" x14ac:dyDescent="0.3">
      <c r="A879">
        <v>873</v>
      </c>
      <c r="B879">
        <f>SQRT((1-A879*A879/$G$1)*$G$2)</f>
        <v>1191.1562672094819</v>
      </c>
      <c r="I879" s="19">
        <f t="shared" si="85"/>
        <v>-280743164800</v>
      </c>
      <c r="K879" s="19">
        <f t="shared" si="84"/>
        <v>2518560000</v>
      </c>
      <c r="L879" s="19">
        <f t="shared" si="86"/>
        <v>2518560000</v>
      </c>
      <c r="N879" s="19">
        <f t="shared" si="83"/>
        <v>0</v>
      </c>
      <c r="O879" s="19">
        <f t="shared" si="87"/>
        <v>-123568223696</v>
      </c>
      <c r="Q879" s="19">
        <f t="shared" si="88"/>
        <v>-137853022400</v>
      </c>
    </row>
    <row r="880" spans="1:17" x14ac:dyDescent="0.3">
      <c r="A880">
        <v>874</v>
      </c>
      <c r="B880">
        <f>SQRT((1-A880*A880/$G$1)*$G$2)</f>
        <v>1191.1359196202179</v>
      </c>
      <c r="I880" s="19">
        <f t="shared" si="85"/>
        <v>-275706044800</v>
      </c>
      <c r="K880" s="19">
        <f t="shared" si="84"/>
        <v>2521440000</v>
      </c>
      <c r="L880" s="19">
        <f t="shared" si="86"/>
        <v>2521440000</v>
      </c>
      <c r="N880" s="19">
        <f t="shared" si="83"/>
        <v>0</v>
      </c>
      <c r="O880" s="19">
        <f t="shared" si="87"/>
        <v>-123568223696</v>
      </c>
      <c r="Q880" s="19">
        <f t="shared" si="88"/>
        <v>-135331582400</v>
      </c>
    </row>
    <row r="881" spans="1:17" x14ac:dyDescent="0.3">
      <c r="A881">
        <v>875</v>
      </c>
      <c r="B881">
        <f>SQRT((1-A881*A881/$G$1)*$G$2)</f>
        <v>1191.115548388442</v>
      </c>
      <c r="I881" s="19">
        <f t="shared" si="85"/>
        <v>-270663164800</v>
      </c>
      <c r="K881" s="19">
        <f t="shared" si="84"/>
        <v>2524320000</v>
      </c>
      <c r="L881" s="19">
        <f t="shared" si="86"/>
        <v>2524320000</v>
      </c>
      <c r="N881" s="19">
        <f t="shared" si="83"/>
        <v>0</v>
      </c>
      <c r="O881" s="19">
        <f t="shared" si="87"/>
        <v>-123568223696</v>
      </c>
      <c r="Q881" s="19">
        <f t="shared" si="88"/>
        <v>-132807262400</v>
      </c>
    </row>
    <row r="882" spans="1:17" x14ac:dyDescent="0.3">
      <c r="A882">
        <v>876</v>
      </c>
      <c r="B882">
        <f>SQRT((1-A882*A882/$G$1)*$G$2)</f>
        <v>1191.0951535129414</v>
      </c>
      <c r="I882" s="19">
        <f t="shared" si="85"/>
        <v>-265614524800</v>
      </c>
      <c r="K882" s="19">
        <f t="shared" si="84"/>
        <v>2527200000</v>
      </c>
      <c r="L882" s="19">
        <f t="shared" si="86"/>
        <v>2527200000</v>
      </c>
      <c r="N882" s="19">
        <f t="shared" si="83"/>
        <v>0</v>
      </c>
      <c r="O882" s="19">
        <f t="shared" si="87"/>
        <v>-123568223696</v>
      </c>
      <c r="Q882" s="19">
        <f t="shared" si="88"/>
        <v>-130280062400</v>
      </c>
    </row>
    <row r="883" spans="1:17" x14ac:dyDescent="0.3">
      <c r="A883">
        <v>877</v>
      </c>
      <c r="B883">
        <f>SQRT((1-A883*A883/$G$1)*$G$2)</f>
        <v>1191.0747349925011</v>
      </c>
      <c r="I883" s="19">
        <f t="shared" si="85"/>
        <v>-260560124800</v>
      </c>
      <c r="K883" s="19">
        <f t="shared" si="84"/>
        <v>2530080000</v>
      </c>
      <c r="L883" s="19">
        <f t="shared" si="86"/>
        <v>2530080000</v>
      </c>
      <c r="N883" s="19">
        <f t="shared" si="83"/>
        <v>0</v>
      </c>
      <c r="O883" s="19">
        <f t="shared" si="87"/>
        <v>-123568223696</v>
      </c>
      <c r="Q883" s="19">
        <f t="shared" si="88"/>
        <v>-127749982400</v>
      </c>
    </row>
    <row r="884" spans="1:17" x14ac:dyDescent="0.3">
      <c r="A884">
        <v>878</v>
      </c>
      <c r="B884">
        <f>SQRT((1-A884*A884/$G$1)*$G$2)</f>
        <v>1191.0542928259058</v>
      </c>
      <c r="I884" s="19">
        <f t="shared" si="85"/>
        <v>-255499964800</v>
      </c>
      <c r="K884" s="19">
        <f t="shared" si="84"/>
        <v>2532960000</v>
      </c>
      <c r="L884" s="19">
        <f t="shared" si="86"/>
        <v>2532960000</v>
      </c>
      <c r="N884" s="19">
        <f t="shared" ref="N884:N947" si="89">IF($I884&gt;O883,O883+$J$1,)</f>
        <v>0</v>
      </c>
      <c r="O884" s="19">
        <f t="shared" si="87"/>
        <v>-123568223696</v>
      </c>
      <c r="Q884" s="19">
        <f t="shared" si="88"/>
        <v>-125217022400</v>
      </c>
    </row>
    <row r="885" spans="1:17" x14ac:dyDescent="0.3">
      <c r="A885">
        <v>879</v>
      </c>
      <c r="B885">
        <f>SQRT((1-A885*A885/$G$1)*$G$2)</f>
        <v>1191.0338270119371</v>
      </c>
      <c r="I885" s="19">
        <f t="shared" si="85"/>
        <v>-250434044800</v>
      </c>
      <c r="K885" s="19">
        <f t="shared" si="84"/>
        <v>2535840000</v>
      </c>
      <c r="L885" s="19">
        <f t="shared" si="86"/>
        <v>2535840000</v>
      </c>
      <c r="N885" s="19">
        <f t="shared" si="89"/>
        <v>0</v>
      </c>
      <c r="O885" s="19">
        <f t="shared" si="87"/>
        <v>-123568223696</v>
      </c>
      <c r="Q885" s="19">
        <f t="shared" si="88"/>
        <v>-122681182400</v>
      </c>
    </row>
    <row r="886" spans="1:17" x14ac:dyDescent="0.3">
      <c r="A886">
        <v>880</v>
      </c>
      <c r="B886">
        <f>SQRT((1-A886*A886/$G$1)*$G$2)</f>
        <v>1191.0133375493765</v>
      </c>
      <c r="I886" s="19">
        <f t="shared" si="85"/>
        <v>-245362364800</v>
      </c>
      <c r="K886" s="19">
        <f t="shared" si="84"/>
        <v>2538720000</v>
      </c>
      <c r="L886" s="19">
        <f t="shared" si="86"/>
        <v>2538720000</v>
      </c>
      <c r="N886" s="19">
        <f t="shared" si="89"/>
        <v>0</v>
      </c>
      <c r="O886" s="19">
        <f t="shared" si="87"/>
        <v>-123568223696</v>
      </c>
      <c r="Q886" s="19">
        <f t="shared" si="88"/>
        <v>-120142462400</v>
      </c>
    </row>
    <row r="887" spans="1:17" x14ac:dyDescent="0.3">
      <c r="A887">
        <v>881</v>
      </c>
      <c r="B887">
        <f>SQRT((1-A887*A887/$G$1)*$G$2)</f>
        <v>1190.9928244370033</v>
      </c>
      <c r="I887" s="19">
        <f t="shared" si="85"/>
        <v>-240284924800</v>
      </c>
      <c r="K887" s="19">
        <f t="shared" si="84"/>
        <v>2541600000</v>
      </c>
      <c r="L887" s="19">
        <f t="shared" si="86"/>
        <v>2541600000</v>
      </c>
      <c r="N887" s="19">
        <f t="shared" si="89"/>
        <v>0</v>
      </c>
      <c r="O887" s="19">
        <f t="shared" si="87"/>
        <v>-123568223696</v>
      </c>
      <c r="Q887" s="19">
        <f t="shared" si="88"/>
        <v>-117600862400</v>
      </c>
    </row>
    <row r="888" spans="1:17" x14ac:dyDescent="0.3">
      <c r="A888">
        <v>882</v>
      </c>
      <c r="B888">
        <f>SQRT((1-A888*A888/$G$1)*$G$2)</f>
        <v>1190.9722876735955</v>
      </c>
      <c r="I888" s="19">
        <f t="shared" si="85"/>
        <v>-235201724800</v>
      </c>
      <c r="K888" s="19">
        <f t="shared" si="84"/>
        <v>2544480000</v>
      </c>
      <c r="L888" s="19">
        <f t="shared" si="86"/>
        <v>2544480000</v>
      </c>
      <c r="N888" s="19">
        <f t="shared" si="89"/>
        <v>0</v>
      </c>
      <c r="O888" s="19">
        <f t="shared" si="87"/>
        <v>-123568223696</v>
      </c>
      <c r="Q888" s="19">
        <f t="shared" si="88"/>
        <v>-115056382400</v>
      </c>
    </row>
    <row r="889" spans="1:17" x14ac:dyDescent="0.3">
      <c r="A889">
        <v>883</v>
      </c>
      <c r="B889">
        <f>SQRT((1-A889*A889/$G$1)*$G$2)</f>
        <v>1190.9517272579296</v>
      </c>
      <c r="I889" s="19">
        <f t="shared" si="85"/>
        <v>-230112764800</v>
      </c>
      <c r="K889" s="19">
        <f t="shared" si="84"/>
        <v>2547360000</v>
      </c>
      <c r="L889" s="19">
        <f t="shared" si="86"/>
        <v>2547360000</v>
      </c>
      <c r="N889" s="19">
        <f t="shared" si="89"/>
        <v>0</v>
      </c>
      <c r="O889" s="19">
        <f t="shared" si="87"/>
        <v>-123568223696</v>
      </c>
      <c r="Q889" s="19">
        <f t="shared" si="88"/>
        <v>-112509022400</v>
      </c>
    </row>
    <row r="890" spans="1:17" x14ac:dyDescent="0.3">
      <c r="A890">
        <v>884</v>
      </c>
      <c r="B890">
        <f>SQRT((1-A890*A890/$G$1)*$G$2)</f>
        <v>1190.9311431887804</v>
      </c>
      <c r="I890" s="19">
        <f t="shared" si="85"/>
        <v>-225018044800</v>
      </c>
      <c r="K890" s="19">
        <f t="shared" si="84"/>
        <v>2550240000</v>
      </c>
      <c r="L890" s="19">
        <f t="shared" si="86"/>
        <v>2550240000</v>
      </c>
      <c r="N890" s="19">
        <f t="shared" si="89"/>
        <v>0</v>
      </c>
      <c r="O890" s="19">
        <f t="shared" si="87"/>
        <v>-123568223696</v>
      </c>
      <c r="Q890" s="19">
        <f t="shared" si="88"/>
        <v>-109958782400</v>
      </c>
    </row>
    <row r="891" spans="1:17" x14ac:dyDescent="0.3">
      <c r="A891">
        <v>885</v>
      </c>
      <c r="B891">
        <f>SQRT((1-A891*A891/$G$1)*$G$2)</f>
        <v>1190.9105354649218</v>
      </c>
      <c r="I891" s="19">
        <f t="shared" si="85"/>
        <v>-219917564800</v>
      </c>
      <c r="K891" s="19">
        <f t="shared" si="84"/>
        <v>2553120000</v>
      </c>
      <c r="L891" s="19">
        <f t="shared" si="86"/>
        <v>2553120000</v>
      </c>
      <c r="N891" s="19">
        <f t="shared" si="89"/>
        <v>0</v>
      </c>
      <c r="O891" s="19">
        <f t="shared" si="87"/>
        <v>-123568223696</v>
      </c>
      <c r="Q891" s="19">
        <f t="shared" si="88"/>
        <v>-107405662400</v>
      </c>
    </row>
    <row r="892" spans="1:17" x14ac:dyDescent="0.3">
      <c r="A892">
        <v>886</v>
      </c>
      <c r="B892">
        <f>SQRT((1-A892*A892/$G$1)*$G$2)</f>
        <v>1190.8899040851256</v>
      </c>
      <c r="I892" s="19">
        <f t="shared" si="85"/>
        <v>-214811324800</v>
      </c>
      <c r="K892" s="19">
        <f t="shared" si="84"/>
        <v>2556000000</v>
      </c>
      <c r="L892" s="19">
        <f t="shared" si="86"/>
        <v>2556000000</v>
      </c>
      <c r="N892" s="19">
        <f t="shared" si="89"/>
        <v>0</v>
      </c>
      <c r="O892" s="19">
        <f t="shared" si="87"/>
        <v>-123568223696</v>
      </c>
      <c r="Q892" s="19">
        <f t="shared" si="88"/>
        <v>-104849662400</v>
      </c>
    </row>
    <row r="893" spans="1:17" x14ac:dyDescent="0.3">
      <c r="A893">
        <v>887</v>
      </c>
      <c r="B893">
        <f>SQRT((1-A893*A893/$G$1)*$G$2)</f>
        <v>1190.8692490481621</v>
      </c>
      <c r="I893" s="19">
        <f t="shared" si="85"/>
        <v>-209699324800</v>
      </c>
      <c r="K893" s="19">
        <f t="shared" si="84"/>
        <v>2558880000</v>
      </c>
      <c r="L893" s="19">
        <f t="shared" si="86"/>
        <v>2558880000</v>
      </c>
      <c r="N893" s="19">
        <f t="shared" si="89"/>
        <v>0</v>
      </c>
      <c r="O893" s="19">
        <f t="shared" si="87"/>
        <v>-123568223696</v>
      </c>
      <c r="Q893" s="19">
        <f t="shared" si="88"/>
        <v>-102290782400</v>
      </c>
    </row>
    <row r="894" spans="1:17" x14ac:dyDescent="0.3">
      <c r="A894">
        <v>888</v>
      </c>
      <c r="B894">
        <f>SQRT((1-A894*A894/$G$1)*$G$2)</f>
        <v>1190.8485703528006</v>
      </c>
      <c r="I894" s="19">
        <f t="shared" si="85"/>
        <v>-204581564800</v>
      </c>
      <c r="K894" s="19">
        <f t="shared" si="84"/>
        <v>2561760000</v>
      </c>
      <c r="L894" s="19">
        <f t="shared" si="86"/>
        <v>2561760000</v>
      </c>
      <c r="N894" s="19">
        <f t="shared" si="89"/>
        <v>0</v>
      </c>
      <c r="O894" s="19">
        <f t="shared" si="87"/>
        <v>-123568223696</v>
      </c>
      <c r="Q894" s="19">
        <f t="shared" si="88"/>
        <v>-99729022400</v>
      </c>
    </row>
    <row r="895" spans="1:17" x14ac:dyDescent="0.3">
      <c r="A895">
        <v>889</v>
      </c>
      <c r="B895">
        <f>SQRT((1-A895*A895/$G$1)*$G$2)</f>
        <v>1190.8278679978087</v>
      </c>
      <c r="I895" s="19">
        <f t="shared" si="85"/>
        <v>-199458044800</v>
      </c>
      <c r="K895" s="19">
        <f t="shared" si="84"/>
        <v>2564640000</v>
      </c>
      <c r="L895" s="19">
        <f t="shared" si="86"/>
        <v>2564640000</v>
      </c>
      <c r="N895" s="19">
        <f t="shared" si="89"/>
        <v>0</v>
      </c>
      <c r="O895" s="19">
        <f t="shared" si="87"/>
        <v>-123568223696</v>
      </c>
      <c r="Q895" s="19">
        <f t="shared" si="88"/>
        <v>-97164382400</v>
      </c>
    </row>
    <row r="896" spans="1:17" x14ac:dyDescent="0.3">
      <c r="A896">
        <v>890</v>
      </c>
      <c r="B896">
        <f>SQRT((1-A896*A896/$G$1)*$G$2)</f>
        <v>1190.8071419819519</v>
      </c>
      <c r="I896" s="19">
        <f t="shared" si="85"/>
        <v>-194328764800</v>
      </c>
      <c r="K896" s="19">
        <f t="shared" si="84"/>
        <v>2567520000</v>
      </c>
      <c r="L896" s="19">
        <f t="shared" si="86"/>
        <v>2567520000</v>
      </c>
      <c r="N896" s="19">
        <f t="shared" si="89"/>
        <v>0</v>
      </c>
      <c r="O896" s="19">
        <f t="shared" si="87"/>
        <v>-123568223696</v>
      </c>
      <c r="Q896" s="19">
        <f t="shared" si="88"/>
        <v>-94596862400</v>
      </c>
    </row>
    <row r="897" spans="1:17" x14ac:dyDescent="0.3">
      <c r="A897">
        <v>891</v>
      </c>
      <c r="B897">
        <f>SQRT((1-A897*A897/$G$1)*$G$2)</f>
        <v>1190.7863923039952</v>
      </c>
      <c r="I897" s="19">
        <f t="shared" si="85"/>
        <v>-189193724800</v>
      </c>
      <c r="K897" s="19">
        <f t="shared" si="84"/>
        <v>2570400000</v>
      </c>
      <c r="L897" s="19">
        <f t="shared" si="86"/>
        <v>2570400000</v>
      </c>
      <c r="N897" s="19">
        <f t="shared" si="89"/>
        <v>0</v>
      </c>
      <c r="O897" s="19">
        <f t="shared" si="87"/>
        <v>-123568223696</v>
      </c>
      <c r="Q897" s="19">
        <f t="shared" si="88"/>
        <v>-92026462400</v>
      </c>
    </row>
    <row r="898" spans="1:17" x14ac:dyDescent="0.3">
      <c r="A898">
        <v>892</v>
      </c>
      <c r="B898">
        <f>SQRT((1-A898*A898/$G$1)*$G$2)</f>
        <v>1190.7656189627014</v>
      </c>
      <c r="I898" s="19">
        <f t="shared" si="85"/>
        <v>-184052924800</v>
      </c>
      <c r="K898" s="19">
        <f t="shared" si="84"/>
        <v>2573280000</v>
      </c>
      <c r="L898" s="19">
        <f t="shared" si="86"/>
        <v>2573280000</v>
      </c>
      <c r="N898" s="19">
        <f t="shared" si="89"/>
        <v>0</v>
      </c>
      <c r="O898" s="19">
        <f t="shared" si="87"/>
        <v>-123568223696</v>
      </c>
      <c r="Q898" s="19">
        <f t="shared" si="88"/>
        <v>-89453182400</v>
      </c>
    </row>
    <row r="899" spans="1:17" x14ac:dyDescent="0.3">
      <c r="A899">
        <v>893</v>
      </c>
      <c r="B899">
        <f>SQRT((1-A899*A899/$G$1)*$G$2)</f>
        <v>1190.7448219568323</v>
      </c>
      <c r="I899" s="19">
        <f t="shared" si="85"/>
        <v>-178906364800</v>
      </c>
      <c r="K899" s="19">
        <f t="shared" si="84"/>
        <v>2576160000</v>
      </c>
      <c r="L899" s="19">
        <f t="shared" si="86"/>
        <v>2576160000</v>
      </c>
      <c r="N899" s="19">
        <f t="shared" si="89"/>
        <v>0</v>
      </c>
      <c r="O899" s="19">
        <f t="shared" si="87"/>
        <v>-123568223696</v>
      </c>
      <c r="Q899" s="19">
        <f t="shared" si="88"/>
        <v>-86877022400</v>
      </c>
    </row>
    <row r="900" spans="1:17" x14ac:dyDescent="0.3">
      <c r="A900">
        <v>894</v>
      </c>
      <c r="B900">
        <f>SQRT((1-A900*A900/$G$1)*$G$2)</f>
        <v>1190.7240012851478</v>
      </c>
      <c r="I900" s="19">
        <f t="shared" si="85"/>
        <v>-173754044800</v>
      </c>
      <c r="K900" s="19">
        <f t="shared" si="84"/>
        <v>2579040000</v>
      </c>
      <c r="L900" s="19">
        <f t="shared" si="86"/>
        <v>2579040000</v>
      </c>
      <c r="N900" s="19">
        <f t="shared" si="89"/>
        <v>0</v>
      </c>
      <c r="O900" s="19">
        <f t="shared" si="87"/>
        <v>-123568223696</v>
      </c>
      <c r="Q900" s="19">
        <f t="shared" si="88"/>
        <v>-84297982400</v>
      </c>
    </row>
    <row r="901" spans="1:17" x14ac:dyDescent="0.3">
      <c r="A901">
        <v>895</v>
      </c>
      <c r="B901">
        <f>SQRT((1-A901*A901/$G$1)*$G$2)</f>
        <v>1190.7031569464064</v>
      </c>
      <c r="I901" s="19">
        <f t="shared" si="85"/>
        <v>-168595964800</v>
      </c>
      <c r="K901" s="19">
        <f t="shared" si="84"/>
        <v>2581920000</v>
      </c>
      <c r="L901" s="19">
        <f t="shared" si="86"/>
        <v>2581920000</v>
      </c>
      <c r="N901" s="19">
        <f t="shared" si="89"/>
        <v>0</v>
      </c>
      <c r="O901" s="19">
        <f t="shared" si="87"/>
        <v>-123568223696</v>
      </c>
      <c r="Q901" s="19">
        <f t="shared" si="88"/>
        <v>-81716062400</v>
      </c>
    </row>
    <row r="902" spans="1:17" x14ac:dyDescent="0.3">
      <c r="A902">
        <v>896</v>
      </c>
      <c r="B902">
        <f>SQRT((1-A902*A902/$G$1)*$G$2)</f>
        <v>1190.682288939365</v>
      </c>
      <c r="I902" s="19">
        <f t="shared" si="85"/>
        <v>-163432124800</v>
      </c>
      <c r="K902" s="19">
        <f t="shared" si="84"/>
        <v>2584800000</v>
      </c>
      <c r="L902" s="19">
        <f t="shared" si="86"/>
        <v>2584800000</v>
      </c>
      <c r="N902" s="19">
        <f t="shared" si="89"/>
        <v>0</v>
      </c>
      <c r="O902" s="19">
        <f t="shared" si="87"/>
        <v>-123568223696</v>
      </c>
      <c r="Q902" s="19">
        <f t="shared" si="88"/>
        <v>-79131262400</v>
      </c>
    </row>
    <row r="903" spans="1:17" x14ac:dyDescent="0.3">
      <c r="A903">
        <v>897</v>
      </c>
      <c r="B903">
        <f>SQRT((1-A903*A903/$G$1)*$G$2)</f>
        <v>1190.6613972627792</v>
      </c>
      <c r="I903" s="19">
        <f t="shared" si="85"/>
        <v>-158262524800</v>
      </c>
      <c r="K903" s="19">
        <f t="shared" ref="K903:K966" si="90">IF($I903&lt;L902,L902+$J$2,)</f>
        <v>2587680000</v>
      </c>
      <c r="L903" s="19">
        <f t="shared" si="86"/>
        <v>2587680000</v>
      </c>
      <c r="N903" s="19">
        <f t="shared" si="89"/>
        <v>0</v>
      </c>
      <c r="O903" s="19">
        <f t="shared" si="87"/>
        <v>-123568223696</v>
      </c>
      <c r="Q903" s="19">
        <f t="shared" si="88"/>
        <v>-76543582400</v>
      </c>
    </row>
    <row r="904" spans="1:17" x14ac:dyDescent="0.3">
      <c r="A904">
        <v>898</v>
      </c>
      <c r="B904">
        <f>SQRT((1-A904*A904/$G$1)*$G$2)</f>
        <v>1190.6404819154034</v>
      </c>
      <c r="I904" s="19">
        <f t="shared" si="85"/>
        <v>-153087164800</v>
      </c>
      <c r="K904" s="19">
        <f t="shared" si="90"/>
        <v>2590560000</v>
      </c>
      <c r="L904" s="19">
        <f t="shared" si="86"/>
        <v>2590560000</v>
      </c>
      <c r="N904" s="19">
        <f t="shared" si="89"/>
        <v>0</v>
      </c>
      <c r="O904" s="19">
        <f t="shared" si="87"/>
        <v>-123568223696</v>
      </c>
      <c r="Q904" s="19">
        <f t="shared" si="88"/>
        <v>-73953022400</v>
      </c>
    </row>
    <row r="905" spans="1:17" x14ac:dyDescent="0.3">
      <c r="A905">
        <v>899</v>
      </c>
      <c r="B905">
        <f>SQRT((1-A905*A905/$G$1)*$G$2)</f>
        <v>1190.6195428959895</v>
      </c>
      <c r="I905" s="19">
        <f t="shared" si="85"/>
        <v>-147906044800</v>
      </c>
      <c r="K905" s="19">
        <f t="shared" si="90"/>
        <v>2593440000</v>
      </c>
      <c r="L905" s="19">
        <f t="shared" si="86"/>
        <v>2593440000</v>
      </c>
      <c r="N905" s="19">
        <f t="shared" si="89"/>
        <v>0</v>
      </c>
      <c r="O905" s="19">
        <f t="shared" si="87"/>
        <v>-123568223696</v>
      </c>
      <c r="Q905" s="19">
        <f t="shared" si="88"/>
        <v>-71359582400</v>
      </c>
    </row>
    <row r="906" spans="1:17" x14ac:dyDescent="0.3">
      <c r="A906">
        <v>900</v>
      </c>
      <c r="B906">
        <f>SQRT((1-A906*A906/$G$1)*$G$2)</f>
        <v>1190.5985802032892</v>
      </c>
      <c r="I906" s="19">
        <f t="shared" si="85"/>
        <v>-142719164800</v>
      </c>
      <c r="K906" s="19">
        <f t="shared" si="90"/>
        <v>2596320000</v>
      </c>
      <c r="L906" s="19">
        <f t="shared" si="86"/>
        <v>2596320000</v>
      </c>
      <c r="N906" s="19">
        <f t="shared" si="89"/>
        <v>0</v>
      </c>
      <c r="O906" s="19">
        <f t="shared" si="87"/>
        <v>-123568223696</v>
      </c>
      <c r="Q906" s="19">
        <f t="shared" si="88"/>
        <v>-68763262400</v>
      </c>
    </row>
    <row r="907" spans="1:17" x14ac:dyDescent="0.3">
      <c r="A907">
        <v>901</v>
      </c>
      <c r="B907">
        <f>SQRT((1-A907*A907/$G$1)*$G$2)</f>
        <v>1190.5775938360516</v>
      </c>
      <c r="I907" s="19">
        <f t="shared" si="85"/>
        <v>-137526524800</v>
      </c>
      <c r="K907" s="19">
        <f t="shared" si="90"/>
        <v>2599200000</v>
      </c>
      <c r="L907" s="19">
        <f t="shared" si="86"/>
        <v>2599200000</v>
      </c>
      <c r="N907" s="19">
        <f t="shared" si="89"/>
        <v>0</v>
      </c>
      <c r="O907" s="19">
        <f t="shared" si="87"/>
        <v>-123568223696</v>
      </c>
      <c r="Q907" s="19">
        <f t="shared" si="88"/>
        <v>-66164062400</v>
      </c>
    </row>
    <row r="908" spans="1:17" x14ac:dyDescent="0.3">
      <c r="A908">
        <v>902</v>
      </c>
      <c r="B908">
        <f>SQRT((1-A908*A908/$G$1)*$G$2)</f>
        <v>1190.5565837930249</v>
      </c>
      <c r="I908" s="19">
        <f t="shared" si="85"/>
        <v>-132328124800</v>
      </c>
      <c r="K908" s="19">
        <f t="shared" si="90"/>
        <v>2602080000</v>
      </c>
      <c r="L908" s="19">
        <f t="shared" si="86"/>
        <v>2602080000</v>
      </c>
      <c r="N908" s="19">
        <f t="shared" si="89"/>
        <v>0</v>
      </c>
      <c r="O908" s="19">
        <f t="shared" si="87"/>
        <v>-123568223696</v>
      </c>
      <c r="Q908" s="19">
        <f t="shared" si="88"/>
        <v>-63561982400</v>
      </c>
    </row>
    <row r="909" spans="1:17" x14ac:dyDescent="0.3">
      <c r="A909">
        <v>903</v>
      </c>
      <c r="B909">
        <f>SQRT((1-A909*A909/$G$1)*$G$2)</f>
        <v>1190.5355500729556</v>
      </c>
      <c r="I909" s="19">
        <f t="shared" si="85"/>
        <v>-127123964800</v>
      </c>
      <c r="K909" s="19">
        <f t="shared" si="90"/>
        <v>2604960000</v>
      </c>
      <c r="L909" s="19">
        <f t="shared" si="86"/>
        <v>2604960000</v>
      </c>
      <c r="N909" s="19">
        <f t="shared" si="89"/>
        <v>0</v>
      </c>
      <c r="O909" s="19">
        <f t="shared" si="87"/>
        <v>-123568223696</v>
      </c>
      <c r="Q909" s="19">
        <f t="shared" si="88"/>
        <v>-60957022400</v>
      </c>
    </row>
    <row r="910" spans="1:17" x14ac:dyDescent="0.3">
      <c r="A910">
        <v>904</v>
      </c>
      <c r="B910">
        <f>SQRT((1-A910*A910/$G$1)*$G$2)</f>
        <v>1190.5144926745888</v>
      </c>
      <c r="I910" s="19">
        <f t="shared" si="85"/>
        <v>-121914044800</v>
      </c>
      <c r="K910" s="19">
        <f t="shared" si="90"/>
        <v>2607840000</v>
      </c>
      <c r="L910" s="19">
        <f t="shared" si="86"/>
        <v>2607840000</v>
      </c>
      <c r="N910" s="19">
        <f t="shared" si="89"/>
        <v>-123464428464</v>
      </c>
      <c r="O910" s="19">
        <f t="shared" si="87"/>
        <v>-123464428464</v>
      </c>
      <c r="Q910" s="19">
        <f t="shared" si="88"/>
        <v>-181813610864</v>
      </c>
    </row>
    <row r="911" spans="1:17" x14ac:dyDescent="0.3">
      <c r="A911">
        <v>905</v>
      </c>
      <c r="B911">
        <f>SQRT((1-A911*A911/$G$1)*$G$2)</f>
        <v>1190.493411596668</v>
      </c>
      <c r="I911" s="19">
        <f t="shared" si="85"/>
        <v>-363627221728</v>
      </c>
      <c r="K911" s="19">
        <f t="shared" si="90"/>
        <v>2610720000</v>
      </c>
      <c r="L911" s="19">
        <f t="shared" si="86"/>
        <v>2610720000</v>
      </c>
      <c r="N911" s="19">
        <f t="shared" si="89"/>
        <v>0</v>
      </c>
      <c r="O911" s="19">
        <f t="shared" si="87"/>
        <v>-123464428464</v>
      </c>
      <c r="Q911" s="19">
        <f t="shared" si="88"/>
        <v>-179202890864</v>
      </c>
    </row>
    <row r="912" spans="1:17" x14ac:dyDescent="0.3">
      <c r="A912">
        <v>906</v>
      </c>
      <c r="B912">
        <f>SQRT((1-A912*A912/$G$1)*$G$2)</f>
        <v>1190.4723068379353</v>
      </c>
      <c r="I912" s="19">
        <f t="shared" si="85"/>
        <v>-358405781728</v>
      </c>
      <c r="K912" s="19">
        <f t="shared" si="90"/>
        <v>2613600000</v>
      </c>
      <c r="L912" s="19">
        <f t="shared" si="86"/>
        <v>2613600000</v>
      </c>
      <c r="N912" s="19">
        <f t="shared" si="89"/>
        <v>0</v>
      </c>
      <c r="O912" s="19">
        <f t="shared" si="87"/>
        <v>-123464428464</v>
      </c>
      <c r="Q912" s="19">
        <f t="shared" si="88"/>
        <v>-176589290864</v>
      </c>
    </row>
    <row r="913" spans="1:17" x14ac:dyDescent="0.3">
      <c r="A913">
        <v>907</v>
      </c>
      <c r="B913">
        <f>SQRT((1-A913*A913/$G$1)*$G$2)</f>
        <v>1190.4511783971311</v>
      </c>
      <c r="I913" s="19">
        <f t="shared" si="85"/>
        <v>-353178581728</v>
      </c>
      <c r="K913" s="19">
        <f t="shared" si="90"/>
        <v>2616480000</v>
      </c>
      <c r="L913" s="19">
        <f t="shared" si="86"/>
        <v>2616480000</v>
      </c>
      <c r="N913" s="19">
        <f t="shared" si="89"/>
        <v>0</v>
      </c>
      <c r="O913" s="19">
        <f t="shared" si="87"/>
        <v>-123464428464</v>
      </c>
      <c r="Q913" s="19">
        <f t="shared" si="88"/>
        <v>-173972810864</v>
      </c>
    </row>
    <row r="914" spans="1:17" x14ac:dyDescent="0.3">
      <c r="A914">
        <v>908</v>
      </c>
      <c r="B914">
        <f>SQRT((1-A914*A914/$G$1)*$G$2)</f>
        <v>1190.4300262729944</v>
      </c>
      <c r="I914" s="19">
        <f t="shared" si="85"/>
        <v>-347945621728</v>
      </c>
      <c r="K914" s="19">
        <f t="shared" si="90"/>
        <v>2619360000</v>
      </c>
      <c r="L914" s="19">
        <f t="shared" si="86"/>
        <v>2619360000</v>
      </c>
      <c r="N914" s="19">
        <f t="shared" si="89"/>
        <v>0</v>
      </c>
      <c r="O914" s="19">
        <f t="shared" si="87"/>
        <v>-123464428464</v>
      </c>
      <c r="Q914" s="19">
        <f t="shared" si="88"/>
        <v>-171353450864</v>
      </c>
    </row>
    <row r="915" spans="1:17" x14ac:dyDescent="0.3">
      <c r="A915">
        <v>909</v>
      </c>
      <c r="B915">
        <f>SQRT((1-A915*A915/$G$1)*$G$2)</f>
        <v>1190.408850464263</v>
      </c>
      <c r="I915" s="19">
        <f t="shared" si="85"/>
        <v>-342706901728</v>
      </c>
      <c r="K915" s="19">
        <f t="shared" si="90"/>
        <v>2622240000</v>
      </c>
      <c r="L915" s="19">
        <f t="shared" si="86"/>
        <v>2622240000</v>
      </c>
      <c r="N915" s="19">
        <f t="shared" si="89"/>
        <v>0</v>
      </c>
      <c r="O915" s="19">
        <f t="shared" si="87"/>
        <v>-123464428464</v>
      </c>
      <c r="Q915" s="19">
        <f t="shared" si="88"/>
        <v>-168731210864</v>
      </c>
    </row>
    <row r="916" spans="1:17" x14ac:dyDescent="0.3">
      <c r="A916">
        <v>910</v>
      </c>
      <c r="B916">
        <f>SQRT((1-A916*A916/$G$1)*$G$2)</f>
        <v>1190.3876509696727</v>
      </c>
      <c r="I916" s="19">
        <f t="shared" si="85"/>
        <v>-337462421728</v>
      </c>
      <c r="K916" s="19">
        <f t="shared" si="90"/>
        <v>2625120000</v>
      </c>
      <c r="L916" s="19">
        <f t="shared" si="86"/>
        <v>2625120000</v>
      </c>
      <c r="N916" s="19">
        <f t="shared" si="89"/>
        <v>0</v>
      </c>
      <c r="O916" s="19">
        <f t="shared" si="87"/>
        <v>-123464428464</v>
      </c>
      <c r="Q916" s="19">
        <f t="shared" si="88"/>
        <v>-166106090864</v>
      </c>
    </row>
    <row r="917" spans="1:17" x14ac:dyDescent="0.3">
      <c r="A917">
        <v>911</v>
      </c>
      <c r="B917">
        <f>SQRT((1-A917*A917/$G$1)*$G$2)</f>
        <v>1190.3664277879579</v>
      </c>
      <c r="I917" s="19">
        <f t="shared" si="85"/>
        <v>-332212181728</v>
      </c>
      <c r="K917" s="19">
        <f t="shared" si="90"/>
        <v>2628000000</v>
      </c>
      <c r="L917" s="19">
        <f t="shared" si="86"/>
        <v>2628000000</v>
      </c>
      <c r="N917" s="19">
        <f t="shared" si="89"/>
        <v>0</v>
      </c>
      <c r="O917" s="19">
        <f t="shared" si="87"/>
        <v>-123464428464</v>
      </c>
      <c r="Q917" s="19">
        <f t="shared" si="88"/>
        <v>-163478090864</v>
      </c>
    </row>
    <row r="918" spans="1:17" x14ac:dyDescent="0.3">
      <c r="A918">
        <v>912</v>
      </c>
      <c r="B918">
        <f>SQRT((1-A918*A918/$G$1)*$G$2)</f>
        <v>1190.3451809178521</v>
      </c>
      <c r="I918" s="19">
        <f t="shared" si="85"/>
        <v>-326956181728</v>
      </c>
      <c r="K918" s="19">
        <f t="shared" si="90"/>
        <v>2630880000</v>
      </c>
      <c r="L918" s="19">
        <f t="shared" si="86"/>
        <v>2630880000</v>
      </c>
      <c r="N918" s="19">
        <f t="shared" si="89"/>
        <v>0</v>
      </c>
      <c r="O918" s="19">
        <f t="shared" si="87"/>
        <v>-123464428464</v>
      </c>
      <c r="Q918" s="19">
        <f t="shared" si="88"/>
        <v>-160847210864</v>
      </c>
    </row>
    <row r="919" spans="1:17" x14ac:dyDescent="0.3">
      <c r="A919">
        <v>913</v>
      </c>
      <c r="B919">
        <f>SQRT((1-A919*A919/$G$1)*$G$2)</f>
        <v>1190.3239103580863</v>
      </c>
      <c r="I919" s="19">
        <f t="shared" si="85"/>
        <v>-321694421728</v>
      </c>
      <c r="K919" s="19">
        <f t="shared" si="90"/>
        <v>2633760000</v>
      </c>
      <c r="L919" s="19">
        <f t="shared" si="86"/>
        <v>2633760000</v>
      </c>
      <c r="N919" s="19">
        <f t="shared" si="89"/>
        <v>0</v>
      </c>
      <c r="O919" s="19">
        <f t="shared" si="87"/>
        <v>-123464428464</v>
      </c>
      <c r="Q919" s="19">
        <f t="shared" si="88"/>
        <v>-158213450864</v>
      </c>
    </row>
    <row r="920" spans="1:17" x14ac:dyDescent="0.3">
      <c r="A920">
        <v>914</v>
      </c>
      <c r="B920">
        <f>SQRT((1-A920*A920/$G$1)*$G$2)</f>
        <v>1190.3026161073906</v>
      </c>
      <c r="I920" s="19">
        <f t="shared" si="85"/>
        <v>-316426901728</v>
      </c>
      <c r="K920" s="19">
        <f t="shared" si="90"/>
        <v>2636640000</v>
      </c>
      <c r="L920" s="19">
        <f t="shared" si="86"/>
        <v>2636640000</v>
      </c>
      <c r="N920" s="19">
        <f t="shared" si="89"/>
        <v>0</v>
      </c>
      <c r="O920" s="19">
        <f t="shared" si="87"/>
        <v>-123464428464</v>
      </c>
      <c r="Q920" s="19">
        <f t="shared" si="88"/>
        <v>-155576810864</v>
      </c>
    </row>
    <row r="921" spans="1:17" x14ac:dyDescent="0.3">
      <c r="A921">
        <v>915</v>
      </c>
      <c r="B921">
        <f>SQRT((1-A921*A921/$G$1)*$G$2)</f>
        <v>1190.2812981644938</v>
      </c>
      <c r="I921" s="19">
        <f t="shared" si="85"/>
        <v>-311153621728</v>
      </c>
      <c r="K921" s="19">
        <f t="shared" si="90"/>
        <v>2639520000</v>
      </c>
      <c r="L921" s="19">
        <f t="shared" si="86"/>
        <v>2639520000</v>
      </c>
      <c r="N921" s="19">
        <f t="shared" si="89"/>
        <v>0</v>
      </c>
      <c r="O921" s="19">
        <f t="shared" si="87"/>
        <v>-123464428464</v>
      </c>
      <c r="Q921" s="19">
        <f t="shared" si="88"/>
        <v>-152937290864</v>
      </c>
    </row>
    <row r="922" spans="1:17" x14ac:dyDescent="0.3">
      <c r="A922">
        <v>916</v>
      </c>
      <c r="B922">
        <f>SQRT((1-A922*A922/$G$1)*$G$2)</f>
        <v>1190.2599565281228</v>
      </c>
      <c r="I922" s="19">
        <f t="shared" si="85"/>
        <v>-305874581728</v>
      </c>
      <c r="K922" s="19">
        <f t="shared" si="90"/>
        <v>2642400000</v>
      </c>
      <c r="L922" s="19">
        <f t="shared" si="86"/>
        <v>2642400000</v>
      </c>
      <c r="N922" s="19">
        <f t="shared" si="89"/>
        <v>0</v>
      </c>
      <c r="O922" s="19">
        <f t="shared" si="87"/>
        <v>-123464428464</v>
      </c>
      <c r="Q922" s="19">
        <f t="shared" si="88"/>
        <v>-150294890864</v>
      </c>
    </row>
    <row r="923" spans="1:17" x14ac:dyDescent="0.3">
      <c r="A923">
        <v>917</v>
      </c>
      <c r="B923">
        <f>SQRT((1-A923*A923/$G$1)*$G$2)</f>
        <v>1190.2385911970027</v>
      </c>
      <c r="I923" s="19">
        <f t="shared" si="85"/>
        <v>-300589781728</v>
      </c>
      <c r="K923" s="19">
        <f t="shared" si="90"/>
        <v>2645280000</v>
      </c>
      <c r="L923" s="19">
        <f t="shared" si="86"/>
        <v>2645280000</v>
      </c>
      <c r="N923" s="19">
        <f t="shared" si="89"/>
        <v>0</v>
      </c>
      <c r="O923" s="19">
        <f t="shared" si="87"/>
        <v>-123464428464</v>
      </c>
      <c r="Q923" s="19">
        <f t="shared" si="88"/>
        <v>-147649610864</v>
      </c>
    </row>
    <row r="924" spans="1:17" x14ac:dyDescent="0.3">
      <c r="A924">
        <v>918</v>
      </c>
      <c r="B924">
        <f>SQRT((1-A924*A924/$G$1)*$G$2)</f>
        <v>1190.217202169858</v>
      </c>
      <c r="I924" s="19">
        <f t="shared" si="85"/>
        <v>-295299221728</v>
      </c>
      <c r="K924" s="19">
        <f t="shared" si="90"/>
        <v>2648160000</v>
      </c>
      <c r="L924" s="19">
        <f t="shared" si="86"/>
        <v>2648160000</v>
      </c>
      <c r="N924" s="19">
        <f t="shared" si="89"/>
        <v>0</v>
      </c>
      <c r="O924" s="19">
        <f t="shared" si="87"/>
        <v>-123464428464</v>
      </c>
      <c r="Q924" s="19">
        <f t="shared" si="88"/>
        <v>-145001450864</v>
      </c>
    </row>
    <row r="925" spans="1:17" x14ac:dyDescent="0.3">
      <c r="A925">
        <v>919</v>
      </c>
      <c r="B925">
        <f>SQRT((1-A925*A925/$G$1)*$G$2)</f>
        <v>1190.1957894454108</v>
      </c>
      <c r="I925" s="19">
        <f t="shared" si="85"/>
        <v>-290002901728</v>
      </c>
      <c r="K925" s="19">
        <f t="shared" si="90"/>
        <v>2651040000</v>
      </c>
      <c r="L925" s="19">
        <f t="shared" si="86"/>
        <v>2651040000</v>
      </c>
      <c r="N925" s="19">
        <f t="shared" si="89"/>
        <v>0</v>
      </c>
      <c r="O925" s="19">
        <f t="shared" si="87"/>
        <v>-123464428464</v>
      </c>
      <c r="Q925" s="19">
        <f t="shared" si="88"/>
        <v>-142350410864</v>
      </c>
    </row>
    <row r="926" spans="1:17" x14ac:dyDescent="0.3">
      <c r="A926">
        <v>920</v>
      </c>
      <c r="B926">
        <f>SQRT((1-A926*A926/$G$1)*$G$2)</f>
        <v>1190.1743530223823</v>
      </c>
      <c r="I926" s="19">
        <f t="shared" si="85"/>
        <v>-284700821728</v>
      </c>
      <c r="K926" s="19">
        <f t="shared" si="90"/>
        <v>2653920000</v>
      </c>
      <c r="L926" s="19">
        <f t="shared" si="86"/>
        <v>2653920000</v>
      </c>
      <c r="N926" s="19">
        <f t="shared" si="89"/>
        <v>0</v>
      </c>
      <c r="O926" s="19">
        <f t="shared" si="87"/>
        <v>-123464428464</v>
      </c>
      <c r="Q926" s="19">
        <f t="shared" si="88"/>
        <v>-139696490864</v>
      </c>
    </row>
    <row r="927" spans="1:17" x14ac:dyDescent="0.3">
      <c r="A927">
        <v>921</v>
      </c>
      <c r="B927">
        <f>SQRT((1-A927*A927/$G$1)*$G$2)</f>
        <v>1190.1528928994917</v>
      </c>
      <c r="I927" s="19">
        <f t="shared" si="85"/>
        <v>-279392981728</v>
      </c>
      <c r="K927" s="19">
        <f t="shared" si="90"/>
        <v>2656800000</v>
      </c>
      <c r="L927" s="19">
        <f t="shared" si="86"/>
        <v>2656800000</v>
      </c>
      <c r="N927" s="19">
        <f t="shared" si="89"/>
        <v>0</v>
      </c>
      <c r="O927" s="19">
        <f t="shared" si="87"/>
        <v>-123464428464</v>
      </c>
      <c r="Q927" s="19">
        <f t="shared" si="88"/>
        <v>-137039690864</v>
      </c>
    </row>
    <row r="928" spans="1:17" x14ac:dyDescent="0.3">
      <c r="A928">
        <v>922</v>
      </c>
      <c r="B928">
        <f>SQRT((1-A928*A928/$G$1)*$G$2)</f>
        <v>1190.1314090754572</v>
      </c>
      <c r="I928" s="19">
        <f t="shared" si="85"/>
        <v>-274079381728</v>
      </c>
      <c r="K928" s="19">
        <f t="shared" si="90"/>
        <v>2659680000</v>
      </c>
      <c r="L928" s="19">
        <f t="shared" si="86"/>
        <v>2659680000</v>
      </c>
      <c r="N928" s="19">
        <f t="shared" si="89"/>
        <v>0</v>
      </c>
      <c r="O928" s="19">
        <f t="shared" si="87"/>
        <v>-123464428464</v>
      </c>
      <c r="Q928" s="19">
        <f t="shared" si="88"/>
        <v>-134380010864</v>
      </c>
    </row>
    <row r="929" spans="1:17" x14ac:dyDescent="0.3">
      <c r="A929">
        <v>923</v>
      </c>
      <c r="B929">
        <f>SQRT((1-A929*A929/$G$1)*$G$2)</f>
        <v>1190.1099015489954</v>
      </c>
      <c r="I929" s="19">
        <f t="shared" si="85"/>
        <v>-268760021728</v>
      </c>
      <c r="K929" s="19">
        <f t="shared" si="90"/>
        <v>2662560000</v>
      </c>
      <c r="L929" s="19">
        <f t="shared" si="86"/>
        <v>2662560000</v>
      </c>
      <c r="N929" s="19">
        <f t="shared" si="89"/>
        <v>0</v>
      </c>
      <c r="O929" s="19">
        <f t="shared" si="87"/>
        <v>-123464428464</v>
      </c>
      <c r="Q929" s="19">
        <f t="shared" si="88"/>
        <v>-131717450864</v>
      </c>
    </row>
    <row r="930" spans="1:17" x14ac:dyDescent="0.3">
      <c r="A930">
        <v>924</v>
      </c>
      <c r="B930">
        <f>SQRT((1-A930*A930/$G$1)*$G$2)</f>
        <v>1190.0883703188208</v>
      </c>
      <c r="I930" s="19">
        <f t="shared" si="85"/>
        <v>-263434901728</v>
      </c>
      <c r="K930" s="19">
        <f t="shared" si="90"/>
        <v>2665440000</v>
      </c>
      <c r="L930" s="19">
        <f t="shared" si="86"/>
        <v>2665440000</v>
      </c>
      <c r="N930" s="19">
        <f t="shared" si="89"/>
        <v>0</v>
      </c>
      <c r="O930" s="19">
        <f t="shared" si="87"/>
        <v>-123464428464</v>
      </c>
      <c r="Q930" s="19">
        <f t="shared" si="88"/>
        <v>-129052010864</v>
      </c>
    </row>
    <row r="931" spans="1:17" x14ac:dyDescent="0.3">
      <c r="A931">
        <v>925</v>
      </c>
      <c r="B931">
        <f>SQRT((1-A931*A931/$G$1)*$G$2)</f>
        <v>1190.0668153836471</v>
      </c>
      <c r="I931" s="19">
        <f t="shared" si="85"/>
        <v>-258104021728</v>
      </c>
      <c r="K931" s="19">
        <f t="shared" si="90"/>
        <v>2668320000</v>
      </c>
      <c r="L931" s="19">
        <f t="shared" si="86"/>
        <v>2668320000</v>
      </c>
      <c r="N931" s="19">
        <f t="shared" si="89"/>
        <v>0</v>
      </c>
      <c r="O931" s="19">
        <f t="shared" si="87"/>
        <v>-123464428464</v>
      </c>
      <c r="Q931" s="19">
        <f t="shared" si="88"/>
        <v>-126383690864</v>
      </c>
    </row>
    <row r="932" spans="1:17" x14ac:dyDescent="0.3">
      <c r="A932">
        <v>926</v>
      </c>
      <c r="B932">
        <f>SQRT((1-A932*A932/$G$1)*$G$2)</f>
        <v>1190.045236742186</v>
      </c>
      <c r="I932" s="19">
        <f t="shared" si="85"/>
        <v>-252767381728</v>
      </c>
      <c r="K932" s="19">
        <f t="shared" si="90"/>
        <v>2671200000</v>
      </c>
      <c r="L932" s="19">
        <f t="shared" si="86"/>
        <v>2671200000</v>
      </c>
      <c r="N932" s="19">
        <f t="shared" si="89"/>
        <v>0</v>
      </c>
      <c r="O932" s="19">
        <f t="shared" si="87"/>
        <v>-123464428464</v>
      </c>
      <c r="Q932" s="19">
        <f t="shared" si="88"/>
        <v>-123712490864</v>
      </c>
    </row>
    <row r="933" spans="1:17" x14ac:dyDescent="0.3">
      <c r="A933">
        <v>927</v>
      </c>
      <c r="B933">
        <f>SQRT((1-A933*A933/$G$1)*$G$2)</f>
        <v>1190.0236343931481</v>
      </c>
      <c r="I933" s="19">
        <f t="shared" si="85"/>
        <v>-247424981728</v>
      </c>
      <c r="K933" s="19">
        <f t="shared" si="90"/>
        <v>2674080000</v>
      </c>
      <c r="L933" s="19">
        <f t="shared" si="86"/>
        <v>2674080000</v>
      </c>
      <c r="N933" s="19">
        <f t="shared" si="89"/>
        <v>0</v>
      </c>
      <c r="O933" s="19">
        <f t="shared" si="87"/>
        <v>-123464428464</v>
      </c>
      <c r="Q933" s="19">
        <f t="shared" si="88"/>
        <v>-121038410864</v>
      </c>
    </row>
    <row r="934" spans="1:17" x14ac:dyDescent="0.3">
      <c r="A934">
        <v>928</v>
      </c>
      <c r="B934">
        <f>SQRT((1-A934*A934/$G$1)*$G$2)</f>
        <v>1190.0020083352424</v>
      </c>
      <c r="I934" s="19">
        <f t="shared" si="85"/>
        <v>-242076821728</v>
      </c>
      <c r="K934" s="19">
        <f t="shared" si="90"/>
        <v>2676960000</v>
      </c>
      <c r="L934" s="19">
        <f t="shared" si="86"/>
        <v>2676960000</v>
      </c>
      <c r="N934" s="19">
        <f t="shared" si="89"/>
        <v>0</v>
      </c>
      <c r="O934" s="19">
        <f t="shared" si="87"/>
        <v>-123464428464</v>
      </c>
      <c r="Q934" s="19">
        <f t="shared" si="88"/>
        <v>-118361450864</v>
      </c>
    </row>
    <row r="935" spans="1:17" x14ac:dyDescent="0.3">
      <c r="A935">
        <v>929</v>
      </c>
      <c r="B935">
        <f>SQRT((1-A935*A935/$G$1)*$G$2)</f>
        <v>1189.9803585671759</v>
      </c>
      <c r="I935" s="19">
        <f t="shared" si="85"/>
        <v>-236722901728</v>
      </c>
      <c r="K935" s="19">
        <f t="shared" si="90"/>
        <v>2679840000</v>
      </c>
      <c r="L935" s="19">
        <f t="shared" si="86"/>
        <v>2679840000</v>
      </c>
      <c r="N935" s="19">
        <f t="shared" si="89"/>
        <v>0</v>
      </c>
      <c r="O935" s="19">
        <f t="shared" si="87"/>
        <v>-123464428464</v>
      </c>
      <c r="Q935" s="19">
        <f t="shared" si="88"/>
        <v>-115681610864</v>
      </c>
    </row>
    <row r="936" spans="1:17" x14ac:dyDescent="0.3">
      <c r="A936">
        <v>930</v>
      </c>
      <c r="B936">
        <f>SQRT((1-A936*A936/$G$1)*$G$2)</f>
        <v>1189.9586850876549</v>
      </c>
      <c r="I936" s="19">
        <f t="shared" si="85"/>
        <v>-231363221728</v>
      </c>
      <c r="K936" s="19">
        <f t="shared" si="90"/>
        <v>2682720000</v>
      </c>
      <c r="L936" s="19">
        <f t="shared" si="86"/>
        <v>2682720000</v>
      </c>
      <c r="N936" s="19">
        <f t="shared" si="89"/>
        <v>0</v>
      </c>
      <c r="O936" s="19">
        <f t="shared" si="87"/>
        <v>-123464428464</v>
      </c>
      <c r="Q936" s="19">
        <f t="shared" si="88"/>
        <v>-112998890864</v>
      </c>
    </row>
    <row r="937" spans="1:17" x14ac:dyDescent="0.3">
      <c r="A937">
        <v>931</v>
      </c>
      <c r="B937">
        <f>SQRT((1-A937*A937/$G$1)*$G$2)</f>
        <v>1189.9369878953835</v>
      </c>
      <c r="I937" s="19">
        <f t="shared" si="85"/>
        <v>-225997781728</v>
      </c>
      <c r="K937" s="19">
        <f t="shared" si="90"/>
        <v>2685600000</v>
      </c>
      <c r="L937" s="19">
        <f t="shared" si="86"/>
        <v>2685600000</v>
      </c>
      <c r="N937" s="19">
        <f t="shared" si="89"/>
        <v>0</v>
      </c>
      <c r="O937" s="19">
        <f t="shared" si="87"/>
        <v>-123464428464</v>
      </c>
      <c r="Q937" s="19">
        <f t="shared" si="88"/>
        <v>-110313290864</v>
      </c>
    </row>
    <row r="938" spans="1:17" x14ac:dyDescent="0.3">
      <c r="A938">
        <v>932</v>
      </c>
      <c r="B938">
        <f>SQRT((1-A938*A938/$G$1)*$G$2)</f>
        <v>1189.9152669890645</v>
      </c>
      <c r="I938" s="19">
        <f t="shared" si="85"/>
        <v>-220626581728</v>
      </c>
      <c r="K938" s="19">
        <f t="shared" si="90"/>
        <v>2688480000</v>
      </c>
      <c r="L938" s="19">
        <f t="shared" si="86"/>
        <v>2688480000</v>
      </c>
      <c r="N938" s="19">
        <f t="shared" si="89"/>
        <v>0</v>
      </c>
      <c r="O938" s="19">
        <f t="shared" si="87"/>
        <v>-123464428464</v>
      </c>
      <c r="Q938" s="19">
        <f t="shared" si="88"/>
        <v>-107624810864</v>
      </c>
    </row>
    <row r="939" spans="1:17" x14ac:dyDescent="0.3">
      <c r="A939">
        <v>933</v>
      </c>
      <c r="B939">
        <f>SQRT((1-A939*A939/$G$1)*$G$2)</f>
        <v>1189.8935223673996</v>
      </c>
      <c r="I939" s="19">
        <f t="shared" si="85"/>
        <v>-215249621728</v>
      </c>
      <c r="K939" s="19">
        <f t="shared" si="90"/>
        <v>2691360000</v>
      </c>
      <c r="L939" s="19">
        <f t="shared" si="86"/>
        <v>2691360000</v>
      </c>
      <c r="N939" s="19">
        <f t="shared" si="89"/>
        <v>0</v>
      </c>
      <c r="O939" s="19">
        <f t="shared" si="87"/>
        <v>-123464428464</v>
      </c>
      <c r="Q939" s="19">
        <f t="shared" si="88"/>
        <v>-104933450864</v>
      </c>
    </row>
    <row r="940" spans="1:17" x14ac:dyDescent="0.3">
      <c r="A940">
        <v>934</v>
      </c>
      <c r="B940">
        <f>SQRT((1-A940*A940/$G$1)*$G$2)</f>
        <v>1189.8717540290882</v>
      </c>
      <c r="I940" s="19">
        <f t="shared" si="85"/>
        <v>-209866901728</v>
      </c>
      <c r="K940" s="19">
        <f t="shared" si="90"/>
        <v>2694240000</v>
      </c>
      <c r="L940" s="19">
        <f t="shared" si="86"/>
        <v>2694240000</v>
      </c>
      <c r="N940" s="19">
        <f t="shared" si="89"/>
        <v>0</v>
      </c>
      <c r="O940" s="19">
        <f t="shared" si="87"/>
        <v>-123464428464</v>
      </c>
      <c r="Q940" s="19">
        <f t="shared" si="88"/>
        <v>-102239210864</v>
      </c>
    </row>
    <row r="941" spans="1:17" x14ac:dyDescent="0.3">
      <c r="A941">
        <v>935</v>
      </c>
      <c r="B941">
        <f>SQRT((1-A941*A941/$G$1)*$G$2)</f>
        <v>1189.8499619728286</v>
      </c>
      <c r="I941" s="19">
        <f t="shared" si="85"/>
        <v>-204478421728</v>
      </c>
      <c r="K941" s="19">
        <f t="shared" si="90"/>
        <v>2697120000</v>
      </c>
      <c r="L941" s="19">
        <f t="shared" si="86"/>
        <v>2697120000</v>
      </c>
      <c r="N941" s="19">
        <f t="shared" si="89"/>
        <v>0</v>
      </c>
      <c r="O941" s="19">
        <f t="shared" si="87"/>
        <v>-123464428464</v>
      </c>
      <c r="Q941" s="19">
        <f t="shared" si="88"/>
        <v>-99542090864</v>
      </c>
    </row>
    <row r="942" spans="1:17" x14ac:dyDescent="0.3">
      <c r="A942">
        <v>936</v>
      </c>
      <c r="B942">
        <f>SQRT((1-A942*A942/$G$1)*$G$2)</f>
        <v>1189.8281461973181</v>
      </c>
      <c r="I942" s="19">
        <f t="shared" ref="I942:I1005" si="91">Q941*2</f>
        <v>-199084181728</v>
      </c>
      <c r="K942" s="19">
        <f t="shared" si="90"/>
        <v>2700000000</v>
      </c>
      <c r="L942" s="19">
        <f t="shared" ref="L942:L1005" si="92">IF(K942=0,L941,K942)</f>
        <v>2700000000</v>
      </c>
      <c r="N942" s="19">
        <f t="shared" si="89"/>
        <v>0</v>
      </c>
      <c r="O942" s="19">
        <f t="shared" ref="O942:O1005" si="93">IF(N942=0,O941,N942)</f>
        <v>-123464428464</v>
      </c>
      <c r="Q942" s="19">
        <f t="shared" ref="Q942:Q1005" si="94">Q941+K942+N942</f>
        <v>-96842090864</v>
      </c>
    </row>
    <row r="943" spans="1:17" x14ac:dyDescent="0.3">
      <c r="A943">
        <v>937</v>
      </c>
      <c r="B943">
        <f>SQRT((1-A943*A943/$G$1)*$G$2)</f>
        <v>1189.8063067012515</v>
      </c>
      <c r="I943" s="19">
        <f t="shared" si="91"/>
        <v>-193684181728</v>
      </c>
      <c r="K943" s="19">
        <f t="shared" si="90"/>
        <v>2702880000</v>
      </c>
      <c r="L943" s="19">
        <f t="shared" si="92"/>
        <v>2702880000</v>
      </c>
      <c r="N943" s="19">
        <f t="shared" si="89"/>
        <v>0</v>
      </c>
      <c r="O943" s="19">
        <f t="shared" si="93"/>
        <v>-123464428464</v>
      </c>
      <c r="Q943" s="19">
        <f t="shared" si="94"/>
        <v>-94139210864</v>
      </c>
    </row>
    <row r="944" spans="1:17" x14ac:dyDescent="0.3">
      <c r="A944">
        <v>938</v>
      </c>
      <c r="B944">
        <f>SQRT((1-A944*A944/$G$1)*$G$2)</f>
        <v>1189.7844434833228</v>
      </c>
      <c r="I944" s="19">
        <f t="shared" si="91"/>
        <v>-188278421728</v>
      </c>
      <c r="K944" s="19">
        <f t="shared" si="90"/>
        <v>2705760000</v>
      </c>
      <c r="L944" s="19">
        <f t="shared" si="92"/>
        <v>2705760000</v>
      </c>
      <c r="N944" s="19">
        <f t="shared" si="89"/>
        <v>0</v>
      </c>
      <c r="O944" s="19">
        <f t="shared" si="93"/>
        <v>-123464428464</v>
      </c>
      <c r="Q944" s="19">
        <f t="shared" si="94"/>
        <v>-91433450864</v>
      </c>
    </row>
    <row r="945" spans="1:17" x14ac:dyDescent="0.3">
      <c r="A945">
        <v>939</v>
      </c>
      <c r="B945">
        <f>SQRT((1-A945*A945/$G$1)*$G$2)</f>
        <v>1189.762556542224</v>
      </c>
      <c r="I945" s="19">
        <f t="shared" si="91"/>
        <v>-182866901728</v>
      </c>
      <c r="K945" s="19">
        <f t="shared" si="90"/>
        <v>2708640000</v>
      </c>
      <c r="L945" s="19">
        <f t="shared" si="92"/>
        <v>2708640000</v>
      </c>
      <c r="N945" s="19">
        <f t="shared" si="89"/>
        <v>0</v>
      </c>
      <c r="O945" s="19">
        <f t="shared" si="93"/>
        <v>-123464428464</v>
      </c>
      <c r="Q945" s="19">
        <f t="shared" si="94"/>
        <v>-88724810864</v>
      </c>
    </row>
    <row r="946" spans="1:17" x14ac:dyDescent="0.3">
      <c r="A946">
        <v>940</v>
      </c>
      <c r="B946">
        <f>SQRT((1-A946*A946/$G$1)*$G$2)</f>
        <v>1189.7406458766461</v>
      </c>
      <c r="I946" s="19">
        <f t="shared" si="91"/>
        <v>-177449621728</v>
      </c>
      <c r="K946" s="19">
        <f t="shared" si="90"/>
        <v>2711520000</v>
      </c>
      <c r="L946" s="19">
        <f t="shared" si="92"/>
        <v>2711520000</v>
      </c>
      <c r="N946" s="19">
        <f t="shared" si="89"/>
        <v>0</v>
      </c>
      <c r="O946" s="19">
        <f t="shared" si="93"/>
        <v>-123464428464</v>
      </c>
      <c r="Q946" s="19">
        <f t="shared" si="94"/>
        <v>-86013290864</v>
      </c>
    </row>
    <row r="947" spans="1:17" x14ac:dyDescent="0.3">
      <c r="A947">
        <v>941</v>
      </c>
      <c r="B947">
        <f>SQRT((1-A947*A947/$G$1)*$G$2)</f>
        <v>1189.7187114852782</v>
      </c>
      <c r="I947" s="19">
        <f t="shared" si="91"/>
        <v>-172026581728</v>
      </c>
      <c r="K947" s="19">
        <f t="shared" si="90"/>
        <v>2714400000</v>
      </c>
      <c r="L947" s="19">
        <f t="shared" si="92"/>
        <v>2714400000</v>
      </c>
      <c r="N947" s="19">
        <f t="shared" si="89"/>
        <v>0</v>
      </c>
      <c r="O947" s="19">
        <f t="shared" si="93"/>
        <v>-123464428464</v>
      </c>
      <c r="Q947" s="19">
        <f t="shared" si="94"/>
        <v>-83298890864</v>
      </c>
    </row>
    <row r="948" spans="1:17" x14ac:dyDescent="0.3">
      <c r="A948">
        <v>942</v>
      </c>
      <c r="B948">
        <f>SQRT((1-A948*A948/$G$1)*$G$2)</f>
        <v>1189.696753366808</v>
      </c>
      <c r="I948" s="19">
        <f t="shared" si="91"/>
        <v>-166597781728</v>
      </c>
      <c r="K948" s="19">
        <f t="shared" si="90"/>
        <v>2717280000</v>
      </c>
      <c r="L948" s="19">
        <f t="shared" si="92"/>
        <v>2717280000</v>
      </c>
      <c r="N948" s="19">
        <f t="shared" ref="N948:N1011" si="95">IF($I948&gt;O947,O947+$J$1,)</f>
        <v>0</v>
      </c>
      <c r="O948" s="19">
        <f t="shared" si="93"/>
        <v>-123464428464</v>
      </c>
      <c r="Q948" s="19">
        <f t="shared" si="94"/>
        <v>-80581610864</v>
      </c>
    </row>
    <row r="949" spans="1:17" x14ac:dyDescent="0.3">
      <c r="A949">
        <v>943</v>
      </c>
      <c r="B949">
        <f>SQRT((1-A949*A949/$G$1)*$G$2)</f>
        <v>1189.6747715199219</v>
      </c>
      <c r="I949" s="19">
        <f t="shared" si="91"/>
        <v>-161163221728</v>
      </c>
      <c r="K949" s="19">
        <f t="shared" si="90"/>
        <v>2720160000</v>
      </c>
      <c r="L949" s="19">
        <f t="shared" si="92"/>
        <v>2720160000</v>
      </c>
      <c r="N949" s="19">
        <f t="shared" si="95"/>
        <v>0</v>
      </c>
      <c r="O949" s="19">
        <f t="shared" si="93"/>
        <v>-123464428464</v>
      </c>
      <c r="Q949" s="19">
        <f t="shared" si="94"/>
        <v>-77861450864</v>
      </c>
    </row>
    <row r="950" spans="1:17" x14ac:dyDescent="0.3">
      <c r="A950">
        <v>944</v>
      </c>
      <c r="B950">
        <f>SQRT((1-A950*A950/$G$1)*$G$2)</f>
        <v>1189.6527659433043</v>
      </c>
      <c r="I950" s="19">
        <f t="shared" si="91"/>
        <v>-155722901728</v>
      </c>
      <c r="K950" s="19">
        <f t="shared" si="90"/>
        <v>2723040000</v>
      </c>
      <c r="L950" s="19">
        <f t="shared" si="92"/>
        <v>2723040000</v>
      </c>
      <c r="N950" s="19">
        <f t="shared" si="95"/>
        <v>0</v>
      </c>
      <c r="O950" s="19">
        <f t="shared" si="93"/>
        <v>-123464428464</v>
      </c>
      <c r="Q950" s="19">
        <f t="shared" si="94"/>
        <v>-75138410864</v>
      </c>
    </row>
    <row r="951" spans="1:17" x14ac:dyDescent="0.3">
      <c r="A951">
        <v>945</v>
      </c>
      <c r="B951">
        <f>SQRT((1-A951*A951/$G$1)*$G$2)</f>
        <v>1189.6307366356386</v>
      </c>
      <c r="I951" s="19">
        <f t="shared" si="91"/>
        <v>-150276821728</v>
      </c>
      <c r="K951" s="19">
        <f t="shared" si="90"/>
        <v>2725920000</v>
      </c>
      <c r="L951" s="19">
        <f t="shared" si="92"/>
        <v>2725920000</v>
      </c>
      <c r="N951" s="19">
        <f t="shared" si="95"/>
        <v>0</v>
      </c>
      <c r="O951" s="19">
        <f t="shared" si="93"/>
        <v>-123464428464</v>
      </c>
      <c r="Q951" s="19">
        <f t="shared" si="94"/>
        <v>-72412490864</v>
      </c>
    </row>
    <row r="952" spans="1:17" x14ac:dyDescent="0.3">
      <c r="A952">
        <v>946</v>
      </c>
      <c r="B952">
        <f>SQRT((1-A952*A952/$G$1)*$G$2)</f>
        <v>1189.6086835956062</v>
      </c>
      <c r="I952" s="19">
        <f t="shared" si="91"/>
        <v>-144824981728</v>
      </c>
      <c r="K952" s="19">
        <f t="shared" si="90"/>
        <v>2728800000</v>
      </c>
      <c r="L952" s="19">
        <f t="shared" si="92"/>
        <v>2728800000</v>
      </c>
      <c r="N952" s="19">
        <f t="shared" si="95"/>
        <v>0</v>
      </c>
      <c r="O952" s="19">
        <f t="shared" si="93"/>
        <v>-123464428464</v>
      </c>
      <c r="Q952" s="19">
        <f t="shared" si="94"/>
        <v>-69683690864</v>
      </c>
    </row>
    <row r="953" spans="1:17" x14ac:dyDescent="0.3">
      <c r="A953">
        <v>947</v>
      </c>
      <c r="B953">
        <f>SQRT((1-A953*A953/$G$1)*$G$2)</f>
        <v>1189.5866068218872</v>
      </c>
      <c r="I953" s="19">
        <f t="shared" si="91"/>
        <v>-139367381728</v>
      </c>
      <c r="K953" s="19">
        <f t="shared" si="90"/>
        <v>2731680000</v>
      </c>
      <c r="L953" s="19">
        <f t="shared" si="92"/>
        <v>2731680000</v>
      </c>
      <c r="N953" s="19">
        <f t="shared" si="95"/>
        <v>0</v>
      </c>
      <c r="O953" s="19">
        <f t="shared" si="93"/>
        <v>-123464428464</v>
      </c>
      <c r="Q953" s="19">
        <f t="shared" si="94"/>
        <v>-66952010864</v>
      </c>
    </row>
    <row r="954" spans="1:17" x14ac:dyDescent="0.3">
      <c r="A954">
        <v>948</v>
      </c>
      <c r="B954">
        <f>SQRT((1-A954*A954/$G$1)*$G$2)</f>
        <v>1189.5645063131603</v>
      </c>
      <c r="I954" s="19">
        <f t="shared" si="91"/>
        <v>-133904021728</v>
      </c>
      <c r="K954" s="19">
        <f t="shared" si="90"/>
        <v>2734560000</v>
      </c>
      <c r="L954" s="19">
        <f t="shared" si="92"/>
        <v>2734560000</v>
      </c>
      <c r="N954" s="19">
        <f t="shared" si="95"/>
        <v>0</v>
      </c>
      <c r="O954" s="19">
        <f t="shared" si="93"/>
        <v>-123464428464</v>
      </c>
      <c r="Q954" s="19">
        <f t="shared" si="94"/>
        <v>-64217450864</v>
      </c>
    </row>
    <row r="955" spans="1:17" x14ac:dyDescent="0.3">
      <c r="A955">
        <v>949</v>
      </c>
      <c r="B955">
        <f>SQRT((1-A955*A955/$G$1)*$G$2)</f>
        <v>1189.5423820681028</v>
      </c>
      <c r="I955" s="19">
        <f t="shared" si="91"/>
        <v>-128434901728</v>
      </c>
      <c r="K955" s="19">
        <f t="shared" si="90"/>
        <v>2737440000</v>
      </c>
      <c r="L955" s="19">
        <f t="shared" si="92"/>
        <v>2737440000</v>
      </c>
      <c r="N955" s="19">
        <f t="shared" si="95"/>
        <v>0</v>
      </c>
      <c r="O955" s="19">
        <f t="shared" si="93"/>
        <v>-123464428464</v>
      </c>
      <c r="Q955" s="19">
        <f t="shared" si="94"/>
        <v>-61480010864</v>
      </c>
    </row>
    <row r="956" spans="1:17" x14ac:dyDescent="0.3">
      <c r="A956">
        <v>950</v>
      </c>
      <c r="B956">
        <f>SQRT((1-A956*A956/$G$1)*$G$2)</f>
        <v>1189.52023408539</v>
      </c>
      <c r="I956" s="19">
        <f t="shared" si="91"/>
        <v>-122960021728</v>
      </c>
      <c r="K956" s="19">
        <f t="shared" si="90"/>
        <v>2740320000</v>
      </c>
      <c r="L956" s="19">
        <f t="shared" si="92"/>
        <v>2740320000</v>
      </c>
      <c r="N956" s="19">
        <f t="shared" si="95"/>
        <v>-123360633232</v>
      </c>
      <c r="O956" s="19">
        <f t="shared" si="93"/>
        <v>-123360633232</v>
      </c>
      <c r="Q956" s="19">
        <f t="shared" si="94"/>
        <v>-182100324096</v>
      </c>
    </row>
    <row r="957" spans="1:17" x14ac:dyDescent="0.3">
      <c r="A957">
        <v>951</v>
      </c>
      <c r="B957">
        <f>SQRT((1-A957*A957/$G$1)*$G$2)</f>
        <v>1189.4980623636959</v>
      </c>
      <c r="I957" s="19">
        <f t="shared" si="91"/>
        <v>-364200648192</v>
      </c>
      <c r="K957" s="19">
        <f t="shared" si="90"/>
        <v>2743200000</v>
      </c>
      <c r="L957" s="19">
        <f t="shared" si="92"/>
        <v>2743200000</v>
      </c>
      <c r="N957" s="19">
        <f t="shared" si="95"/>
        <v>0</v>
      </c>
      <c r="O957" s="19">
        <f t="shared" si="93"/>
        <v>-123360633232</v>
      </c>
      <c r="Q957" s="19">
        <f t="shared" si="94"/>
        <v>-179357124096</v>
      </c>
    </row>
    <row r="958" spans="1:17" x14ac:dyDescent="0.3">
      <c r="A958">
        <v>952</v>
      </c>
      <c r="B958">
        <f>SQRT((1-A958*A958/$G$1)*$G$2)</f>
        <v>1189.4758669016933</v>
      </c>
      <c r="I958" s="19">
        <f t="shared" si="91"/>
        <v>-358714248192</v>
      </c>
      <c r="K958" s="19">
        <f t="shared" si="90"/>
        <v>2746080000</v>
      </c>
      <c r="L958" s="19">
        <f t="shared" si="92"/>
        <v>2746080000</v>
      </c>
      <c r="N958" s="19">
        <f t="shared" si="95"/>
        <v>0</v>
      </c>
      <c r="O958" s="19">
        <f t="shared" si="93"/>
        <v>-123360633232</v>
      </c>
      <c r="Q958" s="19">
        <f t="shared" si="94"/>
        <v>-176611044096</v>
      </c>
    </row>
    <row r="959" spans="1:17" x14ac:dyDescent="0.3">
      <c r="A959">
        <v>953</v>
      </c>
      <c r="B959">
        <f>SQRT((1-A959*A959/$G$1)*$G$2)</f>
        <v>1189.4536476980529</v>
      </c>
      <c r="I959" s="19">
        <f t="shared" si="91"/>
        <v>-353222088192</v>
      </c>
      <c r="K959" s="19">
        <f t="shared" si="90"/>
        <v>2748960000</v>
      </c>
      <c r="L959" s="19">
        <f t="shared" si="92"/>
        <v>2748960000</v>
      </c>
      <c r="N959" s="19">
        <f t="shared" si="95"/>
        <v>0</v>
      </c>
      <c r="O959" s="19">
        <f t="shared" si="93"/>
        <v>-123360633232</v>
      </c>
      <c r="Q959" s="19">
        <f t="shared" si="94"/>
        <v>-173862084096</v>
      </c>
    </row>
    <row r="960" spans="1:17" x14ac:dyDescent="0.3">
      <c r="A960">
        <v>954</v>
      </c>
      <c r="B960">
        <f>SQRT((1-A960*A960/$G$1)*$G$2)</f>
        <v>1189.4314047514442</v>
      </c>
      <c r="I960" s="19">
        <f t="shared" si="91"/>
        <v>-347724168192</v>
      </c>
      <c r="K960" s="19">
        <f t="shared" si="90"/>
        <v>2751840000</v>
      </c>
      <c r="L960" s="19">
        <f t="shared" si="92"/>
        <v>2751840000</v>
      </c>
      <c r="N960" s="19">
        <f t="shared" si="95"/>
        <v>0</v>
      </c>
      <c r="O960" s="19">
        <f t="shared" si="93"/>
        <v>-123360633232</v>
      </c>
      <c r="Q960" s="19">
        <f t="shared" si="94"/>
        <v>-171110244096</v>
      </c>
    </row>
    <row r="961" spans="1:17" x14ac:dyDescent="0.3">
      <c r="A961">
        <v>955</v>
      </c>
      <c r="B961">
        <f>SQRT((1-A961*A961/$G$1)*$G$2)</f>
        <v>1189.4091380605355</v>
      </c>
      <c r="I961" s="19">
        <f t="shared" si="91"/>
        <v>-342220488192</v>
      </c>
      <c r="K961" s="19">
        <f t="shared" si="90"/>
        <v>2754720000</v>
      </c>
      <c r="L961" s="19">
        <f t="shared" si="92"/>
        <v>2754720000</v>
      </c>
      <c r="N961" s="19">
        <f t="shared" si="95"/>
        <v>0</v>
      </c>
      <c r="O961" s="19">
        <f t="shared" si="93"/>
        <v>-123360633232</v>
      </c>
      <c r="Q961" s="19">
        <f t="shared" si="94"/>
        <v>-168355524096</v>
      </c>
    </row>
    <row r="962" spans="1:17" x14ac:dyDescent="0.3">
      <c r="A962">
        <v>956</v>
      </c>
      <c r="B962">
        <f>SQRT((1-A962*A962/$G$1)*$G$2)</f>
        <v>1189.3868476239929</v>
      </c>
      <c r="I962" s="19">
        <f t="shared" si="91"/>
        <v>-336711048192</v>
      </c>
      <c r="K962" s="19">
        <f t="shared" si="90"/>
        <v>2757600000</v>
      </c>
      <c r="L962" s="19">
        <f t="shared" si="92"/>
        <v>2757600000</v>
      </c>
      <c r="N962" s="19">
        <f t="shared" si="95"/>
        <v>0</v>
      </c>
      <c r="O962" s="19">
        <f t="shared" si="93"/>
        <v>-123360633232</v>
      </c>
      <c r="Q962" s="19">
        <f t="shared" si="94"/>
        <v>-165597924096</v>
      </c>
    </row>
    <row r="963" spans="1:17" x14ac:dyDescent="0.3">
      <c r="A963">
        <v>957</v>
      </c>
      <c r="B963">
        <f>SQRT((1-A963*A963/$G$1)*$G$2)</f>
        <v>1189.3645334404814</v>
      </c>
      <c r="I963" s="19">
        <f t="shared" si="91"/>
        <v>-331195848192</v>
      </c>
      <c r="K963" s="19">
        <f t="shared" si="90"/>
        <v>2760480000</v>
      </c>
      <c r="L963" s="19">
        <f t="shared" si="92"/>
        <v>2760480000</v>
      </c>
      <c r="N963" s="19">
        <f t="shared" si="95"/>
        <v>0</v>
      </c>
      <c r="O963" s="19">
        <f t="shared" si="93"/>
        <v>-123360633232</v>
      </c>
      <c r="Q963" s="19">
        <f t="shared" si="94"/>
        <v>-162837444096</v>
      </c>
    </row>
    <row r="964" spans="1:17" x14ac:dyDescent="0.3">
      <c r="A964">
        <v>958</v>
      </c>
      <c r="B964">
        <f>SQRT((1-A964*A964/$G$1)*$G$2)</f>
        <v>1189.3421955086644</v>
      </c>
      <c r="I964" s="19">
        <f t="shared" si="91"/>
        <v>-325674888192</v>
      </c>
      <c r="K964" s="19">
        <f t="shared" si="90"/>
        <v>2763360000</v>
      </c>
      <c r="L964" s="19">
        <f t="shared" si="92"/>
        <v>2763360000</v>
      </c>
      <c r="N964" s="19">
        <f t="shared" si="95"/>
        <v>0</v>
      </c>
      <c r="O964" s="19">
        <f t="shared" si="93"/>
        <v>-123360633232</v>
      </c>
      <c r="Q964" s="19">
        <f t="shared" si="94"/>
        <v>-160074084096</v>
      </c>
    </row>
    <row r="965" spans="1:17" x14ac:dyDescent="0.3">
      <c r="A965">
        <v>959</v>
      </c>
      <c r="B965">
        <f>SQRT((1-A965*A965/$G$1)*$G$2)</f>
        <v>1189.3198338272039</v>
      </c>
      <c r="I965" s="19">
        <f t="shared" si="91"/>
        <v>-320148168192</v>
      </c>
      <c r="K965" s="19">
        <f t="shared" si="90"/>
        <v>2766240000</v>
      </c>
      <c r="L965" s="19">
        <f t="shared" si="92"/>
        <v>2766240000</v>
      </c>
      <c r="N965" s="19">
        <f t="shared" si="95"/>
        <v>0</v>
      </c>
      <c r="O965" s="19">
        <f t="shared" si="93"/>
        <v>-123360633232</v>
      </c>
      <c r="Q965" s="19">
        <f t="shared" si="94"/>
        <v>-157307844096</v>
      </c>
    </row>
    <row r="966" spans="1:17" x14ac:dyDescent="0.3">
      <c r="A966">
        <v>960</v>
      </c>
      <c r="B966">
        <f>SQRT((1-A966*A966/$G$1)*$G$2)</f>
        <v>1189.2974483947601</v>
      </c>
      <c r="I966" s="19">
        <f t="shared" si="91"/>
        <v>-314615688192</v>
      </c>
      <c r="K966" s="19">
        <f t="shared" si="90"/>
        <v>2769120000</v>
      </c>
      <c r="L966" s="19">
        <f t="shared" si="92"/>
        <v>2769120000</v>
      </c>
      <c r="N966" s="19">
        <f t="shared" si="95"/>
        <v>0</v>
      </c>
      <c r="O966" s="19">
        <f t="shared" si="93"/>
        <v>-123360633232</v>
      </c>
      <c r="Q966" s="19">
        <f t="shared" si="94"/>
        <v>-154538724096</v>
      </c>
    </row>
    <row r="967" spans="1:17" x14ac:dyDescent="0.3">
      <c r="A967">
        <v>961</v>
      </c>
      <c r="B967">
        <f>SQRT((1-A967*A967/$G$1)*$G$2)</f>
        <v>1189.2750392099917</v>
      </c>
      <c r="I967" s="19">
        <f t="shared" si="91"/>
        <v>-309077448192</v>
      </c>
      <c r="K967" s="19">
        <f t="shared" ref="K967:K1030" si="96">IF($I967&lt;L966,L966+$J$2,)</f>
        <v>2772000000</v>
      </c>
      <c r="L967" s="19">
        <f t="shared" si="92"/>
        <v>2772000000</v>
      </c>
      <c r="N967" s="19">
        <f t="shared" si="95"/>
        <v>0</v>
      </c>
      <c r="O967" s="19">
        <f t="shared" si="93"/>
        <v>-123360633232</v>
      </c>
      <c r="Q967" s="19">
        <f t="shared" si="94"/>
        <v>-151766724096</v>
      </c>
    </row>
    <row r="968" spans="1:17" x14ac:dyDescent="0.3">
      <c r="A968">
        <v>962</v>
      </c>
      <c r="B968">
        <f>SQRT((1-A968*A968/$G$1)*$G$2)</f>
        <v>1189.2526062715563</v>
      </c>
      <c r="I968" s="19">
        <f t="shared" si="91"/>
        <v>-303533448192</v>
      </c>
      <c r="K968" s="19">
        <f t="shared" si="96"/>
        <v>2774880000</v>
      </c>
      <c r="L968" s="19">
        <f t="shared" si="92"/>
        <v>2774880000</v>
      </c>
      <c r="N968" s="19">
        <f t="shared" si="95"/>
        <v>0</v>
      </c>
      <c r="O968" s="19">
        <f t="shared" si="93"/>
        <v>-123360633232</v>
      </c>
      <c r="Q968" s="19">
        <f t="shared" si="94"/>
        <v>-148991844096</v>
      </c>
    </row>
    <row r="969" spans="1:17" x14ac:dyDescent="0.3">
      <c r="A969">
        <v>963</v>
      </c>
      <c r="B969">
        <f>SQRT((1-A969*A969/$G$1)*$G$2)</f>
        <v>1189.2301495781096</v>
      </c>
      <c r="I969" s="19">
        <f t="shared" si="91"/>
        <v>-297983688192</v>
      </c>
      <c r="K969" s="19">
        <f t="shared" si="96"/>
        <v>2777760000</v>
      </c>
      <c r="L969" s="19">
        <f t="shared" si="92"/>
        <v>2777760000</v>
      </c>
      <c r="N969" s="19">
        <f t="shared" si="95"/>
        <v>0</v>
      </c>
      <c r="O969" s="19">
        <f t="shared" si="93"/>
        <v>-123360633232</v>
      </c>
      <c r="Q969" s="19">
        <f t="shared" si="94"/>
        <v>-146214084096</v>
      </c>
    </row>
    <row r="970" spans="1:17" x14ac:dyDescent="0.3">
      <c r="A970">
        <v>964</v>
      </c>
      <c r="B970">
        <f>SQRT((1-A970*A970/$G$1)*$G$2)</f>
        <v>1189.2076691283055</v>
      </c>
      <c r="I970" s="19">
        <f t="shared" si="91"/>
        <v>-292428168192</v>
      </c>
      <c r="K970" s="19">
        <f t="shared" si="96"/>
        <v>2780640000</v>
      </c>
      <c r="L970" s="19">
        <f t="shared" si="92"/>
        <v>2780640000</v>
      </c>
      <c r="N970" s="19">
        <f t="shared" si="95"/>
        <v>0</v>
      </c>
      <c r="O970" s="19">
        <f t="shared" si="93"/>
        <v>-123360633232</v>
      </c>
      <c r="Q970" s="19">
        <f t="shared" si="94"/>
        <v>-143433444096</v>
      </c>
    </row>
    <row r="971" spans="1:17" x14ac:dyDescent="0.3">
      <c r="A971">
        <v>965</v>
      </c>
      <c r="B971">
        <f>SQRT((1-A971*A971/$G$1)*$G$2)</f>
        <v>1189.1851649207972</v>
      </c>
      <c r="I971" s="19">
        <f t="shared" si="91"/>
        <v>-286866888192</v>
      </c>
      <c r="K971" s="19">
        <f t="shared" si="96"/>
        <v>2783520000</v>
      </c>
      <c r="L971" s="19">
        <f t="shared" si="92"/>
        <v>2783520000</v>
      </c>
      <c r="N971" s="19">
        <f t="shared" si="95"/>
        <v>0</v>
      </c>
      <c r="O971" s="19">
        <f t="shared" si="93"/>
        <v>-123360633232</v>
      </c>
      <c r="Q971" s="19">
        <f t="shared" si="94"/>
        <v>-140649924096</v>
      </c>
    </row>
    <row r="972" spans="1:17" x14ac:dyDescent="0.3">
      <c r="A972">
        <v>966</v>
      </c>
      <c r="B972">
        <f>SQRT((1-A972*A972/$G$1)*$G$2)</f>
        <v>1189.1626369542357</v>
      </c>
      <c r="I972" s="19">
        <f t="shared" si="91"/>
        <v>-281299848192</v>
      </c>
      <c r="K972" s="19">
        <f t="shared" si="96"/>
        <v>2786400000</v>
      </c>
      <c r="L972" s="19">
        <f t="shared" si="92"/>
        <v>2786400000</v>
      </c>
      <c r="N972" s="19">
        <f t="shared" si="95"/>
        <v>0</v>
      </c>
      <c r="O972" s="19">
        <f t="shared" si="93"/>
        <v>-123360633232</v>
      </c>
      <c r="Q972" s="19">
        <f t="shared" si="94"/>
        <v>-137863524096</v>
      </c>
    </row>
    <row r="973" spans="1:17" x14ac:dyDescent="0.3">
      <c r="A973">
        <v>967</v>
      </c>
      <c r="B973">
        <f>SQRT((1-A973*A973/$G$1)*$G$2)</f>
        <v>1189.1400852272707</v>
      </c>
      <c r="I973" s="19">
        <f t="shared" si="91"/>
        <v>-275727048192</v>
      </c>
      <c r="K973" s="19">
        <f t="shared" si="96"/>
        <v>2789280000</v>
      </c>
      <c r="L973" s="19">
        <f t="shared" si="92"/>
        <v>2789280000</v>
      </c>
      <c r="N973" s="19">
        <f t="shared" si="95"/>
        <v>0</v>
      </c>
      <c r="O973" s="19">
        <f t="shared" si="93"/>
        <v>-123360633232</v>
      </c>
      <c r="Q973" s="19">
        <f t="shared" si="94"/>
        <v>-135074244096</v>
      </c>
    </row>
    <row r="974" spans="1:17" x14ac:dyDescent="0.3">
      <c r="A974">
        <v>968</v>
      </c>
      <c r="B974">
        <f>SQRT((1-A974*A974/$G$1)*$G$2)</f>
        <v>1189.1175097385501</v>
      </c>
      <c r="I974" s="19">
        <f t="shared" si="91"/>
        <v>-270148488192</v>
      </c>
      <c r="K974" s="19">
        <f t="shared" si="96"/>
        <v>2792160000</v>
      </c>
      <c r="L974" s="19">
        <f t="shared" si="92"/>
        <v>2792160000</v>
      </c>
      <c r="N974" s="19">
        <f t="shared" si="95"/>
        <v>0</v>
      </c>
      <c r="O974" s="19">
        <f t="shared" si="93"/>
        <v>-123360633232</v>
      </c>
      <c r="Q974" s="19">
        <f t="shared" si="94"/>
        <v>-132282084096</v>
      </c>
    </row>
    <row r="975" spans="1:17" x14ac:dyDescent="0.3">
      <c r="A975">
        <v>969</v>
      </c>
      <c r="B975">
        <f>SQRT((1-A975*A975/$G$1)*$G$2)</f>
        <v>1189.0949104867209</v>
      </c>
      <c r="I975" s="19">
        <f t="shared" si="91"/>
        <v>-264564168192</v>
      </c>
      <c r="K975" s="19">
        <f t="shared" si="96"/>
        <v>2795040000</v>
      </c>
      <c r="L975" s="19">
        <f t="shared" si="92"/>
        <v>2795040000</v>
      </c>
      <c r="N975" s="19">
        <f t="shared" si="95"/>
        <v>0</v>
      </c>
      <c r="O975" s="19">
        <f t="shared" si="93"/>
        <v>-123360633232</v>
      </c>
      <c r="Q975" s="19">
        <f t="shared" si="94"/>
        <v>-129487044096</v>
      </c>
    </row>
    <row r="976" spans="1:17" x14ac:dyDescent="0.3">
      <c r="A976">
        <v>970</v>
      </c>
      <c r="B976">
        <f>SQRT((1-A976*A976/$G$1)*$G$2)</f>
        <v>1189.0722874704281</v>
      </c>
      <c r="I976" s="19">
        <f t="shared" si="91"/>
        <v>-258974088192</v>
      </c>
      <c r="K976" s="19">
        <f t="shared" si="96"/>
        <v>2797920000</v>
      </c>
      <c r="L976" s="19">
        <f t="shared" si="92"/>
        <v>2797920000</v>
      </c>
      <c r="N976" s="19">
        <f t="shared" si="95"/>
        <v>0</v>
      </c>
      <c r="O976" s="19">
        <f t="shared" si="93"/>
        <v>-123360633232</v>
      </c>
      <c r="Q976" s="19">
        <f t="shared" si="94"/>
        <v>-126689124096</v>
      </c>
    </row>
    <row r="977" spans="1:17" x14ac:dyDescent="0.3">
      <c r="A977">
        <v>971</v>
      </c>
      <c r="B977">
        <f>SQRT((1-A977*A977/$G$1)*$G$2)</f>
        <v>1189.0496406883151</v>
      </c>
      <c r="I977" s="19">
        <f t="shared" si="91"/>
        <v>-253378248192</v>
      </c>
      <c r="K977" s="19">
        <f t="shared" si="96"/>
        <v>2800800000</v>
      </c>
      <c r="L977" s="19">
        <f t="shared" si="92"/>
        <v>2800800000</v>
      </c>
      <c r="N977" s="19">
        <f t="shared" si="95"/>
        <v>0</v>
      </c>
      <c r="O977" s="19">
        <f t="shared" si="93"/>
        <v>-123360633232</v>
      </c>
      <c r="Q977" s="19">
        <f t="shared" si="94"/>
        <v>-123888324096</v>
      </c>
    </row>
    <row r="978" spans="1:17" x14ac:dyDescent="0.3">
      <c r="A978">
        <v>972</v>
      </c>
      <c r="B978">
        <f>SQRT((1-A978*A978/$G$1)*$G$2)</f>
        <v>1189.0269701390241</v>
      </c>
      <c r="I978" s="19">
        <f t="shared" si="91"/>
        <v>-247776648192</v>
      </c>
      <c r="K978" s="19">
        <f t="shared" si="96"/>
        <v>2803680000</v>
      </c>
      <c r="L978" s="19">
        <f t="shared" si="92"/>
        <v>2803680000</v>
      </c>
      <c r="N978" s="19">
        <f t="shared" si="95"/>
        <v>0</v>
      </c>
      <c r="O978" s="19">
        <f t="shared" si="93"/>
        <v>-123360633232</v>
      </c>
      <c r="Q978" s="19">
        <f t="shared" si="94"/>
        <v>-121084644096</v>
      </c>
    </row>
    <row r="979" spans="1:17" x14ac:dyDescent="0.3">
      <c r="A979">
        <v>973</v>
      </c>
      <c r="B979">
        <f>SQRT((1-A979*A979/$G$1)*$G$2)</f>
        <v>1189.0042758211953</v>
      </c>
      <c r="I979" s="19">
        <f t="shared" si="91"/>
        <v>-242169288192</v>
      </c>
      <c r="K979" s="19">
        <f t="shared" si="96"/>
        <v>2806560000</v>
      </c>
      <c r="L979" s="19">
        <f t="shared" si="92"/>
        <v>2806560000</v>
      </c>
      <c r="N979" s="19">
        <f t="shared" si="95"/>
        <v>0</v>
      </c>
      <c r="O979" s="19">
        <f t="shared" si="93"/>
        <v>-123360633232</v>
      </c>
      <c r="Q979" s="19">
        <f t="shared" si="94"/>
        <v>-118278084096</v>
      </c>
    </row>
    <row r="980" spans="1:17" x14ac:dyDescent="0.3">
      <c r="A980">
        <v>974</v>
      </c>
      <c r="B980">
        <f>SQRT((1-A980*A980/$G$1)*$G$2)</f>
        <v>1188.981557733468</v>
      </c>
      <c r="I980" s="19">
        <f t="shared" si="91"/>
        <v>-236556168192</v>
      </c>
      <c r="K980" s="19">
        <f t="shared" si="96"/>
        <v>2809440000</v>
      </c>
      <c r="L980" s="19">
        <f t="shared" si="92"/>
        <v>2809440000</v>
      </c>
      <c r="N980" s="19">
        <f t="shared" si="95"/>
        <v>0</v>
      </c>
      <c r="O980" s="19">
        <f t="shared" si="93"/>
        <v>-123360633232</v>
      </c>
      <c r="Q980" s="19">
        <f t="shared" si="94"/>
        <v>-115468644096</v>
      </c>
    </row>
    <row r="981" spans="1:17" x14ac:dyDescent="0.3">
      <c r="A981">
        <v>975</v>
      </c>
      <c r="B981">
        <f>SQRT((1-A981*A981/$G$1)*$G$2)</f>
        <v>1188.9588158744798</v>
      </c>
      <c r="I981" s="19">
        <f t="shared" si="91"/>
        <v>-230937288192</v>
      </c>
      <c r="K981" s="19">
        <f t="shared" si="96"/>
        <v>2812320000</v>
      </c>
      <c r="L981" s="19">
        <f t="shared" si="92"/>
        <v>2812320000</v>
      </c>
      <c r="N981" s="19">
        <f t="shared" si="95"/>
        <v>0</v>
      </c>
      <c r="O981" s="19">
        <f t="shared" si="93"/>
        <v>-123360633232</v>
      </c>
      <c r="Q981" s="19">
        <f t="shared" si="94"/>
        <v>-112656324096</v>
      </c>
    </row>
    <row r="982" spans="1:17" x14ac:dyDescent="0.3">
      <c r="A982">
        <v>976</v>
      </c>
      <c r="B982">
        <f>SQRT((1-A982*A982/$G$1)*$G$2)</f>
        <v>1188.936050242866</v>
      </c>
      <c r="I982" s="19">
        <f t="shared" si="91"/>
        <v>-225312648192</v>
      </c>
      <c r="K982" s="19">
        <f t="shared" si="96"/>
        <v>2815200000</v>
      </c>
      <c r="L982" s="19">
        <f t="shared" si="92"/>
        <v>2815200000</v>
      </c>
      <c r="N982" s="19">
        <f t="shared" si="95"/>
        <v>0</v>
      </c>
      <c r="O982" s="19">
        <f t="shared" si="93"/>
        <v>-123360633232</v>
      </c>
      <c r="Q982" s="19">
        <f t="shared" si="94"/>
        <v>-109841124096</v>
      </c>
    </row>
    <row r="983" spans="1:17" x14ac:dyDescent="0.3">
      <c r="A983">
        <v>977</v>
      </c>
      <c r="B983">
        <f>SQRT((1-A983*A983/$G$1)*$G$2)</f>
        <v>1188.9132608372615</v>
      </c>
      <c r="I983" s="19">
        <f t="shared" si="91"/>
        <v>-219682248192</v>
      </c>
      <c r="K983" s="19">
        <f t="shared" si="96"/>
        <v>2818080000</v>
      </c>
      <c r="L983" s="19">
        <f t="shared" si="92"/>
        <v>2818080000</v>
      </c>
      <c r="N983" s="19">
        <f t="shared" si="95"/>
        <v>0</v>
      </c>
      <c r="O983" s="19">
        <f t="shared" si="93"/>
        <v>-123360633232</v>
      </c>
      <c r="Q983" s="19">
        <f t="shared" si="94"/>
        <v>-107023044096</v>
      </c>
    </row>
    <row r="984" spans="1:17" x14ac:dyDescent="0.3">
      <c r="A984">
        <v>978</v>
      </c>
      <c r="B984">
        <f>SQRT((1-A984*A984/$G$1)*$G$2)</f>
        <v>1188.8904476562991</v>
      </c>
      <c r="I984" s="19">
        <f t="shared" si="91"/>
        <v>-214046088192</v>
      </c>
      <c r="K984" s="19">
        <f t="shared" si="96"/>
        <v>2820960000</v>
      </c>
      <c r="L984" s="19">
        <f t="shared" si="92"/>
        <v>2820960000</v>
      </c>
      <c r="N984" s="19">
        <f t="shared" si="95"/>
        <v>0</v>
      </c>
      <c r="O984" s="19">
        <f t="shared" si="93"/>
        <v>-123360633232</v>
      </c>
      <c r="Q984" s="19">
        <f t="shared" si="94"/>
        <v>-104202084096</v>
      </c>
    </row>
    <row r="985" spans="1:17" x14ac:dyDescent="0.3">
      <c r="A985">
        <v>979</v>
      </c>
      <c r="B985">
        <f>SQRT((1-A985*A985/$G$1)*$G$2)</f>
        <v>1188.86761069861</v>
      </c>
      <c r="I985" s="19">
        <f t="shared" si="91"/>
        <v>-208404168192</v>
      </c>
      <c r="K985" s="19">
        <f t="shared" si="96"/>
        <v>2823840000</v>
      </c>
      <c r="L985" s="19">
        <f t="shared" si="92"/>
        <v>2823840000</v>
      </c>
      <c r="N985" s="19">
        <f t="shared" si="95"/>
        <v>0</v>
      </c>
      <c r="O985" s="19">
        <f t="shared" si="93"/>
        <v>-123360633232</v>
      </c>
      <c r="Q985" s="19">
        <f t="shared" si="94"/>
        <v>-101378244096</v>
      </c>
    </row>
    <row r="986" spans="1:17" x14ac:dyDescent="0.3">
      <c r="A986">
        <v>980</v>
      </c>
      <c r="B986">
        <f>SQRT((1-A986*A986/$G$1)*$G$2)</f>
        <v>1188.8447499628242</v>
      </c>
      <c r="I986" s="19">
        <f t="shared" si="91"/>
        <v>-202756488192</v>
      </c>
      <c r="K986" s="19">
        <f t="shared" si="96"/>
        <v>2826720000</v>
      </c>
      <c r="L986" s="19">
        <f t="shared" si="92"/>
        <v>2826720000</v>
      </c>
      <c r="N986" s="19">
        <f t="shared" si="95"/>
        <v>0</v>
      </c>
      <c r="O986" s="19">
        <f t="shared" si="93"/>
        <v>-123360633232</v>
      </c>
      <c r="Q986" s="19">
        <f t="shared" si="94"/>
        <v>-98551524096</v>
      </c>
    </row>
    <row r="987" spans="1:17" x14ac:dyDescent="0.3">
      <c r="A987">
        <v>981</v>
      </c>
      <c r="B987">
        <f>SQRT((1-A987*A987/$G$1)*$G$2)</f>
        <v>1188.8218654475695</v>
      </c>
      <c r="I987" s="19">
        <f t="shared" si="91"/>
        <v>-197103048192</v>
      </c>
      <c r="K987" s="19">
        <f t="shared" si="96"/>
        <v>2829600000</v>
      </c>
      <c r="L987" s="19">
        <f t="shared" si="92"/>
        <v>2829600000</v>
      </c>
      <c r="N987" s="19">
        <f t="shared" si="95"/>
        <v>0</v>
      </c>
      <c r="O987" s="19">
        <f t="shared" si="93"/>
        <v>-123360633232</v>
      </c>
      <c r="Q987" s="19">
        <f t="shared" si="94"/>
        <v>-95721924096</v>
      </c>
    </row>
    <row r="988" spans="1:17" x14ac:dyDescent="0.3">
      <c r="A988">
        <v>982</v>
      </c>
      <c r="B988">
        <f>SQRT((1-A988*A988/$G$1)*$G$2)</f>
        <v>1188.7989571514729</v>
      </c>
      <c r="I988" s="19">
        <f t="shared" si="91"/>
        <v>-191443848192</v>
      </c>
      <c r="K988" s="19">
        <f t="shared" si="96"/>
        <v>2832480000</v>
      </c>
      <c r="L988" s="19">
        <f t="shared" si="92"/>
        <v>2832480000</v>
      </c>
      <c r="N988" s="19">
        <f t="shared" si="95"/>
        <v>0</v>
      </c>
      <c r="O988" s="19">
        <f t="shared" si="93"/>
        <v>-123360633232</v>
      </c>
      <c r="Q988" s="19">
        <f t="shared" si="94"/>
        <v>-92889444096</v>
      </c>
    </row>
    <row r="989" spans="1:17" x14ac:dyDescent="0.3">
      <c r="A989">
        <v>983</v>
      </c>
      <c r="B989">
        <f>SQRT((1-A989*A989/$G$1)*$G$2)</f>
        <v>1188.7760250731596</v>
      </c>
      <c r="I989" s="19">
        <f t="shared" si="91"/>
        <v>-185778888192</v>
      </c>
      <c r="K989" s="19">
        <f t="shared" si="96"/>
        <v>2835360000</v>
      </c>
      <c r="L989" s="19">
        <f t="shared" si="92"/>
        <v>2835360000</v>
      </c>
      <c r="N989" s="19">
        <f t="shared" si="95"/>
        <v>0</v>
      </c>
      <c r="O989" s="19">
        <f t="shared" si="93"/>
        <v>-123360633232</v>
      </c>
      <c r="Q989" s="19">
        <f t="shared" si="94"/>
        <v>-90054084096</v>
      </c>
    </row>
    <row r="990" spans="1:17" x14ac:dyDescent="0.3">
      <c r="A990">
        <v>984</v>
      </c>
      <c r="B990">
        <f>SQRT((1-A990*A990/$G$1)*$G$2)</f>
        <v>1188.7530692112534</v>
      </c>
      <c r="I990" s="19">
        <f t="shared" si="91"/>
        <v>-180108168192</v>
      </c>
      <c r="K990" s="19">
        <f t="shared" si="96"/>
        <v>2838240000</v>
      </c>
      <c r="L990" s="19">
        <f t="shared" si="92"/>
        <v>2838240000</v>
      </c>
      <c r="N990" s="19">
        <f t="shared" si="95"/>
        <v>0</v>
      </c>
      <c r="O990" s="19">
        <f t="shared" si="93"/>
        <v>-123360633232</v>
      </c>
      <c r="Q990" s="19">
        <f t="shared" si="94"/>
        <v>-87215844096</v>
      </c>
    </row>
    <row r="991" spans="1:17" x14ac:dyDescent="0.3">
      <c r="A991">
        <v>985</v>
      </c>
      <c r="B991">
        <f>SQRT((1-A991*A991/$G$1)*$G$2)</f>
        <v>1188.7300895643764</v>
      </c>
      <c r="I991" s="19">
        <f t="shared" si="91"/>
        <v>-174431688192</v>
      </c>
      <c r="K991" s="19">
        <f t="shared" si="96"/>
        <v>2841120000</v>
      </c>
      <c r="L991" s="19">
        <f t="shared" si="92"/>
        <v>2841120000</v>
      </c>
      <c r="N991" s="19">
        <f t="shared" si="95"/>
        <v>0</v>
      </c>
      <c r="O991" s="19">
        <f t="shared" si="93"/>
        <v>-123360633232</v>
      </c>
      <c r="Q991" s="19">
        <f t="shared" si="94"/>
        <v>-84374724096</v>
      </c>
    </row>
    <row r="992" spans="1:17" x14ac:dyDescent="0.3">
      <c r="A992">
        <v>986</v>
      </c>
      <c r="B992">
        <f>SQRT((1-A992*A992/$G$1)*$G$2)</f>
        <v>1188.7070861311488</v>
      </c>
      <c r="I992" s="19">
        <f t="shared" si="91"/>
        <v>-168749448192</v>
      </c>
      <c r="K992" s="19">
        <f t="shared" si="96"/>
        <v>2844000000</v>
      </c>
      <c r="L992" s="19">
        <f t="shared" si="92"/>
        <v>2844000000</v>
      </c>
      <c r="N992" s="19">
        <f t="shared" si="95"/>
        <v>0</v>
      </c>
      <c r="O992" s="19">
        <f t="shared" si="93"/>
        <v>-123360633232</v>
      </c>
      <c r="Q992" s="19">
        <f t="shared" si="94"/>
        <v>-81530724096</v>
      </c>
    </row>
    <row r="993" spans="1:17" x14ac:dyDescent="0.3">
      <c r="A993">
        <v>987</v>
      </c>
      <c r="B993">
        <f>SQRT((1-A993*A993/$G$1)*$G$2)</f>
        <v>1188.6840589101901</v>
      </c>
      <c r="I993" s="19">
        <f t="shared" si="91"/>
        <v>-163061448192</v>
      </c>
      <c r="K993" s="19">
        <f t="shared" si="96"/>
        <v>2846880000</v>
      </c>
      <c r="L993" s="19">
        <f t="shared" si="92"/>
        <v>2846880000</v>
      </c>
      <c r="N993" s="19">
        <f t="shared" si="95"/>
        <v>0</v>
      </c>
      <c r="O993" s="19">
        <f t="shared" si="93"/>
        <v>-123360633232</v>
      </c>
      <c r="Q993" s="19">
        <f t="shared" si="94"/>
        <v>-78683844096</v>
      </c>
    </row>
    <row r="994" spans="1:17" x14ac:dyDescent="0.3">
      <c r="A994">
        <v>988</v>
      </c>
      <c r="B994">
        <f>SQRT((1-A994*A994/$G$1)*$G$2)</f>
        <v>1188.6610079001177</v>
      </c>
      <c r="I994" s="19">
        <f t="shared" si="91"/>
        <v>-157367688192</v>
      </c>
      <c r="K994" s="19">
        <f t="shared" si="96"/>
        <v>2849760000</v>
      </c>
      <c r="L994" s="19">
        <f t="shared" si="92"/>
        <v>2849760000</v>
      </c>
      <c r="N994" s="19">
        <f t="shared" si="95"/>
        <v>0</v>
      </c>
      <c r="O994" s="19">
        <f t="shared" si="93"/>
        <v>-123360633232</v>
      </c>
      <c r="Q994" s="19">
        <f t="shared" si="94"/>
        <v>-75834084096</v>
      </c>
    </row>
    <row r="995" spans="1:17" x14ac:dyDescent="0.3">
      <c r="A995">
        <v>989</v>
      </c>
      <c r="B995">
        <f>SQRT((1-A995*A995/$G$1)*$G$2)</f>
        <v>1188.6379330995476</v>
      </c>
      <c r="I995" s="19">
        <f t="shared" si="91"/>
        <v>-151668168192</v>
      </c>
      <c r="K995" s="19">
        <f t="shared" si="96"/>
        <v>2852640000</v>
      </c>
      <c r="L995" s="19">
        <f t="shared" si="92"/>
        <v>2852640000</v>
      </c>
      <c r="N995" s="19">
        <f t="shared" si="95"/>
        <v>0</v>
      </c>
      <c r="O995" s="19">
        <f t="shared" si="93"/>
        <v>-123360633232</v>
      </c>
      <c r="Q995" s="19">
        <f t="shared" si="94"/>
        <v>-72981444096</v>
      </c>
    </row>
    <row r="996" spans="1:17" x14ac:dyDescent="0.3">
      <c r="A996">
        <v>990</v>
      </c>
      <c r="B996">
        <f>SQRT((1-A996*A996/$G$1)*$G$2)</f>
        <v>1188.614834507094</v>
      </c>
      <c r="I996" s="19">
        <f t="shared" si="91"/>
        <v>-145962888192</v>
      </c>
      <c r="K996" s="19">
        <f t="shared" si="96"/>
        <v>2855520000</v>
      </c>
      <c r="L996" s="19">
        <f t="shared" si="92"/>
        <v>2855520000</v>
      </c>
      <c r="N996" s="19">
        <f t="shared" si="95"/>
        <v>0</v>
      </c>
      <c r="O996" s="19">
        <f t="shared" si="93"/>
        <v>-123360633232</v>
      </c>
      <c r="Q996" s="19">
        <f t="shared" si="94"/>
        <v>-70125924096</v>
      </c>
    </row>
    <row r="997" spans="1:17" x14ac:dyDescent="0.3">
      <c r="A997">
        <v>991</v>
      </c>
      <c r="B997">
        <f>SQRT((1-A997*A997/$G$1)*$G$2)</f>
        <v>1188.5917121213702</v>
      </c>
      <c r="I997" s="19">
        <f t="shared" si="91"/>
        <v>-140251848192</v>
      </c>
      <c r="K997" s="19">
        <f t="shared" si="96"/>
        <v>2858400000</v>
      </c>
      <c r="L997" s="19">
        <f t="shared" si="92"/>
        <v>2858400000</v>
      </c>
      <c r="N997" s="19">
        <f t="shared" si="95"/>
        <v>0</v>
      </c>
      <c r="O997" s="19">
        <f t="shared" si="93"/>
        <v>-123360633232</v>
      </c>
      <c r="Q997" s="19">
        <f t="shared" si="94"/>
        <v>-67267524096</v>
      </c>
    </row>
    <row r="998" spans="1:17" x14ac:dyDescent="0.3">
      <c r="A998">
        <v>992</v>
      </c>
      <c r="B998">
        <f>SQRT((1-A998*A998/$G$1)*$G$2)</f>
        <v>1188.5685659409874</v>
      </c>
      <c r="I998" s="19">
        <f t="shared" si="91"/>
        <v>-134535048192</v>
      </c>
      <c r="K998" s="19">
        <f t="shared" si="96"/>
        <v>2861280000</v>
      </c>
      <c r="L998" s="19">
        <f t="shared" si="92"/>
        <v>2861280000</v>
      </c>
      <c r="N998" s="19">
        <f t="shared" si="95"/>
        <v>0</v>
      </c>
      <c r="O998" s="19">
        <f t="shared" si="93"/>
        <v>-123360633232</v>
      </c>
      <c r="Q998" s="19">
        <f t="shared" si="94"/>
        <v>-64406244096</v>
      </c>
    </row>
    <row r="999" spans="1:17" x14ac:dyDescent="0.3">
      <c r="A999">
        <v>993</v>
      </c>
      <c r="B999">
        <f>SQRT((1-A999*A999/$G$1)*$G$2)</f>
        <v>1188.5453959645554</v>
      </c>
      <c r="I999" s="19">
        <f t="shared" si="91"/>
        <v>-128812488192</v>
      </c>
      <c r="K999" s="19">
        <f t="shared" si="96"/>
        <v>2864160000</v>
      </c>
      <c r="L999" s="19">
        <f t="shared" si="92"/>
        <v>2864160000</v>
      </c>
      <c r="N999" s="19">
        <f t="shared" si="95"/>
        <v>0</v>
      </c>
      <c r="O999" s="19">
        <f t="shared" si="93"/>
        <v>-123360633232</v>
      </c>
      <c r="Q999" s="19">
        <f t="shared" si="94"/>
        <v>-61542084096</v>
      </c>
    </row>
    <row r="1000" spans="1:17" x14ac:dyDescent="0.3">
      <c r="A1000">
        <v>994</v>
      </c>
      <c r="B1000">
        <f>SQRT((1-A1000*A1000/$G$1)*$G$2)</f>
        <v>1188.5222021906825</v>
      </c>
      <c r="I1000" s="19">
        <f t="shared" si="91"/>
        <v>-123084168192</v>
      </c>
      <c r="K1000" s="19">
        <f t="shared" si="96"/>
        <v>2867040000</v>
      </c>
      <c r="L1000" s="19">
        <f t="shared" si="92"/>
        <v>2867040000</v>
      </c>
      <c r="N1000" s="19">
        <f t="shared" si="95"/>
        <v>-123256838000</v>
      </c>
      <c r="O1000" s="19">
        <f t="shared" si="93"/>
        <v>-123256838000</v>
      </c>
      <c r="Q1000" s="19">
        <f t="shared" si="94"/>
        <v>-181931882096</v>
      </c>
    </row>
    <row r="1001" spans="1:17" x14ac:dyDescent="0.3">
      <c r="A1001">
        <v>995</v>
      </c>
      <c r="B1001">
        <f>SQRT((1-A1001*A1001/$G$1)*$G$2)</f>
        <v>1188.4989846179756</v>
      </c>
      <c r="I1001" s="19">
        <f t="shared" si="91"/>
        <v>-363863764192</v>
      </c>
      <c r="K1001" s="19">
        <f t="shared" si="96"/>
        <v>2869920000</v>
      </c>
      <c r="L1001" s="19">
        <f t="shared" si="92"/>
        <v>2869920000</v>
      </c>
      <c r="N1001" s="19">
        <f t="shared" si="95"/>
        <v>0</v>
      </c>
      <c r="O1001" s="19">
        <f t="shared" si="93"/>
        <v>-123256838000</v>
      </c>
      <c r="Q1001" s="19">
        <f t="shared" si="94"/>
        <v>-179061962096</v>
      </c>
    </row>
    <row r="1002" spans="1:17" x14ac:dyDescent="0.3">
      <c r="A1002">
        <v>996</v>
      </c>
      <c r="B1002">
        <f>SQRT((1-A1002*A1002/$G$1)*$G$2)</f>
        <v>1188.4757432450397</v>
      </c>
      <c r="I1002" s="19">
        <f t="shared" si="91"/>
        <v>-358123924192</v>
      </c>
      <c r="K1002" s="19">
        <f t="shared" si="96"/>
        <v>2872800000</v>
      </c>
      <c r="L1002" s="19">
        <f t="shared" si="92"/>
        <v>2872800000</v>
      </c>
      <c r="N1002" s="19">
        <f t="shared" si="95"/>
        <v>0</v>
      </c>
      <c r="O1002" s="19">
        <f t="shared" si="93"/>
        <v>-123256838000</v>
      </c>
      <c r="Q1002" s="19">
        <f t="shared" si="94"/>
        <v>-176189162096</v>
      </c>
    </row>
    <row r="1003" spans="1:17" x14ac:dyDescent="0.3">
      <c r="A1003">
        <v>997</v>
      </c>
      <c r="B1003">
        <f>SQRT((1-A1003*A1003/$G$1)*$G$2)</f>
        <v>1188.4524780704789</v>
      </c>
      <c r="I1003" s="19">
        <f t="shared" si="91"/>
        <v>-352378324192</v>
      </c>
      <c r="K1003" s="19">
        <f t="shared" si="96"/>
        <v>2875680000</v>
      </c>
      <c r="L1003" s="19">
        <f t="shared" si="92"/>
        <v>2875680000</v>
      </c>
      <c r="N1003" s="19">
        <f t="shared" si="95"/>
        <v>0</v>
      </c>
      <c r="O1003" s="19">
        <f t="shared" si="93"/>
        <v>-123256838000</v>
      </c>
      <c r="Q1003" s="19">
        <f t="shared" si="94"/>
        <v>-173313482096</v>
      </c>
    </row>
    <row r="1004" spans="1:17" x14ac:dyDescent="0.3">
      <c r="A1004">
        <v>998</v>
      </c>
      <c r="B1004">
        <f>SQRT((1-A1004*A1004/$G$1)*$G$2)</f>
        <v>1188.4291890928948</v>
      </c>
      <c r="I1004" s="19">
        <f t="shared" si="91"/>
        <v>-346626964192</v>
      </c>
      <c r="K1004" s="19">
        <f t="shared" si="96"/>
        <v>2878560000</v>
      </c>
      <c r="L1004" s="19">
        <f t="shared" si="92"/>
        <v>2878560000</v>
      </c>
      <c r="N1004" s="19">
        <f t="shared" si="95"/>
        <v>0</v>
      </c>
      <c r="O1004" s="19">
        <f t="shared" si="93"/>
        <v>-123256838000</v>
      </c>
      <c r="Q1004" s="19">
        <f t="shared" si="94"/>
        <v>-170434922096</v>
      </c>
    </row>
    <row r="1005" spans="1:17" x14ac:dyDescent="0.3">
      <c r="A1005">
        <v>999</v>
      </c>
      <c r="B1005">
        <f>SQRT((1-A1005*A1005/$G$1)*$G$2)</f>
        <v>1188.4058763108883</v>
      </c>
      <c r="I1005" s="19">
        <f t="shared" si="91"/>
        <v>-340869844192</v>
      </c>
      <c r="K1005" s="19">
        <f t="shared" si="96"/>
        <v>2881440000</v>
      </c>
      <c r="L1005" s="19">
        <f t="shared" si="92"/>
        <v>2881440000</v>
      </c>
      <c r="N1005" s="19">
        <f t="shared" si="95"/>
        <v>0</v>
      </c>
      <c r="O1005" s="19">
        <f t="shared" si="93"/>
        <v>-123256838000</v>
      </c>
      <c r="Q1005" s="19">
        <f t="shared" si="94"/>
        <v>-167553482096</v>
      </c>
    </row>
    <row r="1006" spans="1:17" x14ac:dyDescent="0.3">
      <c r="A1006">
        <v>1000</v>
      </c>
      <c r="B1006">
        <f>SQRT((1-A1006*A1006/$G$1)*$G$2)</f>
        <v>1188.3825397230587</v>
      </c>
      <c r="I1006" s="19">
        <f t="shared" ref="I1006:I1069" si="97">Q1005*2</f>
        <v>-335106964192</v>
      </c>
      <c r="K1006" s="19">
        <f t="shared" si="96"/>
        <v>2884320000</v>
      </c>
      <c r="L1006" s="19">
        <f t="shared" ref="L1006:L1069" si="98">IF(K1006=0,L1005,K1006)</f>
        <v>2884320000</v>
      </c>
      <c r="N1006" s="19">
        <f t="shared" si="95"/>
        <v>0</v>
      </c>
      <c r="O1006" s="19">
        <f t="shared" ref="O1006:O1069" si="99">IF(N1006=0,O1005,N1006)</f>
        <v>-123256838000</v>
      </c>
      <c r="Q1006" s="19">
        <f t="shared" ref="Q1006:Q1069" si="100">Q1005+K1006+N1006</f>
        <v>-164669162096</v>
      </c>
    </row>
    <row r="1007" spans="1:17" x14ac:dyDescent="0.3">
      <c r="A1007">
        <v>1001</v>
      </c>
      <c r="B1007">
        <f>SQRT((1-A1007*A1007/$G$1)*$G$2)</f>
        <v>1188.3591793280032</v>
      </c>
      <c r="I1007" s="19">
        <f t="shared" si="97"/>
        <v>-329338324192</v>
      </c>
      <c r="K1007" s="19">
        <f t="shared" si="96"/>
        <v>2887200000</v>
      </c>
      <c r="L1007" s="19">
        <f t="shared" si="98"/>
        <v>2887200000</v>
      </c>
      <c r="N1007" s="19">
        <f t="shared" si="95"/>
        <v>0</v>
      </c>
      <c r="O1007" s="19">
        <f t="shared" si="99"/>
        <v>-123256838000</v>
      </c>
      <c r="Q1007" s="19">
        <f t="shared" si="100"/>
        <v>-161781962096</v>
      </c>
    </row>
    <row r="1008" spans="1:17" x14ac:dyDescent="0.3">
      <c r="A1008">
        <v>1002</v>
      </c>
      <c r="B1008">
        <f>SQRT((1-A1008*A1008/$G$1)*$G$2)</f>
        <v>1188.3357951243179</v>
      </c>
      <c r="I1008" s="19">
        <f t="shared" si="97"/>
        <v>-323563924192</v>
      </c>
      <c r="K1008" s="19">
        <f t="shared" si="96"/>
        <v>2890080000</v>
      </c>
      <c r="L1008" s="19">
        <f t="shared" si="98"/>
        <v>2890080000</v>
      </c>
      <c r="N1008" s="19">
        <f t="shared" si="95"/>
        <v>0</v>
      </c>
      <c r="O1008" s="19">
        <f t="shared" si="99"/>
        <v>-123256838000</v>
      </c>
      <c r="Q1008" s="19">
        <f t="shared" si="100"/>
        <v>-158891882096</v>
      </c>
    </row>
    <row r="1009" spans="1:17" x14ac:dyDescent="0.3">
      <c r="A1009">
        <v>1003</v>
      </c>
      <c r="B1009">
        <f>SQRT((1-A1009*A1009/$G$1)*$G$2)</f>
        <v>1188.312387110597</v>
      </c>
      <c r="I1009" s="19">
        <f t="shared" si="97"/>
        <v>-317783764192</v>
      </c>
      <c r="K1009" s="19">
        <f t="shared" si="96"/>
        <v>2892960000</v>
      </c>
      <c r="L1009" s="19">
        <f t="shared" si="98"/>
        <v>2892960000</v>
      </c>
      <c r="N1009" s="19">
        <f t="shared" si="95"/>
        <v>0</v>
      </c>
      <c r="O1009" s="19">
        <f t="shared" si="99"/>
        <v>-123256838000</v>
      </c>
      <c r="Q1009" s="19">
        <f t="shared" si="100"/>
        <v>-155998922096</v>
      </c>
    </row>
    <row r="1010" spans="1:17" x14ac:dyDescent="0.3">
      <c r="A1010">
        <v>1004</v>
      </c>
      <c r="B1010">
        <f>SQRT((1-A1010*A1010/$G$1)*$G$2)</f>
        <v>1188.2889552854338</v>
      </c>
      <c r="I1010" s="19">
        <f t="shared" si="97"/>
        <v>-311997844192</v>
      </c>
      <c r="K1010" s="19">
        <f t="shared" si="96"/>
        <v>2895840000</v>
      </c>
      <c r="L1010" s="19">
        <f t="shared" si="98"/>
        <v>2895840000</v>
      </c>
      <c r="N1010" s="19">
        <f t="shared" si="95"/>
        <v>0</v>
      </c>
      <c r="O1010" s="19">
        <f t="shared" si="99"/>
        <v>-123256838000</v>
      </c>
      <c r="Q1010" s="19">
        <f t="shared" si="100"/>
        <v>-153103082096</v>
      </c>
    </row>
    <row r="1011" spans="1:17" x14ac:dyDescent="0.3">
      <c r="A1011">
        <v>1005</v>
      </c>
      <c r="B1011">
        <f>SQRT((1-A1011*A1011/$G$1)*$G$2)</f>
        <v>1188.2654996474196</v>
      </c>
      <c r="I1011" s="19">
        <f t="shared" si="97"/>
        <v>-306206164192</v>
      </c>
      <c r="K1011" s="19">
        <f t="shared" si="96"/>
        <v>2898720000</v>
      </c>
      <c r="L1011" s="19">
        <f t="shared" si="98"/>
        <v>2898720000</v>
      </c>
      <c r="N1011" s="19">
        <f t="shared" si="95"/>
        <v>0</v>
      </c>
      <c r="O1011" s="19">
        <f t="shared" si="99"/>
        <v>-123256838000</v>
      </c>
      <c r="Q1011" s="19">
        <f t="shared" si="100"/>
        <v>-150204362096</v>
      </c>
    </row>
    <row r="1012" spans="1:17" x14ac:dyDescent="0.3">
      <c r="A1012">
        <v>1006</v>
      </c>
      <c r="B1012">
        <f>SQRT((1-A1012*A1012/$G$1)*$G$2)</f>
        <v>1188.2420201951438</v>
      </c>
      <c r="I1012" s="19">
        <f t="shared" si="97"/>
        <v>-300408724192</v>
      </c>
      <c r="K1012" s="19">
        <f t="shared" si="96"/>
        <v>2901600000</v>
      </c>
      <c r="L1012" s="19">
        <f t="shared" si="98"/>
        <v>2901600000</v>
      </c>
      <c r="N1012" s="19">
        <f t="shared" ref="N1012:N1075" si="101">IF($I1012&gt;O1011,O1011+$J$1,)</f>
        <v>0</v>
      </c>
      <c r="O1012" s="19">
        <f t="shared" si="99"/>
        <v>-123256838000</v>
      </c>
      <c r="Q1012" s="19">
        <f t="shared" si="100"/>
        <v>-147302762096</v>
      </c>
    </row>
    <row r="1013" spans="1:17" x14ac:dyDescent="0.3">
      <c r="A1013">
        <v>1007</v>
      </c>
      <c r="B1013">
        <f>SQRT((1-A1013*A1013/$G$1)*$G$2)</f>
        <v>1188.2185169271952</v>
      </c>
      <c r="I1013" s="19">
        <f t="shared" si="97"/>
        <v>-294605524192</v>
      </c>
      <c r="K1013" s="19">
        <f t="shared" si="96"/>
        <v>2904480000</v>
      </c>
      <c r="L1013" s="19">
        <f t="shared" si="98"/>
        <v>2904480000</v>
      </c>
      <c r="N1013" s="19">
        <f t="shared" si="101"/>
        <v>0</v>
      </c>
      <c r="O1013" s="19">
        <f t="shared" si="99"/>
        <v>-123256838000</v>
      </c>
      <c r="Q1013" s="19">
        <f t="shared" si="100"/>
        <v>-144398282096</v>
      </c>
    </row>
    <row r="1014" spans="1:17" x14ac:dyDescent="0.3">
      <c r="A1014">
        <v>1008</v>
      </c>
      <c r="B1014">
        <f>SQRT((1-A1014*A1014/$G$1)*$G$2)</f>
        <v>1188.1949898421603</v>
      </c>
      <c r="I1014" s="19">
        <f t="shared" si="97"/>
        <v>-288796564192</v>
      </c>
      <c r="K1014" s="19">
        <f t="shared" si="96"/>
        <v>2907360000</v>
      </c>
      <c r="L1014" s="19">
        <f t="shared" si="98"/>
        <v>2907360000</v>
      </c>
      <c r="N1014" s="19">
        <f t="shared" si="101"/>
        <v>0</v>
      </c>
      <c r="O1014" s="19">
        <f t="shared" si="99"/>
        <v>-123256838000</v>
      </c>
      <c r="Q1014" s="19">
        <f t="shared" si="100"/>
        <v>-141490922096</v>
      </c>
    </row>
    <row r="1015" spans="1:17" x14ac:dyDescent="0.3">
      <c r="A1015">
        <v>1009</v>
      </c>
      <c r="B1015">
        <f>SQRT((1-A1015*A1015/$G$1)*$G$2)</f>
        <v>1188.1714389386241</v>
      </c>
      <c r="I1015" s="19">
        <f t="shared" si="97"/>
        <v>-282981844192</v>
      </c>
      <c r="K1015" s="19">
        <f t="shared" si="96"/>
        <v>2910240000</v>
      </c>
      <c r="L1015" s="19">
        <f t="shared" si="98"/>
        <v>2910240000</v>
      </c>
      <c r="N1015" s="19">
        <f t="shared" si="101"/>
        <v>0</v>
      </c>
      <c r="O1015" s="19">
        <f t="shared" si="99"/>
        <v>-123256838000</v>
      </c>
      <c r="Q1015" s="19">
        <f t="shared" si="100"/>
        <v>-138580682096</v>
      </c>
    </row>
    <row r="1016" spans="1:17" x14ac:dyDescent="0.3">
      <c r="A1016">
        <v>1010</v>
      </c>
      <c r="B1016">
        <f>SQRT((1-A1016*A1016/$G$1)*$G$2)</f>
        <v>1188.1478642151708</v>
      </c>
      <c r="I1016" s="19">
        <f t="shared" si="97"/>
        <v>-277161364192</v>
      </c>
      <c r="K1016" s="19">
        <f t="shared" si="96"/>
        <v>2913120000</v>
      </c>
      <c r="L1016" s="19">
        <f t="shared" si="98"/>
        <v>2913120000</v>
      </c>
      <c r="N1016" s="19">
        <f t="shared" si="101"/>
        <v>0</v>
      </c>
      <c r="O1016" s="19">
        <f t="shared" si="99"/>
        <v>-123256838000</v>
      </c>
      <c r="Q1016" s="19">
        <f t="shared" si="100"/>
        <v>-135667562096</v>
      </c>
    </row>
    <row r="1017" spans="1:17" x14ac:dyDescent="0.3">
      <c r="A1017">
        <v>1011</v>
      </c>
      <c r="B1017">
        <f>SQRT((1-A1017*A1017/$G$1)*$G$2)</f>
        <v>1188.1242656703819</v>
      </c>
      <c r="I1017" s="19">
        <f t="shared" si="97"/>
        <v>-271335124192</v>
      </c>
      <c r="K1017" s="19">
        <f t="shared" si="96"/>
        <v>2916000000</v>
      </c>
      <c r="L1017" s="19">
        <f t="shared" si="98"/>
        <v>2916000000</v>
      </c>
      <c r="N1017" s="19">
        <f t="shared" si="101"/>
        <v>0</v>
      </c>
      <c r="O1017" s="19">
        <f t="shared" si="99"/>
        <v>-123256838000</v>
      </c>
      <c r="Q1017" s="19">
        <f t="shared" si="100"/>
        <v>-132751562096</v>
      </c>
    </row>
    <row r="1018" spans="1:17" x14ac:dyDescent="0.3">
      <c r="A1018">
        <v>1012</v>
      </c>
      <c r="B1018">
        <f>SQRT((1-A1018*A1018/$G$1)*$G$2)</f>
        <v>1188.1006433028381</v>
      </c>
      <c r="I1018" s="19">
        <f t="shared" si="97"/>
        <v>-265503124192</v>
      </c>
      <c r="K1018" s="19">
        <f t="shared" si="96"/>
        <v>2918880000</v>
      </c>
      <c r="L1018" s="19">
        <f t="shared" si="98"/>
        <v>2918880000</v>
      </c>
      <c r="N1018" s="19">
        <f t="shared" si="101"/>
        <v>0</v>
      </c>
      <c r="O1018" s="19">
        <f t="shared" si="99"/>
        <v>-123256838000</v>
      </c>
      <c r="Q1018" s="19">
        <f t="shared" si="100"/>
        <v>-129832682096</v>
      </c>
    </row>
    <row r="1019" spans="1:17" x14ac:dyDescent="0.3">
      <c r="A1019">
        <v>1013</v>
      </c>
      <c r="B1019">
        <f>SQRT((1-A1019*A1019/$G$1)*$G$2)</f>
        <v>1188.0769971111188</v>
      </c>
      <c r="I1019" s="19">
        <f t="shared" si="97"/>
        <v>-259665364192</v>
      </c>
      <c r="K1019" s="19">
        <f t="shared" si="96"/>
        <v>2921760000</v>
      </c>
      <c r="L1019" s="19">
        <f t="shared" si="98"/>
        <v>2921760000</v>
      </c>
      <c r="N1019" s="19">
        <f t="shared" si="101"/>
        <v>0</v>
      </c>
      <c r="O1019" s="19">
        <f t="shared" si="99"/>
        <v>-123256838000</v>
      </c>
      <c r="Q1019" s="19">
        <f t="shared" si="100"/>
        <v>-126910922096</v>
      </c>
    </row>
    <row r="1020" spans="1:17" x14ac:dyDescent="0.3">
      <c r="A1020">
        <v>1014</v>
      </c>
      <c r="B1020">
        <f>SQRT((1-A1020*A1020/$G$1)*$G$2)</f>
        <v>1188.0533270938008</v>
      </c>
      <c r="I1020" s="19">
        <f t="shared" si="97"/>
        <v>-253821844192</v>
      </c>
      <c r="K1020" s="19">
        <f t="shared" si="96"/>
        <v>2924640000</v>
      </c>
      <c r="L1020" s="19">
        <f t="shared" si="98"/>
        <v>2924640000</v>
      </c>
      <c r="N1020" s="19">
        <f t="shared" si="101"/>
        <v>0</v>
      </c>
      <c r="O1020" s="19">
        <f t="shared" si="99"/>
        <v>-123256838000</v>
      </c>
      <c r="Q1020" s="19">
        <f t="shared" si="100"/>
        <v>-123986282096</v>
      </c>
    </row>
    <row r="1021" spans="1:17" x14ac:dyDescent="0.3">
      <c r="A1021">
        <v>1015</v>
      </c>
      <c r="B1021">
        <f>SQRT((1-A1021*A1021/$G$1)*$G$2)</f>
        <v>1188.0296332494604</v>
      </c>
      <c r="I1021" s="19">
        <f t="shared" si="97"/>
        <v>-247972564192</v>
      </c>
      <c r="K1021" s="19">
        <f t="shared" si="96"/>
        <v>2927520000</v>
      </c>
      <c r="L1021" s="19">
        <f t="shared" si="98"/>
        <v>2927520000</v>
      </c>
      <c r="N1021" s="19">
        <f t="shared" si="101"/>
        <v>0</v>
      </c>
      <c r="O1021" s="19">
        <f t="shared" si="99"/>
        <v>-123256838000</v>
      </c>
      <c r="Q1021" s="19">
        <f t="shared" si="100"/>
        <v>-121058762096</v>
      </c>
    </row>
    <row r="1022" spans="1:17" x14ac:dyDescent="0.3">
      <c r="A1022">
        <v>1016</v>
      </c>
      <c r="B1022">
        <f>SQRT((1-A1022*A1022/$G$1)*$G$2)</f>
        <v>1188.0059155766721</v>
      </c>
      <c r="I1022" s="19">
        <f t="shared" si="97"/>
        <v>-242117524192</v>
      </c>
      <c r="K1022" s="19">
        <f t="shared" si="96"/>
        <v>2930400000</v>
      </c>
      <c r="L1022" s="19">
        <f t="shared" si="98"/>
        <v>2930400000</v>
      </c>
      <c r="N1022" s="19">
        <f t="shared" si="101"/>
        <v>0</v>
      </c>
      <c r="O1022" s="19">
        <f t="shared" si="99"/>
        <v>-123256838000</v>
      </c>
      <c r="Q1022" s="19">
        <f t="shared" si="100"/>
        <v>-118128362096</v>
      </c>
    </row>
    <row r="1023" spans="1:17" x14ac:dyDescent="0.3">
      <c r="A1023">
        <v>1017</v>
      </c>
      <c r="B1023">
        <f>SQRT((1-A1023*A1023/$G$1)*$G$2)</f>
        <v>1187.9821740740088</v>
      </c>
      <c r="I1023" s="19">
        <f t="shared" si="97"/>
        <v>-236256724192</v>
      </c>
      <c r="K1023" s="19">
        <f t="shared" si="96"/>
        <v>2933280000</v>
      </c>
      <c r="L1023" s="19">
        <f t="shared" si="98"/>
        <v>2933280000</v>
      </c>
      <c r="N1023" s="19">
        <f t="shared" si="101"/>
        <v>0</v>
      </c>
      <c r="O1023" s="19">
        <f t="shared" si="99"/>
        <v>-123256838000</v>
      </c>
      <c r="Q1023" s="19">
        <f t="shared" si="100"/>
        <v>-115195082096</v>
      </c>
    </row>
    <row r="1024" spans="1:17" x14ac:dyDescent="0.3">
      <c r="A1024">
        <v>1018</v>
      </c>
      <c r="B1024">
        <f>SQRT((1-A1024*A1024/$G$1)*$G$2)</f>
        <v>1187.9584087400412</v>
      </c>
      <c r="I1024" s="19">
        <f t="shared" si="97"/>
        <v>-230390164192</v>
      </c>
      <c r="K1024" s="19">
        <f t="shared" si="96"/>
        <v>2936160000</v>
      </c>
      <c r="L1024" s="19">
        <f t="shared" si="98"/>
        <v>2936160000</v>
      </c>
      <c r="N1024" s="19">
        <f t="shared" si="101"/>
        <v>0</v>
      </c>
      <c r="O1024" s="19">
        <f t="shared" si="99"/>
        <v>-123256838000</v>
      </c>
      <c r="Q1024" s="19">
        <f t="shared" si="100"/>
        <v>-112258922096</v>
      </c>
    </row>
    <row r="1025" spans="1:17" x14ac:dyDescent="0.3">
      <c r="A1025">
        <v>1019</v>
      </c>
      <c r="B1025">
        <f>SQRT((1-A1025*A1025/$G$1)*$G$2)</f>
        <v>1187.9346195733394</v>
      </c>
      <c r="I1025" s="19">
        <f t="shared" si="97"/>
        <v>-224517844192</v>
      </c>
      <c r="K1025" s="19">
        <f t="shared" si="96"/>
        <v>2939040000</v>
      </c>
      <c r="L1025" s="19">
        <f t="shared" si="98"/>
        <v>2939040000</v>
      </c>
      <c r="N1025" s="19">
        <f t="shared" si="101"/>
        <v>0</v>
      </c>
      <c r="O1025" s="19">
        <f t="shared" si="99"/>
        <v>-123256838000</v>
      </c>
      <c r="Q1025" s="19">
        <f t="shared" si="100"/>
        <v>-109319882096</v>
      </c>
    </row>
    <row r="1026" spans="1:17" x14ac:dyDescent="0.3">
      <c r="A1026">
        <v>1020</v>
      </c>
      <c r="B1026">
        <f>SQRT((1-A1026*A1026/$G$1)*$G$2)</f>
        <v>1187.9108065724715</v>
      </c>
      <c r="I1026" s="19">
        <f t="shared" si="97"/>
        <v>-218639764192</v>
      </c>
      <c r="K1026" s="19">
        <f t="shared" si="96"/>
        <v>2941920000</v>
      </c>
      <c r="L1026" s="19">
        <f t="shared" si="98"/>
        <v>2941920000</v>
      </c>
      <c r="N1026" s="19">
        <f t="shared" si="101"/>
        <v>0</v>
      </c>
      <c r="O1026" s="19">
        <f t="shared" si="99"/>
        <v>-123256838000</v>
      </c>
      <c r="Q1026" s="19">
        <f t="shared" si="100"/>
        <v>-106377962096</v>
      </c>
    </row>
    <row r="1027" spans="1:17" x14ac:dyDescent="0.3">
      <c r="A1027">
        <v>1021</v>
      </c>
      <c r="B1027">
        <f>SQRT((1-A1027*A1027/$G$1)*$G$2)</f>
        <v>1187.8869697360042</v>
      </c>
      <c r="I1027" s="19">
        <f t="shared" si="97"/>
        <v>-212755924192</v>
      </c>
      <c r="K1027" s="19">
        <f t="shared" si="96"/>
        <v>2944800000</v>
      </c>
      <c r="L1027" s="19">
        <f t="shared" si="98"/>
        <v>2944800000</v>
      </c>
      <c r="N1027" s="19">
        <f t="shared" si="101"/>
        <v>0</v>
      </c>
      <c r="O1027" s="19">
        <f t="shared" si="99"/>
        <v>-123256838000</v>
      </c>
      <c r="Q1027" s="19">
        <f t="shared" si="100"/>
        <v>-103433162096</v>
      </c>
    </row>
    <row r="1028" spans="1:17" x14ac:dyDescent="0.3">
      <c r="A1028">
        <v>1022</v>
      </c>
      <c r="B1028">
        <f>SQRT((1-A1028*A1028/$G$1)*$G$2)</f>
        <v>1187.8631090625024</v>
      </c>
      <c r="I1028" s="19">
        <f t="shared" si="97"/>
        <v>-206866324192</v>
      </c>
      <c r="K1028" s="19">
        <f t="shared" si="96"/>
        <v>2947680000</v>
      </c>
      <c r="L1028" s="19">
        <f t="shared" si="98"/>
        <v>2947680000</v>
      </c>
      <c r="N1028" s="19">
        <f t="shared" si="101"/>
        <v>0</v>
      </c>
      <c r="O1028" s="19">
        <f t="shared" si="99"/>
        <v>-123256838000</v>
      </c>
      <c r="Q1028" s="19">
        <f t="shared" si="100"/>
        <v>-100485482096</v>
      </c>
    </row>
    <row r="1029" spans="1:17" x14ac:dyDescent="0.3">
      <c r="A1029">
        <v>1023</v>
      </c>
      <c r="B1029">
        <f>SQRT((1-A1029*A1029/$G$1)*$G$2)</f>
        <v>1187.8392245505299</v>
      </c>
      <c r="I1029" s="19">
        <f t="shared" si="97"/>
        <v>-200970964192</v>
      </c>
      <c r="K1029" s="19">
        <f t="shared" si="96"/>
        <v>2950560000</v>
      </c>
      <c r="L1029" s="19">
        <f t="shared" si="98"/>
        <v>2950560000</v>
      </c>
      <c r="N1029" s="19">
        <f t="shared" si="101"/>
        <v>0</v>
      </c>
      <c r="O1029" s="19">
        <f t="shared" si="99"/>
        <v>-123256838000</v>
      </c>
      <c r="Q1029" s="19">
        <f t="shared" si="100"/>
        <v>-97534922096</v>
      </c>
    </row>
    <row r="1030" spans="1:17" x14ac:dyDescent="0.3">
      <c r="A1030">
        <v>1024</v>
      </c>
      <c r="B1030">
        <f>SQRT((1-A1030*A1030/$G$1)*$G$2)</f>
        <v>1187.8153161986486</v>
      </c>
      <c r="I1030" s="19">
        <f t="shared" si="97"/>
        <v>-195069844192</v>
      </c>
      <c r="K1030" s="19">
        <f t="shared" si="96"/>
        <v>2953440000</v>
      </c>
      <c r="L1030" s="19">
        <f t="shared" si="98"/>
        <v>2953440000</v>
      </c>
      <c r="N1030" s="19">
        <f t="shared" si="101"/>
        <v>0</v>
      </c>
      <c r="O1030" s="19">
        <f t="shared" si="99"/>
        <v>-123256838000</v>
      </c>
      <c r="Q1030" s="19">
        <f t="shared" si="100"/>
        <v>-94581482096</v>
      </c>
    </row>
    <row r="1031" spans="1:17" x14ac:dyDescent="0.3">
      <c r="A1031">
        <v>1025</v>
      </c>
      <c r="B1031">
        <f>SQRT((1-A1031*A1031/$G$1)*$G$2)</f>
        <v>1187.7913840054186</v>
      </c>
      <c r="I1031" s="19">
        <f t="shared" si="97"/>
        <v>-189162964192</v>
      </c>
      <c r="K1031" s="19">
        <f t="shared" ref="K1031:K1094" si="102">IF($I1031&lt;L1030,L1030+$J$2,)</f>
        <v>2956320000</v>
      </c>
      <c r="L1031" s="19">
        <f t="shared" si="98"/>
        <v>2956320000</v>
      </c>
      <c r="N1031" s="19">
        <f t="shared" si="101"/>
        <v>0</v>
      </c>
      <c r="O1031" s="19">
        <f t="shared" si="99"/>
        <v>-123256838000</v>
      </c>
      <c r="Q1031" s="19">
        <f t="shared" si="100"/>
        <v>-91625162096</v>
      </c>
    </row>
    <row r="1032" spans="1:17" x14ac:dyDescent="0.3">
      <c r="A1032">
        <v>1026</v>
      </c>
      <c r="B1032">
        <f>SQRT((1-A1032*A1032/$G$1)*$G$2)</f>
        <v>1187.767427969399</v>
      </c>
      <c r="I1032" s="19">
        <f t="shared" si="97"/>
        <v>-183250324192</v>
      </c>
      <c r="K1032" s="19">
        <f t="shared" si="102"/>
        <v>2959200000</v>
      </c>
      <c r="L1032" s="19">
        <f t="shared" si="98"/>
        <v>2959200000</v>
      </c>
      <c r="N1032" s="19">
        <f t="shared" si="101"/>
        <v>0</v>
      </c>
      <c r="O1032" s="19">
        <f t="shared" si="99"/>
        <v>-123256838000</v>
      </c>
      <c r="Q1032" s="19">
        <f t="shared" si="100"/>
        <v>-88665962096</v>
      </c>
    </row>
    <row r="1033" spans="1:17" x14ac:dyDescent="0.3">
      <c r="A1033">
        <v>1027</v>
      </c>
      <c r="B1033">
        <f>SQRT((1-A1033*A1033/$G$1)*$G$2)</f>
        <v>1187.7434480891473</v>
      </c>
      <c r="I1033" s="19">
        <f t="shared" si="97"/>
        <v>-177331924192</v>
      </c>
      <c r="K1033" s="19">
        <f t="shared" si="102"/>
        <v>2962080000</v>
      </c>
      <c r="L1033" s="19">
        <f t="shared" si="98"/>
        <v>2962080000</v>
      </c>
      <c r="N1033" s="19">
        <f t="shared" si="101"/>
        <v>0</v>
      </c>
      <c r="O1033" s="19">
        <f t="shared" si="99"/>
        <v>-123256838000</v>
      </c>
      <c r="Q1033" s="19">
        <f t="shared" si="100"/>
        <v>-85703882096</v>
      </c>
    </row>
    <row r="1034" spans="1:17" x14ac:dyDescent="0.3">
      <c r="A1034">
        <v>1028</v>
      </c>
      <c r="B1034">
        <f>SQRT((1-A1034*A1034/$G$1)*$G$2)</f>
        <v>1187.7194443632191</v>
      </c>
      <c r="I1034" s="19">
        <f t="shared" si="97"/>
        <v>-171407764192</v>
      </c>
      <c r="K1034" s="19">
        <f t="shared" si="102"/>
        <v>2964960000</v>
      </c>
      <c r="L1034" s="19">
        <f t="shared" si="98"/>
        <v>2964960000</v>
      </c>
      <c r="N1034" s="19">
        <f t="shared" si="101"/>
        <v>0</v>
      </c>
      <c r="O1034" s="19">
        <f t="shared" si="99"/>
        <v>-123256838000</v>
      </c>
      <c r="Q1034" s="19">
        <f t="shared" si="100"/>
        <v>-82738922096</v>
      </c>
    </row>
    <row r="1035" spans="1:17" x14ac:dyDescent="0.3">
      <c r="A1035">
        <v>1029</v>
      </c>
      <c r="B1035">
        <f>SQRT((1-A1035*A1035/$G$1)*$G$2)</f>
        <v>1187.6954167901686</v>
      </c>
      <c r="I1035" s="19">
        <f t="shared" si="97"/>
        <v>-165477844192</v>
      </c>
      <c r="K1035" s="19">
        <f t="shared" si="102"/>
        <v>2967840000</v>
      </c>
      <c r="L1035" s="19">
        <f t="shared" si="98"/>
        <v>2967840000</v>
      </c>
      <c r="N1035" s="19">
        <f t="shared" si="101"/>
        <v>0</v>
      </c>
      <c r="O1035" s="19">
        <f t="shared" si="99"/>
        <v>-123256838000</v>
      </c>
      <c r="Q1035" s="19">
        <f t="shared" si="100"/>
        <v>-79771082096</v>
      </c>
    </row>
    <row r="1036" spans="1:17" x14ac:dyDescent="0.3">
      <c r="A1036">
        <v>1030</v>
      </c>
      <c r="B1036">
        <f>SQRT((1-A1036*A1036/$G$1)*$G$2)</f>
        <v>1187.6713653685483</v>
      </c>
      <c r="I1036" s="19">
        <f t="shared" si="97"/>
        <v>-159542164192</v>
      </c>
      <c r="K1036" s="19">
        <f t="shared" si="102"/>
        <v>2970720000</v>
      </c>
      <c r="L1036" s="19">
        <f t="shared" si="98"/>
        <v>2970720000</v>
      </c>
      <c r="N1036" s="19">
        <f t="shared" si="101"/>
        <v>0</v>
      </c>
      <c r="O1036" s="19">
        <f t="shared" si="99"/>
        <v>-123256838000</v>
      </c>
      <c r="Q1036" s="19">
        <f t="shared" si="100"/>
        <v>-76800362096</v>
      </c>
    </row>
    <row r="1037" spans="1:17" x14ac:dyDescent="0.3">
      <c r="A1037">
        <v>1031</v>
      </c>
      <c r="B1037">
        <f>SQRT((1-A1037*A1037/$G$1)*$G$2)</f>
        <v>1187.6472900969095</v>
      </c>
      <c r="I1037" s="19">
        <f t="shared" si="97"/>
        <v>-153600724192</v>
      </c>
      <c r="K1037" s="19">
        <f t="shared" si="102"/>
        <v>2973600000</v>
      </c>
      <c r="L1037" s="19">
        <f t="shared" si="98"/>
        <v>2973600000</v>
      </c>
      <c r="N1037" s="19">
        <f t="shared" si="101"/>
        <v>0</v>
      </c>
      <c r="O1037" s="19">
        <f t="shared" si="99"/>
        <v>-123256838000</v>
      </c>
      <c r="Q1037" s="19">
        <f t="shared" si="100"/>
        <v>-73826762096</v>
      </c>
    </row>
    <row r="1038" spans="1:17" x14ac:dyDescent="0.3">
      <c r="A1038">
        <v>1032</v>
      </c>
      <c r="B1038">
        <f>SQRT((1-A1038*A1038/$G$1)*$G$2)</f>
        <v>1187.6231909738017</v>
      </c>
      <c r="I1038" s="19">
        <f t="shared" si="97"/>
        <v>-147653524192</v>
      </c>
      <c r="K1038" s="19">
        <f t="shared" si="102"/>
        <v>2976480000</v>
      </c>
      <c r="L1038" s="19">
        <f t="shared" si="98"/>
        <v>2976480000</v>
      </c>
      <c r="N1038" s="19">
        <f t="shared" si="101"/>
        <v>0</v>
      </c>
      <c r="O1038" s="19">
        <f t="shared" si="99"/>
        <v>-123256838000</v>
      </c>
      <c r="Q1038" s="19">
        <f t="shared" si="100"/>
        <v>-70850282096</v>
      </c>
    </row>
    <row r="1039" spans="1:17" x14ac:dyDescent="0.3">
      <c r="A1039">
        <v>1033</v>
      </c>
      <c r="B1039">
        <f>SQRT((1-A1039*A1039/$G$1)*$G$2)</f>
        <v>1187.5990679977731</v>
      </c>
      <c r="I1039" s="19">
        <f t="shared" si="97"/>
        <v>-141700564192</v>
      </c>
      <c r="K1039" s="19">
        <f t="shared" si="102"/>
        <v>2979360000</v>
      </c>
      <c r="L1039" s="19">
        <f t="shared" si="98"/>
        <v>2979360000</v>
      </c>
      <c r="N1039" s="19">
        <f t="shared" si="101"/>
        <v>0</v>
      </c>
      <c r="O1039" s="19">
        <f t="shared" si="99"/>
        <v>-123256838000</v>
      </c>
      <c r="Q1039" s="19">
        <f t="shared" si="100"/>
        <v>-67870922096</v>
      </c>
    </row>
    <row r="1040" spans="1:17" x14ac:dyDescent="0.3">
      <c r="A1040">
        <v>1034</v>
      </c>
      <c r="B1040">
        <f>SQRT((1-A1040*A1040/$G$1)*$G$2)</f>
        <v>1187.5749211673699</v>
      </c>
      <c r="I1040" s="19">
        <f t="shared" si="97"/>
        <v>-135741844192</v>
      </c>
      <c r="K1040" s="19">
        <f t="shared" si="102"/>
        <v>2982240000</v>
      </c>
      <c r="L1040" s="19">
        <f t="shared" si="98"/>
        <v>2982240000</v>
      </c>
      <c r="N1040" s="19">
        <f t="shared" si="101"/>
        <v>0</v>
      </c>
      <c r="O1040" s="19">
        <f t="shared" si="99"/>
        <v>-123256838000</v>
      </c>
      <c r="Q1040" s="19">
        <f t="shared" si="100"/>
        <v>-64888682096</v>
      </c>
    </row>
    <row r="1041" spans="1:17" x14ac:dyDescent="0.3">
      <c r="A1041">
        <v>1035</v>
      </c>
      <c r="B1041">
        <f>SQRT((1-A1041*A1041/$G$1)*$G$2)</f>
        <v>1187.5507504811369</v>
      </c>
      <c r="I1041" s="19">
        <f t="shared" si="97"/>
        <v>-129777364192</v>
      </c>
      <c r="K1041" s="19">
        <f t="shared" si="102"/>
        <v>2985120000</v>
      </c>
      <c r="L1041" s="19">
        <f t="shared" si="98"/>
        <v>2985120000</v>
      </c>
      <c r="N1041" s="19">
        <f t="shared" si="101"/>
        <v>0</v>
      </c>
      <c r="O1041" s="19">
        <f t="shared" si="99"/>
        <v>-123256838000</v>
      </c>
      <c r="Q1041" s="19">
        <f t="shared" si="100"/>
        <v>-61903562096</v>
      </c>
    </row>
    <row r="1042" spans="1:17" x14ac:dyDescent="0.3">
      <c r="A1042">
        <v>1036</v>
      </c>
      <c r="B1042">
        <f>SQRT((1-A1042*A1042/$G$1)*$G$2)</f>
        <v>1187.5265559376176</v>
      </c>
      <c r="I1042" s="19">
        <f t="shared" si="97"/>
        <v>-123807124192</v>
      </c>
      <c r="K1042" s="19">
        <f t="shared" si="102"/>
        <v>2988000000</v>
      </c>
      <c r="L1042" s="19">
        <f t="shared" si="98"/>
        <v>2988000000</v>
      </c>
      <c r="N1042" s="19">
        <f t="shared" si="101"/>
        <v>0</v>
      </c>
      <c r="O1042" s="19">
        <f t="shared" si="99"/>
        <v>-123256838000</v>
      </c>
      <c r="Q1042" s="19">
        <f t="shared" si="100"/>
        <v>-58915562096</v>
      </c>
    </row>
    <row r="1043" spans="1:17" x14ac:dyDescent="0.3">
      <c r="A1043">
        <v>1037</v>
      </c>
      <c r="B1043">
        <f>SQRT((1-A1043*A1043/$G$1)*$G$2)</f>
        <v>1187.5023375353539</v>
      </c>
      <c r="I1043" s="19">
        <f t="shared" si="97"/>
        <v>-117831124192</v>
      </c>
      <c r="K1043" s="19">
        <f t="shared" si="102"/>
        <v>2990880000</v>
      </c>
      <c r="L1043" s="19">
        <f t="shared" si="98"/>
        <v>2990880000</v>
      </c>
      <c r="N1043" s="19">
        <f t="shared" si="101"/>
        <v>-123153042768</v>
      </c>
      <c r="O1043" s="19">
        <f t="shared" si="99"/>
        <v>-123153042768</v>
      </c>
      <c r="Q1043" s="19">
        <f t="shared" si="100"/>
        <v>-179077724864</v>
      </c>
    </row>
    <row r="1044" spans="1:17" x14ac:dyDescent="0.3">
      <c r="A1044">
        <v>1038</v>
      </c>
      <c r="B1044">
        <f>SQRT((1-A1044*A1044/$G$1)*$G$2)</f>
        <v>1187.4780952728856</v>
      </c>
      <c r="I1044" s="19">
        <f t="shared" si="97"/>
        <v>-358155449728</v>
      </c>
      <c r="K1044" s="19">
        <f t="shared" si="102"/>
        <v>2993760000</v>
      </c>
      <c r="L1044" s="19">
        <f t="shared" si="98"/>
        <v>2993760000</v>
      </c>
      <c r="N1044" s="19">
        <f t="shared" si="101"/>
        <v>0</v>
      </c>
      <c r="O1044" s="19">
        <f t="shared" si="99"/>
        <v>-123153042768</v>
      </c>
      <c r="Q1044" s="19">
        <f t="shared" si="100"/>
        <v>-176083964864</v>
      </c>
    </row>
    <row r="1045" spans="1:17" x14ac:dyDescent="0.3">
      <c r="A1045">
        <v>1039</v>
      </c>
      <c r="B1045">
        <f>SQRT((1-A1045*A1045/$G$1)*$G$2)</f>
        <v>1187.4538291487518</v>
      </c>
      <c r="I1045" s="19">
        <f t="shared" si="97"/>
        <v>-352167929728</v>
      </c>
      <c r="K1045" s="19">
        <f t="shared" si="102"/>
        <v>2996640000</v>
      </c>
      <c r="L1045" s="19">
        <f t="shared" si="98"/>
        <v>2996640000</v>
      </c>
      <c r="N1045" s="19">
        <f t="shared" si="101"/>
        <v>0</v>
      </c>
      <c r="O1045" s="19">
        <f t="shared" si="99"/>
        <v>-123153042768</v>
      </c>
      <c r="Q1045" s="19">
        <f t="shared" si="100"/>
        <v>-173087324864</v>
      </c>
    </row>
    <row r="1046" spans="1:17" x14ac:dyDescent="0.3">
      <c r="A1046">
        <v>1040</v>
      </c>
      <c r="B1046">
        <f>SQRT((1-A1046*A1046/$G$1)*$G$2)</f>
        <v>1187.4295391614894</v>
      </c>
      <c r="I1046" s="19">
        <f t="shared" si="97"/>
        <v>-346174649728</v>
      </c>
      <c r="K1046" s="19">
        <f t="shared" si="102"/>
        <v>2999520000</v>
      </c>
      <c r="L1046" s="19">
        <f t="shared" si="98"/>
        <v>2999520000</v>
      </c>
      <c r="N1046" s="19">
        <f t="shared" si="101"/>
        <v>0</v>
      </c>
      <c r="O1046" s="19">
        <f t="shared" si="99"/>
        <v>-123153042768</v>
      </c>
      <c r="Q1046" s="19">
        <f t="shared" si="100"/>
        <v>-170087804864</v>
      </c>
    </row>
    <row r="1047" spans="1:17" x14ac:dyDescent="0.3">
      <c r="A1047">
        <v>1041</v>
      </c>
      <c r="B1047">
        <f>SQRT((1-A1047*A1047/$G$1)*$G$2)</f>
        <v>1187.405225309634</v>
      </c>
      <c r="I1047" s="19">
        <f t="shared" si="97"/>
        <v>-340175609728</v>
      </c>
      <c r="K1047" s="19">
        <f t="shared" si="102"/>
        <v>3002400000</v>
      </c>
      <c r="L1047" s="19">
        <f t="shared" si="98"/>
        <v>3002400000</v>
      </c>
      <c r="N1047" s="19">
        <f t="shared" si="101"/>
        <v>0</v>
      </c>
      <c r="O1047" s="19">
        <f t="shared" si="99"/>
        <v>-123153042768</v>
      </c>
      <c r="Q1047" s="19">
        <f t="shared" si="100"/>
        <v>-167085404864</v>
      </c>
    </row>
    <row r="1048" spans="1:17" x14ac:dyDescent="0.3">
      <c r="A1048">
        <v>1042</v>
      </c>
      <c r="B1048">
        <f>SQRT((1-A1048*A1048/$G$1)*$G$2)</f>
        <v>1187.3808875917193</v>
      </c>
      <c r="I1048" s="19">
        <f t="shared" si="97"/>
        <v>-334170809728</v>
      </c>
      <c r="K1048" s="19">
        <f t="shared" si="102"/>
        <v>3005280000</v>
      </c>
      <c r="L1048" s="19">
        <f t="shared" si="98"/>
        <v>3005280000</v>
      </c>
      <c r="N1048" s="19">
        <f t="shared" si="101"/>
        <v>0</v>
      </c>
      <c r="O1048" s="19">
        <f t="shared" si="99"/>
        <v>-123153042768</v>
      </c>
      <c r="Q1048" s="19">
        <f t="shared" si="100"/>
        <v>-164080124864</v>
      </c>
    </row>
    <row r="1049" spans="1:17" x14ac:dyDescent="0.3">
      <c r="A1049">
        <v>1043</v>
      </c>
      <c r="B1049">
        <f>SQRT((1-A1049*A1049/$G$1)*$G$2)</f>
        <v>1187.3565260062783</v>
      </c>
      <c r="I1049" s="19">
        <f t="shared" si="97"/>
        <v>-328160249728</v>
      </c>
      <c r="K1049" s="19">
        <f t="shared" si="102"/>
        <v>3008160000</v>
      </c>
      <c r="L1049" s="19">
        <f t="shared" si="98"/>
        <v>3008160000</v>
      </c>
      <c r="N1049" s="19">
        <f t="shared" si="101"/>
        <v>0</v>
      </c>
      <c r="O1049" s="19">
        <f t="shared" si="99"/>
        <v>-123153042768</v>
      </c>
      <c r="Q1049" s="19">
        <f t="shared" si="100"/>
        <v>-161071964864</v>
      </c>
    </row>
    <row r="1050" spans="1:17" x14ac:dyDescent="0.3">
      <c r="A1050">
        <v>1044</v>
      </c>
      <c r="B1050">
        <f>SQRT((1-A1050*A1050/$G$1)*$G$2)</f>
        <v>1187.3321405518413</v>
      </c>
      <c r="I1050" s="19">
        <f t="shared" si="97"/>
        <v>-322143929728</v>
      </c>
      <c r="K1050" s="19">
        <f t="shared" si="102"/>
        <v>3011040000</v>
      </c>
      <c r="L1050" s="19">
        <f t="shared" si="98"/>
        <v>3011040000</v>
      </c>
      <c r="N1050" s="19">
        <f t="shared" si="101"/>
        <v>0</v>
      </c>
      <c r="O1050" s="19">
        <f t="shared" si="99"/>
        <v>-123153042768</v>
      </c>
      <c r="Q1050" s="19">
        <f t="shared" si="100"/>
        <v>-158060924864</v>
      </c>
    </row>
    <row r="1051" spans="1:17" x14ac:dyDescent="0.3">
      <c r="A1051">
        <v>1045</v>
      </c>
      <c r="B1051">
        <f>SQRT((1-A1051*A1051/$G$1)*$G$2)</f>
        <v>1187.3077312269379</v>
      </c>
      <c r="I1051" s="19">
        <f t="shared" si="97"/>
        <v>-316121849728</v>
      </c>
      <c r="K1051" s="19">
        <f t="shared" si="102"/>
        <v>3013920000</v>
      </c>
      <c r="L1051" s="19">
        <f t="shared" si="98"/>
        <v>3013920000</v>
      </c>
      <c r="N1051" s="19">
        <f t="shared" si="101"/>
        <v>0</v>
      </c>
      <c r="O1051" s="19">
        <f t="shared" si="99"/>
        <v>-123153042768</v>
      </c>
      <c r="Q1051" s="19">
        <f t="shared" si="100"/>
        <v>-155047004864</v>
      </c>
    </row>
    <row r="1052" spans="1:17" x14ac:dyDescent="0.3">
      <c r="A1052">
        <v>1046</v>
      </c>
      <c r="B1052">
        <f>SQRT((1-A1052*A1052/$G$1)*$G$2)</f>
        <v>1187.2832980300959</v>
      </c>
      <c r="I1052" s="19">
        <f t="shared" si="97"/>
        <v>-310094009728</v>
      </c>
      <c r="K1052" s="19">
        <f t="shared" si="102"/>
        <v>3016800000</v>
      </c>
      <c r="L1052" s="19">
        <f t="shared" si="98"/>
        <v>3016800000</v>
      </c>
      <c r="N1052" s="19">
        <f t="shared" si="101"/>
        <v>0</v>
      </c>
      <c r="O1052" s="19">
        <f t="shared" si="99"/>
        <v>-123153042768</v>
      </c>
      <c r="Q1052" s="19">
        <f t="shared" si="100"/>
        <v>-152030204864</v>
      </c>
    </row>
    <row r="1053" spans="1:17" x14ac:dyDescent="0.3">
      <c r="A1053">
        <v>1047</v>
      </c>
      <c r="B1053">
        <f>SQRT((1-A1053*A1053/$G$1)*$G$2)</f>
        <v>1187.2588409598413</v>
      </c>
      <c r="I1053" s="19">
        <f t="shared" si="97"/>
        <v>-304060409728</v>
      </c>
      <c r="K1053" s="19">
        <f t="shared" si="102"/>
        <v>3019680000</v>
      </c>
      <c r="L1053" s="19">
        <f t="shared" si="98"/>
        <v>3019680000</v>
      </c>
      <c r="N1053" s="19">
        <f t="shared" si="101"/>
        <v>0</v>
      </c>
      <c r="O1053" s="19">
        <f t="shared" si="99"/>
        <v>-123153042768</v>
      </c>
      <c r="Q1053" s="19">
        <f t="shared" si="100"/>
        <v>-149010524864</v>
      </c>
    </row>
    <row r="1054" spans="1:17" x14ac:dyDescent="0.3">
      <c r="A1054">
        <v>1048</v>
      </c>
      <c r="B1054">
        <f>SQRT((1-A1054*A1054/$G$1)*$G$2)</f>
        <v>1187.2343600146987</v>
      </c>
      <c r="I1054" s="19">
        <f t="shared" si="97"/>
        <v>-298021049728</v>
      </c>
      <c r="K1054" s="19">
        <f t="shared" si="102"/>
        <v>3022560000</v>
      </c>
      <c r="L1054" s="19">
        <f t="shared" si="98"/>
        <v>3022560000</v>
      </c>
      <c r="N1054" s="19">
        <f t="shared" si="101"/>
        <v>0</v>
      </c>
      <c r="O1054" s="19">
        <f t="shared" si="99"/>
        <v>-123153042768</v>
      </c>
      <c r="Q1054" s="19">
        <f t="shared" si="100"/>
        <v>-145987964864</v>
      </c>
    </row>
    <row r="1055" spans="1:17" x14ac:dyDescent="0.3">
      <c r="A1055">
        <v>1049</v>
      </c>
      <c r="B1055">
        <f>SQRT((1-A1055*A1055/$G$1)*$G$2)</f>
        <v>1187.2098551931913</v>
      </c>
      <c r="I1055" s="19">
        <f t="shared" si="97"/>
        <v>-291975929728</v>
      </c>
      <c r="K1055" s="19">
        <f t="shared" si="102"/>
        <v>3025440000</v>
      </c>
      <c r="L1055" s="19">
        <f t="shared" si="98"/>
        <v>3025440000</v>
      </c>
      <c r="N1055" s="19">
        <f t="shared" si="101"/>
        <v>0</v>
      </c>
      <c r="O1055" s="19">
        <f t="shared" si="99"/>
        <v>-123153042768</v>
      </c>
      <c r="Q1055" s="19">
        <f t="shared" si="100"/>
        <v>-142962524864</v>
      </c>
    </row>
    <row r="1056" spans="1:17" x14ac:dyDescent="0.3">
      <c r="A1056">
        <v>1050</v>
      </c>
      <c r="B1056">
        <f>SQRT((1-A1056*A1056/$G$1)*$G$2)</f>
        <v>1187.1853264938404</v>
      </c>
      <c r="I1056" s="19">
        <f t="shared" si="97"/>
        <v>-285925049728</v>
      </c>
      <c r="K1056" s="19">
        <f t="shared" si="102"/>
        <v>3028320000</v>
      </c>
      <c r="L1056" s="19">
        <f t="shared" si="98"/>
        <v>3028320000</v>
      </c>
      <c r="N1056" s="19">
        <f t="shared" si="101"/>
        <v>0</v>
      </c>
      <c r="O1056" s="19">
        <f t="shared" si="99"/>
        <v>-123153042768</v>
      </c>
      <c r="Q1056" s="19">
        <f t="shared" si="100"/>
        <v>-139934204864</v>
      </c>
    </row>
    <row r="1057" spans="1:17" x14ac:dyDescent="0.3">
      <c r="A1057">
        <v>1051</v>
      </c>
      <c r="B1057">
        <f>SQRT((1-A1057*A1057/$G$1)*$G$2)</f>
        <v>1187.1607739151661</v>
      </c>
      <c r="I1057" s="19">
        <f t="shared" si="97"/>
        <v>-279868409728</v>
      </c>
      <c r="K1057" s="19">
        <f t="shared" si="102"/>
        <v>3031200000</v>
      </c>
      <c r="L1057" s="19">
        <f t="shared" si="98"/>
        <v>3031200000</v>
      </c>
      <c r="N1057" s="19">
        <f t="shared" si="101"/>
        <v>0</v>
      </c>
      <c r="O1057" s="19">
        <f t="shared" si="99"/>
        <v>-123153042768</v>
      </c>
      <c r="Q1057" s="19">
        <f t="shared" si="100"/>
        <v>-136903004864</v>
      </c>
    </row>
    <row r="1058" spans="1:17" x14ac:dyDescent="0.3">
      <c r="A1058">
        <v>1052</v>
      </c>
      <c r="B1058">
        <f>SQRT((1-A1058*A1058/$G$1)*$G$2)</f>
        <v>1187.1361974556869</v>
      </c>
      <c r="I1058" s="19">
        <f t="shared" si="97"/>
        <v>-273806009728</v>
      </c>
      <c r="K1058" s="19">
        <f t="shared" si="102"/>
        <v>3034080000</v>
      </c>
      <c r="L1058" s="19">
        <f t="shared" si="98"/>
        <v>3034080000</v>
      </c>
      <c r="N1058" s="19">
        <f t="shared" si="101"/>
        <v>0</v>
      </c>
      <c r="O1058" s="19">
        <f t="shared" si="99"/>
        <v>-123153042768</v>
      </c>
      <c r="Q1058" s="19">
        <f t="shared" si="100"/>
        <v>-133868924864</v>
      </c>
    </row>
    <row r="1059" spans="1:17" x14ac:dyDescent="0.3">
      <c r="A1059">
        <v>1053</v>
      </c>
      <c r="B1059">
        <f>SQRT((1-A1059*A1059/$G$1)*$G$2)</f>
        <v>1187.1115971139193</v>
      </c>
      <c r="I1059" s="19">
        <f t="shared" si="97"/>
        <v>-267737849728</v>
      </c>
      <c r="K1059" s="19">
        <f t="shared" si="102"/>
        <v>3036960000</v>
      </c>
      <c r="L1059" s="19">
        <f t="shared" si="98"/>
        <v>3036960000</v>
      </c>
      <c r="N1059" s="19">
        <f t="shared" si="101"/>
        <v>0</v>
      </c>
      <c r="O1059" s="19">
        <f t="shared" si="99"/>
        <v>-123153042768</v>
      </c>
      <c r="Q1059" s="19">
        <f t="shared" si="100"/>
        <v>-130831964864</v>
      </c>
    </row>
    <row r="1060" spans="1:17" x14ac:dyDescent="0.3">
      <c r="A1060">
        <v>1054</v>
      </c>
      <c r="B1060">
        <f>SQRT((1-A1060*A1060/$G$1)*$G$2)</f>
        <v>1187.0869728883788</v>
      </c>
      <c r="I1060" s="19">
        <f t="shared" si="97"/>
        <v>-261663929728</v>
      </c>
      <c r="K1060" s="19">
        <f t="shared" si="102"/>
        <v>3039840000</v>
      </c>
      <c r="L1060" s="19">
        <f t="shared" si="98"/>
        <v>3039840000</v>
      </c>
      <c r="N1060" s="19">
        <f t="shared" si="101"/>
        <v>0</v>
      </c>
      <c r="O1060" s="19">
        <f t="shared" si="99"/>
        <v>-123153042768</v>
      </c>
      <c r="Q1060" s="19">
        <f t="shared" si="100"/>
        <v>-127792124864</v>
      </c>
    </row>
    <row r="1061" spans="1:17" x14ac:dyDescent="0.3">
      <c r="A1061">
        <v>1055</v>
      </c>
      <c r="B1061">
        <f>SQRT((1-A1061*A1061/$G$1)*$G$2)</f>
        <v>1187.0623247775789</v>
      </c>
      <c r="I1061" s="19">
        <f t="shared" si="97"/>
        <v>-255584249728</v>
      </c>
      <c r="K1061" s="19">
        <f t="shared" si="102"/>
        <v>3042720000</v>
      </c>
      <c r="L1061" s="19">
        <f t="shared" si="98"/>
        <v>3042720000</v>
      </c>
      <c r="N1061" s="19">
        <f t="shared" si="101"/>
        <v>0</v>
      </c>
      <c r="O1061" s="19">
        <f t="shared" si="99"/>
        <v>-123153042768</v>
      </c>
      <c r="Q1061" s="19">
        <f t="shared" si="100"/>
        <v>-124749404864</v>
      </c>
    </row>
    <row r="1062" spans="1:17" x14ac:dyDescent="0.3">
      <c r="A1062">
        <v>1056</v>
      </c>
      <c r="B1062">
        <f>SQRT((1-A1062*A1062/$G$1)*$G$2)</f>
        <v>1187.0376527800317</v>
      </c>
      <c r="I1062" s="19">
        <f t="shared" si="97"/>
        <v>-249498809728</v>
      </c>
      <c r="K1062" s="19">
        <f t="shared" si="102"/>
        <v>3045600000</v>
      </c>
      <c r="L1062" s="19">
        <f t="shared" si="98"/>
        <v>3045600000</v>
      </c>
      <c r="N1062" s="19">
        <f t="shared" si="101"/>
        <v>0</v>
      </c>
      <c r="O1062" s="19">
        <f t="shared" si="99"/>
        <v>-123153042768</v>
      </c>
      <c r="Q1062" s="19">
        <f t="shared" si="100"/>
        <v>-121703804864</v>
      </c>
    </row>
    <row r="1063" spans="1:17" x14ac:dyDescent="0.3">
      <c r="A1063">
        <v>1057</v>
      </c>
      <c r="B1063">
        <f>SQRT((1-A1063*A1063/$G$1)*$G$2)</f>
        <v>1187.012956894248</v>
      </c>
      <c r="I1063" s="19">
        <f t="shared" si="97"/>
        <v>-243407609728</v>
      </c>
      <c r="K1063" s="19">
        <f t="shared" si="102"/>
        <v>3048480000</v>
      </c>
      <c r="L1063" s="19">
        <f t="shared" si="98"/>
        <v>3048480000</v>
      </c>
      <c r="N1063" s="19">
        <f t="shared" si="101"/>
        <v>0</v>
      </c>
      <c r="O1063" s="19">
        <f t="shared" si="99"/>
        <v>-123153042768</v>
      </c>
      <c r="Q1063" s="19">
        <f t="shared" si="100"/>
        <v>-118655324864</v>
      </c>
    </row>
    <row r="1064" spans="1:17" x14ac:dyDescent="0.3">
      <c r="A1064">
        <v>1058</v>
      </c>
      <c r="B1064">
        <f>SQRT((1-A1064*A1064/$G$1)*$G$2)</f>
        <v>1186.9882371187364</v>
      </c>
      <c r="I1064" s="19">
        <f t="shared" si="97"/>
        <v>-237310649728</v>
      </c>
      <c r="K1064" s="19">
        <f t="shared" si="102"/>
        <v>3051360000</v>
      </c>
      <c r="L1064" s="19">
        <f t="shared" si="98"/>
        <v>3051360000</v>
      </c>
      <c r="N1064" s="19">
        <f t="shared" si="101"/>
        <v>0</v>
      </c>
      <c r="O1064" s="19">
        <f t="shared" si="99"/>
        <v>-123153042768</v>
      </c>
      <c r="Q1064" s="19">
        <f t="shared" si="100"/>
        <v>-115603964864</v>
      </c>
    </row>
    <row r="1065" spans="1:17" x14ac:dyDescent="0.3">
      <c r="A1065">
        <v>1059</v>
      </c>
      <c r="B1065">
        <f>SQRT((1-A1065*A1065/$G$1)*$G$2)</f>
        <v>1186.9634934520045</v>
      </c>
      <c r="I1065" s="19">
        <f t="shared" si="97"/>
        <v>-231207929728</v>
      </c>
      <c r="K1065" s="19">
        <f t="shared" si="102"/>
        <v>3054240000</v>
      </c>
      <c r="L1065" s="19">
        <f t="shared" si="98"/>
        <v>3054240000</v>
      </c>
      <c r="N1065" s="19">
        <f t="shared" si="101"/>
        <v>0</v>
      </c>
      <c r="O1065" s="19">
        <f t="shared" si="99"/>
        <v>-123153042768</v>
      </c>
      <c r="Q1065" s="19">
        <f t="shared" si="100"/>
        <v>-112549724864</v>
      </c>
    </row>
    <row r="1066" spans="1:17" x14ac:dyDescent="0.3">
      <c r="A1066">
        <v>1060</v>
      </c>
      <c r="B1066">
        <f>SQRT((1-A1066*A1066/$G$1)*$G$2)</f>
        <v>1186.9387258925583</v>
      </c>
      <c r="I1066" s="19">
        <f t="shared" si="97"/>
        <v>-225099449728</v>
      </c>
      <c r="K1066" s="19">
        <f t="shared" si="102"/>
        <v>3057120000</v>
      </c>
      <c r="L1066" s="19">
        <f t="shared" si="98"/>
        <v>3057120000</v>
      </c>
      <c r="N1066" s="19">
        <f t="shared" si="101"/>
        <v>0</v>
      </c>
      <c r="O1066" s="19">
        <f t="shared" si="99"/>
        <v>-123153042768</v>
      </c>
      <c r="Q1066" s="19">
        <f t="shared" si="100"/>
        <v>-109492604864</v>
      </c>
    </row>
    <row r="1067" spans="1:17" x14ac:dyDescent="0.3">
      <c r="A1067">
        <v>1061</v>
      </c>
      <c r="B1067">
        <f>SQRT((1-A1067*A1067/$G$1)*$G$2)</f>
        <v>1186.9139344389018</v>
      </c>
      <c r="I1067" s="19">
        <f t="shared" si="97"/>
        <v>-218985209728</v>
      </c>
      <c r="K1067" s="19">
        <f t="shared" si="102"/>
        <v>3060000000</v>
      </c>
      <c r="L1067" s="19">
        <f t="shared" si="98"/>
        <v>3060000000</v>
      </c>
      <c r="N1067" s="19">
        <f t="shared" si="101"/>
        <v>0</v>
      </c>
      <c r="O1067" s="19">
        <f t="shared" si="99"/>
        <v>-123153042768</v>
      </c>
      <c r="Q1067" s="19">
        <f t="shared" si="100"/>
        <v>-106432604864</v>
      </c>
    </row>
    <row r="1068" spans="1:17" x14ac:dyDescent="0.3">
      <c r="A1068">
        <v>1062</v>
      </c>
      <c r="B1068">
        <f>SQRT((1-A1068*A1068/$G$1)*$G$2)</f>
        <v>1186.8891190895381</v>
      </c>
      <c r="I1068" s="19">
        <f t="shared" si="97"/>
        <v>-212865209728</v>
      </c>
      <c r="K1068" s="19">
        <f t="shared" si="102"/>
        <v>3062880000</v>
      </c>
      <c r="L1068" s="19">
        <f t="shared" si="98"/>
        <v>3062880000</v>
      </c>
      <c r="N1068" s="19">
        <f t="shared" si="101"/>
        <v>0</v>
      </c>
      <c r="O1068" s="19">
        <f t="shared" si="99"/>
        <v>-123153042768</v>
      </c>
      <c r="Q1068" s="19">
        <f t="shared" si="100"/>
        <v>-103369724864</v>
      </c>
    </row>
    <row r="1069" spans="1:17" x14ac:dyDescent="0.3">
      <c r="A1069">
        <v>1063</v>
      </c>
      <c r="B1069">
        <f>SQRT((1-A1069*A1069/$G$1)*$G$2)</f>
        <v>1186.8642798429678</v>
      </c>
      <c r="I1069" s="19">
        <f t="shared" si="97"/>
        <v>-206739449728</v>
      </c>
      <c r="K1069" s="19">
        <f t="shared" si="102"/>
        <v>3065760000</v>
      </c>
      <c r="L1069" s="19">
        <f t="shared" si="98"/>
        <v>3065760000</v>
      </c>
      <c r="N1069" s="19">
        <f t="shared" si="101"/>
        <v>0</v>
      </c>
      <c r="O1069" s="19">
        <f t="shared" si="99"/>
        <v>-123153042768</v>
      </c>
      <c r="Q1069" s="19">
        <f t="shared" si="100"/>
        <v>-100303964864</v>
      </c>
    </row>
    <row r="1070" spans="1:17" x14ac:dyDescent="0.3">
      <c r="A1070">
        <v>1064</v>
      </c>
      <c r="B1070">
        <f>SQRT((1-A1070*A1070/$G$1)*$G$2)</f>
        <v>1186.8394166976909</v>
      </c>
      <c r="I1070" s="19">
        <f t="shared" ref="I1070:I1133" si="103">Q1069*2</f>
        <v>-200607929728</v>
      </c>
      <c r="K1070" s="19">
        <f t="shared" si="102"/>
        <v>3068640000</v>
      </c>
      <c r="L1070" s="19">
        <f t="shared" ref="L1070:L1133" si="104">IF(K1070=0,L1069,K1070)</f>
        <v>3068640000</v>
      </c>
      <c r="N1070" s="19">
        <f t="shared" si="101"/>
        <v>0</v>
      </c>
      <c r="O1070" s="19">
        <f t="shared" ref="O1070:O1133" si="105">IF(N1070=0,O1069,N1070)</f>
        <v>-123153042768</v>
      </c>
      <c r="Q1070" s="19">
        <f t="shared" ref="Q1070:Q1133" si="106">Q1069+K1070+N1070</f>
        <v>-97235324864</v>
      </c>
    </row>
    <row r="1071" spans="1:17" x14ac:dyDescent="0.3">
      <c r="A1071">
        <v>1065</v>
      </c>
      <c r="B1071">
        <f>SQRT((1-A1071*A1071/$G$1)*$G$2)</f>
        <v>1186.8145296522052</v>
      </c>
      <c r="I1071" s="19">
        <f t="shared" si="103"/>
        <v>-194470649728</v>
      </c>
      <c r="K1071" s="19">
        <f t="shared" si="102"/>
        <v>3071520000</v>
      </c>
      <c r="L1071" s="19">
        <f t="shared" si="104"/>
        <v>3071520000</v>
      </c>
      <c r="N1071" s="19">
        <f t="shared" si="101"/>
        <v>0</v>
      </c>
      <c r="O1071" s="19">
        <f t="shared" si="105"/>
        <v>-123153042768</v>
      </c>
      <c r="Q1071" s="19">
        <f t="shared" si="106"/>
        <v>-94163804864</v>
      </c>
    </row>
    <row r="1072" spans="1:17" x14ac:dyDescent="0.3">
      <c r="A1072">
        <v>1066</v>
      </c>
      <c r="B1072">
        <f>SQRT((1-A1072*A1072/$G$1)*$G$2)</f>
        <v>1186.7896187050073</v>
      </c>
      <c r="I1072" s="19">
        <f t="shared" si="103"/>
        <v>-188327609728</v>
      </c>
      <c r="K1072" s="19">
        <f t="shared" si="102"/>
        <v>3074400000</v>
      </c>
      <c r="L1072" s="19">
        <f t="shared" si="104"/>
        <v>3074400000</v>
      </c>
      <c r="N1072" s="19">
        <f t="shared" si="101"/>
        <v>0</v>
      </c>
      <c r="O1072" s="19">
        <f t="shared" si="105"/>
        <v>-123153042768</v>
      </c>
      <c r="Q1072" s="19">
        <f t="shared" si="106"/>
        <v>-91089404864</v>
      </c>
    </row>
    <row r="1073" spans="1:17" x14ac:dyDescent="0.3">
      <c r="A1073">
        <v>1067</v>
      </c>
      <c r="B1073">
        <f>SQRT((1-A1073*A1073/$G$1)*$G$2)</f>
        <v>1186.7646838545918</v>
      </c>
      <c r="I1073" s="19">
        <f t="shared" si="103"/>
        <v>-182178809728</v>
      </c>
      <c r="K1073" s="19">
        <f t="shared" si="102"/>
        <v>3077280000</v>
      </c>
      <c r="L1073" s="19">
        <f t="shared" si="104"/>
        <v>3077280000</v>
      </c>
      <c r="N1073" s="19">
        <f t="shared" si="101"/>
        <v>0</v>
      </c>
      <c r="O1073" s="19">
        <f t="shared" si="105"/>
        <v>-123153042768</v>
      </c>
      <c r="Q1073" s="19">
        <f t="shared" si="106"/>
        <v>-88012124864</v>
      </c>
    </row>
    <row r="1074" spans="1:17" x14ac:dyDescent="0.3">
      <c r="A1074">
        <v>1068</v>
      </c>
      <c r="B1074">
        <f>SQRT((1-A1074*A1074/$G$1)*$G$2)</f>
        <v>1186.7397250994522</v>
      </c>
      <c r="I1074" s="19">
        <f t="shared" si="103"/>
        <v>-176024249728</v>
      </c>
      <c r="K1074" s="19">
        <f t="shared" si="102"/>
        <v>3080160000</v>
      </c>
      <c r="L1074" s="19">
        <f t="shared" si="104"/>
        <v>3080160000</v>
      </c>
      <c r="N1074" s="19">
        <f t="shared" si="101"/>
        <v>0</v>
      </c>
      <c r="O1074" s="19">
        <f t="shared" si="105"/>
        <v>-123153042768</v>
      </c>
      <c r="Q1074" s="19">
        <f t="shared" si="106"/>
        <v>-84931964864</v>
      </c>
    </row>
    <row r="1075" spans="1:17" x14ac:dyDescent="0.3">
      <c r="A1075">
        <v>1069</v>
      </c>
      <c r="B1075">
        <f>SQRT((1-A1075*A1075/$G$1)*$G$2)</f>
        <v>1186.7147424380803</v>
      </c>
      <c r="I1075" s="19">
        <f t="shared" si="103"/>
        <v>-169863929728</v>
      </c>
      <c r="K1075" s="19">
        <f t="shared" si="102"/>
        <v>3083040000</v>
      </c>
      <c r="L1075" s="19">
        <f t="shared" si="104"/>
        <v>3083040000</v>
      </c>
      <c r="N1075" s="19">
        <f t="shared" si="101"/>
        <v>0</v>
      </c>
      <c r="O1075" s="19">
        <f t="shared" si="105"/>
        <v>-123153042768</v>
      </c>
      <c r="Q1075" s="19">
        <f t="shared" si="106"/>
        <v>-81848924864</v>
      </c>
    </row>
    <row r="1076" spans="1:17" x14ac:dyDescent="0.3">
      <c r="A1076">
        <v>1070</v>
      </c>
      <c r="B1076">
        <f>SQRT((1-A1076*A1076/$G$1)*$G$2)</f>
        <v>1186.689735868966</v>
      </c>
      <c r="I1076" s="19">
        <f t="shared" si="103"/>
        <v>-163697849728</v>
      </c>
      <c r="K1076" s="19">
        <f t="shared" si="102"/>
        <v>3085920000</v>
      </c>
      <c r="L1076" s="19">
        <f t="shared" si="104"/>
        <v>3085920000</v>
      </c>
      <c r="N1076" s="19">
        <f t="shared" ref="N1076:N1139" si="107">IF($I1076&gt;O1075,O1075+$J$1,)</f>
        <v>0</v>
      </c>
      <c r="O1076" s="19">
        <f t="shared" si="105"/>
        <v>-123153042768</v>
      </c>
      <c r="Q1076" s="19">
        <f t="shared" si="106"/>
        <v>-78763004864</v>
      </c>
    </row>
    <row r="1077" spans="1:17" x14ac:dyDescent="0.3">
      <c r="A1077">
        <v>1071</v>
      </c>
      <c r="B1077">
        <f>SQRT((1-A1077*A1077/$G$1)*$G$2)</f>
        <v>1186.6647053905981</v>
      </c>
      <c r="I1077" s="19">
        <f t="shared" si="103"/>
        <v>-157526009728</v>
      </c>
      <c r="K1077" s="19">
        <f t="shared" si="102"/>
        <v>3088800000</v>
      </c>
      <c r="L1077" s="19">
        <f t="shared" si="104"/>
        <v>3088800000</v>
      </c>
      <c r="N1077" s="19">
        <f t="shared" si="107"/>
        <v>0</v>
      </c>
      <c r="O1077" s="19">
        <f t="shared" si="105"/>
        <v>-123153042768</v>
      </c>
      <c r="Q1077" s="19">
        <f t="shared" si="106"/>
        <v>-75674204864</v>
      </c>
    </row>
    <row r="1078" spans="1:17" x14ac:dyDescent="0.3">
      <c r="A1078">
        <v>1072</v>
      </c>
      <c r="B1078">
        <f>SQRT((1-A1078*A1078/$G$1)*$G$2)</f>
        <v>1186.6396510014633</v>
      </c>
      <c r="I1078" s="19">
        <f t="shared" si="103"/>
        <v>-151348409728</v>
      </c>
      <c r="K1078" s="19">
        <f t="shared" si="102"/>
        <v>3091680000</v>
      </c>
      <c r="L1078" s="19">
        <f t="shared" si="104"/>
        <v>3091680000</v>
      </c>
      <c r="N1078" s="19">
        <f t="shared" si="107"/>
        <v>0</v>
      </c>
      <c r="O1078" s="19">
        <f t="shared" si="105"/>
        <v>-123153042768</v>
      </c>
      <c r="Q1078" s="19">
        <f t="shared" si="106"/>
        <v>-72582524864</v>
      </c>
    </row>
    <row r="1079" spans="1:17" x14ac:dyDescent="0.3">
      <c r="A1079">
        <v>1073</v>
      </c>
      <c r="B1079">
        <f>SQRT((1-A1079*A1079/$G$1)*$G$2)</f>
        <v>1186.6145727000473</v>
      </c>
      <c r="I1079" s="19">
        <f t="shared" si="103"/>
        <v>-145165049728</v>
      </c>
      <c r="K1079" s="19">
        <f t="shared" si="102"/>
        <v>3094560000</v>
      </c>
      <c r="L1079" s="19">
        <f t="shared" si="104"/>
        <v>3094560000</v>
      </c>
      <c r="N1079" s="19">
        <f t="shared" si="107"/>
        <v>0</v>
      </c>
      <c r="O1079" s="19">
        <f t="shared" si="105"/>
        <v>-123153042768</v>
      </c>
      <c r="Q1079" s="19">
        <f t="shared" si="106"/>
        <v>-69487964864</v>
      </c>
    </row>
    <row r="1080" spans="1:17" x14ac:dyDescent="0.3">
      <c r="A1080">
        <v>1074</v>
      </c>
      <c r="B1080">
        <f>SQRT((1-A1080*A1080/$G$1)*$G$2)</f>
        <v>1186.5894704848342</v>
      </c>
      <c r="I1080" s="19">
        <f t="shared" si="103"/>
        <v>-138975929728</v>
      </c>
      <c r="K1080" s="19">
        <f t="shared" si="102"/>
        <v>3097440000</v>
      </c>
      <c r="L1080" s="19">
        <f t="shared" si="104"/>
        <v>3097440000</v>
      </c>
      <c r="N1080" s="19">
        <f t="shared" si="107"/>
        <v>0</v>
      </c>
      <c r="O1080" s="19">
        <f t="shared" si="105"/>
        <v>-123153042768</v>
      </c>
      <c r="Q1080" s="19">
        <f t="shared" si="106"/>
        <v>-66390524864</v>
      </c>
    </row>
    <row r="1081" spans="1:17" x14ac:dyDescent="0.3">
      <c r="A1081">
        <v>1075</v>
      </c>
      <c r="B1081">
        <f>SQRT((1-A1081*A1081/$G$1)*$G$2)</f>
        <v>1186.5643443543058</v>
      </c>
      <c r="I1081" s="19">
        <f t="shared" si="103"/>
        <v>-132781049728</v>
      </c>
      <c r="K1081" s="19">
        <f t="shared" si="102"/>
        <v>3100320000</v>
      </c>
      <c r="L1081" s="19">
        <f t="shared" si="104"/>
        <v>3100320000</v>
      </c>
      <c r="N1081" s="19">
        <f t="shared" si="107"/>
        <v>0</v>
      </c>
      <c r="O1081" s="19">
        <f t="shared" si="105"/>
        <v>-123153042768</v>
      </c>
      <c r="Q1081" s="19">
        <f t="shared" si="106"/>
        <v>-63290204864</v>
      </c>
    </row>
    <row r="1082" spans="1:17" x14ac:dyDescent="0.3">
      <c r="A1082">
        <v>1076</v>
      </c>
      <c r="B1082">
        <f>SQRT((1-A1082*A1082/$G$1)*$G$2)</f>
        <v>1186.539194306943</v>
      </c>
      <c r="I1082" s="19">
        <f t="shared" si="103"/>
        <v>-126580409728</v>
      </c>
      <c r="K1082" s="19">
        <f t="shared" si="102"/>
        <v>3103200000</v>
      </c>
      <c r="L1082" s="19">
        <f t="shared" si="104"/>
        <v>3103200000</v>
      </c>
      <c r="N1082" s="19">
        <f t="shared" si="107"/>
        <v>0</v>
      </c>
      <c r="O1082" s="19">
        <f t="shared" si="105"/>
        <v>-123153042768</v>
      </c>
      <c r="Q1082" s="19">
        <f t="shared" si="106"/>
        <v>-60187004864</v>
      </c>
    </row>
    <row r="1083" spans="1:17" x14ac:dyDescent="0.3">
      <c r="A1083">
        <v>1077</v>
      </c>
      <c r="B1083">
        <f>SQRT((1-A1083*A1083/$G$1)*$G$2)</f>
        <v>1186.5140203412248</v>
      </c>
      <c r="I1083" s="19">
        <f t="shared" si="103"/>
        <v>-120374009728</v>
      </c>
      <c r="K1083" s="19">
        <f t="shared" si="102"/>
        <v>3106080000</v>
      </c>
      <c r="L1083" s="19">
        <f t="shared" si="104"/>
        <v>3106080000</v>
      </c>
      <c r="N1083" s="19">
        <f t="shared" si="107"/>
        <v>-123049247536</v>
      </c>
      <c r="O1083" s="19">
        <f t="shared" si="105"/>
        <v>-123049247536</v>
      </c>
      <c r="Q1083" s="19">
        <f t="shared" si="106"/>
        <v>-180130172400</v>
      </c>
    </row>
    <row r="1084" spans="1:17" x14ac:dyDescent="0.3">
      <c r="A1084">
        <v>1078</v>
      </c>
      <c r="B1084">
        <f>SQRT((1-A1084*A1084/$G$1)*$G$2)</f>
        <v>1186.4888224556289</v>
      </c>
      <c r="I1084" s="19">
        <f t="shared" si="103"/>
        <v>-360260344800</v>
      </c>
      <c r="K1084" s="19">
        <f t="shared" si="102"/>
        <v>3108960000</v>
      </c>
      <c r="L1084" s="19">
        <f t="shared" si="104"/>
        <v>3108960000</v>
      </c>
      <c r="N1084" s="19">
        <f t="shared" si="107"/>
        <v>0</v>
      </c>
      <c r="O1084" s="19">
        <f t="shared" si="105"/>
        <v>-123049247536</v>
      </c>
      <c r="Q1084" s="19">
        <f t="shared" si="106"/>
        <v>-177021212400</v>
      </c>
    </row>
    <row r="1085" spans="1:17" x14ac:dyDescent="0.3">
      <c r="A1085">
        <v>1079</v>
      </c>
      <c r="B1085">
        <f>SQRT((1-A1085*A1085/$G$1)*$G$2)</f>
        <v>1186.4636006486314</v>
      </c>
      <c r="I1085" s="19">
        <f t="shared" si="103"/>
        <v>-354042424800</v>
      </c>
      <c r="K1085" s="19">
        <f t="shared" si="102"/>
        <v>3111840000</v>
      </c>
      <c r="L1085" s="19">
        <f t="shared" si="104"/>
        <v>3111840000</v>
      </c>
      <c r="N1085" s="19">
        <f t="shared" si="107"/>
        <v>0</v>
      </c>
      <c r="O1085" s="19">
        <f t="shared" si="105"/>
        <v>-123049247536</v>
      </c>
      <c r="Q1085" s="19">
        <f t="shared" si="106"/>
        <v>-173909372400</v>
      </c>
    </row>
    <row r="1086" spans="1:17" x14ac:dyDescent="0.3">
      <c r="A1086">
        <v>1080</v>
      </c>
      <c r="B1086">
        <f>SQRT((1-A1086*A1086/$G$1)*$G$2)</f>
        <v>1186.4383549187066</v>
      </c>
      <c r="I1086" s="19">
        <f t="shared" si="103"/>
        <v>-347818744800</v>
      </c>
      <c r="K1086" s="19">
        <f t="shared" si="102"/>
        <v>3114720000</v>
      </c>
      <c r="L1086" s="19">
        <f t="shared" si="104"/>
        <v>3114720000</v>
      </c>
      <c r="N1086" s="19">
        <f t="shared" si="107"/>
        <v>0</v>
      </c>
      <c r="O1086" s="19">
        <f t="shared" si="105"/>
        <v>-123049247536</v>
      </c>
      <c r="Q1086" s="19">
        <f t="shared" si="106"/>
        <v>-170794652400</v>
      </c>
    </row>
    <row r="1087" spans="1:17" x14ac:dyDescent="0.3">
      <c r="A1087">
        <v>1081</v>
      </c>
      <c r="B1087">
        <f>SQRT((1-A1087*A1087/$G$1)*$G$2)</f>
        <v>1186.4130852643273</v>
      </c>
      <c r="I1087" s="19">
        <f t="shared" si="103"/>
        <v>-341589304800</v>
      </c>
      <c r="K1087" s="19">
        <f t="shared" si="102"/>
        <v>3117600000</v>
      </c>
      <c r="L1087" s="19">
        <f t="shared" si="104"/>
        <v>3117600000</v>
      </c>
      <c r="N1087" s="19">
        <f t="shared" si="107"/>
        <v>0</v>
      </c>
      <c r="O1087" s="19">
        <f t="shared" si="105"/>
        <v>-123049247536</v>
      </c>
      <c r="Q1087" s="19">
        <f t="shared" si="106"/>
        <v>-167677052400</v>
      </c>
    </row>
    <row r="1088" spans="1:17" x14ac:dyDescent="0.3">
      <c r="A1088">
        <v>1082</v>
      </c>
      <c r="B1088">
        <f>SQRT((1-A1088*A1088/$G$1)*$G$2)</f>
        <v>1186.3877916839645</v>
      </c>
      <c r="I1088" s="19">
        <f t="shared" si="103"/>
        <v>-335354104800</v>
      </c>
      <c r="K1088" s="19">
        <f t="shared" si="102"/>
        <v>3120480000</v>
      </c>
      <c r="L1088" s="19">
        <f t="shared" si="104"/>
        <v>3120480000</v>
      </c>
      <c r="N1088" s="19">
        <f t="shared" si="107"/>
        <v>0</v>
      </c>
      <c r="O1088" s="19">
        <f t="shared" si="105"/>
        <v>-123049247536</v>
      </c>
      <c r="Q1088" s="19">
        <f t="shared" si="106"/>
        <v>-164556572400</v>
      </c>
    </row>
    <row r="1089" spans="1:17" x14ac:dyDescent="0.3">
      <c r="A1089">
        <v>1083</v>
      </c>
      <c r="B1089">
        <f>SQRT((1-A1089*A1089/$G$1)*$G$2)</f>
        <v>1186.3624741760884</v>
      </c>
      <c r="I1089" s="19">
        <f t="shared" si="103"/>
        <v>-329113144800</v>
      </c>
      <c r="K1089" s="19">
        <f t="shared" si="102"/>
        <v>3123360000</v>
      </c>
      <c r="L1089" s="19">
        <f t="shared" si="104"/>
        <v>3123360000</v>
      </c>
      <c r="N1089" s="19">
        <f t="shared" si="107"/>
        <v>0</v>
      </c>
      <c r="O1089" s="19">
        <f t="shared" si="105"/>
        <v>-123049247536</v>
      </c>
      <c r="Q1089" s="19">
        <f t="shared" si="106"/>
        <v>-161433212400</v>
      </c>
    </row>
    <row r="1090" spans="1:17" x14ac:dyDescent="0.3">
      <c r="A1090">
        <v>1084</v>
      </c>
      <c r="B1090">
        <f>SQRT((1-A1090*A1090/$G$1)*$G$2)</f>
        <v>1186.3371327391667</v>
      </c>
      <c r="I1090" s="19">
        <f t="shared" si="103"/>
        <v>-322866424800</v>
      </c>
      <c r="K1090" s="19">
        <f t="shared" si="102"/>
        <v>3126240000</v>
      </c>
      <c r="L1090" s="19">
        <f t="shared" si="104"/>
        <v>3126240000</v>
      </c>
      <c r="N1090" s="19">
        <f t="shared" si="107"/>
        <v>0</v>
      </c>
      <c r="O1090" s="19">
        <f t="shared" si="105"/>
        <v>-123049247536</v>
      </c>
      <c r="Q1090" s="19">
        <f t="shared" si="106"/>
        <v>-158306972400</v>
      </c>
    </row>
    <row r="1091" spans="1:17" x14ac:dyDescent="0.3">
      <c r="A1091">
        <v>1085</v>
      </c>
      <c r="B1091">
        <f>SQRT((1-A1091*A1091/$G$1)*$G$2)</f>
        <v>1186.3117673716661</v>
      </c>
      <c r="I1091" s="19">
        <f t="shared" si="103"/>
        <v>-316613944800</v>
      </c>
      <c r="K1091" s="19">
        <f t="shared" si="102"/>
        <v>3129120000</v>
      </c>
      <c r="L1091" s="19">
        <f t="shared" si="104"/>
        <v>3129120000</v>
      </c>
      <c r="N1091" s="19">
        <f t="shared" si="107"/>
        <v>0</v>
      </c>
      <c r="O1091" s="19">
        <f t="shared" si="105"/>
        <v>-123049247536</v>
      </c>
      <c r="Q1091" s="19">
        <f t="shared" si="106"/>
        <v>-155177852400</v>
      </c>
    </row>
    <row r="1092" spans="1:17" x14ac:dyDescent="0.3">
      <c r="A1092">
        <v>1086</v>
      </c>
      <c r="B1092">
        <f>SQRT((1-A1092*A1092/$G$1)*$G$2)</f>
        <v>1186.2863780720513</v>
      </c>
      <c r="I1092" s="19">
        <f t="shared" si="103"/>
        <v>-310355704800</v>
      </c>
      <c r="K1092" s="19">
        <f t="shared" si="102"/>
        <v>3132000000</v>
      </c>
      <c r="L1092" s="19">
        <f t="shared" si="104"/>
        <v>3132000000</v>
      </c>
      <c r="N1092" s="19">
        <f t="shared" si="107"/>
        <v>0</v>
      </c>
      <c r="O1092" s="19">
        <f t="shared" si="105"/>
        <v>-123049247536</v>
      </c>
      <c r="Q1092" s="19">
        <f t="shared" si="106"/>
        <v>-152045852400</v>
      </c>
    </row>
    <row r="1093" spans="1:17" x14ac:dyDescent="0.3">
      <c r="A1093">
        <v>1087</v>
      </c>
      <c r="B1093">
        <f>SQRT((1-A1093*A1093/$G$1)*$G$2)</f>
        <v>1186.2609648387861</v>
      </c>
      <c r="I1093" s="19">
        <f t="shared" si="103"/>
        <v>-304091704800</v>
      </c>
      <c r="K1093" s="19">
        <f t="shared" si="102"/>
        <v>3134880000</v>
      </c>
      <c r="L1093" s="19">
        <f t="shared" si="104"/>
        <v>3134880000</v>
      </c>
      <c r="N1093" s="19">
        <f t="shared" si="107"/>
        <v>0</v>
      </c>
      <c r="O1093" s="19">
        <f t="shared" si="105"/>
        <v>-123049247536</v>
      </c>
      <c r="Q1093" s="19">
        <f t="shared" si="106"/>
        <v>-148910972400</v>
      </c>
    </row>
    <row r="1094" spans="1:17" x14ac:dyDescent="0.3">
      <c r="A1094">
        <v>1088</v>
      </c>
      <c r="B1094">
        <f>SQRT((1-A1094*A1094/$G$1)*$G$2)</f>
        <v>1186.2355276703317</v>
      </c>
      <c r="I1094" s="19">
        <f t="shared" si="103"/>
        <v>-297821944800</v>
      </c>
      <c r="K1094" s="19">
        <f t="shared" si="102"/>
        <v>3137760000</v>
      </c>
      <c r="L1094" s="19">
        <f t="shared" si="104"/>
        <v>3137760000</v>
      </c>
      <c r="N1094" s="19">
        <f t="shared" si="107"/>
        <v>0</v>
      </c>
      <c r="O1094" s="19">
        <f t="shared" si="105"/>
        <v>-123049247536</v>
      </c>
      <c r="Q1094" s="19">
        <f t="shared" si="106"/>
        <v>-145773212400</v>
      </c>
    </row>
    <row r="1095" spans="1:17" x14ac:dyDescent="0.3">
      <c r="A1095">
        <v>1089</v>
      </c>
      <c r="B1095">
        <f>SQRT((1-A1095*A1095/$G$1)*$G$2)</f>
        <v>1186.210066565149</v>
      </c>
      <c r="I1095" s="19">
        <f t="shared" si="103"/>
        <v>-291546424800</v>
      </c>
      <c r="K1095" s="19">
        <f t="shared" ref="K1095:K1158" si="108">IF($I1095&lt;L1094,L1094+$J$2,)</f>
        <v>3140640000</v>
      </c>
      <c r="L1095" s="19">
        <f t="shared" si="104"/>
        <v>3140640000</v>
      </c>
      <c r="N1095" s="19">
        <f t="shared" si="107"/>
        <v>0</v>
      </c>
      <c r="O1095" s="19">
        <f t="shared" si="105"/>
        <v>-123049247536</v>
      </c>
      <c r="Q1095" s="19">
        <f t="shared" si="106"/>
        <v>-142632572400</v>
      </c>
    </row>
    <row r="1096" spans="1:17" x14ac:dyDescent="0.3">
      <c r="A1096">
        <v>1090</v>
      </c>
      <c r="B1096">
        <f>SQRT((1-A1096*A1096/$G$1)*$G$2)</f>
        <v>1186.1845815216959</v>
      </c>
      <c r="I1096" s="19">
        <f t="shared" si="103"/>
        <v>-285265144800</v>
      </c>
      <c r="K1096" s="19">
        <f t="shared" si="108"/>
        <v>3143520000</v>
      </c>
      <c r="L1096" s="19">
        <f t="shared" si="104"/>
        <v>3143520000</v>
      </c>
      <c r="N1096" s="19">
        <f t="shared" si="107"/>
        <v>0</v>
      </c>
      <c r="O1096" s="19">
        <f t="shared" si="105"/>
        <v>-123049247536</v>
      </c>
      <c r="Q1096" s="19">
        <f t="shared" si="106"/>
        <v>-139489052400</v>
      </c>
    </row>
    <row r="1097" spans="1:17" x14ac:dyDescent="0.3">
      <c r="A1097">
        <v>1091</v>
      </c>
      <c r="B1097">
        <f>SQRT((1-A1097*A1097/$G$1)*$G$2)</f>
        <v>1186.1590725384299</v>
      </c>
      <c r="I1097" s="19">
        <f t="shared" si="103"/>
        <v>-278978104800</v>
      </c>
      <c r="K1097" s="19">
        <f t="shared" si="108"/>
        <v>3146400000</v>
      </c>
      <c r="L1097" s="19">
        <f t="shared" si="104"/>
        <v>3146400000</v>
      </c>
      <c r="N1097" s="19">
        <f t="shared" si="107"/>
        <v>0</v>
      </c>
      <c r="O1097" s="19">
        <f t="shared" si="105"/>
        <v>-123049247536</v>
      </c>
      <c r="Q1097" s="19">
        <f t="shared" si="106"/>
        <v>-136342652400</v>
      </c>
    </row>
    <row r="1098" spans="1:17" x14ac:dyDescent="0.3">
      <c r="A1098">
        <v>1092</v>
      </c>
      <c r="B1098">
        <f>SQRT((1-A1098*A1098/$G$1)*$G$2)</f>
        <v>1186.1335396138063</v>
      </c>
      <c r="I1098" s="19">
        <f t="shared" si="103"/>
        <v>-272685304800</v>
      </c>
      <c r="K1098" s="19">
        <f t="shared" si="108"/>
        <v>3149280000</v>
      </c>
      <c r="L1098" s="19">
        <f t="shared" si="104"/>
        <v>3149280000</v>
      </c>
      <c r="N1098" s="19">
        <f t="shared" si="107"/>
        <v>0</v>
      </c>
      <c r="O1098" s="19">
        <f t="shared" si="105"/>
        <v>-123049247536</v>
      </c>
      <c r="Q1098" s="19">
        <f t="shared" si="106"/>
        <v>-133193372400</v>
      </c>
    </row>
    <row r="1099" spans="1:17" x14ac:dyDescent="0.3">
      <c r="A1099">
        <v>1093</v>
      </c>
      <c r="B1099">
        <f>SQRT((1-A1099*A1099/$G$1)*$G$2)</f>
        <v>1186.107982746279</v>
      </c>
      <c r="I1099" s="19">
        <f t="shared" si="103"/>
        <v>-266386744800</v>
      </c>
      <c r="K1099" s="19">
        <f t="shared" si="108"/>
        <v>3152160000</v>
      </c>
      <c r="L1099" s="19">
        <f t="shared" si="104"/>
        <v>3152160000</v>
      </c>
      <c r="N1099" s="19">
        <f t="shared" si="107"/>
        <v>0</v>
      </c>
      <c r="O1099" s="19">
        <f t="shared" si="105"/>
        <v>-123049247536</v>
      </c>
      <c r="Q1099" s="19">
        <f t="shared" si="106"/>
        <v>-130041212400</v>
      </c>
    </row>
    <row r="1100" spans="1:17" x14ac:dyDescent="0.3">
      <c r="A1100">
        <v>1094</v>
      </c>
      <c r="B1100">
        <f>SQRT((1-A1100*A1100/$G$1)*$G$2)</f>
        <v>1186.0824019343002</v>
      </c>
      <c r="I1100" s="19">
        <f t="shared" si="103"/>
        <v>-260082424800</v>
      </c>
      <c r="K1100" s="19">
        <f t="shared" si="108"/>
        <v>3155040000</v>
      </c>
      <c r="L1100" s="19">
        <f t="shared" si="104"/>
        <v>3155040000</v>
      </c>
      <c r="N1100" s="19">
        <f t="shared" si="107"/>
        <v>0</v>
      </c>
      <c r="O1100" s="19">
        <f t="shared" si="105"/>
        <v>-123049247536</v>
      </c>
      <c r="Q1100" s="19">
        <f t="shared" si="106"/>
        <v>-126886172400</v>
      </c>
    </row>
    <row r="1101" spans="1:17" x14ac:dyDescent="0.3">
      <c r="A1101">
        <v>1095</v>
      </c>
      <c r="B1101">
        <f>SQRT((1-A1101*A1101/$G$1)*$G$2)</f>
        <v>1186.0567971763207</v>
      </c>
      <c r="I1101" s="19">
        <f t="shared" si="103"/>
        <v>-253772344800</v>
      </c>
      <c r="K1101" s="19">
        <f t="shared" si="108"/>
        <v>3157920000</v>
      </c>
      <c r="L1101" s="19">
        <f t="shared" si="104"/>
        <v>3157920000</v>
      </c>
      <c r="N1101" s="19">
        <f t="shared" si="107"/>
        <v>0</v>
      </c>
      <c r="O1101" s="19">
        <f t="shared" si="105"/>
        <v>-123049247536</v>
      </c>
      <c r="Q1101" s="19">
        <f t="shared" si="106"/>
        <v>-123728252400</v>
      </c>
    </row>
    <row r="1102" spans="1:17" x14ac:dyDescent="0.3">
      <c r="A1102">
        <v>1096</v>
      </c>
      <c r="B1102">
        <f>SQRT((1-A1102*A1102/$G$1)*$G$2)</f>
        <v>1186.0311684707897</v>
      </c>
      <c r="I1102" s="19">
        <f t="shared" si="103"/>
        <v>-247456504800</v>
      </c>
      <c r="K1102" s="19">
        <f t="shared" si="108"/>
        <v>3160800000</v>
      </c>
      <c r="L1102" s="19">
        <f t="shared" si="104"/>
        <v>3160800000</v>
      </c>
      <c r="N1102" s="19">
        <f t="shared" si="107"/>
        <v>0</v>
      </c>
      <c r="O1102" s="19">
        <f t="shared" si="105"/>
        <v>-123049247536</v>
      </c>
      <c r="Q1102" s="19">
        <f t="shared" si="106"/>
        <v>-120567452400</v>
      </c>
    </row>
    <row r="1103" spans="1:17" x14ac:dyDescent="0.3">
      <c r="A1103">
        <v>1097</v>
      </c>
      <c r="B1103">
        <f>SQRT((1-A1103*A1103/$G$1)*$G$2)</f>
        <v>1186.0055158161545</v>
      </c>
      <c r="I1103" s="19">
        <f t="shared" si="103"/>
        <v>-241134904800</v>
      </c>
      <c r="K1103" s="19">
        <f t="shared" si="108"/>
        <v>3163680000</v>
      </c>
      <c r="L1103" s="19">
        <f t="shared" si="104"/>
        <v>3163680000</v>
      </c>
      <c r="N1103" s="19">
        <f t="shared" si="107"/>
        <v>0</v>
      </c>
      <c r="O1103" s="19">
        <f t="shared" si="105"/>
        <v>-123049247536</v>
      </c>
      <c r="Q1103" s="19">
        <f t="shared" si="106"/>
        <v>-117403772400</v>
      </c>
    </row>
    <row r="1104" spans="1:17" x14ac:dyDescent="0.3">
      <c r="A1104">
        <v>1098</v>
      </c>
      <c r="B1104">
        <f>SQRT((1-A1104*A1104/$G$1)*$G$2)</f>
        <v>1185.979839210861</v>
      </c>
      <c r="I1104" s="19">
        <f t="shared" si="103"/>
        <v>-234807544800</v>
      </c>
      <c r="K1104" s="19">
        <f t="shared" si="108"/>
        <v>3166560000</v>
      </c>
      <c r="L1104" s="19">
        <f t="shared" si="104"/>
        <v>3166560000</v>
      </c>
      <c r="N1104" s="19">
        <f t="shared" si="107"/>
        <v>0</v>
      </c>
      <c r="O1104" s="19">
        <f t="shared" si="105"/>
        <v>-123049247536</v>
      </c>
      <c r="Q1104" s="19">
        <f t="shared" si="106"/>
        <v>-114237212400</v>
      </c>
    </row>
    <row r="1105" spans="1:17" x14ac:dyDescent="0.3">
      <c r="A1105">
        <v>1099</v>
      </c>
      <c r="B1105">
        <f>SQRT((1-A1105*A1105/$G$1)*$G$2)</f>
        <v>1185.954138653354</v>
      </c>
      <c r="I1105" s="19">
        <f t="shared" si="103"/>
        <v>-228474424800</v>
      </c>
      <c r="K1105" s="19">
        <f t="shared" si="108"/>
        <v>3169440000</v>
      </c>
      <c r="L1105" s="19">
        <f t="shared" si="104"/>
        <v>3169440000</v>
      </c>
      <c r="N1105" s="19">
        <f t="shared" si="107"/>
        <v>0</v>
      </c>
      <c r="O1105" s="19">
        <f t="shared" si="105"/>
        <v>-123049247536</v>
      </c>
      <c r="Q1105" s="19">
        <f t="shared" si="106"/>
        <v>-111067772400</v>
      </c>
    </row>
    <row r="1106" spans="1:17" x14ac:dyDescent="0.3">
      <c r="A1106">
        <v>1100</v>
      </c>
      <c r="B1106">
        <f>SQRT((1-A1106*A1106/$G$1)*$G$2)</f>
        <v>1185.9284141420758</v>
      </c>
      <c r="I1106" s="19">
        <f t="shared" si="103"/>
        <v>-222135544800</v>
      </c>
      <c r="K1106" s="19">
        <f t="shared" si="108"/>
        <v>3172320000</v>
      </c>
      <c r="L1106" s="19">
        <f t="shared" si="104"/>
        <v>3172320000</v>
      </c>
      <c r="N1106" s="19">
        <f t="shared" si="107"/>
        <v>0</v>
      </c>
      <c r="O1106" s="19">
        <f t="shared" si="105"/>
        <v>-123049247536</v>
      </c>
      <c r="Q1106" s="19">
        <f t="shared" si="106"/>
        <v>-107895452400</v>
      </c>
    </row>
    <row r="1107" spans="1:17" x14ac:dyDescent="0.3">
      <c r="A1107">
        <v>1101</v>
      </c>
      <c r="B1107">
        <f>SQRT((1-A1107*A1107/$G$1)*$G$2)</f>
        <v>1185.9026656754679</v>
      </c>
      <c r="I1107" s="19">
        <f t="shared" si="103"/>
        <v>-215790904800</v>
      </c>
      <c r="K1107" s="19">
        <f t="shared" si="108"/>
        <v>3175200000</v>
      </c>
      <c r="L1107" s="19">
        <f t="shared" si="104"/>
        <v>3175200000</v>
      </c>
      <c r="N1107" s="19">
        <f t="shared" si="107"/>
        <v>0</v>
      </c>
      <c r="O1107" s="19">
        <f t="shared" si="105"/>
        <v>-123049247536</v>
      </c>
      <c r="Q1107" s="19">
        <f t="shared" si="106"/>
        <v>-104720252400</v>
      </c>
    </row>
    <row r="1108" spans="1:17" x14ac:dyDescent="0.3">
      <c r="A1108">
        <v>1102</v>
      </c>
      <c r="B1108">
        <f>SQRT((1-A1108*A1108/$G$1)*$G$2)</f>
        <v>1185.8768932519697</v>
      </c>
      <c r="I1108" s="19">
        <f t="shared" si="103"/>
        <v>-209440504800</v>
      </c>
      <c r="K1108" s="19">
        <f t="shared" si="108"/>
        <v>3178080000</v>
      </c>
      <c r="L1108" s="19">
        <f t="shared" si="104"/>
        <v>3178080000</v>
      </c>
      <c r="N1108" s="19">
        <f t="shared" si="107"/>
        <v>0</v>
      </c>
      <c r="O1108" s="19">
        <f t="shared" si="105"/>
        <v>-123049247536</v>
      </c>
      <c r="Q1108" s="19">
        <f t="shared" si="106"/>
        <v>-101542172400</v>
      </c>
    </row>
    <row r="1109" spans="1:17" x14ac:dyDescent="0.3">
      <c r="A1109">
        <v>1103</v>
      </c>
      <c r="B1109">
        <f>SQRT((1-A1109*A1109/$G$1)*$G$2)</f>
        <v>1185.8510968700195</v>
      </c>
      <c r="I1109" s="19">
        <f t="shared" si="103"/>
        <v>-203084344800</v>
      </c>
      <c r="K1109" s="19">
        <f t="shared" si="108"/>
        <v>3180960000</v>
      </c>
      <c r="L1109" s="19">
        <f t="shared" si="104"/>
        <v>3180960000</v>
      </c>
      <c r="N1109" s="19">
        <f t="shared" si="107"/>
        <v>0</v>
      </c>
      <c r="O1109" s="19">
        <f t="shared" si="105"/>
        <v>-123049247536</v>
      </c>
      <c r="Q1109" s="19">
        <f t="shared" si="106"/>
        <v>-98361212400</v>
      </c>
    </row>
    <row r="1110" spans="1:17" x14ac:dyDescent="0.3">
      <c r="A1110">
        <v>1104</v>
      </c>
      <c r="B1110">
        <f>SQRT((1-A1110*A1110/$G$1)*$G$2)</f>
        <v>1185.8252765280533</v>
      </c>
      <c r="I1110" s="19">
        <f t="shared" si="103"/>
        <v>-196722424800</v>
      </c>
      <c r="K1110" s="19">
        <f t="shared" si="108"/>
        <v>3183840000</v>
      </c>
      <c r="L1110" s="19">
        <f t="shared" si="104"/>
        <v>3183840000</v>
      </c>
      <c r="N1110" s="19">
        <f t="shared" si="107"/>
        <v>0</v>
      </c>
      <c r="O1110" s="19">
        <f t="shared" si="105"/>
        <v>-123049247536</v>
      </c>
      <c r="Q1110" s="19">
        <f t="shared" si="106"/>
        <v>-95177372400</v>
      </c>
    </row>
    <row r="1111" spans="1:17" x14ac:dyDescent="0.3">
      <c r="A1111">
        <v>1105</v>
      </c>
      <c r="B1111">
        <f>SQRT((1-A1111*A1111/$G$1)*$G$2)</f>
        <v>1185.7994322245065</v>
      </c>
      <c r="I1111" s="19">
        <f t="shared" si="103"/>
        <v>-190354744800</v>
      </c>
      <c r="K1111" s="19">
        <f t="shared" si="108"/>
        <v>3186720000</v>
      </c>
      <c r="L1111" s="19">
        <f t="shared" si="104"/>
        <v>3186720000</v>
      </c>
      <c r="N1111" s="19">
        <f t="shared" si="107"/>
        <v>0</v>
      </c>
      <c r="O1111" s="19">
        <f t="shared" si="105"/>
        <v>-123049247536</v>
      </c>
      <c r="Q1111" s="19">
        <f t="shared" si="106"/>
        <v>-91990652400</v>
      </c>
    </row>
    <row r="1112" spans="1:17" x14ac:dyDescent="0.3">
      <c r="A1112">
        <v>1106</v>
      </c>
      <c r="B1112">
        <f>SQRT((1-A1112*A1112/$G$1)*$G$2)</f>
        <v>1185.7735639578118</v>
      </c>
      <c r="I1112" s="19">
        <f t="shared" si="103"/>
        <v>-183981304800</v>
      </c>
      <c r="K1112" s="19">
        <f t="shared" si="108"/>
        <v>3189600000</v>
      </c>
      <c r="L1112" s="19">
        <f t="shared" si="104"/>
        <v>3189600000</v>
      </c>
      <c r="N1112" s="19">
        <f t="shared" si="107"/>
        <v>0</v>
      </c>
      <c r="O1112" s="19">
        <f t="shared" si="105"/>
        <v>-123049247536</v>
      </c>
      <c r="Q1112" s="19">
        <f t="shared" si="106"/>
        <v>-88801052400</v>
      </c>
    </row>
    <row r="1113" spans="1:17" x14ac:dyDescent="0.3">
      <c r="A1113">
        <v>1107</v>
      </c>
      <c r="B1113">
        <f>SQRT((1-A1113*A1113/$G$1)*$G$2)</f>
        <v>1185.747671726401</v>
      </c>
      <c r="I1113" s="19">
        <f t="shared" si="103"/>
        <v>-177602104800</v>
      </c>
      <c r="K1113" s="19">
        <f t="shared" si="108"/>
        <v>3192480000</v>
      </c>
      <c r="L1113" s="19">
        <f t="shared" si="104"/>
        <v>3192480000</v>
      </c>
      <c r="N1113" s="19">
        <f t="shared" si="107"/>
        <v>0</v>
      </c>
      <c r="O1113" s="19">
        <f t="shared" si="105"/>
        <v>-123049247536</v>
      </c>
      <c r="Q1113" s="19">
        <f t="shared" si="106"/>
        <v>-85608572400</v>
      </c>
    </row>
    <row r="1114" spans="1:17" x14ac:dyDescent="0.3">
      <c r="A1114">
        <v>1108</v>
      </c>
      <c r="B1114">
        <f>SQRT((1-A1114*A1114/$G$1)*$G$2)</f>
        <v>1185.7217555287045</v>
      </c>
      <c r="I1114" s="19">
        <f t="shared" si="103"/>
        <v>-171217144800</v>
      </c>
      <c r="K1114" s="19">
        <f t="shared" si="108"/>
        <v>3195360000</v>
      </c>
      <c r="L1114" s="19">
        <f t="shared" si="104"/>
        <v>3195360000</v>
      </c>
      <c r="N1114" s="19">
        <f t="shared" si="107"/>
        <v>0</v>
      </c>
      <c r="O1114" s="19">
        <f t="shared" si="105"/>
        <v>-123049247536</v>
      </c>
      <c r="Q1114" s="19">
        <f t="shared" si="106"/>
        <v>-82413212400</v>
      </c>
    </row>
    <row r="1115" spans="1:17" x14ac:dyDescent="0.3">
      <c r="A1115">
        <v>1109</v>
      </c>
      <c r="B1115">
        <f>SQRT((1-A1115*A1115/$G$1)*$G$2)</f>
        <v>1185.6958153631504</v>
      </c>
      <c r="I1115" s="19">
        <f t="shared" si="103"/>
        <v>-164826424800</v>
      </c>
      <c r="K1115" s="19">
        <f t="shared" si="108"/>
        <v>3198240000</v>
      </c>
      <c r="L1115" s="19">
        <f t="shared" si="104"/>
        <v>3198240000</v>
      </c>
      <c r="N1115" s="19">
        <f t="shared" si="107"/>
        <v>0</v>
      </c>
      <c r="O1115" s="19">
        <f t="shared" si="105"/>
        <v>-123049247536</v>
      </c>
      <c r="Q1115" s="19">
        <f t="shared" si="106"/>
        <v>-79214972400</v>
      </c>
    </row>
    <row r="1116" spans="1:17" x14ac:dyDescent="0.3">
      <c r="A1116">
        <v>1110</v>
      </c>
      <c r="B1116">
        <f>SQRT((1-A1116*A1116/$G$1)*$G$2)</f>
        <v>1185.6698512281657</v>
      </c>
      <c r="I1116" s="19">
        <f t="shared" si="103"/>
        <v>-158429944800</v>
      </c>
      <c r="K1116" s="19">
        <f t="shared" si="108"/>
        <v>3201120000</v>
      </c>
      <c r="L1116" s="19">
        <f t="shared" si="104"/>
        <v>3201120000</v>
      </c>
      <c r="N1116" s="19">
        <f t="shared" si="107"/>
        <v>0</v>
      </c>
      <c r="O1116" s="19">
        <f t="shared" si="105"/>
        <v>-123049247536</v>
      </c>
      <c r="Q1116" s="19">
        <f t="shared" si="106"/>
        <v>-76013852400</v>
      </c>
    </row>
    <row r="1117" spans="1:17" x14ac:dyDescent="0.3">
      <c r="A1117">
        <v>1111</v>
      </c>
      <c r="B1117">
        <f>SQRT((1-A1117*A1117/$G$1)*$G$2)</f>
        <v>1185.6438631221758</v>
      </c>
      <c r="I1117" s="19">
        <f t="shared" si="103"/>
        <v>-152027704800</v>
      </c>
      <c r="K1117" s="19">
        <f t="shared" si="108"/>
        <v>3204000000</v>
      </c>
      <c r="L1117" s="19">
        <f t="shared" si="104"/>
        <v>3204000000</v>
      </c>
      <c r="N1117" s="19">
        <f t="shared" si="107"/>
        <v>0</v>
      </c>
      <c r="O1117" s="19">
        <f t="shared" si="105"/>
        <v>-123049247536</v>
      </c>
      <c r="Q1117" s="19">
        <f t="shared" si="106"/>
        <v>-72809852400</v>
      </c>
    </row>
    <row r="1118" spans="1:17" x14ac:dyDescent="0.3">
      <c r="A1118">
        <v>1112</v>
      </c>
      <c r="B1118">
        <f>SQRT((1-A1118*A1118/$G$1)*$G$2)</f>
        <v>1185.6178510436043</v>
      </c>
      <c r="I1118" s="19">
        <f t="shared" si="103"/>
        <v>-145619704800</v>
      </c>
      <c r="K1118" s="19">
        <f t="shared" si="108"/>
        <v>3206880000</v>
      </c>
      <c r="L1118" s="19">
        <f t="shared" si="104"/>
        <v>3206880000</v>
      </c>
      <c r="N1118" s="19">
        <f t="shared" si="107"/>
        <v>0</v>
      </c>
      <c r="O1118" s="19">
        <f t="shared" si="105"/>
        <v>-123049247536</v>
      </c>
      <c r="Q1118" s="19">
        <f t="shared" si="106"/>
        <v>-69602972400</v>
      </c>
    </row>
    <row r="1119" spans="1:17" x14ac:dyDescent="0.3">
      <c r="A1119">
        <v>1113</v>
      </c>
      <c r="B1119">
        <f>SQRT((1-A1119*A1119/$G$1)*$G$2)</f>
        <v>1185.5918149908732</v>
      </c>
      <c r="I1119" s="19">
        <f t="shared" si="103"/>
        <v>-139205944800</v>
      </c>
      <c r="K1119" s="19">
        <f t="shared" si="108"/>
        <v>3209760000</v>
      </c>
      <c r="L1119" s="19">
        <f t="shared" si="104"/>
        <v>3209760000</v>
      </c>
      <c r="N1119" s="19">
        <f t="shared" si="107"/>
        <v>0</v>
      </c>
      <c r="O1119" s="19">
        <f t="shared" si="105"/>
        <v>-123049247536</v>
      </c>
      <c r="Q1119" s="19">
        <f t="shared" si="106"/>
        <v>-66393212400</v>
      </c>
    </row>
    <row r="1120" spans="1:17" x14ac:dyDescent="0.3">
      <c r="A1120">
        <v>1114</v>
      </c>
      <c r="B1120">
        <f>SQRT((1-A1120*A1120/$G$1)*$G$2)</f>
        <v>1185.5657549624034</v>
      </c>
      <c r="I1120" s="19">
        <f t="shared" si="103"/>
        <v>-132786424800</v>
      </c>
      <c r="K1120" s="19">
        <f t="shared" si="108"/>
        <v>3212640000</v>
      </c>
      <c r="L1120" s="19">
        <f t="shared" si="104"/>
        <v>3212640000</v>
      </c>
      <c r="N1120" s="19">
        <f t="shared" si="107"/>
        <v>0</v>
      </c>
      <c r="O1120" s="19">
        <f t="shared" si="105"/>
        <v>-123049247536</v>
      </c>
      <c r="Q1120" s="19">
        <f t="shared" si="106"/>
        <v>-63180572400</v>
      </c>
    </row>
    <row r="1121" spans="1:17" x14ac:dyDescent="0.3">
      <c r="A1121">
        <v>1115</v>
      </c>
      <c r="B1121">
        <f>SQRT((1-A1121*A1121/$G$1)*$G$2)</f>
        <v>1185.5396709566135</v>
      </c>
      <c r="I1121" s="19">
        <f t="shared" si="103"/>
        <v>-126361144800</v>
      </c>
      <c r="K1121" s="19">
        <f t="shared" si="108"/>
        <v>3215520000</v>
      </c>
      <c r="L1121" s="19">
        <f t="shared" si="104"/>
        <v>3215520000</v>
      </c>
      <c r="N1121" s="19">
        <f t="shared" si="107"/>
        <v>0</v>
      </c>
      <c r="O1121" s="19">
        <f t="shared" si="105"/>
        <v>-123049247536</v>
      </c>
      <c r="Q1121" s="19">
        <f t="shared" si="106"/>
        <v>-59965052400</v>
      </c>
    </row>
    <row r="1122" spans="1:17" x14ac:dyDescent="0.3">
      <c r="A1122">
        <v>1116</v>
      </c>
      <c r="B1122">
        <f>SQRT((1-A1122*A1122/$G$1)*$G$2)</f>
        <v>1185.5135629719209</v>
      </c>
      <c r="I1122" s="19">
        <f t="shared" si="103"/>
        <v>-119930104800</v>
      </c>
      <c r="K1122" s="19">
        <f t="shared" si="108"/>
        <v>3218400000</v>
      </c>
      <c r="L1122" s="19">
        <f t="shared" si="104"/>
        <v>3218400000</v>
      </c>
      <c r="N1122" s="19">
        <f t="shared" si="107"/>
        <v>-122945452304</v>
      </c>
      <c r="O1122" s="19">
        <f t="shared" si="105"/>
        <v>-122945452304</v>
      </c>
      <c r="Q1122" s="19">
        <f t="shared" si="106"/>
        <v>-179692104704</v>
      </c>
    </row>
    <row r="1123" spans="1:17" x14ac:dyDescent="0.3">
      <c r="A1123">
        <v>1117</v>
      </c>
      <c r="B1123">
        <f>SQRT((1-A1123*A1123/$G$1)*$G$2)</f>
        <v>1185.4874310067414</v>
      </c>
      <c r="I1123" s="19">
        <f t="shared" si="103"/>
        <v>-359384209408</v>
      </c>
      <c r="K1123" s="19">
        <f t="shared" si="108"/>
        <v>3221280000</v>
      </c>
      <c r="L1123" s="19">
        <f t="shared" si="104"/>
        <v>3221280000</v>
      </c>
      <c r="N1123" s="19">
        <f t="shared" si="107"/>
        <v>0</v>
      </c>
      <c r="O1123" s="19">
        <f t="shared" si="105"/>
        <v>-122945452304</v>
      </c>
      <c r="Q1123" s="19">
        <f t="shared" si="106"/>
        <v>-176470824704</v>
      </c>
    </row>
    <row r="1124" spans="1:17" x14ac:dyDescent="0.3">
      <c r="A1124">
        <v>1118</v>
      </c>
      <c r="B1124">
        <f>SQRT((1-A1124*A1124/$G$1)*$G$2)</f>
        <v>1185.461275059489</v>
      </c>
      <c r="I1124" s="19">
        <f t="shared" si="103"/>
        <v>-352941649408</v>
      </c>
      <c r="K1124" s="19">
        <f t="shared" si="108"/>
        <v>3224160000</v>
      </c>
      <c r="L1124" s="19">
        <f t="shared" si="104"/>
        <v>3224160000</v>
      </c>
      <c r="N1124" s="19">
        <f t="shared" si="107"/>
        <v>0</v>
      </c>
      <c r="O1124" s="19">
        <f t="shared" si="105"/>
        <v>-122945452304</v>
      </c>
      <c r="Q1124" s="19">
        <f t="shared" si="106"/>
        <v>-173246664704</v>
      </c>
    </row>
    <row r="1125" spans="1:17" x14ac:dyDescent="0.3">
      <c r="A1125">
        <v>1119</v>
      </c>
      <c r="B1125">
        <f>SQRT((1-A1125*A1125/$G$1)*$G$2)</f>
        <v>1185.4350951285764</v>
      </c>
      <c r="I1125" s="19">
        <f t="shared" si="103"/>
        <v>-346493329408</v>
      </c>
      <c r="K1125" s="19">
        <f t="shared" si="108"/>
        <v>3227040000</v>
      </c>
      <c r="L1125" s="19">
        <f t="shared" si="104"/>
        <v>3227040000</v>
      </c>
      <c r="N1125" s="19">
        <f t="shared" si="107"/>
        <v>0</v>
      </c>
      <c r="O1125" s="19">
        <f t="shared" si="105"/>
        <v>-122945452304</v>
      </c>
      <c r="Q1125" s="19">
        <f t="shared" si="106"/>
        <v>-170019624704</v>
      </c>
    </row>
    <row r="1126" spans="1:17" x14ac:dyDescent="0.3">
      <c r="A1126">
        <v>1120</v>
      </c>
      <c r="B1126">
        <f>SQRT((1-A1126*A1126/$G$1)*$G$2)</f>
        <v>1185.4088912124146</v>
      </c>
      <c r="I1126" s="19">
        <f t="shared" si="103"/>
        <v>-340039249408</v>
      </c>
      <c r="K1126" s="19">
        <f t="shared" si="108"/>
        <v>3229920000</v>
      </c>
      <c r="L1126" s="19">
        <f t="shared" si="104"/>
        <v>3229920000</v>
      </c>
      <c r="N1126" s="19">
        <f t="shared" si="107"/>
        <v>0</v>
      </c>
      <c r="O1126" s="19">
        <f t="shared" si="105"/>
        <v>-122945452304</v>
      </c>
      <c r="Q1126" s="19">
        <f t="shared" si="106"/>
        <v>-166789704704</v>
      </c>
    </row>
    <row r="1127" spans="1:17" x14ac:dyDescent="0.3">
      <c r="A1127">
        <v>1121</v>
      </c>
      <c r="B1127">
        <f>SQRT((1-A1127*A1127/$G$1)*$G$2)</f>
        <v>1185.3826633094127</v>
      </c>
      <c r="I1127" s="19">
        <f t="shared" si="103"/>
        <v>-333579409408</v>
      </c>
      <c r="K1127" s="19">
        <f t="shared" si="108"/>
        <v>3232800000</v>
      </c>
      <c r="L1127" s="19">
        <f t="shared" si="104"/>
        <v>3232800000</v>
      </c>
      <c r="N1127" s="19">
        <f t="shared" si="107"/>
        <v>0</v>
      </c>
      <c r="O1127" s="19">
        <f t="shared" si="105"/>
        <v>-122945452304</v>
      </c>
      <c r="Q1127" s="19">
        <f t="shared" si="106"/>
        <v>-163556904704</v>
      </c>
    </row>
    <row r="1128" spans="1:17" x14ac:dyDescent="0.3">
      <c r="A1128">
        <v>1122</v>
      </c>
      <c r="B1128">
        <f>SQRT((1-A1128*A1128/$G$1)*$G$2)</f>
        <v>1185.3564114179787</v>
      </c>
      <c r="I1128" s="19">
        <f t="shared" si="103"/>
        <v>-327113809408</v>
      </c>
      <c r="K1128" s="19">
        <f t="shared" si="108"/>
        <v>3235680000</v>
      </c>
      <c r="L1128" s="19">
        <f t="shared" si="104"/>
        <v>3235680000</v>
      </c>
      <c r="N1128" s="19">
        <f t="shared" si="107"/>
        <v>0</v>
      </c>
      <c r="O1128" s="19">
        <f t="shared" si="105"/>
        <v>-122945452304</v>
      </c>
      <c r="Q1128" s="19">
        <f t="shared" si="106"/>
        <v>-160321224704</v>
      </c>
    </row>
    <row r="1129" spans="1:17" x14ac:dyDescent="0.3">
      <c r="A1129">
        <v>1123</v>
      </c>
      <c r="B1129">
        <f>SQRT((1-A1129*A1129/$G$1)*$G$2)</f>
        <v>1185.3301355365186</v>
      </c>
      <c r="I1129" s="19">
        <f t="shared" si="103"/>
        <v>-320642449408</v>
      </c>
      <c r="K1129" s="19">
        <f t="shared" si="108"/>
        <v>3238560000</v>
      </c>
      <c r="L1129" s="19">
        <f t="shared" si="104"/>
        <v>3238560000</v>
      </c>
      <c r="N1129" s="19">
        <f t="shared" si="107"/>
        <v>0</v>
      </c>
      <c r="O1129" s="19">
        <f t="shared" si="105"/>
        <v>-122945452304</v>
      </c>
      <c r="Q1129" s="19">
        <f t="shared" si="106"/>
        <v>-157082664704</v>
      </c>
    </row>
    <row r="1130" spans="1:17" x14ac:dyDescent="0.3">
      <c r="A1130">
        <v>1124</v>
      </c>
      <c r="B1130">
        <f>SQRT((1-A1130*A1130/$G$1)*$G$2)</f>
        <v>1185.3038356634372</v>
      </c>
      <c r="I1130" s="19">
        <f t="shared" si="103"/>
        <v>-314165329408</v>
      </c>
      <c r="K1130" s="19">
        <f t="shared" si="108"/>
        <v>3241440000</v>
      </c>
      <c r="L1130" s="19">
        <f t="shared" si="104"/>
        <v>3241440000</v>
      </c>
      <c r="N1130" s="19">
        <f t="shared" si="107"/>
        <v>0</v>
      </c>
      <c r="O1130" s="19">
        <f t="shared" si="105"/>
        <v>-122945452304</v>
      </c>
      <c r="Q1130" s="19">
        <f t="shared" si="106"/>
        <v>-153841224704</v>
      </c>
    </row>
    <row r="1131" spans="1:17" x14ac:dyDescent="0.3">
      <c r="A1131">
        <v>1125</v>
      </c>
      <c r="B1131">
        <f>SQRT((1-A1131*A1131/$G$1)*$G$2)</f>
        <v>1185.2775117971371</v>
      </c>
      <c r="I1131" s="19">
        <f t="shared" si="103"/>
        <v>-307682449408</v>
      </c>
      <c r="K1131" s="19">
        <f t="shared" si="108"/>
        <v>3244320000</v>
      </c>
      <c r="L1131" s="19">
        <f t="shared" si="104"/>
        <v>3244320000</v>
      </c>
      <c r="N1131" s="19">
        <f t="shared" si="107"/>
        <v>0</v>
      </c>
      <c r="O1131" s="19">
        <f t="shared" si="105"/>
        <v>-122945452304</v>
      </c>
      <c r="Q1131" s="19">
        <f t="shared" si="106"/>
        <v>-150596904704</v>
      </c>
    </row>
    <row r="1132" spans="1:17" x14ac:dyDescent="0.3">
      <c r="A1132">
        <v>1126</v>
      </c>
      <c r="B1132">
        <f>SQRT((1-A1132*A1132/$G$1)*$G$2)</f>
        <v>1185.25116393602</v>
      </c>
      <c r="I1132" s="19">
        <f t="shared" si="103"/>
        <v>-301193809408</v>
      </c>
      <c r="K1132" s="19">
        <f t="shared" si="108"/>
        <v>3247200000</v>
      </c>
      <c r="L1132" s="19">
        <f t="shared" si="104"/>
        <v>3247200000</v>
      </c>
      <c r="N1132" s="19">
        <f t="shared" si="107"/>
        <v>0</v>
      </c>
      <c r="O1132" s="19">
        <f t="shared" si="105"/>
        <v>-122945452304</v>
      </c>
      <c r="Q1132" s="19">
        <f t="shared" si="106"/>
        <v>-147349704704</v>
      </c>
    </row>
    <row r="1133" spans="1:17" x14ac:dyDescent="0.3">
      <c r="A1133">
        <v>1127</v>
      </c>
      <c r="B1133">
        <f>SQRT((1-A1133*A1133/$G$1)*$G$2)</f>
        <v>1185.2247920784855</v>
      </c>
      <c r="I1133" s="19">
        <f t="shared" si="103"/>
        <v>-294699409408</v>
      </c>
      <c r="K1133" s="19">
        <f t="shared" si="108"/>
        <v>3250080000</v>
      </c>
      <c r="L1133" s="19">
        <f t="shared" si="104"/>
        <v>3250080000</v>
      </c>
      <c r="N1133" s="19">
        <f t="shared" si="107"/>
        <v>0</v>
      </c>
      <c r="O1133" s="19">
        <f t="shared" si="105"/>
        <v>-122945452304</v>
      </c>
      <c r="Q1133" s="19">
        <f t="shared" si="106"/>
        <v>-144099624704</v>
      </c>
    </row>
    <row r="1134" spans="1:17" x14ac:dyDescent="0.3">
      <c r="A1134">
        <v>1128</v>
      </c>
      <c r="B1134">
        <f>SQRT((1-A1134*A1134/$G$1)*$G$2)</f>
        <v>1185.1983962229319</v>
      </c>
      <c r="I1134" s="19">
        <f t="shared" ref="I1134:I1197" si="109">Q1133*2</f>
        <v>-288199249408</v>
      </c>
      <c r="K1134" s="19">
        <f t="shared" si="108"/>
        <v>3252960000</v>
      </c>
      <c r="L1134" s="19">
        <f t="shared" ref="L1134:L1197" si="110">IF(K1134=0,L1133,K1134)</f>
        <v>3252960000</v>
      </c>
      <c r="N1134" s="19">
        <f t="shared" si="107"/>
        <v>0</v>
      </c>
      <c r="O1134" s="19">
        <f t="shared" ref="O1134:O1197" si="111">IF(N1134=0,O1133,N1134)</f>
        <v>-122945452304</v>
      </c>
      <c r="Q1134" s="19">
        <f t="shared" ref="Q1134:Q1197" si="112">Q1133+K1134+N1134</f>
        <v>-140846664704</v>
      </c>
    </row>
    <row r="1135" spans="1:17" x14ac:dyDescent="0.3">
      <c r="A1135">
        <v>1129</v>
      </c>
      <c r="B1135">
        <f>SQRT((1-A1135*A1135/$G$1)*$G$2)</f>
        <v>1185.1719763677556</v>
      </c>
      <c r="I1135" s="19">
        <f t="shared" si="109"/>
        <v>-281693329408</v>
      </c>
      <c r="K1135" s="19">
        <f t="shared" si="108"/>
        <v>3255840000</v>
      </c>
      <c r="L1135" s="19">
        <f t="shared" si="110"/>
        <v>3255840000</v>
      </c>
      <c r="N1135" s="19">
        <f t="shared" si="107"/>
        <v>0</v>
      </c>
      <c r="O1135" s="19">
        <f t="shared" si="111"/>
        <v>-122945452304</v>
      </c>
      <c r="Q1135" s="19">
        <f t="shared" si="112"/>
        <v>-137590824704</v>
      </c>
    </row>
    <row r="1136" spans="1:17" x14ac:dyDescent="0.3">
      <c r="A1136">
        <v>1130</v>
      </c>
      <c r="B1136">
        <f>SQRT((1-A1136*A1136/$G$1)*$G$2)</f>
        <v>1185.1455325113516</v>
      </c>
      <c r="I1136" s="19">
        <f t="shared" si="109"/>
        <v>-275181649408</v>
      </c>
      <c r="K1136" s="19">
        <f t="shared" si="108"/>
        <v>3258720000</v>
      </c>
      <c r="L1136" s="19">
        <f t="shared" si="110"/>
        <v>3258720000</v>
      </c>
      <c r="N1136" s="19">
        <f t="shared" si="107"/>
        <v>0</v>
      </c>
      <c r="O1136" s="19">
        <f t="shared" si="111"/>
        <v>-122945452304</v>
      </c>
      <c r="Q1136" s="19">
        <f t="shared" si="112"/>
        <v>-134332104704</v>
      </c>
    </row>
    <row r="1137" spans="1:17" x14ac:dyDescent="0.3">
      <c r="A1137">
        <v>1131</v>
      </c>
      <c r="B1137">
        <f>SQRT((1-A1137*A1137/$G$1)*$G$2)</f>
        <v>1185.1190646521134</v>
      </c>
      <c r="I1137" s="19">
        <f t="shared" si="109"/>
        <v>-268664209408</v>
      </c>
      <c r="K1137" s="19">
        <f t="shared" si="108"/>
        <v>3261600000</v>
      </c>
      <c r="L1137" s="19">
        <f t="shared" si="110"/>
        <v>3261600000</v>
      </c>
      <c r="N1137" s="19">
        <f t="shared" si="107"/>
        <v>0</v>
      </c>
      <c r="O1137" s="19">
        <f t="shared" si="111"/>
        <v>-122945452304</v>
      </c>
      <c r="Q1137" s="19">
        <f t="shared" si="112"/>
        <v>-131070504704</v>
      </c>
    </row>
    <row r="1138" spans="1:17" x14ac:dyDescent="0.3">
      <c r="A1138">
        <v>1132</v>
      </c>
      <c r="B1138">
        <f>SQRT((1-A1138*A1138/$G$1)*$G$2)</f>
        <v>1185.0925727884326</v>
      </c>
      <c r="I1138" s="19">
        <f t="shared" si="109"/>
        <v>-262141009408</v>
      </c>
      <c r="K1138" s="19">
        <f t="shared" si="108"/>
        <v>3264480000</v>
      </c>
      <c r="L1138" s="19">
        <f t="shared" si="110"/>
        <v>3264480000</v>
      </c>
      <c r="N1138" s="19">
        <f t="shared" si="107"/>
        <v>0</v>
      </c>
      <c r="O1138" s="19">
        <f t="shared" si="111"/>
        <v>-122945452304</v>
      </c>
      <c r="Q1138" s="19">
        <f t="shared" si="112"/>
        <v>-127806024704</v>
      </c>
    </row>
    <row r="1139" spans="1:17" x14ac:dyDescent="0.3">
      <c r="A1139">
        <v>1133</v>
      </c>
      <c r="B1139">
        <f>SQRT((1-A1139*A1139/$G$1)*$G$2)</f>
        <v>1185.0660569186994</v>
      </c>
      <c r="I1139" s="19">
        <f t="shared" si="109"/>
        <v>-255612049408</v>
      </c>
      <c r="K1139" s="19">
        <f t="shared" si="108"/>
        <v>3267360000</v>
      </c>
      <c r="L1139" s="19">
        <f t="shared" si="110"/>
        <v>3267360000</v>
      </c>
      <c r="N1139" s="19">
        <f t="shared" si="107"/>
        <v>0</v>
      </c>
      <c r="O1139" s="19">
        <f t="shared" si="111"/>
        <v>-122945452304</v>
      </c>
      <c r="Q1139" s="19">
        <f t="shared" si="112"/>
        <v>-124538664704</v>
      </c>
    </row>
    <row r="1140" spans="1:17" x14ac:dyDescent="0.3">
      <c r="A1140">
        <v>1134</v>
      </c>
      <c r="B1140">
        <f>SQRT((1-A1140*A1140/$G$1)*$G$2)</f>
        <v>1185.0395170413021</v>
      </c>
      <c r="I1140" s="19">
        <f t="shared" si="109"/>
        <v>-249077329408</v>
      </c>
      <c r="K1140" s="19">
        <f t="shared" si="108"/>
        <v>3270240000</v>
      </c>
      <c r="L1140" s="19">
        <f t="shared" si="110"/>
        <v>3270240000</v>
      </c>
      <c r="N1140" s="19">
        <f t="shared" ref="N1140:N1203" si="113">IF($I1140&gt;O1139,O1139+$J$1,)</f>
        <v>0</v>
      </c>
      <c r="O1140" s="19">
        <f t="shared" si="111"/>
        <v>-122945452304</v>
      </c>
      <c r="Q1140" s="19">
        <f t="shared" si="112"/>
        <v>-121268424704</v>
      </c>
    </row>
    <row r="1141" spans="1:17" x14ac:dyDescent="0.3">
      <c r="A1141">
        <v>1135</v>
      </c>
      <c r="B1141">
        <f>SQRT((1-A1141*A1141/$G$1)*$G$2)</f>
        <v>1185.0129531546283</v>
      </c>
      <c r="I1141" s="19">
        <f t="shared" si="109"/>
        <v>-242536849408</v>
      </c>
      <c r="K1141" s="19">
        <f t="shared" si="108"/>
        <v>3273120000</v>
      </c>
      <c r="L1141" s="19">
        <f t="shared" si="110"/>
        <v>3273120000</v>
      </c>
      <c r="N1141" s="19">
        <f t="shared" si="113"/>
        <v>0</v>
      </c>
      <c r="O1141" s="19">
        <f t="shared" si="111"/>
        <v>-122945452304</v>
      </c>
      <c r="Q1141" s="19">
        <f t="shared" si="112"/>
        <v>-117995304704</v>
      </c>
    </row>
    <row r="1142" spans="1:17" x14ac:dyDescent="0.3">
      <c r="A1142">
        <v>1136</v>
      </c>
      <c r="B1142">
        <f>SQRT((1-A1142*A1142/$G$1)*$G$2)</f>
        <v>1184.986365257063</v>
      </c>
      <c r="I1142" s="19">
        <f t="shared" si="109"/>
        <v>-235990609408</v>
      </c>
      <c r="K1142" s="19">
        <f t="shared" si="108"/>
        <v>3276000000</v>
      </c>
      <c r="L1142" s="19">
        <f t="shared" si="110"/>
        <v>3276000000</v>
      </c>
      <c r="N1142" s="19">
        <f t="shared" si="113"/>
        <v>0</v>
      </c>
      <c r="O1142" s="19">
        <f t="shared" si="111"/>
        <v>-122945452304</v>
      </c>
      <c r="Q1142" s="19">
        <f t="shared" si="112"/>
        <v>-114719304704</v>
      </c>
    </row>
    <row r="1143" spans="1:17" x14ac:dyDescent="0.3">
      <c r="A1143">
        <v>1137</v>
      </c>
      <c r="B1143">
        <f>SQRT((1-A1143*A1143/$G$1)*$G$2)</f>
        <v>1184.9597533469898</v>
      </c>
      <c r="I1143" s="19">
        <f t="shared" si="109"/>
        <v>-229438609408</v>
      </c>
      <c r="K1143" s="19">
        <f t="shared" si="108"/>
        <v>3278880000</v>
      </c>
      <c r="L1143" s="19">
        <f t="shared" si="110"/>
        <v>3278880000</v>
      </c>
      <c r="N1143" s="19">
        <f t="shared" si="113"/>
        <v>0</v>
      </c>
      <c r="O1143" s="19">
        <f t="shared" si="111"/>
        <v>-122945452304</v>
      </c>
      <c r="Q1143" s="19">
        <f t="shared" si="112"/>
        <v>-111440424704</v>
      </c>
    </row>
    <row r="1144" spans="1:17" x14ac:dyDescent="0.3">
      <c r="A1144">
        <v>1138</v>
      </c>
      <c r="B1144">
        <f>SQRT((1-A1144*A1144/$G$1)*$G$2)</f>
        <v>1184.9331174227912</v>
      </c>
      <c r="I1144" s="19">
        <f t="shared" si="109"/>
        <v>-222880849408</v>
      </c>
      <c r="K1144" s="19">
        <f t="shared" si="108"/>
        <v>3281760000</v>
      </c>
      <c r="L1144" s="19">
        <f t="shared" si="110"/>
        <v>3281760000</v>
      </c>
      <c r="N1144" s="19">
        <f t="shared" si="113"/>
        <v>0</v>
      </c>
      <c r="O1144" s="19">
        <f t="shared" si="111"/>
        <v>-122945452304</v>
      </c>
      <c r="Q1144" s="19">
        <f t="shared" si="112"/>
        <v>-108158664704</v>
      </c>
    </row>
    <row r="1145" spans="1:17" x14ac:dyDescent="0.3">
      <c r="A1145">
        <v>1139</v>
      </c>
      <c r="B1145">
        <f>SQRT((1-A1145*A1145/$G$1)*$G$2)</f>
        <v>1184.9064574828471</v>
      </c>
      <c r="I1145" s="19">
        <f t="shared" si="109"/>
        <v>-216317329408</v>
      </c>
      <c r="K1145" s="19">
        <f t="shared" si="108"/>
        <v>3284640000</v>
      </c>
      <c r="L1145" s="19">
        <f t="shared" si="110"/>
        <v>3284640000</v>
      </c>
      <c r="N1145" s="19">
        <f t="shared" si="113"/>
        <v>0</v>
      </c>
      <c r="O1145" s="19">
        <f t="shared" si="111"/>
        <v>-122945452304</v>
      </c>
      <c r="Q1145" s="19">
        <f t="shared" si="112"/>
        <v>-104874024704</v>
      </c>
    </row>
    <row r="1146" spans="1:17" x14ac:dyDescent="0.3">
      <c r="A1146">
        <v>1140</v>
      </c>
      <c r="B1146">
        <f>SQRT((1-A1146*A1146/$G$1)*$G$2)</f>
        <v>1184.8797735255371</v>
      </c>
      <c r="I1146" s="19">
        <f t="shared" si="109"/>
        <v>-209748049408</v>
      </c>
      <c r="K1146" s="19">
        <f t="shared" si="108"/>
        <v>3287520000</v>
      </c>
      <c r="L1146" s="19">
        <f t="shared" si="110"/>
        <v>3287520000</v>
      </c>
      <c r="N1146" s="19">
        <f t="shared" si="113"/>
        <v>0</v>
      </c>
      <c r="O1146" s="19">
        <f t="shared" si="111"/>
        <v>-122945452304</v>
      </c>
      <c r="Q1146" s="19">
        <f t="shared" si="112"/>
        <v>-101586504704</v>
      </c>
    </row>
    <row r="1147" spans="1:17" x14ac:dyDescent="0.3">
      <c r="A1147">
        <v>1141</v>
      </c>
      <c r="B1147">
        <f>SQRT((1-A1147*A1147/$G$1)*$G$2)</f>
        <v>1184.8530655492382</v>
      </c>
      <c r="I1147" s="19">
        <f t="shared" si="109"/>
        <v>-203173009408</v>
      </c>
      <c r="K1147" s="19">
        <f t="shared" si="108"/>
        <v>3290400000</v>
      </c>
      <c r="L1147" s="19">
        <f t="shared" si="110"/>
        <v>3290400000</v>
      </c>
      <c r="N1147" s="19">
        <f t="shared" si="113"/>
        <v>0</v>
      </c>
      <c r="O1147" s="19">
        <f t="shared" si="111"/>
        <v>-122945452304</v>
      </c>
      <c r="Q1147" s="19">
        <f t="shared" si="112"/>
        <v>-98296104704</v>
      </c>
    </row>
    <row r="1148" spans="1:17" x14ac:dyDescent="0.3">
      <c r="A1148">
        <v>1142</v>
      </c>
      <c r="B1148">
        <f>SQRT((1-A1148*A1148/$G$1)*$G$2)</f>
        <v>1184.8263335523261</v>
      </c>
      <c r="I1148" s="19">
        <f t="shared" si="109"/>
        <v>-196592209408</v>
      </c>
      <c r="K1148" s="19">
        <f t="shared" si="108"/>
        <v>3293280000</v>
      </c>
      <c r="L1148" s="19">
        <f t="shared" si="110"/>
        <v>3293280000</v>
      </c>
      <c r="N1148" s="19">
        <f t="shared" si="113"/>
        <v>0</v>
      </c>
      <c r="O1148" s="19">
        <f t="shared" si="111"/>
        <v>-122945452304</v>
      </c>
      <c r="Q1148" s="19">
        <f t="shared" si="112"/>
        <v>-95002824704</v>
      </c>
    </row>
    <row r="1149" spans="1:17" x14ac:dyDescent="0.3">
      <c r="A1149">
        <v>1143</v>
      </c>
      <c r="B1149">
        <f>SQRT((1-A1149*A1149/$G$1)*$G$2)</f>
        <v>1184.7995775331749</v>
      </c>
      <c r="I1149" s="19">
        <f t="shared" si="109"/>
        <v>-190005649408</v>
      </c>
      <c r="K1149" s="19">
        <f t="shared" si="108"/>
        <v>3296160000</v>
      </c>
      <c r="L1149" s="19">
        <f t="shared" si="110"/>
        <v>3296160000</v>
      </c>
      <c r="N1149" s="19">
        <f t="shared" si="113"/>
        <v>0</v>
      </c>
      <c r="O1149" s="19">
        <f t="shared" si="111"/>
        <v>-122945452304</v>
      </c>
      <c r="Q1149" s="19">
        <f t="shared" si="112"/>
        <v>-91706664704</v>
      </c>
    </row>
    <row r="1150" spans="1:17" x14ac:dyDescent="0.3">
      <c r="A1150">
        <v>1144</v>
      </c>
      <c r="B1150">
        <f>SQRT((1-A1150*A1150/$G$1)*$G$2)</f>
        <v>1184.7727974901572</v>
      </c>
      <c r="I1150" s="19">
        <f t="shared" si="109"/>
        <v>-183413329408</v>
      </c>
      <c r="K1150" s="19">
        <f t="shared" si="108"/>
        <v>3299040000</v>
      </c>
      <c r="L1150" s="19">
        <f t="shared" si="110"/>
        <v>3299040000</v>
      </c>
      <c r="N1150" s="19">
        <f t="shared" si="113"/>
        <v>0</v>
      </c>
      <c r="O1150" s="19">
        <f t="shared" si="111"/>
        <v>-122945452304</v>
      </c>
      <c r="Q1150" s="19">
        <f t="shared" si="112"/>
        <v>-88407624704</v>
      </c>
    </row>
    <row r="1151" spans="1:17" x14ac:dyDescent="0.3">
      <c r="A1151">
        <v>1145</v>
      </c>
      <c r="B1151">
        <f>SQRT((1-A1151*A1151/$G$1)*$G$2)</f>
        <v>1184.745993421644</v>
      </c>
      <c r="I1151" s="19">
        <f t="shared" si="109"/>
        <v>-176815249408</v>
      </c>
      <c r="K1151" s="19">
        <f t="shared" si="108"/>
        <v>3301920000</v>
      </c>
      <c r="L1151" s="19">
        <f t="shared" si="110"/>
        <v>3301920000</v>
      </c>
      <c r="N1151" s="19">
        <f t="shared" si="113"/>
        <v>0</v>
      </c>
      <c r="O1151" s="19">
        <f t="shared" si="111"/>
        <v>-122945452304</v>
      </c>
      <c r="Q1151" s="19">
        <f t="shared" si="112"/>
        <v>-85105704704</v>
      </c>
    </row>
    <row r="1152" spans="1:17" x14ac:dyDescent="0.3">
      <c r="A1152">
        <v>1146</v>
      </c>
      <c r="B1152">
        <f>SQRT((1-A1152*A1152/$G$1)*$G$2)</f>
        <v>1184.7191653260045</v>
      </c>
      <c r="I1152" s="19">
        <f t="shared" si="109"/>
        <v>-170211409408</v>
      </c>
      <c r="K1152" s="19">
        <f t="shared" si="108"/>
        <v>3304800000</v>
      </c>
      <c r="L1152" s="19">
        <f t="shared" si="110"/>
        <v>3304800000</v>
      </c>
      <c r="N1152" s="19">
        <f t="shared" si="113"/>
        <v>0</v>
      </c>
      <c r="O1152" s="19">
        <f t="shared" si="111"/>
        <v>-122945452304</v>
      </c>
      <c r="Q1152" s="19">
        <f t="shared" si="112"/>
        <v>-81800904704</v>
      </c>
    </row>
    <row r="1153" spans="1:17" x14ac:dyDescent="0.3">
      <c r="A1153">
        <v>1147</v>
      </c>
      <c r="B1153">
        <f>SQRT((1-A1153*A1153/$G$1)*$G$2)</f>
        <v>1184.6923132016061</v>
      </c>
      <c r="I1153" s="19">
        <f t="shared" si="109"/>
        <v>-163601809408</v>
      </c>
      <c r="K1153" s="19">
        <f t="shared" si="108"/>
        <v>3307680000</v>
      </c>
      <c r="L1153" s="19">
        <f t="shared" si="110"/>
        <v>3307680000</v>
      </c>
      <c r="N1153" s="19">
        <f t="shared" si="113"/>
        <v>0</v>
      </c>
      <c r="O1153" s="19">
        <f t="shared" si="111"/>
        <v>-122945452304</v>
      </c>
      <c r="Q1153" s="19">
        <f t="shared" si="112"/>
        <v>-78493224704</v>
      </c>
    </row>
    <row r="1154" spans="1:17" x14ac:dyDescent="0.3">
      <c r="A1154">
        <v>1148</v>
      </c>
      <c r="B1154">
        <f>SQRT((1-A1154*A1154/$G$1)*$G$2)</f>
        <v>1184.6654370468152</v>
      </c>
      <c r="I1154" s="19">
        <f t="shared" si="109"/>
        <v>-156986449408</v>
      </c>
      <c r="K1154" s="19">
        <f t="shared" si="108"/>
        <v>3310560000</v>
      </c>
      <c r="L1154" s="19">
        <f t="shared" si="110"/>
        <v>3310560000</v>
      </c>
      <c r="N1154" s="19">
        <f t="shared" si="113"/>
        <v>0</v>
      </c>
      <c r="O1154" s="19">
        <f t="shared" si="111"/>
        <v>-122945452304</v>
      </c>
      <c r="Q1154" s="19">
        <f t="shared" si="112"/>
        <v>-75182664704</v>
      </c>
    </row>
    <row r="1155" spans="1:17" x14ac:dyDescent="0.3">
      <c r="A1155">
        <v>1149</v>
      </c>
      <c r="B1155">
        <f>SQRT((1-A1155*A1155/$G$1)*$G$2)</f>
        <v>1184.6385368599961</v>
      </c>
      <c r="I1155" s="19">
        <f t="shared" si="109"/>
        <v>-150365329408</v>
      </c>
      <c r="K1155" s="19">
        <f t="shared" si="108"/>
        <v>3313440000</v>
      </c>
      <c r="L1155" s="19">
        <f t="shared" si="110"/>
        <v>3313440000</v>
      </c>
      <c r="N1155" s="19">
        <f t="shared" si="113"/>
        <v>0</v>
      </c>
      <c r="O1155" s="19">
        <f t="shared" si="111"/>
        <v>-122945452304</v>
      </c>
      <c r="Q1155" s="19">
        <f t="shared" si="112"/>
        <v>-71869224704</v>
      </c>
    </row>
    <row r="1156" spans="1:17" x14ac:dyDescent="0.3">
      <c r="A1156">
        <v>1150</v>
      </c>
      <c r="B1156">
        <f>SQRT((1-A1156*A1156/$G$1)*$G$2)</f>
        <v>1184.6116126395116</v>
      </c>
      <c r="I1156" s="19">
        <f t="shared" si="109"/>
        <v>-143738449408</v>
      </c>
      <c r="K1156" s="19">
        <f t="shared" si="108"/>
        <v>3316320000</v>
      </c>
      <c r="L1156" s="19">
        <f t="shared" si="110"/>
        <v>3316320000</v>
      </c>
      <c r="N1156" s="19">
        <f t="shared" si="113"/>
        <v>0</v>
      </c>
      <c r="O1156" s="19">
        <f t="shared" si="111"/>
        <v>-122945452304</v>
      </c>
      <c r="Q1156" s="19">
        <f t="shared" si="112"/>
        <v>-68552904704</v>
      </c>
    </row>
    <row r="1157" spans="1:17" x14ac:dyDescent="0.3">
      <c r="A1157">
        <v>1151</v>
      </c>
      <c r="B1157">
        <f>SQRT((1-A1157*A1157/$G$1)*$G$2)</f>
        <v>1184.5846643837231</v>
      </c>
      <c r="I1157" s="19">
        <f t="shared" si="109"/>
        <v>-137105809408</v>
      </c>
      <c r="K1157" s="19">
        <f t="shared" si="108"/>
        <v>3319200000</v>
      </c>
      <c r="L1157" s="19">
        <f t="shared" si="110"/>
        <v>3319200000</v>
      </c>
      <c r="N1157" s="19">
        <f t="shared" si="113"/>
        <v>0</v>
      </c>
      <c r="O1157" s="19">
        <f t="shared" si="111"/>
        <v>-122945452304</v>
      </c>
      <c r="Q1157" s="19">
        <f t="shared" si="112"/>
        <v>-65233704704</v>
      </c>
    </row>
    <row r="1158" spans="1:17" x14ac:dyDescent="0.3">
      <c r="A1158">
        <v>1152</v>
      </c>
      <c r="B1158">
        <f>SQRT((1-A1158*A1158/$G$1)*$G$2)</f>
        <v>1184.5576920909903</v>
      </c>
      <c r="I1158" s="19">
        <f t="shared" si="109"/>
        <v>-130467409408</v>
      </c>
      <c r="K1158" s="19">
        <f t="shared" si="108"/>
        <v>3322080000</v>
      </c>
      <c r="L1158" s="19">
        <f t="shared" si="110"/>
        <v>3322080000</v>
      </c>
      <c r="N1158" s="19">
        <f t="shared" si="113"/>
        <v>0</v>
      </c>
      <c r="O1158" s="19">
        <f t="shared" si="111"/>
        <v>-122945452304</v>
      </c>
      <c r="Q1158" s="19">
        <f t="shared" si="112"/>
        <v>-61911624704</v>
      </c>
    </row>
    <row r="1159" spans="1:17" x14ac:dyDescent="0.3">
      <c r="A1159">
        <v>1153</v>
      </c>
      <c r="B1159">
        <f>SQRT((1-A1159*A1159/$G$1)*$G$2)</f>
        <v>1184.5306957596706</v>
      </c>
      <c r="I1159" s="19">
        <f t="shared" si="109"/>
        <v>-123823249408</v>
      </c>
      <c r="K1159" s="19">
        <f t="shared" ref="K1159:K1222" si="114">IF($I1159&lt;L1158,L1158+$J$2,)</f>
        <v>3324960000</v>
      </c>
      <c r="L1159" s="19">
        <f t="shared" si="110"/>
        <v>3324960000</v>
      </c>
      <c r="N1159" s="19">
        <f t="shared" si="113"/>
        <v>0</v>
      </c>
      <c r="O1159" s="19">
        <f t="shared" si="111"/>
        <v>-122945452304</v>
      </c>
      <c r="Q1159" s="19">
        <f t="shared" si="112"/>
        <v>-58586664704</v>
      </c>
    </row>
    <row r="1160" spans="1:17" x14ac:dyDescent="0.3">
      <c r="A1160">
        <v>1154</v>
      </c>
      <c r="B1160">
        <f>SQRT((1-A1160*A1160/$G$1)*$G$2)</f>
        <v>1184.5036753881211</v>
      </c>
      <c r="I1160" s="19">
        <f t="shared" si="109"/>
        <v>-117173329408</v>
      </c>
      <c r="K1160" s="19">
        <f t="shared" si="114"/>
        <v>3327840000</v>
      </c>
      <c r="L1160" s="19">
        <f t="shared" si="110"/>
        <v>3327840000</v>
      </c>
      <c r="N1160" s="19">
        <f t="shared" si="113"/>
        <v>-122841657072</v>
      </c>
      <c r="O1160" s="19">
        <f t="shared" si="111"/>
        <v>-122841657072</v>
      </c>
      <c r="Q1160" s="19">
        <f t="shared" si="112"/>
        <v>-178100481776</v>
      </c>
    </row>
    <row r="1161" spans="1:17" x14ac:dyDescent="0.3">
      <c r="A1161">
        <v>1155</v>
      </c>
      <c r="B1161">
        <f>SQRT((1-A1161*A1161/$G$1)*$G$2)</f>
        <v>1184.4766309746963</v>
      </c>
      <c r="I1161" s="19">
        <f t="shared" si="109"/>
        <v>-356200963552</v>
      </c>
      <c r="K1161" s="19">
        <f t="shared" si="114"/>
        <v>3330720000</v>
      </c>
      <c r="L1161" s="19">
        <f t="shared" si="110"/>
        <v>3330720000</v>
      </c>
      <c r="N1161" s="19">
        <f t="shared" si="113"/>
        <v>0</v>
      </c>
      <c r="O1161" s="19">
        <f t="shared" si="111"/>
        <v>-122841657072</v>
      </c>
      <c r="Q1161" s="19">
        <f t="shared" si="112"/>
        <v>-174769761776</v>
      </c>
    </row>
    <row r="1162" spans="1:17" x14ac:dyDescent="0.3">
      <c r="A1162">
        <v>1156</v>
      </c>
      <c r="B1162">
        <f>SQRT((1-A1162*A1162/$G$1)*$G$2)</f>
        <v>1184.4495625177492</v>
      </c>
      <c r="I1162" s="19">
        <f t="shared" si="109"/>
        <v>-349539523552</v>
      </c>
      <c r="K1162" s="19">
        <f t="shared" si="114"/>
        <v>3333600000</v>
      </c>
      <c r="L1162" s="19">
        <f t="shared" si="110"/>
        <v>3333600000</v>
      </c>
      <c r="N1162" s="19">
        <f t="shared" si="113"/>
        <v>0</v>
      </c>
      <c r="O1162" s="19">
        <f t="shared" si="111"/>
        <v>-122841657072</v>
      </c>
      <c r="Q1162" s="19">
        <f t="shared" si="112"/>
        <v>-171436161776</v>
      </c>
    </row>
    <row r="1163" spans="1:17" x14ac:dyDescent="0.3">
      <c r="A1163">
        <v>1157</v>
      </c>
      <c r="B1163">
        <f>SQRT((1-A1163*A1163/$G$1)*$G$2)</f>
        <v>1184.4224700156315</v>
      </c>
      <c r="I1163" s="19">
        <f t="shared" si="109"/>
        <v>-342872323552</v>
      </c>
      <c r="K1163" s="19">
        <f t="shared" si="114"/>
        <v>3336480000</v>
      </c>
      <c r="L1163" s="19">
        <f t="shared" si="110"/>
        <v>3336480000</v>
      </c>
      <c r="N1163" s="19">
        <f t="shared" si="113"/>
        <v>0</v>
      </c>
      <c r="O1163" s="19">
        <f t="shared" si="111"/>
        <v>-122841657072</v>
      </c>
      <c r="Q1163" s="19">
        <f t="shared" si="112"/>
        <v>-168099681776</v>
      </c>
    </row>
    <row r="1164" spans="1:17" x14ac:dyDescent="0.3">
      <c r="A1164">
        <v>1158</v>
      </c>
      <c r="B1164">
        <f>SQRT((1-A1164*A1164/$G$1)*$G$2)</f>
        <v>1184.3953534666932</v>
      </c>
      <c r="I1164" s="19">
        <f t="shared" si="109"/>
        <v>-336199363552</v>
      </c>
      <c r="K1164" s="19">
        <f t="shared" si="114"/>
        <v>3339360000</v>
      </c>
      <c r="L1164" s="19">
        <f t="shared" si="110"/>
        <v>3339360000</v>
      </c>
      <c r="N1164" s="19">
        <f t="shared" si="113"/>
        <v>0</v>
      </c>
      <c r="O1164" s="19">
        <f t="shared" si="111"/>
        <v>-122841657072</v>
      </c>
      <c r="Q1164" s="19">
        <f t="shared" si="112"/>
        <v>-164760321776</v>
      </c>
    </row>
    <row r="1165" spans="1:17" x14ac:dyDescent="0.3">
      <c r="A1165">
        <v>1159</v>
      </c>
      <c r="B1165">
        <f>SQRT((1-A1165*A1165/$G$1)*$G$2)</f>
        <v>1184.3682128692826</v>
      </c>
      <c r="I1165" s="19">
        <f t="shared" si="109"/>
        <v>-329520643552</v>
      </c>
      <c r="K1165" s="19">
        <f t="shared" si="114"/>
        <v>3342240000</v>
      </c>
      <c r="L1165" s="19">
        <f t="shared" si="110"/>
        <v>3342240000</v>
      </c>
      <c r="N1165" s="19">
        <f t="shared" si="113"/>
        <v>0</v>
      </c>
      <c r="O1165" s="19">
        <f t="shared" si="111"/>
        <v>-122841657072</v>
      </c>
      <c r="Q1165" s="19">
        <f t="shared" si="112"/>
        <v>-161418081776</v>
      </c>
    </row>
    <row r="1166" spans="1:17" x14ac:dyDescent="0.3">
      <c r="A1166">
        <v>1160</v>
      </c>
      <c r="B1166">
        <f>SQRT((1-A1166*A1166/$G$1)*$G$2)</f>
        <v>1184.3410482217464</v>
      </c>
      <c r="I1166" s="19">
        <f t="shared" si="109"/>
        <v>-322836163552</v>
      </c>
      <c r="K1166" s="19">
        <f t="shared" si="114"/>
        <v>3345120000</v>
      </c>
      <c r="L1166" s="19">
        <f t="shared" si="110"/>
        <v>3345120000</v>
      </c>
      <c r="N1166" s="19">
        <f t="shared" si="113"/>
        <v>0</v>
      </c>
      <c r="O1166" s="19">
        <f t="shared" si="111"/>
        <v>-122841657072</v>
      </c>
      <c r="Q1166" s="19">
        <f t="shared" si="112"/>
        <v>-158072961776</v>
      </c>
    </row>
    <row r="1167" spans="1:17" x14ac:dyDescent="0.3">
      <c r="A1167">
        <v>1161</v>
      </c>
      <c r="B1167">
        <f>SQRT((1-A1167*A1167/$G$1)*$G$2)</f>
        <v>1184.3138595224295</v>
      </c>
      <c r="I1167" s="19">
        <f t="shared" si="109"/>
        <v>-316145923552</v>
      </c>
      <c r="K1167" s="19">
        <f t="shared" si="114"/>
        <v>3348000000</v>
      </c>
      <c r="L1167" s="19">
        <f t="shared" si="110"/>
        <v>3348000000</v>
      </c>
      <c r="N1167" s="19">
        <f t="shared" si="113"/>
        <v>0</v>
      </c>
      <c r="O1167" s="19">
        <f t="shared" si="111"/>
        <v>-122841657072</v>
      </c>
      <c r="Q1167" s="19">
        <f t="shared" si="112"/>
        <v>-154724961776</v>
      </c>
    </row>
    <row r="1168" spans="1:17" x14ac:dyDescent="0.3">
      <c r="A1168">
        <v>1162</v>
      </c>
      <c r="B1168">
        <f>SQRT((1-A1168*A1168/$G$1)*$G$2)</f>
        <v>1184.2866467696754</v>
      </c>
      <c r="I1168" s="19">
        <f t="shared" si="109"/>
        <v>-309449923552</v>
      </c>
      <c r="K1168" s="19">
        <f t="shared" si="114"/>
        <v>3350880000</v>
      </c>
      <c r="L1168" s="19">
        <f t="shared" si="110"/>
        <v>3350880000</v>
      </c>
      <c r="N1168" s="19">
        <f t="shared" si="113"/>
        <v>0</v>
      </c>
      <c r="O1168" s="19">
        <f t="shared" si="111"/>
        <v>-122841657072</v>
      </c>
      <c r="Q1168" s="19">
        <f t="shared" si="112"/>
        <v>-151374081776</v>
      </c>
    </row>
    <row r="1169" spans="1:17" x14ac:dyDescent="0.3">
      <c r="A1169">
        <v>1163</v>
      </c>
      <c r="B1169">
        <f>SQRT((1-A1169*A1169/$G$1)*$G$2)</f>
        <v>1184.2594099618263</v>
      </c>
      <c r="I1169" s="19">
        <f t="shared" si="109"/>
        <v>-302748163552</v>
      </c>
      <c r="K1169" s="19">
        <f t="shared" si="114"/>
        <v>3353760000</v>
      </c>
      <c r="L1169" s="19">
        <f t="shared" si="110"/>
        <v>3353760000</v>
      </c>
      <c r="N1169" s="19">
        <f t="shared" si="113"/>
        <v>0</v>
      </c>
      <c r="O1169" s="19">
        <f t="shared" si="111"/>
        <v>-122841657072</v>
      </c>
      <c r="Q1169" s="19">
        <f t="shared" si="112"/>
        <v>-148020321776</v>
      </c>
    </row>
    <row r="1170" spans="1:17" x14ac:dyDescent="0.3">
      <c r="A1170">
        <v>1164</v>
      </c>
      <c r="B1170">
        <f>SQRT((1-A1170*A1170/$G$1)*$G$2)</f>
        <v>1184.232149097222</v>
      </c>
      <c r="I1170" s="19">
        <f t="shared" si="109"/>
        <v>-296040643552</v>
      </c>
      <c r="K1170" s="19">
        <f t="shared" si="114"/>
        <v>3356640000</v>
      </c>
      <c r="L1170" s="19">
        <f t="shared" si="110"/>
        <v>3356640000</v>
      </c>
      <c r="N1170" s="19">
        <f t="shared" si="113"/>
        <v>0</v>
      </c>
      <c r="O1170" s="19">
        <f t="shared" si="111"/>
        <v>-122841657072</v>
      </c>
      <c r="Q1170" s="19">
        <f t="shared" si="112"/>
        <v>-144663681776</v>
      </c>
    </row>
    <row r="1171" spans="1:17" x14ac:dyDescent="0.3">
      <c r="A1171">
        <v>1165</v>
      </c>
      <c r="B1171">
        <f>SQRT((1-A1171*A1171/$G$1)*$G$2)</f>
        <v>1184.2048641742015</v>
      </c>
      <c r="I1171" s="19">
        <f t="shared" si="109"/>
        <v>-289327363552</v>
      </c>
      <c r="K1171" s="19">
        <f t="shared" si="114"/>
        <v>3359520000</v>
      </c>
      <c r="L1171" s="19">
        <f t="shared" si="110"/>
        <v>3359520000</v>
      </c>
      <c r="N1171" s="19">
        <f t="shared" si="113"/>
        <v>0</v>
      </c>
      <c r="O1171" s="19">
        <f t="shared" si="111"/>
        <v>-122841657072</v>
      </c>
      <c r="Q1171" s="19">
        <f t="shared" si="112"/>
        <v>-141304161776</v>
      </c>
    </row>
    <row r="1172" spans="1:17" x14ac:dyDescent="0.3">
      <c r="A1172">
        <v>1166</v>
      </c>
      <c r="B1172">
        <f>SQRT((1-A1172*A1172/$G$1)*$G$2)</f>
        <v>1184.1775551911014</v>
      </c>
      <c r="I1172" s="19">
        <f t="shared" si="109"/>
        <v>-282608323552</v>
      </c>
      <c r="K1172" s="19">
        <f t="shared" si="114"/>
        <v>3362400000</v>
      </c>
      <c r="L1172" s="19">
        <f t="shared" si="110"/>
        <v>3362400000</v>
      </c>
      <c r="N1172" s="19">
        <f t="shared" si="113"/>
        <v>0</v>
      </c>
      <c r="O1172" s="19">
        <f t="shared" si="111"/>
        <v>-122841657072</v>
      </c>
      <c r="Q1172" s="19">
        <f t="shared" si="112"/>
        <v>-137941761776</v>
      </c>
    </row>
    <row r="1173" spans="1:17" x14ac:dyDescent="0.3">
      <c r="A1173">
        <v>1167</v>
      </c>
      <c r="B1173">
        <f>SQRT((1-A1173*A1173/$G$1)*$G$2)</f>
        <v>1184.1502221462572</v>
      </c>
      <c r="I1173" s="19">
        <f t="shared" si="109"/>
        <v>-275883523552</v>
      </c>
      <c r="K1173" s="19">
        <f t="shared" si="114"/>
        <v>3365280000</v>
      </c>
      <c r="L1173" s="19">
        <f t="shared" si="110"/>
        <v>3365280000</v>
      </c>
      <c r="N1173" s="19">
        <f t="shared" si="113"/>
        <v>0</v>
      </c>
      <c r="O1173" s="19">
        <f t="shared" si="111"/>
        <v>-122841657072</v>
      </c>
      <c r="Q1173" s="19">
        <f t="shared" si="112"/>
        <v>-134576481776</v>
      </c>
    </row>
    <row r="1174" spans="1:17" x14ac:dyDescent="0.3">
      <c r="A1174">
        <v>1168</v>
      </c>
      <c r="B1174">
        <f>SQRT((1-A1174*A1174/$G$1)*$G$2)</f>
        <v>1184.1228650380031</v>
      </c>
      <c r="I1174" s="19">
        <f t="shared" si="109"/>
        <v>-269152963552</v>
      </c>
      <c r="K1174" s="19">
        <f t="shared" si="114"/>
        <v>3368160000</v>
      </c>
      <c r="L1174" s="19">
        <f t="shared" si="110"/>
        <v>3368160000</v>
      </c>
      <c r="N1174" s="19">
        <f t="shared" si="113"/>
        <v>0</v>
      </c>
      <c r="O1174" s="19">
        <f t="shared" si="111"/>
        <v>-122841657072</v>
      </c>
      <c r="Q1174" s="19">
        <f t="shared" si="112"/>
        <v>-131208321776</v>
      </c>
    </row>
    <row r="1175" spans="1:17" x14ac:dyDescent="0.3">
      <c r="A1175">
        <v>1169</v>
      </c>
      <c r="B1175">
        <f>SQRT((1-A1175*A1175/$G$1)*$G$2)</f>
        <v>1184.0954838646705</v>
      </c>
      <c r="I1175" s="19">
        <f t="shared" si="109"/>
        <v>-262416643552</v>
      </c>
      <c r="K1175" s="19">
        <f t="shared" si="114"/>
        <v>3371040000</v>
      </c>
      <c r="L1175" s="19">
        <f t="shared" si="110"/>
        <v>3371040000</v>
      </c>
      <c r="N1175" s="19">
        <f t="shared" si="113"/>
        <v>0</v>
      </c>
      <c r="O1175" s="19">
        <f t="shared" si="111"/>
        <v>-122841657072</v>
      </c>
      <c r="Q1175" s="19">
        <f t="shared" si="112"/>
        <v>-127837281776</v>
      </c>
    </row>
    <row r="1176" spans="1:17" x14ac:dyDescent="0.3">
      <c r="A1176">
        <v>1170</v>
      </c>
      <c r="B1176">
        <f>SQRT((1-A1176*A1176/$G$1)*$G$2)</f>
        <v>1184.0680786245903</v>
      </c>
      <c r="I1176" s="19">
        <f t="shared" si="109"/>
        <v>-255674563552</v>
      </c>
      <c r="K1176" s="19">
        <f t="shared" si="114"/>
        <v>3373920000</v>
      </c>
      <c r="L1176" s="19">
        <f t="shared" si="110"/>
        <v>3373920000</v>
      </c>
      <c r="N1176" s="19">
        <f t="shared" si="113"/>
        <v>0</v>
      </c>
      <c r="O1176" s="19">
        <f t="shared" si="111"/>
        <v>-122841657072</v>
      </c>
      <c r="Q1176" s="19">
        <f t="shared" si="112"/>
        <v>-124463361776</v>
      </c>
    </row>
    <row r="1177" spans="1:17" x14ac:dyDescent="0.3">
      <c r="A1177">
        <v>1171</v>
      </c>
      <c r="B1177">
        <f>SQRT((1-A1177*A1177/$G$1)*$G$2)</f>
        <v>1184.0406493160913</v>
      </c>
      <c r="I1177" s="19">
        <f t="shared" si="109"/>
        <v>-248926723552</v>
      </c>
      <c r="K1177" s="19">
        <f t="shared" si="114"/>
        <v>3376800000</v>
      </c>
      <c r="L1177" s="19">
        <f t="shared" si="110"/>
        <v>3376800000</v>
      </c>
      <c r="N1177" s="19">
        <f t="shared" si="113"/>
        <v>0</v>
      </c>
      <c r="O1177" s="19">
        <f t="shared" si="111"/>
        <v>-122841657072</v>
      </c>
      <c r="Q1177" s="19">
        <f t="shared" si="112"/>
        <v>-121086561776</v>
      </c>
    </row>
    <row r="1178" spans="1:17" x14ac:dyDescent="0.3">
      <c r="A1178">
        <v>1172</v>
      </c>
      <c r="B1178">
        <f>SQRT((1-A1178*A1178/$G$1)*$G$2)</f>
        <v>1184.0131959375008</v>
      </c>
      <c r="I1178" s="19">
        <f t="shared" si="109"/>
        <v>-242173123552</v>
      </c>
      <c r="K1178" s="19">
        <f t="shared" si="114"/>
        <v>3379680000</v>
      </c>
      <c r="L1178" s="19">
        <f t="shared" si="110"/>
        <v>3379680000</v>
      </c>
      <c r="N1178" s="19">
        <f t="shared" si="113"/>
        <v>0</v>
      </c>
      <c r="O1178" s="19">
        <f t="shared" si="111"/>
        <v>-122841657072</v>
      </c>
      <c r="Q1178" s="19">
        <f t="shared" si="112"/>
        <v>-117706881776</v>
      </c>
    </row>
    <row r="1179" spans="1:17" x14ac:dyDescent="0.3">
      <c r="A1179">
        <v>1173</v>
      </c>
      <c r="B1179">
        <f>SQRT((1-A1179*A1179/$G$1)*$G$2)</f>
        <v>1183.9857184871446</v>
      </c>
      <c r="I1179" s="19">
        <f t="shared" si="109"/>
        <v>-235413763552</v>
      </c>
      <c r="K1179" s="19">
        <f t="shared" si="114"/>
        <v>3382560000</v>
      </c>
      <c r="L1179" s="19">
        <f t="shared" si="110"/>
        <v>3382560000</v>
      </c>
      <c r="N1179" s="19">
        <f t="shared" si="113"/>
        <v>0</v>
      </c>
      <c r="O1179" s="19">
        <f t="shared" si="111"/>
        <v>-122841657072</v>
      </c>
      <c r="Q1179" s="19">
        <f t="shared" si="112"/>
        <v>-114324321776</v>
      </c>
    </row>
    <row r="1180" spans="1:17" x14ac:dyDescent="0.3">
      <c r="A1180">
        <v>1174</v>
      </c>
      <c r="B1180">
        <f>SQRT((1-A1180*A1180/$G$1)*$G$2)</f>
        <v>1183.9582169633466</v>
      </c>
      <c r="I1180" s="19">
        <f t="shared" si="109"/>
        <v>-228648643552</v>
      </c>
      <c r="K1180" s="19">
        <f t="shared" si="114"/>
        <v>3385440000</v>
      </c>
      <c r="L1180" s="19">
        <f t="shared" si="110"/>
        <v>3385440000</v>
      </c>
      <c r="N1180" s="19">
        <f t="shared" si="113"/>
        <v>0</v>
      </c>
      <c r="O1180" s="19">
        <f t="shared" si="111"/>
        <v>-122841657072</v>
      </c>
      <c r="Q1180" s="19">
        <f t="shared" si="112"/>
        <v>-110938881776</v>
      </c>
    </row>
    <row r="1181" spans="1:17" x14ac:dyDescent="0.3">
      <c r="A1181">
        <v>1175</v>
      </c>
      <c r="B1181">
        <f>SQRT((1-A1181*A1181/$G$1)*$G$2)</f>
        <v>1183.9306913644289</v>
      </c>
      <c r="I1181" s="19">
        <f t="shared" si="109"/>
        <v>-221877763552</v>
      </c>
      <c r="K1181" s="19">
        <f t="shared" si="114"/>
        <v>3388320000</v>
      </c>
      <c r="L1181" s="19">
        <f t="shared" si="110"/>
        <v>3388320000</v>
      </c>
      <c r="N1181" s="19">
        <f t="shared" si="113"/>
        <v>0</v>
      </c>
      <c r="O1181" s="19">
        <f t="shared" si="111"/>
        <v>-122841657072</v>
      </c>
      <c r="Q1181" s="19">
        <f t="shared" si="112"/>
        <v>-107550561776</v>
      </c>
    </row>
    <row r="1182" spans="1:17" x14ac:dyDescent="0.3">
      <c r="A1182">
        <v>1176</v>
      </c>
      <c r="B1182">
        <f>SQRT((1-A1182*A1182/$G$1)*$G$2)</f>
        <v>1183.9031416887126</v>
      </c>
      <c r="I1182" s="19">
        <f t="shared" si="109"/>
        <v>-215101123552</v>
      </c>
      <c r="K1182" s="19">
        <f t="shared" si="114"/>
        <v>3391200000</v>
      </c>
      <c r="L1182" s="19">
        <f t="shared" si="110"/>
        <v>3391200000</v>
      </c>
      <c r="N1182" s="19">
        <f t="shared" si="113"/>
        <v>0</v>
      </c>
      <c r="O1182" s="19">
        <f t="shared" si="111"/>
        <v>-122841657072</v>
      </c>
      <c r="Q1182" s="19">
        <f t="shared" si="112"/>
        <v>-104159361776</v>
      </c>
    </row>
    <row r="1183" spans="1:17" x14ac:dyDescent="0.3">
      <c r="A1183">
        <v>1177</v>
      </c>
      <c r="B1183">
        <f>SQRT((1-A1183*A1183/$G$1)*$G$2)</f>
        <v>1183.875567934517</v>
      </c>
      <c r="I1183" s="19">
        <f t="shared" si="109"/>
        <v>-208318723552</v>
      </c>
      <c r="K1183" s="19">
        <f t="shared" si="114"/>
        <v>3394080000</v>
      </c>
      <c r="L1183" s="19">
        <f t="shared" si="110"/>
        <v>3394080000</v>
      </c>
      <c r="N1183" s="19">
        <f t="shared" si="113"/>
        <v>0</v>
      </c>
      <c r="O1183" s="19">
        <f t="shared" si="111"/>
        <v>-122841657072</v>
      </c>
      <c r="Q1183" s="19">
        <f t="shared" si="112"/>
        <v>-100765281776</v>
      </c>
    </row>
    <row r="1184" spans="1:17" x14ac:dyDescent="0.3">
      <c r="A1184">
        <v>1178</v>
      </c>
      <c r="B1184">
        <f>SQRT((1-A1184*A1184/$G$1)*$G$2)</f>
        <v>1183.8479701001593</v>
      </c>
      <c r="I1184" s="19">
        <f t="shared" si="109"/>
        <v>-201530563552</v>
      </c>
      <c r="K1184" s="19">
        <f t="shared" si="114"/>
        <v>3396960000</v>
      </c>
      <c r="L1184" s="19">
        <f t="shared" si="110"/>
        <v>3396960000</v>
      </c>
      <c r="N1184" s="19">
        <f t="shared" si="113"/>
        <v>0</v>
      </c>
      <c r="O1184" s="19">
        <f t="shared" si="111"/>
        <v>-122841657072</v>
      </c>
      <c r="Q1184" s="19">
        <f t="shared" si="112"/>
        <v>-97368321776</v>
      </c>
    </row>
    <row r="1185" spans="1:17" x14ac:dyDescent="0.3">
      <c r="A1185">
        <v>1179</v>
      </c>
      <c r="B1185">
        <f>SQRT((1-A1185*A1185/$G$1)*$G$2)</f>
        <v>1183.8203481839553</v>
      </c>
      <c r="I1185" s="19">
        <f t="shared" si="109"/>
        <v>-194736643552</v>
      </c>
      <c r="K1185" s="19">
        <f t="shared" si="114"/>
        <v>3399840000</v>
      </c>
      <c r="L1185" s="19">
        <f t="shared" si="110"/>
        <v>3399840000</v>
      </c>
      <c r="N1185" s="19">
        <f t="shared" si="113"/>
        <v>0</v>
      </c>
      <c r="O1185" s="19">
        <f t="shared" si="111"/>
        <v>-122841657072</v>
      </c>
      <c r="Q1185" s="19">
        <f t="shared" si="112"/>
        <v>-93968481776</v>
      </c>
    </row>
    <row r="1186" spans="1:17" x14ac:dyDescent="0.3">
      <c r="A1186">
        <v>1180</v>
      </c>
      <c r="B1186">
        <f>SQRT((1-A1186*A1186/$G$1)*$G$2)</f>
        <v>1183.7927021842197</v>
      </c>
      <c r="I1186" s="19">
        <f t="shared" si="109"/>
        <v>-187936963552</v>
      </c>
      <c r="K1186" s="19">
        <f t="shared" si="114"/>
        <v>3402720000</v>
      </c>
      <c r="L1186" s="19">
        <f t="shared" si="110"/>
        <v>3402720000</v>
      </c>
      <c r="N1186" s="19">
        <f t="shared" si="113"/>
        <v>0</v>
      </c>
      <c r="O1186" s="19">
        <f t="shared" si="111"/>
        <v>-122841657072</v>
      </c>
      <c r="Q1186" s="19">
        <f t="shared" si="112"/>
        <v>-90565761776</v>
      </c>
    </row>
    <row r="1187" spans="1:17" x14ac:dyDescent="0.3">
      <c r="A1187">
        <v>1181</v>
      </c>
      <c r="B1187">
        <f>SQRT((1-A1187*A1187/$G$1)*$G$2)</f>
        <v>1183.7650320992648</v>
      </c>
      <c r="I1187" s="19">
        <f t="shared" si="109"/>
        <v>-181131523552</v>
      </c>
      <c r="K1187" s="19">
        <f t="shared" si="114"/>
        <v>3405600000</v>
      </c>
      <c r="L1187" s="19">
        <f t="shared" si="110"/>
        <v>3405600000</v>
      </c>
      <c r="N1187" s="19">
        <f t="shared" si="113"/>
        <v>0</v>
      </c>
      <c r="O1187" s="19">
        <f t="shared" si="111"/>
        <v>-122841657072</v>
      </c>
      <c r="Q1187" s="19">
        <f t="shared" si="112"/>
        <v>-87160161776</v>
      </c>
    </row>
    <row r="1188" spans="1:17" x14ac:dyDescent="0.3">
      <c r="A1188">
        <v>1182</v>
      </c>
      <c r="B1188">
        <f>SQRT((1-A1188*A1188/$G$1)*$G$2)</f>
        <v>1183.7373379274015</v>
      </c>
      <c r="I1188" s="19">
        <f t="shared" si="109"/>
        <v>-174320323552</v>
      </c>
      <c r="K1188" s="19">
        <f t="shared" si="114"/>
        <v>3408480000</v>
      </c>
      <c r="L1188" s="19">
        <f t="shared" si="110"/>
        <v>3408480000</v>
      </c>
      <c r="N1188" s="19">
        <f t="shared" si="113"/>
        <v>0</v>
      </c>
      <c r="O1188" s="19">
        <f t="shared" si="111"/>
        <v>-122841657072</v>
      </c>
      <c r="Q1188" s="19">
        <f t="shared" si="112"/>
        <v>-83751681776</v>
      </c>
    </row>
    <row r="1189" spans="1:17" x14ac:dyDescent="0.3">
      <c r="A1189">
        <v>1183</v>
      </c>
      <c r="B1189">
        <f>SQRT((1-A1189*A1189/$G$1)*$G$2)</f>
        <v>1183.7096196669397</v>
      </c>
      <c r="I1189" s="19">
        <f t="shared" si="109"/>
        <v>-167503363552</v>
      </c>
      <c r="K1189" s="19">
        <f t="shared" si="114"/>
        <v>3411360000</v>
      </c>
      <c r="L1189" s="19">
        <f t="shared" si="110"/>
        <v>3411360000</v>
      </c>
      <c r="N1189" s="19">
        <f t="shared" si="113"/>
        <v>0</v>
      </c>
      <c r="O1189" s="19">
        <f t="shared" si="111"/>
        <v>-122841657072</v>
      </c>
      <c r="Q1189" s="19">
        <f t="shared" si="112"/>
        <v>-80340321776</v>
      </c>
    </row>
    <row r="1190" spans="1:17" x14ac:dyDescent="0.3">
      <c r="A1190">
        <v>1184</v>
      </c>
      <c r="B1190">
        <f>SQRT((1-A1190*A1190/$G$1)*$G$2)</f>
        <v>1183.6818773161865</v>
      </c>
      <c r="I1190" s="19">
        <f t="shared" si="109"/>
        <v>-160680643552</v>
      </c>
      <c r="K1190" s="19">
        <f t="shared" si="114"/>
        <v>3414240000</v>
      </c>
      <c r="L1190" s="19">
        <f t="shared" si="110"/>
        <v>3414240000</v>
      </c>
      <c r="N1190" s="19">
        <f t="shared" si="113"/>
        <v>0</v>
      </c>
      <c r="O1190" s="19">
        <f t="shared" si="111"/>
        <v>-122841657072</v>
      </c>
      <c r="Q1190" s="19">
        <f t="shared" si="112"/>
        <v>-76926081776</v>
      </c>
    </row>
    <row r="1191" spans="1:17" x14ac:dyDescent="0.3">
      <c r="A1191">
        <v>1185</v>
      </c>
      <c r="B1191">
        <f>SQRT((1-A1191*A1191/$G$1)*$G$2)</f>
        <v>1183.6541108734486</v>
      </c>
      <c r="I1191" s="19">
        <f t="shared" si="109"/>
        <v>-153852163552</v>
      </c>
      <c r="K1191" s="19">
        <f t="shared" si="114"/>
        <v>3417120000</v>
      </c>
      <c r="L1191" s="19">
        <f t="shared" si="110"/>
        <v>3417120000</v>
      </c>
      <c r="N1191" s="19">
        <f t="shared" si="113"/>
        <v>0</v>
      </c>
      <c r="O1191" s="19">
        <f t="shared" si="111"/>
        <v>-122841657072</v>
      </c>
      <c r="Q1191" s="19">
        <f t="shared" si="112"/>
        <v>-73508961776</v>
      </c>
    </row>
    <row r="1192" spans="1:17" x14ac:dyDescent="0.3">
      <c r="A1192">
        <v>1186</v>
      </c>
      <c r="B1192">
        <f>SQRT((1-A1192*A1192/$G$1)*$G$2)</f>
        <v>1183.6263203370304</v>
      </c>
      <c r="I1192" s="19">
        <f t="shared" si="109"/>
        <v>-147017923552</v>
      </c>
      <c r="K1192" s="19">
        <f t="shared" si="114"/>
        <v>3420000000</v>
      </c>
      <c r="L1192" s="19">
        <f t="shared" si="110"/>
        <v>3420000000</v>
      </c>
      <c r="N1192" s="19">
        <f t="shared" si="113"/>
        <v>0</v>
      </c>
      <c r="O1192" s="19">
        <f t="shared" si="111"/>
        <v>-122841657072</v>
      </c>
      <c r="Q1192" s="19">
        <f t="shared" si="112"/>
        <v>-70088961776</v>
      </c>
    </row>
    <row r="1193" spans="1:17" x14ac:dyDescent="0.3">
      <c r="A1193">
        <v>1187</v>
      </c>
      <c r="B1193">
        <f>SQRT((1-A1193*A1193/$G$1)*$G$2)</f>
        <v>1183.5985057052344</v>
      </c>
      <c r="I1193" s="19">
        <f t="shared" si="109"/>
        <v>-140177923552</v>
      </c>
      <c r="K1193" s="19">
        <f t="shared" si="114"/>
        <v>3422880000</v>
      </c>
      <c r="L1193" s="19">
        <f t="shared" si="110"/>
        <v>3422880000</v>
      </c>
      <c r="N1193" s="19">
        <f t="shared" si="113"/>
        <v>0</v>
      </c>
      <c r="O1193" s="19">
        <f t="shared" si="111"/>
        <v>-122841657072</v>
      </c>
      <c r="Q1193" s="19">
        <f t="shared" si="112"/>
        <v>-66666081776</v>
      </c>
    </row>
    <row r="1194" spans="1:17" x14ac:dyDescent="0.3">
      <c r="A1194">
        <v>1188</v>
      </c>
      <c r="B1194">
        <f>SQRT((1-A1194*A1194/$G$1)*$G$2)</f>
        <v>1183.570666976362</v>
      </c>
      <c r="I1194" s="19">
        <f t="shared" si="109"/>
        <v>-133332163552</v>
      </c>
      <c r="K1194" s="19">
        <f t="shared" si="114"/>
        <v>3425760000</v>
      </c>
      <c r="L1194" s="19">
        <f t="shared" si="110"/>
        <v>3425760000</v>
      </c>
      <c r="N1194" s="19">
        <f t="shared" si="113"/>
        <v>0</v>
      </c>
      <c r="O1194" s="19">
        <f t="shared" si="111"/>
        <v>-122841657072</v>
      </c>
      <c r="Q1194" s="19">
        <f t="shared" si="112"/>
        <v>-63240321776</v>
      </c>
    </row>
    <row r="1195" spans="1:17" x14ac:dyDescent="0.3">
      <c r="A1195">
        <v>1189</v>
      </c>
      <c r="B1195">
        <f>SQRT((1-A1195*A1195/$G$1)*$G$2)</f>
        <v>1183.5428041487128</v>
      </c>
      <c r="I1195" s="19">
        <f t="shared" si="109"/>
        <v>-126480643552</v>
      </c>
      <c r="K1195" s="19">
        <f t="shared" si="114"/>
        <v>3428640000</v>
      </c>
      <c r="L1195" s="19">
        <f t="shared" si="110"/>
        <v>3428640000</v>
      </c>
      <c r="N1195" s="19">
        <f t="shared" si="113"/>
        <v>0</v>
      </c>
      <c r="O1195" s="19">
        <f t="shared" si="111"/>
        <v>-122841657072</v>
      </c>
      <c r="Q1195" s="19">
        <f t="shared" si="112"/>
        <v>-59811681776</v>
      </c>
    </row>
    <row r="1196" spans="1:17" x14ac:dyDescent="0.3">
      <c r="A1196">
        <v>1190</v>
      </c>
      <c r="B1196">
        <f>SQRT((1-A1196*A1196/$G$1)*$G$2)</f>
        <v>1183.5149172205849</v>
      </c>
      <c r="I1196" s="19">
        <f t="shared" si="109"/>
        <v>-119623363552</v>
      </c>
      <c r="K1196" s="19">
        <f t="shared" si="114"/>
        <v>3431520000</v>
      </c>
      <c r="L1196" s="19">
        <f t="shared" si="110"/>
        <v>3431520000</v>
      </c>
      <c r="N1196" s="19">
        <f t="shared" si="113"/>
        <v>-122737861840</v>
      </c>
      <c r="O1196" s="19">
        <f t="shared" si="111"/>
        <v>-122737861840</v>
      </c>
      <c r="Q1196" s="19">
        <f t="shared" si="112"/>
        <v>-179118023616</v>
      </c>
    </row>
    <row r="1197" spans="1:17" x14ac:dyDescent="0.3">
      <c r="A1197">
        <v>1191</v>
      </c>
      <c r="B1197">
        <f>SQRT((1-A1197*A1197/$G$1)*$G$2)</f>
        <v>1183.4870061902745</v>
      </c>
      <c r="I1197" s="19">
        <f t="shared" si="109"/>
        <v>-358236047232</v>
      </c>
      <c r="K1197" s="19">
        <f t="shared" si="114"/>
        <v>3434400000</v>
      </c>
      <c r="L1197" s="19">
        <f t="shared" si="110"/>
        <v>3434400000</v>
      </c>
      <c r="N1197" s="19">
        <f t="shared" si="113"/>
        <v>0</v>
      </c>
      <c r="O1197" s="19">
        <f t="shared" si="111"/>
        <v>-122737861840</v>
      </c>
      <c r="Q1197" s="19">
        <f t="shared" si="112"/>
        <v>-175683623616</v>
      </c>
    </row>
    <row r="1198" spans="1:17" x14ac:dyDescent="0.3">
      <c r="A1198">
        <v>1192</v>
      </c>
      <c r="B1198">
        <f>SQRT((1-A1198*A1198/$G$1)*$G$2)</f>
        <v>1183.4590710560765</v>
      </c>
      <c r="I1198" s="19">
        <f t="shared" ref="I1198:I1261" si="115">Q1197*2</f>
        <v>-351367247232</v>
      </c>
      <c r="K1198" s="19">
        <f t="shared" si="114"/>
        <v>3437280000</v>
      </c>
      <c r="L1198" s="19">
        <f t="shared" ref="L1198:L1261" si="116">IF(K1198=0,L1197,K1198)</f>
        <v>3437280000</v>
      </c>
      <c r="N1198" s="19">
        <f t="shared" si="113"/>
        <v>0</v>
      </c>
      <c r="O1198" s="19">
        <f t="shared" ref="O1198:O1261" si="117">IF(N1198=0,O1197,N1198)</f>
        <v>-122737861840</v>
      </c>
      <c r="Q1198" s="19">
        <f t="shared" ref="Q1198:Q1261" si="118">Q1197+K1198+N1198</f>
        <v>-172246343616</v>
      </c>
    </row>
    <row r="1199" spans="1:17" x14ac:dyDescent="0.3">
      <c r="A1199">
        <v>1193</v>
      </c>
      <c r="B1199">
        <f>SQRT((1-A1199*A1199/$G$1)*$G$2)</f>
        <v>1183.4311118162836</v>
      </c>
      <c r="I1199" s="19">
        <f t="shared" si="115"/>
        <v>-344492687232</v>
      </c>
      <c r="K1199" s="19">
        <f t="shared" si="114"/>
        <v>3440160000</v>
      </c>
      <c r="L1199" s="19">
        <f t="shared" si="116"/>
        <v>3440160000</v>
      </c>
      <c r="N1199" s="19">
        <f t="shared" si="113"/>
        <v>0</v>
      </c>
      <c r="O1199" s="19">
        <f t="shared" si="117"/>
        <v>-122737861840</v>
      </c>
      <c r="Q1199" s="19">
        <f t="shared" si="118"/>
        <v>-168806183616</v>
      </c>
    </row>
    <row r="1200" spans="1:17" x14ac:dyDescent="0.3">
      <c r="A1200">
        <v>1194</v>
      </c>
      <c r="B1200">
        <f>SQRT((1-A1200*A1200/$G$1)*$G$2)</f>
        <v>1183.4031284691878</v>
      </c>
      <c r="I1200" s="19">
        <f t="shared" si="115"/>
        <v>-337612367232</v>
      </c>
      <c r="K1200" s="19">
        <f t="shared" si="114"/>
        <v>3443040000</v>
      </c>
      <c r="L1200" s="19">
        <f t="shared" si="116"/>
        <v>3443040000</v>
      </c>
      <c r="N1200" s="19">
        <f t="shared" si="113"/>
        <v>0</v>
      </c>
      <c r="O1200" s="19">
        <f t="shared" si="117"/>
        <v>-122737861840</v>
      </c>
      <c r="Q1200" s="19">
        <f t="shared" si="118"/>
        <v>-165363143616</v>
      </c>
    </row>
    <row r="1201" spans="1:17" x14ac:dyDescent="0.3">
      <c r="A1201">
        <v>1195</v>
      </c>
      <c r="B1201">
        <f>SQRT((1-A1201*A1201/$G$1)*$G$2)</f>
        <v>1183.3751210130781</v>
      </c>
      <c r="I1201" s="19">
        <f t="shared" si="115"/>
        <v>-330726287232</v>
      </c>
      <c r="K1201" s="19">
        <f t="shared" si="114"/>
        <v>3445920000</v>
      </c>
      <c r="L1201" s="19">
        <f t="shared" si="116"/>
        <v>3445920000</v>
      </c>
      <c r="N1201" s="19">
        <f t="shared" si="113"/>
        <v>0</v>
      </c>
      <c r="O1201" s="19">
        <f t="shared" si="117"/>
        <v>-122737861840</v>
      </c>
      <c r="Q1201" s="19">
        <f t="shared" si="118"/>
        <v>-161917223616</v>
      </c>
    </row>
    <row r="1202" spans="1:17" x14ac:dyDescent="0.3">
      <c r="A1202">
        <v>1196</v>
      </c>
      <c r="B1202">
        <f>SQRT((1-A1202*A1202/$G$1)*$G$2)</f>
        <v>1183.3470894462434</v>
      </c>
      <c r="I1202" s="19">
        <f t="shared" si="115"/>
        <v>-323834447232</v>
      </c>
      <c r="K1202" s="19">
        <f t="shared" si="114"/>
        <v>3448800000</v>
      </c>
      <c r="L1202" s="19">
        <f t="shared" si="116"/>
        <v>3448800000</v>
      </c>
      <c r="N1202" s="19">
        <f t="shared" si="113"/>
        <v>0</v>
      </c>
      <c r="O1202" s="19">
        <f t="shared" si="117"/>
        <v>-122737861840</v>
      </c>
      <c r="Q1202" s="19">
        <f t="shared" si="118"/>
        <v>-158468423616</v>
      </c>
    </row>
    <row r="1203" spans="1:17" x14ac:dyDescent="0.3">
      <c r="A1203">
        <v>1197</v>
      </c>
      <c r="B1203">
        <f>SQRT((1-A1203*A1203/$G$1)*$G$2)</f>
        <v>1183.3190337669701</v>
      </c>
      <c r="I1203" s="19">
        <f t="shared" si="115"/>
        <v>-316936847232</v>
      </c>
      <c r="K1203" s="19">
        <f t="shared" si="114"/>
        <v>3451680000</v>
      </c>
      <c r="L1203" s="19">
        <f t="shared" si="116"/>
        <v>3451680000</v>
      </c>
      <c r="N1203" s="19">
        <f t="shared" si="113"/>
        <v>0</v>
      </c>
      <c r="O1203" s="19">
        <f t="shared" si="117"/>
        <v>-122737861840</v>
      </c>
      <c r="Q1203" s="19">
        <f t="shared" si="118"/>
        <v>-155016743616</v>
      </c>
    </row>
    <row r="1204" spans="1:17" x14ac:dyDescent="0.3">
      <c r="A1204">
        <v>1198</v>
      </c>
      <c r="B1204">
        <f>SQRT((1-A1204*A1204/$G$1)*$G$2)</f>
        <v>1183.2909539735426</v>
      </c>
      <c r="I1204" s="19">
        <f t="shared" si="115"/>
        <v>-310033487232</v>
      </c>
      <c r="K1204" s="19">
        <f t="shared" si="114"/>
        <v>3454560000</v>
      </c>
      <c r="L1204" s="19">
        <f t="shared" si="116"/>
        <v>3454560000</v>
      </c>
      <c r="N1204" s="19">
        <f t="shared" ref="N1204:N1267" si="119">IF($I1204&gt;O1203,O1203+$J$1,)</f>
        <v>0</v>
      </c>
      <c r="O1204" s="19">
        <f t="shared" si="117"/>
        <v>-122737861840</v>
      </c>
      <c r="Q1204" s="19">
        <f t="shared" si="118"/>
        <v>-151562183616</v>
      </c>
    </row>
    <row r="1205" spans="1:17" x14ac:dyDescent="0.3">
      <c r="A1205">
        <v>1199</v>
      </c>
      <c r="B1205">
        <f>SQRT((1-A1205*A1205/$G$1)*$G$2)</f>
        <v>1183.2628500642447</v>
      </c>
      <c r="I1205" s="19">
        <f t="shared" si="115"/>
        <v>-303124367232</v>
      </c>
      <c r="K1205" s="19">
        <f t="shared" si="114"/>
        <v>3457440000</v>
      </c>
      <c r="L1205" s="19">
        <f t="shared" si="116"/>
        <v>3457440000</v>
      </c>
      <c r="N1205" s="19">
        <f t="shared" si="119"/>
        <v>0</v>
      </c>
      <c r="O1205" s="19">
        <f t="shared" si="117"/>
        <v>-122737861840</v>
      </c>
      <c r="Q1205" s="19">
        <f t="shared" si="118"/>
        <v>-148104743616</v>
      </c>
    </row>
    <row r="1206" spans="1:17" x14ac:dyDescent="0.3">
      <c r="A1206">
        <v>1200</v>
      </c>
      <c r="B1206">
        <f>SQRT((1-A1206*A1206/$G$1)*$G$2)</f>
        <v>1183.2347220373576</v>
      </c>
      <c r="I1206" s="19">
        <f t="shared" si="115"/>
        <v>-296209487232</v>
      </c>
      <c r="K1206" s="19">
        <f t="shared" si="114"/>
        <v>3460320000</v>
      </c>
      <c r="L1206" s="19">
        <f t="shared" si="116"/>
        <v>3460320000</v>
      </c>
      <c r="N1206" s="19">
        <f t="shared" si="119"/>
        <v>0</v>
      </c>
      <c r="O1206" s="19">
        <f t="shared" si="117"/>
        <v>-122737861840</v>
      </c>
      <c r="Q1206" s="19">
        <f t="shared" si="118"/>
        <v>-144644423616</v>
      </c>
    </row>
    <row r="1207" spans="1:17" x14ac:dyDescent="0.3">
      <c r="A1207">
        <v>1201</v>
      </c>
      <c r="B1207">
        <f>SQRT((1-A1207*A1207/$G$1)*$G$2)</f>
        <v>1183.2065698911617</v>
      </c>
      <c r="I1207" s="19">
        <f t="shared" si="115"/>
        <v>-289288847232</v>
      </c>
      <c r="K1207" s="19">
        <f t="shared" si="114"/>
        <v>3463200000</v>
      </c>
      <c r="L1207" s="19">
        <f t="shared" si="116"/>
        <v>3463200000</v>
      </c>
      <c r="N1207" s="19">
        <f t="shared" si="119"/>
        <v>0</v>
      </c>
      <c r="O1207" s="19">
        <f t="shared" si="117"/>
        <v>-122737861840</v>
      </c>
      <c r="Q1207" s="19">
        <f t="shared" si="118"/>
        <v>-141181223616</v>
      </c>
    </row>
    <row r="1208" spans="1:17" x14ac:dyDescent="0.3">
      <c r="A1208">
        <v>1202</v>
      </c>
      <c r="B1208">
        <f>SQRT((1-A1208*A1208/$G$1)*$G$2)</f>
        <v>1183.1783936239351</v>
      </c>
      <c r="I1208" s="19">
        <f t="shared" si="115"/>
        <v>-282362447232</v>
      </c>
      <c r="K1208" s="19">
        <f t="shared" si="114"/>
        <v>3466080000</v>
      </c>
      <c r="L1208" s="19">
        <f t="shared" si="116"/>
        <v>3466080000</v>
      </c>
      <c r="N1208" s="19">
        <f t="shared" si="119"/>
        <v>0</v>
      </c>
      <c r="O1208" s="19">
        <f t="shared" si="117"/>
        <v>-122737861840</v>
      </c>
      <c r="Q1208" s="19">
        <f t="shared" si="118"/>
        <v>-137715143616</v>
      </c>
    </row>
    <row r="1209" spans="1:17" x14ac:dyDescent="0.3">
      <c r="A1209">
        <v>1203</v>
      </c>
      <c r="B1209">
        <f>SQRT((1-A1209*A1209/$G$1)*$G$2)</f>
        <v>1183.1501932339545</v>
      </c>
      <c r="I1209" s="19">
        <f t="shared" si="115"/>
        <v>-275430287232</v>
      </c>
      <c r="K1209" s="19">
        <f t="shared" si="114"/>
        <v>3468960000</v>
      </c>
      <c r="L1209" s="19">
        <f t="shared" si="116"/>
        <v>3468960000</v>
      </c>
      <c r="N1209" s="19">
        <f t="shared" si="119"/>
        <v>0</v>
      </c>
      <c r="O1209" s="19">
        <f t="shared" si="117"/>
        <v>-122737861840</v>
      </c>
      <c r="Q1209" s="19">
        <f t="shared" si="118"/>
        <v>-134246183616</v>
      </c>
    </row>
    <row r="1210" spans="1:17" x14ac:dyDescent="0.3">
      <c r="A1210">
        <v>1204</v>
      </c>
      <c r="B1210">
        <f>SQRT((1-A1210*A1210/$G$1)*$G$2)</f>
        <v>1183.121968719495</v>
      </c>
      <c r="I1210" s="19">
        <f t="shared" si="115"/>
        <v>-268492367232</v>
      </c>
      <c r="K1210" s="19">
        <f t="shared" si="114"/>
        <v>3471840000</v>
      </c>
      <c r="L1210" s="19">
        <f t="shared" si="116"/>
        <v>3471840000</v>
      </c>
      <c r="N1210" s="19">
        <f t="shared" si="119"/>
        <v>0</v>
      </c>
      <c r="O1210" s="19">
        <f t="shared" si="117"/>
        <v>-122737861840</v>
      </c>
      <c r="Q1210" s="19">
        <f t="shared" si="118"/>
        <v>-130774343616</v>
      </c>
    </row>
    <row r="1211" spans="1:17" x14ac:dyDescent="0.3">
      <c r="A1211">
        <v>1205</v>
      </c>
      <c r="B1211">
        <f>SQRT((1-A1211*A1211/$G$1)*$G$2)</f>
        <v>1183.0937200788298</v>
      </c>
      <c r="I1211" s="19">
        <f t="shared" si="115"/>
        <v>-261548687232</v>
      </c>
      <c r="K1211" s="19">
        <f t="shared" si="114"/>
        <v>3474720000</v>
      </c>
      <c r="L1211" s="19">
        <f t="shared" si="116"/>
        <v>3474720000</v>
      </c>
      <c r="N1211" s="19">
        <f t="shared" si="119"/>
        <v>0</v>
      </c>
      <c r="O1211" s="19">
        <f t="shared" si="117"/>
        <v>-122737861840</v>
      </c>
      <c r="Q1211" s="19">
        <f t="shared" si="118"/>
        <v>-127299623616</v>
      </c>
    </row>
    <row r="1212" spans="1:17" x14ac:dyDescent="0.3">
      <c r="A1212">
        <v>1206</v>
      </c>
      <c r="B1212">
        <f>SQRT((1-A1212*A1212/$G$1)*$G$2)</f>
        <v>1183.0654473102311</v>
      </c>
      <c r="I1212" s="19">
        <f t="shared" si="115"/>
        <v>-254599247232</v>
      </c>
      <c r="K1212" s="19">
        <f t="shared" si="114"/>
        <v>3477600000</v>
      </c>
      <c r="L1212" s="19">
        <f t="shared" si="116"/>
        <v>3477600000</v>
      </c>
      <c r="N1212" s="19">
        <f t="shared" si="119"/>
        <v>0</v>
      </c>
      <c r="O1212" s="19">
        <f t="shared" si="117"/>
        <v>-122737861840</v>
      </c>
      <c r="Q1212" s="19">
        <f t="shared" si="118"/>
        <v>-123822023616</v>
      </c>
    </row>
    <row r="1213" spans="1:17" x14ac:dyDescent="0.3">
      <c r="A1213">
        <v>1207</v>
      </c>
      <c r="B1213">
        <f>SQRT((1-A1213*A1213/$G$1)*$G$2)</f>
        <v>1183.0371504119687</v>
      </c>
      <c r="I1213" s="19">
        <f t="shared" si="115"/>
        <v>-247644047232</v>
      </c>
      <c r="K1213" s="19">
        <f t="shared" si="114"/>
        <v>3480480000</v>
      </c>
      <c r="L1213" s="19">
        <f t="shared" si="116"/>
        <v>3480480000</v>
      </c>
      <c r="N1213" s="19">
        <f t="shared" si="119"/>
        <v>0</v>
      </c>
      <c r="O1213" s="19">
        <f t="shared" si="117"/>
        <v>-122737861840</v>
      </c>
      <c r="Q1213" s="19">
        <f t="shared" si="118"/>
        <v>-120341543616</v>
      </c>
    </row>
    <row r="1214" spans="1:17" x14ac:dyDescent="0.3">
      <c r="A1214">
        <v>1208</v>
      </c>
      <c r="B1214">
        <f>SQRT((1-A1214*A1214/$G$1)*$G$2)</f>
        <v>1183.0088293823114</v>
      </c>
      <c r="I1214" s="19">
        <f t="shared" si="115"/>
        <v>-240683087232</v>
      </c>
      <c r="K1214" s="19">
        <f t="shared" si="114"/>
        <v>3483360000</v>
      </c>
      <c r="L1214" s="19">
        <f t="shared" si="116"/>
        <v>3483360000</v>
      </c>
      <c r="N1214" s="19">
        <f t="shared" si="119"/>
        <v>0</v>
      </c>
      <c r="O1214" s="19">
        <f t="shared" si="117"/>
        <v>-122737861840</v>
      </c>
      <c r="Q1214" s="19">
        <f t="shared" si="118"/>
        <v>-116858183616</v>
      </c>
    </row>
    <row r="1215" spans="1:17" x14ac:dyDescent="0.3">
      <c r="A1215">
        <v>1209</v>
      </c>
      <c r="B1215">
        <f>SQRT((1-A1215*A1215/$G$1)*$G$2)</f>
        <v>1182.9804842195258</v>
      </c>
      <c r="I1215" s="19">
        <f t="shared" si="115"/>
        <v>-233716367232</v>
      </c>
      <c r="K1215" s="19">
        <f t="shared" si="114"/>
        <v>3486240000</v>
      </c>
      <c r="L1215" s="19">
        <f t="shared" si="116"/>
        <v>3486240000</v>
      </c>
      <c r="N1215" s="19">
        <f t="shared" si="119"/>
        <v>0</v>
      </c>
      <c r="O1215" s="19">
        <f t="shared" si="117"/>
        <v>-122737861840</v>
      </c>
      <c r="Q1215" s="19">
        <f t="shared" si="118"/>
        <v>-113371943616</v>
      </c>
    </row>
    <row r="1216" spans="1:17" x14ac:dyDescent="0.3">
      <c r="A1216">
        <v>1210</v>
      </c>
      <c r="B1216">
        <f>SQRT((1-A1216*A1216/$G$1)*$G$2)</f>
        <v>1182.9521149218772</v>
      </c>
      <c r="I1216" s="19">
        <f t="shared" si="115"/>
        <v>-226743887232</v>
      </c>
      <c r="K1216" s="19">
        <f t="shared" si="114"/>
        <v>3489120000</v>
      </c>
      <c r="L1216" s="19">
        <f t="shared" si="116"/>
        <v>3489120000</v>
      </c>
      <c r="N1216" s="19">
        <f t="shared" si="119"/>
        <v>0</v>
      </c>
      <c r="O1216" s="19">
        <f t="shared" si="117"/>
        <v>-122737861840</v>
      </c>
      <c r="Q1216" s="19">
        <f t="shared" si="118"/>
        <v>-109882823616</v>
      </c>
    </row>
    <row r="1217" spans="1:17" x14ac:dyDescent="0.3">
      <c r="A1217">
        <v>1211</v>
      </c>
      <c r="B1217">
        <f>SQRT((1-A1217*A1217/$G$1)*$G$2)</f>
        <v>1182.9237214876291</v>
      </c>
      <c r="I1217" s="19">
        <f t="shared" si="115"/>
        <v>-219765647232</v>
      </c>
      <c r="K1217" s="19">
        <f t="shared" si="114"/>
        <v>3492000000</v>
      </c>
      <c r="L1217" s="19">
        <f t="shared" si="116"/>
        <v>3492000000</v>
      </c>
      <c r="N1217" s="19">
        <f t="shared" si="119"/>
        <v>0</v>
      </c>
      <c r="O1217" s="19">
        <f t="shared" si="117"/>
        <v>-122737861840</v>
      </c>
      <c r="Q1217" s="19">
        <f t="shared" si="118"/>
        <v>-106390823616</v>
      </c>
    </row>
    <row r="1218" spans="1:17" x14ac:dyDescent="0.3">
      <c r="A1218">
        <v>1212</v>
      </c>
      <c r="B1218">
        <f>SQRT((1-A1218*A1218/$G$1)*$G$2)</f>
        <v>1182.8953039150435</v>
      </c>
      <c r="I1218" s="19">
        <f t="shared" si="115"/>
        <v>-212781647232</v>
      </c>
      <c r="K1218" s="19">
        <f t="shared" si="114"/>
        <v>3494880000</v>
      </c>
      <c r="L1218" s="19">
        <f t="shared" si="116"/>
        <v>3494880000</v>
      </c>
      <c r="N1218" s="19">
        <f t="shared" si="119"/>
        <v>0</v>
      </c>
      <c r="O1218" s="19">
        <f t="shared" si="117"/>
        <v>-122737861840</v>
      </c>
      <c r="Q1218" s="19">
        <f t="shared" si="118"/>
        <v>-102895943616</v>
      </c>
    </row>
    <row r="1219" spans="1:17" x14ac:dyDescent="0.3">
      <c r="A1219">
        <v>1213</v>
      </c>
      <c r="B1219">
        <f>SQRT((1-A1219*A1219/$G$1)*$G$2)</f>
        <v>1182.8668622023806</v>
      </c>
      <c r="I1219" s="19">
        <f t="shared" si="115"/>
        <v>-205791887232</v>
      </c>
      <c r="K1219" s="19">
        <f t="shared" si="114"/>
        <v>3497760000</v>
      </c>
      <c r="L1219" s="19">
        <f t="shared" si="116"/>
        <v>3497760000</v>
      </c>
      <c r="N1219" s="19">
        <f t="shared" si="119"/>
        <v>0</v>
      </c>
      <c r="O1219" s="19">
        <f t="shared" si="117"/>
        <v>-122737861840</v>
      </c>
      <c r="Q1219" s="19">
        <f t="shared" si="118"/>
        <v>-99398183616</v>
      </c>
    </row>
    <row r="1220" spans="1:17" x14ac:dyDescent="0.3">
      <c r="A1220">
        <v>1214</v>
      </c>
      <c r="B1220">
        <f>SQRT((1-A1220*A1220/$G$1)*$G$2)</f>
        <v>1182.8383963478991</v>
      </c>
      <c r="I1220" s="19">
        <f t="shared" si="115"/>
        <v>-198796367232</v>
      </c>
      <c r="K1220" s="19">
        <f t="shared" si="114"/>
        <v>3500640000</v>
      </c>
      <c r="L1220" s="19">
        <f t="shared" si="116"/>
        <v>3500640000</v>
      </c>
      <c r="N1220" s="19">
        <f t="shared" si="119"/>
        <v>0</v>
      </c>
      <c r="O1220" s="19">
        <f t="shared" si="117"/>
        <v>-122737861840</v>
      </c>
      <c r="Q1220" s="19">
        <f t="shared" si="118"/>
        <v>-95897543616</v>
      </c>
    </row>
    <row r="1221" spans="1:17" x14ac:dyDescent="0.3">
      <c r="A1221">
        <v>1215</v>
      </c>
      <c r="B1221">
        <f>SQRT((1-A1221*A1221/$G$1)*$G$2)</f>
        <v>1182.8099063498562</v>
      </c>
      <c r="I1221" s="19">
        <f t="shared" si="115"/>
        <v>-191795087232</v>
      </c>
      <c r="K1221" s="19">
        <f t="shared" si="114"/>
        <v>3503520000</v>
      </c>
      <c r="L1221" s="19">
        <f t="shared" si="116"/>
        <v>3503520000</v>
      </c>
      <c r="N1221" s="19">
        <f t="shared" si="119"/>
        <v>0</v>
      </c>
      <c r="O1221" s="19">
        <f t="shared" si="117"/>
        <v>-122737861840</v>
      </c>
      <c r="Q1221" s="19">
        <f t="shared" si="118"/>
        <v>-92394023616</v>
      </c>
    </row>
    <row r="1222" spans="1:17" x14ac:dyDescent="0.3">
      <c r="A1222">
        <v>1216</v>
      </c>
      <c r="B1222">
        <f>SQRT((1-A1222*A1222/$G$1)*$G$2)</f>
        <v>1182.7813922065068</v>
      </c>
      <c r="I1222" s="19">
        <f t="shared" si="115"/>
        <v>-184788047232</v>
      </c>
      <c r="K1222" s="19">
        <f t="shared" si="114"/>
        <v>3506400000</v>
      </c>
      <c r="L1222" s="19">
        <f t="shared" si="116"/>
        <v>3506400000</v>
      </c>
      <c r="N1222" s="19">
        <f t="shared" si="119"/>
        <v>0</v>
      </c>
      <c r="O1222" s="19">
        <f t="shared" si="117"/>
        <v>-122737861840</v>
      </c>
      <c r="Q1222" s="19">
        <f t="shared" si="118"/>
        <v>-88887623616</v>
      </c>
    </row>
    <row r="1223" spans="1:17" x14ac:dyDescent="0.3">
      <c r="A1223">
        <v>1217</v>
      </c>
      <c r="B1223">
        <f>SQRT((1-A1223*A1223/$G$1)*$G$2)</f>
        <v>1182.7528539161049</v>
      </c>
      <c r="I1223" s="19">
        <f t="shared" si="115"/>
        <v>-177775247232</v>
      </c>
      <c r="K1223" s="19">
        <f t="shared" ref="K1223:K1286" si="120">IF($I1223&lt;L1222,L1222+$J$2,)</f>
        <v>3509280000</v>
      </c>
      <c r="L1223" s="19">
        <f t="shared" si="116"/>
        <v>3509280000</v>
      </c>
      <c r="N1223" s="19">
        <f t="shared" si="119"/>
        <v>0</v>
      </c>
      <c r="O1223" s="19">
        <f t="shared" si="117"/>
        <v>-122737861840</v>
      </c>
      <c r="Q1223" s="19">
        <f t="shared" si="118"/>
        <v>-85378343616</v>
      </c>
    </row>
    <row r="1224" spans="1:17" x14ac:dyDescent="0.3">
      <c r="A1224">
        <v>1218</v>
      </c>
      <c r="B1224">
        <f>SQRT((1-A1224*A1224/$G$1)*$G$2)</f>
        <v>1182.7242914769024</v>
      </c>
      <c r="I1224" s="19">
        <f t="shared" si="115"/>
        <v>-170756687232</v>
      </c>
      <c r="K1224" s="19">
        <f t="shared" si="120"/>
        <v>3512160000</v>
      </c>
      <c r="L1224" s="19">
        <f t="shared" si="116"/>
        <v>3512160000</v>
      </c>
      <c r="N1224" s="19">
        <f t="shared" si="119"/>
        <v>0</v>
      </c>
      <c r="O1224" s="19">
        <f t="shared" si="117"/>
        <v>-122737861840</v>
      </c>
      <c r="Q1224" s="19">
        <f t="shared" si="118"/>
        <v>-81866183616</v>
      </c>
    </row>
    <row r="1225" spans="1:17" x14ac:dyDescent="0.3">
      <c r="A1225">
        <v>1219</v>
      </c>
      <c r="B1225">
        <f>SQRT((1-A1225*A1225/$G$1)*$G$2)</f>
        <v>1182.6957048871498</v>
      </c>
      <c r="I1225" s="19">
        <f t="shared" si="115"/>
        <v>-163732367232</v>
      </c>
      <c r="K1225" s="19">
        <f t="shared" si="120"/>
        <v>3515040000</v>
      </c>
      <c r="L1225" s="19">
        <f t="shared" si="116"/>
        <v>3515040000</v>
      </c>
      <c r="N1225" s="19">
        <f t="shared" si="119"/>
        <v>0</v>
      </c>
      <c r="O1225" s="19">
        <f t="shared" si="117"/>
        <v>-122737861840</v>
      </c>
      <c r="Q1225" s="19">
        <f t="shared" si="118"/>
        <v>-78351143616</v>
      </c>
    </row>
    <row r="1226" spans="1:17" x14ac:dyDescent="0.3">
      <c r="A1226">
        <v>1220</v>
      </c>
      <c r="B1226">
        <f>SQRT((1-A1226*A1226/$G$1)*$G$2)</f>
        <v>1182.6670941450957</v>
      </c>
      <c r="I1226" s="19">
        <f t="shared" si="115"/>
        <v>-156702287232</v>
      </c>
      <c r="K1226" s="19">
        <f t="shared" si="120"/>
        <v>3517920000</v>
      </c>
      <c r="L1226" s="19">
        <f t="shared" si="116"/>
        <v>3517920000</v>
      </c>
      <c r="N1226" s="19">
        <f t="shared" si="119"/>
        <v>0</v>
      </c>
      <c r="O1226" s="19">
        <f t="shared" si="117"/>
        <v>-122737861840</v>
      </c>
      <c r="Q1226" s="19">
        <f t="shared" si="118"/>
        <v>-74833223616</v>
      </c>
    </row>
    <row r="1227" spans="1:17" x14ac:dyDescent="0.3">
      <c r="A1227">
        <v>1221</v>
      </c>
      <c r="B1227">
        <f>SQRT((1-A1227*A1227/$G$1)*$G$2)</f>
        <v>1182.6384592489874</v>
      </c>
      <c r="I1227" s="19">
        <f t="shared" si="115"/>
        <v>-149666447232</v>
      </c>
      <c r="K1227" s="19">
        <f t="shared" si="120"/>
        <v>3520800000</v>
      </c>
      <c r="L1227" s="19">
        <f t="shared" si="116"/>
        <v>3520800000</v>
      </c>
      <c r="N1227" s="19">
        <f t="shared" si="119"/>
        <v>0</v>
      </c>
      <c r="O1227" s="19">
        <f t="shared" si="117"/>
        <v>-122737861840</v>
      </c>
      <c r="Q1227" s="19">
        <f t="shared" si="118"/>
        <v>-71312423616</v>
      </c>
    </row>
    <row r="1228" spans="1:17" x14ac:dyDescent="0.3">
      <c r="A1228">
        <v>1222</v>
      </c>
      <c r="B1228">
        <f>SQRT((1-A1228*A1228/$G$1)*$G$2)</f>
        <v>1182.6098001970704</v>
      </c>
      <c r="I1228" s="19">
        <f t="shared" si="115"/>
        <v>-142624847232</v>
      </c>
      <c r="K1228" s="19">
        <f t="shared" si="120"/>
        <v>3523680000</v>
      </c>
      <c r="L1228" s="19">
        <f t="shared" si="116"/>
        <v>3523680000</v>
      </c>
      <c r="N1228" s="19">
        <f t="shared" si="119"/>
        <v>0</v>
      </c>
      <c r="O1228" s="19">
        <f t="shared" si="117"/>
        <v>-122737861840</v>
      </c>
      <c r="Q1228" s="19">
        <f t="shared" si="118"/>
        <v>-67788743616</v>
      </c>
    </row>
    <row r="1229" spans="1:17" x14ac:dyDescent="0.3">
      <c r="A1229">
        <v>1223</v>
      </c>
      <c r="B1229">
        <f>SQRT((1-A1229*A1229/$G$1)*$G$2)</f>
        <v>1182.5811169875881</v>
      </c>
      <c r="I1229" s="19">
        <f t="shared" si="115"/>
        <v>-135577487232</v>
      </c>
      <c r="K1229" s="19">
        <f t="shared" si="120"/>
        <v>3526560000</v>
      </c>
      <c r="L1229" s="19">
        <f t="shared" si="116"/>
        <v>3526560000</v>
      </c>
      <c r="N1229" s="19">
        <f t="shared" si="119"/>
        <v>0</v>
      </c>
      <c r="O1229" s="19">
        <f t="shared" si="117"/>
        <v>-122737861840</v>
      </c>
      <c r="Q1229" s="19">
        <f t="shared" si="118"/>
        <v>-64262183616</v>
      </c>
    </row>
    <row r="1230" spans="1:17" x14ac:dyDescent="0.3">
      <c r="A1230">
        <v>1224</v>
      </c>
      <c r="B1230">
        <f>SQRT((1-A1230*A1230/$G$1)*$G$2)</f>
        <v>1182.552409618783</v>
      </c>
      <c r="I1230" s="19">
        <f t="shared" si="115"/>
        <v>-128524367232</v>
      </c>
      <c r="K1230" s="19">
        <f t="shared" si="120"/>
        <v>3529440000</v>
      </c>
      <c r="L1230" s="19">
        <f t="shared" si="116"/>
        <v>3529440000</v>
      </c>
      <c r="N1230" s="19">
        <f t="shared" si="119"/>
        <v>0</v>
      </c>
      <c r="O1230" s="19">
        <f t="shared" si="117"/>
        <v>-122737861840</v>
      </c>
      <c r="Q1230" s="19">
        <f t="shared" si="118"/>
        <v>-60732743616</v>
      </c>
    </row>
    <row r="1231" spans="1:17" x14ac:dyDescent="0.3">
      <c r="A1231">
        <v>1225</v>
      </c>
      <c r="B1231">
        <f>SQRT((1-A1231*A1231/$G$1)*$G$2)</f>
        <v>1182.5236780888956</v>
      </c>
      <c r="I1231" s="19">
        <f t="shared" si="115"/>
        <v>-121465487232</v>
      </c>
      <c r="K1231" s="19">
        <f t="shared" si="120"/>
        <v>3532320000</v>
      </c>
      <c r="L1231" s="19">
        <f t="shared" si="116"/>
        <v>3532320000</v>
      </c>
      <c r="N1231" s="19">
        <f t="shared" si="119"/>
        <v>-122634066608</v>
      </c>
      <c r="O1231" s="19">
        <f t="shared" si="117"/>
        <v>-122634066608</v>
      </c>
      <c r="Q1231" s="19">
        <f t="shared" si="118"/>
        <v>-179834490224</v>
      </c>
    </row>
    <row r="1232" spans="1:17" x14ac:dyDescent="0.3">
      <c r="A1232">
        <v>1226</v>
      </c>
      <c r="B1232">
        <f>SQRT((1-A1232*A1232/$G$1)*$G$2)</f>
        <v>1182.4949223961646</v>
      </c>
      <c r="I1232" s="19">
        <f t="shared" si="115"/>
        <v>-359668980448</v>
      </c>
      <c r="K1232" s="19">
        <f t="shared" si="120"/>
        <v>3535200000</v>
      </c>
      <c r="L1232" s="19">
        <f t="shared" si="116"/>
        <v>3535200000</v>
      </c>
      <c r="N1232" s="19">
        <f t="shared" si="119"/>
        <v>0</v>
      </c>
      <c r="O1232" s="19">
        <f t="shared" si="117"/>
        <v>-122634066608</v>
      </c>
      <c r="Q1232" s="19">
        <f t="shared" si="118"/>
        <v>-176299290224</v>
      </c>
    </row>
    <row r="1233" spans="1:17" x14ac:dyDescent="0.3">
      <c r="A1233">
        <v>1227</v>
      </c>
      <c r="B1233">
        <f>SQRT((1-A1233*A1233/$G$1)*$G$2)</f>
        <v>1182.4661425388272</v>
      </c>
      <c r="I1233" s="19">
        <f t="shared" si="115"/>
        <v>-352598580448</v>
      </c>
      <c r="K1233" s="19">
        <f t="shared" si="120"/>
        <v>3538080000</v>
      </c>
      <c r="L1233" s="19">
        <f t="shared" si="116"/>
        <v>3538080000</v>
      </c>
      <c r="N1233" s="19">
        <f t="shared" si="119"/>
        <v>0</v>
      </c>
      <c r="O1233" s="19">
        <f t="shared" si="117"/>
        <v>-122634066608</v>
      </c>
      <c r="Q1233" s="19">
        <f t="shared" si="118"/>
        <v>-172761210224</v>
      </c>
    </row>
    <row r="1234" spans="1:17" x14ac:dyDescent="0.3">
      <c r="A1234">
        <v>1228</v>
      </c>
      <c r="B1234">
        <f>SQRT((1-A1234*A1234/$G$1)*$G$2)</f>
        <v>1182.4373385151191</v>
      </c>
      <c r="I1234" s="19">
        <f t="shared" si="115"/>
        <v>-345522420448</v>
      </c>
      <c r="K1234" s="19">
        <f t="shared" si="120"/>
        <v>3540960000</v>
      </c>
      <c r="L1234" s="19">
        <f t="shared" si="116"/>
        <v>3540960000</v>
      </c>
      <c r="N1234" s="19">
        <f t="shared" si="119"/>
        <v>0</v>
      </c>
      <c r="O1234" s="19">
        <f t="shared" si="117"/>
        <v>-122634066608</v>
      </c>
      <c r="Q1234" s="19">
        <f t="shared" si="118"/>
        <v>-169220250224</v>
      </c>
    </row>
    <row r="1235" spans="1:17" x14ac:dyDescent="0.3">
      <c r="A1235">
        <v>1229</v>
      </c>
      <c r="B1235">
        <f>SQRT((1-A1235*A1235/$G$1)*$G$2)</f>
        <v>1182.408510323274</v>
      </c>
      <c r="I1235" s="19">
        <f t="shared" si="115"/>
        <v>-338440500448</v>
      </c>
      <c r="K1235" s="19">
        <f t="shared" si="120"/>
        <v>3543840000</v>
      </c>
      <c r="L1235" s="19">
        <f t="shared" si="116"/>
        <v>3543840000</v>
      </c>
      <c r="N1235" s="19">
        <f t="shared" si="119"/>
        <v>0</v>
      </c>
      <c r="O1235" s="19">
        <f t="shared" si="117"/>
        <v>-122634066608</v>
      </c>
      <c r="Q1235" s="19">
        <f t="shared" si="118"/>
        <v>-165676410224</v>
      </c>
    </row>
    <row r="1236" spans="1:17" x14ac:dyDescent="0.3">
      <c r="A1236">
        <v>1230</v>
      </c>
      <c r="B1236">
        <f>SQRT((1-A1236*A1236/$G$1)*$G$2)</f>
        <v>1182.3796579615243</v>
      </c>
      <c r="I1236" s="19">
        <f t="shared" si="115"/>
        <v>-331352820448</v>
      </c>
      <c r="K1236" s="19">
        <f t="shared" si="120"/>
        <v>3546720000</v>
      </c>
      <c r="L1236" s="19">
        <f t="shared" si="116"/>
        <v>3546720000</v>
      </c>
      <c r="N1236" s="19">
        <f t="shared" si="119"/>
        <v>0</v>
      </c>
      <c r="O1236" s="19">
        <f t="shared" si="117"/>
        <v>-122634066608</v>
      </c>
      <c r="Q1236" s="19">
        <f t="shared" si="118"/>
        <v>-162129690224</v>
      </c>
    </row>
    <row r="1237" spans="1:17" x14ac:dyDescent="0.3">
      <c r="A1237">
        <v>1231</v>
      </c>
      <c r="B1237">
        <f>SQRT((1-A1237*A1237/$G$1)*$G$2)</f>
        <v>1182.3507814281004</v>
      </c>
      <c r="I1237" s="19">
        <f t="shared" si="115"/>
        <v>-324259380448</v>
      </c>
      <c r="K1237" s="19">
        <f t="shared" si="120"/>
        <v>3549600000</v>
      </c>
      <c r="L1237" s="19">
        <f t="shared" si="116"/>
        <v>3549600000</v>
      </c>
      <c r="N1237" s="19">
        <f t="shared" si="119"/>
        <v>0</v>
      </c>
      <c r="O1237" s="19">
        <f t="shared" si="117"/>
        <v>-122634066608</v>
      </c>
      <c r="Q1237" s="19">
        <f t="shared" si="118"/>
        <v>-158580090224</v>
      </c>
    </row>
    <row r="1238" spans="1:17" x14ac:dyDescent="0.3">
      <c r="A1238">
        <v>1232</v>
      </c>
      <c r="B1238">
        <f>SQRT((1-A1238*A1238/$G$1)*$G$2)</f>
        <v>1182.3218807212313</v>
      </c>
      <c r="I1238" s="19">
        <f t="shared" si="115"/>
        <v>-317160180448</v>
      </c>
      <c r="K1238" s="19">
        <f t="shared" si="120"/>
        <v>3552480000</v>
      </c>
      <c r="L1238" s="19">
        <f t="shared" si="116"/>
        <v>3552480000</v>
      </c>
      <c r="N1238" s="19">
        <f t="shared" si="119"/>
        <v>0</v>
      </c>
      <c r="O1238" s="19">
        <f t="shared" si="117"/>
        <v>-122634066608</v>
      </c>
      <c r="Q1238" s="19">
        <f t="shared" si="118"/>
        <v>-155027610224</v>
      </c>
    </row>
    <row r="1239" spans="1:17" x14ac:dyDescent="0.3">
      <c r="A1239">
        <v>1233</v>
      </c>
      <c r="B1239">
        <f>SQRT((1-A1239*A1239/$G$1)*$G$2)</f>
        <v>1182.2929558391445</v>
      </c>
      <c r="I1239" s="19">
        <f t="shared" si="115"/>
        <v>-310055220448</v>
      </c>
      <c r="K1239" s="19">
        <f t="shared" si="120"/>
        <v>3555360000</v>
      </c>
      <c r="L1239" s="19">
        <f t="shared" si="116"/>
        <v>3555360000</v>
      </c>
      <c r="N1239" s="19">
        <f t="shared" si="119"/>
        <v>0</v>
      </c>
      <c r="O1239" s="19">
        <f t="shared" si="117"/>
        <v>-122634066608</v>
      </c>
      <c r="Q1239" s="19">
        <f t="shared" si="118"/>
        <v>-151472250224</v>
      </c>
    </row>
    <row r="1240" spans="1:17" x14ac:dyDescent="0.3">
      <c r="A1240">
        <v>1234</v>
      </c>
      <c r="B1240">
        <f>SQRT((1-A1240*A1240/$G$1)*$G$2)</f>
        <v>1182.2640067800653</v>
      </c>
      <c r="I1240" s="19">
        <f t="shared" si="115"/>
        <v>-302944500448</v>
      </c>
      <c r="K1240" s="19">
        <f t="shared" si="120"/>
        <v>3558240000</v>
      </c>
      <c r="L1240" s="19">
        <f t="shared" si="116"/>
        <v>3558240000</v>
      </c>
      <c r="N1240" s="19">
        <f t="shared" si="119"/>
        <v>0</v>
      </c>
      <c r="O1240" s="19">
        <f t="shared" si="117"/>
        <v>-122634066608</v>
      </c>
      <c r="Q1240" s="19">
        <f t="shared" si="118"/>
        <v>-147914010224</v>
      </c>
    </row>
    <row r="1241" spans="1:17" x14ac:dyDescent="0.3">
      <c r="A1241">
        <v>1235</v>
      </c>
      <c r="B1241">
        <f>SQRT((1-A1241*A1241/$G$1)*$G$2)</f>
        <v>1182.2350335422175</v>
      </c>
      <c r="I1241" s="19">
        <f t="shared" si="115"/>
        <v>-295828020448</v>
      </c>
      <c r="K1241" s="19">
        <f t="shared" si="120"/>
        <v>3561120000</v>
      </c>
      <c r="L1241" s="19">
        <f t="shared" si="116"/>
        <v>3561120000</v>
      </c>
      <c r="N1241" s="19">
        <f t="shared" si="119"/>
        <v>0</v>
      </c>
      <c r="O1241" s="19">
        <f t="shared" si="117"/>
        <v>-122634066608</v>
      </c>
      <c r="Q1241" s="19">
        <f t="shared" si="118"/>
        <v>-144352890224</v>
      </c>
    </row>
    <row r="1242" spans="1:17" x14ac:dyDescent="0.3">
      <c r="A1242">
        <v>1236</v>
      </c>
      <c r="B1242">
        <f>SQRT((1-A1242*A1242/$G$1)*$G$2)</f>
        <v>1182.2060361238239</v>
      </c>
      <c r="I1242" s="19">
        <f t="shared" si="115"/>
        <v>-288705780448</v>
      </c>
      <c r="K1242" s="19">
        <f t="shared" si="120"/>
        <v>3564000000</v>
      </c>
      <c r="L1242" s="19">
        <f t="shared" si="116"/>
        <v>3564000000</v>
      </c>
      <c r="N1242" s="19">
        <f t="shared" si="119"/>
        <v>0</v>
      </c>
      <c r="O1242" s="19">
        <f t="shared" si="117"/>
        <v>-122634066608</v>
      </c>
      <c r="Q1242" s="19">
        <f t="shared" si="118"/>
        <v>-140788890224</v>
      </c>
    </row>
    <row r="1243" spans="1:17" x14ac:dyDescent="0.3">
      <c r="A1243">
        <v>1237</v>
      </c>
      <c r="B1243">
        <f>SQRT((1-A1243*A1243/$G$1)*$G$2)</f>
        <v>1182.1770145231048</v>
      </c>
      <c r="I1243" s="19">
        <f t="shared" si="115"/>
        <v>-281577780448</v>
      </c>
      <c r="K1243" s="19">
        <f t="shared" si="120"/>
        <v>3566880000</v>
      </c>
      <c r="L1243" s="19">
        <f t="shared" si="116"/>
        <v>3566880000</v>
      </c>
      <c r="N1243" s="19">
        <f t="shared" si="119"/>
        <v>0</v>
      </c>
      <c r="O1243" s="19">
        <f t="shared" si="117"/>
        <v>-122634066608</v>
      </c>
      <c r="Q1243" s="19">
        <f t="shared" si="118"/>
        <v>-137222010224</v>
      </c>
    </row>
    <row r="1244" spans="1:17" x14ac:dyDescent="0.3">
      <c r="A1244">
        <v>1238</v>
      </c>
      <c r="B1244">
        <f>SQRT((1-A1244*A1244/$G$1)*$G$2)</f>
        <v>1182.1479687382791</v>
      </c>
      <c r="I1244" s="19">
        <f t="shared" si="115"/>
        <v>-274444020448</v>
      </c>
      <c r="K1244" s="19">
        <f t="shared" si="120"/>
        <v>3569760000</v>
      </c>
      <c r="L1244" s="19">
        <f t="shared" si="116"/>
        <v>3569760000</v>
      </c>
      <c r="N1244" s="19">
        <f t="shared" si="119"/>
        <v>0</v>
      </c>
      <c r="O1244" s="19">
        <f t="shared" si="117"/>
        <v>-122634066608</v>
      </c>
      <c r="Q1244" s="19">
        <f t="shared" si="118"/>
        <v>-133652250224</v>
      </c>
    </row>
    <row r="1245" spans="1:17" x14ac:dyDescent="0.3">
      <c r="A1245">
        <v>1239</v>
      </c>
      <c r="B1245">
        <f>SQRT((1-A1245*A1245/$G$1)*$G$2)</f>
        <v>1182.1188987675646</v>
      </c>
      <c r="I1245" s="19">
        <f t="shared" si="115"/>
        <v>-267304500448</v>
      </c>
      <c r="K1245" s="19">
        <f t="shared" si="120"/>
        <v>3572640000</v>
      </c>
      <c r="L1245" s="19">
        <f t="shared" si="116"/>
        <v>3572640000</v>
      </c>
      <c r="N1245" s="19">
        <f t="shared" si="119"/>
        <v>0</v>
      </c>
      <c r="O1245" s="19">
        <f t="shared" si="117"/>
        <v>-122634066608</v>
      </c>
      <c r="Q1245" s="19">
        <f t="shared" si="118"/>
        <v>-130079610224</v>
      </c>
    </row>
    <row r="1246" spans="1:17" x14ac:dyDescent="0.3">
      <c r="A1246">
        <v>1240</v>
      </c>
      <c r="B1246">
        <f>SQRT((1-A1246*A1246/$G$1)*$G$2)</f>
        <v>1182.0898046091766</v>
      </c>
      <c r="I1246" s="19">
        <f t="shared" si="115"/>
        <v>-260159220448</v>
      </c>
      <c r="K1246" s="19">
        <f t="shared" si="120"/>
        <v>3575520000</v>
      </c>
      <c r="L1246" s="19">
        <f t="shared" si="116"/>
        <v>3575520000</v>
      </c>
      <c r="N1246" s="19">
        <f t="shared" si="119"/>
        <v>0</v>
      </c>
      <c r="O1246" s="19">
        <f t="shared" si="117"/>
        <v>-122634066608</v>
      </c>
      <c r="Q1246" s="19">
        <f t="shared" si="118"/>
        <v>-126504090224</v>
      </c>
    </row>
    <row r="1247" spans="1:17" x14ac:dyDescent="0.3">
      <c r="A1247">
        <v>1241</v>
      </c>
      <c r="B1247">
        <f>SQRT((1-A1247*A1247/$G$1)*$G$2)</f>
        <v>1182.060686261329</v>
      </c>
      <c r="I1247" s="19">
        <f t="shared" si="115"/>
        <v>-253008180448</v>
      </c>
      <c r="K1247" s="19">
        <f t="shared" si="120"/>
        <v>3578400000</v>
      </c>
      <c r="L1247" s="19">
        <f t="shared" si="116"/>
        <v>3578400000</v>
      </c>
      <c r="N1247" s="19">
        <f t="shared" si="119"/>
        <v>0</v>
      </c>
      <c r="O1247" s="19">
        <f t="shared" si="117"/>
        <v>-122634066608</v>
      </c>
      <c r="Q1247" s="19">
        <f t="shared" si="118"/>
        <v>-122925690224</v>
      </c>
    </row>
    <row r="1248" spans="1:17" x14ac:dyDescent="0.3">
      <c r="A1248">
        <v>1242</v>
      </c>
      <c r="B1248">
        <f>SQRT((1-A1248*A1248/$G$1)*$G$2)</f>
        <v>1182.0315437222343</v>
      </c>
      <c r="I1248" s="19">
        <f t="shared" si="115"/>
        <v>-245851380448</v>
      </c>
      <c r="K1248" s="19">
        <f t="shared" si="120"/>
        <v>3581280000</v>
      </c>
      <c r="L1248" s="19">
        <f t="shared" si="116"/>
        <v>3581280000</v>
      </c>
      <c r="N1248" s="19">
        <f t="shared" si="119"/>
        <v>0</v>
      </c>
      <c r="O1248" s="19">
        <f t="shared" si="117"/>
        <v>-122634066608</v>
      </c>
      <c r="Q1248" s="19">
        <f t="shared" si="118"/>
        <v>-119344410224</v>
      </c>
    </row>
    <row r="1249" spans="1:17" x14ac:dyDescent="0.3">
      <c r="A1249">
        <v>1243</v>
      </c>
      <c r="B1249">
        <f>SQRT((1-A1249*A1249/$G$1)*$G$2)</f>
        <v>1182.0023769901034</v>
      </c>
      <c r="I1249" s="19">
        <f t="shared" si="115"/>
        <v>-238688820448</v>
      </c>
      <c r="K1249" s="19">
        <f t="shared" si="120"/>
        <v>3584160000</v>
      </c>
      <c r="L1249" s="19">
        <f t="shared" si="116"/>
        <v>3584160000</v>
      </c>
      <c r="N1249" s="19">
        <f t="shared" si="119"/>
        <v>0</v>
      </c>
      <c r="O1249" s="19">
        <f t="shared" si="117"/>
        <v>-122634066608</v>
      </c>
      <c r="Q1249" s="19">
        <f t="shared" si="118"/>
        <v>-115760250224</v>
      </c>
    </row>
    <row r="1250" spans="1:17" x14ac:dyDescent="0.3">
      <c r="A1250">
        <v>1244</v>
      </c>
      <c r="B1250">
        <f>SQRT((1-A1250*A1250/$G$1)*$G$2)</f>
        <v>1181.9731860631448</v>
      </c>
      <c r="I1250" s="19">
        <f t="shared" si="115"/>
        <v>-231520500448</v>
      </c>
      <c r="K1250" s="19">
        <f t="shared" si="120"/>
        <v>3587040000</v>
      </c>
      <c r="L1250" s="19">
        <f t="shared" si="116"/>
        <v>3587040000</v>
      </c>
      <c r="N1250" s="19">
        <f t="shared" si="119"/>
        <v>0</v>
      </c>
      <c r="O1250" s="19">
        <f t="shared" si="117"/>
        <v>-122634066608</v>
      </c>
      <c r="Q1250" s="19">
        <f t="shared" si="118"/>
        <v>-112173210224</v>
      </c>
    </row>
    <row r="1251" spans="1:17" x14ac:dyDescent="0.3">
      <c r="A1251">
        <v>1245</v>
      </c>
      <c r="B1251">
        <f>SQRT((1-A1251*A1251/$G$1)*$G$2)</f>
        <v>1181.9439709395663</v>
      </c>
      <c r="I1251" s="19">
        <f t="shared" si="115"/>
        <v>-224346420448</v>
      </c>
      <c r="K1251" s="19">
        <f t="shared" si="120"/>
        <v>3589920000</v>
      </c>
      <c r="L1251" s="19">
        <f t="shared" si="116"/>
        <v>3589920000</v>
      </c>
      <c r="N1251" s="19">
        <f t="shared" si="119"/>
        <v>0</v>
      </c>
      <c r="O1251" s="19">
        <f t="shared" si="117"/>
        <v>-122634066608</v>
      </c>
      <c r="Q1251" s="19">
        <f t="shared" si="118"/>
        <v>-108583290224</v>
      </c>
    </row>
    <row r="1252" spans="1:17" x14ac:dyDescent="0.3">
      <c r="A1252">
        <v>1246</v>
      </c>
      <c r="B1252">
        <f>SQRT((1-A1252*A1252/$G$1)*$G$2)</f>
        <v>1181.9147316175734</v>
      </c>
      <c r="I1252" s="19">
        <f t="shared" si="115"/>
        <v>-217166580448</v>
      </c>
      <c r="K1252" s="19">
        <f t="shared" si="120"/>
        <v>3592800000</v>
      </c>
      <c r="L1252" s="19">
        <f t="shared" si="116"/>
        <v>3592800000</v>
      </c>
      <c r="N1252" s="19">
        <f t="shared" si="119"/>
        <v>0</v>
      </c>
      <c r="O1252" s="19">
        <f t="shared" si="117"/>
        <v>-122634066608</v>
      </c>
      <c r="Q1252" s="19">
        <f t="shared" si="118"/>
        <v>-104990490224</v>
      </c>
    </row>
    <row r="1253" spans="1:17" x14ac:dyDescent="0.3">
      <c r="A1253">
        <v>1247</v>
      </c>
      <c r="B1253">
        <f>SQRT((1-A1253*A1253/$G$1)*$G$2)</f>
        <v>1181.88546809537</v>
      </c>
      <c r="I1253" s="19">
        <f t="shared" si="115"/>
        <v>-209980980448</v>
      </c>
      <c r="K1253" s="19">
        <f t="shared" si="120"/>
        <v>3595680000</v>
      </c>
      <c r="L1253" s="19">
        <f t="shared" si="116"/>
        <v>3595680000</v>
      </c>
      <c r="N1253" s="19">
        <f t="shared" si="119"/>
        <v>0</v>
      </c>
      <c r="O1253" s="19">
        <f t="shared" si="117"/>
        <v>-122634066608</v>
      </c>
      <c r="Q1253" s="19">
        <f t="shared" si="118"/>
        <v>-101394810224</v>
      </c>
    </row>
    <row r="1254" spans="1:17" x14ac:dyDescent="0.3">
      <c r="A1254">
        <v>1248</v>
      </c>
      <c r="B1254">
        <f>SQRT((1-A1254*A1254/$G$1)*$G$2)</f>
        <v>1181.8561803711586</v>
      </c>
      <c r="I1254" s="19">
        <f t="shared" si="115"/>
        <v>-202789620448</v>
      </c>
      <c r="K1254" s="19">
        <f t="shared" si="120"/>
        <v>3598560000</v>
      </c>
      <c r="L1254" s="19">
        <f t="shared" si="116"/>
        <v>3598560000</v>
      </c>
      <c r="N1254" s="19">
        <f t="shared" si="119"/>
        <v>0</v>
      </c>
      <c r="O1254" s="19">
        <f t="shared" si="117"/>
        <v>-122634066608</v>
      </c>
      <c r="Q1254" s="19">
        <f t="shared" si="118"/>
        <v>-97796250224</v>
      </c>
    </row>
    <row r="1255" spans="1:17" x14ac:dyDescent="0.3">
      <c r="A1255">
        <v>1249</v>
      </c>
      <c r="B1255">
        <f>SQRT((1-A1255*A1255/$G$1)*$G$2)</f>
        <v>1181.82686844314</v>
      </c>
      <c r="I1255" s="19">
        <f t="shared" si="115"/>
        <v>-195592500448</v>
      </c>
      <c r="K1255" s="19">
        <f t="shared" si="120"/>
        <v>3601440000</v>
      </c>
      <c r="L1255" s="19">
        <f t="shared" si="116"/>
        <v>3601440000</v>
      </c>
      <c r="N1255" s="19">
        <f t="shared" si="119"/>
        <v>0</v>
      </c>
      <c r="O1255" s="19">
        <f t="shared" si="117"/>
        <v>-122634066608</v>
      </c>
      <c r="Q1255" s="19">
        <f t="shared" si="118"/>
        <v>-94194810224</v>
      </c>
    </row>
    <row r="1256" spans="1:17" x14ac:dyDescent="0.3">
      <c r="A1256">
        <v>1250</v>
      </c>
      <c r="B1256">
        <f>SQRT((1-A1256*A1256/$G$1)*$G$2)</f>
        <v>1181.7975323095134</v>
      </c>
      <c r="I1256" s="19">
        <f t="shared" si="115"/>
        <v>-188389620448</v>
      </c>
      <c r="K1256" s="19">
        <f t="shared" si="120"/>
        <v>3604320000</v>
      </c>
      <c r="L1256" s="19">
        <f t="shared" si="116"/>
        <v>3604320000</v>
      </c>
      <c r="N1256" s="19">
        <f t="shared" si="119"/>
        <v>0</v>
      </c>
      <c r="O1256" s="19">
        <f t="shared" si="117"/>
        <v>-122634066608</v>
      </c>
      <c r="Q1256" s="19">
        <f t="shared" si="118"/>
        <v>-90590490224</v>
      </c>
    </row>
    <row r="1257" spans="1:17" x14ac:dyDescent="0.3">
      <c r="A1257">
        <v>1251</v>
      </c>
      <c r="B1257">
        <f>SQRT((1-A1257*A1257/$G$1)*$G$2)</f>
        <v>1181.7681719684756</v>
      </c>
      <c r="I1257" s="19">
        <f t="shared" si="115"/>
        <v>-181180980448</v>
      </c>
      <c r="K1257" s="19">
        <f t="shared" si="120"/>
        <v>3607200000</v>
      </c>
      <c r="L1257" s="19">
        <f t="shared" si="116"/>
        <v>3607200000</v>
      </c>
      <c r="N1257" s="19">
        <f t="shared" si="119"/>
        <v>0</v>
      </c>
      <c r="O1257" s="19">
        <f t="shared" si="117"/>
        <v>-122634066608</v>
      </c>
      <c r="Q1257" s="19">
        <f t="shared" si="118"/>
        <v>-86983290224</v>
      </c>
    </row>
    <row r="1258" spans="1:17" x14ac:dyDescent="0.3">
      <c r="A1258">
        <v>1252</v>
      </c>
      <c r="B1258">
        <f>SQRT((1-A1258*A1258/$G$1)*$G$2)</f>
        <v>1181.7387874182227</v>
      </c>
      <c r="I1258" s="19">
        <f t="shared" si="115"/>
        <v>-173966580448</v>
      </c>
      <c r="K1258" s="19">
        <f t="shared" si="120"/>
        <v>3610080000</v>
      </c>
      <c r="L1258" s="19">
        <f t="shared" si="116"/>
        <v>3610080000</v>
      </c>
      <c r="N1258" s="19">
        <f t="shared" si="119"/>
        <v>0</v>
      </c>
      <c r="O1258" s="19">
        <f t="shared" si="117"/>
        <v>-122634066608</v>
      </c>
      <c r="Q1258" s="19">
        <f t="shared" si="118"/>
        <v>-83373210224</v>
      </c>
    </row>
    <row r="1259" spans="1:17" x14ac:dyDescent="0.3">
      <c r="A1259">
        <v>1253</v>
      </c>
      <c r="B1259">
        <f>SQRT((1-A1259*A1259/$G$1)*$G$2)</f>
        <v>1181.7093786569485</v>
      </c>
      <c r="I1259" s="19">
        <f t="shared" si="115"/>
        <v>-166746420448</v>
      </c>
      <c r="K1259" s="19">
        <f t="shared" si="120"/>
        <v>3612960000</v>
      </c>
      <c r="L1259" s="19">
        <f t="shared" si="116"/>
        <v>3612960000</v>
      </c>
      <c r="N1259" s="19">
        <f t="shared" si="119"/>
        <v>0</v>
      </c>
      <c r="O1259" s="19">
        <f t="shared" si="117"/>
        <v>-122634066608</v>
      </c>
      <c r="Q1259" s="19">
        <f t="shared" si="118"/>
        <v>-79760250224</v>
      </c>
    </row>
    <row r="1260" spans="1:17" x14ac:dyDescent="0.3">
      <c r="A1260">
        <v>1254</v>
      </c>
      <c r="B1260">
        <f>SQRT((1-A1260*A1260/$G$1)*$G$2)</f>
        <v>1181.6799456828455</v>
      </c>
      <c r="I1260" s="19">
        <f t="shared" si="115"/>
        <v>-159520500448</v>
      </c>
      <c r="K1260" s="19">
        <f t="shared" si="120"/>
        <v>3615840000</v>
      </c>
      <c r="L1260" s="19">
        <f t="shared" si="116"/>
        <v>3615840000</v>
      </c>
      <c r="N1260" s="19">
        <f t="shared" si="119"/>
        <v>0</v>
      </c>
      <c r="O1260" s="19">
        <f t="shared" si="117"/>
        <v>-122634066608</v>
      </c>
      <c r="Q1260" s="19">
        <f t="shared" si="118"/>
        <v>-76144410224</v>
      </c>
    </row>
    <row r="1261" spans="1:17" x14ac:dyDescent="0.3">
      <c r="A1261">
        <v>1255</v>
      </c>
      <c r="B1261">
        <f>SQRT((1-A1261*A1261/$G$1)*$G$2)</f>
        <v>1181.6504884941046</v>
      </c>
      <c r="I1261" s="19">
        <f t="shared" si="115"/>
        <v>-152288820448</v>
      </c>
      <c r="K1261" s="19">
        <f t="shared" si="120"/>
        <v>3618720000</v>
      </c>
      <c r="L1261" s="19">
        <f t="shared" si="116"/>
        <v>3618720000</v>
      </c>
      <c r="N1261" s="19">
        <f t="shared" si="119"/>
        <v>0</v>
      </c>
      <c r="O1261" s="19">
        <f t="shared" si="117"/>
        <v>-122634066608</v>
      </c>
      <c r="Q1261" s="19">
        <f t="shared" si="118"/>
        <v>-72525690224</v>
      </c>
    </row>
    <row r="1262" spans="1:17" x14ac:dyDescent="0.3">
      <c r="A1262">
        <v>1256</v>
      </c>
      <c r="B1262">
        <f>SQRT((1-A1262*A1262/$G$1)*$G$2)</f>
        <v>1181.6210070889144</v>
      </c>
      <c r="I1262" s="19">
        <f t="shared" ref="I1262:I1325" si="121">Q1261*2</f>
        <v>-145051380448</v>
      </c>
      <c r="K1262" s="19">
        <f t="shared" si="120"/>
        <v>3621600000</v>
      </c>
      <c r="L1262" s="19">
        <f t="shared" ref="L1262:L1325" si="122">IF(K1262=0,L1261,K1262)</f>
        <v>3621600000</v>
      </c>
      <c r="N1262" s="19">
        <f t="shared" si="119"/>
        <v>0</v>
      </c>
      <c r="O1262" s="19">
        <f t="shared" ref="O1262:O1325" si="123">IF(N1262=0,O1261,N1262)</f>
        <v>-122634066608</v>
      </c>
      <c r="Q1262" s="19">
        <f t="shared" ref="Q1262:Q1325" si="124">Q1261+K1262+N1262</f>
        <v>-68904090224</v>
      </c>
    </row>
    <row r="1263" spans="1:17" x14ac:dyDescent="0.3">
      <c r="A1263">
        <v>1257</v>
      </c>
      <c r="B1263">
        <f>SQRT((1-A1263*A1263/$G$1)*$G$2)</f>
        <v>1181.5915014654627</v>
      </c>
      <c r="I1263" s="19">
        <f t="shared" si="121"/>
        <v>-137808180448</v>
      </c>
      <c r="K1263" s="19">
        <f t="shared" si="120"/>
        <v>3624480000</v>
      </c>
      <c r="L1263" s="19">
        <f t="shared" si="122"/>
        <v>3624480000</v>
      </c>
      <c r="N1263" s="19">
        <f t="shared" si="119"/>
        <v>0</v>
      </c>
      <c r="O1263" s="19">
        <f t="shared" si="123"/>
        <v>-122634066608</v>
      </c>
      <c r="Q1263" s="19">
        <f t="shared" si="124"/>
        <v>-65279610224</v>
      </c>
    </row>
    <row r="1264" spans="1:17" x14ac:dyDescent="0.3">
      <c r="A1264">
        <v>1258</v>
      </c>
      <c r="B1264">
        <f>SQRT((1-A1264*A1264/$G$1)*$G$2)</f>
        <v>1181.5619716219346</v>
      </c>
      <c r="I1264" s="19">
        <f t="shared" si="121"/>
        <v>-130559220448</v>
      </c>
      <c r="K1264" s="19">
        <f t="shared" si="120"/>
        <v>3627360000</v>
      </c>
      <c r="L1264" s="19">
        <f t="shared" si="122"/>
        <v>3627360000</v>
      </c>
      <c r="N1264" s="19">
        <f t="shared" si="119"/>
        <v>0</v>
      </c>
      <c r="O1264" s="19">
        <f t="shared" si="123"/>
        <v>-122634066608</v>
      </c>
      <c r="Q1264" s="19">
        <f t="shared" si="124"/>
        <v>-61652250224</v>
      </c>
    </row>
    <row r="1265" spans="1:17" x14ac:dyDescent="0.3">
      <c r="A1265">
        <v>1259</v>
      </c>
      <c r="B1265">
        <f>SQRT((1-A1265*A1265/$G$1)*$G$2)</f>
        <v>1181.5324175565147</v>
      </c>
      <c r="I1265" s="19">
        <f t="shared" si="121"/>
        <v>-123304500448</v>
      </c>
      <c r="K1265" s="19">
        <f t="shared" si="120"/>
        <v>3630240000</v>
      </c>
      <c r="L1265" s="19">
        <f t="shared" si="122"/>
        <v>3630240000</v>
      </c>
      <c r="N1265" s="19">
        <f t="shared" si="119"/>
        <v>0</v>
      </c>
      <c r="O1265" s="19">
        <f t="shared" si="123"/>
        <v>-122634066608</v>
      </c>
      <c r="Q1265" s="19">
        <f t="shared" si="124"/>
        <v>-58022010224</v>
      </c>
    </row>
    <row r="1266" spans="1:17" x14ac:dyDescent="0.3">
      <c r="A1266">
        <v>1260</v>
      </c>
      <c r="B1266">
        <f>SQRT((1-A1266*A1266/$G$1)*$G$2)</f>
        <v>1181.5028392673851</v>
      </c>
      <c r="I1266" s="19">
        <f t="shared" si="121"/>
        <v>-116044020448</v>
      </c>
      <c r="K1266" s="19">
        <f t="shared" si="120"/>
        <v>3633120000</v>
      </c>
      <c r="L1266" s="19">
        <f t="shared" si="122"/>
        <v>3633120000</v>
      </c>
      <c r="N1266" s="19">
        <f t="shared" si="119"/>
        <v>-122530271376</v>
      </c>
      <c r="O1266" s="19">
        <f t="shared" si="123"/>
        <v>-122530271376</v>
      </c>
      <c r="Q1266" s="19">
        <f t="shared" si="124"/>
        <v>-176919161600</v>
      </c>
    </row>
    <row r="1267" spans="1:17" x14ac:dyDescent="0.3">
      <c r="A1267">
        <v>1261</v>
      </c>
      <c r="B1267">
        <f>SQRT((1-A1267*A1267/$G$1)*$G$2)</f>
        <v>1181.4732367527265</v>
      </c>
      <c r="I1267" s="19">
        <f t="shared" si="121"/>
        <v>-353838323200</v>
      </c>
      <c r="K1267" s="19">
        <f t="shared" si="120"/>
        <v>3636000000</v>
      </c>
      <c r="L1267" s="19">
        <f t="shared" si="122"/>
        <v>3636000000</v>
      </c>
      <c r="N1267" s="19">
        <f t="shared" si="119"/>
        <v>0</v>
      </c>
      <c r="O1267" s="19">
        <f t="shared" si="123"/>
        <v>-122530271376</v>
      </c>
      <c r="Q1267" s="19">
        <f t="shared" si="124"/>
        <v>-173283161600</v>
      </c>
    </row>
    <row r="1268" spans="1:17" x14ac:dyDescent="0.3">
      <c r="A1268">
        <v>1262</v>
      </c>
      <c r="B1268">
        <f>SQRT((1-A1268*A1268/$G$1)*$G$2)</f>
        <v>1181.443610010718</v>
      </c>
      <c r="I1268" s="19">
        <f t="shared" si="121"/>
        <v>-346566323200</v>
      </c>
      <c r="K1268" s="19">
        <f t="shared" si="120"/>
        <v>3638880000</v>
      </c>
      <c r="L1268" s="19">
        <f t="shared" si="122"/>
        <v>3638880000</v>
      </c>
      <c r="N1268" s="19">
        <f t="shared" ref="N1268:N1331" si="125">IF($I1268&gt;O1267,O1267+$J$1,)</f>
        <v>0</v>
      </c>
      <c r="O1268" s="19">
        <f t="shared" si="123"/>
        <v>-122530271376</v>
      </c>
      <c r="Q1268" s="19">
        <f t="shared" si="124"/>
        <v>-169644281600</v>
      </c>
    </row>
    <row r="1269" spans="1:17" x14ac:dyDescent="0.3">
      <c r="A1269">
        <v>1263</v>
      </c>
      <c r="B1269">
        <f>SQRT((1-A1269*A1269/$G$1)*$G$2)</f>
        <v>1181.4139590395366</v>
      </c>
      <c r="I1269" s="19">
        <f t="shared" si="121"/>
        <v>-339288563200</v>
      </c>
      <c r="K1269" s="19">
        <f t="shared" si="120"/>
        <v>3641760000</v>
      </c>
      <c r="L1269" s="19">
        <f t="shared" si="122"/>
        <v>3641760000</v>
      </c>
      <c r="N1269" s="19">
        <f t="shared" si="125"/>
        <v>0</v>
      </c>
      <c r="O1269" s="19">
        <f t="shared" si="123"/>
        <v>-122530271376</v>
      </c>
      <c r="Q1269" s="19">
        <f t="shared" si="124"/>
        <v>-166002521600</v>
      </c>
    </row>
    <row r="1270" spans="1:17" x14ac:dyDescent="0.3">
      <c r="A1270">
        <v>1264</v>
      </c>
      <c r="B1270">
        <f>SQRT((1-A1270*A1270/$G$1)*$G$2)</f>
        <v>1181.3842838373582</v>
      </c>
      <c r="I1270" s="19">
        <f t="shared" si="121"/>
        <v>-332005043200</v>
      </c>
      <c r="K1270" s="19">
        <f t="shared" si="120"/>
        <v>3644640000</v>
      </c>
      <c r="L1270" s="19">
        <f t="shared" si="122"/>
        <v>3644640000</v>
      </c>
      <c r="N1270" s="19">
        <f t="shared" si="125"/>
        <v>0</v>
      </c>
      <c r="O1270" s="19">
        <f t="shared" si="123"/>
        <v>-122530271376</v>
      </c>
      <c r="Q1270" s="19">
        <f t="shared" si="124"/>
        <v>-162357881600</v>
      </c>
    </row>
    <row r="1271" spans="1:17" x14ac:dyDescent="0.3">
      <c r="A1271">
        <v>1265</v>
      </c>
      <c r="B1271">
        <f>SQRT((1-A1271*A1271/$G$1)*$G$2)</f>
        <v>1181.3545844023567</v>
      </c>
      <c r="I1271" s="19">
        <f t="shared" si="121"/>
        <v>-324715763200</v>
      </c>
      <c r="K1271" s="19">
        <f t="shared" si="120"/>
        <v>3647520000</v>
      </c>
      <c r="L1271" s="19">
        <f t="shared" si="122"/>
        <v>3647520000</v>
      </c>
      <c r="N1271" s="19">
        <f t="shared" si="125"/>
        <v>0</v>
      </c>
      <c r="O1271" s="19">
        <f t="shared" si="123"/>
        <v>-122530271376</v>
      </c>
      <c r="Q1271" s="19">
        <f t="shared" si="124"/>
        <v>-158710361600</v>
      </c>
    </row>
    <row r="1272" spans="1:17" x14ac:dyDescent="0.3">
      <c r="A1272">
        <v>1266</v>
      </c>
      <c r="B1272">
        <f>SQRT((1-A1272*A1272/$G$1)*$G$2)</f>
        <v>1181.3248607327048</v>
      </c>
      <c r="I1272" s="19">
        <f t="shared" si="121"/>
        <v>-317420723200</v>
      </c>
      <c r="K1272" s="19">
        <f t="shared" si="120"/>
        <v>3650400000</v>
      </c>
      <c r="L1272" s="19">
        <f t="shared" si="122"/>
        <v>3650400000</v>
      </c>
      <c r="N1272" s="19">
        <f t="shared" si="125"/>
        <v>0</v>
      </c>
      <c r="O1272" s="19">
        <f t="shared" si="123"/>
        <v>-122530271376</v>
      </c>
      <c r="Q1272" s="19">
        <f t="shared" si="124"/>
        <v>-155059961600</v>
      </c>
    </row>
    <row r="1273" spans="1:17" x14ac:dyDescent="0.3">
      <c r="A1273">
        <v>1267</v>
      </c>
      <c r="B1273">
        <f>SQRT((1-A1273*A1273/$G$1)*$G$2)</f>
        <v>1181.2951128265724</v>
      </c>
      <c r="I1273" s="19">
        <f t="shared" si="121"/>
        <v>-310119923200</v>
      </c>
      <c r="K1273" s="19">
        <f t="shared" si="120"/>
        <v>3653280000</v>
      </c>
      <c r="L1273" s="19">
        <f t="shared" si="122"/>
        <v>3653280000</v>
      </c>
      <c r="N1273" s="19">
        <f t="shared" si="125"/>
        <v>0</v>
      </c>
      <c r="O1273" s="19">
        <f t="shared" si="123"/>
        <v>-122530271376</v>
      </c>
      <c r="Q1273" s="19">
        <f t="shared" si="124"/>
        <v>-151406681600</v>
      </c>
    </row>
    <row r="1274" spans="1:17" x14ac:dyDescent="0.3">
      <c r="A1274">
        <v>1268</v>
      </c>
      <c r="B1274">
        <f>SQRT((1-A1274*A1274/$G$1)*$G$2)</f>
        <v>1181.2653406821289</v>
      </c>
      <c r="I1274" s="19">
        <f t="shared" si="121"/>
        <v>-302813363200</v>
      </c>
      <c r="K1274" s="19">
        <f t="shared" si="120"/>
        <v>3656160000</v>
      </c>
      <c r="L1274" s="19">
        <f t="shared" si="122"/>
        <v>3656160000</v>
      </c>
      <c r="N1274" s="19">
        <f t="shared" si="125"/>
        <v>0</v>
      </c>
      <c r="O1274" s="19">
        <f t="shared" si="123"/>
        <v>-122530271376</v>
      </c>
      <c r="Q1274" s="19">
        <f t="shared" si="124"/>
        <v>-147750521600</v>
      </c>
    </row>
    <row r="1275" spans="1:17" x14ac:dyDescent="0.3">
      <c r="A1275">
        <v>1269</v>
      </c>
      <c r="B1275">
        <f>SQRT((1-A1275*A1275/$G$1)*$G$2)</f>
        <v>1181.2355442975415</v>
      </c>
      <c r="I1275" s="19">
        <f t="shared" si="121"/>
        <v>-295501043200</v>
      </c>
      <c r="K1275" s="19">
        <f t="shared" si="120"/>
        <v>3659040000</v>
      </c>
      <c r="L1275" s="19">
        <f t="shared" si="122"/>
        <v>3659040000</v>
      </c>
      <c r="N1275" s="19">
        <f t="shared" si="125"/>
        <v>0</v>
      </c>
      <c r="O1275" s="19">
        <f t="shared" si="123"/>
        <v>-122530271376</v>
      </c>
      <c r="Q1275" s="19">
        <f t="shared" si="124"/>
        <v>-144091481600</v>
      </c>
    </row>
    <row r="1276" spans="1:17" x14ac:dyDescent="0.3">
      <c r="A1276">
        <v>1270</v>
      </c>
      <c r="B1276">
        <f>SQRT((1-A1276*A1276/$G$1)*$G$2)</f>
        <v>1181.2057236709759</v>
      </c>
      <c r="I1276" s="19">
        <f t="shared" si="121"/>
        <v>-288182963200</v>
      </c>
      <c r="K1276" s="19">
        <f t="shared" si="120"/>
        <v>3661920000</v>
      </c>
      <c r="L1276" s="19">
        <f t="shared" si="122"/>
        <v>3661920000</v>
      </c>
      <c r="N1276" s="19">
        <f t="shared" si="125"/>
        <v>0</v>
      </c>
      <c r="O1276" s="19">
        <f t="shared" si="123"/>
        <v>-122530271376</v>
      </c>
      <c r="Q1276" s="19">
        <f t="shared" si="124"/>
        <v>-140429561600</v>
      </c>
    </row>
    <row r="1277" spans="1:17" x14ac:dyDescent="0.3">
      <c r="A1277">
        <v>1271</v>
      </c>
      <c r="B1277">
        <f>SQRT((1-A1277*A1277/$G$1)*$G$2)</f>
        <v>1181.1758788005959</v>
      </c>
      <c r="I1277" s="19">
        <f t="shared" si="121"/>
        <v>-280859123200</v>
      </c>
      <c r="K1277" s="19">
        <f t="shared" si="120"/>
        <v>3664800000</v>
      </c>
      <c r="L1277" s="19">
        <f t="shared" si="122"/>
        <v>3664800000</v>
      </c>
      <c r="N1277" s="19">
        <f t="shared" si="125"/>
        <v>0</v>
      </c>
      <c r="O1277" s="19">
        <f t="shared" si="123"/>
        <v>-122530271376</v>
      </c>
      <c r="Q1277" s="19">
        <f t="shared" si="124"/>
        <v>-136764761600</v>
      </c>
    </row>
    <row r="1278" spans="1:17" x14ac:dyDescent="0.3">
      <c r="A1278">
        <v>1272</v>
      </c>
      <c r="B1278">
        <f>SQRT((1-A1278*A1278/$G$1)*$G$2)</f>
        <v>1181.1460096845638</v>
      </c>
      <c r="I1278" s="19">
        <f t="shared" si="121"/>
        <v>-273529523200</v>
      </c>
      <c r="K1278" s="19">
        <f t="shared" si="120"/>
        <v>3667680000</v>
      </c>
      <c r="L1278" s="19">
        <f t="shared" si="122"/>
        <v>3667680000</v>
      </c>
      <c r="N1278" s="19">
        <f t="shared" si="125"/>
        <v>0</v>
      </c>
      <c r="O1278" s="19">
        <f t="shared" si="123"/>
        <v>-122530271376</v>
      </c>
      <c r="Q1278" s="19">
        <f t="shared" si="124"/>
        <v>-133097081600</v>
      </c>
    </row>
    <row r="1279" spans="1:17" x14ac:dyDescent="0.3">
      <c r="A1279">
        <v>1273</v>
      </c>
      <c r="B1279">
        <f>SQRT((1-A1279*A1279/$G$1)*$G$2)</f>
        <v>1181.11611632104</v>
      </c>
      <c r="I1279" s="19">
        <f t="shared" si="121"/>
        <v>-266194163200</v>
      </c>
      <c r="K1279" s="19">
        <f t="shared" si="120"/>
        <v>3670560000</v>
      </c>
      <c r="L1279" s="19">
        <f t="shared" si="122"/>
        <v>3670560000</v>
      </c>
      <c r="N1279" s="19">
        <f t="shared" si="125"/>
        <v>0</v>
      </c>
      <c r="O1279" s="19">
        <f t="shared" si="123"/>
        <v>-122530271376</v>
      </c>
      <c r="Q1279" s="19">
        <f t="shared" si="124"/>
        <v>-129426521600</v>
      </c>
    </row>
    <row r="1280" spans="1:17" x14ac:dyDescent="0.3">
      <c r="A1280">
        <v>1274</v>
      </c>
      <c r="B1280">
        <f>SQRT((1-A1280*A1280/$G$1)*$G$2)</f>
        <v>1181.0861987081835</v>
      </c>
      <c r="I1280" s="19">
        <f t="shared" si="121"/>
        <v>-258853043200</v>
      </c>
      <c r="K1280" s="19">
        <f t="shared" si="120"/>
        <v>3673440000</v>
      </c>
      <c r="L1280" s="19">
        <f t="shared" si="122"/>
        <v>3673440000</v>
      </c>
      <c r="N1280" s="19">
        <f t="shared" si="125"/>
        <v>0</v>
      </c>
      <c r="O1280" s="19">
        <f t="shared" si="123"/>
        <v>-122530271376</v>
      </c>
      <c r="Q1280" s="19">
        <f t="shared" si="124"/>
        <v>-125753081600</v>
      </c>
    </row>
    <row r="1281" spans="1:17" x14ac:dyDescent="0.3">
      <c r="A1281">
        <v>1275</v>
      </c>
      <c r="B1281">
        <f>SQRT((1-A1281*A1281/$G$1)*$G$2)</f>
        <v>1181.0562568441514</v>
      </c>
      <c r="I1281" s="19">
        <f t="shared" si="121"/>
        <v>-251506163200</v>
      </c>
      <c r="K1281" s="19">
        <f t="shared" si="120"/>
        <v>3676320000</v>
      </c>
      <c r="L1281" s="19">
        <f t="shared" si="122"/>
        <v>3676320000</v>
      </c>
      <c r="N1281" s="19">
        <f t="shared" si="125"/>
        <v>0</v>
      </c>
      <c r="O1281" s="19">
        <f t="shared" si="123"/>
        <v>-122530271376</v>
      </c>
      <c r="Q1281" s="19">
        <f t="shared" si="124"/>
        <v>-122076761600</v>
      </c>
    </row>
    <row r="1282" spans="1:17" x14ac:dyDescent="0.3">
      <c r="A1282">
        <v>1276</v>
      </c>
      <c r="B1282">
        <f>SQRT((1-A1282*A1282/$G$1)*$G$2)</f>
        <v>1181.0262907270996</v>
      </c>
      <c r="I1282" s="19">
        <f t="shared" si="121"/>
        <v>-244153523200</v>
      </c>
      <c r="K1282" s="19">
        <f t="shared" si="120"/>
        <v>3679200000</v>
      </c>
      <c r="L1282" s="19">
        <f t="shared" si="122"/>
        <v>3679200000</v>
      </c>
      <c r="N1282" s="19">
        <f t="shared" si="125"/>
        <v>0</v>
      </c>
      <c r="O1282" s="19">
        <f t="shared" si="123"/>
        <v>-122530271376</v>
      </c>
      <c r="Q1282" s="19">
        <f t="shared" si="124"/>
        <v>-118397561600</v>
      </c>
    </row>
    <row r="1283" spans="1:17" x14ac:dyDescent="0.3">
      <c r="A1283">
        <v>1277</v>
      </c>
      <c r="B1283">
        <f>SQRT((1-A1283*A1283/$G$1)*$G$2)</f>
        <v>1180.9963003551816</v>
      </c>
      <c r="I1283" s="19">
        <f t="shared" si="121"/>
        <v>-236795123200</v>
      </c>
      <c r="K1283" s="19">
        <f t="shared" si="120"/>
        <v>3682080000</v>
      </c>
      <c r="L1283" s="19">
        <f t="shared" si="122"/>
        <v>3682080000</v>
      </c>
      <c r="N1283" s="19">
        <f t="shared" si="125"/>
        <v>0</v>
      </c>
      <c r="O1283" s="19">
        <f t="shared" si="123"/>
        <v>-122530271376</v>
      </c>
      <c r="Q1283" s="19">
        <f t="shared" si="124"/>
        <v>-114715481600</v>
      </c>
    </row>
    <row r="1284" spans="1:17" x14ac:dyDescent="0.3">
      <c r="A1284">
        <v>1278</v>
      </c>
      <c r="B1284">
        <f>SQRT((1-A1284*A1284/$G$1)*$G$2)</f>
        <v>1180.9662857265496</v>
      </c>
      <c r="I1284" s="19">
        <f t="shared" si="121"/>
        <v>-229430963200</v>
      </c>
      <c r="K1284" s="19">
        <f t="shared" si="120"/>
        <v>3684960000</v>
      </c>
      <c r="L1284" s="19">
        <f t="shared" si="122"/>
        <v>3684960000</v>
      </c>
      <c r="N1284" s="19">
        <f t="shared" si="125"/>
        <v>0</v>
      </c>
      <c r="O1284" s="19">
        <f t="shared" si="123"/>
        <v>-122530271376</v>
      </c>
      <c r="Q1284" s="19">
        <f t="shared" si="124"/>
        <v>-111030521600</v>
      </c>
    </row>
    <row r="1285" spans="1:17" x14ac:dyDescent="0.3">
      <c r="A1285">
        <v>1279</v>
      </c>
      <c r="B1285">
        <f>SQRT((1-A1285*A1285/$G$1)*$G$2)</f>
        <v>1180.936246839354</v>
      </c>
      <c r="I1285" s="19">
        <f t="shared" si="121"/>
        <v>-222061043200</v>
      </c>
      <c r="K1285" s="19">
        <f t="shared" si="120"/>
        <v>3687840000</v>
      </c>
      <c r="L1285" s="19">
        <f t="shared" si="122"/>
        <v>3687840000</v>
      </c>
      <c r="N1285" s="19">
        <f t="shared" si="125"/>
        <v>0</v>
      </c>
      <c r="O1285" s="19">
        <f t="shared" si="123"/>
        <v>-122530271376</v>
      </c>
      <c r="Q1285" s="19">
        <f t="shared" si="124"/>
        <v>-107342681600</v>
      </c>
    </row>
    <row r="1286" spans="1:17" x14ac:dyDescent="0.3">
      <c r="A1286">
        <v>1280</v>
      </c>
      <c r="B1286">
        <f>SQRT((1-A1286*A1286/$G$1)*$G$2)</f>
        <v>1180.906183691744</v>
      </c>
      <c r="I1286" s="19">
        <f t="shared" si="121"/>
        <v>-214685363200</v>
      </c>
      <c r="K1286" s="19">
        <f t="shared" si="120"/>
        <v>3690720000</v>
      </c>
      <c r="L1286" s="19">
        <f t="shared" si="122"/>
        <v>3690720000</v>
      </c>
      <c r="N1286" s="19">
        <f t="shared" si="125"/>
        <v>0</v>
      </c>
      <c r="O1286" s="19">
        <f t="shared" si="123"/>
        <v>-122530271376</v>
      </c>
      <c r="Q1286" s="19">
        <f t="shared" si="124"/>
        <v>-103651961600</v>
      </c>
    </row>
    <row r="1287" spans="1:17" x14ac:dyDescent="0.3">
      <c r="A1287">
        <v>1281</v>
      </c>
      <c r="B1287">
        <f>SQRT((1-A1287*A1287/$G$1)*$G$2)</f>
        <v>1180.8760962818662</v>
      </c>
      <c r="I1287" s="19">
        <f t="shared" si="121"/>
        <v>-207303923200</v>
      </c>
      <c r="K1287" s="19">
        <f t="shared" ref="K1287:K1350" si="126">IF($I1287&lt;L1286,L1286+$J$2,)</f>
        <v>3693600000</v>
      </c>
      <c r="L1287" s="19">
        <f t="shared" si="122"/>
        <v>3693600000</v>
      </c>
      <c r="N1287" s="19">
        <f t="shared" si="125"/>
        <v>0</v>
      </c>
      <c r="O1287" s="19">
        <f t="shared" si="123"/>
        <v>-122530271376</v>
      </c>
      <c r="Q1287" s="19">
        <f t="shared" si="124"/>
        <v>-99958361600</v>
      </c>
    </row>
    <row r="1288" spans="1:17" x14ac:dyDescent="0.3">
      <c r="A1288">
        <v>1282</v>
      </c>
      <c r="B1288">
        <f>SQRT((1-A1288*A1288/$G$1)*$G$2)</f>
        <v>1180.8459846078663</v>
      </c>
      <c r="I1288" s="19">
        <f t="shared" si="121"/>
        <v>-199916723200</v>
      </c>
      <c r="K1288" s="19">
        <f t="shared" si="126"/>
        <v>3696480000</v>
      </c>
      <c r="L1288" s="19">
        <f t="shared" si="122"/>
        <v>3696480000</v>
      </c>
      <c r="N1288" s="19">
        <f t="shared" si="125"/>
        <v>0</v>
      </c>
      <c r="O1288" s="19">
        <f t="shared" si="123"/>
        <v>-122530271376</v>
      </c>
      <c r="Q1288" s="19">
        <f t="shared" si="124"/>
        <v>-96261881600</v>
      </c>
    </row>
    <row r="1289" spans="1:17" x14ac:dyDescent="0.3">
      <c r="A1289">
        <v>1283</v>
      </c>
      <c r="B1289">
        <f>SQRT((1-A1289*A1289/$G$1)*$G$2)</f>
        <v>1180.8158486678881</v>
      </c>
      <c r="I1289" s="19">
        <f t="shared" si="121"/>
        <v>-192523763200</v>
      </c>
      <c r="K1289" s="19">
        <f t="shared" si="126"/>
        <v>3699360000</v>
      </c>
      <c r="L1289" s="19">
        <f t="shared" si="122"/>
        <v>3699360000</v>
      </c>
      <c r="N1289" s="19">
        <f t="shared" si="125"/>
        <v>0</v>
      </c>
      <c r="O1289" s="19">
        <f t="shared" si="123"/>
        <v>-122530271376</v>
      </c>
      <c r="Q1289" s="19">
        <f t="shared" si="124"/>
        <v>-92562521600</v>
      </c>
    </row>
    <row r="1290" spans="1:17" x14ac:dyDescent="0.3">
      <c r="A1290">
        <v>1284</v>
      </c>
      <c r="B1290">
        <f>SQRT((1-A1290*A1290/$G$1)*$G$2)</f>
        <v>1180.7856884600733</v>
      </c>
      <c r="I1290" s="19">
        <f t="shared" si="121"/>
        <v>-185125043200</v>
      </c>
      <c r="K1290" s="19">
        <f t="shared" si="126"/>
        <v>3702240000</v>
      </c>
      <c r="L1290" s="19">
        <f t="shared" si="122"/>
        <v>3702240000</v>
      </c>
      <c r="N1290" s="19">
        <f t="shared" si="125"/>
        <v>0</v>
      </c>
      <c r="O1290" s="19">
        <f t="shared" si="123"/>
        <v>-122530271376</v>
      </c>
      <c r="Q1290" s="19">
        <f t="shared" si="124"/>
        <v>-88860281600</v>
      </c>
    </row>
    <row r="1291" spans="1:17" x14ac:dyDescent="0.3">
      <c r="A1291">
        <v>1285</v>
      </c>
      <c r="B1291">
        <f>SQRT((1-A1291*A1291/$G$1)*$G$2)</f>
        <v>1180.7555039825625</v>
      </c>
      <c r="I1291" s="19">
        <f t="shared" si="121"/>
        <v>-177720563200</v>
      </c>
      <c r="K1291" s="19">
        <f t="shared" si="126"/>
        <v>3705120000</v>
      </c>
      <c r="L1291" s="19">
        <f t="shared" si="122"/>
        <v>3705120000</v>
      </c>
      <c r="N1291" s="19">
        <f t="shared" si="125"/>
        <v>0</v>
      </c>
      <c r="O1291" s="19">
        <f t="shared" si="123"/>
        <v>-122530271376</v>
      </c>
      <c r="Q1291" s="19">
        <f t="shared" si="124"/>
        <v>-85155161600</v>
      </c>
    </row>
    <row r="1292" spans="1:17" x14ac:dyDescent="0.3">
      <c r="A1292">
        <v>1286</v>
      </c>
      <c r="B1292">
        <f>SQRT((1-A1292*A1292/$G$1)*$G$2)</f>
        <v>1180.7252952334945</v>
      </c>
      <c r="I1292" s="19">
        <f t="shared" si="121"/>
        <v>-170310323200</v>
      </c>
      <c r="K1292" s="19">
        <f t="shared" si="126"/>
        <v>3708000000</v>
      </c>
      <c r="L1292" s="19">
        <f t="shared" si="122"/>
        <v>3708000000</v>
      </c>
      <c r="N1292" s="19">
        <f t="shared" si="125"/>
        <v>0</v>
      </c>
      <c r="O1292" s="19">
        <f t="shared" si="123"/>
        <v>-122530271376</v>
      </c>
      <c r="Q1292" s="19">
        <f t="shared" si="124"/>
        <v>-81447161600</v>
      </c>
    </row>
    <row r="1293" spans="1:17" x14ac:dyDescent="0.3">
      <c r="A1293">
        <v>1287</v>
      </c>
      <c r="B1293">
        <f>SQRT((1-A1293*A1293/$G$1)*$G$2)</f>
        <v>1180.6950622110062</v>
      </c>
      <c r="I1293" s="19">
        <f t="shared" si="121"/>
        <v>-162894323200</v>
      </c>
      <c r="K1293" s="19">
        <f t="shared" si="126"/>
        <v>3710880000</v>
      </c>
      <c r="L1293" s="19">
        <f t="shared" si="122"/>
        <v>3710880000</v>
      </c>
      <c r="N1293" s="19">
        <f t="shared" si="125"/>
        <v>0</v>
      </c>
      <c r="O1293" s="19">
        <f t="shared" si="123"/>
        <v>-122530271376</v>
      </c>
      <c r="Q1293" s="19">
        <f t="shared" si="124"/>
        <v>-77736281600</v>
      </c>
    </row>
    <row r="1294" spans="1:17" x14ac:dyDescent="0.3">
      <c r="A1294">
        <v>1288</v>
      </c>
      <c r="B1294">
        <f>SQRT((1-A1294*A1294/$G$1)*$G$2)</f>
        <v>1180.664804913233</v>
      </c>
      <c r="I1294" s="19">
        <f t="shared" si="121"/>
        <v>-155472563200</v>
      </c>
      <c r="K1294" s="19">
        <f t="shared" si="126"/>
        <v>3713760000</v>
      </c>
      <c r="L1294" s="19">
        <f t="shared" si="122"/>
        <v>3713760000</v>
      </c>
      <c r="N1294" s="19">
        <f t="shared" si="125"/>
        <v>0</v>
      </c>
      <c r="O1294" s="19">
        <f t="shared" si="123"/>
        <v>-122530271376</v>
      </c>
      <c r="Q1294" s="19">
        <f t="shared" si="124"/>
        <v>-74022521600</v>
      </c>
    </row>
    <row r="1295" spans="1:17" x14ac:dyDescent="0.3">
      <c r="A1295">
        <v>1289</v>
      </c>
      <c r="B1295">
        <f>SQRT((1-A1295*A1295/$G$1)*$G$2)</f>
        <v>1180.6345233383083</v>
      </c>
      <c r="I1295" s="19">
        <f t="shared" si="121"/>
        <v>-148045043200</v>
      </c>
      <c r="K1295" s="19">
        <f t="shared" si="126"/>
        <v>3716640000</v>
      </c>
      <c r="L1295" s="19">
        <f t="shared" si="122"/>
        <v>3716640000</v>
      </c>
      <c r="N1295" s="19">
        <f t="shared" si="125"/>
        <v>0</v>
      </c>
      <c r="O1295" s="19">
        <f t="shared" si="123"/>
        <v>-122530271376</v>
      </c>
      <c r="Q1295" s="19">
        <f t="shared" si="124"/>
        <v>-70305881600</v>
      </c>
    </row>
    <row r="1296" spans="1:17" x14ac:dyDescent="0.3">
      <c r="A1296">
        <v>1290</v>
      </c>
      <c r="B1296">
        <f>SQRT((1-A1296*A1296/$G$1)*$G$2)</f>
        <v>1180.604217484364</v>
      </c>
      <c r="I1296" s="19">
        <f t="shared" si="121"/>
        <v>-140611763200</v>
      </c>
      <c r="K1296" s="19">
        <f t="shared" si="126"/>
        <v>3719520000</v>
      </c>
      <c r="L1296" s="19">
        <f t="shared" si="122"/>
        <v>3719520000</v>
      </c>
      <c r="N1296" s="19">
        <f t="shared" si="125"/>
        <v>0</v>
      </c>
      <c r="O1296" s="19">
        <f t="shared" si="123"/>
        <v>-122530271376</v>
      </c>
      <c r="Q1296" s="19">
        <f t="shared" si="124"/>
        <v>-66586361600</v>
      </c>
    </row>
    <row r="1297" spans="1:17" x14ac:dyDescent="0.3">
      <c r="A1297">
        <v>1291</v>
      </c>
      <c r="B1297">
        <f>SQRT((1-A1297*A1297/$G$1)*$G$2)</f>
        <v>1180.5738873495307</v>
      </c>
      <c r="I1297" s="19">
        <f t="shared" si="121"/>
        <v>-133172723200</v>
      </c>
      <c r="K1297" s="19">
        <f t="shared" si="126"/>
        <v>3722400000</v>
      </c>
      <c r="L1297" s="19">
        <f t="shared" si="122"/>
        <v>3722400000</v>
      </c>
      <c r="N1297" s="19">
        <f t="shared" si="125"/>
        <v>0</v>
      </c>
      <c r="O1297" s="19">
        <f t="shared" si="123"/>
        <v>-122530271376</v>
      </c>
      <c r="Q1297" s="19">
        <f t="shared" si="124"/>
        <v>-62863961600</v>
      </c>
    </row>
    <row r="1298" spans="1:17" x14ac:dyDescent="0.3">
      <c r="A1298">
        <v>1292</v>
      </c>
      <c r="B1298">
        <f>SQRT((1-A1298*A1298/$G$1)*$G$2)</f>
        <v>1180.5435329319366</v>
      </c>
      <c r="I1298" s="19">
        <f t="shared" si="121"/>
        <v>-125727923200</v>
      </c>
      <c r="K1298" s="19">
        <f t="shared" si="126"/>
        <v>3725280000</v>
      </c>
      <c r="L1298" s="19">
        <f t="shared" si="122"/>
        <v>3725280000</v>
      </c>
      <c r="N1298" s="19">
        <f t="shared" si="125"/>
        <v>0</v>
      </c>
      <c r="O1298" s="19">
        <f t="shared" si="123"/>
        <v>-122530271376</v>
      </c>
      <c r="Q1298" s="19">
        <f t="shared" si="124"/>
        <v>-59138681600</v>
      </c>
    </row>
    <row r="1299" spans="1:17" x14ac:dyDescent="0.3">
      <c r="A1299">
        <v>1293</v>
      </c>
      <c r="B1299">
        <f>SQRT((1-A1299*A1299/$G$1)*$G$2)</f>
        <v>1180.5131542297088</v>
      </c>
      <c r="I1299" s="19">
        <f t="shared" si="121"/>
        <v>-118277363200</v>
      </c>
      <c r="K1299" s="19">
        <f t="shared" si="126"/>
        <v>3728160000</v>
      </c>
      <c r="L1299" s="19">
        <f t="shared" si="122"/>
        <v>3728160000</v>
      </c>
      <c r="N1299" s="19">
        <f t="shared" si="125"/>
        <v>-122426476144</v>
      </c>
      <c r="O1299" s="19">
        <f t="shared" si="123"/>
        <v>-122426476144</v>
      </c>
      <c r="Q1299" s="19">
        <f t="shared" si="124"/>
        <v>-177836997744</v>
      </c>
    </row>
    <row r="1300" spans="1:17" x14ac:dyDescent="0.3">
      <c r="A1300">
        <v>1294</v>
      </c>
      <c r="B1300">
        <f>SQRT((1-A1300*A1300/$G$1)*$G$2)</f>
        <v>1180.4827512409722</v>
      </c>
      <c r="I1300" s="19">
        <f t="shared" si="121"/>
        <v>-355673995488</v>
      </c>
      <c r="K1300" s="19">
        <f t="shared" si="126"/>
        <v>3731040000</v>
      </c>
      <c r="L1300" s="19">
        <f t="shared" si="122"/>
        <v>3731040000</v>
      </c>
      <c r="N1300" s="19">
        <f t="shared" si="125"/>
        <v>0</v>
      </c>
      <c r="O1300" s="19">
        <f t="shared" si="123"/>
        <v>-122426476144</v>
      </c>
      <c r="Q1300" s="19">
        <f t="shared" si="124"/>
        <v>-174105957744</v>
      </c>
    </row>
    <row r="1301" spans="1:17" x14ac:dyDescent="0.3">
      <c r="A1301">
        <v>1295</v>
      </c>
      <c r="B1301">
        <f>SQRT((1-A1301*A1301/$G$1)*$G$2)</f>
        <v>1180.4523239638506</v>
      </c>
      <c r="I1301" s="19">
        <f t="shared" si="121"/>
        <v>-348211915488</v>
      </c>
      <c r="K1301" s="19">
        <f t="shared" si="126"/>
        <v>3733920000</v>
      </c>
      <c r="L1301" s="19">
        <f t="shared" si="122"/>
        <v>3733920000</v>
      </c>
      <c r="N1301" s="19">
        <f t="shared" si="125"/>
        <v>0</v>
      </c>
      <c r="O1301" s="19">
        <f t="shared" si="123"/>
        <v>-122426476144</v>
      </c>
      <c r="Q1301" s="19">
        <f t="shared" si="124"/>
        <v>-170372037744</v>
      </c>
    </row>
    <row r="1302" spans="1:17" x14ac:dyDescent="0.3">
      <c r="A1302">
        <v>1296</v>
      </c>
      <c r="B1302">
        <f>SQRT((1-A1302*A1302/$G$1)*$G$2)</f>
        <v>1180.4218723964657</v>
      </c>
      <c r="I1302" s="19">
        <f t="shared" si="121"/>
        <v>-340744075488</v>
      </c>
      <c r="K1302" s="19">
        <f t="shared" si="126"/>
        <v>3736800000</v>
      </c>
      <c r="L1302" s="19">
        <f t="shared" si="122"/>
        <v>3736800000</v>
      </c>
      <c r="N1302" s="19">
        <f t="shared" si="125"/>
        <v>0</v>
      </c>
      <c r="O1302" s="19">
        <f t="shared" si="123"/>
        <v>-122426476144</v>
      </c>
      <c r="Q1302" s="19">
        <f t="shared" si="124"/>
        <v>-166635237744</v>
      </c>
    </row>
    <row r="1303" spans="1:17" x14ac:dyDescent="0.3">
      <c r="A1303">
        <v>1297</v>
      </c>
      <c r="B1303">
        <f>SQRT((1-A1303*A1303/$G$1)*$G$2)</f>
        <v>1180.3913965369372</v>
      </c>
      <c r="I1303" s="19">
        <f t="shared" si="121"/>
        <v>-333270475488</v>
      </c>
      <c r="K1303" s="19">
        <f t="shared" si="126"/>
        <v>3739680000</v>
      </c>
      <c r="L1303" s="19">
        <f t="shared" si="122"/>
        <v>3739680000</v>
      </c>
      <c r="N1303" s="19">
        <f t="shared" si="125"/>
        <v>0</v>
      </c>
      <c r="O1303" s="19">
        <f t="shared" si="123"/>
        <v>-122426476144</v>
      </c>
      <c r="Q1303" s="19">
        <f t="shared" si="124"/>
        <v>-162895557744</v>
      </c>
    </row>
    <row r="1304" spans="1:17" x14ac:dyDescent="0.3">
      <c r="A1304">
        <v>1298</v>
      </c>
      <c r="B1304">
        <f>SQRT((1-A1304*A1304/$G$1)*$G$2)</f>
        <v>1180.3608963833842</v>
      </c>
      <c r="I1304" s="19">
        <f t="shared" si="121"/>
        <v>-325791115488</v>
      </c>
      <c r="K1304" s="19">
        <f t="shared" si="126"/>
        <v>3742560000</v>
      </c>
      <c r="L1304" s="19">
        <f t="shared" si="122"/>
        <v>3742560000</v>
      </c>
      <c r="N1304" s="19">
        <f t="shared" si="125"/>
        <v>0</v>
      </c>
      <c r="O1304" s="19">
        <f t="shared" si="123"/>
        <v>-122426476144</v>
      </c>
      <c r="Q1304" s="19">
        <f t="shared" si="124"/>
        <v>-159152997744</v>
      </c>
    </row>
    <row r="1305" spans="1:17" x14ac:dyDescent="0.3">
      <c r="A1305">
        <v>1299</v>
      </c>
      <c r="B1305">
        <f>SQRT((1-A1305*A1305/$G$1)*$G$2)</f>
        <v>1180.3303719339226</v>
      </c>
      <c r="I1305" s="19">
        <f t="shared" si="121"/>
        <v>-318305995488</v>
      </c>
      <c r="K1305" s="19">
        <f t="shared" si="126"/>
        <v>3745440000</v>
      </c>
      <c r="L1305" s="19">
        <f t="shared" si="122"/>
        <v>3745440000</v>
      </c>
      <c r="N1305" s="19">
        <f t="shared" si="125"/>
        <v>0</v>
      </c>
      <c r="O1305" s="19">
        <f t="shared" si="123"/>
        <v>-122426476144</v>
      </c>
      <c r="Q1305" s="19">
        <f t="shared" si="124"/>
        <v>-155407557744</v>
      </c>
    </row>
    <row r="1306" spans="1:17" x14ac:dyDescent="0.3">
      <c r="A1306">
        <v>1300</v>
      </c>
      <c r="B1306">
        <f>SQRT((1-A1306*A1306/$G$1)*$G$2)</f>
        <v>1180.2998231866682</v>
      </c>
      <c r="I1306" s="19">
        <f t="shared" si="121"/>
        <v>-310815115488</v>
      </c>
      <c r="K1306" s="19">
        <f t="shared" si="126"/>
        <v>3748320000</v>
      </c>
      <c r="L1306" s="19">
        <f t="shared" si="122"/>
        <v>3748320000</v>
      </c>
      <c r="N1306" s="19">
        <f t="shared" si="125"/>
        <v>0</v>
      </c>
      <c r="O1306" s="19">
        <f t="shared" si="123"/>
        <v>-122426476144</v>
      </c>
      <c r="Q1306" s="19">
        <f t="shared" si="124"/>
        <v>-151659237744</v>
      </c>
    </row>
    <row r="1307" spans="1:17" x14ac:dyDescent="0.3">
      <c r="A1307">
        <v>1301</v>
      </c>
      <c r="B1307">
        <f>SQRT((1-A1307*A1307/$G$1)*$G$2)</f>
        <v>1180.2692501397337</v>
      </c>
      <c r="I1307" s="19">
        <f t="shared" si="121"/>
        <v>-303318475488</v>
      </c>
      <c r="K1307" s="19">
        <f t="shared" si="126"/>
        <v>3751200000</v>
      </c>
      <c r="L1307" s="19">
        <f t="shared" si="122"/>
        <v>3751200000</v>
      </c>
      <c r="N1307" s="19">
        <f t="shared" si="125"/>
        <v>0</v>
      </c>
      <c r="O1307" s="19">
        <f t="shared" si="123"/>
        <v>-122426476144</v>
      </c>
      <c r="Q1307" s="19">
        <f t="shared" si="124"/>
        <v>-147908037744</v>
      </c>
    </row>
    <row r="1308" spans="1:17" x14ac:dyDescent="0.3">
      <c r="A1308">
        <v>1302</v>
      </c>
      <c r="B1308">
        <f>SQRT((1-A1308*A1308/$G$1)*$G$2)</f>
        <v>1180.2386527912308</v>
      </c>
      <c r="I1308" s="19">
        <f t="shared" si="121"/>
        <v>-295816075488</v>
      </c>
      <c r="K1308" s="19">
        <f t="shared" si="126"/>
        <v>3754080000</v>
      </c>
      <c r="L1308" s="19">
        <f t="shared" si="122"/>
        <v>3754080000</v>
      </c>
      <c r="N1308" s="19">
        <f t="shared" si="125"/>
        <v>0</v>
      </c>
      <c r="O1308" s="19">
        <f t="shared" si="123"/>
        <v>-122426476144</v>
      </c>
      <c r="Q1308" s="19">
        <f t="shared" si="124"/>
        <v>-144153957744</v>
      </c>
    </row>
    <row r="1309" spans="1:17" x14ac:dyDescent="0.3">
      <c r="A1309">
        <v>1303</v>
      </c>
      <c r="B1309">
        <f>SQRT((1-A1309*A1309/$G$1)*$G$2)</f>
        <v>1180.2080311392699</v>
      </c>
      <c r="I1309" s="19">
        <f t="shared" si="121"/>
        <v>-288307915488</v>
      </c>
      <c r="K1309" s="19">
        <f t="shared" si="126"/>
        <v>3756960000</v>
      </c>
      <c r="L1309" s="19">
        <f t="shared" si="122"/>
        <v>3756960000</v>
      </c>
      <c r="N1309" s="19">
        <f t="shared" si="125"/>
        <v>0</v>
      </c>
      <c r="O1309" s="19">
        <f t="shared" si="123"/>
        <v>-122426476144</v>
      </c>
      <c r="Q1309" s="19">
        <f t="shared" si="124"/>
        <v>-140396997744</v>
      </c>
    </row>
    <row r="1310" spans="1:17" x14ac:dyDescent="0.3">
      <c r="A1310">
        <v>1304</v>
      </c>
      <c r="B1310">
        <f>SQRT((1-A1310*A1310/$G$1)*$G$2)</f>
        <v>1180.1773851819587</v>
      </c>
      <c r="I1310" s="19">
        <f t="shared" si="121"/>
        <v>-280793995488</v>
      </c>
      <c r="K1310" s="19">
        <f t="shared" si="126"/>
        <v>3759840000</v>
      </c>
      <c r="L1310" s="19">
        <f t="shared" si="122"/>
        <v>3759840000</v>
      </c>
      <c r="N1310" s="19">
        <f t="shared" si="125"/>
        <v>0</v>
      </c>
      <c r="O1310" s="19">
        <f t="shared" si="123"/>
        <v>-122426476144</v>
      </c>
      <c r="Q1310" s="19">
        <f t="shared" si="124"/>
        <v>-136637157744</v>
      </c>
    </row>
    <row r="1311" spans="1:17" x14ac:dyDescent="0.3">
      <c r="A1311">
        <v>1305</v>
      </c>
      <c r="B1311">
        <f>SQRT((1-A1311*A1311/$G$1)*$G$2)</f>
        <v>1180.1467149174039</v>
      </c>
      <c r="I1311" s="19">
        <f t="shared" si="121"/>
        <v>-273274315488</v>
      </c>
      <c r="K1311" s="19">
        <f t="shared" si="126"/>
        <v>3762720000</v>
      </c>
      <c r="L1311" s="19">
        <f t="shared" si="122"/>
        <v>3762720000</v>
      </c>
      <c r="N1311" s="19">
        <f t="shared" si="125"/>
        <v>0</v>
      </c>
      <c r="O1311" s="19">
        <f t="shared" si="123"/>
        <v>-122426476144</v>
      </c>
      <c r="Q1311" s="19">
        <f t="shared" si="124"/>
        <v>-132874437744</v>
      </c>
    </row>
    <row r="1312" spans="1:17" x14ac:dyDescent="0.3">
      <c r="A1312">
        <v>1306</v>
      </c>
      <c r="B1312">
        <f>SQRT((1-A1312*A1312/$G$1)*$G$2)</f>
        <v>1180.1160203437103</v>
      </c>
      <c r="I1312" s="19">
        <f t="shared" si="121"/>
        <v>-265748875488</v>
      </c>
      <c r="K1312" s="19">
        <f t="shared" si="126"/>
        <v>3765600000</v>
      </c>
      <c r="L1312" s="19">
        <f t="shared" si="122"/>
        <v>3765600000</v>
      </c>
      <c r="N1312" s="19">
        <f t="shared" si="125"/>
        <v>0</v>
      </c>
      <c r="O1312" s="19">
        <f t="shared" si="123"/>
        <v>-122426476144</v>
      </c>
      <c r="Q1312" s="19">
        <f t="shared" si="124"/>
        <v>-129108837744</v>
      </c>
    </row>
    <row r="1313" spans="1:17" x14ac:dyDescent="0.3">
      <c r="A1313">
        <v>1307</v>
      </c>
      <c r="B1313">
        <f>SQRT((1-A1313*A1313/$G$1)*$G$2)</f>
        <v>1180.0853014589811</v>
      </c>
      <c r="I1313" s="19">
        <f t="shared" si="121"/>
        <v>-258217675488</v>
      </c>
      <c r="K1313" s="19">
        <f t="shared" si="126"/>
        <v>3768480000</v>
      </c>
      <c r="L1313" s="19">
        <f t="shared" si="122"/>
        <v>3768480000</v>
      </c>
      <c r="N1313" s="19">
        <f t="shared" si="125"/>
        <v>0</v>
      </c>
      <c r="O1313" s="19">
        <f t="shared" si="123"/>
        <v>-122426476144</v>
      </c>
      <c r="Q1313" s="19">
        <f t="shared" si="124"/>
        <v>-125340357744</v>
      </c>
    </row>
    <row r="1314" spans="1:17" x14ac:dyDescent="0.3">
      <c r="A1314">
        <v>1308</v>
      </c>
      <c r="B1314">
        <f>SQRT((1-A1314*A1314/$G$1)*$G$2)</f>
        <v>1180.0545582613177</v>
      </c>
      <c r="I1314" s="19">
        <f t="shared" si="121"/>
        <v>-250680715488</v>
      </c>
      <c r="K1314" s="19">
        <f t="shared" si="126"/>
        <v>3771360000</v>
      </c>
      <c r="L1314" s="19">
        <f t="shared" si="122"/>
        <v>3771360000</v>
      </c>
      <c r="N1314" s="19">
        <f t="shared" si="125"/>
        <v>0</v>
      </c>
      <c r="O1314" s="19">
        <f t="shared" si="123"/>
        <v>-122426476144</v>
      </c>
      <c r="Q1314" s="19">
        <f t="shared" si="124"/>
        <v>-121568997744</v>
      </c>
    </row>
    <row r="1315" spans="1:17" x14ac:dyDescent="0.3">
      <c r="A1315">
        <v>1309</v>
      </c>
      <c r="B1315">
        <f>SQRT((1-A1315*A1315/$G$1)*$G$2)</f>
        <v>1180.0237907488195</v>
      </c>
      <c r="I1315" s="19">
        <f t="shared" si="121"/>
        <v>-243137995488</v>
      </c>
      <c r="K1315" s="19">
        <f t="shared" si="126"/>
        <v>3774240000</v>
      </c>
      <c r="L1315" s="19">
        <f t="shared" si="122"/>
        <v>3774240000</v>
      </c>
      <c r="N1315" s="19">
        <f t="shared" si="125"/>
        <v>0</v>
      </c>
      <c r="O1315" s="19">
        <f t="shared" si="123"/>
        <v>-122426476144</v>
      </c>
      <c r="Q1315" s="19">
        <f t="shared" si="124"/>
        <v>-117794757744</v>
      </c>
    </row>
    <row r="1316" spans="1:17" x14ac:dyDescent="0.3">
      <c r="A1316">
        <v>1310</v>
      </c>
      <c r="B1316">
        <f>SQRT((1-A1316*A1316/$G$1)*$G$2)</f>
        <v>1179.9929989195853</v>
      </c>
      <c r="I1316" s="19">
        <f t="shared" si="121"/>
        <v>-235589515488</v>
      </c>
      <c r="K1316" s="19">
        <f t="shared" si="126"/>
        <v>3777120000</v>
      </c>
      <c r="L1316" s="19">
        <f t="shared" si="122"/>
        <v>3777120000</v>
      </c>
      <c r="N1316" s="19">
        <f t="shared" si="125"/>
        <v>0</v>
      </c>
      <c r="O1316" s="19">
        <f t="shared" si="123"/>
        <v>-122426476144</v>
      </c>
      <c r="Q1316" s="19">
        <f t="shared" si="124"/>
        <v>-114017637744</v>
      </c>
    </row>
    <row r="1317" spans="1:17" x14ac:dyDescent="0.3">
      <c r="A1317">
        <v>1311</v>
      </c>
      <c r="B1317">
        <f>SQRT((1-A1317*A1317/$G$1)*$G$2)</f>
        <v>1179.9621827717106</v>
      </c>
      <c r="I1317" s="19">
        <f t="shared" si="121"/>
        <v>-228035275488</v>
      </c>
      <c r="K1317" s="19">
        <f t="shared" si="126"/>
        <v>3780000000</v>
      </c>
      <c r="L1317" s="19">
        <f t="shared" si="122"/>
        <v>3780000000</v>
      </c>
      <c r="N1317" s="19">
        <f t="shared" si="125"/>
        <v>0</v>
      </c>
      <c r="O1317" s="19">
        <f t="shared" si="123"/>
        <v>-122426476144</v>
      </c>
      <c r="Q1317" s="19">
        <f t="shared" si="124"/>
        <v>-110237637744</v>
      </c>
    </row>
    <row r="1318" spans="1:17" x14ac:dyDescent="0.3">
      <c r="A1318">
        <v>1312</v>
      </c>
      <c r="B1318">
        <f>SQRT((1-A1318*A1318/$G$1)*$G$2)</f>
        <v>1179.9313423032904</v>
      </c>
      <c r="I1318" s="19">
        <f t="shared" si="121"/>
        <v>-220475275488</v>
      </c>
      <c r="K1318" s="19">
        <f t="shared" si="126"/>
        <v>3782880000</v>
      </c>
      <c r="L1318" s="19">
        <f t="shared" si="122"/>
        <v>3782880000</v>
      </c>
      <c r="N1318" s="19">
        <f t="shared" si="125"/>
        <v>0</v>
      </c>
      <c r="O1318" s="19">
        <f t="shared" si="123"/>
        <v>-122426476144</v>
      </c>
      <c r="Q1318" s="19">
        <f t="shared" si="124"/>
        <v>-106454757744</v>
      </c>
    </row>
    <row r="1319" spans="1:17" x14ac:dyDescent="0.3">
      <c r="A1319">
        <v>1313</v>
      </c>
      <c r="B1319">
        <f>SQRT((1-A1319*A1319/$G$1)*$G$2)</f>
        <v>1179.9004775124176</v>
      </c>
      <c r="I1319" s="19">
        <f t="shared" si="121"/>
        <v>-212909515488</v>
      </c>
      <c r="K1319" s="19">
        <f t="shared" si="126"/>
        <v>3785760000</v>
      </c>
      <c r="L1319" s="19">
        <f t="shared" si="122"/>
        <v>3785760000</v>
      </c>
      <c r="N1319" s="19">
        <f t="shared" si="125"/>
        <v>0</v>
      </c>
      <c r="O1319" s="19">
        <f t="shared" si="123"/>
        <v>-122426476144</v>
      </c>
      <c r="Q1319" s="19">
        <f t="shared" si="124"/>
        <v>-102668997744</v>
      </c>
    </row>
    <row r="1320" spans="1:17" x14ac:dyDescent="0.3">
      <c r="A1320">
        <v>1314</v>
      </c>
      <c r="B1320">
        <f>SQRT((1-A1320*A1320/$G$1)*$G$2)</f>
        <v>1179.8695883971834</v>
      </c>
      <c r="I1320" s="19">
        <f t="shared" si="121"/>
        <v>-205337995488</v>
      </c>
      <c r="K1320" s="19">
        <f t="shared" si="126"/>
        <v>3788640000</v>
      </c>
      <c r="L1320" s="19">
        <f t="shared" si="122"/>
        <v>3788640000</v>
      </c>
      <c r="N1320" s="19">
        <f t="shared" si="125"/>
        <v>0</v>
      </c>
      <c r="O1320" s="19">
        <f t="shared" si="123"/>
        <v>-122426476144</v>
      </c>
      <c r="Q1320" s="19">
        <f t="shared" si="124"/>
        <v>-98880357744</v>
      </c>
    </row>
    <row r="1321" spans="1:17" x14ac:dyDescent="0.3">
      <c r="A1321">
        <v>1315</v>
      </c>
      <c r="B1321">
        <f>SQRT((1-A1321*A1321/$G$1)*$G$2)</f>
        <v>1179.8386749556771</v>
      </c>
      <c r="I1321" s="19">
        <f t="shared" si="121"/>
        <v>-197760715488</v>
      </c>
      <c r="K1321" s="19">
        <f t="shared" si="126"/>
        <v>3791520000</v>
      </c>
      <c r="L1321" s="19">
        <f t="shared" si="122"/>
        <v>3791520000</v>
      </c>
      <c r="N1321" s="19">
        <f t="shared" si="125"/>
        <v>0</v>
      </c>
      <c r="O1321" s="19">
        <f t="shared" si="123"/>
        <v>-122426476144</v>
      </c>
      <c r="Q1321" s="19">
        <f t="shared" si="124"/>
        <v>-95088837744</v>
      </c>
    </row>
    <row r="1322" spans="1:17" x14ac:dyDescent="0.3">
      <c r="A1322">
        <v>1316</v>
      </c>
      <c r="B1322">
        <f>SQRT((1-A1322*A1322/$G$1)*$G$2)</f>
        <v>1179.807737185987</v>
      </c>
      <c r="I1322" s="19">
        <f t="shared" si="121"/>
        <v>-190177675488</v>
      </c>
      <c r="K1322" s="19">
        <f t="shared" si="126"/>
        <v>3794400000</v>
      </c>
      <c r="L1322" s="19">
        <f t="shared" si="122"/>
        <v>3794400000</v>
      </c>
      <c r="N1322" s="19">
        <f t="shared" si="125"/>
        <v>0</v>
      </c>
      <c r="O1322" s="19">
        <f t="shared" si="123"/>
        <v>-122426476144</v>
      </c>
      <c r="Q1322" s="19">
        <f t="shared" si="124"/>
        <v>-91294437744</v>
      </c>
    </row>
    <row r="1323" spans="1:17" x14ac:dyDescent="0.3">
      <c r="A1323">
        <v>1317</v>
      </c>
      <c r="B1323">
        <f>SQRT((1-A1323*A1323/$G$1)*$G$2)</f>
        <v>1179.7767750861988</v>
      </c>
      <c r="I1323" s="19">
        <f t="shared" si="121"/>
        <v>-182588875488</v>
      </c>
      <c r="K1323" s="19">
        <f t="shared" si="126"/>
        <v>3797280000</v>
      </c>
      <c r="L1323" s="19">
        <f t="shared" si="122"/>
        <v>3797280000</v>
      </c>
      <c r="N1323" s="19">
        <f t="shared" si="125"/>
        <v>0</v>
      </c>
      <c r="O1323" s="19">
        <f t="shared" si="123"/>
        <v>-122426476144</v>
      </c>
      <c r="Q1323" s="19">
        <f t="shared" si="124"/>
        <v>-87497157744</v>
      </c>
    </row>
    <row r="1324" spans="1:17" x14ac:dyDescent="0.3">
      <c r="A1324">
        <v>1318</v>
      </c>
      <c r="B1324">
        <f>SQRT((1-A1324*A1324/$G$1)*$G$2)</f>
        <v>1179.7457886543968</v>
      </c>
      <c r="I1324" s="19">
        <f t="shared" si="121"/>
        <v>-174994315488</v>
      </c>
      <c r="K1324" s="19">
        <f t="shared" si="126"/>
        <v>3800160000</v>
      </c>
      <c r="L1324" s="19">
        <f t="shared" si="122"/>
        <v>3800160000</v>
      </c>
      <c r="N1324" s="19">
        <f t="shared" si="125"/>
        <v>0</v>
      </c>
      <c r="O1324" s="19">
        <f t="shared" si="123"/>
        <v>-122426476144</v>
      </c>
      <c r="Q1324" s="19">
        <f t="shared" si="124"/>
        <v>-83696997744</v>
      </c>
    </row>
    <row r="1325" spans="1:17" x14ac:dyDescent="0.3">
      <c r="A1325">
        <v>1319</v>
      </c>
      <c r="B1325">
        <f>SQRT((1-A1325*A1325/$G$1)*$G$2)</f>
        <v>1179.714777888664</v>
      </c>
      <c r="I1325" s="19">
        <f t="shared" si="121"/>
        <v>-167393995488</v>
      </c>
      <c r="K1325" s="19">
        <f t="shared" si="126"/>
        <v>3803040000</v>
      </c>
      <c r="L1325" s="19">
        <f t="shared" si="122"/>
        <v>3803040000</v>
      </c>
      <c r="N1325" s="19">
        <f t="shared" si="125"/>
        <v>0</v>
      </c>
      <c r="O1325" s="19">
        <f t="shared" si="123"/>
        <v>-122426476144</v>
      </c>
      <c r="Q1325" s="19">
        <f t="shared" si="124"/>
        <v>-79893957744</v>
      </c>
    </row>
    <row r="1326" spans="1:17" x14ac:dyDescent="0.3">
      <c r="A1326">
        <v>1320</v>
      </c>
      <c r="B1326">
        <f>SQRT((1-A1326*A1326/$G$1)*$G$2)</f>
        <v>1179.6837427870812</v>
      </c>
      <c r="I1326" s="19">
        <f t="shared" ref="I1326:I1389" si="127">Q1325*2</f>
        <v>-159787915488</v>
      </c>
      <c r="K1326" s="19">
        <f t="shared" si="126"/>
        <v>3805920000</v>
      </c>
      <c r="L1326" s="19">
        <f t="shared" ref="L1326:L1389" si="128">IF(K1326=0,L1325,K1326)</f>
        <v>3805920000</v>
      </c>
      <c r="N1326" s="19">
        <f t="shared" si="125"/>
        <v>0</v>
      </c>
      <c r="O1326" s="19">
        <f t="shared" ref="O1326:O1389" si="129">IF(N1326=0,O1325,N1326)</f>
        <v>-122426476144</v>
      </c>
      <c r="Q1326" s="19">
        <f t="shared" ref="Q1326:Q1389" si="130">Q1325+K1326+N1326</f>
        <v>-76088037744</v>
      </c>
    </row>
    <row r="1327" spans="1:17" x14ac:dyDescent="0.3">
      <c r="A1327">
        <v>1321</v>
      </c>
      <c r="B1327">
        <f>SQRT((1-A1327*A1327/$G$1)*$G$2)</f>
        <v>1179.6526833477276</v>
      </c>
      <c r="I1327" s="19">
        <f t="shared" si="127"/>
        <v>-152176075488</v>
      </c>
      <c r="K1327" s="19">
        <f t="shared" si="126"/>
        <v>3808800000</v>
      </c>
      <c r="L1327" s="19">
        <f t="shared" si="128"/>
        <v>3808800000</v>
      </c>
      <c r="N1327" s="19">
        <f t="shared" si="125"/>
        <v>0</v>
      </c>
      <c r="O1327" s="19">
        <f t="shared" si="129"/>
        <v>-122426476144</v>
      </c>
      <c r="Q1327" s="19">
        <f t="shared" si="130"/>
        <v>-72279237744</v>
      </c>
    </row>
    <row r="1328" spans="1:17" x14ac:dyDescent="0.3">
      <c r="A1328">
        <v>1322</v>
      </c>
      <c r="B1328">
        <f>SQRT((1-A1328*A1328/$G$1)*$G$2)</f>
        <v>1179.6215995686809</v>
      </c>
      <c r="I1328" s="19">
        <f t="shared" si="127"/>
        <v>-144558475488</v>
      </c>
      <c r="K1328" s="19">
        <f t="shared" si="126"/>
        <v>3811680000</v>
      </c>
      <c r="L1328" s="19">
        <f t="shared" si="128"/>
        <v>3811680000</v>
      </c>
      <c r="N1328" s="19">
        <f t="shared" si="125"/>
        <v>0</v>
      </c>
      <c r="O1328" s="19">
        <f t="shared" si="129"/>
        <v>-122426476144</v>
      </c>
      <c r="Q1328" s="19">
        <f t="shared" si="130"/>
        <v>-68467557744</v>
      </c>
    </row>
    <row r="1329" spans="1:17" x14ac:dyDescent="0.3">
      <c r="A1329">
        <v>1323</v>
      </c>
      <c r="B1329">
        <f>SQRT((1-A1329*A1329/$G$1)*$G$2)</f>
        <v>1179.590491448017</v>
      </c>
      <c r="I1329" s="19">
        <f t="shared" si="127"/>
        <v>-136935115488</v>
      </c>
      <c r="K1329" s="19">
        <f t="shared" si="126"/>
        <v>3814560000</v>
      </c>
      <c r="L1329" s="19">
        <f t="shared" si="128"/>
        <v>3814560000</v>
      </c>
      <c r="N1329" s="19">
        <f t="shared" si="125"/>
        <v>0</v>
      </c>
      <c r="O1329" s="19">
        <f t="shared" si="129"/>
        <v>-122426476144</v>
      </c>
      <c r="Q1329" s="19">
        <f t="shared" si="130"/>
        <v>-64652997744</v>
      </c>
    </row>
    <row r="1330" spans="1:17" x14ac:dyDescent="0.3">
      <c r="A1330">
        <v>1324</v>
      </c>
      <c r="B1330">
        <f>SQRT((1-A1330*A1330/$G$1)*$G$2)</f>
        <v>1179.5593589838097</v>
      </c>
      <c r="I1330" s="19">
        <f t="shared" si="127"/>
        <v>-129305995488</v>
      </c>
      <c r="K1330" s="19">
        <f t="shared" si="126"/>
        <v>3817440000</v>
      </c>
      <c r="L1330" s="19">
        <f t="shared" si="128"/>
        <v>3817440000</v>
      </c>
      <c r="N1330" s="19">
        <f t="shared" si="125"/>
        <v>0</v>
      </c>
      <c r="O1330" s="19">
        <f t="shared" si="129"/>
        <v>-122426476144</v>
      </c>
      <c r="Q1330" s="19">
        <f t="shared" si="130"/>
        <v>-60835557744</v>
      </c>
    </row>
    <row r="1331" spans="1:17" x14ac:dyDescent="0.3">
      <c r="A1331">
        <v>1325</v>
      </c>
      <c r="B1331">
        <f>SQRT((1-A1331*A1331/$G$1)*$G$2)</f>
        <v>1179.528202174132</v>
      </c>
      <c r="I1331" s="19">
        <f t="shared" si="127"/>
        <v>-121671115488</v>
      </c>
      <c r="K1331" s="19">
        <f t="shared" si="126"/>
        <v>3820320000</v>
      </c>
      <c r="L1331" s="19">
        <f t="shared" si="128"/>
        <v>3820320000</v>
      </c>
      <c r="N1331" s="19">
        <f t="shared" si="125"/>
        <v>-122322680912</v>
      </c>
      <c r="O1331" s="19">
        <f t="shared" si="129"/>
        <v>-122322680912</v>
      </c>
      <c r="Q1331" s="19">
        <f t="shared" si="130"/>
        <v>-179337918656</v>
      </c>
    </row>
    <row r="1332" spans="1:17" x14ac:dyDescent="0.3">
      <c r="A1332">
        <v>1326</v>
      </c>
      <c r="B1332">
        <f>SQRT((1-A1332*A1332/$G$1)*$G$2)</f>
        <v>1179.4970210170541</v>
      </c>
      <c r="I1332" s="19">
        <f t="shared" si="127"/>
        <v>-358675837312</v>
      </c>
      <c r="K1332" s="19">
        <f t="shared" si="126"/>
        <v>3823200000</v>
      </c>
      <c r="L1332" s="19">
        <f t="shared" si="128"/>
        <v>3823200000</v>
      </c>
      <c r="N1332" s="19">
        <f t="shared" ref="N1332:N1395" si="131">IF($I1332&gt;O1331,O1331+$J$1,)</f>
        <v>0</v>
      </c>
      <c r="O1332" s="19">
        <f t="shared" si="129"/>
        <v>-122322680912</v>
      </c>
      <c r="Q1332" s="19">
        <f t="shared" si="130"/>
        <v>-175514718656</v>
      </c>
    </row>
    <row r="1333" spans="1:17" x14ac:dyDescent="0.3">
      <c r="A1333">
        <v>1327</v>
      </c>
      <c r="B1333">
        <f>SQRT((1-A1333*A1333/$G$1)*$G$2)</f>
        <v>1179.4658155106454</v>
      </c>
      <c r="I1333" s="19">
        <f t="shared" si="127"/>
        <v>-351029437312</v>
      </c>
      <c r="K1333" s="19">
        <f t="shared" si="126"/>
        <v>3826080000</v>
      </c>
      <c r="L1333" s="19">
        <f t="shared" si="128"/>
        <v>3826080000</v>
      </c>
      <c r="N1333" s="19">
        <f t="shared" si="131"/>
        <v>0</v>
      </c>
      <c r="O1333" s="19">
        <f t="shared" si="129"/>
        <v>-122322680912</v>
      </c>
      <c r="Q1333" s="19">
        <f t="shared" si="130"/>
        <v>-171688638656</v>
      </c>
    </row>
    <row r="1334" spans="1:17" x14ac:dyDescent="0.3">
      <c r="A1334">
        <v>1328</v>
      </c>
      <c r="B1334">
        <f>SQRT((1-A1334*A1334/$G$1)*$G$2)</f>
        <v>1179.4345856529728</v>
      </c>
      <c r="I1334" s="19">
        <f t="shared" si="127"/>
        <v>-343377277312</v>
      </c>
      <c r="K1334" s="19">
        <f t="shared" si="126"/>
        <v>3828960000</v>
      </c>
      <c r="L1334" s="19">
        <f t="shared" si="128"/>
        <v>3828960000</v>
      </c>
      <c r="N1334" s="19">
        <f t="shared" si="131"/>
        <v>0</v>
      </c>
      <c r="O1334" s="19">
        <f t="shared" si="129"/>
        <v>-122322680912</v>
      </c>
      <c r="Q1334" s="19">
        <f t="shared" si="130"/>
        <v>-167859678656</v>
      </c>
    </row>
    <row r="1335" spans="1:17" x14ac:dyDescent="0.3">
      <c r="A1335">
        <v>1329</v>
      </c>
      <c r="B1335">
        <f>SQRT((1-A1335*A1335/$G$1)*$G$2)</f>
        <v>1179.4033314421022</v>
      </c>
      <c r="I1335" s="19">
        <f t="shared" si="127"/>
        <v>-335719357312</v>
      </c>
      <c r="K1335" s="19">
        <f t="shared" si="126"/>
        <v>3831840000</v>
      </c>
      <c r="L1335" s="19">
        <f t="shared" si="128"/>
        <v>3831840000</v>
      </c>
      <c r="N1335" s="19">
        <f t="shared" si="131"/>
        <v>0</v>
      </c>
      <c r="O1335" s="19">
        <f t="shared" si="129"/>
        <v>-122322680912</v>
      </c>
      <c r="Q1335" s="19">
        <f t="shared" si="130"/>
        <v>-164027838656</v>
      </c>
    </row>
    <row r="1336" spans="1:17" x14ac:dyDescent="0.3">
      <c r="A1336">
        <v>1330</v>
      </c>
      <c r="B1336">
        <f>SQRT((1-A1336*A1336/$G$1)*$G$2)</f>
        <v>1179.3720528760971</v>
      </c>
      <c r="I1336" s="19">
        <f t="shared" si="127"/>
        <v>-328055677312</v>
      </c>
      <c r="K1336" s="19">
        <f t="shared" si="126"/>
        <v>3834720000</v>
      </c>
      <c r="L1336" s="19">
        <f t="shared" si="128"/>
        <v>3834720000</v>
      </c>
      <c r="N1336" s="19">
        <f t="shared" si="131"/>
        <v>0</v>
      </c>
      <c r="O1336" s="19">
        <f t="shared" si="129"/>
        <v>-122322680912</v>
      </c>
      <c r="Q1336" s="19">
        <f t="shared" si="130"/>
        <v>-160193118656</v>
      </c>
    </row>
    <row r="1337" spans="1:17" x14ac:dyDescent="0.3">
      <c r="A1337">
        <v>1331</v>
      </c>
      <c r="B1337">
        <f>SQRT((1-A1337*A1337/$G$1)*$G$2)</f>
        <v>1179.3407499530201</v>
      </c>
      <c r="I1337" s="19">
        <f t="shared" si="127"/>
        <v>-320386237312</v>
      </c>
      <c r="K1337" s="19">
        <f t="shared" si="126"/>
        <v>3837600000</v>
      </c>
      <c r="L1337" s="19">
        <f t="shared" si="128"/>
        <v>3837600000</v>
      </c>
      <c r="N1337" s="19">
        <f t="shared" si="131"/>
        <v>0</v>
      </c>
      <c r="O1337" s="19">
        <f t="shared" si="129"/>
        <v>-122322680912</v>
      </c>
      <c r="Q1337" s="19">
        <f t="shared" si="130"/>
        <v>-156355518656</v>
      </c>
    </row>
    <row r="1338" spans="1:17" x14ac:dyDescent="0.3">
      <c r="A1338">
        <v>1332</v>
      </c>
      <c r="B1338">
        <f>SQRT((1-A1338*A1338/$G$1)*$G$2)</f>
        <v>1179.3094226709313</v>
      </c>
      <c r="I1338" s="19">
        <f t="shared" si="127"/>
        <v>-312711037312</v>
      </c>
      <c r="K1338" s="19">
        <f t="shared" si="126"/>
        <v>3840480000</v>
      </c>
      <c r="L1338" s="19">
        <f t="shared" si="128"/>
        <v>3840480000</v>
      </c>
      <c r="N1338" s="19">
        <f t="shared" si="131"/>
        <v>0</v>
      </c>
      <c r="O1338" s="19">
        <f t="shared" si="129"/>
        <v>-122322680912</v>
      </c>
      <c r="Q1338" s="19">
        <f t="shared" si="130"/>
        <v>-152515038656</v>
      </c>
    </row>
    <row r="1339" spans="1:17" x14ac:dyDescent="0.3">
      <c r="A1339">
        <v>1333</v>
      </c>
      <c r="B1339">
        <f>SQRT((1-A1339*A1339/$G$1)*$G$2)</f>
        <v>1179.2780710278898</v>
      </c>
      <c r="I1339" s="19">
        <f t="shared" si="127"/>
        <v>-305030077312</v>
      </c>
      <c r="K1339" s="19">
        <f t="shared" si="126"/>
        <v>3843360000</v>
      </c>
      <c r="L1339" s="19">
        <f t="shared" si="128"/>
        <v>3843360000</v>
      </c>
      <c r="N1339" s="19">
        <f t="shared" si="131"/>
        <v>0</v>
      </c>
      <c r="O1339" s="19">
        <f t="shared" si="129"/>
        <v>-122322680912</v>
      </c>
      <c r="Q1339" s="19">
        <f t="shared" si="130"/>
        <v>-148671678656</v>
      </c>
    </row>
    <row r="1340" spans="1:17" x14ac:dyDescent="0.3">
      <c r="A1340">
        <v>1334</v>
      </c>
      <c r="B1340">
        <f>SQRT((1-A1340*A1340/$G$1)*$G$2)</f>
        <v>1179.2466950219523</v>
      </c>
      <c r="I1340" s="19">
        <f t="shared" si="127"/>
        <v>-297343357312</v>
      </c>
      <c r="K1340" s="19">
        <f t="shared" si="126"/>
        <v>3846240000</v>
      </c>
      <c r="L1340" s="19">
        <f t="shared" si="128"/>
        <v>3846240000</v>
      </c>
      <c r="N1340" s="19">
        <f t="shared" si="131"/>
        <v>0</v>
      </c>
      <c r="O1340" s="19">
        <f t="shared" si="129"/>
        <v>-122322680912</v>
      </c>
      <c r="Q1340" s="19">
        <f t="shared" si="130"/>
        <v>-144825438656</v>
      </c>
    </row>
    <row r="1341" spans="1:17" x14ac:dyDescent="0.3">
      <c r="A1341">
        <v>1335</v>
      </c>
      <c r="B1341">
        <f>SQRT((1-A1341*A1341/$G$1)*$G$2)</f>
        <v>1179.2152946511742</v>
      </c>
      <c r="I1341" s="19">
        <f t="shared" si="127"/>
        <v>-289650877312</v>
      </c>
      <c r="K1341" s="19">
        <f t="shared" si="126"/>
        <v>3849120000</v>
      </c>
      <c r="L1341" s="19">
        <f t="shared" si="128"/>
        <v>3849120000</v>
      </c>
      <c r="N1341" s="19">
        <f t="shared" si="131"/>
        <v>0</v>
      </c>
      <c r="O1341" s="19">
        <f t="shared" si="129"/>
        <v>-122322680912</v>
      </c>
      <c r="Q1341" s="19">
        <f t="shared" si="130"/>
        <v>-140976318656</v>
      </c>
    </row>
    <row r="1342" spans="1:17" x14ac:dyDescent="0.3">
      <c r="A1342">
        <v>1336</v>
      </c>
      <c r="B1342">
        <f>SQRT((1-A1342*A1342/$G$1)*$G$2)</f>
        <v>1179.183869913609</v>
      </c>
      <c r="I1342" s="19">
        <f t="shared" si="127"/>
        <v>-281952637312</v>
      </c>
      <c r="K1342" s="19">
        <f t="shared" si="126"/>
        <v>3852000000</v>
      </c>
      <c r="L1342" s="19">
        <f t="shared" si="128"/>
        <v>3852000000</v>
      </c>
      <c r="N1342" s="19">
        <f t="shared" si="131"/>
        <v>0</v>
      </c>
      <c r="O1342" s="19">
        <f t="shared" si="129"/>
        <v>-122322680912</v>
      </c>
      <c r="Q1342" s="19">
        <f t="shared" si="130"/>
        <v>-137124318656</v>
      </c>
    </row>
    <row r="1343" spans="1:17" x14ac:dyDescent="0.3">
      <c r="A1343">
        <v>1337</v>
      </c>
      <c r="B1343">
        <f>SQRT((1-A1343*A1343/$G$1)*$G$2)</f>
        <v>1179.1524208073083</v>
      </c>
      <c r="I1343" s="19">
        <f t="shared" si="127"/>
        <v>-274248637312</v>
      </c>
      <c r="K1343" s="19">
        <f t="shared" si="126"/>
        <v>3854880000</v>
      </c>
      <c r="L1343" s="19">
        <f t="shared" si="128"/>
        <v>3854880000</v>
      </c>
      <c r="N1343" s="19">
        <f t="shared" si="131"/>
        <v>0</v>
      </c>
      <c r="O1343" s="19">
        <f t="shared" si="129"/>
        <v>-122322680912</v>
      </c>
      <c r="Q1343" s="19">
        <f t="shared" si="130"/>
        <v>-133269438656</v>
      </c>
    </row>
    <row r="1344" spans="1:17" x14ac:dyDescent="0.3">
      <c r="A1344">
        <v>1338</v>
      </c>
      <c r="B1344">
        <f>SQRT((1-A1344*A1344/$G$1)*$G$2)</f>
        <v>1179.1209473303229</v>
      </c>
      <c r="I1344" s="19">
        <f t="shared" si="127"/>
        <v>-266538877312</v>
      </c>
      <c r="K1344" s="19">
        <f t="shared" si="126"/>
        <v>3857760000</v>
      </c>
      <c r="L1344" s="19">
        <f t="shared" si="128"/>
        <v>3857760000</v>
      </c>
      <c r="N1344" s="19">
        <f t="shared" si="131"/>
        <v>0</v>
      </c>
      <c r="O1344" s="19">
        <f t="shared" si="129"/>
        <v>-122322680912</v>
      </c>
      <c r="Q1344" s="19">
        <f t="shared" si="130"/>
        <v>-129411678656</v>
      </c>
    </row>
    <row r="1345" spans="1:17" x14ac:dyDescent="0.3">
      <c r="A1345">
        <v>1339</v>
      </c>
      <c r="B1345">
        <f>SQRT((1-A1345*A1345/$G$1)*$G$2)</f>
        <v>1179.0894494807008</v>
      </c>
      <c r="I1345" s="19">
        <f t="shared" si="127"/>
        <v>-258823357312</v>
      </c>
      <c r="K1345" s="19">
        <f t="shared" si="126"/>
        <v>3860640000</v>
      </c>
      <c r="L1345" s="19">
        <f t="shared" si="128"/>
        <v>3860640000</v>
      </c>
      <c r="N1345" s="19">
        <f t="shared" si="131"/>
        <v>0</v>
      </c>
      <c r="O1345" s="19">
        <f t="shared" si="129"/>
        <v>-122322680912</v>
      </c>
      <c r="Q1345" s="19">
        <f t="shared" si="130"/>
        <v>-125551038656</v>
      </c>
    </row>
    <row r="1346" spans="1:17" x14ac:dyDescent="0.3">
      <c r="A1346">
        <v>1340</v>
      </c>
      <c r="B1346">
        <f>SQRT((1-A1346*A1346/$G$1)*$G$2)</f>
        <v>1179.0579272564885</v>
      </c>
      <c r="I1346" s="19">
        <f t="shared" si="127"/>
        <v>-251102077312</v>
      </c>
      <c r="K1346" s="19">
        <f t="shared" si="126"/>
        <v>3863520000</v>
      </c>
      <c r="L1346" s="19">
        <f t="shared" si="128"/>
        <v>3863520000</v>
      </c>
      <c r="N1346" s="19">
        <f t="shared" si="131"/>
        <v>0</v>
      </c>
      <c r="O1346" s="19">
        <f t="shared" si="129"/>
        <v>-122322680912</v>
      </c>
      <c r="Q1346" s="19">
        <f t="shared" si="130"/>
        <v>-121687518656</v>
      </c>
    </row>
    <row r="1347" spans="1:17" x14ac:dyDescent="0.3">
      <c r="A1347">
        <v>1341</v>
      </c>
      <c r="B1347">
        <f>SQRT((1-A1347*A1347/$G$1)*$G$2)</f>
        <v>1179.0263806557314</v>
      </c>
      <c r="I1347" s="19">
        <f t="shared" si="127"/>
        <v>-243375037312</v>
      </c>
      <c r="K1347" s="19">
        <f t="shared" si="126"/>
        <v>3866400000</v>
      </c>
      <c r="L1347" s="19">
        <f t="shared" si="128"/>
        <v>3866400000</v>
      </c>
      <c r="N1347" s="19">
        <f t="shared" si="131"/>
        <v>0</v>
      </c>
      <c r="O1347" s="19">
        <f t="shared" si="129"/>
        <v>-122322680912</v>
      </c>
      <c r="Q1347" s="19">
        <f t="shared" si="130"/>
        <v>-117821118656</v>
      </c>
    </row>
    <row r="1348" spans="1:17" x14ac:dyDescent="0.3">
      <c r="A1348">
        <v>1342</v>
      </c>
      <c r="B1348">
        <f>SQRT((1-A1348*A1348/$G$1)*$G$2)</f>
        <v>1178.9948096764724</v>
      </c>
      <c r="I1348" s="19">
        <f t="shared" si="127"/>
        <v>-235642237312</v>
      </c>
      <c r="K1348" s="19">
        <f t="shared" si="126"/>
        <v>3869280000</v>
      </c>
      <c r="L1348" s="19">
        <f t="shared" si="128"/>
        <v>3869280000</v>
      </c>
      <c r="N1348" s="19">
        <f t="shared" si="131"/>
        <v>0</v>
      </c>
      <c r="O1348" s="19">
        <f t="shared" si="129"/>
        <v>-122322680912</v>
      </c>
      <c r="Q1348" s="19">
        <f t="shared" si="130"/>
        <v>-113951838656</v>
      </c>
    </row>
    <row r="1349" spans="1:17" x14ac:dyDescent="0.3">
      <c r="A1349">
        <v>1343</v>
      </c>
      <c r="B1349">
        <f>SQRT((1-A1349*A1349/$G$1)*$G$2)</f>
        <v>1178.9632143167535</v>
      </c>
      <c r="I1349" s="19">
        <f t="shared" si="127"/>
        <v>-227903677312</v>
      </c>
      <c r="K1349" s="19">
        <f t="shared" si="126"/>
        <v>3872160000</v>
      </c>
      <c r="L1349" s="19">
        <f t="shared" si="128"/>
        <v>3872160000</v>
      </c>
      <c r="N1349" s="19">
        <f t="shared" si="131"/>
        <v>0</v>
      </c>
      <c r="O1349" s="19">
        <f t="shared" si="129"/>
        <v>-122322680912</v>
      </c>
      <c r="Q1349" s="19">
        <f t="shared" si="130"/>
        <v>-110079678656</v>
      </c>
    </row>
    <row r="1350" spans="1:17" x14ac:dyDescent="0.3">
      <c r="A1350">
        <v>1344</v>
      </c>
      <c r="B1350">
        <f>SQRT((1-A1350*A1350/$G$1)*$G$2)</f>
        <v>1178.9315945746141</v>
      </c>
      <c r="I1350" s="19">
        <f t="shared" si="127"/>
        <v>-220159357312</v>
      </c>
      <c r="K1350" s="19">
        <f t="shared" si="126"/>
        <v>3875040000</v>
      </c>
      <c r="L1350" s="19">
        <f t="shared" si="128"/>
        <v>3875040000</v>
      </c>
      <c r="N1350" s="19">
        <f t="shared" si="131"/>
        <v>0</v>
      </c>
      <c r="O1350" s="19">
        <f t="shared" si="129"/>
        <v>-122322680912</v>
      </c>
      <c r="Q1350" s="19">
        <f t="shared" si="130"/>
        <v>-106204638656</v>
      </c>
    </row>
    <row r="1351" spans="1:17" x14ac:dyDescent="0.3">
      <c r="A1351">
        <v>1345</v>
      </c>
      <c r="B1351">
        <f>SQRT((1-A1351*A1351/$G$1)*$G$2)</f>
        <v>1178.8999504480923</v>
      </c>
      <c r="I1351" s="19">
        <f t="shared" si="127"/>
        <v>-212409277312</v>
      </c>
      <c r="K1351" s="19">
        <f t="shared" ref="K1351:K1414" si="132">IF($I1351&lt;L1350,L1350+$J$2,)</f>
        <v>3877920000</v>
      </c>
      <c r="L1351" s="19">
        <f t="shared" si="128"/>
        <v>3877920000</v>
      </c>
      <c r="N1351" s="19">
        <f t="shared" si="131"/>
        <v>0</v>
      </c>
      <c r="O1351" s="19">
        <f t="shared" si="129"/>
        <v>-122322680912</v>
      </c>
      <c r="Q1351" s="19">
        <f t="shared" si="130"/>
        <v>-102326718656</v>
      </c>
    </row>
    <row r="1352" spans="1:17" x14ac:dyDescent="0.3">
      <c r="A1352">
        <v>1346</v>
      </c>
      <c r="B1352">
        <f>SQRT((1-A1352*A1352/$G$1)*$G$2)</f>
        <v>1178.8682819352248</v>
      </c>
      <c r="I1352" s="19">
        <f t="shared" si="127"/>
        <v>-204653437312</v>
      </c>
      <c r="K1352" s="19">
        <f t="shared" si="132"/>
        <v>3880800000</v>
      </c>
      <c r="L1352" s="19">
        <f t="shared" si="128"/>
        <v>3880800000</v>
      </c>
      <c r="N1352" s="19">
        <f t="shared" si="131"/>
        <v>0</v>
      </c>
      <c r="O1352" s="19">
        <f t="shared" si="129"/>
        <v>-122322680912</v>
      </c>
      <c r="Q1352" s="19">
        <f t="shared" si="130"/>
        <v>-98445918656</v>
      </c>
    </row>
    <row r="1353" spans="1:17" x14ac:dyDescent="0.3">
      <c r="A1353">
        <v>1347</v>
      </c>
      <c r="B1353">
        <f>SQRT((1-A1353*A1353/$G$1)*$G$2)</f>
        <v>1178.8365890340458</v>
      </c>
      <c r="I1353" s="19">
        <f t="shared" si="127"/>
        <v>-196891837312</v>
      </c>
      <c r="K1353" s="19">
        <f t="shared" si="132"/>
        <v>3883680000</v>
      </c>
      <c r="L1353" s="19">
        <f t="shared" si="128"/>
        <v>3883680000</v>
      </c>
      <c r="N1353" s="19">
        <f t="shared" si="131"/>
        <v>0</v>
      </c>
      <c r="O1353" s="19">
        <f t="shared" si="129"/>
        <v>-122322680912</v>
      </c>
      <c r="Q1353" s="19">
        <f t="shared" si="130"/>
        <v>-94562238656</v>
      </c>
    </row>
    <row r="1354" spans="1:17" x14ac:dyDescent="0.3">
      <c r="A1354">
        <v>1348</v>
      </c>
      <c r="B1354">
        <f>SQRT((1-A1354*A1354/$G$1)*$G$2)</f>
        <v>1178.8048717425884</v>
      </c>
      <c r="I1354" s="19">
        <f t="shared" si="127"/>
        <v>-189124477312</v>
      </c>
      <c r="K1354" s="19">
        <f t="shared" si="132"/>
        <v>3886560000</v>
      </c>
      <c r="L1354" s="19">
        <f t="shared" si="128"/>
        <v>3886560000</v>
      </c>
      <c r="N1354" s="19">
        <f t="shared" si="131"/>
        <v>0</v>
      </c>
      <c r="O1354" s="19">
        <f t="shared" si="129"/>
        <v>-122322680912</v>
      </c>
      <c r="Q1354" s="19">
        <f t="shared" si="130"/>
        <v>-90675678656</v>
      </c>
    </row>
    <row r="1355" spans="1:17" x14ac:dyDescent="0.3">
      <c r="A1355">
        <v>1349</v>
      </c>
      <c r="B1355">
        <f>SQRT((1-A1355*A1355/$G$1)*$G$2)</f>
        <v>1178.7731300588839</v>
      </c>
      <c r="I1355" s="19">
        <f t="shared" si="127"/>
        <v>-181351357312</v>
      </c>
      <c r="K1355" s="19">
        <f t="shared" si="132"/>
        <v>3889440000</v>
      </c>
      <c r="L1355" s="19">
        <f t="shared" si="128"/>
        <v>3889440000</v>
      </c>
      <c r="N1355" s="19">
        <f t="shared" si="131"/>
        <v>0</v>
      </c>
      <c r="O1355" s="19">
        <f t="shared" si="129"/>
        <v>-122322680912</v>
      </c>
      <c r="Q1355" s="19">
        <f t="shared" si="130"/>
        <v>-86786238656</v>
      </c>
    </row>
    <row r="1356" spans="1:17" x14ac:dyDescent="0.3">
      <c r="A1356">
        <v>1350</v>
      </c>
      <c r="B1356">
        <f>SQRT((1-A1356*A1356/$G$1)*$G$2)</f>
        <v>1178.7413639809618</v>
      </c>
      <c r="I1356" s="19">
        <f t="shared" si="127"/>
        <v>-173572477312</v>
      </c>
      <c r="K1356" s="19">
        <f t="shared" si="132"/>
        <v>3892320000</v>
      </c>
      <c r="L1356" s="19">
        <f t="shared" si="128"/>
        <v>3892320000</v>
      </c>
      <c r="N1356" s="19">
        <f t="shared" si="131"/>
        <v>0</v>
      </c>
      <c r="O1356" s="19">
        <f t="shared" si="129"/>
        <v>-122322680912</v>
      </c>
      <c r="Q1356" s="19">
        <f t="shared" si="130"/>
        <v>-82893918656</v>
      </c>
    </row>
    <row r="1357" spans="1:17" x14ac:dyDescent="0.3">
      <c r="A1357">
        <v>1351</v>
      </c>
      <c r="B1357">
        <f>SQRT((1-A1357*A1357/$G$1)*$G$2)</f>
        <v>1178.7095735068494</v>
      </c>
      <c r="I1357" s="19">
        <f t="shared" si="127"/>
        <v>-165787837312</v>
      </c>
      <c r="K1357" s="19">
        <f t="shared" si="132"/>
        <v>3895200000</v>
      </c>
      <c r="L1357" s="19">
        <f t="shared" si="128"/>
        <v>3895200000</v>
      </c>
      <c r="N1357" s="19">
        <f t="shared" si="131"/>
        <v>0</v>
      </c>
      <c r="O1357" s="19">
        <f t="shared" si="129"/>
        <v>-122322680912</v>
      </c>
      <c r="Q1357" s="19">
        <f t="shared" si="130"/>
        <v>-78998718656</v>
      </c>
    </row>
    <row r="1358" spans="1:17" x14ac:dyDescent="0.3">
      <c r="A1358">
        <v>1352</v>
      </c>
      <c r="B1358">
        <f>SQRT((1-A1358*A1358/$G$1)*$G$2)</f>
        <v>1178.6777586345734</v>
      </c>
      <c r="I1358" s="19">
        <f t="shared" si="127"/>
        <v>-157997437312</v>
      </c>
      <c r="K1358" s="19">
        <f t="shared" si="132"/>
        <v>3898080000</v>
      </c>
      <c r="L1358" s="19">
        <f t="shared" si="128"/>
        <v>3898080000</v>
      </c>
      <c r="N1358" s="19">
        <f t="shared" si="131"/>
        <v>0</v>
      </c>
      <c r="O1358" s="19">
        <f t="shared" si="129"/>
        <v>-122322680912</v>
      </c>
      <c r="Q1358" s="19">
        <f t="shared" si="130"/>
        <v>-75100638656</v>
      </c>
    </row>
    <row r="1359" spans="1:17" x14ac:dyDescent="0.3">
      <c r="A1359">
        <v>1353</v>
      </c>
      <c r="B1359">
        <f>SQRT((1-A1359*A1359/$G$1)*$G$2)</f>
        <v>1178.6459193621574</v>
      </c>
      <c r="I1359" s="19">
        <f t="shared" si="127"/>
        <v>-150201277312</v>
      </c>
      <c r="K1359" s="19">
        <f t="shared" si="132"/>
        <v>3900960000</v>
      </c>
      <c r="L1359" s="19">
        <f t="shared" si="128"/>
        <v>3900960000</v>
      </c>
      <c r="N1359" s="19">
        <f t="shared" si="131"/>
        <v>0</v>
      </c>
      <c r="O1359" s="19">
        <f t="shared" si="129"/>
        <v>-122322680912</v>
      </c>
      <c r="Q1359" s="19">
        <f t="shared" si="130"/>
        <v>-71199678656</v>
      </c>
    </row>
    <row r="1360" spans="1:17" x14ac:dyDescent="0.3">
      <c r="A1360">
        <v>1354</v>
      </c>
      <c r="B1360">
        <f>SQRT((1-A1360*A1360/$G$1)*$G$2)</f>
        <v>1178.6140556876246</v>
      </c>
      <c r="I1360" s="19">
        <f t="shared" si="127"/>
        <v>-142399357312</v>
      </c>
      <c r="K1360" s="19">
        <f t="shared" si="132"/>
        <v>3903840000</v>
      </c>
      <c r="L1360" s="19">
        <f t="shared" si="128"/>
        <v>3903840000</v>
      </c>
      <c r="N1360" s="19">
        <f t="shared" si="131"/>
        <v>0</v>
      </c>
      <c r="O1360" s="19">
        <f t="shared" si="129"/>
        <v>-122322680912</v>
      </c>
      <c r="Q1360" s="19">
        <f t="shared" si="130"/>
        <v>-67295838656</v>
      </c>
    </row>
    <row r="1361" spans="1:17" x14ac:dyDescent="0.3">
      <c r="A1361">
        <v>1355</v>
      </c>
      <c r="B1361">
        <f>SQRT((1-A1361*A1361/$G$1)*$G$2)</f>
        <v>1178.5821676089952</v>
      </c>
      <c r="I1361" s="19">
        <f t="shared" si="127"/>
        <v>-134591677312</v>
      </c>
      <c r="K1361" s="19">
        <f t="shared" si="132"/>
        <v>3906720000</v>
      </c>
      <c r="L1361" s="19">
        <f t="shared" si="128"/>
        <v>3906720000</v>
      </c>
      <c r="N1361" s="19">
        <f t="shared" si="131"/>
        <v>0</v>
      </c>
      <c r="O1361" s="19">
        <f t="shared" si="129"/>
        <v>-122322680912</v>
      </c>
      <c r="Q1361" s="19">
        <f t="shared" si="130"/>
        <v>-63389118656</v>
      </c>
    </row>
    <row r="1362" spans="1:17" x14ac:dyDescent="0.3">
      <c r="A1362">
        <v>1356</v>
      </c>
      <c r="B1362">
        <f>SQRT((1-A1362*A1362/$G$1)*$G$2)</f>
        <v>1178.5502551242885</v>
      </c>
      <c r="I1362" s="19">
        <f t="shared" si="127"/>
        <v>-126778237312</v>
      </c>
      <c r="K1362" s="19">
        <f t="shared" si="132"/>
        <v>3909600000</v>
      </c>
      <c r="L1362" s="19">
        <f t="shared" si="128"/>
        <v>3909600000</v>
      </c>
      <c r="N1362" s="19">
        <f t="shared" si="131"/>
        <v>0</v>
      </c>
      <c r="O1362" s="19">
        <f t="shared" si="129"/>
        <v>-122322680912</v>
      </c>
      <c r="Q1362" s="19">
        <f t="shared" si="130"/>
        <v>-59479518656</v>
      </c>
    </row>
    <row r="1363" spans="1:17" x14ac:dyDescent="0.3">
      <c r="A1363">
        <v>1357</v>
      </c>
      <c r="B1363">
        <f>SQRT((1-A1363*A1363/$G$1)*$G$2)</f>
        <v>1178.5183182315222</v>
      </c>
      <c r="I1363" s="19">
        <f t="shared" si="127"/>
        <v>-118959037312</v>
      </c>
      <c r="K1363" s="19">
        <f t="shared" si="132"/>
        <v>3912480000</v>
      </c>
      <c r="L1363" s="19">
        <f t="shared" si="128"/>
        <v>3912480000</v>
      </c>
      <c r="N1363" s="19">
        <f t="shared" si="131"/>
        <v>-122218885680</v>
      </c>
      <c r="O1363" s="19">
        <f t="shared" si="129"/>
        <v>-122218885680</v>
      </c>
      <c r="Q1363" s="19">
        <f t="shared" si="130"/>
        <v>-177785924336</v>
      </c>
    </row>
    <row r="1364" spans="1:17" x14ac:dyDescent="0.3">
      <c r="A1364">
        <v>1358</v>
      </c>
      <c r="B1364">
        <f>SQRT((1-A1364*A1364/$G$1)*$G$2)</f>
        <v>1178.4863569287115</v>
      </c>
      <c r="I1364" s="19">
        <f t="shared" si="127"/>
        <v>-355571848672</v>
      </c>
      <c r="K1364" s="19">
        <f t="shared" si="132"/>
        <v>3915360000</v>
      </c>
      <c r="L1364" s="19">
        <f t="shared" si="128"/>
        <v>3915360000</v>
      </c>
      <c r="N1364" s="19">
        <f t="shared" si="131"/>
        <v>0</v>
      </c>
      <c r="O1364" s="19">
        <f t="shared" si="129"/>
        <v>-122218885680</v>
      </c>
      <c r="Q1364" s="19">
        <f t="shared" si="130"/>
        <v>-173870564336</v>
      </c>
    </row>
    <row r="1365" spans="1:17" x14ac:dyDescent="0.3">
      <c r="A1365">
        <v>1359</v>
      </c>
      <c r="B1365">
        <f>SQRT((1-A1365*A1365/$G$1)*$G$2)</f>
        <v>1178.4543712138704</v>
      </c>
      <c r="I1365" s="19">
        <f t="shared" si="127"/>
        <v>-347741128672</v>
      </c>
      <c r="K1365" s="19">
        <f t="shared" si="132"/>
        <v>3918240000</v>
      </c>
      <c r="L1365" s="19">
        <f t="shared" si="128"/>
        <v>3918240000</v>
      </c>
      <c r="N1365" s="19">
        <f t="shared" si="131"/>
        <v>0</v>
      </c>
      <c r="O1365" s="19">
        <f t="shared" si="129"/>
        <v>-122218885680</v>
      </c>
      <c r="Q1365" s="19">
        <f t="shared" si="130"/>
        <v>-169952324336</v>
      </c>
    </row>
    <row r="1366" spans="1:17" x14ac:dyDescent="0.3">
      <c r="A1366">
        <v>1360</v>
      </c>
      <c r="B1366">
        <f>SQRT((1-A1366*A1366/$G$1)*$G$2)</f>
        <v>1178.4223610850115</v>
      </c>
      <c r="I1366" s="19">
        <f t="shared" si="127"/>
        <v>-339904648672</v>
      </c>
      <c r="K1366" s="19">
        <f t="shared" si="132"/>
        <v>3921120000</v>
      </c>
      <c r="L1366" s="19">
        <f t="shared" si="128"/>
        <v>3921120000</v>
      </c>
      <c r="N1366" s="19">
        <f t="shared" si="131"/>
        <v>0</v>
      </c>
      <c r="O1366" s="19">
        <f t="shared" si="129"/>
        <v>-122218885680</v>
      </c>
      <c r="Q1366" s="19">
        <f t="shared" si="130"/>
        <v>-166031204336</v>
      </c>
    </row>
    <row r="1367" spans="1:17" x14ac:dyDescent="0.3">
      <c r="A1367">
        <v>1361</v>
      </c>
      <c r="B1367">
        <f>SQRT((1-A1367*A1367/$G$1)*$G$2)</f>
        <v>1178.3903265401443</v>
      </c>
      <c r="I1367" s="19">
        <f t="shared" si="127"/>
        <v>-332062408672</v>
      </c>
      <c r="K1367" s="19">
        <f t="shared" si="132"/>
        <v>3924000000</v>
      </c>
      <c r="L1367" s="19">
        <f t="shared" si="128"/>
        <v>3924000000</v>
      </c>
      <c r="N1367" s="19">
        <f t="shared" si="131"/>
        <v>0</v>
      </c>
      <c r="O1367" s="19">
        <f t="shared" si="129"/>
        <v>-122218885680</v>
      </c>
      <c r="Q1367" s="19">
        <f t="shared" si="130"/>
        <v>-162107204336</v>
      </c>
    </row>
    <row r="1368" spans="1:17" x14ac:dyDescent="0.3">
      <c r="A1368">
        <v>1362</v>
      </c>
      <c r="B1368">
        <f>SQRT((1-A1368*A1368/$G$1)*$G$2)</f>
        <v>1178.3582675772784</v>
      </c>
      <c r="I1368" s="19">
        <f t="shared" si="127"/>
        <v>-324214408672</v>
      </c>
      <c r="K1368" s="19">
        <f t="shared" si="132"/>
        <v>3926880000</v>
      </c>
      <c r="L1368" s="19">
        <f t="shared" si="128"/>
        <v>3926880000</v>
      </c>
      <c r="N1368" s="19">
        <f t="shared" si="131"/>
        <v>0</v>
      </c>
      <c r="O1368" s="19">
        <f t="shared" si="129"/>
        <v>-122218885680</v>
      </c>
      <c r="Q1368" s="19">
        <f t="shared" si="130"/>
        <v>-158180324336</v>
      </c>
    </row>
    <row r="1369" spans="1:17" x14ac:dyDescent="0.3">
      <c r="A1369">
        <v>1363</v>
      </c>
      <c r="B1369">
        <f>SQRT((1-A1369*A1369/$G$1)*$G$2)</f>
        <v>1178.3261841944206</v>
      </c>
      <c r="I1369" s="19">
        <f t="shared" si="127"/>
        <v>-316360648672</v>
      </c>
      <c r="K1369" s="19">
        <f t="shared" si="132"/>
        <v>3929760000</v>
      </c>
      <c r="L1369" s="19">
        <f t="shared" si="128"/>
        <v>3929760000</v>
      </c>
      <c r="N1369" s="19">
        <f t="shared" si="131"/>
        <v>0</v>
      </c>
      <c r="O1369" s="19">
        <f t="shared" si="129"/>
        <v>-122218885680</v>
      </c>
      <c r="Q1369" s="19">
        <f t="shared" si="130"/>
        <v>-154250564336</v>
      </c>
    </row>
    <row r="1370" spans="1:17" x14ac:dyDescent="0.3">
      <c r="A1370">
        <v>1364</v>
      </c>
      <c r="B1370">
        <f>SQRT((1-A1370*A1370/$G$1)*$G$2)</f>
        <v>1178.2940763895756</v>
      </c>
      <c r="I1370" s="19">
        <f t="shared" si="127"/>
        <v>-308501128672</v>
      </c>
      <c r="K1370" s="19">
        <f t="shared" si="132"/>
        <v>3932640000</v>
      </c>
      <c r="L1370" s="19">
        <f t="shared" si="128"/>
        <v>3932640000</v>
      </c>
      <c r="N1370" s="19">
        <f t="shared" si="131"/>
        <v>0</v>
      </c>
      <c r="O1370" s="19">
        <f t="shared" si="129"/>
        <v>-122218885680</v>
      </c>
      <c r="Q1370" s="19">
        <f t="shared" si="130"/>
        <v>-150317924336</v>
      </c>
    </row>
    <row r="1371" spans="1:17" x14ac:dyDescent="0.3">
      <c r="A1371">
        <v>1365</v>
      </c>
      <c r="B1371">
        <f>SQRT((1-A1371*A1371/$G$1)*$G$2)</f>
        <v>1178.2619441607474</v>
      </c>
      <c r="I1371" s="19">
        <f t="shared" si="127"/>
        <v>-300635848672</v>
      </c>
      <c r="K1371" s="19">
        <f t="shared" si="132"/>
        <v>3935520000</v>
      </c>
      <c r="L1371" s="19">
        <f t="shared" si="128"/>
        <v>3935520000</v>
      </c>
      <c r="N1371" s="19">
        <f t="shared" si="131"/>
        <v>0</v>
      </c>
      <c r="O1371" s="19">
        <f t="shared" si="129"/>
        <v>-122218885680</v>
      </c>
      <c r="Q1371" s="19">
        <f t="shared" si="130"/>
        <v>-146382404336</v>
      </c>
    </row>
    <row r="1372" spans="1:17" x14ac:dyDescent="0.3">
      <c r="A1372">
        <v>1366</v>
      </c>
      <c r="B1372">
        <f>SQRT((1-A1372*A1372/$G$1)*$G$2)</f>
        <v>1178.2297875059376</v>
      </c>
      <c r="I1372" s="19">
        <f t="shared" si="127"/>
        <v>-292764808672</v>
      </c>
      <c r="K1372" s="19">
        <f t="shared" si="132"/>
        <v>3938400000</v>
      </c>
      <c r="L1372" s="19">
        <f t="shared" si="128"/>
        <v>3938400000</v>
      </c>
      <c r="N1372" s="19">
        <f t="shared" si="131"/>
        <v>0</v>
      </c>
      <c r="O1372" s="19">
        <f t="shared" si="129"/>
        <v>-122218885680</v>
      </c>
      <c r="Q1372" s="19">
        <f t="shared" si="130"/>
        <v>-142444004336</v>
      </c>
    </row>
    <row r="1373" spans="1:17" x14ac:dyDescent="0.3">
      <c r="A1373">
        <v>1367</v>
      </c>
      <c r="B1373">
        <f>SQRT((1-A1373*A1373/$G$1)*$G$2)</f>
        <v>1178.1976064231462</v>
      </c>
      <c r="I1373" s="19">
        <f t="shared" si="127"/>
        <v>-284888008672</v>
      </c>
      <c r="K1373" s="19">
        <f t="shared" si="132"/>
        <v>3941280000</v>
      </c>
      <c r="L1373" s="19">
        <f t="shared" si="128"/>
        <v>3941280000</v>
      </c>
      <c r="N1373" s="19">
        <f t="shared" si="131"/>
        <v>0</v>
      </c>
      <c r="O1373" s="19">
        <f t="shared" si="129"/>
        <v>-122218885680</v>
      </c>
      <c r="Q1373" s="19">
        <f t="shared" si="130"/>
        <v>-138502724336</v>
      </c>
    </row>
    <row r="1374" spans="1:17" x14ac:dyDescent="0.3">
      <c r="A1374">
        <v>1368</v>
      </c>
      <c r="B1374">
        <f>SQRT((1-A1374*A1374/$G$1)*$G$2)</f>
        <v>1178.1654009103713</v>
      </c>
      <c r="I1374" s="19">
        <f t="shared" si="127"/>
        <v>-277005448672</v>
      </c>
      <c r="K1374" s="19">
        <f t="shared" si="132"/>
        <v>3944160000</v>
      </c>
      <c r="L1374" s="19">
        <f t="shared" si="128"/>
        <v>3944160000</v>
      </c>
      <c r="N1374" s="19">
        <f t="shared" si="131"/>
        <v>0</v>
      </c>
      <c r="O1374" s="19">
        <f t="shared" si="129"/>
        <v>-122218885680</v>
      </c>
      <c r="Q1374" s="19">
        <f t="shared" si="130"/>
        <v>-134558564336</v>
      </c>
    </row>
    <row r="1375" spans="1:17" x14ac:dyDescent="0.3">
      <c r="A1375">
        <v>1369</v>
      </c>
      <c r="B1375">
        <f>SQRT((1-A1375*A1375/$G$1)*$G$2)</f>
        <v>1178.1331709656099</v>
      </c>
      <c r="I1375" s="19">
        <f t="shared" si="127"/>
        <v>-269117128672</v>
      </c>
      <c r="K1375" s="19">
        <f t="shared" si="132"/>
        <v>3947040000</v>
      </c>
      <c r="L1375" s="19">
        <f t="shared" si="128"/>
        <v>3947040000</v>
      </c>
      <c r="N1375" s="19">
        <f t="shared" si="131"/>
        <v>0</v>
      </c>
      <c r="O1375" s="19">
        <f t="shared" si="129"/>
        <v>-122218885680</v>
      </c>
      <c r="Q1375" s="19">
        <f t="shared" si="130"/>
        <v>-130611524336</v>
      </c>
    </row>
    <row r="1376" spans="1:17" x14ac:dyDescent="0.3">
      <c r="A1376">
        <v>1370</v>
      </c>
      <c r="B1376">
        <f>SQRT((1-A1376*A1376/$G$1)*$G$2)</f>
        <v>1178.1009165868566</v>
      </c>
      <c r="I1376" s="19">
        <f t="shared" si="127"/>
        <v>-261223048672</v>
      </c>
      <c r="K1376" s="19">
        <f t="shared" si="132"/>
        <v>3949920000</v>
      </c>
      <c r="L1376" s="19">
        <f t="shared" si="128"/>
        <v>3949920000</v>
      </c>
      <c r="N1376" s="19">
        <f t="shared" si="131"/>
        <v>0</v>
      </c>
      <c r="O1376" s="19">
        <f t="shared" si="129"/>
        <v>-122218885680</v>
      </c>
      <c r="Q1376" s="19">
        <f t="shared" si="130"/>
        <v>-126661604336</v>
      </c>
    </row>
    <row r="1377" spans="1:17" x14ac:dyDescent="0.3">
      <c r="A1377">
        <v>1371</v>
      </c>
      <c r="B1377">
        <f>SQRT((1-A1377*A1377/$G$1)*$G$2)</f>
        <v>1178.0686377721042</v>
      </c>
      <c r="I1377" s="19">
        <f t="shared" si="127"/>
        <v>-253323208672</v>
      </c>
      <c r="K1377" s="19">
        <f t="shared" si="132"/>
        <v>3952800000</v>
      </c>
      <c r="L1377" s="19">
        <f t="shared" si="128"/>
        <v>3952800000</v>
      </c>
      <c r="N1377" s="19">
        <f t="shared" si="131"/>
        <v>0</v>
      </c>
      <c r="O1377" s="19">
        <f t="shared" si="129"/>
        <v>-122218885680</v>
      </c>
      <c r="Q1377" s="19">
        <f t="shared" si="130"/>
        <v>-122708804336</v>
      </c>
    </row>
    <row r="1378" spans="1:17" x14ac:dyDescent="0.3">
      <c r="A1378">
        <v>1372</v>
      </c>
      <c r="B1378">
        <f>SQRT((1-A1378*A1378/$G$1)*$G$2)</f>
        <v>1178.0363345193443</v>
      </c>
      <c r="I1378" s="19">
        <f t="shared" si="127"/>
        <v>-245417608672</v>
      </c>
      <c r="K1378" s="19">
        <f t="shared" si="132"/>
        <v>3955680000</v>
      </c>
      <c r="L1378" s="19">
        <f t="shared" si="128"/>
        <v>3955680000</v>
      </c>
      <c r="N1378" s="19">
        <f t="shared" si="131"/>
        <v>0</v>
      </c>
      <c r="O1378" s="19">
        <f t="shared" si="129"/>
        <v>-122218885680</v>
      </c>
      <c r="Q1378" s="19">
        <f t="shared" si="130"/>
        <v>-118753124336</v>
      </c>
    </row>
    <row r="1379" spans="1:17" x14ac:dyDescent="0.3">
      <c r="A1379">
        <v>1373</v>
      </c>
      <c r="B1379">
        <f>SQRT((1-A1379*A1379/$G$1)*$G$2)</f>
        <v>1178.0040068265664</v>
      </c>
      <c r="I1379" s="19">
        <f t="shared" si="127"/>
        <v>-237506248672</v>
      </c>
      <c r="K1379" s="19">
        <f t="shared" si="132"/>
        <v>3958560000</v>
      </c>
      <c r="L1379" s="19">
        <f t="shared" si="128"/>
        <v>3958560000</v>
      </c>
      <c r="N1379" s="19">
        <f t="shared" si="131"/>
        <v>0</v>
      </c>
      <c r="O1379" s="19">
        <f t="shared" si="129"/>
        <v>-122218885680</v>
      </c>
      <c r="Q1379" s="19">
        <f t="shared" si="130"/>
        <v>-114794564336</v>
      </c>
    </row>
    <row r="1380" spans="1:17" x14ac:dyDescent="0.3">
      <c r="A1380">
        <v>1374</v>
      </c>
      <c r="B1380">
        <f>SQRT((1-A1380*A1380/$G$1)*$G$2)</f>
        <v>1177.9716546917582</v>
      </c>
      <c r="I1380" s="19">
        <f t="shared" si="127"/>
        <v>-229589128672</v>
      </c>
      <c r="K1380" s="19">
        <f t="shared" si="132"/>
        <v>3961440000</v>
      </c>
      <c r="L1380" s="19">
        <f t="shared" si="128"/>
        <v>3961440000</v>
      </c>
      <c r="N1380" s="19">
        <f t="shared" si="131"/>
        <v>0</v>
      </c>
      <c r="O1380" s="19">
        <f t="shared" si="129"/>
        <v>-122218885680</v>
      </c>
      <c r="Q1380" s="19">
        <f t="shared" si="130"/>
        <v>-110833124336</v>
      </c>
    </row>
    <row r="1381" spans="1:17" x14ac:dyDescent="0.3">
      <c r="A1381">
        <v>1375</v>
      </c>
      <c r="B1381">
        <f>SQRT((1-A1381*A1381/$G$1)*$G$2)</f>
        <v>1177.9392781129063</v>
      </c>
      <c r="I1381" s="19">
        <f t="shared" si="127"/>
        <v>-221666248672</v>
      </c>
      <c r="K1381" s="19">
        <f t="shared" si="132"/>
        <v>3964320000</v>
      </c>
      <c r="L1381" s="19">
        <f t="shared" si="128"/>
        <v>3964320000</v>
      </c>
      <c r="N1381" s="19">
        <f t="shared" si="131"/>
        <v>0</v>
      </c>
      <c r="O1381" s="19">
        <f t="shared" si="129"/>
        <v>-122218885680</v>
      </c>
      <c r="Q1381" s="19">
        <f t="shared" si="130"/>
        <v>-106868804336</v>
      </c>
    </row>
    <row r="1382" spans="1:17" x14ac:dyDescent="0.3">
      <c r="A1382">
        <v>1376</v>
      </c>
      <c r="B1382">
        <f>SQRT((1-A1382*A1382/$G$1)*$G$2)</f>
        <v>1177.9068770879944</v>
      </c>
      <c r="I1382" s="19">
        <f t="shared" si="127"/>
        <v>-213737608672</v>
      </c>
      <c r="K1382" s="19">
        <f t="shared" si="132"/>
        <v>3967200000</v>
      </c>
      <c r="L1382" s="19">
        <f t="shared" si="128"/>
        <v>3967200000</v>
      </c>
      <c r="N1382" s="19">
        <f t="shared" si="131"/>
        <v>0</v>
      </c>
      <c r="O1382" s="19">
        <f t="shared" si="129"/>
        <v>-122218885680</v>
      </c>
      <c r="Q1382" s="19">
        <f t="shared" si="130"/>
        <v>-102901604336</v>
      </c>
    </row>
    <row r="1383" spans="1:17" x14ac:dyDescent="0.3">
      <c r="A1383">
        <v>1377</v>
      </c>
      <c r="B1383">
        <f>SQRT((1-A1383*A1383/$G$1)*$G$2)</f>
        <v>1177.8744516150055</v>
      </c>
      <c r="I1383" s="19">
        <f t="shared" si="127"/>
        <v>-205803208672</v>
      </c>
      <c r="K1383" s="19">
        <f t="shared" si="132"/>
        <v>3970080000</v>
      </c>
      <c r="L1383" s="19">
        <f t="shared" si="128"/>
        <v>3970080000</v>
      </c>
      <c r="N1383" s="19">
        <f t="shared" si="131"/>
        <v>0</v>
      </c>
      <c r="O1383" s="19">
        <f t="shared" si="129"/>
        <v>-122218885680</v>
      </c>
      <c r="Q1383" s="19">
        <f t="shared" si="130"/>
        <v>-98931524336</v>
      </c>
    </row>
    <row r="1384" spans="1:17" x14ac:dyDescent="0.3">
      <c r="A1384">
        <v>1378</v>
      </c>
      <c r="B1384">
        <f>SQRT((1-A1384*A1384/$G$1)*$G$2)</f>
        <v>1177.8420016919204</v>
      </c>
      <c r="I1384" s="19">
        <f t="shared" si="127"/>
        <v>-197863048672</v>
      </c>
      <c r="K1384" s="19">
        <f t="shared" si="132"/>
        <v>3972960000</v>
      </c>
      <c r="L1384" s="19">
        <f t="shared" si="128"/>
        <v>3972960000</v>
      </c>
      <c r="N1384" s="19">
        <f t="shared" si="131"/>
        <v>0</v>
      </c>
      <c r="O1384" s="19">
        <f t="shared" si="129"/>
        <v>-122218885680</v>
      </c>
      <c r="Q1384" s="19">
        <f t="shared" si="130"/>
        <v>-94958564336</v>
      </c>
    </row>
    <row r="1385" spans="1:17" x14ac:dyDescent="0.3">
      <c r="A1385">
        <v>1379</v>
      </c>
      <c r="B1385">
        <f>SQRT((1-A1385*A1385/$G$1)*$G$2)</f>
        <v>1177.8095273167182</v>
      </c>
      <c r="I1385" s="19">
        <f t="shared" si="127"/>
        <v>-189917128672</v>
      </c>
      <c r="K1385" s="19">
        <f t="shared" si="132"/>
        <v>3975840000</v>
      </c>
      <c r="L1385" s="19">
        <f t="shared" si="128"/>
        <v>3975840000</v>
      </c>
      <c r="N1385" s="19">
        <f t="shared" si="131"/>
        <v>0</v>
      </c>
      <c r="O1385" s="19">
        <f t="shared" si="129"/>
        <v>-122218885680</v>
      </c>
      <c r="Q1385" s="19">
        <f t="shared" si="130"/>
        <v>-90982724336</v>
      </c>
    </row>
    <row r="1386" spans="1:17" x14ac:dyDescent="0.3">
      <c r="A1386">
        <v>1380</v>
      </c>
      <c r="B1386">
        <f>SQRT((1-A1386*A1386/$G$1)*$G$2)</f>
        <v>1177.7770284873761</v>
      </c>
      <c r="I1386" s="19">
        <f t="shared" si="127"/>
        <v>-181965448672</v>
      </c>
      <c r="K1386" s="19">
        <f t="shared" si="132"/>
        <v>3978720000</v>
      </c>
      <c r="L1386" s="19">
        <f t="shared" si="128"/>
        <v>3978720000</v>
      </c>
      <c r="N1386" s="19">
        <f t="shared" si="131"/>
        <v>0</v>
      </c>
      <c r="O1386" s="19">
        <f t="shared" si="129"/>
        <v>-122218885680</v>
      </c>
      <c r="Q1386" s="19">
        <f t="shared" si="130"/>
        <v>-87004004336</v>
      </c>
    </row>
    <row r="1387" spans="1:17" x14ac:dyDescent="0.3">
      <c r="A1387">
        <v>1381</v>
      </c>
      <c r="B1387">
        <f>SQRT((1-A1387*A1387/$G$1)*$G$2)</f>
        <v>1177.74450520187</v>
      </c>
      <c r="I1387" s="19">
        <f t="shared" si="127"/>
        <v>-174008008672</v>
      </c>
      <c r="K1387" s="19">
        <f t="shared" si="132"/>
        <v>3981600000</v>
      </c>
      <c r="L1387" s="19">
        <f t="shared" si="128"/>
        <v>3981600000</v>
      </c>
      <c r="N1387" s="19">
        <f t="shared" si="131"/>
        <v>0</v>
      </c>
      <c r="O1387" s="19">
        <f t="shared" si="129"/>
        <v>-122218885680</v>
      </c>
      <c r="Q1387" s="19">
        <f t="shared" si="130"/>
        <v>-83022404336</v>
      </c>
    </row>
    <row r="1388" spans="1:17" x14ac:dyDescent="0.3">
      <c r="A1388">
        <v>1382</v>
      </c>
      <c r="B1388">
        <f>SQRT((1-A1388*A1388/$G$1)*$G$2)</f>
        <v>1177.7119574581739</v>
      </c>
      <c r="I1388" s="19">
        <f t="shared" si="127"/>
        <v>-166044808672</v>
      </c>
      <c r="K1388" s="19">
        <f t="shared" si="132"/>
        <v>3984480000</v>
      </c>
      <c r="L1388" s="19">
        <f t="shared" si="128"/>
        <v>3984480000</v>
      </c>
      <c r="N1388" s="19">
        <f t="shared" si="131"/>
        <v>0</v>
      </c>
      <c r="O1388" s="19">
        <f t="shared" si="129"/>
        <v>-122218885680</v>
      </c>
      <c r="Q1388" s="19">
        <f t="shared" si="130"/>
        <v>-79037924336</v>
      </c>
    </row>
    <row r="1389" spans="1:17" x14ac:dyDescent="0.3">
      <c r="A1389">
        <v>1383</v>
      </c>
      <c r="B1389">
        <f>SQRT((1-A1389*A1389/$G$1)*$G$2)</f>
        <v>1177.6793852542594</v>
      </c>
      <c r="I1389" s="19">
        <f t="shared" si="127"/>
        <v>-158075848672</v>
      </c>
      <c r="K1389" s="19">
        <f t="shared" si="132"/>
        <v>3987360000</v>
      </c>
      <c r="L1389" s="19">
        <f t="shared" si="128"/>
        <v>3987360000</v>
      </c>
      <c r="N1389" s="19">
        <f t="shared" si="131"/>
        <v>0</v>
      </c>
      <c r="O1389" s="19">
        <f t="shared" si="129"/>
        <v>-122218885680</v>
      </c>
      <c r="Q1389" s="19">
        <f t="shared" si="130"/>
        <v>-75050564336</v>
      </c>
    </row>
    <row r="1390" spans="1:17" x14ac:dyDescent="0.3">
      <c r="A1390">
        <v>1384</v>
      </c>
      <c r="B1390">
        <f>SQRT((1-A1390*A1390/$G$1)*$G$2)</f>
        <v>1177.6467885880973</v>
      </c>
      <c r="I1390" s="19">
        <f t="shared" ref="I1390:I1453" si="133">Q1389*2</f>
        <v>-150101128672</v>
      </c>
      <c r="K1390" s="19">
        <f t="shared" si="132"/>
        <v>3990240000</v>
      </c>
      <c r="L1390" s="19">
        <f t="shared" ref="L1390:L1453" si="134">IF(K1390=0,L1389,K1390)</f>
        <v>3990240000</v>
      </c>
      <c r="N1390" s="19">
        <f t="shared" si="131"/>
        <v>0</v>
      </c>
      <c r="O1390" s="19">
        <f t="shared" ref="O1390:O1453" si="135">IF(N1390=0,O1389,N1390)</f>
        <v>-122218885680</v>
      </c>
      <c r="Q1390" s="19">
        <f t="shared" ref="Q1390:Q1453" si="136">Q1389+K1390+N1390</f>
        <v>-71060324336</v>
      </c>
    </row>
    <row r="1391" spans="1:17" x14ac:dyDescent="0.3">
      <c r="A1391">
        <v>1385</v>
      </c>
      <c r="B1391">
        <f>SQRT((1-A1391*A1391/$G$1)*$G$2)</f>
        <v>1177.6141674576561</v>
      </c>
      <c r="I1391" s="19">
        <f t="shared" si="133"/>
        <v>-142120648672</v>
      </c>
      <c r="K1391" s="19">
        <f t="shared" si="132"/>
        <v>3993120000</v>
      </c>
      <c r="L1391" s="19">
        <f t="shared" si="134"/>
        <v>3993120000</v>
      </c>
      <c r="N1391" s="19">
        <f t="shared" si="131"/>
        <v>0</v>
      </c>
      <c r="O1391" s="19">
        <f t="shared" si="135"/>
        <v>-122218885680</v>
      </c>
      <c r="Q1391" s="19">
        <f t="shared" si="136"/>
        <v>-67067204336</v>
      </c>
    </row>
    <row r="1392" spans="1:17" x14ac:dyDescent="0.3">
      <c r="A1392">
        <v>1386</v>
      </c>
      <c r="B1392">
        <f>SQRT((1-A1392*A1392/$G$1)*$G$2)</f>
        <v>1177.5815218609027</v>
      </c>
      <c r="I1392" s="19">
        <f t="shared" si="133"/>
        <v>-134134408672</v>
      </c>
      <c r="K1392" s="19">
        <f t="shared" si="132"/>
        <v>3996000000</v>
      </c>
      <c r="L1392" s="19">
        <f t="shared" si="134"/>
        <v>3996000000</v>
      </c>
      <c r="N1392" s="19">
        <f t="shared" si="131"/>
        <v>0</v>
      </c>
      <c r="O1392" s="19">
        <f t="shared" si="135"/>
        <v>-122218885680</v>
      </c>
      <c r="Q1392" s="19">
        <f t="shared" si="136"/>
        <v>-63071204336</v>
      </c>
    </row>
    <row r="1393" spans="1:17" x14ac:dyDescent="0.3">
      <c r="A1393">
        <v>1387</v>
      </c>
      <c r="B1393">
        <f>SQRT((1-A1393*A1393/$G$1)*$G$2)</f>
        <v>1177.5488517958024</v>
      </c>
      <c r="I1393" s="19">
        <f t="shared" si="133"/>
        <v>-126142408672</v>
      </c>
      <c r="K1393" s="19">
        <f t="shared" si="132"/>
        <v>3998880000</v>
      </c>
      <c r="L1393" s="19">
        <f t="shared" si="134"/>
        <v>3998880000</v>
      </c>
      <c r="N1393" s="19">
        <f t="shared" si="131"/>
        <v>0</v>
      </c>
      <c r="O1393" s="19">
        <f t="shared" si="135"/>
        <v>-122218885680</v>
      </c>
      <c r="Q1393" s="19">
        <f t="shared" si="136"/>
        <v>-59072324336</v>
      </c>
    </row>
    <row r="1394" spans="1:17" x14ac:dyDescent="0.3">
      <c r="A1394">
        <v>1388</v>
      </c>
      <c r="B1394">
        <f>SQRT((1-A1394*A1394/$G$1)*$G$2)</f>
        <v>1177.5161572603183</v>
      </c>
      <c r="I1394" s="19">
        <f t="shared" si="133"/>
        <v>-118144648672</v>
      </c>
      <c r="K1394" s="19">
        <f t="shared" si="132"/>
        <v>4001760000</v>
      </c>
      <c r="L1394" s="19">
        <f t="shared" si="134"/>
        <v>4001760000</v>
      </c>
      <c r="N1394" s="19">
        <f t="shared" si="131"/>
        <v>-122115090448</v>
      </c>
      <c r="O1394" s="19">
        <f t="shared" si="135"/>
        <v>-122115090448</v>
      </c>
      <c r="Q1394" s="19">
        <f t="shared" si="136"/>
        <v>-177185654784</v>
      </c>
    </row>
    <row r="1395" spans="1:17" x14ac:dyDescent="0.3">
      <c r="A1395">
        <v>1389</v>
      </c>
      <c r="B1395">
        <f>SQRT((1-A1395*A1395/$G$1)*$G$2)</f>
        <v>1177.4834382524123</v>
      </c>
      <c r="I1395" s="19">
        <f t="shared" si="133"/>
        <v>-354371309568</v>
      </c>
      <c r="K1395" s="19">
        <f t="shared" si="132"/>
        <v>4004640000</v>
      </c>
      <c r="L1395" s="19">
        <f t="shared" si="134"/>
        <v>4004640000</v>
      </c>
      <c r="N1395" s="19">
        <f t="shared" si="131"/>
        <v>0</v>
      </c>
      <c r="O1395" s="19">
        <f t="shared" si="135"/>
        <v>-122115090448</v>
      </c>
      <c r="Q1395" s="19">
        <f t="shared" si="136"/>
        <v>-173181014784</v>
      </c>
    </row>
    <row r="1396" spans="1:17" x14ac:dyDescent="0.3">
      <c r="A1396">
        <v>1390</v>
      </c>
      <c r="B1396">
        <f>SQRT((1-A1396*A1396/$G$1)*$G$2)</f>
        <v>1177.450694770044</v>
      </c>
      <c r="I1396" s="19">
        <f t="shared" si="133"/>
        <v>-346362029568</v>
      </c>
      <c r="K1396" s="19">
        <f t="shared" si="132"/>
        <v>4007520000</v>
      </c>
      <c r="L1396" s="19">
        <f t="shared" si="134"/>
        <v>4007520000</v>
      </c>
      <c r="N1396" s="19">
        <f t="shared" ref="N1396:N1459" si="137">IF($I1396&gt;O1395,O1395+$J$1,)</f>
        <v>0</v>
      </c>
      <c r="O1396" s="19">
        <f t="shared" si="135"/>
        <v>-122115090448</v>
      </c>
      <c r="Q1396" s="19">
        <f t="shared" si="136"/>
        <v>-169173494784</v>
      </c>
    </row>
    <row r="1397" spans="1:17" x14ac:dyDescent="0.3">
      <c r="A1397">
        <v>1391</v>
      </c>
      <c r="B1397">
        <f>SQRT((1-A1397*A1397/$G$1)*$G$2)</f>
        <v>1177.417926811172</v>
      </c>
      <c r="I1397" s="19">
        <f t="shared" si="133"/>
        <v>-338346989568</v>
      </c>
      <c r="K1397" s="19">
        <f t="shared" si="132"/>
        <v>4010400000</v>
      </c>
      <c r="L1397" s="19">
        <f t="shared" si="134"/>
        <v>4010400000</v>
      </c>
      <c r="N1397" s="19">
        <f t="shared" si="137"/>
        <v>0</v>
      </c>
      <c r="O1397" s="19">
        <f t="shared" si="135"/>
        <v>-122115090448</v>
      </c>
      <c r="Q1397" s="19">
        <f t="shared" si="136"/>
        <v>-165163094784</v>
      </c>
    </row>
    <row r="1398" spans="1:17" x14ac:dyDescent="0.3">
      <c r="A1398">
        <v>1392</v>
      </c>
      <c r="B1398">
        <f>SQRT((1-A1398*A1398/$G$1)*$G$2)</f>
        <v>1177.3851343737522</v>
      </c>
      <c r="I1398" s="19">
        <f t="shared" si="133"/>
        <v>-330326189568</v>
      </c>
      <c r="K1398" s="19">
        <f t="shared" si="132"/>
        <v>4013280000</v>
      </c>
      <c r="L1398" s="19">
        <f t="shared" si="134"/>
        <v>4013280000</v>
      </c>
      <c r="N1398" s="19">
        <f t="shared" si="137"/>
        <v>0</v>
      </c>
      <c r="O1398" s="19">
        <f t="shared" si="135"/>
        <v>-122115090448</v>
      </c>
      <c r="Q1398" s="19">
        <f t="shared" si="136"/>
        <v>-161149814784</v>
      </c>
    </row>
    <row r="1399" spans="1:17" x14ac:dyDescent="0.3">
      <c r="A1399">
        <v>1393</v>
      </c>
      <c r="B1399">
        <f>SQRT((1-A1399*A1399/$G$1)*$G$2)</f>
        <v>1177.352317455739</v>
      </c>
      <c r="I1399" s="19">
        <f t="shared" si="133"/>
        <v>-322299629568</v>
      </c>
      <c r="K1399" s="19">
        <f t="shared" si="132"/>
        <v>4016160000</v>
      </c>
      <c r="L1399" s="19">
        <f t="shared" si="134"/>
        <v>4016160000</v>
      </c>
      <c r="N1399" s="19">
        <f t="shared" si="137"/>
        <v>0</v>
      </c>
      <c r="O1399" s="19">
        <f t="shared" si="135"/>
        <v>-122115090448</v>
      </c>
      <c r="Q1399" s="19">
        <f t="shared" si="136"/>
        <v>-157133654784</v>
      </c>
    </row>
    <row r="1400" spans="1:17" x14ac:dyDescent="0.3">
      <c r="A1400">
        <v>1394</v>
      </c>
      <c r="B1400">
        <f>SQRT((1-A1400*A1400/$G$1)*$G$2)</f>
        <v>1177.3194760550862</v>
      </c>
      <c r="I1400" s="19">
        <f t="shared" si="133"/>
        <v>-314267309568</v>
      </c>
      <c r="K1400" s="19">
        <f t="shared" si="132"/>
        <v>4019040000</v>
      </c>
      <c r="L1400" s="19">
        <f t="shared" si="134"/>
        <v>4019040000</v>
      </c>
      <c r="N1400" s="19">
        <f t="shared" si="137"/>
        <v>0</v>
      </c>
      <c r="O1400" s="19">
        <f t="shared" si="135"/>
        <v>-122115090448</v>
      </c>
      <c r="Q1400" s="19">
        <f t="shared" si="136"/>
        <v>-153114614784</v>
      </c>
    </row>
    <row r="1401" spans="1:17" x14ac:dyDescent="0.3">
      <c r="A1401">
        <v>1395</v>
      </c>
      <c r="B1401">
        <f>SQRT((1-A1401*A1401/$G$1)*$G$2)</f>
        <v>1177.2866101697439</v>
      </c>
      <c r="I1401" s="19">
        <f t="shared" si="133"/>
        <v>-306229229568</v>
      </c>
      <c r="K1401" s="19">
        <f t="shared" si="132"/>
        <v>4021920000</v>
      </c>
      <c r="L1401" s="19">
        <f t="shared" si="134"/>
        <v>4021920000</v>
      </c>
      <c r="N1401" s="19">
        <f t="shared" si="137"/>
        <v>0</v>
      </c>
      <c r="O1401" s="19">
        <f t="shared" si="135"/>
        <v>-122115090448</v>
      </c>
      <c r="Q1401" s="19">
        <f t="shared" si="136"/>
        <v>-149092694784</v>
      </c>
    </row>
    <row r="1402" spans="1:17" x14ac:dyDescent="0.3">
      <c r="A1402">
        <v>1396</v>
      </c>
      <c r="B1402">
        <f>SQRT((1-A1402*A1402/$G$1)*$G$2)</f>
        <v>1177.2537197976621</v>
      </c>
      <c r="I1402" s="19">
        <f t="shared" si="133"/>
        <v>-298185389568</v>
      </c>
      <c r="K1402" s="19">
        <f t="shared" si="132"/>
        <v>4024800000</v>
      </c>
      <c r="L1402" s="19">
        <f t="shared" si="134"/>
        <v>4024800000</v>
      </c>
      <c r="N1402" s="19">
        <f t="shared" si="137"/>
        <v>0</v>
      </c>
      <c r="O1402" s="19">
        <f t="shared" si="135"/>
        <v>-122115090448</v>
      </c>
      <c r="Q1402" s="19">
        <f t="shared" si="136"/>
        <v>-145067894784</v>
      </c>
    </row>
    <row r="1403" spans="1:17" x14ac:dyDescent="0.3">
      <c r="A1403">
        <v>1397</v>
      </c>
      <c r="B1403">
        <f>SQRT((1-A1403*A1403/$G$1)*$G$2)</f>
        <v>1177.2208049367882</v>
      </c>
      <c r="I1403" s="19">
        <f t="shared" si="133"/>
        <v>-290135789568</v>
      </c>
      <c r="K1403" s="19">
        <f t="shared" si="132"/>
        <v>4027680000</v>
      </c>
      <c r="L1403" s="19">
        <f t="shared" si="134"/>
        <v>4027680000</v>
      </c>
      <c r="N1403" s="19">
        <f t="shared" si="137"/>
        <v>0</v>
      </c>
      <c r="O1403" s="19">
        <f t="shared" si="135"/>
        <v>-122115090448</v>
      </c>
      <c r="Q1403" s="19">
        <f t="shared" si="136"/>
        <v>-141040214784</v>
      </c>
    </row>
    <row r="1404" spans="1:17" x14ac:dyDescent="0.3">
      <c r="A1404">
        <v>1398</v>
      </c>
      <c r="B1404">
        <f>SQRT((1-A1404*A1404/$G$1)*$G$2)</f>
        <v>1177.187865585068</v>
      </c>
      <c r="I1404" s="19">
        <f t="shared" si="133"/>
        <v>-282080429568</v>
      </c>
      <c r="K1404" s="19">
        <f t="shared" si="132"/>
        <v>4030560000</v>
      </c>
      <c r="L1404" s="19">
        <f t="shared" si="134"/>
        <v>4030560000</v>
      </c>
      <c r="N1404" s="19">
        <f t="shared" si="137"/>
        <v>0</v>
      </c>
      <c r="O1404" s="19">
        <f t="shared" si="135"/>
        <v>-122115090448</v>
      </c>
      <c r="Q1404" s="19">
        <f t="shared" si="136"/>
        <v>-137009654784</v>
      </c>
    </row>
    <row r="1405" spans="1:17" x14ac:dyDescent="0.3">
      <c r="A1405">
        <v>1399</v>
      </c>
      <c r="B1405">
        <f>SQRT((1-A1405*A1405/$G$1)*$G$2)</f>
        <v>1177.1549017404454</v>
      </c>
      <c r="I1405" s="19">
        <f t="shared" si="133"/>
        <v>-274019309568</v>
      </c>
      <c r="K1405" s="19">
        <f t="shared" si="132"/>
        <v>4033440000</v>
      </c>
      <c r="L1405" s="19">
        <f t="shared" si="134"/>
        <v>4033440000</v>
      </c>
      <c r="N1405" s="19">
        <f t="shared" si="137"/>
        <v>0</v>
      </c>
      <c r="O1405" s="19">
        <f t="shared" si="135"/>
        <v>-122115090448</v>
      </c>
      <c r="Q1405" s="19">
        <f t="shared" si="136"/>
        <v>-132976214784</v>
      </c>
    </row>
    <row r="1406" spans="1:17" x14ac:dyDescent="0.3">
      <c r="A1406">
        <v>1400</v>
      </c>
      <c r="B1406">
        <f>SQRT((1-A1406*A1406/$G$1)*$G$2)</f>
        <v>1177.1219134008631</v>
      </c>
      <c r="I1406" s="19">
        <f t="shared" si="133"/>
        <v>-265952429568</v>
      </c>
      <c r="K1406" s="19">
        <f t="shared" si="132"/>
        <v>4036320000</v>
      </c>
      <c r="L1406" s="19">
        <f t="shared" si="134"/>
        <v>4036320000</v>
      </c>
      <c r="N1406" s="19">
        <f t="shared" si="137"/>
        <v>0</v>
      </c>
      <c r="O1406" s="19">
        <f t="shared" si="135"/>
        <v>-122115090448</v>
      </c>
      <c r="Q1406" s="19">
        <f t="shared" si="136"/>
        <v>-128939894784</v>
      </c>
    </row>
    <row r="1407" spans="1:17" x14ac:dyDescent="0.3">
      <c r="A1407">
        <v>1401</v>
      </c>
      <c r="B1407">
        <f>SQRT((1-A1407*A1407/$G$1)*$G$2)</f>
        <v>1177.0889005642616</v>
      </c>
      <c r="I1407" s="19">
        <f t="shared" si="133"/>
        <v>-257879789568</v>
      </c>
      <c r="K1407" s="19">
        <f t="shared" si="132"/>
        <v>4039200000</v>
      </c>
      <c r="L1407" s="19">
        <f t="shared" si="134"/>
        <v>4039200000</v>
      </c>
      <c r="N1407" s="19">
        <f t="shared" si="137"/>
        <v>0</v>
      </c>
      <c r="O1407" s="19">
        <f t="shared" si="135"/>
        <v>-122115090448</v>
      </c>
      <c r="Q1407" s="19">
        <f t="shared" si="136"/>
        <v>-124900694784</v>
      </c>
    </row>
    <row r="1408" spans="1:17" x14ac:dyDescent="0.3">
      <c r="A1408">
        <v>1402</v>
      </c>
      <c r="B1408">
        <f>SQRT((1-A1408*A1408/$G$1)*$G$2)</f>
        <v>1177.0558632285795</v>
      </c>
      <c r="I1408" s="19">
        <f t="shared" si="133"/>
        <v>-249801389568</v>
      </c>
      <c r="K1408" s="19">
        <f t="shared" si="132"/>
        <v>4042080000</v>
      </c>
      <c r="L1408" s="19">
        <f t="shared" si="134"/>
        <v>4042080000</v>
      </c>
      <c r="N1408" s="19">
        <f t="shared" si="137"/>
        <v>0</v>
      </c>
      <c r="O1408" s="19">
        <f t="shared" si="135"/>
        <v>-122115090448</v>
      </c>
      <c r="Q1408" s="19">
        <f t="shared" si="136"/>
        <v>-120858614784</v>
      </c>
    </row>
    <row r="1409" spans="1:17" x14ac:dyDescent="0.3">
      <c r="A1409">
        <v>1403</v>
      </c>
      <c r="B1409">
        <f>SQRT((1-A1409*A1409/$G$1)*$G$2)</f>
        <v>1177.022801391754</v>
      </c>
      <c r="I1409" s="19">
        <f t="shared" si="133"/>
        <v>-241717229568</v>
      </c>
      <c r="K1409" s="19">
        <f t="shared" si="132"/>
        <v>4044960000</v>
      </c>
      <c r="L1409" s="19">
        <f t="shared" si="134"/>
        <v>4044960000</v>
      </c>
      <c r="N1409" s="19">
        <f t="shared" si="137"/>
        <v>0</v>
      </c>
      <c r="O1409" s="19">
        <f t="shared" si="135"/>
        <v>-122115090448</v>
      </c>
      <c r="Q1409" s="19">
        <f t="shared" si="136"/>
        <v>-116813654784</v>
      </c>
    </row>
    <row r="1410" spans="1:17" x14ac:dyDescent="0.3">
      <c r="A1410">
        <v>1404</v>
      </c>
      <c r="B1410">
        <f>SQRT((1-A1410*A1410/$G$1)*$G$2)</f>
        <v>1176.9897150517202</v>
      </c>
      <c r="I1410" s="19">
        <f t="shared" si="133"/>
        <v>-233627309568</v>
      </c>
      <c r="K1410" s="19">
        <f t="shared" si="132"/>
        <v>4047840000</v>
      </c>
      <c r="L1410" s="19">
        <f t="shared" si="134"/>
        <v>4047840000</v>
      </c>
      <c r="N1410" s="19">
        <f t="shared" si="137"/>
        <v>0</v>
      </c>
      <c r="O1410" s="19">
        <f t="shared" si="135"/>
        <v>-122115090448</v>
      </c>
      <c r="Q1410" s="19">
        <f t="shared" si="136"/>
        <v>-112765814784</v>
      </c>
    </row>
    <row r="1411" spans="1:17" x14ac:dyDescent="0.3">
      <c r="A1411">
        <v>1405</v>
      </c>
      <c r="B1411">
        <f>SQRT((1-A1411*A1411/$G$1)*$G$2)</f>
        <v>1176.9566042064118</v>
      </c>
      <c r="I1411" s="19">
        <f t="shared" si="133"/>
        <v>-225531629568</v>
      </c>
      <c r="K1411" s="19">
        <f t="shared" si="132"/>
        <v>4050720000</v>
      </c>
      <c r="L1411" s="19">
        <f t="shared" si="134"/>
        <v>4050720000</v>
      </c>
      <c r="N1411" s="19">
        <f t="shared" si="137"/>
        <v>0</v>
      </c>
      <c r="O1411" s="19">
        <f t="shared" si="135"/>
        <v>-122115090448</v>
      </c>
      <c r="Q1411" s="19">
        <f t="shared" si="136"/>
        <v>-108715094784</v>
      </c>
    </row>
    <row r="1412" spans="1:17" x14ac:dyDescent="0.3">
      <c r="A1412">
        <v>1406</v>
      </c>
      <c r="B1412">
        <f>SQRT((1-A1412*A1412/$G$1)*$G$2)</f>
        <v>1176.9234688537604</v>
      </c>
      <c r="I1412" s="19">
        <f t="shared" si="133"/>
        <v>-217430189568</v>
      </c>
      <c r="K1412" s="19">
        <f t="shared" si="132"/>
        <v>4053600000</v>
      </c>
      <c r="L1412" s="19">
        <f t="shared" si="134"/>
        <v>4053600000</v>
      </c>
      <c r="N1412" s="19">
        <f t="shared" si="137"/>
        <v>0</v>
      </c>
      <c r="O1412" s="19">
        <f t="shared" si="135"/>
        <v>-122115090448</v>
      </c>
      <c r="Q1412" s="19">
        <f t="shared" si="136"/>
        <v>-104661494784</v>
      </c>
    </row>
    <row r="1413" spans="1:17" x14ac:dyDescent="0.3">
      <c r="A1413">
        <v>1407</v>
      </c>
      <c r="B1413">
        <f>SQRT((1-A1413*A1413/$G$1)*$G$2)</f>
        <v>1176.890308991696</v>
      </c>
      <c r="I1413" s="19">
        <f t="shared" si="133"/>
        <v>-209322989568</v>
      </c>
      <c r="K1413" s="19">
        <f t="shared" si="132"/>
        <v>4056480000</v>
      </c>
      <c r="L1413" s="19">
        <f t="shared" si="134"/>
        <v>4056480000</v>
      </c>
      <c r="N1413" s="19">
        <f t="shared" si="137"/>
        <v>0</v>
      </c>
      <c r="O1413" s="19">
        <f t="shared" si="135"/>
        <v>-122115090448</v>
      </c>
      <c r="Q1413" s="19">
        <f t="shared" si="136"/>
        <v>-100605014784</v>
      </c>
    </row>
    <row r="1414" spans="1:17" x14ac:dyDescent="0.3">
      <c r="A1414">
        <v>1408</v>
      </c>
      <c r="B1414">
        <f>SQRT((1-A1414*A1414/$G$1)*$G$2)</f>
        <v>1176.8571246181468</v>
      </c>
      <c r="I1414" s="19">
        <f t="shared" si="133"/>
        <v>-201210029568</v>
      </c>
      <c r="K1414" s="19">
        <f t="shared" si="132"/>
        <v>4059360000</v>
      </c>
      <c r="L1414" s="19">
        <f t="shared" si="134"/>
        <v>4059360000</v>
      </c>
      <c r="N1414" s="19">
        <f t="shared" si="137"/>
        <v>0</v>
      </c>
      <c r="O1414" s="19">
        <f t="shared" si="135"/>
        <v>-122115090448</v>
      </c>
      <c r="Q1414" s="19">
        <f t="shared" si="136"/>
        <v>-96545654784</v>
      </c>
    </row>
    <row r="1415" spans="1:17" x14ac:dyDescent="0.3">
      <c r="A1415">
        <v>1409</v>
      </c>
      <c r="B1415">
        <f>SQRT((1-A1415*A1415/$G$1)*$G$2)</f>
        <v>1176.8239157310395</v>
      </c>
      <c r="I1415" s="19">
        <f t="shared" si="133"/>
        <v>-193091309568</v>
      </c>
      <c r="K1415" s="19">
        <f t="shared" ref="K1415:K1478" si="138">IF($I1415&lt;L1414,L1414+$J$2,)</f>
        <v>4062240000</v>
      </c>
      <c r="L1415" s="19">
        <f t="shared" si="134"/>
        <v>4062240000</v>
      </c>
      <c r="N1415" s="19">
        <f t="shared" si="137"/>
        <v>0</v>
      </c>
      <c r="O1415" s="19">
        <f t="shared" si="135"/>
        <v>-122115090448</v>
      </c>
      <c r="Q1415" s="19">
        <f t="shared" si="136"/>
        <v>-92483414784</v>
      </c>
    </row>
    <row r="1416" spans="1:17" x14ac:dyDescent="0.3">
      <c r="A1416">
        <v>1410</v>
      </c>
      <c r="B1416">
        <f>SQRT((1-A1416*A1416/$G$1)*$G$2)</f>
        <v>1176.7906823282988</v>
      </c>
      <c r="I1416" s="19">
        <f t="shared" si="133"/>
        <v>-184966829568</v>
      </c>
      <c r="K1416" s="19">
        <f t="shared" si="138"/>
        <v>4065120000</v>
      </c>
      <c r="L1416" s="19">
        <f t="shared" si="134"/>
        <v>4065120000</v>
      </c>
      <c r="N1416" s="19">
        <f t="shared" si="137"/>
        <v>0</v>
      </c>
      <c r="O1416" s="19">
        <f t="shared" si="135"/>
        <v>-122115090448</v>
      </c>
      <c r="Q1416" s="19">
        <f t="shared" si="136"/>
        <v>-88418294784</v>
      </c>
    </row>
    <row r="1417" spans="1:17" x14ac:dyDescent="0.3">
      <c r="A1417">
        <v>1411</v>
      </c>
      <c r="B1417">
        <f>SQRT((1-A1417*A1417/$G$1)*$G$2)</f>
        <v>1176.7574244078471</v>
      </c>
      <c r="I1417" s="19">
        <f t="shared" si="133"/>
        <v>-176836589568</v>
      </c>
      <c r="K1417" s="19">
        <f t="shared" si="138"/>
        <v>4068000000</v>
      </c>
      <c r="L1417" s="19">
        <f t="shared" si="134"/>
        <v>4068000000</v>
      </c>
      <c r="N1417" s="19">
        <f t="shared" si="137"/>
        <v>0</v>
      </c>
      <c r="O1417" s="19">
        <f t="shared" si="135"/>
        <v>-122115090448</v>
      </c>
      <c r="Q1417" s="19">
        <f t="shared" si="136"/>
        <v>-84350294784</v>
      </c>
    </row>
    <row r="1418" spans="1:17" x14ac:dyDescent="0.3">
      <c r="A1418">
        <v>1412</v>
      </c>
      <c r="B1418">
        <f>SQRT((1-A1418*A1418/$G$1)*$G$2)</f>
        <v>1176.7241419676061</v>
      </c>
      <c r="I1418" s="19">
        <f t="shared" si="133"/>
        <v>-168700589568</v>
      </c>
      <c r="K1418" s="19">
        <f t="shared" si="138"/>
        <v>4070880000</v>
      </c>
      <c r="L1418" s="19">
        <f t="shared" si="134"/>
        <v>4070880000</v>
      </c>
      <c r="N1418" s="19">
        <f t="shared" si="137"/>
        <v>0</v>
      </c>
      <c r="O1418" s="19">
        <f t="shared" si="135"/>
        <v>-122115090448</v>
      </c>
      <c r="Q1418" s="19">
        <f t="shared" si="136"/>
        <v>-80279414784</v>
      </c>
    </row>
    <row r="1419" spans="1:17" x14ac:dyDescent="0.3">
      <c r="A1419">
        <v>1413</v>
      </c>
      <c r="B1419">
        <f>SQRT((1-A1419*A1419/$G$1)*$G$2)</f>
        <v>1176.6908350054948</v>
      </c>
      <c r="I1419" s="19">
        <f t="shared" si="133"/>
        <v>-160558829568</v>
      </c>
      <c r="K1419" s="19">
        <f t="shared" si="138"/>
        <v>4073760000</v>
      </c>
      <c r="L1419" s="19">
        <f t="shared" si="134"/>
        <v>4073760000</v>
      </c>
      <c r="N1419" s="19">
        <f t="shared" si="137"/>
        <v>0</v>
      </c>
      <c r="O1419" s="19">
        <f t="shared" si="135"/>
        <v>-122115090448</v>
      </c>
      <c r="Q1419" s="19">
        <f t="shared" si="136"/>
        <v>-76205654784</v>
      </c>
    </row>
    <row r="1420" spans="1:17" x14ac:dyDescent="0.3">
      <c r="A1420">
        <v>1414</v>
      </c>
      <c r="B1420">
        <f>SQRT((1-A1420*A1420/$G$1)*$G$2)</f>
        <v>1176.6575035194312</v>
      </c>
      <c r="I1420" s="19">
        <f t="shared" si="133"/>
        <v>-152411309568</v>
      </c>
      <c r="K1420" s="19">
        <f t="shared" si="138"/>
        <v>4076640000</v>
      </c>
      <c r="L1420" s="19">
        <f t="shared" si="134"/>
        <v>4076640000</v>
      </c>
      <c r="N1420" s="19">
        <f t="shared" si="137"/>
        <v>0</v>
      </c>
      <c r="O1420" s="19">
        <f t="shared" si="135"/>
        <v>-122115090448</v>
      </c>
      <c r="Q1420" s="19">
        <f t="shared" si="136"/>
        <v>-72129014784</v>
      </c>
    </row>
    <row r="1421" spans="1:17" x14ac:dyDescent="0.3">
      <c r="A1421">
        <v>1415</v>
      </c>
      <c r="B1421">
        <f>SQRT((1-A1421*A1421/$G$1)*$G$2)</f>
        <v>1176.6241475073309</v>
      </c>
      <c r="I1421" s="19">
        <f t="shared" si="133"/>
        <v>-144258029568</v>
      </c>
      <c r="K1421" s="19">
        <f t="shared" si="138"/>
        <v>4079520000</v>
      </c>
      <c r="L1421" s="19">
        <f t="shared" si="134"/>
        <v>4079520000</v>
      </c>
      <c r="N1421" s="19">
        <f t="shared" si="137"/>
        <v>0</v>
      </c>
      <c r="O1421" s="19">
        <f t="shared" si="135"/>
        <v>-122115090448</v>
      </c>
      <c r="Q1421" s="19">
        <f t="shared" si="136"/>
        <v>-68049494784</v>
      </c>
    </row>
    <row r="1422" spans="1:17" x14ac:dyDescent="0.3">
      <c r="A1422">
        <v>1416</v>
      </c>
      <c r="B1422">
        <f>SQRT((1-A1422*A1422/$G$1)*$G$2)</f>
        <v>1176.5907669671083</v>
      </c>
      <c r="I1422" s="19">
        <f t="shared" si="133"/>
        <v>-136098989568</v>
      </c>
      <c r="K1422" s="19">
        <f t="shared" si="138"/>
        <v>4082400000</v>
      </c>
      <c r="L1422" s="19">
        <f t="shared" si="134"/>
        <v>4082400000</v>
      </c>
      <c r="N1422" s="19">
        <f t="shared" si="137"/>
        <v>0</v>
      </c>
      <c r="O1422" s="19">
        <f t="shared" si="135"/>
        <v>-122115090448</v>
      </c>
      <c r="Q1422" s="19">
        <f t="shared" si="136"/>
        <v>-63967094784</v>
      </c>
    </row>
    <row r="1423" spans="1:17" x14ac:dyDescent="0.3">
      <c r="A1423">
        <v>1417</v>
      </c>
      <c r="B1423">
        <f>SQRT((1-A1423*A1423/$G$1)*$G$2)</f>
        <v>1176.557361896675</v>
      </c>
      <c r="I1423" s="19">
        <f t="shared" si="133"/>
        <v>-127934189568</v>
      </c>
      <c r="K1423" s="19">
        <f t="shared" si="138"/>
        <v>4085280000</v>
      </c>
      <c r="L1423" s="19">
        <f t="shared" si="134"/>
        <v>4085280000</v>
      </c>
      <c r="N1423" s="19">
        <f t="shared" si="137"/>
        <v>0</v>
      </c>
      <c r="O1423" s="19">
        <f t="shared" si="135"/>
        <v>-122115090448</v>
      </c>
      <c r="Q1423" s="19">
        <f t="shared" si="136"/>
        <v>-59881814784</v>
      </c>
    </row>
    <row r="1424" spans="1:17" x14ac:dyDescent="0.3">
      <c r="A1424">
        <v>1418</v>
      </c>
      <c r="B1424">
        <f>SQRT((1-A1424*A1424/$G$1)*$G$2)</f>
        <v>1176.5239322939424</v>
      </c>
      <c r="I1424" s="19">
        <f t="shared" si="133"/>
        <v>-119763629568</v>
      </c>
      <c r="K1424" s="19">
        <f t="shared" si="138"/>
        <v>4088160000</v>
      </c>
      <c r="L1424" s="19">
        <f t="shared" si="134"/>
        <v>4088160000</v>
      </c>
      <c r="N1424" s="19">
        <f t="shared" si="137"/>
        <v>-122011295216</v>
      </c>
      <c r="O1424" s="19">
        <f t="shared" si="135"/>
        <v>-122011295216</v>
      </c>
      <c r="Q1424" s="19">
        <f t="shared" si="136"/>
        <v>-177804950000</v>
      </c>
    </row>
    <row r="1425" spans="1:17" x14ac:dyDescent="0.3">
      <c r="A1425">
        <v>1419</v>
      </c>
      <c r="B1425">
        <f>SQRT((1-A1425*A1425/$G$1)*$G$2)</f>
        <v>1176.4904781568187</v>
      </c>
      <c r="I1425" s="19">
        <f t="shared" si="133"/>
        <v>-355609900000</v>
      </c>
      <c r="K1425" s="19">
        <f t="shared" si="138"/>
        <v>4091040000</v>
      </c>
      <c r="L1425" s="19">
        <f t="shared" si="134"/>
        <v>4091040000</v>
      </c>
      <c r="N1425" s="19">
        <f t="shared" si="137"/>
        <v>0</v>
      </c>
      <c r="O1425" s="19">
        <f t="shared" si="135"/>
        <v>-122011295216</v>
      </c>
      <c r="Q1425" s="19">
        <f t="shared" si="136"/>
        <v>-173713910000</v>
      </c>
    </row>
    <row r="1426" spans="1:17" x14ac:dyDescent="0.3">
      <c r="A1426">
        <v>1420</v>
      </c>
      <c r="B1426">
        <f>SQRT((1-A1426*A1426/$G$1)*$G$2)</f>
        <v>1176.4569994832111</v>
      </c>
      <c r="I1426" s="19">
        <f t="shared" si="133"/>
        <v>-347427820000</v>
      </c>
      <c r="K1426" s="19">
        <f t="shared" si="138"/>
        <v>4093920000</v>
      </c>
      <c r="L1426" s="19">
        <f t="shared" si="134"/>
        <v>4093920000</v>
      </c>
      <c r="N1426" s="19">
        <f t="shared" si="137"/>
        <v>0</v>
      </c>
      <c r="O1426" s="19">
        <f t="shared" si="135"/>
        <v>-122011295216</v>
      </c>
      <c r="Q1426" s="19">
        <f t="shared" si="136"/>
        <v>-169619990000</v>
      </c>
    </row>
    <row r="1427" spans="1:17" x14ac:dyDescent="0.3">
      <c r="A1427">
        <v>1421</v>
      </c>
      <c r="B1427">
        <f>SQRT((1-A1427*A1427/$G$1)*$G$2)</f>
        <v>1176.4234962710248</v>
      </c>
      <c r="I1427" s="19">
        <f t="shared" si="133"/>
        <v>-339239980000</v>
      </c>
      <c r="K1427" s="19">
        <f t="shared" si="138"/>
        <v>4096800000</v>
      </c>
      <c r="L1427" s="19">
        <f t="shared" si="134"/>
        <v>4096800000</v>
      </c>
      <c r="N1427" s="19">
        <f t="shared" si="137"/>
        <v>0</v>
      </c>
      <c r="O1427" s="19">
        <f t="shared" si="135"/>
        <v>-122011295216</v>
      </c>
      <c r="Q1427" s="19">
        <f t="shared" si="136"/>
        <v>-165523190000</v>
      </c>
    </row>
    <row r="1428" spans="1:17" x14ac:dyDescent="0.3">
      <c r="A1428">
        <v>1422</v>
      </c>
      <c r="B1428">
        <f>SQRT((1-A1428*A1428/$G$1)*$G$2)</f>
        <v>1176.389968518163</v>
      </c>
      <c r="I1428" s="19">
        <f t="shared" si="133"/>
        <v>-331046380000</v>
      </c>
      <c r="K1428" s="19">
        <f t="shared" si="138"/>
        <v>4099680000</v>
      </c>
      <c r="L1428" s="19">
        <f t="shared" si="134"/>
        <v>4099680000</v>
      </c>
      <c r="N1428" s="19">
        <f t="shared" si="137"/>
        <v>0</v>
      </c>
      <c r="O1428" s="19">
        <f t="shared" si="135"/>
        <v>-122011295216</v>
      </c>
      <c r="Q1428" s="19">
        <f t="shared" si="136"/>
        <v>-161423510000</v>
      </c>
    </row>
    <row r="1429" spans="1:17" x14ac:dyDescent="0.3">
      <c r="A1429">
        <v>1423</v>
      </c>
      <c r="B1429">
        <f>SQRT((1-A1429*A1429/$G$1)*$G$2)</f>
        <v>1176.3564162225277</v>
      </c>
      <c r="I1429" s="19">
        <f t="shared" si="133"/>
        <v>-322847020000</v>
      </c>
      <c r="K1429" s="19">
        <f t="shared" si="138"/>
        <v>4102560000</v>
      </c>
      <c r="L1429" s="19">
        <f t="shared" si="134"/>
        <v>4102560000</v>
      </c>
      <c r="N1429" s="19">
        <f t="shared" si="137"/>
        <v>0</v>
      </c>
      <c r="O1429" s="19">
        <f t="shared" si="135"/>
        <v>-122011295216</v>
      </c>
      <c r="Q1429" s="19">
        <f t="shared" si="136"/>
        <v>-157320950000</v>
      </c>
    </row>
    <row r="1430" spans="1:17" x14ac:dyDescent="0.3">
      <c r="A1430">
        <v>1424</v>
      </c>
      <c r="B1430">
        <f>SQRT((1-A1430*A1430/$G$1)*$G$2)</f>
        <v>1176.3228393820189</v>
      </c>
      <c r="I1430" s="19">
        <f t="shared" si="133"/>
        <v>-314641900000</v>
      </c>
      <c r="K1430" s="19">
        <f t="shared" si="138"/>
        <v>4105440000</v>
      </c>
      <c r="L1430" s="19">
        <f t="shared" si="134"/>
        <v>4105440000</v>
      </c>
      <c r="N1430" s="19">
        <f t="shared" si="137"/>
        <v>0</v>
      </c>
      <c r="O1430" s="19">
        <f t="shared" si="135"/>
        <v>-122011295216</v>
      </c>
      <c r="Q1430" s="19">
        <f t="shared" si="136"/>
        <v>-153215510000</v>
      </c>
    </row>
    <row r="1431" spans="1:17" x14ac:dyDescent="0.3">
      <c r="A1431">
        <v>1425</v>
      </c>
      <c r="B1431">
        <f>SQRT((1-A1431*A1431/$G$1)*$G$2)</f>
        <v>1176.2892379945345</v>
      </c>
      <c r="I1431" s="19">
        <f t="shared" si="133"/>
        <v>-306431020000</v>
      </c>
      <c r="K1431" s="19">
        <f t="shared" si="138"/>
        <v>4108320000</v>
      </c>
      <c r="L1431" s="19">
        <f t="shared" si="134"/>
        <v>4108320000</v>
      </c>
      <c r="N1431" s="19">
        <f t="shared" si="137"/>
        <v>0</v>
      </c>
      <c r="O1431" s="19">
        <f t="shared" si="135"/>
        <v>-122011295216</v>
      </c>
      <c r="Q1431" s="19">
        <f t="shared" si="136"/>
        <v>-149107190000</v>
      </c>
    </row>
    <row r="1432" spans="1:17" x14ac:dyDescent="0.3">
      <c r="A1432">
        <v>1426</v>
      </c>
      <c r="B1432">
        <f>SQRT((1-A1432*A1432/$G$1)*$G$2)</f>
        <v>1176.2556120579707</v>
      </c>
      <c r="I1432" s="19">
        <f t="shared" si="133"/>
        <v>-298214380000</v>
      </c>
      <c r="K1432" s="19">
        <f t="shared" si="138"/>
        <v>4111200000</v>
      </c>
      <c r="L1432" s="19">
        <f t="shared" si="134"/>
        <v>4111200000</v>
      </c>
      <c r="N1432" s="19">
        <f t="shared" si="137"/>
        <v>0</v>
      </c>
      <c r="O1432" s="19">
        <f t="shared" si="135"/>
        <v>-122011295216</v>
      </c>
      <c r="Q1432" s="19">
        <f t="shared" si="136"/>
        <v>-144995990000</v>
      </c>
    </row>
    <row r="1433" spans="1:17" x14ac:dyDescent="0.3">
      <c r="A1433">
        <v>1427</v>
      </c>
      <c r="B1433">
        <f>SQRT((1-A1433*A1433/$G$1)*$G$2)</f>
        <v>1176.2219615702222</v>
      </c>
      <c r="I1433" s="19">
        <f t="shared" si="133"/>
        <v>-289991980000</v>
      </c>
      <c r="K1433" s="19">
        <f t="shared" si="138"/>
        <v>4114080000</v>
      </c>
      <c r="L1433" s="19">
        <f t="shared" si="134"/>
        <v>4114080000</v>
      </c>
      <c r="N1433" s="19">
        <f t="shared" si="137"/>
        <v>0</v>
      </c>
      <c r="O1433" s="19">
        <f t="shared" si="135"/>
        <v>-122011295216</v>
      </c>
      <c r="Q1433" s="19">
        <f t="shared" si="136"/>
        <v>-140881910000</v>
      </c>
    </row>
    <row r="1434" spans="1:17" x14ac:dyDescent="0.3">
      <c r="A1434">
        <v>1428</v>
      </c>
      <c r="B1434">
        <f>SQRT((1-A1434*A1434/$G$1)*$G$2)</f>
        <v>1176.1882865291821</v>
      </c>
      <c r="I1434" s="19">
        <f t="shared" si="133"/>
        <v>-281763820000</v>
      </c>
      <c r="K1434" s="19">
        <f t="shared" si="138"/>
        <v>4116960000</v>
      </c>
      <c r="L1434" s="19">
        <f t="shared" si="134"/>
        <v>4116960000</v>
      </c>
      <c r="N1434" s="19">
        <f t="shared" si="137"/>
        <v>0</v>
      </c>
      <c r="O1434" s="19">
        <f t="shared" si="135"/>
        <v>-122011295216</v>
      </c>
      <c r="Q1434" s="19">
        <f t="shared" si="136"/>
        <v>-136764950000</v>
      </c>
    </row>
    <row r="1435" spans="1:17" x14ac:dyDescent="0.3">
      <c r="A1435">
        <v>1429</v>
      </c>
      <c r="B1435">
        <f>SQRT((1-A1435*A1435/$G$1)*$G$2)</f>
        <v>1176.1545869327408</v>
      </c>
      <c r="I1435" s="19">
        <f t="shared" si="133"/>
        <v>-273529900000</v>
      </c>
      <c r="K1435" s="19">
        <f t="shared" si="138"/>
        <v>4119840000</v>
      </c>
      <c r="L1435" s="19">
        <f t="shared" si="134"/>
        <v>4119840000</v>
      </c>
      <c r="N1435" s="19">
        <f t="shared" si="137"/>
        <v>0</v>
      </c>
      <c r="O1435" s="19">
        <f t="shared" si="135"/>
        <v>-122011295216</v>
      </c>
      <c r="Q1435" s="19">
        <f t="shared" si="136"/>
        <v>-132645110000</v>
      </c>
    </row>
    <row r="1436" spans="1:17" x14ac:dyDescent="0.3">
      <c r="A1436">
        <v>1430</v>
      </c>
      <c r="B1436">
        <f>SQRT((1-A1436*A1436/$G$1)*$G$2)</f>
        <v>1176.120862778788</v>
      </c>
      <c r="I1436" s="19">
        <f t="shared" si="133"/>
        <v>-265290220000</v>
      </c>
      <c r="K1436" s="19">
        <f t="shared" si="138"/>
        <v>4122720000</v>
      </c>
      <c r="L1436" s="19">
        <f t="shared" si="134"/>
        <v>4122720000</v>
      </c>
      <c r="N1436" s="19">
        <f t="shared" si="137"/>
        <v>0</v>
      </c>
      <c r="O1436" s="19">
        <f t="shared" si="135"/>
        <v>-122011295216</v>
      </c>
      <c r="Q1436" s="19">
        <f t="shared" si="136"/>
        <v>-128522390000</v>
      </c>
    </row>
    <row r="1437" spans="1:17" x14ac:dyDescent="0.3">
      <c r="A1437">
        <v>1431</v>
      </c>
      <c r="B1437">
        <f>SQRT((1-A1437*A1437/$G$1)*$G$2)</f>
        <v>1176.0871140652112</v>
      </c>
      <c r="I1437" s="19">
        <f t="shared" si="133"/>
        <v>-257044780000</v>
      </c>
      <c r="K1437" s="19">
        <f t="shared" si="138"/>
        <v>4125600000</v>
      </c>
      <c r="L1437" s="19">
        <f t="shared" si="134"/>
        <v>4125600000</v>
      </c>
      <c r="N1437" s="19">
        <f t="shared" si="137"/>
        <v>0</v>
      </c>
      <c r="O1437" s="19">
        <f t="shared" si="135"/>
        <v>-122011295216</v>
      </c>
      <c r="Q1437" s="19">
        <f t="shared" si="136"/>
        <v>-124396790000</v>
      </c>
    </row>
    <row r="1438" spans="1:17" x14ac:dyDescent="0.3">
      <c r="A1438">
        <v>1432</v>
      </c>
      <c r="B1438">
        <f>SQRT((1-A1438*A1438/$G$1)*$G$2)</f>
        <v>1176.0533407898956</v>
      </c>
      <c r="I1438" s="19">
        <f t="shared" si="133"/>
        <v>-248793580000</v>
      </c>
      <c r="K1438" s="19">
        <f t="shared" si="138"/>
        <v>4128480000</v>
      </c>
      <c r="L1438" s="19">
        <f t="shared" si="134"/>
        <v>4128480000</v>
      </c>
      <c r="N1438" s="19">
        <f t="shared" si="137"/>
        <v>0</v>
      </c>
      <c r="O1438" s="19">
        <f t="shared" si="135"/>
        <v>-122011295216</v>
      </c>
      <c r="Q1438" s="19">
        <f t="shared" si="136"/>
        <v>-120268310000</v>
      </c>
    </row>
    <row r="1439" spans="1:17" x14ac:dyDescent="0.3">
      <c r="A1439">
        <v>1433</v>
      </c>
      <c r="B1439">
        <f>SQRT((1-A1439*A1439/$G$1)*$G$2)</f>
        <v>1176.0195429507255</v>
      </c>
      <c r="I1439" s="19">
        <f t="shared" si="133"/>
        <v>-240536620000</v>
      </c>
      <c r="K1439" s="19">
        <f t="shared" si="138"/>
        <v>4131360000</v>
      </c>
      <c r="L1439" s="19">
        <f t="shared" si="134"/>
        <v>4131360000</v>
      </c>
      <c r="N1439" s="19">
        <f t="shared" si="137"/>
        <v>0</v>
      </c>
      <c r="O1439" s="19">
        <f t="shared" si="135"/>
        <v>-122011295216</v>
      </c>
      <c r="Q1439" s="19">
        <f t="shared" si="136"/>
        <v>-116136950000</v>
      </c>
    </row>
    <row r="1440" spans="1:17" x14ac:dyDescent="0.3">
      <c r="A1440">
        <v>1434</v>
      </c>
      <c r="B1440">
        <f>SQRT((1-A1440*A1440/$G$1)*$G$2)</f>
        <v>1175.9857205455828</v>
      </c>
      <c r="I1440" s="19">
        <f t="shared" si="133"/>
        <v>-232273900000</v>
      </c>
      <c r="K1440" s="19">
        <f t="shared" si="138"/>
        <v>4134240000</v>
      </c>
      <c r="L1440" s="19">
        <f t="shared" si="134"/>
        <v>4134240000</v>
      </c>
      <c r="N1440" s="19">
        <f t="shared" si="137"/>
        <v>0</v>
      </c>
      <c r="O1440" s="19">
        <f t="shared" si="135"/>
        <v>-122011295216</v>
      </c>
      <c r="Q1440" s="19">
        <f t="shared" si="136"/>
        <v>-112002710000</v>
      </c>
    </row>
    <row r="1441" spans="1:17" x14ac:dyDescent="0.3">
      <c r="A1441">
        <v>1435</v>
      </c>
      <c r="B1441">
        <f>SQRT((1-A1441*A1441/$G$1)*$G$2)</f>
        <v>1175.9518735723477</v>
      </c>
      <c r="I1441" s="19">
        <f t="shared" si="133"/>
        <v>-224005420000</v>
      </c>
      <c r="K1441" s="19">
        <f t="shared" si="138"/>
        <v>4137120000</v>
      </c>
      <c r="L1441" s="19">
        <f t="shared" si="134"/>
        <v>4137120000</v>
      </c>
      <c r="N1441" s="19">
        <f t="shared" si="137"/>
        <v>0</v>
      </c>
      <c r="O1441" s="19">
        <f t="shared" si="135"/>
        <v>-122011295216</v>
      </c>
      <c r="Q1441" s="19">
        <f t="shared" si="136"/>
        <v>-107865590000</v>
      </c>
    </row>
    <row r="1442" spans="1:17" x14ac:dyDescent="0.3">
      <c r="A1442">
        <v>1436</v>
      </c>
      <c r="B1442">
        <f>SQRT((1-A1442*A1442/$G$1)*$G$2)</f>
        <v>1175.9180020288993</v>
      </c>
      <c r="I1442" s="19">
        <f t="shared" si="133"/>
        <v>-215731180000</v>
      </c>
      <c r="K1442" s="19">
        <f t="shared" si="138"/>
        <v>4140000000</v>
      </c>
      <c r="L1442" s="19">
        <f t="shared" si="134"/>
        <v>4140000000</v>
      </c>
      <c r="N1442" s="19">
        <f t="shared" si="137"/>
        <v>0</v>
      </c>
      <c r="O1442" s="19">
        <f t="shared" si="135"/>
        <v>-122011295216</v>
      </c>
      <c r="Q1442" s="19">
        <f t="shared" si="136"/>
        <v>-103725590000</v>
      </c>
    </row>
    <row r="1443" spans="1:17" x14ac:dyDescent="0.3">
      <c r="A1443">
        <v>1437</v>
      </c>
      <c r="B1443">
        <f>SQRT((1-A1443*A1443/$G$1)*$G$2)</f>
        <v>1175.8841059131137</v>
      </c>
      <c r="I1443" s="19">
        <f t="shared" si="133"/>
        <v>-207451180000</v>
      </c>
      <c r="K1443" s="19">
        <f t="shared" si="138"/>
        <v>4142880000</v>
      </c>
      <c r="L1443" s="19">
        <f t="shared" si="134"/>
        <v>4142880000</v>
      </c>
      <c r="N1443" s="19">
        <f t="shared" si="137"/>
        <v>0</v>
      </c>
      <c r="O1443" s="19">
        <f t="shared" si="135"/>
        <v>-122011295216</v>
      </c>
      <c r="Q1443" s="19">
        <f t="shared" si="136"/>
        <v>-99582710000</v>
      </c>
    </row>
    <row r="1444" spans="1:17" x14ac:dyDescent="0.3">
      <c r="A1444">
        <v>1438</v>
      </c>
      <c r="B1444">
        <f>SQRT((1-A1444*A1444/$G$1)*$G$2)</f>
        <v>1175.8501852228665</v>
      </c>
      <c r="I1444" s="19">
        <f t="shared" si="133"/>
        <v>-199165420000</v>
      </c>
      <c r="K1444" s="19">
        <f t="shared" si="138"/>
        <v>4145760000</v>
      </c>
      <c r="L1444" s="19">
        <f t="shared" si="134"/>
        <v>4145760000</v>
      </c>
      <c r="N1444" s="19">
        <f t="shared" si="137"/>
        <v>0</v>
      </c>
      <c r="O1444" s="19">
        <f t="shared" si="135"/>
        <v>-122011295216</v>
      </c>
      <c r="Q1444" s="19">
        <f t="shared" si="136"/>
        <v>-95436950000</v>
      </c>
    </row>
    <row r="1445" spans="1:17" x14ac:dyDescent="0.3">
      <c r="A1445">
        <v>1439</v>
      </c>
      <c r="B1445">
        <f>SQRT((1-A1445*A1445/$G$1)*$G$2)</f>
        <v>1175.8162399560301</v>
      </c>
      <c r="I1445" s="19">
        <f t="shared" si="133"/>
        <v>-190873900000</v>
      </c>
      <c r="K1445" s="19">
        <f t="shared" si="138"/>
        <v>4148640000</v>
      </c>
      <c r="L1445" s="19">
        <f t="shared" si="134"/>
        <v>4148640000</v>
      </c>
      <c r="N1445" s="19">
        <f t="shared" si="137"/>
        <v>0</v>
      </c>
      <c r="O1445" s="19">
        <f t="shared" si="135"/>
        <v>-122011295216</v>
      </c>
      <c r="Q1445" s="19">
        <f t="shared" si="136"/>
        <v>-91288310000</v>
      </c>
    </row>
    <row r="1446" spans="1:17" x14ac:dyDescent="0.3">
      <c r="A1446">
        <v>1440</v>
      </c>
      <c r="B1446">
        <f>SQRT((1-A1446*A1446/$G$1)*$G$2)</f>
        <v>1175.7822701104765</v>
      </c>
      <c r="I1446" s="19">
        <f t="shared" si="133"/>
        <v>-182576620000</v>
      </c>
      <c r="K1446" s="19">
        <f t="shared" si="138"/>
        <v>4151520000</v>
      </c>
      <c r="L1446" s="19">
        <f t="shared" si="134"/>
        <v>4151520000</v>
      </c>
      <c r="N1446" s="19">
        <f t="shared" si="137"/>
        <v>0</v>
      </c>
      <c r="O1446" s="19">
        <f t="shared" si="135"/>
        <v>-122011295216</v>
      </c>
      <c r="Q1446" s="19">
        <f t="shared" si="136"/>
        <v>-87136790000</v>
      </c>
    </row>
    <row r="1447" spans="1:17" x14ac:dyDescent="0.3">
      <c r="A1447">
        <v>1441</v>
      </c>
      <c r="B1447">
        <f>SQRT((1-A1447*A1447/$G$1)*$G$2)</f>
        <v>1175.748275684075</v>
      </c>
      <c r="I1447" s="19">
        <f t="shared" si="133"/>
        <v>-174273580000</v>
      </c>
      <c r="K1447" s="19">
        <f t="shared" si="138"/>
        <v>4154400000</v>
      </c>
      <c r="L1447" s="19">
        <f t="shared" si="134"/>
        <v>4154400000</v>
      </c>
      <c r="N1447" s="19">
        <f t="shared" si="137"/>
        <v>0</v>
      </c>
      <c r="O1447" s="19">
        <f t="shared" si="135"/>
        <v>-122011295216</v>
      </c>
      <c r="Q1447" s="19">
        <f t="shared" si="136"/>
        <v>-82982390000</v>
      </c>
    </row>
    <row r="1448" spans="1:17" x14ac:dyDescent="0.3">
      <c r="A1448">
        <v>1442</v>
      </c>
      <c r="B1448">
        <f>SQRT((1-A1448*A1448/$G$1)*$G$2)</f>
        <v>1175.7142566746936</v>
      </c>
      <c r="I1448" s="19">
        <f t="shared" si="133"/>
        <v>-165964780000</v>
      </c>
      <c r="K1448" s="19">
        <f t="shared" si="138"/>
        <v>4157280000</v>
      </c>
      <c r="L1448" s="19">
        <f t="shared" si="134"/>
        <v>4157280000</v>
      </c>
      <c r="N1448" s="19">
        <f t="shared" si="137"/>
        <v>0</v>
      </c>
      <c r="O1448" s="19">
        <f t="shared" si="135"/>
        <v>-122011295216</v>
      </c>
      <c r="Q1448" s="19">
        <f t="shared" si="136"/>
        <v>-78825110000</v>
      </c>
    </row>
    <row r="1449" spans="1:17" x14ac:dyDescent="0.3">
      <c r="A1449">
        <v>1443</v>
      </c>
      <c r="B1449">
        <f>SQRT((1-A1449*A1449/$G$1)*$G$2)</f>
        <v>1175.6802130801984</v>
      </c>
      <c r="I1449" s="19">
        <f t="shared" si="133"/>
        <v>-157650220000</v>
      </c>
      <c r="K1449" s="19">
        <f t="shared" si="138"/>
        <v>4160160000</v>
      </c>
      <c r="L1449" s="19">
        <f t="shared" si="134"/>
        <v>4160160000</v>
      </c>
      <c r="N1449" s="19">
        <f t="shared" si="137"/>
        <v>0</v>
      </c>
      <c r="O1449" s="19">
        <f t="shared" si="135"/>
        <v>-122011295216</v>
      </c>
      <c r="Q1449" s="19">
        <f t="shared" si="136"/>
        <v>-74664950000</v>
      </c>
    </row>
    <row r="1450" spans="1:17" x14ac:dyDescent="0.3">
      <c r="A1450">
        <v>1444</v>
      </c>
      <c r="B1450">
        <f>SQRT((1-A1450*A1450/$G$1)*$G$2)</f>
        <v>1175.6461448984535</v>
      </c>
      <c r="I1450" s="19">
        <f t="shared" si="133"/>
        <v>-149329900000</v>
      </c>
      <c r="K1450" s="19">
        <f t="shared" si="138"/>
        <v>4163040000</v>
      </c>
      <c r="L1450" s="19">
        <f t="shared" si="134"/>
        <v>4163040000</v>
      </c>
      <c r="N1450" s="19">
        <f t="shared" si="137"/>
        <v>0</v>
      </c>
      <c r="O1450" s="19">
        <f t="shared" si="135"/>
        <v>-122011295216</v>
      </c>
      <c r="Q1450" s="19">
        <f t="shared" si="136"/>
        <v>-70501910000</v>
      </c>
    </row>
    <row r="1451" spans="1:17" x14ac:dyDescent="0.3">
      <c r="A1451">
        <v>1445</v>
      </c>
      <c r="B1451">
        <f>SQRT((1-A1451*A1451/$G$1)*$G$2)</f>
        <v>1175.6120521273212</v>
      </c>
      <c r="I1451" s="19">
        <f t="shared" si="133"/>
        <v>-141003820000</v>
      </c>
      <c r="K1451" s="19">
        <f t="shared" si="138"/>
        <v>4165920000</v>
      </c>
      <c r="L1451" s="19">
        <f t="shared" si="134"/>
        <v>4165920000</v>
      </c>
      <c r="N1451" s="19">
        <f t="shared" si="137"/>
        <v>0</v>
      </c>
      <c r="O1451" s="19">
        <f t="shared" si="135"/>
        <v>-122011295216</v>
      </c>
      <c r="Q1451" s="19">
        <f t="shared" si="136"/>
        <v>-66335990000</v>
      </c>
    </row>
    <row r="1452" spans="1:17" x14ac:dyDescent="0.3">
      <c r="A1452">
        <v>1446</v>
      </c>
      <c r="B1452">
        <f>SQRT((1-A1452*A1452/$G$1)*$G$2)</f>
        <v>1175.5779347646626</v>
      </c>
      <c r="I1452" s="19">
        <f t="shared" si="133"/>
        <v>-132671980000</v>
      </c>
      <c r="K1452" s="19">
        <f t="shared" si="138"/>
        <v>4168800000</v>
      </c>
      <c r="L1452" s="19">
        <f t="shared" si="134"/>
        <v>4168800000</v>
      </c>
      <c r="N1452" s="19">
        <f t="shared" si="137"/>
        <v>0</v>
      </c>
      <c r="O1452" s="19">
        <f t="shared" si="135"/>
        <v>-122011295216</v>
      </c>
      <c r="Q1452" s="19">
        <f t="shared" si="136"/>
        <v>-62167190000</v>
      </c>
    </row>
    <row r="1453" spans="1:17" x14ac:dyDescent="0.3">
      <c r="A1453">
        <v>1447</v>
      </c>
      <c r="B1453">
        <f>SQRT((1-A1453*A1453/$G$1)*$G$2)</f>
        <v>1175.5437928083361</v>
      </c>
      <c r="I1453" s="19">
        <f t="shared" si="133"/>
        <v>-124334380000</v>
      </c>
      <c r="K1453" s="19">
        <f t="shared" si="138"/>
        <v>4171680000</v>
      </c>
      <c r="L1453" s="19">
        <f t="shared" si="134"/>
        <v>4171680000</v>
      </c>
      <c r="N1453" s="19">
        <f t="shared" si="137"/>
        <v>0</v>
      </c>
      <c r="O1453" s="19">
        <f t="shared" si="135"/>
        <v>-122011295216</v>
      </c>
      <c r="Q1453" s="19">
        <f t="shared" si="136"/>
        <v>-57995510000</v>
      </c>
    </row>
    <row r="1454" spans="1:17" x14ac:dyDescent="0.3">
      <c r="A1454">
        <v>1448</v>
      </c>
      <c r="B1454">
        <f>SQRT((1-A1454*A1454/$G$1)*$G$2)</f>
        <v>1175.509626256199</v>
      </c>
      <c r="I1454" s="19">
        <f t="shared" ref="I1454:I1517" si="139">Q1453*2</f>
        <v>-115991020000</v>
      </c>
      <c r="K1454" s="19">
        <f t="shared" si="138"/>
        <v>4174560000</v>
      </c>
      <c r="L1454" s="19">
        <f t="shared" ref="L1454:L1517" si="140">IF(K1454=0,L1453,K1454)</f>
        <v>4174560000</v>
      </c>
      <c r="N1454" s="19">
        <f t="shared" si="137"/>
        <v>-121907499984</v>
      </c>
      <c r="O1454" s="19">
        <f t="shared" ref="O1454:O1517" si="141">IF(N1454=0,O1453,N1454)</f>
        <v>-121907499984</v>
      </c>
      <c r="Q1454" s="19">
        <f t="shared" ref="Q1454:Q1517" si="142">Q1453+K1454+N1454</f>
        <v>-175728449984</v>
      </c>
    </row>
    <row r="1455" spans="1:17" x14ac:dyDescent="0.3">
      <c r="A1455">
        <v>1449</v>
      </c>
      <c r="B1455">
        <f>SQRT((1-A1455*A1455/$G$1)*$G$2)</f>
        <v>1175.4754351061065</v>
      </c>
      <c r="I1455" s="19">
        <f t="shared" si="139"/>
        <v>-351456899968</v>
      </c>
      <c r="K1455" s="19">
        <f t="shared" si="138"/>
        <v>4177440000</v>
      </c>
      <c r="L1455" s="19">
        <f t="shared" si="140"/>
        <v>4177440000</v>
      </c>
      <c r="N1455" s="19">
        <f t="shared" si="137"/>
        <v>0</v>
      </c>
      <c r="O1455" s="19">
        <f t="shared" si="141"/>
        <v>-121907499984</v>
      </c>
      <c r="Q1455" s="19">
        <f t="shared" si="142"/>
        <v>-171551009984</v>
      </c>
    </row>
    <row r="1456" spans="1:17" x14ac:dyDescent="0.3">
      <c r="A1456">
        <v>1450</v>
      </c>
      <c r="B1456">
        <f>SQRT((1-A1456*A1456/$G$1)*$G$2)</f>
        <v>1175.4412193559122</v>
      </c>
      <c r="I1456" s="19">
        <f t="shared" si="139"/>
        <v>-343102019968</v>
      </c>
      <c r="K1456" s="19">
        <f t="shared" si="138"/>
        <v>4180320000</v>
      </c>
      <c r="L1456" s="19">
        <f t="shared" si="140"/>
        <v>4180320000</v>
      </c>
      <c r="N1456" s="19">
        <f t="shared" si="137"/>
        <v>0</v>
      </c>
      <c r="O1456" s="19">
        <f t="shared" si="141"/>
        <v>-121907499984</v>
      </c>
      <c r="Q1456" s="19">
        <f t="shared" si="142"/>
        <v>-167370689984</v>
      </c>
    </row>
    <row r="1457" spans="1:17" x14ac:dyDescent="0.3">
      <c r="A1457">
        <v>1451</v>
      </c>
      <c r="B1457">
        <f>SQRT((1-A1457*A1457/$G$1)*$G$2)</f>
        <v>1175.4069790034678</v>
      </c>
      <c r="I1457" s="19">
        <f t="shared" si="139"/>
        <v>-334741379968</v>
      </c>
      <c r="K1457" s="19">
        <f t="shared" si="138"/>
        <v>4183200000</v>
      </c>
      <c r="L1457" s="19">
        <f t="shared" si="140"/>
        <v>4183200000</v>
      </c>
      <c r="N1457" s="19">
        <f t="shared" si="137"/>
        <v>0</v>
      </c>
      <c r="O1457" s="19">
        <f t="shared" si="141"/>
        <v>-121907499984</v>
      </c>
      <c r="Q1457" s="19">
        <f t="shared" si="142"/>
        <v>-163187489984</v>
      </c>
    </row>
    <row r="1458" spans="1:17" x14ac:dyDescent="0.3">
      <c r="A1458">
        <v>1452</v>
      </c>
      <c r="B1458">
        <f>SQRT((1-A1458*A1458/$G$1)*$G$2)</f>
        <v>1175.3727140466231</v>
      </c>
      <c r="I1458" s="19">
        <f t="shared" si="139"/>
        <v>-326374979968</v>
      </c>
      <c r="K1458" s="19">
        <f t="shared" si="138"/>
        <v>4186080000</v>
      </c>
      <c r="L1458" s="19">
        <f t="shared" si="140"/>
        <v>4186080000</v>
      </c>
      <c r="N1458" s="19">
        <f t="shared" si="137"/>
        <v>0</v>
      </c>
      <c r="O1458" s="19">
        <f t="shared" si="141"/>
        <v>-121907499984</v>
      </c>
      <c r="Q1458" s="19">
        <f t="shared" si="142"/>
        <v>-159001409984</v>
      </c>
    </row>
    <row r="1459" spans="1:17" x14ac:dyDescent="0.3">
      <c r="A1459">
        <v>1453</v>
      </c>
      <c r="B1459">
        <f>SQRT((1-A1459*A1459/$G$1)*$G$2)</f>
        <v>1175.3384244832262</v>
      </c>
      <c r="I1459" s="19">
        <f t="shared" si="139"/>
        <v>-318002819968</v>
      </c>
      <c r="K1459" s="19">
        <f t="shared" si="138"/>
        <v>4188960000</v>
      </c>
      <c r="L1459" s="19">
        <f t="shared" si="140"/>
        <v>4188960000</v>
      </c>
      <c r="N1459" s="19">
        <f t="shared" si="137"/>
        <v>0</v>
      </c>
      <c r="O1459" s="19">
        <f t="shared" si="141"/>
        <v>-121907499984</v>
      </c>
      <c r="Q1459" s="19">
        <f t="shared" si="142"/>
        <v>-154812449984</v>
      </c>
    </row>
    <row r="1460" spans="1:17" x14ac:dyDescent="0.3">
      <c r="A1460">
        <v>1454</v>
      </c>
      <c r="B1460">
        <f>SQRT((1-A1460*A1460/$G$1)*$G$2)</f>
        <v>1175.3041103111234</v>
      </c>
      <c r="I1460" s="19">
        <f t="shared" si="139"/>
        <v>-309624899968</v>
      </c>
      <c r="K1460" s="19">
        <f t="shared" si="138"/>
        <v>4191840000</v>
      </c>
      <c r="L1460" s="19">
        <f t="shared" si="140"/>
        <v>4191840000</v>
      </c>
      <c r="N1460" s="19">
        <f t="shared" ref="N1460:N1523" si="143">IF($I1460&gt;O1459,O1459+$J$1,)</f>
        <v>0</v>
      </c>
      <c r="O1460" s="19">
        <f t="shared" si="141"/>
        <v>-121907499984</v>
      </c>
      <c r="Q1460" s="19">
        <f t="shared" si="142"/>
        <v>-150620609984</v>
      </c>
    </row>
    <row r="1461" spans="1:17" x14ac:dyDescent="0.3">
      <c r="A1461">
        <v>1455</v>
      </c>
      <c r="B1461">
        <f>SQRT((1-A1461*A1461/$G$1)*$G$2)</f>
        <v>1175.2697715281593</v>
      </c>
      <c r="I1461" s="19">
        <f t="shared" si="139"/>
        <v>-301241219968</v>
      </c>
      <c r="K1461" s="19">
        <f t="shared" si="138"/>
        <v>4194720000</v>
      </c>
      <c r="L1461" s="19">
        <f t="shared" si="140"/>
        <v>4194720000</v>
      </c>
      <c r="N1461" s="19">
        <f t="shared" si="143"/>
        <v>0</v>
      </c>
      <c r="O1461" s="19">
        <f t="shared" si="141"/>
        <v>-121907499984</v>
      </c>
      <c r="Q1461" s="19">
        <f t="shared" si="142"/>
        <v>-146425889984</v>
      </c>
    </row>
    <row r="1462" spans="1:17" x14ac:dyDescent="0.3">
      <c r="A1462">
        <v>1456</v>
      </c>
      <c r="B1462">
        <f>SQRT((1-A1462*A1462/$G$1)*$G$2)</f>
        <v>1175.2354081321766</v>
      </c>
      <c r="I1462" s="19">
        <f t="shared" si="139"/>
        <v>-292851779968</v>
      </c>
      <c r="K1462" s="19">
        <f t="shared" si="138"/>
        <v>4197600000</v>
      </c>
      <c r="L1462" s="19">
        <f t="shared" si="140"/>
        <v>4197600000</v>
      </c>
      <c r="N1462" s="19">
        <f t="shared" si="143"/>
        <v>0</v>
      </c>
      <c r="O1462" s="19">
        <f t="shared" si="141"/>
        <v>-121907499984</v>
      </c>
      <c r="Q1462" s="19">
        <f t="shared" si="142"/>
        <v>-142228289984</v>
      </c>
    </row>
    <row r="1463" spans="1:17" x14ac:dyDescent="0.3">
      <c r="A1463">
        <v>1457</v>
      </c>
      <c r="B1463">
        <f>SQRT((1-A1463*A1463/$G$1)*$G$2)</f>
        <v>1175.2010201210162</v>
      </c>
      <c r="I1463" s="19">
        <f t="shared" si="139"/>
        <v>-284456579968</v>
      </c>
      <c r="K1463" s="19">
        <f t="shared" si="138"/>
        <v>4200480000</v>
      </c>
      <c r="L1463" s="19">
        <f t="shared" si="140"/>
        <v>4200480000</v>
      </c>
      <c r="N1463" s="19">
        <f t="shared" si="143"/>
        <v>0</v>
      </c>
      <c r="O1463" s="19">
        <f t="shared" si="141"/>
        <v>-121907499984</v>
      </c>
      <c r="Q1463" s="19">
        <f t="shared" si="142"/>
        <v>-138027809984</v>
      </c>
    </row>
    <row r="1464" spans="1:17" x14ac:dyDescent="0.3">
      <c r="A1464">
        <v>1458</v>
      </c>
      <c r="B1464">
        <f>SQRT((1-A1464*A1464/$G$1)*$G$2)</f>
        <v>1175.1666074925172</v>
      </c>
      <c r="I1464" s="19">
        <f t="shared" si="139"/>
        <v>-276055619968</v>
      </c>
      <c r="K1464" s="19">
        <f t="shared" si="138"/>
        <v>4203360000</v>
      </c>
      <c r="L1464" s="19">
        <f t="shared" si="140"/>
        <v>4203360000</v>
      </c>
      <c r="N1464" s="19">
        <f t="shared" si="143"/>
        <v>0</v>
      </c>
      <c r="O1464" s="19">
        <f t="shared" si="141"/>
        <v>-121907499984</v>
      </c>
      <c r="Q1464" s="19">
        <f t="shared" si="142"/>
        <v>-133824449984</v>
      </c>
    </row>
    <row r="1465" spans="1:17" x14ac:dyDescent="0.3">
      <c r="A1465">
        <v>1459</v>
      </c>
      <c r="B1465">
        <f>SQRT((1-A1465*A1465/$G$1)*$G$2)</f>
        <v>1175.1321702445168</v>
      </c>
      <c r="I1465" s="19">
        <f t="shared" si="139"/>
        <v>-267648899968</v>
      </c>
      <c r="K1465" s="19">
        <f t="shared" si="138"/>
        <v>4206240000</v>
      </c>
      <c r="L1465" s="19">
        <f t="shared" si="140"/>
        <v>4206240000</v>
      </c>
      <c r="N1465" s="19">
        <f t="shared" si="143"/>
        <v>0</v>
      </c>
      <c r="O1465" s="19">
        <f t="shared" si="141"/>
        <v>-121907499984</v>
      </c>
      <c r="Q1465" s="19">
        <f t="shared" si="142"/>
        <v>-129618209984</v>
      </c>
    </row>
    <row r="1466" spans="1:17" x14ac:dyDescent="0.3">
      <c r="A1466">
        <v>1460</v>
      </c>
      <c r="B1466">
        <f>SQRT((1-A1466*A1466/$G$1)*$G$2)</f>
        <v>1175.0977083748508</v>
      </c>
      <c r="I1466" s="19">
        <f t="shared" si="139"/>
        <v>-259236419968</v>
      </c>
      <c r="K1466" s="19">
        <f t="shared" si="138"/>
        <v>4209120000</v>
      </c>
      <c r="L1466" s="19">
        <f t="shared" si="140"/>
        <v>4209120000</v>
      </c>
      <c r="N1466" s="19">
        <f t="shared" si="143"/>
        <v>0</v>
      </c>
      <c r="O1466" s="19">
        <f t="shared" si="141"/>
        <v>-121907499984</v>
      </c>
      <c r="Q1466" s="19">
        <f t="shared" si="142"/>
        <v>-125409089984</v>
      </c>
    </row>
    <row r="1467" spans="1:17" x14ac:dyDescent="0.3">
      <c r="A1467">
        <v>1461</v>
      </c>
      <c r="B1467">
        <f>SQRT((1-A1467*A1467/$G$1)*$G$2)</f>
        <v>1175.0632218813525</v>
      </c>
      <c r="I1467" s="19">
        <f t="shared" si="139"/>
        <v>-250818179968</v>
      </c>
      <c r="K1467" s="19">
        <f t="shared" si="138"/>
        <v>4212000000</v>
      </c>
      <c r="L1467" s="19">
        <f t="shared" si="140"/>
        <v>4212000000</v>
      </c>
      <c r="N1467" s="19">
        <f t="shared" si="143"/>
        <v>0</v>
      </c>
      <c r="O1467" s="19">
        <f t="shared" si="141"/>
        <v>-121907499984</v>
      </c>
      <c r="Q1467" s="19">
        <f t="shared" si="142"/>
        <v>-121197089984</v>
      </c>
    </row>
    <row r="1468" spans="1:17" x14ac:dyDescent="0.3">
      <c r="A1468">
        <v>1462</v>
      </c>
      <c r="B1468">
        <f>SQRT((1-A1468*A1468/$G$1)*$G$2)</f>
        <v>1175.0287107618544</v>
      </c>
      <c r="I1468" s="19">
        <f t="shared" si="139"/>
        <v>-242394179968</v>
      </c>
      <c r="K1468" s="19">
        <f t="shared" si="138"/>
        <v>4214880000</v>
      </c>
      <c r="L1468" s="19">
        <f t="shared" si="140"/>
        <v>4214880000</v>
      </c>
      <c r="N1468" s="19">
        <f t="shared" si="143"/>
        <v>0</v>
      </c>
      <c r="O1468" s="19">
        <f t="shared" si="141"/>
        <v>-121907499984</v>
      </c>
      <c r="Q1468" s="19">
        <f t="shared" si="142"/>
        <v>-116982209984</v>
      </c>
    </row>
    <row r="1469" spans="1:17" x14ac:dyDescent="0.3">
      <c r="A1469">
        <v>1463</v>
      </c>
      <c r="B1469">
        <f>SQRT((1-A1469*A1469/$G$1)*$G$2)</f>
        <v>1174.9941750141859</v>
      </c>
      <c r="I1469" s="19">
        <f t="shared" si="139"/>
        <v>-233964419968</v>
      </c>
      <c r="K1469" s="19">
        <f t="shared" si="138"/>
        <v>4217760000</v>
      </c>
      <c r="L1469" s="19">
        <f t="shared" si="140"/>
        <v>4217760000</v>
      </c>
      <c r="N1469" s="19">
        <f t="shared" si="143"/>
        <v>0</v>
      </c>
      <c r="O1469" s="19">
        <f t="shared" si="141"/>
        <v>-121907499984</v>
      </c>
      <c r="Q1469" s="19">
        <f t="shared" si="142"/>
        <v>-112764449984</v>
      </c>
    </row>
    <row r="1470" spans="1:17" x14ac:dyDescent="0.3">
      <c r="A1470">
        <v>1464</v>
      </c>
      <c r="B1470">
        <f>SQRT((1-A1470*A1470/$G$1)*$G$2)</f>
        <v>1174.9596146361757</v>
      </c>
      <c r="I1470" s="19">
        <f t="shared" si="139"/>
        <v>-225528899968</v>
      </c>
      <c r="K1470" s="19">
        <f t="shared" si="138"/>
        <v>4220640000</v>
      </c>
      <c r="L1470" s="19">
        <f t="shared" si="140"/>
        <v>4220640000</v>
      </c>
      <c r="N1470" s="19">
        <f t="shared" si="143"/>
        <v>0</v>
      </c>
      <c r="O1470" s="19">
        <f t="shared" si="141"/>
        <v>-121907499984</v>
      </c>
      <c r="Q1470" s="19">
        <f t="shared" si="142"/>
        <v>-108543809984</v>
      </c>
    </row>
    <row r="1471" spans="1:17" x14ac:dyDescent="0.3">
      <c r="A1471">
        <v>1465</v>
      </c>
      <c r="B1471">
        <f>SQRT((1-A1471*A1471/$G$1)*$G$2)</f>
        <v>1174.9250296256505</v>
      </c>
      <c r="I1471" s="19">
        <f t="shared" si="139"/>
        <v>-217087619968</v>
      </c>
      <c r="K1471" s="19">
        <f t="shared" si="138"/>
        <v>4223520000</v>
      </c>
      <c r="L1471" s="19">
        <f t="shared" si="140"/>
        <v>4223520000</v>
      </c>
      <c r="N1471" s="19">
        <f t="shared" si="143"/>
        <v>0</v>
      </c>
      <c r="O1471" s="19">
        <f t="shared" si="141"/>
        <v>-121907499984</v>
      </c>
      <c r="Q1471" s="19">
        <f t="shared" si="142"/>
        <v>-104320289984</v>
      </c>
    </row>
    <row r="1472" spans="1:17" x14ac:dyDescent="0.3">
      <c r="A1472">
        <v>1466</v>
      </c>
      <c r="B1472">
        <f>SQRT((1-A1472*A1472/$G$1)*$G$2)</f>
        <v>1174.8904199804347</v>
      </c>
      <c r="I1472" s="19">
        <f t="shared" si="139"/>
        <v>-208640579968</v>
      </c>
      <c r="K1472" s="19">
        <f t="shared" si="138"/>
        <v>4226400000</v>
      </c>
      <c r="L1472" s="19">
        <f t="shared" si="140"/>
        <v>4226400000</v>
      </c>
      <c r="N1472" s="19">
        <f t="shared" si="143"/>
        <v>0</v>
      </c>
      <c r="O1472" s="19">
        <f t="shared" si="141"/>
        <v>-121907499984</v>
      </c>
      <c r="Q1472" s="19">
        <f t="shared" si="142"/>
        <v>-100093889984</v>
      </c>
    </row>
    <row r="1473" spans="1:17" x14ac:dyDescent="0.3">
      <c r="A1473">
        <v>1467</v>
      </c>
      <c r="B1473">
        <f>SQRT((1-A1473*A1473/$G$1)*$G$2)</f>
        <v>1174.8557856983512</v>
      </c>
      <c r="I1473" s="19">
        <f t="shared" si="139"/>
        <v>-200187779968</v>
      </c>
      <c r="K1473" s="19">
        <f t="shared" si="138"/>
        <v>4229280000</v>
      </c>
      <c r="L1473" s="19">
        <f t="shared" si="140"/>
        <v>4229280000</v>
      </c>
      <c r="N1473" s="19">
        <f t="shared" si="143"/>
        <v>0</v>
      </c>
      <c r="O1473" s="19">
        <f t="shared" si="141"/>
        <v>-121907499984</v>
      </c>
      <c r="Q1473" s="19">
        <f t="shared" si="142"/>
        <v>-95864609984</v>
      </c>
    </row>
    <row r="1474" spans="1:17" x14ac:dyDescent="0.3">
      <c r="A1474">
        <v>1468</v>
      </c>
      <c r="B1474">
        <f>SQRT((1-A1474*A1474/$G$1)*$G$2)</f>
        <v>1174.821126777221</v>
      </c>
      <c r="I1474" s="19">
        <f t="shared" si="139"/>
        <v>-191729219968</v>
      </c>
      <c r="K1474" s="19">
        <f t="shared" si="138"/>
        <v>4232160000</v>
      </c>
      <c r="L1474" s="19">
        <f t="shared" si="140"/>
        <v>4232160000</v>
      </c>
      <c r="N1474" s="19">
        <f t="shared" si="143"/>
        <v>0</v>
      </c>
      <c r="O1474" s="19">
        <f t="shared" si="141"/>
        <v>-121907499984</v>
      </c>
      <c r="Q1474" s="19">
        <f t="shared" si="142"/>
        <v>-91632449984</v>
      </c>
    </row>
    <row r="1475" spans="1:17" x14ac:dyDescent="0.3">
      <c r="A1475">
        <v>1469</v>
      </c>
      <c r="B1475">
        <f>SQRT((1-A1475*A1475/$G$1)*$G$2)</f>
        <v>1174.7864432148635</v>
      </c>
      <c r="I1475" s="19">
        <f t="shared" si="139"/>
        <v>-183264899968</v>
      </c>
      <c r="K1475" s="19">
        <f t="shared" si="138"/>
        <v>4235040000</v>
      </c>
      <c r="L1475" s="19">
        <f t="shared" si="140"/>
        <v>4235040000</v>
      </c>
      <c r="N1475" s="19">
        <f t="shared" si="143"/>
        <v>0</v>
      </c>
      <c r="O1475" s="19">
        <f t="shared" si="141"/>
        <v>-121907499984</v>
      </c>
      <c r="Q1475" s="19">
        <f t="shared" si="142"/>
        <v>-87397409984</v>
      </c>
    </row>
    <row r="1476" spans="1:17" x14ac:dyDescent="0.3">
      <c r="A1476">
        <v>1470</v>
      </c>
      <c r="B1476">
        <f>SQRT((1-A1476*A1476/$G$1)*$G$2)</f>
        <v>1174.7517350090961</v>
      </c>
      <c r="I1476" s="19">
        <f t="shared" si="139"/>
        <v>-174794819968</v>
      </c>
      <c r="K1476" s="19">
        <f t="shared" si="138"/>
        <v>4237920000</v>
      </c>
      <c r="L1476" s="19">
        <f t="shared" si="140"/>
        <v>4237920000</v>
      </c>
      <c r="N1476" s="19">
        <f t="shared" si="143"/>
        <v>0</v>
      </c>
      <c r="O1476" s="19">
        <f t="shared" si="141"/>
        <v>-121907499984</v>
      </c>
      <c r="Q1476" s="19">
        <f t="shared" si="142"/>
        <v>-83159489984</v>
      </c>
    </row>
    <row r="1477" spans="1:17" x14ac:dyDescent="0.3">
      <c r="A1477">
        <v>1471</v>
      </c>
      <c r="B1477">
        <f>SQRT((1-A1477*A1477/$G$1)*$G$2)</f>
        <v>1174.7170021577344</v>
      </c>
      <c r="I1477" s="19">
        <f t="shared" si="139"/>
        <v>-166318979968</v>
      </c>
      <c r="K1477" s="19">
        <f t="shared" si="138"/>
        <v>4240800000</v>
      </c>
      <c r="L1477" s="19">
        <f t="shared" si="140"/>
        <v>4240800000</v>
      </c>
      <c r="N1477" s="19">
        <f t="shared" si="143"/>
        <v>0</v>
      </c>
      <c r="O1477" s="19">
        <f t="shared" si="141"/>
        <v>-121907499984</v>
      </c>
      <c r="Q1477" s="19">
        <f t="shared" si="142"/>
        <v>-78918689984</v>
      </c>
    </row>
    <row r="1478" spans="1:17" x14ac:dyDescent="0.3">
      <c r="A1478">
        <v>1472</v>
      </c>
      <c r="B1478">
        <f>SQRT((1-A1478*A1478/$G$1)*$G$2)</f>
        <v>1174.6822446585927</v>
      </c>
      <c r="I1478" s="19">
        <f t="shared" si="139"/>
        <v>-157837379968</v>
      </c>
      <c r="K1478" s="19">
        <f t="shared" si="138"/>
        <v>4243680000</v>
      </c>
      <c r="L1478" s="19">
        <f t="shared" si="140"/>
        <v>4243680000</v>
      </c>
      <c r="N1478" s="19">
        <f t="shared" si="143"/>
        <v>0</v>
      </c>
      <c r="O1478" s="19">
        <f t="shared" si="141"/>
        <v>-121907499984</v>
      </c>
      <c r="Q1478" s="19">
        <f t="shared" si="142"/>
        <v>-74675009984</v>
      </c>
    </row>
    <row r="1479" spans="1:17" x14ac:dyDescent="0.3">
      <c r="A1479">
        <v>1473</v>
      </c>
      <c r="B1479">
        <f>SQRT((1-A1479*A1479/$G$1)*$G$2)</f>
        <v>1174.6474625094827</v>
      </c>
      <c r="I1479" s="19">
        <f t="shared" si="139"/>
        <v>-149350019968</v>
      </c>
      <c r="K1479" s="19">
        <f t="shared" ref="K1479:K1542" si="144">IF($I1479&lt;L1478,L1478+$J$2,)</f>
        <v>4246560000</v>
      </c>
      <c r="L1479" s="19">
        <f t="shared" si="140"/>
        <v>4246560000</v>
      </c>
      <c r="N1479" s="19">
        <f t="shared" si="143"/>
        <v>0</v>
      </c>
      <c r="O1479" s="19">
        <f t="shared" si="141"/>
        <v>-121907499984</v>
      </c>
      <c r="Q1479" s="19">
        <f t="shared" si="142"/>
        <v>-70428449984</v>
      </c>
    </row>
    <row r="1480" spans="1:17" x14ac:dyDescent="0.3">
      <c r="A1480">
        <v>1474</v>
      </c>
      <c r="B1480">
        <f>SQRT((1-A1480*A1480/$G$1)*$G$2)</f>
        <v>1174.6126557082143</v>
      </c>
      <c r="I1480" s="19">
        <f t="shared" si="139"/>
        <v>-140856899968</v>
      </c>
      <c r="K1480" s="19">
        <f t="shared" si="144"/>
        <v>4249440000</v>
      </c>
      <c r="L1480" s="19">
        <f t="shared" si="140"/>
        <v>4249440000</v>
      </c>
      <c r="N1480" s="19">
        <f t="shared" si="143"/>
        <v>0</v>
      </c>
      <c r="O1480" s="19">
        <f t="shared" si="141"/>
        <v>-121907499984</v>
      </c>
      <c r="Q1480" s="19">
        <f t="shared" si="142"/>
        <v>-66179009984</v>
      </c>
    </row>
    <row r="1481" spans="1:17" x14ac:dyDescent="0.3">
      <c r="A1481">
        <v>1475</v>
      </c>
      <c r="B1481">
        <f>SQRT((1-A1481*A1481/$G$1)*$G$2)</f>
        <v>1174.5778242525964</v>
      </c>
      <c r="I1481" s="19">
        <f t="shared" si="139"/>
        <v>-132358019968</v>
      </c>
      <c r="K1481" s="19">
        <f t="shared" si="144"/>
        <v>4252320000</v>
      </c>
      <c r="L1481" s="19">
        <f t="shared" si="140"/>
        <v>4252320000</v>
      </c>
      <c r="N1481" s="19">
        <f t="shared" si="143"/>
        <v>0</v>
      </c>
      <c r="O1481" s="19">
        <f t="shared" si="141"/>
        <v>-121907499984</v>
      </c>
      <c r="Q1481" s="19">
        <f t="shared" si="142"/>
        <v>-61926689984</v>
      </c>
    </row>
    <row r="1482" spans="1:17" x14ac:dyDescent="0.3">
      <c r="A1482">
        <v>1476</v>
      </c>
      <c r="B1482">
        <f>SQRT((1-A1482*A1482/$G$1)*$G$2)</f>
        <v>1174.5429681404355</v>
      </c>
      <c r="I1482" s="19">
        <f t="shared" si="139"/>
        <v>-123853379968</v>
      </c>
      <c r="K1482" s="19">
        <f t="shared" si="144"/>
        <v>4255200000</v>
      </c>
      <c r="L1482" s="19">
        <f t="shared" si="140"/>
        <v>4255200000</v>
      </c>
      <c r="N1482" s="19">
        <f t="shared" si="143"/>
        <v>0</v>
      </c>
      <c r="O1482" s="19">
        <f t="shared" si="141"/>
        <v>-121907499984</v>
      </c>
      <c r="Q1482" s="19">
        <f t="shared" si="142"/>
        <v>-57671489984</v>
      </c>
    </row>
    <row r="1483" spans="1:17" x14ac:dyDescent="0.3">
      <c r="A1483">
        <v>1477</v>
      </c>
      <c r="B1483">
        <f>SQRT((1-A1483*A1483/$G$1)*$G$2)</f>
        <v>1174.5080873695363</v>
      </c>
      <c r="I1483" s="19">
        <f t="shared" si="139"/>
        <v>-115342979968</v>
      </c>
      <c r="K1483" s="19">
        <f t="shared" si="144"/>
        <v>4258080000</v>
      </c>
      <c r="L1483" s="19">
        <f t="shared" si="140"/>
        <v>4258080000</v>
      </c>
      <c r="N1483" s="19">
        <f t="shared" si="143"/>
        <v>-121803704752</v>
      </c>
      <c r="O1483" s="19">
        <f t="shared" si="141"/>
        <v>-121803704752</v>
      </c>
      <c r="Q1483" s="19">
        <f t="shared" si="142"/>
        <v>-175217114736</v>
      </c>
    </row>
    <row r="1484" spans="1:17" x14ac:dyDescent="0.3">
      <c r="A1484">
        <v>1478</v>
      </c>
      <c r="B1484">
        <f>SQRT((1-A1484*A1484/$G$1)*$G$2)</f>
        <v>1174.4731819377016</v>
      </c>
      <c r="I1484" s="19">
        <f t="shared" si="139"/>
        <v>-350434229472</v>
      </c>
      <c r="K1484" s="19">
        <f t="shared" si="144"/>
        <v>4260960000</v>
      </c>
      <c r="L1484" s="19">
        <f t="shared" si="140"/>
        <v>4260960000</v>
      </c>
      <c r="N1484" s="19">
        <f t="shared" si="143"/>
        <v>0</v>
      </c>
      <c r="O1484" s="19">
        <f t="shared" si="141"/>
        <v>-121803704752</v>
      </c>
      <c r="Q1484" s="19">
        <f t="shared" si="142"/>
        <v>-170956154736</v>
      </c>
    </row>
    <row r="1485" spans="1:17" x14ac:dyDescent="0.3">
      <c r="A1485">
        <v>1479</v>
      </c>
      <c r="B1485">
        <f>SQRT((1-A1485*A1485/$G$1)*$G$2)</f>
        <v>1174.4382518427328</v>
      </c>
      <c r="I1485" s="19">
        <f t="shared" si="139"/>
        <v>-341912309472</v>
      </c>
      <c r="K1485" s="19">
        <f t="shared" si="144"/>
        <v>4263840000</v>
      </c>
      <c r="L1485" s="19">
        <f t="shared" si="140"/>
        <v>4263840000</v>
      </c>
      <c r="N1485" s="19">
        <f t="shared" si="143"/>
        <v>0</v>
      </c>
      <c r="O1485" s="19">
        <f t="shared" si="141"/>
        <v>-121803704752</v>
      </c>
      <c r="Q1485" s="19">
        <f t="shared" si="142"/>
        <v>-166692314736</v>
      </c>
    </row>
    <row r="1486" spans="1:17" x14ac:dyDescent="0.3">
      <c r="A1486">
        <v>1480</v>
      </c>
      <c r="B1486">
        <f>SQRT((1-A1486*A1486/$G$1)*$G$2)</f>
        <v>1174.4032970824294</v>
      </c>
      <c r="I1486" s="19">
        <f t="shared" si="139"/>
        <v>-333384629472</v>
      </c>
      <c r="K1486" s="19">
        <f t="shared" si="144"/>
        <v>4266720000</v>
      </c>
      <c r="L1486" s="19">
        <f t="shared" si="140"/>
        <v>4266720000</v>
      </c>
      <c r="N1486" s="19">
        <f t="shared" si="143"/>
        <v>0</v>
      </c>
      <c r="O1486" s="19">
        <f t="shared" si="141"/>
        <v>-121803704752</v>
      </c>
      <c r="Q1486" s="19">
        <f t="shared" si="142"/>
        <v>-162425594736</v>
      </c>
    </row>
    <row r="1487" spans="1:17" x14ac:dyDescent="0.3">
      <c r="A1487">
        <v>1481</v>
      </c>
      <c r="B1487">
        <f>SQRT((1-A1487*A1487/$G$1)*$G$2)</f>
        <v>1174.3683176545887</v>
      </c>
      <c r="I1487" s="19">
        <f t="shared" si="139"/>
        <v>-324851189472</v>
      </c>
      <c r="K1487" s="19">
        <f t="shared" si="144"/>
        <v>4269600000</v>
      </c>
      <c r="L1487" s="19">
        <f t="shared" si="140"/>
        <v>4269600000</v>
      </c>
      <c r="N1487" s="19">
        <f t="shared" si="143"/>
        <v>0</v>
      </c>
      <c r="O1487" s="19">
        <f t="shared" si="141"/>
        <v>-121803704752</v>
      </c>
      <c r="Q1487" s="19">
        <f t="shared" si="142"/>
        <v>-158155994736</v>
      </c>
    </row>
    <row r="1488" spans="1:17" x14ac:dyDescent="0.3">
      <c r="A1488">
        <v>1482</v>
      </c>
      <c r="B1488">
        <f>SQRT((1-A1488*A1488/$G$1)*$G$2)</f>
        <v>1174.3333135570062</v>
      </c>
      <c r="I1488" s="19">
        <f t="shared" si="139"/>
        <v>-316311989472</v>
      </c>
      <c r="K1488" s="19">
        <f t="shared" si="144"/>
        <v>4272480000</v>
      </c>
      <c r="L1488" s="19">
        <f t="shared" si="140"/>
        <v>4272480000</v>
      </c>
      <c r="N1488" s="19">
        <f t="shared" si="143"/>
        <v>0</v>
      </c>
      <c r="O1488" s="19">
        <f t="shared" si="141"/>
        <v>-121803704752</v>
      </c>
      <c r="Q1488" s="19">
        <f t="shared" si="142"/>
        <v>-153883514736</v>
      </c>
    </row>
    <row r="1489" spans="1:17" x14ac:dyDescent="0.3">
      <c r="A1489">
        <v>1483</v>
      </c>
      <c r="B1489">
        <f>SQRT((1-A1489*A1489/$G$1)*$G$2)</f>
        <v>1174.2982847874764</v>
      </c>
      <c r="I1489" s="19">
        <f t="shared" si="139"/>
        <v>-307767029472</v>
      </c>
      <c r="K1489" s="19">
        <f t="shared" si="144"/>
        <v>4275360000</v>
      </c>
      <c r="L1489" s="19">
        <f t="shared" si="140"/>
        <v>4275360000</v>
      </c>
      <c r="N1489" s="19">
        <f t="shared" si="143"/>
        <v>0</v>
      </c>
      <c r="O1489" s="19">
        <f t="shared" si="141"/>
        <v>-121803704752</v>
      </c>
      <c r="Q1489" s="19">
        <f t="shared" si="142"/>
        <v>-149608154736</v>
      </c>
    </row>
    <row r="1490" spans="1:17" x14ac:dyDescent="0.3">
      <c r="A1490">
        <v>1484</v>
      </c>
      <c r="B1490">
        <f>SQRT((1-A1490*A1490/$G$1)*$G$2)</f>
        <v>1174.2632313437907</v>
      </c>
      <c r="I1490" s="19">
        <f t="shared" si="139"/>
        <v>-299216309472</v>
      </c>
      <c r="K1490" s="19">
        <f t="shared" si="144"/>
        <v>4278240000</v>
      </c>
      <c r="L1490" s="19">
        <f t="shared" si="140"/>
        <v>4278240000</v>
      </c>
      <c r="N1490" s="19">
        <f t="shared" si="143"/>
        <v>0</v>
      </c>
      <c r="O1490" s="19">
        <f t="shared" si="141"/>
        <v>-121803704752</v>
      </c>
      <c r="Q1490" s="19">
        <f t="shared" si="142"/>
        <v>-145329914736</v>
      </c>
    </row>
    <row r="1491" spans="1:17" x14ac:dyDescent="0.3">
      <c r="A1491">
        <v>1485</v>
      </c>
      <c r="B1491">
        <f>SQRT((1-A1491*A1491/$G$1)*$G$2)</f>
        <v>1174.2281532237398</v>
      </c>
      <c r="I1491" s="19">
        <f t="shared" si="139"/>
        <v>-290659829472</v>
      </c>
      <c r="K1491" s="19">
        <f t="shared" si="144"/>
        <v>4281120000</v>
      </c>
      <c r="L1491" s="19">
        <f t="shared" si="140"/>
        <v>4281120000</v>
      </c>
      <c r="N1491" s="19">
        <f t="shared" si="143"/>
        <v>0</v>
      </c>
      <c r="O1491" s="19">
        <f t="shared" si="141"/>
        <v>-121803704752</v>
      </c>
      <c r="Q1491" s="19">
        <f t="shared" si="142"/>
        <v>-141048794736</v>
      </c>
    </row>
    <row r="1492" spans="1:17" x14ac:dyDescent="0.3">
      <c r="A1492">
        <v>1486</v>
      </c>
      <c r="B1492">
        <f>SQRT((1-A1492*A1492/$G$1)*$G$2)</f>
        <v>1174.193050425112</v>
      </c>
      <c r="I1492" s="19">
        <f t="shared" si="139"/>
        <v>-282097589472</v>
      </c>
      <c r="K1492" s="19">
        <f t="shared" si="144"/>
        <v>4284000000</v>
      </c>
      <c r="L1492" s="19">
        <f t="shared" si="140"/>
        <v>4284000000</v>
      </c>
      <c r="N1492" s="19">
        <f t="shared" si="143"/>
        <v>0</v>
      </c>
      <c r="O1492" s="19">
        <f t="shared" si="141"/>
        <v>-121803704752</v>
      </c>
      <c r="Q1492" s="19">
        <f t="shared" si="142"/>
        <v>-136764794736</v>
      </c>
    </row>
    <row r="1493" spans="1:17" x14ac:dyDescent="0.3">
      <c r="A1493">
        <v>1487</v>
      </c>
      <c r="B1493">
        <f>SQRT((1-A1493*A1493/$G$1)*$G$2)</f>
        <v>1174.1579229456938</v>
      </c>
      <c r="I1493" s="19">
        <f t="shared" si="139"/>
        <v>-273529589472</v>
      </c>
      <c r="K1493" s="19">
        <f t="shared" si="144"/>
        <v>4286880000</v>
      </c>
      <c r="L1493" s="19">
        <f t="shared" si="140"/>
        <v>4286880000</v>
      </c>
      <c r="N1493" s="19">
        <f t="shared" si="143"/>
        <v>0</v>
      </c>
      <c r="O1493" s="19">
        <f t="shared" si="141"/>
        <v>-121803704752</v>
      </c>
      <c r="Q1493" s="19">
        <f t="shared" si="142"/>
        <v>-132477914736</v>
      </c>
    </row>
    <row r="1494" spans="1:17" x14ac:dyDescent="0.3">
      <c r="A1494">
        <v>1488</v>
      </c>
      <c r="B1494">
        <f>SQRT((1-A1494*A1494/$G$1)*$G$2)</f>
        <v>1174.1227707832704</v>
      </c>
      <c r="I1494" s="19">
        <f t="shared" si="139"/>
        <v>-264955829472</v>
      </c>
      <c r="K1494" s="19">
        <f t="shared" si="144"/>
        <v>4289760000</v>
      </c>
      <c r="L1494" s="19">
        <f t="shared" si="140"/>
        <v>4289760000</v>
      </c>
      <c r="N1494" s="19">
        <f t="shared" si="143"/>
        <v>0</v>
      </c>
      <c r="O1494" s="19">
        <f t="shared" si="141"/>
        <v>-121803704752</v>
      </c>
      <c r="Q1494" s="19">
        <f t="shared" si="142"/>
        <v>-128188154736</v>
      </c>
    </row>
    <row r="1495" spans="1:17" x14ac:dyDescent="0.3">
      <c r="A1495">
        <v>1489</v>
      </c>
      <c r="B1495">
        <f>SQRT((1-A1495*A1495/$G$1)*$G$2)</f>
        <v>1174.0875939356242</v>
      </c>
      <c r="I1495" s="19">
        <f t="shared" si="139"/>
        <v>-256376309472</v>
      </c>
      <c r="K1495" s="19">
        <f t="shared" si="144"/>
        <v>4292640000</v>
      </c>
      <c r="L1495" s="19">
        <f t="shared" si="140"/>
        <v>4292640000</v>
      </c>
      <c r="N1495" s="19">
        <f t="shared" si="143"/>
        <v>0</v>
      </c>
      <c r="O1495" s="19">
        <f t="shared" si="141"/>
        <v>-121803704752</v>
      </c>
      <c r="Q1495" s="19">
        <f t="shared" si="142"/>
        <v>-123895514736</v>
      </c>
    </row>
    <row r="1496" spans="1:17" x14ac:dyDescent="0.3">
      <c r="A1496">
        <v>1490</v>
      </c>
      <c r="B1496">
        <f>SQRT((1-A1496*A1496/$G$1)*$G$2)</f>
        <v>1174.052392400537</v>
      </c>
      <c r="I1496" s="19">
        <f t="shared" si="139"/>
        <v>-247791029472</v>
      </c>
      <c r="K1496" s="19">
        <f t="shared" si="144"/>
        <v>4295520000</v>
      </c>
      <c r="L1496" s="19">
        <f t="shared" si="140"/>
        <v>4295520000</v>
      </c>
      <c r="N1496" s="19">
        <f t="shared" si="143"/>
        <v>0</v>
      </c>
      <c r="O1496" s="19">
        <f t="shared" si="141"/>
        <v>-121803704752</v>
      </c>
      <c r="Q1496" s="19">
        <f t="shared" si="142"/>
        <v>-119599994736</v>
      </c>
    </row>
    <row r="1497" spans="1:17" x14ac:dyDescent="0.3">
      <c r="A1497">
        <v>1491</v>
      </c>
      <c r="B1497">
        <f>SQRT((1-A1497*A1497/$G$1)*$G$2)</f>
        <v>1174.0171661757875</v>
      </c>
      <c r="I1497" s="19">
        <f t="shared" si="139"/>
        <v>-239199989472</v>
      </c>
      <c r="K1497" s="19">
        <f t="shared" si="144"/>
        <v>4298400000</v>
      </c>
      <c r="L1497" s="19">
        <f t="shared" si="140"/>
        <v>4298400000</v>
      </c>
      <c r="N1497" s="19">
        <f t="shared" si="143"/>
        <v>0</v>
      </c>
      <c r="O1497" s="19">
        <f t="shared" si="141"/>
        <v>-121803704752</v>
      </c>
      <c r="Q1497" s="19">
        <f t="shared" si="142"/>
        <v>-115301594736</v>
      </c>
    </row>
    <row r="1498" spans="1:17" x14ac:dyDescent="0.3">
      <c r="A1498">
        <v>1492</v>
      </c>
      <c r="B1498">
        <f>SQRT((1-A1498*A1498/$G$1)*$G$2)</f>
        <v>1173.9819152591535</v>
      </c>
      <c r="I1498" s="19">
        <f t="shared" si="139"/>
        <v>-230603189472</v>
      </c>
      <c r="K1498" s="19">
        <f t="shared" si="144"/>
        <v>4301280000</v>
      </c>
      <c r="L1498" s="19">
        <f t="shared" si="140"/>
        <v>4301280000</v>
      </c>
      <c r="N1498" s="19">
        <f t="shared" si="143"/>
        <v>0</v>
      </c>
      <c r="O1498" s="19">
        <f t="shared" si="141"/>
        <v>-121803704752</v>
      </c>
      <c r="Q1498" s="19">
        <f t="shared" si="142"/>
        <v>-111000314736</v>
      </c>
    </row>
    <row r="1499" spans="1:17" x14ac:dyDescent="0.3">
      <c r="A1499">
        <v>1493</v>
      </c>
      <c r="B1499">
        <f>SQRT((1-A1499*A1499/$G$1)*$G$2)</f>
        <v>1173.9466396484106</v>
      </c>
      <c r="I1499" s="19">
        <f t="shared" si="139"/>
        <v>-222000629472</v>
      </c>
      <c r="K1499" s="19">
        <f t="shared" si="144"/>
        <v>4304160000</v>
      </c>
      <c r="L1499" s="19">
        <f t="shared" si="140"/>
        <v>4304160000</v>
      </c>
      <c r="N1499" s="19">
        <f t="shared" si="143"/>
        <v>0</v>
      </c>
      <c r="O1499" s="19">
        <f t="shared" si="141"/>
        <v>-121803704752</v>
      </c>
      <c r="Q1499" s="19">
        <f t="shared" si="142"/>
        <v>-106696154736</v>
      </c>
    </row>
    <row r="1500" spans="1:17" x14ac:dyDescent="0.3">
      <c r="A1500">
        <v>1494</v>
      </c>
      <c r="B1500">
        <f>SQRT((1-A1500*A1500/$G$1)*$G$2)</f>
        <v>1173.9113393413329</v>
      </c>
      <c r="I1500" s="19">
        <f t="shared" si="139"/>
        <v>-213392309472</v>
      </c>
      <c r="K1500" s="19">
        <f t="shared" si="144"/>
        <v>4307040000</v>
      </c>
      <c r="L1500" s="19">
        <f t="shared" si="140"/>
        <v>4307040000</v>
      </c>
      <c r="N1500" s="19">
        <f t="shared" si="143"/>
        <v>0</v>
      </c>
      <c r="O1500" s="19">
        <f t="shared" si="141"/>
        <v>-121803704752</v>
      </c>
      <c r="Q1500" s="19">
        <f t="shared" si="142"/>
        <v>-102389114736</v>
      </c>
    </row>
    <row r="1501" spans="1:17" x14ac:dyDescent="0.3">
      <c r="A1501">
        <v>1495</v>
      </c>
      <c r="B1501">
        <f>SQRT((1-A1501*A1501/$G$1)*$G$2)</f>
        <v>1173.8760143356922</v>
      </c>
      <c r="I1501" s="19">
        <f t="shared" si="139"/>
        <v>-204778229472</v>
      </c>
      <c r="K1501" s="19">
        <f t="shared" si="144"/>
        <v>4309920000</v>
      </c>
      <c r="L1501" s="19">
        <f t="shared" si="140"/>
        <v>4309920000</v>
      </c>
      <c r="N1501" s="19">
        <f t="shared" si="143"/>
        <v>0</v>
      </c>
      <c r="O1501" s="19">
        <f t="shared" si="141"/>
        <v>-121803704752</v>
      </c>
      <c r="Q1501" s="19">
        <f t="shared" si="142"/>
        <v>-98079194736</v>
      </c>
    </row>
    <row r="1502" spans="1:17" x14ac:dyDescent="0.3">
      <c r="A1502">
        <v>1496</v>
      </c>
      <c r="B1502">
        <f>SQRT((1-A1502*A1502/$G$1)*$G$2)</f>
        <v>1173.8406646292585</v>
      </c>
      <c r="I1502" s="19">
        <f t="shared" si="139"/>
        <v>-196158389472</v>
      </c>
      <c r="K1502" s="19">
        <f t="shared" si="144"/>
        <v>4312800000</v>
      </c>
      <c r="L1502" s="19">
        <f t="shared" si="140"/>
        <v>4312800000</v>
      </c>
      <c r="N1502" s="19">
        <f t="shared" si="143"/>
        <v>0</v>
      </c>
      <c r="O1502" s="19">
        <f t="shared" si="141"/>
        <v>-121803704752</v>
      </c>
      <c r="Q1502" s="19">
        <f t="shared" si="142"/>
        <v>-93766394736</v>
      </c>
    </row>
    <row r="1503" spans="1:17" x14ac:dyDescent="0.3">
      <c r="A1503">
        <v>1497</v>
      </c>
      <c r="B1503">
        <f>SQRT((1-A1503*A1503/$G$1)*$G$2)</f>
        <v>1173.8052902198006</v>
      </c>
      <c r="I1503" s="19">
        <f t="shared" si="139"/>
        <v>-187532789472</v>
      </c>
      <c r="K1503" s="19">
        <f t="shared" si="144"/>
        <v>4315680000</v>
      </c>
      <c r="L1503" s="19">
        <f t="shared" si="140"/>
        <v>4315680000</v>
      </c>
      <c r="N1503" s="19">
        <f t="shared" si="143"/>
        <v>0</v>
      </c>
      <c r="O1503" s="19">
        <f t="shared" si="141"/>
        <v>-121803704752</v>
      </c>
      <c r="Q1503" s="19">
        <f t="shared" si="142"/>
        <v>-89450714736</v>
      </c>
    </row>
    <row r="1504" spans="1:17" x14ac:dyDescent="0.3">
      <c r="A1504">
        <v>1498</v>
      </c>
      <c r="B1504">
        <f>SQRT((1-A1504*A1504/$G$1)*$G$2)</f>
        <v>1173.7698911050848</v>
      </c>
      <c r="I1504" s="19">
        <f t="shared" si="139"/>
        <v>-178901429472</v>
      </c>
      <c r="K1504" s="19">
        <f t="shared" si="144"/>
        <v>4318560000</v>
      </c>
      <c r="L1504" s="19">
        <f t="shared" si="140"/>
        <v>4318560000</v>
      </c>
      <c r="N1504" s="19">
        <f t="shared" si="143"/>
        <v>0</v>
      </c>
      <c r="O1504" s="19">
        <f t="shared" si="141"/>
        <v>-121803704752</v>
      </c>
      <c r="Q1504" s="19">
        <f t="shared" si="142"/>
        <v>-85132154736</v>
      </c>
    </row>
    <row r="1505" spans="1:17" x14ac:dyDescent="0.3">
      <c r="A1505">
        <v>1499</v>
      </c>
      <c r="B1505">
        <f>SQRT((1-A1505*A1505/$G$1)*$G$2)</f>
        <v>1173.7344672828758</v>
      </c>
      <c r="I1505" s="19">
        <f t="shared" si="139"/>
        <v>-170264309472</v>
      </c>
      <c r="K1505" s="19">
        <f t="shared" si="144"/>
        <v>4321440000</v>
      </c>
      <c r="L1505" s="19">
        <f t="shared" si="140"/>
        <v>4321440000</v>
      </c>
      <c r="N1505" s="19">
        <f t="shared" si="143"/>
        <v>0</v>
      </c>
      <c r="O1505" s="19">
        <f t="shared" si="141"/>
        <v>-121803704752</v>
      </c>
      <c r="Q1505" s="19">
        <f t="shared" si="142"/>
        <v>-80810714736</v>
      </c>
    </row>
    <row r="1506" spans="1:17" x14ac:dyDescent="0.3">
      <c r="A1506">
        <v>1500</v>
      </c>
      <c r="B1506">
        <f>SQRT((1-A1506*A1506/$G$1)*$G$2)</f>
        <v>1173.6990187509366</v>
      </c>
      <c r="I1506" s="19">
        <f t="shared" si="139"/>
        <v>-161621429472</v>
      </c>
      <c r="K1506" s="19">
        <f t="shared" si="144"/>
        <v>4324320000</v>
      </c>
      <c r="L1506" s="19">
        <f t="shared" si="140"/>
        <v>4324320000</v>
      </c>
      <c r="N1506" s="19">
        <f t="shared" si="143"/>
        <v>0</v>
      </c>
      <c r="O1506" s="19">
        <f t="shared" si="141"/>
        <v>-121803704752</v>
      </c>
      <c r="Q1506" s="19">
        <f t="shared" si="142"/>
        <v>-76486394736</v>
      </c>
    </row>
    <row r="1507" spans="1:17" x14ac:dyDescent="0.3">
      <c r="A1507">
        <v>1501</v>
      </c>
      <c r="B1507">
        <f>SQRT((1-A1507*A1507/$G$1)*$G$2)</f>
        <v>1173.6635455070282</v>
      </c>
      <c r="I1507" s="19">
        <f t="shared" si="139"/>
        <v>-152972789472</v>
      </c>
      <c r="K1507" s="19">
        <f t="shared" si="144"/>
        <v>4327200000</v>
      </c>
      <c r="L1507" s="19">
        <f t="shared" si="140"/>
        <v>4327200000</v>
      </c>
      <c r="N1507" s="19">
        <f t="shared" si="143"/>
        <v>0</v>
      </c>
      <c r="O1507" s="19">
        <f t="shared" si="141"/>
        <v>-121803704752</v>
      </c>
      <c r="Q1507" s="19">
        <f t="shared" si="142"/>
        <v>-72159194736</v>
      </c>
    </row>
    <row r="1508" spans="1:17" x14ac:dyDescent="0.3">
      <c r="A1508">
        <v>1502</v>
      </c>
      <c r="B1508">
        <f>SQRT((1-A1508*A1508/$G$1)*$G$2)</f>
        <v>1173.6280475489098</v>
      </c>
      <c r="I1508" s="19">
        <f t="shared" si="139"/>
        <v>-144318389472</v>
      </c>
      <c r="K1508" s="19">
        <f t="shared" si="144"/>
        <v>4330080000</v>
      </c>
      <c r="L1508" s="19">
        <f t="shared" si="140"/>
        <v>4330080000</v>
      </c>
      <c r="N1508" s="19">
        <f t="shared" si="143"/>
        <v>0</v>
      </c>
      <c r="O1508" s="19">
        <f t="shared" si="141"/>
        <v>-121803704752</v>
      </c>
      <c r="Q1508" s="19">
        <f t="shared" si="142"/>
        <v>-67829114736</v>
      </c>
    </row>
    <row r="1509" spans="1:17" x14ac:dyDescent="0.3">
      <c r="A1509">
        <v>1503</v>
      </c>
      <c r="B1509">
        <f>SQRT((1-A1509*A1509/$G$1)*$G$2)</f>
        <v>1173.5925248743388</v>
      </c>
      <c r="I1509" s="19">
        <f t="shared" si="139"/>
        <v>-135658229472</v>
      </c>
      <c r="K1509" s="19">
        <f t="shared" si="144"/>
        <v>4332960000</v>
      </c>
      <c r="L1509" s="19">
        <f t="shared" si="140"/>
        <v>4332960000</v>
      </c>
      <c r="N1509" s="19">
        <f t="shared" si="143"/>
        <v>0</v>
      </c>
      <c r="O1509" s="19">
        <f t="shared" si="141"/>
        <v>-121803704752</v>
      </c>
      <c r="Q1509" s="19">
        <f t="shared" si="142"/>
        <v>-63496154736</v>
      </c>
    </row>
    <row r="1510" spans="1:17" x14ac:dyDescent="0.3">
      <c r="A1510">
        <v>1504</v>
      </c>
      <c r="B1510">
        <f>SQRT((1-A1510*A1510/$G$1)*$G$2)</f>
        <v>1173.5569774810706</v>
      </c>
      <c r="I1510" s="19">
        <f t="shared" si="139"/>
        <v>-126992309472</v>
      </c>
      <c r="K1510" s="19">
        <f t="shared" si="144"/>
        <v>4335840000</v>
      </c>
      <c r="L1510" s="19">
        <f t="shared" si="140"/>
        <v>4335840000</v>
      </c>
      <c r="N1510" s="19">
        <f t="shared" si="143"/>
        <v>0</v>
      </c>
      <c r="O1510" s="19">
        <f t="shared" si="141"/>
        <v>-121803704752</v>
      </c>
      <c r="Q1510" s="19">
        <f t="shared" si="142"/>
        <v>-59160314736</v>
      </c>
    </row>
    <row r="1511" spans="1:17" x14ac:dyDescent="0.3">
      <c r="A1511">
        <v>1505</v>
      </c>
      <c r="B1511">
        <f>SQRT((1-A1511*A1511/$G$1)*$G$2)</f>
        <v>1173.5214053668592</v>
      </c>
      <c r="I1511" s="19">
        <f t="shared" si="139"/>
        <v>-118320629472</v>
      </c>
      <c r="K1511" s="19">
        <f t="shared" si="144"/>
        <v>4338720000</v>
      </c>
      <c r="L1511" s="19">
        <f t="shared" si="140"/>
        <v>4338720000</v>
      </c>
      <c r="N1511" s="19">
        <f t="shared" si="143"/>
        <v>-121699909520</v>
      </c>
      <c r="O1511" s="19">
        <f t="shared" si="141"/>
        <v>-121699909520</v>
      </c>
      <c r="Q1511" s="19">
        <f t="shared" si="142"/>
        <v>-176521504256</v>
      </c>
    </row>
    <row r="1512" spans="1:17" x14ac:dyDescent="0.3">
      <c r="A1512">
        <v>1506</v>
      </c>
      <c r="B1512">
        <f>SQRT((1-A1512*A1512/$G$1)*$G$2)</f>
        <v>1173.4858085294566</v>
      </c>
      <c r="I1512" s="19">
        <f t="shared" si="139"/>
        <v>-353043008512</v>
      </c>
      <c r="K1512" s="19">
        <f t="shared" si="144"/>
        <v>4341600000</v>
      </c>
      <c r="L1512" s="19">
        <f t="shared" si="140"/>
        <v>4341600000</v>
      </c>
      <c r="N1512" s="19">
        <f t="shared" si="143"/>
        <v>0</v>
      </c>
      <c r="O1512" s="19">
        <f t="shared" si="141"/>
        <v>-121699909520</v>
      </c>
      <c r="Q1512" s="19">
        <f t="shared" si="142"/>
        <v>-172179904256</v>
      </c>
    </row>
    <row r="1513" spans="1:17" x14ac:dyDescent="0.3">
      <c r="A1513">
        <v>1507</v>
      </c>
      <c r="B1513">
        <f>SQRT((1-A1513*A1513/$G$1)*$G$2)</f>
        <v>1173.4501869666124</v>
      </c>
      <c r="I1513" s="19">
        <f t="shared" si="139"/>
        <v>-344359808512</v>
      </c>
      <c r="K1513" s="19">
        <f t="shared" si="144"/>
        <v>4344480000</v>
      </c>
      <c r="L1513" s="19">
        <f t="shared" si="140"/>
        <v>4344480000</v>
      </c>
      <c r="N1513" s="19">
        <f t="shared" si="143"/>
        <v>0</v>
      </c>
      <c r="O1513" s="19">
        <f t="shared" si="141"/>
        <v>-121699909520</v>
      </c>
      <c r="Q1513" s="19">
        <f t="shared" si="142"/>
        <v>-167835424256</v>
      </c>
    </row>
    <row r="1514" spans="1:17" x14ac:dyDescent="0.3">
      <c r="A1514">
        <v>1508</v>
      </c>
      <c r="B1514">
        <f>SQRT((1-A1514*A1514/$G$1)*$G$2)</f>
        <v>1173.4145406760751</v>
      </c>
      <c r="I1514" s="19">
        <f t="shared" si="139"/>
        <v>-335670848512</v>
      </c>
      <c r="K1514" s="19">
        <f t="shared" si="144"/>
        <v>4347360000</v>
      </c>
      <c r="L1514" s="19">
        <f t="shared" si="140"/>
        <v>4347360000</v>
      </c>
      <c r="N1514" s="19">
        <f t="shared" si="143"/>
        <v>0</v>
      </c>
      <c r="O1514" s="19">
        <f t="shared" si="141"/>
        <v>-121699909520</v>
      </c>
      <c r="Q1514" s="19">
        <f t="shared" si="142"/>
        <v>-163488064256</v>
      </c>
    </row>
    <row r="1515" spans="1:17" x14ac:dyDescent="0.3">
      <c r="A1515">
        <v>1509</v>
      </c>
      <c r="B1515">
        <f>SQRT((1-A1515*A1515/$G$1)*$G$2)</f>
        <v>1173.378869655591</v>
      </c>
      <c r="I1515" s="19">
        <f t="shared" si="139"/>
        <v>-326976128512</v>
      </c>
      <c r="K1515" s="19">
        <f t="shared" si="144"/>
        <v>4350240000</v>
      </c>
      <c r="L1515" s="19">
        <f t="shared" si="140"/>
        <v>4350240000</v>
      </c>
      <c r="N1515" s="19">
        <f t="shared" si="143"/>
        <v>0</v>
      </c>
      <c r="O1515" s="19">
        <f t="shared" si="141"/>
        <v>-121699909520</v>
      </c>
      <c r="Q1515" s="19">
        <f t="shared" si="142"/>
        <v>-159137824256</v>
      </c>
    </row>
    <row r="1516" spans="1:17" x14ac:dyDescent="0.3">
      <c r="A1516">
        <v>1510</v>
      </c>
      <c r="B1516">
        <f>SQRT((1-A1516*A1516/$G$1)*$G$2)</f>
        <v>1173.3431739029047</v>
      </c>
      <c r="I1516" s="19">
        <f t="shared" si="139"/>
        <v>-318275648512</v>
      </c>
      <c r="K1516" s="19">
        <f t="shared" si="144"/>
        <v>4353120000</v>
      </c>
      <c r="L1516" s="19">
        <f t="shared" si="140"/>
        <v>4353120000</v>
      </c>
      <c r="N1516" s="19">
        <f t="shared" si="143"/>
        <v>0</v>
      </c>
      <c r="O1516" s="19">
        <f t="shared" si="141"/>
        <v>-121699909520</v>
      </c>
      <c r="Q1516" s="19">
        <f t="shared" si="142"/>
        <v>-154784704256</v>
      </c>
    </row>
    <row r="1517" spans="1:17" x14ac:dyDescent="0.3">
      <c r="A1517">
        <v>1511</v>
      </c>
      <c r="B1517">
        <f>SQRT((1-A1517*A1517/$G$1)*$G$2)</f>
        <v>1173.3074534157588</v>
      </c>
      <c r="I1517" s="19">
        <f t="shared" si="139"/>
        <v>-309569408512</v>
      </c>
      <c r="K1517" s="19">
        <f t="shared" si="144"/>
        <v>4356000000</v>
      </c>
      <c r="L1517" s="19">
        <f t="shared" si="140"/>
        <v>4356000000</v>
      </c>
      <c r="N1517" s="19">
        <f t="shared" si="143"/>
        <v>0</v>
      </c>
      <c r="O1517" s="19">
        <f t="shared" si="141"/>
        <v>-121699909520</v>
      </c>
      <c r="Q1517" s="19">
        <f t="shared" si="142"/>
        <v>-150428704256</v>
      </c>
    </row>
    <row r="1518" spans="1:17" x14ac:dyDescent="0.3">
      <c r="A1518">
        <v>1512</v>
      </c>
      <c r="B1518">
        <f>SQRT((1-A1518*A1518/$G$1)*$G$2)</f>
        <v>1173.2717081918943</v>
      </c>
      <c r="I1518" s="19">
        <f t="shared" ref="I1518:I1581" si="145">Q1517*2</f>
        <v>-300857408512</v>
      </c>
      <c r="K1518" s="19">
        <f t="shared" si="144"/>
        <v>4358880000</v>
      </c>
      <c r="L1518" s="19">
        <f t="shared" ref="L1518:L1581" si="146">IF(K1518=0,L1517,K1518)</f>
        <v>4358880000</v>
      </c>
      <c r="N1518" s="19">
        <f t="shared" si="143"/>
        <v>0</v>
      </c>
      <c r="O1518" s="19">
        <f t="shared" ref="O1518:O1581" si="147">IF(N1518=0,O1517,N1518)</f>
        <v>-121699909520</v>
      </c>
      <c r="Q1518" s="19">
        <f t="shared" ref="Q1518:Q1581" si="148">Q1517+K1518+N1518</f>
        <v>-146069824256</v>
      </c>
    </row>
    <row r="1519" spans="1:17" x14ac:dyDescent="0.3">
      <c r="A1519">
        <v>1513</v>
      </c>
      <c r="B1519">
        <f>SQRT((1-A1519*A1519/$G$1)*$G$2)</f>
        <v>1173.2359382290499</v>
      </c>
      <c r="I1519" s="19">
        <f t="shared" si="145"/>
        <v>-292139648512</v>
      </c>
      <c r="K1519" s="19">
        <f t="shared" si="144"/>
        <v>4361760000</v>
      </c>
      <c r="L1519" s="19">
        <f t="shared" si="146"/>
        <v>4361760000</v>
      </c>
      <c r="N1519" s="19">
        <f t="shared" si="143"/>
        <v>0</v>
      </c>
      <c r="O1519" s="19">
        <f t="shared" si="147"/>
        <v>-121699909520</v>
      </c>
      <c r="Q1519" s="19">
        <f t="shared" si="148"/>
        <v>-141708064256</v>
      </c>
    </row>
    <row r="1520" spans="1:17" x14ac:dyDescent="0.3">
      <c r="A1520">
        <v>1514</v>
      </c>
      <c r="B1520">
        <f>SQRT((1-A1520*A1520/$G$1)*$G$2)</f>
        <v>1173.2001435249633</v>
      </c>
      <c r="I1520" s="19">
        <f t="shared" si="145"/>
        <v>-283416128512</v>
      </c>
      <c r="K1520" s="19">
        <f t="shared" si="144"/>
        <v>4364640000</v>
      </c>
      <c r="L1520" s="19">
        <f t="shared" si="146"/>
        <v>4364640000</v>
      </c>
      <c r="N1520" s="19">
        <f t="shared" si="143"/>
        <v>0</v>
      </c>
      <c r="O1520" s="19">
        <f t="shared" si="147"/>
        <v>-121699909520</v>
      </c>
      <c r="Q1520" s="19">
        <f t="shared" si="148"/>
        <v>-137343424256</v>
      </c>
    </row>
    <row r="1521" spans="1:17" x14ac:dyDescent="0.3">
      <c r="A1521">
        <v>1515</v>
      </c>
      <c r="B1521">
        <f>SQRT((1-A1521*A1521/$G$1)*$G$2)</f>
        <v>1173.1643240773694</v>
      </c>
      <c r="I1521" s="19">
        <f t="shared" si="145"/>
        <v>-274686848512</v>
      </c>
      <c r="K1521" s="19">
        <f t="shared" si="144"/>
        <v>4367520000</v>
      </c>
      <c r="L1521" s="19">
        <f t="shared" si="146"/>
        <v>4367520000</v>
      </c>
      <c r="N1521" s="19">
        <f t="shared" si="143"/>
        <v>0</v>
      </c>
      <c r="O1521" s="19">
        <f t="shared" si="147"/>
        <v>-121699909520</v>
      </c>
      <c r="Q1521" s="19">
        <f t="shared" si="148"/>
        <v>-132975904256</v>
      </c>
    </row>
    <row r="1522" spans="1:17" x14ac:dyDescent="0.3">
      <c r="A1522">
        <v>1516</v>
      </c>
      <c r="B1522">
        <f>SQRT((1-A1522*A1522/$G$1)*$G$2)</f>
        <v>1173.128479884002</v>
      </c>
      <c r="I1522" s="19">
        <f t="shared" si="145"/>
        <v>-265951808512</v>
      </c>
      <c r="K1522" s="19">
        <f t="shared" si="144"/>
        <v>4370400000</v>
      </c>
      <c r="L1522" s="19">
        <f t="shared" si="146"/>
        <v>4370400000</v>
      </c>
      <c r="N1522" s="19">
        <f t="shared" si="143"/>
        <v>0</v>
      </c>
      <c r="O1522" s="19">
        <f t="shared" si="147"/>
        <v>-121699909520</v>
      </c>
      <c r="Q1522" s="19">
        <f t="shared" si="148"/>
        <v>-128605504256</v>
      </c>
    </row>
    <row r="1523" spans="1:17" x14ac:dyDescent="0.3">
      <c r="A1523">
        <v>1517</v>
      </c>
      <c r="B1523">
        <f>SQRT((1-A1523*A1523/$G$1)*$G$2)</f>
        <v>1173.0926109425925</v>
      </c>
      <c r="I1523" s="19">
        <f t="shared" si="145"/>
        <v>-257211008512</v>
      </c>
      <c r="K1523" s="19">
        <f t="shared" si="144"/>
        <v>4373280000</v>
      </c>
      <c r="L1523" s="19">
        <f t="shared" si="146"/>
        <v>4373280000</v>
      </c>
      <c r="N1523" s="19">
        <f t="shared" si="143"/>
        <v>0</v>
      </c>
      <c r="O1523" s="19">
        <f t="shared" si="147"/>
        <v>-121699909520</v>
      </c>
      <c r="Q1523" s="19">
        <f t="shared" si="148"/>
        <v>-124232224256</v>
      </c>
    </row>
    <row r="1524" spans="1:17" x14ac:dyDescent="0.3">
      <c r="A1524">
        <v>1518</v>
      </c>
      <c r="B1524">
        <f>SQRT((1-A1524*A1524/$G$1)*$G$2)</f>
        <v>1173.0567172508711</v>
      </c>
      <c r="I1524" s="19">
        <f t="shared" si="145"/>
        <v>-248464448512</v>
      </c>
      <c r="K1524" s="19">
        <f t="shared" si="144"/>
        <v>4376160000</v>
      </c>
      <c r="L1524" s="19">
        <f t="shared" si="146"/>
        <v>4376160000</v>
      </c>
      <c r="N1524" s="19">
        <f t="shared" ref="N1524:N1587" si="149">IF($I1524&gt;O1523,O1523+$J$1,)</f>
        <v>0</v>
      </c>
      <c r="O1524" s="19">
        <f t="shared" si="147"/>
        <v>-121699909520</v>
      </c>
      <c r="Q1524" s="19">
        <f t="shared" si="148"/>
        <v>-119856064256</v>
      </c>
    </row>
    <row r="1525" spans="1:17" x14ac:dyDescent="0.3">
      <c r="A1525">
        <v>1519</v>
      </c>
      <c r="B1525">
        <f>SQRT((1-A1525*A1525/$G$1)*$G$2)</f>
        <v>1173.0207988065654</v>
      </c>
      <c r="I1525" s="19">
        <f t="shared" si="145"/>
        <v>-239712128512</v>
      </c>
      <c r="K1525" s="19">
        <f t="shared" si="144"/>
        <v>4379040000</v>
      </c>
      <c r="L1525" s="19">
        <f t="shared" si="146"/>
        <v>4379040000</v>
      </c>
      <c r="N1525" s="19">
        <f t="shared" si="149"/>
        <v>0</v>
      </c>
      <c r="O1525" s="19">
        <f t="shared" si="147"/>
        <v>-121699909520</v>
      </c>
      <c r="Q1525" s="19">
        <f t="shared" si="148"/>
        <v>-115477024256</v>
      </c>
    </row>
    <row r="1526" spans="1:17" x14ac:dyDescent="0.3">
      <c r="A1526">
        <v>1520</v>
      </c>
      <c r="B1526">
        <f>SQRT((1-A1526*A1526/$G$1)*$G$2)</f>
        <v>1172.9848556074014</v>
      </c>
      <c r="I1526" s="19">
        <f t="shared" si="145"/>
        <v>-230954048512</v>
      </c>
      <c r="K1526" s="19">
        <f t="shared" si="144"/>
        <v>4381920000</v>
      </c>
      <c r="L1526" s="19">
        <f t="shared" si="146"/>
        <v>4381920000</v>
      </c>
      <c r="N1526" s="19">
        <f t="shared" si="149"/>
        <v>0</v>
      </c>
      <c r="O1526" s="19">
        <f t="shared" si="147"/>
        <v>-121699909520</v>
      </c>
      <c r="Q1526" s="19">
        <f t="shared" si="148"/>
        <v>-111095104256</v>
      </c>
    </row>
    <row r="1527" spans="1:17" x14ac:dyDescent="0.3">
      <c r="A1527">
        <v>1521</v>
      </c>
      <c r="B1527">
        <f>SQRT((1-A1527*A1527/$G$1)*$G$2)</f>
        <v>1172.9488876511039</v>
      </c>
      <c r="I1527" s="19">
        <f t="shared" si="145"/>
        <v>-222190208512</v>
      </c>
      <c r="K1527" s="19">
        <f t="shared" si="144"/>
        <v>4384800000</v>
      </c>
      <c r="L1527" s="19">
        <f t="shared" si="146"/>
        <v>4384800000</v>
      </c>
      <c r="N1527" s="19">
        <f t="shared" si="149"/>
        <v>0</v>
      </c>
      <c r="O1527" s="19">
        <f t="shared" si="147"/>
        <v>-121699909520</v>
      </c>
      <c r="Q1527" s="19">
        <f t="shared" si="148"/>
        <v>-106710304256</v>
      </c>
    </row>
    <row r="1528" spans="1:17" x14ac:dyDescent="0.3">
      <c r="A1528">
        <v>1522</v>
      </c>
      <c r="B1528">
        <f>SQRT((1-A1528*A1528/$G$1)*$G$2)</f>
        <v>1172.9128949353947</v>
      </c>
      <c r="I1528" s="19">
        <f t="shared" si="145"/>
        <v>-213420608512</v>
      </c>
      <c r="K1528" s="19">
        <f t="shared" si="144"/>
        <v>4387680000</v>
      </c>
      <c r="L1528" s="19">
        <f t="shared" si="146"/>
        <v>4387680000</v>
      </c>
      <c r="N1528" s="19">
        <f t="shared" si="149"/>
        <v>0</v>
      </c>
      <c r="O1528" s="19">
        <f t="shared" si="147"/>
        <v>-121699909520</v>
      </c>
      <c r="Q1528" s="19">
        <f t="shared" si="148"/>
        <v>-102322624256</v>
      </c>
    </row>
    <row r="1529" spans="1:17" x14ac:dyDescent="0.3">
      <c r="A1529">
        <v>1523</v>
      </c>
      <c r="B1529">
        <f>SQRT((1-A1529*A1529/$G$1)*$G$2)</f>
        <v>1172.8768774579951</v>
      </c>
      <c r="I1529" s="19">
        <f t="shared" si="145"/>
        <v>-204645248512</v>
      </c>
      <c r="K1529" s="19">
        <f t="shared" si="144"/>
        <v>4390560000</v>
      </c>
      <c r="L1529" s="19">
        <f t="shared" si="146"/>
        <v>4390560000</v>
      </c>
      <c r="N1529" s="19">
        <f t="shared" si="149"/>
        <v>0</v>
      </c>
      <c r="O1529" s="19">
        <f t="shared" si="147"/>
        <v>-121699909520</v>
      </c>
      <c r="Q1529" s="19">
        <f t="shared" si="148"/>
        <v>-97932064256</v>
      </c>
    </row>
    <row r="1530" spans="1:17" x14ac:dyDescent="0.3">
      <c r="A1530">
        <v>1524</v>
      </c>
      <c r="B1530">
        <f>SQRT((1-A1530*A1530/$G$1)*$G$2)</f>
        <v>1172.8408352166232</v>
      </c>
      <c r="I1530" s="19">
        <f t="shared" si="145"/>
        <v>-195864128512</v>
      </c>
      <c r="K1530" s="19">
        <f t="shared" si="144"/>
        <v>4393440000</v>
      </c>
      <c r="L1530" s="19">
        <f t="shared" si="146"/>
        <v>4393440000</v>
      </c>
      <c r="N1530" s="19">
        <f t="shared" si="149"/>
        <v>0</v>
      </c>
      <c r="O1530" s="19">
        <f t="shared" si="147"/>
        <v>-121699909520</v>
      </c>
      <c r="Q1530" s="19">
        <f t="shared" si="148"/>
        <v>-93538624256</v>
      </c>
    </row>
    <row r="1531" spans="1:17" x14ac:dyDescent="0.3">
      <c r="A1531">
        <v>1525</v>
      </c>
      <c r="B1531">
        <f>SQRT((1-A1531*A1531/$G$1)*$G$2)</f>
        <v>1172.8047682089962</v>
      </c>
      <c r="I1531" s="19">
        <f t="shared" si="145"/>
        <v>-187077248512</v>
      </c>
      <c r="K1531" s="19">
        <f t="shared" si="144"/>
        <v>4396320000</v>
      </c>
      <c r="L1531" s="19">
        <f t="shared" si="146"/>
        <v>4396320000</v>
      </c>
      <c r="N1531" s="19">
        <f t="shared" si="149"/>
        <v>0</v>
      </c>
      <c r="O1531" s="19">
        <f t="shared" si="147"/>
        <v>-121699909520</v>
      </c>
      <c r="Q1531" s="19">
        <f t="shared" si="148"/>
        <v>-89142304256</v>
      </c>
    </row>
    <row r="1532" spans="1:17" x14ac:dyDescent="0.3">
      <c r="A1532">
        <v>1526</v>
      </c>
      <c r="B1532">
        <f>SQRT((1-A1532*A1532/$G$1)*$G$2)</f>
        <v>1172.7686764328291</v>
      </c>
      <c r="I1532" s="19">
        <f t="shared" si="145"/>
        <v>-178284608512</v>
      </c>
      <c r="K1532" s="19">
        <f t="shared" si="144"/>
        <v>4399200000</v>
      </c>
      <c r="L1532" s="19">
        <f t="shared" si="146"/>
        <v>4399200000</v>
      </c>
      <c r="N1532" s="19">
        <f t="shared" si="149"/>
        <v>0</v>
      </c>
      <c r="O1532" s="19">
        <f t="shared" si="147"/>
        <v>-121699909520</v>
      </c>
      <c r="Q1532" s="19">
        <f t="shared" si="148"/>
        <v>-84743104256</v>
      </c>
    </row>
    <row r="1533" spans="1:17" x14ac:dyDescent="0.3">
      <c r="A1533">
        <v>1527</v>
      </c>
      <c r="B1533">
        <f>SQRT((1-A1533*A1533/$G$1)*$G$2)</f>
        <v>1172.7325598858351</v>
      </c>
      <c r="I1533" s="19">
        <f t="shared" si="145"/>
        <v>-169486208512</v>
      </c>
      <c r="K1533" s="19">
        <f t="shared" si="144"/>
        <v>4402080000</v>
      </c>
      <c r="L1533" s="19">
        <f t="shared" si="146"/>
        <v>4402080000</v>
      </c>
      <c r="N1533" s="19">
        <f t="shared" si="149"/>
        <v>0</v>
      </c>
      <c r="O1533" s="19">
        <f t="shared" si="147"/>
        <v>-121699909520</v>
      </c>
      <c r="Q1533" s="19">
        <f t="shared" si="148"/>
        <v>-80341024256</v>
      </c>
    </row>
    <row r="1534" spans="1:17" x14ac:dyDescent="0.3">
      <c r="A1534">
        <v>1528</v>
      </c>
      <c r="B1534">
        <f>SQRT((1-A1534*A1534/$G$1)*$G$2)</f>
        <v>1172.6964185657255</v>
      </c>
      <c r="I1534" s="19">
        <f t="shared" si="145"/>
        <v>-160682048512</v>
      </c>
      <c r="K1534" s="19">
        <f t="shared" si="144"/>
        <v>4404960000</v>
      </c>
      <c r="L1534" s="19">
        <f t="shared" si="146"/>
        <v>4404960000</v>
      </c>
      <c r="N1534" s="19">
        <f t="shared" si="149"/>
        <v>0</v>
      </c>
      <c r="O1534" s="19">
        <f t="shared" si="147"/>
        <v>-121699909520</v>
      </c>
      <c r="Q1534" s="19">
        <f t="shared" si="148"/>
        <v>-75936064256</v>
      </c>
    </row>
    <row r="1535" spans="1:17" x14ac:dyDescent="0.3">
      <c r="A1535">
        <v>1529</v>
      </c>
      <c r="B1535">
        <f>SQRT((1-A1535*A1535/$G$1)*$G$2)</f>
        <v>1172.6602524702098</v>
      </c>
      <c r="I1535" s="19">
        <f t="shared" si="145"/>
        <v>-151872128512</v>
      </c>
      <c r="K1535" s="19">
        <f t="shared" si="144"/>
        <v>4407840000</v>
      </c>
      <c r="L1535" s="19">
        <f t="shared" si="146"/>
        <v>4407840000</v>
      </c>
      <c r="N1535" s="19">
        <f t="shared" si="149"/>
        <v>0</v>
      </c>
      <c r="O1535" s="19">
        <f t="shared" si="147"/>
        <v>-121699909520</v>
      </c>
      <c r="Q1535" s="19">
        <f t="shared" si="148"/>
        <v>-71528224256</v>
      </c>
    </row>
    <row r="1536" spans="1:17" x14ac:dyDescent="0.3">
      <c r="A1536">
        <v>1530</v>
      </c>
      <c r="B1536">
        <f>SQRT((1-A1536*A1536/$G$1)*$G$2)</f>
        <v>1172.6240615969957</v>
      </c>
      <c r="I1536" s="19">
        <f t="shared" si="145"/>
        <v>-143056448512</v>
      </c>
      <c r="K1536" s="19">
        <f t="shared" si="144"/>
        <v>4410720000</v>
      </c>
      <c r="L1536" s="19">
        <f t="shared" si="146"/>
        <v>4410720000</v>
      </c>
      <c r="N1536" s="19">
        <f t="shared" si="149"/>
        <v>0</v>
      </c>
      <c r="O1536" s="19">
        <f t="shared" si="147"/>
        <v>-121699909520</v>
      </c>
      <c r="Q1536" s="19">
        <f t="shared" si="148"/>
        <v>-67117504256</v>
      </c>
    </row>
    <row r="1537" spans="1:17" x14ac:dyDescent="0.3">
      <c r="A1537">
        <v>1531</v>
      </c>
      <c r="B1537">
        <f>SQRT((1-A1537*A1537/$G$1)*$G$2)</f>
        <v>1172.5878459437886</v>
      </c>
      <c r="I1537" s="19">
        <f t="shared" si="145"/>
        <v>-134235008512</v>
      </c>
      <c r="K1537" s="19">
        <f t="shared" si="144"/>
        <v>4413600000</v>
      </c>
      <c r="L1537" s="19">
        <f t="shared" si="146"/>
        <v>4413600000</v>
      </c>
      <c r="N1537" s="19">
        <f t="shared" si="149"/>
        <v>0</v>
      </c>
      <c r="O1537" s="19">
        <f t="shared" si="147"/>
        <v>-121699909520</v>
      </c>
      <c r="Q1537" s="19">
        <f t="shared" si="148"/>
        <v>-62703904256</v>
      </c>
    </row>
    <row r="1538" spans="1:17" x14ac:dyDescent="0.3">
      <c r="A1538">
        <v>1532</v>
      </c>
      <c r="B1538">
        <f>SQRT((1-A1538*A1538/$G$1)*$G$2)</f>
        <v>1172.5516055082928</v>
      </c>
      <c r="I1538" s="19">
        <f t="shared" si="145"/>
        <v>-125407808512</v>
      </c>
      <c r="K1538" s="19">
        <f t="shared" si="144"/>
        <v>4416480000</v>
      </c>
      <c r="L1538" s="19">
        <f t="shared" si="146"/>
        <v>4416480000</v>
      </c>
      <c r="N1538" s="19">
        <f t="shared" si="149"/>
        <v>0</v>
      </c>
      <c r="O1538" s="19">
        <f t="shared" si="147"/>
        <v>-121699909520</v>
      </c>
      <c r="Q1538" s="19">
        <f t="shared" si="148"/>
        <v>-58287424256</v>
      </c>
    </row>
    <row r="1539" spans="1:17" x14ac:dyDescent="0.3">
      <c r="A1539">
        <v>1533</v>
      </c>
      <c r="B1539">
        <f>SQRT((1-A1539*A1539/$G$1)*$G$2)</f>
        <v>1172.5153402882106</v>
      </c>
      <c r="I1539" s="19">
        <f t="shared" si="145"/>
        <v>-116574848512</v>
      </c>
      <c r="K1539" s="19">
        <f t="shared" si="144"/>
        <v>4419360000</v>
      </c>
      <c r="L1539" s="19">
        <f t="shared" si="146"/>
        <v>4419360000</v>
      </c>
      <c r="N1539" s="19">
        <f t="shared" si="149"/>
        <v>-121596114288</v>
      </c>
      <c r="O1539" s="19">
        <f t="shared" si="147"/>
        <v>-121596114288</v>
      </c>
      <c r="Q1539" s="19">
        <f t="shared" si="148"/>
        <v>-175464178544</v>
      </c>
    </row>
    <row r="1540" spans="1:17" x14ac:dyDescent="0.3">
      <c r="A1540">
        <v>1534</v>
      </c>
      <c r="B1540">
        <f>SQRT((1-A1540*A1540/$G$1)*$G$2)</f>
        <v>1172.4790502812416</v>
      </c>
      <c r="I1540" s="19">
        <f t="shared" si="145"/>
        <v>-350928357088</v>
      </c>
      <c r="K1540" s="19">
        <f t="shared" si="144"/>
        <v>4422240000</v>
      </c>
      <c r="L1540" s="19">
        <f t="shared" si="146"/>
        <v>4422240000</v>
      </c>
      <c r="N1540" s="19">
        <f t="shared" si="149"/>
        <v>0</v>
      </c>
      <c r="O1540" s="19">
        <f t="shared" si="147"/>
        <v>-121596114288</v>
      </c>
      <c r="Q1540" s="19">
        <f t="shared" si="148"/>
        <v>-171041938544</v>
      </c>
    </row>
    <row r="1541" spans="1:17" x14ac:dyDescent="0.3">
      <c r="A1541">
        <v>1535</v>
      </c>
      <c r="B1541">
        <f>SQRT((1-A1541*A1541/$G$1)*$G$2)</f>
        <v>1172.4427354850843</v>
      </c>
      <c r="I1541" s="19">
        <f t="shared" si="145"/>
        <v>-342083877088</v>
      </c>
      <c r="K1541" s="19">
        <f t="shared" si="144"/>
        <v>4425120000</v>
      </c>
      <c r="L1541" s="19">
        <f t="shared" si="146"/>
        <v>4425120000</v>
      </c>
      <c r="N1541" s="19">
        <f t="shared" si="149"/>
        <v>0</v>
      </c>
      <c r="O1541" s="19">
        <f t="shared" si="147"/>
        <v>-121596114288</v>
      </c>
      <c r="Q1541" s="19">
        <f t="shared" si="148"/>
        <v>-166616818544</v>
      </c>
    </row>
    <row r="1542" spans="1:17" x14ac:dyDescent="0.3">
      <c r="A1542">
        <v>1536</v>
      </c>
      <c r="B1542">
        <f>SQRT((1-A1542*A1542/$G$1)*$G$2)</f>
        <v>1172.4063958974355</v>
      </c>
      <c r="I1542" s="19">
        <f t="shared" si="145"/>
        <v>-333233637088</v>
      </c>
      <c r="K1542" s="19">
        <f t="shared" si="144"/>
        <v>4428000000</v>
      </c>
      <c r="L1542" s="19">
        <f t="shared" si="146"/>
        <v>4428000000</v>
      </c>
      <c r="N1542" s="19">
        <f t="shared" si="149"/>
        <v>0</v>
      </c>
      <c r="O1542" s="19">
        <f t="shared" si="147"/>
        <v>-121596114288</v>
      </c>
      <c r="Q1542" s="19">
        <f t="shared" si="148"/>
        <v>-162188818544</v>
      </c>
    </row>
    <row r="1543" spans="1:17" x14ac:dyDescent="0.3">
      <c r="A1543">
        <v>1537</v>
      </c>
      <c r="B1543">
        <f>SQRT((1-A1543*A1543/$G$1)*$G$2)</f>
        <v>1172.3700315159897</v>
      </c>
      <c r="I1543" s="19">
        <f t="shared" si="145"/>
        <v>-324377637088</v>
      </c>
      <c r="K1543" s="19">
        <f t="shared" ref="K1543:K1606" si="150">IF($I1543&lt;L1542,L1542+$J$2,)</f>
        <v>4430880000</v>
      </c>
      <c r="L1543" s="19">
        <f t="shared" si="146"/>
        <v>4430880000</v>
      </c>
      <c r="N1543" s="19">
        <f t="shared" si="149"/>
        <v>0</v>
      </c>
      <c r="O1543" s="19">
        <f t="shared" si="147"/>
        <v>-121596114288</v>
      </c>
      <c r="Q1543" s="19">
        <f t="shared" si="148"/>
        <v>-157757938544</v>
      </c>
    </row>
    <row r="1544" spans="1:17" x14ac:dyDescent="0.3">
      <c r="A1544">
        <v>1538</v>
      </c>
      <c r="B1544">
        <f>SQRT((1-A1544*A1544/$G$1)*$G$2)</f>
        <v>1172.3336423384396</v>
      </c>
      <c r="I1544" s="19">
        <f t="shared" si="145"/>
        <v>-315515877088</v>
      </c>
      <c r="K1544" s="19">
        <f t="shared" si="150"/>
        <v>4433760000</v>
      </c>
      <c r="L1544" s="19">
        <f t="shared" si="146"/>
        <v>4433760000</v>
      </c>
      <c r="N1544" s="19">
        <f t="shared" si="149"/>
        <v>0</v>
      </c>
      <c r="O1544" s="19">
        <f t="shared" si="147"/>
        <v>-121596114288</v>
      </c>
      <c r="Q1544" s="19">
        <f t="shared" si="148"/>
        <v>-153324178544</v>
      </c>
    </row>
    <row r="1545" spans="1:17" x14ac:dyDescent="0.3">
      <c r="A1545">
        <v>1539</v>
      </c>
      <c r="B1545">
        <f>SQRT((1-A1545*A1545/$G$1)*$G$2)</f>
        <v>1172.2972283624763</v>
      </c>
      <c r="I1545" s="19">
        <f t="shared" si="145"/>
        <v>-306648357088</v>
      </c>
      <c r="K1545" s="19">
        <f t="shared" si="150"/>
        <v>4436640000</v>
      </c>
      <c r="L1545" s="19">
        <f t="shared" si="146"/>
        <v>4436640000</v>
      </c>
      <c r="N1545" s="19">
        <f t="shared" si="149"/>
        <v>0</v>
      </c>
      <c r="O1545" s="19">
        <f t="shared" si="147"/>
        <v>-121596114288</v>
      </c>
      <c r="Q1545" s="19">
        <f t="shared" si="148"/>
        <v>-148887538544</v>
      </c>
    </row>
    <row r="1546" spans="1:17" x14ac:dyDescent="0.3">
      <c r="A1546">
        <v>1540</v>
      </c>
      <c r="B1546">
        <f>SQRT((1-A1546*A1546/$G$1)*$G$2)</f>
        <v>1172.2607895857886</v>
      </c>
      <c r="I1546" s="19">
        <f t="shared" si="145"/>
        <v>-297775077088</v>
      </c>
      <c r="K1546" s="19">
        <f t="shared" si="150"/>
        <v>4439520000</v>
      </c>
      <c r="L1546" s="19">
        <f t="shared" si="146"/>
        <v>4439520000</v>
      </c>
      <c r="N1546" s="19">
        <f t="shared" si="149"/>
        <v>0</v>
      </c>
      <c r="O1546" s="19">
        <f t="shared" si="147"/>
        <v>-121596114288</v>
      </c>
      <c r="Q1546" s="19">
        <f t="shared" si="148"/>
        <v>-144448018544</v>
      </c>
    </row>
    <row r="1547" spans="1:17" x14ac:dyDescent="0.3">
      <c r="A1547">
        <v>1541</v>
      </c>
      <c r="B1547">
        <f>SQRT((1-A1547*A1547/$G$1)*$G$2)</f>
        <v>1172.2243260060638</v>
      </c>
      <c r="I1547" s="19">
        <f t="shared" si="145"/>
        <v>-288896037088</v>
      </c>
      <c r="K1547" s="19">
        <f t="shared" si="150"/>
        <v>4442400000</v>
      </c>
      <c r="L1547" s="19">
        <f t="shared" si="146"/>
        <v>4442400000</v>
      </c>
      <c r="N1547" s="19">
        <f t="shared" si="149"/>
        <v>0</v>
      </c>
      <c r="O1547" s="19">
        <f t="shared" si="147"/>
        <v>-121596114288</v>
      </c>
      <c r="Q1547" s="19">
        <f t="shared" si="148"/>
        <v>-140005618544</v>
      </c>
    </row>
    <row r="1548" spans="1:17" x14ac:dyDescent="0.3">
      <c r="A1548">
        <v>1542</v>
      </c>
      <c r="B1548">
        <f>SQRT((1-A1548*A1548/$G$1)*$G$2)</f>
        <v>1172.1878376209872</v>
      </c>
      <c r="I1548" s="19">
        <f t="shared" si="145"/>
        <v>-280011237088</v>
      </c>
      <c r="K1548" s="19">
        <f t="shared" si="150"/>
        <v>4445280000</v>
      </c>
      <c r="L1548" s="19">
        <f t="shared" si="146"/>
        <v>4445280000</v>
      </c>
      <c r="N1548" s="19">
        <f t="shared" si="149"/>
        <v>0</v>
      </c>
      <c r="O1548" s="19">
        <f t="shared" si="147"/>
        <v>-121596114288</v>
      </c>
      <c r="Q1548" s="19">
        <f t="shared" si="148"/>
        <v>-135560338544</v>
      </c>
    </row>
    <row r="1549" spans="1:17" x14ac:dyDescent="0.3">
      <c r="A1549">
        <v>1543</v>
      </c>
      <c r="B1549">
        <f>SQRT((1-A1549*A1549/$G$1)*$G$2)</f>
        <v>1172.1513244282423</v>
      </c>
      <c r="I1549" s="19">
        <f t="shared" si="145"/>
        <v>-271120677088</v>
      </c>
      <c r="K1549" s="19">
        <f t="shared" si="150"/>
        <v>4448160000</v>
      </c>
      <c r="L1549" s="19">
        <f t="shared" si="146"/>
        <v>4448160000</v>
      </c>
      <c r="N1549" s="19">
        <f t="shared" si="149"/>
        <v>0</v>
      </c>
      <c r="O1549" s="19">
        <f t="shared" si="147"/>
        <v>-121596114288</v>
      </c>
      <c r="Q1549" s="19">
        <f t="shared" si="148"/>
        <v>-131112178544</v>
      </c>
    </row>
    <row r="1550" spans="1:17" x14ac:dyDescent="0.3">
      <c r="A1550">
        <v>1544</v>
      </c>
      <c r="B1550">
        <f>SQRT((1-A1550*A1550/$G$1)*$G$2)</f>
        <v>1172.1147864255111</v>
      </c>
      <c r="I1550" s="19">
        <f t="shared" si="145"/>
        <v>-262224357088</v>
      </c>
      <c r="K1550" s="19">
        <f t="shared" si="150"/>
        <v>4451040000</v>
      </c>
      <c r="L1550" s="19">
        <f t="shared" si="146"/>
        <v>4451040000</v>
      </c>
      <c r="N1550" s="19">
        <f t="shared" si="149"/>
        <v>0</v>
      </c>
      <c r="O1550" s="19">
        <f t="shared" si="147"/>
        <v>-121596114288</v>
      </c>
      <c r="Q1550" s="19">
        <f t="shared" si="148"/>
        <v>-126661138544</v>
      </c>
    </row>
    <row r="1551" spans="1:17" x14ac:dyDescent="0.3">
      <c r="A1551">
        <v>1545</v>
      </c>
      <c r="B1551">
        <f>SQRT((1-A1551*A1551/$G$1)*$G$2)</f>
        <v>1172.0782236104726</v>
      </c>
      <c r="I1551" s="19">
        <f t="shared" si="145"/>
        <v>-253322277088</v>
      </c>
      <c r="K1551" s="19">
        <f t="shared" si="150"/>
        <v>4453920000</v>
      </c>
      <c r="L1551" s="19">
        <f t="shared" si="146"/>
        <v>4453920000</v>
      </c>
      <c r="N1551" s="19">
        <f t="shared" si="149"/>
        <v>0</v>
      </c>
      <c r="O1551" s="19">
        <f t="shared" si="147"/>
        <v>-121596114288</v>
      </c>
      <c r="Q1551" s="19">
        <f t="shared" si="148"/>
        <v>-122207218544</v>
      </c>
    </row>
    <row r="1552" spans="1:17" x14ac:dyDescent="0.3">
      <c r="A1552">
        <v>1546</v>
      </c>
      <c r="B1552">
        <f>SQRT((1-A1552*A1552/$G$1)*$G$2)</f>
        <v>1172.0416359808053</v>
      </c>
      <c r="I1552" s="19">
        <f t="shared" si="145"/>
        <v>-244414437088</v>
      </c>
      <c r="K1552" s="19">
        <f t="shared" si="150"/>
        <v>4456800000</v>
      </c>
      <c r="L1552" s="19">
        <f t="shared" si="146"/>
        <v>4456800000</v>
      </c>
      <c r="N1552" s="19">
        <f t="shared" si="149"/>
        <v>0</v>
      </c>
      <c r="O1552" s="19">
        <f t="shared" si="147"/>
        <v>-121596114288</v>
      </c>
      <c r="Q1552" s="19">
        <f t="shared" si="148"/>
        <v>-117750418544</v>
      </c>
    </row>
    <row r="1553" spans="1:17" x14ac:dyDescent="0.3">
      <c r="A1553">
        <v>1547</v>
      </c>
      <c r="B1553">
        <f>SQRT((1-A1553*A1553/$G$1)*$G$2)</f>
        <v>1172.0050235341848</v>
      </c>
      <c r="I1553" s="19">
        <f t="shared" si="145"/>
        <v>-235500837088</v>
      </c>
      <c r="K1553" s="19">
        <f t="shared" si="150"/>
        <v>4459680000</v>
      </c>
      <c r="L1553" s="19">
        <f t="shared" si="146"/>
        <v>4459680000</v>
      </c>
      <c r="N1553" s="19">
        <f t="shared" si="149"/>
        <v>0</v>
      </c>
      <c r="O1553" s="19">
        <f t="shared" si="147"/>
        <v>-121596114288</v>
      </c>
      <c r="Q1553" s="19">
        <f t="shared" si="148"/>
        <v>-113290738544</v>
      </c>
    </row>
    <row r="1554" spans="1:17" x14ac:dyDescent="0.3">
      <c r="A1554">
        <v>1548</v>
      </c>
      <c r="B1554">
        <f>SQRT((1-A1554*A1554/$G$1)*$G$2)</f>
        <v>1171.9683862682855</v>
      </c>
      <c r="I1554" s="19">
        <f t="shared" si="145"/>
        <v>-226581477088</v>
      </c>
      <c r="K1554" s="19">
        <f t="shared" si="150"/>
        <v>4462560000</v>
      </c>
      <c r="L1554" s="19">
        <f t="shared" si="146"/>
        <v>4462560000</v>
      </c>
      <c r="N1554" s="19">
        <f t="shared" si="149"/>
        <v>0</v>
      </c>
      <c r="O1554" s="19">
        <f t="shared" si="147"/>
        <v>-121596114288</v>
      </c>
      <c r="Q1554" s="19">
        <f t="shared" si="148"/>
        <v>-108828178544</v>
      </c>
    </row>
    <row r="1555" spans="1:17" x14ac:dyDescent="0.3">
      <c r="A1555">
        <v>1549</v>
      </c>
      <c r="B1555">
        <f>SQRT((1-A1555*A1555/$G$1)*$G$2)</f>
        <v>1171.9317241807796</v>
      </c>
      <c r="I1555" s="19">
        <f t="shared" si="145"/>
        <v>-217656357088</v>
      </c>
      <c r="K1555" s="19">
        <f t="shared" si="150"/>
        <v>4465440000</v>
      </c>
      <c r="L1555" s="19">
        <f t="shared" si="146"/>
        <v>4465440000</v>
      </c>
      <c r="N1555" s="19">
        <f t="shared" si="149"/>
        <v>0</v>
      </c>
      <c r="O1555" s="19">
        <f t="shared" si="147"/>
        <v>-121596114288</v>
      </c>
      <c r="Q1555" s="19">
        <f t="shared" si="148"/>
        <v>-104362738544</v>
      </c>
    </row>
    <row r="1556" spans="1:17" x14ac:dyDescent="0.3">
      <c r="A1556">
        <v>1550</v>
      </c>
      <c r="B1556">
        <f>SQRT((1-A1556*A1556/$G$1)*$G$2)</f>
        <v>1171.8950372693375</v>
      </c>
      <c r="I1556" s="19">
        <f t="shared" si="145"/>
        <v>-208725477088</v>
      </c>
      <c r="K1556" s="19">
        <f t="shared" si="150"/>
        <v>4468320000</v>
      </c>
      <c r="L1556" s="19">
        <f t="shared" si="146"/>
        <v>4468320000</v>
      </c>
      <c r="N1556" s="19">
        <f t="shared" si="149"/>
        <v>0</v>
      </c>
      <c r="O1556" s="19">
        <f t="shared" si="147"/>
        <v>-121596114288</v>
      </c>
      <c r="Q1556" s="19">
        <f t="shared" si="148"/>
        <v>-99894418544</v>
      </c>
    </row>
    <row r="1557" spans="1:17" x14ac:dyDescent="0.3">
      <c r="A1557">
        <v>1551</v>
      </c>
      <c r="B1557">
        <f>SQRT((1-A1557*A1557/$G$1)*$G$2)</f>
        <v>1171.8583255316278</v>
      </c>
      <c r="I1557" s="19">
        <f t="shared" si="145"/>
        <v>-199788837088</v>
      </c>
      <c r="K1557" s="19">
        <f t="shared" si="150"/>
        <v>4471200000</v>
      </c>
      <c r="L1557" s="19">
        <f t="shared" si="146"/>
        <v>4471200000</v>
      </c>
      <c r="N1557" s="19">
        <f t="shared" si="149"/>
        <v>0</v>
      </c>
      <c r="O1557" s="19">
        <f t="shared" si="147"/>
        <v>-121596114288</v>
      </c>
      <c r="Q1557" s="19">
        <f t="shared" si="148"/>
        <v>-95423218544</v>
      </c>
    </row>
    <row r="1558" spans="1:17" x14ac:dyDescent="0.3">
      <c r="A1558">
        <v>1552</v>
      </c>
      <c r="B1558">
        <f>SQRT((1-A1558*A1558/$G$1)*$G$2)</f>
        <v>1171.821588965317</v>
      </c>
      <c r="I1558" s="19">
        <f t="shared" si="145"/>
        <v>-190846437088</v>
      </c>
      <c r="K1558" s="19">
        <f t="shared" si="150"/>
        <v>4474080000</v>
      </c>
      <c r="L1558" s="19">
        <f t="shared" si="146"/>
        <v>4474080000</v>
      </c>
      <c r="N1558" s="19">
        <f t="shared" si="149"/>
        <v>0</v>
      </c>
      <c r="O1558" s="19">
        <f t="shared" si="147"/>
        <v>-121596114288</v>
      </c>
      <c r="Q1558" s="19">
        <f t="shared" si="148"/>
        <v>-90949138544</v>
      </c>
    </row>
    <row r="1559" spans="1:17" x14ac:dyDescent="0.3">
      <c r="A1559">
        <v>1553</v>
      </c>
      <c r="B1559">
        <f>SQRT((1-A1559*A1559/$G$1)*$G$2)</f>
        <v>1171.7848275680701</v>
      </c>
      <c r="I1559" s="19">
        <f t="shared" si="145"/>
        <v>-181898277088</v>
      </c>
      <c r="K1559" s="19">
        <f t="shared" si="150"/>
        <v>4476960000</v>
      </c>
      <c r="L1559" s="19">
        <f t="shared" si="146"/>
        <v>4476960000</v>
      </c>
      <c r="N1559" s="19">
        <f t="shared" si="149"/>
        <v>0</v>
      </c>
      <c r="O1559" s="19">
        <f t="shared" si="147"/>
        <v>-121596114288</v>
      </c>
      <c r="Q1559" s="19">
        <f t="shared" si="148"/>
        <v>-86472178544</v>
      </c>
    </row>
    <row r="1560" spans="1:17" x14ac:dyDescent="0.3">
      <c r="A1560">
        <v>1554</v>
      </c>
      <c r="B1560">
        <f>SQRT((1-A1560*A1560/$G$1)*$G$2)</f>
        <v>1171.7480413375497</v>
      </c>
      <c r="I1560" s="19">
        <f t="shared" si="145"/>
        <v>-172944357088</v>
      </c>
      <c r="K1560" s="19">
        <f t="shared" si="150"/>
        <v>4479840000</v>
      </c>
      <c r="L1560" s="19">
        <f t="shared" si="146"/>
        <v>4479840000</v>
      </c>
      <c r="N1560" s="19">
        <f t="shared" si="149"/>
        <v>0</v>
      </c>
      <c r="O1560" s="19">
        <f t="shared" si="147"/>
        <v>-121596114288</v>
      </c>
      <c r="Q1560" s="19">
        <f t="shared" si="148"/>
        <v>-81992338544</v>
      </c>
    </row>
    <row r="1561" spans="1:17" x14ac:dyDescent="0.3">
      <c r="A1561">
        <v>1555</v>
      </c>
      <c r="B1561">
        <f>SQRT((1-A1561*A1561/$G$1)*$G$2)</f>
        <v>1171.7112302714174</v>
      </c>
      <c r="I1561" s="19">
        <f t="shared" si="145"/>
        <v>-163984677088</v>
      </c>
      <c r="K1561" s="19">
        <f t="shared" si="150"/>
        <v>4482720000</v>
      </c>
      <c r="L1561" s="19">
        <f t="shared" si="146"/>
        <v>4482720000</v>
      </c>
      <c r="N1561" s="19">
        <f t="shared" si="149"/>
        <v>0</v>
      </c>
      <c r="O1561" s="19">
        <f t="shared" si="147"/>
        <v>-121596114288</v>
      </c>
      <c r="Q1561" s="19">
        <f t="shared" si="148"/>
        <v>-77509618544</v>
      </c>
    </row>
    <row r="1562" spans="1:17" x14ac:dyDescent="0.3">
      <c r="A1562">
        <v>1556</v>
      </c>
      <c r="B1562">
        <f>SQRT((1-A1562*A1562/$G$1)*$G$2)</f>
        <v>1171.6743943673321</v>
      </c>
      <c r="I1562" s="19">
        <f t="shared" si="145"/>
        <v>-155019237088</v>
      </c>
      <c r="K1562" s="19">
        <f t="shared" si="150"/>
        <v>4485600000</v>
      </c>
      <c r="L1562" s="19">
        <f t="shared" si="146"/>
        <v>4485600000</v>
      </c>
      <c r="N1562" s="19">
        <f t="shared" si="149"/>
        <v>0</v>
      </c>
      <c r="O1562" s="19">
        <f t="shared" si="147"/>
        <v>-121596114288</v>
      </c>
      <c r="Q1562" s="19">
        <f t="shared" si="148"/>
        <v>-73024018544</v>
      </c>
    </row>
    <row r="1563" spans="1:17" x14ac:dyDescent="0.3">
      <c r="A1563">
        <v>1557</v>
      </c>
      <c r="B1563">
        <f>SQRT((1-A1563*A1563/$G$1)*$G$2)</f>
        <v>1171.637533622951</v>
      </c>
      <c r="I1563" s="19">
        <f t="shared" si="145"/>
        <v>-146048037088</v>
      </c>
      <c r="K1563" s="19">
        <f t="shared" si="150"/>
        <v>4488480000</v>
      </c>
      <c r="L1563" s="19">
        <f t="shared" si="146"/>
        <v>4488480000</v>
      </c>
      <c r="N1563" s="19">
        <f t="shared" si="149"/>
        <v>0</v>
      </c>
      <c r="O1563" s="19">
        <f t="shared" si="147"/>
        <v>-121596114288</v>
      </c>
      <c r="Q1563" s="19">
        <f t="shared" si="148"/>
        <v>-68535538544</v>
      </c>
    </row>
    <row r="1564" spans="1:17" x14ac:dyDescent="0.3">
      <c r="A1564">
        <v>1558</v>
      </c>
      <c r="B1564">
        <f>SQRT((1-A1564*A1564/$G$1)*$G$2)</f>
        <v>1171.6006480359295</v>
      </c>
      <c r="I1564" s="19">
        <f t="shared" si="145"/>
        <v>-137071077088</v>
      </c>
      <c r="K1564" s="19">
        <f t="shared" si="150"/>
        <v>4491360000</v>
      </c>
      <c r="L1564" s="19">
        <f t="shared" si="146"/>
        <v>4491360000</v>
      </c>
      <c r="N1564" s="19">
        <f t="shared" si="149"/>
        <v>0</v>
      </c>
      <c r="O1564" s="19">
        <f t="shared" si="147"/>
        <v>-121596114288</v>
      </c>
      <c r="Q1564" s="19">
        <f t="shared" si="148"/>
        <v>-64044178544</v>
      </c>
    </row>
    <row r="1565" spans="1:17" x14ac:dyDescent="0.3">
      <c r="A1565">
        <v>1559</v>
      </c>
      <c r="B1565">
        <f>SQRT((1-A1565*A1565/$G$1)*$G$2)</f>
        <v>1171.5637376039213</v>
      </c>
      <c r="I1565" s="19">
        <f t="shared" si="145"/>
        <v>-128088357088</v>
      </c>
      <c r="K1565" s="19">
        <f t="shared" si="150"/>
        <v>4494240000</v>
      </c>
      <c r="L1565" s="19">
        <f t="shared" si="146"/>
        <v>4494240000</v>
      </c>
      <c r="N1565" s="19">
        <f t="shared" si="149"/>
        <v>0</v>
      </c>
      <c r="O1565" s="19">
        <f t="shared" si="147"/>
        <v>-121596114288</v>
      </c>
      <c r="Q1565" s="19">
        <f t="shared" si="148"/>
        <v>-59549938544</v>
      </c>
    </row>
    <row r="1566" spans="1:17" x14ac:dyDescent="0.3">
      <c r="A1566">
        <v>1560</v>
      </c>
      <c r="B1566">
        <f>SQRT((1-A1566*A1566/$G$1)*$G$2)</f>
        <v>1171.5268023245783</v>
      </c>
      <c r="I1566" s="19">
        <f t="shared" si="145"/>
        <v>-119099877088</v>
      </c>
      <c r="K1566" s="19">
        <f t="shared" si="150"/>
        <v>4497120000</v>
      </c>
      <c r="L1566" s="19">
        <f t="shared" si="146"/>
        <v>4497120000</v>
      </c>
      <c r="N1566" s="19">
        <f t="shared" si="149"/>
        <v>-121492319056</v>
      </c>
      <c r="O1566" s="19">
        <f t="shared" si="147"/>
        <v>-121492319056</v>
      </c>
      <c r="Q1566" s="19">
        <f t="shared" si="148"/>
        <v>-176545137600</v>
      </c>
    </row>
    <row r="1567" spans="1:17" x14ac:dyDescent="0.3">
      <c r="A1567">
        <v>1561</v>
      </c>
      <c r="B1567">
        <f>SQRT((1-A1567*A1567/$G$1)*$G$2)</f>
        <v>1171.4898421955497</v>
      </c>
      <c r="I1567" s="19">
        <f t="shared" si="145"/>
        <v>-353090275200</v>
      </c>
      <c r="K1567" s="19">
        <f t="shared" si="150"/>
        <v>4500000000</v>
      </c>
      <c r="L1567" s="19">
        <f t="shared" si="146"/>
        <v>4500000000</v>
      </c>
      <c r="N1567" s="19">
        <f t="shared" si="149"/>
        <v>0</v>
      </c>
      <c r="O1567" s="19">
        <f t="shared" si="147"/>
        <v>-121492319056</v>
      </c>
      <c r="Q1567" s="19">
        <f t="shared" si="148"/>
        <v>-172045137600</v>
      </c>
    </row>
    <row r="1568" spans="1:17" x14ac:dyDescent="0.3">
      <c r="A1568">
        <v>1562</v>
      </c>
      <c r="B1568">
        <f>SQRT((1-A1568*A1568/$G$1)*$G$2)</f>
        <v>1171.4528572144841</v>
      </c>
      <c r="I1568" s="19">
        <f t="shared" si="145"/>
        <v>-344090275200</v>
      </c>
      <c r="K1568" s="19">
        <f t="shared" si="150"/>
        <v>4502880000</v>
      </c>
      <c r="L1568" s="19">
        <f t="shared" si="146"/>
        <v>4502880000</v>
      </c>
      <c r="N1568" s="19">
        <f t="shared" si="149"/>
        <v>0</v>
      </c>
      <c r="O1568" s="19">
        <f t="shared" si="147"/>
        <v>-121492319056</v>
      </c>
      <c r="Q1568" s="19">
        <f t="shared" si="148"/>
        <v>-167542257600</v>
      </c>
    </row>
    <row r="1569" spans="1:17" x14ac:dyDescent="0.3">
      <c r="A1569">
        <v>1563</v>
      </c>
      <c r="B1569">
        <f>SQRT((1-A1569*A1569/$G$1)*$G$2)</f>
        <v>1171.4158473790271</v>
      </c>
      <c r="I1569" s="19">
        <f t="shared" si="145"/>
        <v>-335084515200</v>
      </c>
      <c r="K1569" s="19">
        <f t="shared" si="150"/>
        <v>4505760000</v>
      </c>
      <c r="L1569" s="19">
        <f t="shared" si="146"/>
        <v>4505760000</v>
      </c>
      <c r="N1569" s="19">
        <f t="shared" si="149"/>
        <v>0</v>
      </c>
      <c r="O1569" s="19">
        <f t="shared" si="147"/>
        <v>-121492319056</v>
      </c>
      <c r="Q1569" s="19">
        <f t="shared" si="148"/>
        <v>-163036497600</v>
      </c>
    </row>
    <row r="1570" spans="1:17" x14ac:dyDescent="0.3">
      <c r="A1570">
        <v>1564</v>
      </c>
      <c r="B1570">
        <f>SQRT((1-A1570*A1570/$G$1)*$G$2)</f>
        <v>1171.378812686823</v>
      </c>
      <c r="I1570" s="19">
        <f t="shared" si="145"/>
        <v>-326072995200</v>
      </c>
      <c r="K1570" s="19">
        <f t="shared" si="150"/>
        <v>4508640000</v>
      </c>
      <c r="L1570" s="19">
        <f t="shared" si="146"/>
        <v>4508640000</v>
      </c>
      <c r="N1570" s="19">
        <f t="shared" si="149"/>
        <v>0</v>
      </c>
      <c r="O1570" s="19">
        <f t="shared" si="147"/>
        <v>-121492319056</v>
      </c>
      <c r="Q1570" s="19">
        <f t="shared" si="148"/>
        <v>-158527857600</v>
      </c>
    </row>
    <row r="1571" spans="1:17" x14ac:dyDescent="0.3">
      <c r="A1571">
        <v>1565</v>
      </c>
      <c r="B1571">
        <f>SQRT((1-A1571*A1571/$G$1)*$G$2)</f>
        <v>1171.3417531355142</v>
      </c>
      <c r="I1571" s="19">
        <f t="shared" si="145"/>
        <v>-317055715200</v>
      </c>
      <c r="K1571" s="19">
        <f t="shared" si="150"/>
        <v>4511520000</v>
      </c>
      <c r="L1571" s="19">
        <f t="shared" si="146"/>
        <v>4511520000</v>
      </c>
      <c r="N1571" s="19">
        <f t="shared" si="149"/>
        <v>0</v>
      </c>
      <c r="O1571" s="19">
        <f t="shared" si="147"/>
        <v>-121492319056</v>
      </c>
      <c r="Q1571" s="19">
        <f t="shared" si="148"/>
        <v>-154016337600</v>
      </c>
    </row>
    <row r="1572" spans="1:17" x14ac:dyDescent="0.3">
      <c r="A1572">
        <v>1566</v>
      </c>
      <c r="B1572">
        <f>SQRT((1-A1572*A1572/$G$1)*$G$2)</f>
        <v>1171.3046687227409</v>
      </c>
      <c r="I1572" s="19">
        <f t="shared" si="145"/>
        <v>-308032675200</v>
      </c>
      <c r="K1572" s="19">
        <f t="shared" si="150"/>
        <v>4514400000</v>
      </c>
      <c r="L1572" s="19">
        <f t="shared" si="146"/>
        <v>4514400000</v>
      </c>
      <c r="N1572" s="19">
        <f t="shared" si="149"/>
        <v>0</v>
      </c>
      <c r="O1572" s="19">
        <f t="shared" si="147"/>
        <v>-121492319056</v>
      </c>
      <c r="Q1572" s="19">
        <f t="shared" si="148"/>
        <v>-149501937600</v>
      </c>
    </row>
    <row r="1573" spans="1:17" x14ac:dyDescent="0.3">
      <c r="A1573">
        <v>1567</v>
      </c>
      <c r="B1573">
        <f>SQRT((1-A1573*A1573/$G$1)*$G$2)</f>
        <v>1171.2675594461418</v>
      </c>
      <c r="I1573" s="19">
        <f t="shared" si="145"/>
        <v>-299003875200</v>
      </c>
      <c r="K1573" s="19">
        <f t="shared" si="150"/>
        <v>4517280000</v>
      </c>
      <c r="L1573" s="19">
        <f t="shared" si="146"/>
        <v>4517280000</v>
      </c>
      <c r="N1573" s="19">
        <f t="shared" si="149"/>
        <v>0</v>
      </c>
      <c r="O1573" s="19">
        <f t="shared" si="147"/>
        <v>-121492319056</v>
      </c>
      <c r="Q1573" s="19">
        <f t="shared" si="148"/>
        <v>-144984657600</v>
      </c>
    </row>
    <row r="1574" spans="1:17" x14ac:dyDescent="0.3">
      <c r="A1574">
        <v>1568</v>
      </c>
      <c r="B1574">
        <f>SQRT((1-A1574*A1574/$G$1)*$G$2)</f>
        <v>1171.2304253033535</v>
      </c>
      <c r="I1574" s="19">
        <f t="shared" si="145"/>
        <v>-289969315200</v>
      </c>
      <c r="K1574" s="19">
        <f t="shared" si="150"/>
        <v>4520160000</v>
      </c>
      <c r="L1574" s="19">
        <f t="shared" si="146"/>
        <v>4520160000</v>
      </c>
      <c r="N1574" s="19">
        <f t="shared" si="149"/>
        <v>0</v>
      </c>
      <c r="O1574" s="19">
        <f t="shared" si="147"/>
        <v>-121492319056</v>
      </c>
      <c r="Q1574" s="19">
        <f t="shared" si="148"/>
        <v>-140464497600</v>
      </c>
    </row>
    <row r="1575" spans="1:17" x14ac:dyDescent="0.3">
      <c r="A1575">
        <v>1569</v>
      </c>
      <c r="B1575">
        <f>SQRT((1-A1575*A1575/$G$1)*$G$2)</f>
        <v>1171.1932662920105</v>
      </c>
      <c r="I1575" s="19">
        <f t="shared" si="145"/>
        <v>-280928995200</v>
      </c>
      <c r="K1575" s="19">
        <f t="shared" si="150"/>
        <v>4523040000</v>
      </c>
      <c r="L1575" s="19">
        <f t="shared" si="146"/>
        <v>4523040000</v>
      </c>
      <c r="N1575" s="19">
        <f t="shared" si="149"/>
        <v>0</v>
      </c>
      <c r="O1575" s="19">
        <f t="shared" si="147"/>
        <v>-121492319056</v>
      </c>
      <c r="Q1575" s="19">
        <f t="shared" si="148"/>
        <v>-135941457600</v>
      </c>
    </row>
    <row r="1576" spans="1:17" x14ac:dyDescent="0.3">
      <c r="A1576">
        <v>1570</v>
      </c>
      <c r="B1576">
        <f>SQRT((1-A1576*A1576/$G$1)*$G$2)</f>
        <v>1171.1560824097462</v>
      </c>
      <c r="I1576" s="19">
        <f t="shared" si="145"/>
        <v>-271882915200</v>
      </c>
      <c r="K1576" s="19">
        <f t="shared" si="150"/>
        <v>4525920000</v>
      </c>
      <c r="L1576" s="19">
        <f t="shared" si="146"/>
        <v>4525920000</v>
      </c>
      <c r="N1576" s="19">
        <f t="shared" si="149"/>
        <v>0</v>
      </c>
      <c r="O1576" s="19">
        <f t="shared" si="147"/>
        <v>-121492319056</v>
      </c>
      <c r="Q1576" s="19">
        <f t="shared" si="148"/>
        <v>-131415537600</v>
      </c>
    </row>
    <row r="1577" spans="1:17" x14ac:dyDescent="0.3">
      <c r="A1577">
        <v>1571</v>
      </c>
      <c r="B1577">
        <f>SQRT((1-A1577*A1577/$G$1)*$G$2)</f>
        <v>1171.1188736541912</v>
      </c>
      <c r="I1577" s="19">
        <f t="shared" si="145"/>
        <v>-262831075200</v>
      </c>
      <c r="K1577" s="19">
        <f t="shared" si="150"/>
        <v>4528800000</v>
      </c>
      <c r="L1577" s="19">
        <f t="shared" si="146"/>
        <v>4528800000</v>
      </c>
      <c r="N1577" s="19">
        <f t="shared" si="149"/>
        <v>0</v>
      </c>
      <c r="O1577" s="19">
        <f t="shared" si="147"/>
        <v>-121492319056</v>
      </c>
      <c r="Q1577" s="19">
        <f t="shared" si="148"/>
        <v>-126886737600</v>
      </c>
    </row>
    <row r="1578" spans="1:17" x14ac:dyDescent="0.3">
      <c r="A1578">
        <v>1572</v>
      </c>
      <c r="B1578">
        <f>SQRT((1-A1578*A1578/$G$1)*$G$2)</f>
        <v>1171.0816400229746</v>
      </c>
      <c r="I1578" s="19">
        <f t="shared" si="145"/>
        <v>-253773475200</v>
      </c>
      <c r="K1578" s="19">
        <f t="shared" si="150"/>
        <v>4531680000</v>
      </c>
      <c r="L1578" s="19">
        <f t="shared" si="146"/>
        <v>4531680000</v>
      </c>
      <c r="N1578" s="19">
        <f t="shared" si="149"/>
        <v>0</v>
      </c>
      <c r="O1578" s="19">
        <f t="shared" si="147"/>
        <v>-121492319056</v>
      </c>
      <c r="Q1578" s="19">
        <f t="shared" si="148"/>
        <v>-122355057600</v>
      </c>
    </row>
    <row r="1579" spans="1:17" x14ac:dyDescent="0.3">
      <c r="A1579">
        <v>1573</v>
      </c>
      <c r="B1579">
        <f>SQRT((1-A1579*A1579/$G$1)*$G$2)</f>
        <v>1171.0443815137239</v>
      </c>
      <c r="I1579" s="19">
        <f t="shared" si="145"/>
        <v>-244710115200</v>
      </c>
      <c r="K1579" s="19">
        <f t="shared" si="150"/>
        <v>4534560000</v>
      </c>
      <c r="L1579" s="19">
        <f t="shared" si="146"/>
        <v>4534560000</v>
      </c>
      <c r="N1579" s="19">
        <f t="shared" si="149"/>
        <v>0</v>
      </c>
      <c r="O1579" s="19">
        <f t="shared" si="147"/>
        <v>-121492319056</v>
      </c>
      <c r="Q1579" s="19">
        <f t="shared" si="148"/>
        <v>-117820497600</v>
      </c>
    </row>
    <row r="1580" spans="1:17" x14ac:dyDescent="0.3">
      <c r="A1580">
        <v>1574</v>
      </c>
      <c r="B1580">
        <f>SQRT((1-A1580*A1580/$G$1)*$G$2)</f>
        <v>1171.0070981240642</v>
      </c>
      <c r="I1580" s="19">
        <f t="shared" si="145"/>
        <v>-235640995200</v>
      </c>
      <c r="K1580" s="19">
        <f t="shared" si="150"/>
        <v>4537440000</v>
      </c>
      <c r="L1580" s="19">
        <f t="shared" si="146"/>
        <v>4537440000</v>
      </c>
      <c r="N1580" s="19">
        <f t="shared" si="149"/>
        <v>0</v>
      </c>
      <c r="O1580" s="19">
        <f t="shared" si="147"/>
        <v>-121492319056</v>
      </c>
      <c r="Q1580" s="19">
        <f t="shared" si="148"/>
        <v>-113283057600</v>
      </c>
    </row>
    <row r="1581" spans="1:17" x14ac:dyDescent="0.3">
      <c r="A1581">
        <v>1575</v>
      </c>
      <c r="B1581">
        <f>SQRT((1-A1581*A1581/$G$1)*$G$2)</f>
        <v>1170.969789851619</v>
      </c>
      <c r="I1581" s="19">
        <f t="shared" si="145"/>
        <v>-226566115200</v>
      </c>
      <c r="K1581" s="19">
        <f t="shared" si="150"/>
        <v>4540320000</v>
      </c>
      <c r="L1581" s="19">
        <f t="shared" si="146"/>
        <v>4540320000</v>
      </c>
      <c r="N1581" s="19">
        <f t="shared" si="149"/>
        <v>0</v>
      </c>
      <c r="O1581" s="19">
        <f t="shared" si="147"/>
        <v>-121492319056</v>
      </c>
      <c r="Q1581" s="19">
        <f t="shared" si="148"/>
        <v>-108742737600</v>
      </c>
    </row>
    <row r="1582" spans="1:17" x14ac:dyDescent="0.3">
      <c r="A1582">
        <v>1576</v>
      </c>
      <c r="B1582">
        <f>SQRT((1-A1582*A1582/$G$1)*$G$2)</f>
        <v>1170.9324566940097</v>
      </c>
      <c r="I1582" s="19">
        <f t="shared" ref="I1582:I1645" si="151">Q1581*2</f>
        <v>-217485475200</v>
      </c>
      <c r="K1582" s="19">
        <f t="shared" si="150"/>
        <v>4543200000</v>
      </c>
      <c r="L1582" s="19">
        <f t="shared" ref="L1582:L1645" si="152">IF(K1582=0,L1581,K1582)</f>
        <v>4543200000</v>
      </c>
      <c r="N1582" s="19">
        <f t="shared" si="149"/>
        <v>0</v>
      </c>
      <c r="O1582" s="19">
        <f t="shared" ref="O1582:O1645" si="153">IF(N1582=0,O1581,N1582)</f>
        <v>-121492319056</v>
      </c>
      <c r="Q1582" s="19">
        <f t="shared" ref="Q1582:Q1645" si="154">Q1581+K1582+N1582</f>
        <v>-104199537600</v>
      </c>
    </row>
    <row r="1583" spans="1:17" x14ac:dyDescent="0.3">
      <c r="A1583">
        <v>1577</v>
      </c>
      <c r="B1583">
        <f>SQRT((1-A1583*A1583/$G$1)*$G$2)</f>
        <v>1170.8950986488562</v>
      </c>
      <c r="I1583" s="19">
        <f t="shared" si="151"/>
        <v>-208399075200</v>
      </c>
      <c r="K1583" s="19">
        <f t="shared" si="150"/>
        <v>4546080000</v>
      </c>
      <c r="L1583" s="19">
        <f t="shared" si="152"/>
        <v>4546080000</v>
      </c>
      <c r="N1583" s="19">
        <f t="shared" si="149"/>
        <v>0</v>
      </c>
      <c r="O1583" s="19">
        <f t="shared" si="153"/>
        <v>-121492319056</v>
      </c>
      <c r="Q1583" s="19">
        <f t="shared" si="154"/>
        <v>-99653457600</v>
      </c>
    </row>
    <row r="1584" spans="1:17" x14ac:dyDescent="0.3">
      <c r="A1584">
        <v>1578</v>
      </c>
      <c r="B1584">
        <f>SQRT((1-A1584*A1584/$G$1)*$G$2)</f>
        <v>1170.8577157137763</v>
      </c>
      <c r="I1584" s="19">
        <f t="shared" si="151"/>
        <v>-199306915200</v>
      </c>
      <c r="K1584" s="19">
        <f t="shared" si="150"/>
        <v>4548960000</v>
      </c>
      <c r="L1584" s="19">
        <f t="shared" si="152"/>
        <v>4548960000</v>
      </c>
      <c r="N1584" s="19">
        <f t="shared" si="149"/>
        <v>0</v>
      </c>
      <c r="O1584" s="19">
        <f t="shared" si="153"/>
        <v>-121492319056</v>
      </c>
      <c r="Q1584" s="19">
        <f t="shared" si="154"/>
        <v>-95104497600</v>
      </c>
    </row>
    <row r="1585" spans="1:17" x14ac:dyDescent="0.3">
      <c r="A1585">
        <v>1579</v>
      </c>
      <c r="B1585">
        <f>SQRT((1-A1585*A1585/$G$1)*$G$2)</f>
        <v>1170.8203078863858</v>
      </c>
      <c r="I1585" s="19">
        <f t="shared" si="151"/>
        <v>-190208995200</v>
      </c>
      <c r="K1585" s="19">
        <f t="shared" si="150"/>
        <v>4551840000</v>
      </c>
      <c r="L1585" s="19">
        <f t="shared" si="152"/>
        <v>4551840000</v>
      </c>
      <c r="N1585" s="19">
        <f t="shared" si="149"/>
        <v>0</v>
      </c>
      <c r="O1585" s="19">
        <f t="shared" si="153"/>
        <v>-121492319056</v>
      </c>
      <c r="Q1585" s="19">
        <f t="shared" si="154"/>
        <v>-90552657600</v>
      </c>
    </row>
    <row r="1586" spans="1:17" x14ac:dyDescent="0.3">
      <c r="A1586">
        <v>1580</v>
      </c>
      <c r="B1586">
        <f>SQRT((1-A1586*A1586/$G$1)*$G$2)</f>
        <v>1170.7828751642983</v>
      </c>
      <c r="I1586" s="19">
        <f t="shared" si="151"/>
        <v>-181105315200</v>
      </c>
      <c r="K1586" s="19">
        <f t="shared" si="150"/>
        <v>4554720000</v>
      </c>
      <c r="L1586" s="19">
        <f t="shared" si="152"/>
        <v>4554720000</v>
      </c>
      <c r="N1586" s="19">
        <f t="shared" si="149"/>
        <v>0</v>
      </c>
      <c r="O1586" s="19">
        <f t="shared" si="153"/>
        <v>-121492319056</v>
      </c>
      <c r="Q1586" s="19">
        <f t="shared" si="154"/>
        <v>-85997937600</v>
      </c>
    </row>
    <row r="1587" spans="1:17" x14ac:dyDescent="0.3">
      <c r="A1587">
        <v>1581</v>
      </c>
      <c r="B1587">
        <f>SQRT((1-A1587*A1587/$G$1)*$G$2)</f>
        <v>1170.7454175451264</v>
      </c>
      <c r="I1587" s="19">
        <f t="shared" si="151"/>
        <v>-171995875200</v>
      </c>
      <c r="K1587" s="19">
        <f t="shared" si="150"/>
        <v>4557600000</v>
      </c>
      <c r="L1587" s="19">
        <f t="shared" si="152"/>
        <v>4557600000</v>
      </c>
      <c r="N1587" s="19">
        <f t="shared" si="149"/>
        <v>0</v>
      </c>
      <c r="O1587" s="19">
        <f t="shared" si="153"/>
        <v>-121492319056</v>
      </c>
      <c r="Q1587" s="19">
        <f t="shared" si="154"/>
        <v>-81440337600</v>
      </c>
    </row>
    <row r="1588" spans="1:17" x14ac:dyDescent="0.3">
      <c r="A1588">
        <v>1582</v>
      </c>
      <c r="B1588">
        <f>SQRT((1-A1588*A1588/$G$1)*$G$2)</f>
        <v>1170.7079350264803</v>
      </c>
      <c r="I1588" s="19">
        <f t="shared" si="151"/>
        <v>-162880675200</v>
      </c>
      <c r="K1588" s="19">
        <f t="shared" si="150"/>
        <v>4560480000</v>
      </c>
      <c r="L1588" s="19">
        <f t="shared" si="152"/>
        <v>4560480000</v>
      </c>
      <c r="N1588" s="19">
        <f t="shared" ref="N1588:N1651" si="155">IF($I1588&gt;O1587,O1587+$J$1,)</f>
        <v>0</v>
      </c>
      <c r="O1588" s="19">
        <f t="shared" si="153"/>
        <v>-121492319056</v>
      </c>
      <c r="Q1588" s="19">
        <f t="shared" si="154"/>
        <v>-76879857600</v>
      </c>
    </row>
    <row r="1589" spans="1:17" x14ac:dyDescent="0.3">
      <c r="A1589">
        <v>1583</v>
      </c>
      <c r="B1589">
        <f>SQRT((1-A1589*A1589/$G$1)*$G$2)</f>
        <v>1170.6704276059679</v>
      </c>
      <c r="I1589" s="19">
        <f t="shared" si="151"/>
        <v>-153759715200</v>
      </c>
      <c r="K1589" s="19">
        <f t="shared" si="150"/>
        <v>4563360000</v>
      </c>
      <c r="L1589" s="19">
        <f t="shared" si="152"/>
        <v>4563360000</v>
      </c>
      <c r="N1589" s="19">
        <f t="shared" si="155"/>
        <v>0</v>
      </c>
      <c r="O1589" s="19">
        <f t="shared" si="153"/>
        <v>-121492319056</v>
      </c>
      <c r="Q1589" s="19">
        <f t="shared" si="154"/>
        <v>-72316497600</v>
      </c>
    </row>
    <row r="1590" spans="1:17" x14ac:dyDescent="0.3">
      <c r="A1590">
        <v>1584</v>
      </c>
      <c r="B1590">
        <f>SQRT((1-A1590*A1590/$G$1)*$G$2)</f>
        <v>1170.6328952811962</v>
      </c>
      <c r="I1590" s="19">
        <f t="shared" si="151"/>
        <v>-144632995200</v>
      </c>
      <c r="K1590" s="19">
        <f t="shared" si="150"/>
        <v>4566240000</v>
      </c>
      <c r="L1590" s="19">
        <f t="shared" si="152"/>
        <v>4566240000</v>
      </c>
      <c r="N1590" s="19">
        <f t="shared" si="155"/>
        <v>0</v>
      </c>
      <c r="O1590" s="19">
        <f t="shared" si="153"/>
        <v>-121492319056</v>
      </c>
      <c r="Q1590" s="19">
        <f t="shared" si="154"/>
        <v>-67750257600</v>
      </c>
    </row>
    <row r="1591" spans="1:17" x14ac:dyDescent="0.3">
      <c r="A1591">
        <v>1585</v>
      </c>
      <c r="B1591">
        <f>SQRT((1-A1591*A1591/$G$1)*$G$2)</f>
        <v>1170.5953380497692</v>
      </c>
      <c r="I1591" s="19">
        <f t="shared" si="151"/>
        <v>-135500515200</v>
      </c>
      <c r="K1591" s="19">
        <f t="shared" si="150"/>
        <v>4569120000</v>
      </c>
      <c r="L1591" s="19">
        <f t="shared" si="152"/>
        <v>4569120000</v>
      </c>
      <c r="N1591" s="19">
        <f t="shared" si="155"/>
        <v>0</v>
      </c>
      <c r="O1591" s="19">
        <f t="shared" si="153"/>
        <v>-121492319056</v>
      </c>
      <c r="Q1591" s="19">
        <f t="shared" si="154"/>
        <v>-63181137600</v>
      </c>
    </row>
    <row r="1592" spans="1:17" x14ac:dyDescent="0.3">
      <c r="A1592">
        <v>1586</v>
      </c>
      <c r="B1592">
        <f>SQRT((1-A1592*A1592/$G$1)*$G$2)</f>
        <v>1170.5577559092897</v>
      </c>
      <c r="I1592" s="19">
        <f t="shared" si="151"/>
        <v>-126362275200</v>
      </c>
      <c r="K1592" s="19">
        <f t="shared" si="150"/>
        <v>4572000000</v>
      </c>
      <c r="L1592" s="19">
        <f t="shared" si="152"/>
        <v>4572000000</v>
      </c>
      <c r="N1592" s="19">
        <f t="shared" si="155"/>
        <v>0</v>
      </c>
      <c r="O1592" s="19">
        <f t="shared" si="153"/>
        <v>-121492319056</v>
      </c>
      <c r="Q1592" s="19">
        <f t="shared" si="154"/>
        <v>-58609137600</v>
      </c>
    </row>
    <row r="1593" spans="1:17" x14ac:dyDescent="0.3">
      <c r="A1593">
        <v>1587</v>
      </c>
      <c r="B1593">
        <f>SQRT((1-A1593*A1593/$G$1)*$G$2)</f>
        <v>1170.5201488573582</v>
      </c>
      <c r="I1593" s="19">
        <f t="shared" si="151"/>
        <v>-117218275200</v>
      </c>
      <c r="K1593" s="19">
        <f t="shared" si="150"/>
        <v>4574880000</v>
      </c>
      <c r="L1593" s="19">
        <f t="shared" si="152"/>
        <v>4574880000</v>
      </c>
      <c r="N1593" s="19">
        <f t="shared" si="155"/>
        <v>-121388523824</v>
      </c>
      <c r="O1593" s="19">
        <f t="shared" si="153"/>
        <v>-121388523824</v>
      </c>
      <c r="Q1593" s="19">
        <f t="shared" si="154"/>
        <v>-175422781424</v>
      </c>
    </row>
    <row r="1594" spans="1:17" x14ac:dyDescent="0.3">
      <c r="A1594">
        <v>1588</v>
      </c>
      <c r="B1594">
        <f>SQRT((1-A1594*A1594/$G$1)*$G$2)</f>
        <v>1170.4825168915741</v>
      </c>
      <c r="I1594" s="19">
        <f t="shared" si="151"/>
        <v>-350845562848</v>
      </c>
      <c r="K1594" s="19">
        <f t="shared" si="150"/>
        <v>4577760000</v>
      </c>
      <c r="L1594" s="19">
        <f t="shared" si="152"/>
        <v>4577760000</v>
      </c>
      <c r="N1594" s="19">
        <f t="shared" si="155"/>
        <v>0</v>
      </c>
      <c r="O1594" s="19">
        <f t="shared" si="153"/>
        <v>-121388523824</v>
      </c>
      <c r="Q1594" s="19">
        <f t="shared" si="154"/>
        <v>-170845021424</v>
      </c>
    </row>
    <row r="1595" spans="1:17" x14ac:dyDescent="0.3">
      <c r="A1595">
        <v>1589</v>
      </c>
      <c r="B1595">
        <f>SQRT((1-A1595*A1595/$G$1)*$G$2)</f>
        <v>1170.4448600095336</v>
      </c>
      <c r="I1595" s="19">
        <f t="shared" si="151"/>
        <v>-341690042848</v>
      </c>
      <c r="K1595" s="19">
        <f t="shared" si="150"/>
        <v>4580640000</v>
      </c>
      <c r="L1595" s="19">
        <f t="shared" si="152"/>
        <v>4580640000</v>
      </c>
      <c r="N1595" s="19">
        <f t="shared" si="155"/>
        <v>0</v>
      </c>
      <c r="O1595" s="19">
        <f t="shared" si="153"/>
        <v>-121388523824</v>
      </c>
      <c r="Q1595" s="19">
        <f t="shared" si="154"/>
        <v>-166264381424</v>
      </c>
    </row>
    <row r="1596" spans="1:17" x14ac:dyDescent="0.3">
      <c r="A1596">
        <v>1590</v>
      </c>
      <c r="B1596">
        <f>SQRT((1-A1596*A1596/$G$1)*$G$2)</f>
        <v>1170.4071782088324</v>
      </c>
      <c r="I1596" s="19">
        <f t="shared" si="151"/>
        <v>-332528762848</v>
      </c>
      <c r="K1596" s="19">
        <f t="shared" si="150"/>
        <v>4583520000</v>
      </c>
      <c r="L1596" s="19">
        <f t="shared" si="152"/>
        <v>4583520000</v>
      </c>
      <c r="N1596" s="19">
        <f t="shared" si="155"/>
        <v>0</v>
      </c>
      <c r="O1596" s="19">
        <f t="shared" si="153"/>
        <v>-121388523824</v>
      </c>
      <c r="Q1596" s="19">
        <f t="shared" si="154"/>
        <v>-161680861424</v>
      </c>
    </row>
    <row r="1597" spans="1:17" x14ac:dyDescent="0.3">
      <c r="A1597">
        <v>1591</v>
      </c>
      <c r="B1597">
        <f>SQRT((1-A1597*A1597/$G$1)*$G$2)</f>
        <v>1170.3694714870633</v>
      </c>
      <c r="I1597" s="19">
        <f t="shared" si="151"/>
        <v>-323361722848</v>
      </c>
      <c r="K1597" s="19">
        <f t="shared" si="150"/>
        <v>4586400000</v>
      </c>
      <c r="L1597" s="19">
        <f t="shared" si="152"/>
        <v>4586400000</v>
      </c>
      <c r="N1597" s="19">
        <f t="shared" si="155"/>
        <v>0</v>
      </c>
      <c r="O1597" s="19">
        <f t="shared" si="153"/>
        <v>-121388523824</v>
      </c>
      <c r="Q1597" s="19">
        <f t="shared" si="154"/>
        <v>-157094461424</v>
      </c>
    </row>
    <row r="1598" spans="1:17" x14ac:dyDescent="0.3">
      <c r="A1598">
        <v>1592</v>
      </c>
      <c r="B1598">
        <f>SQRT((1-A1598*A1598/$G$1)*$G$2)</f>
        <v>1170.3317398418171</v>
      </c>
      <c r="I1598" s="19">
        <f t="shared" si="151"/>
        <v>-314188922848</v>
      </c>
      <c r="K1598" s="19">
        <f t="shared" si="150"/>
        <v>4589280000</v>
      </c>
      <c r="L1598" s="19">
        <f t="shared" si="152"/>
        <v>4589280000</v>
      </c>
      <c r="N1598" s="19">
        <f t="shared" si="155"/>
        <v>0</v>
      </c>
      <c r="O1598" s="19">
        <f t="shared" si="153"/>
        <v>-121388523824</v>
      </c>
      <c r="Q1598" s="19">
        <f t="shared" si="154"/>
        <v>-152505181424</v>
      </c>
    </row>
    <row r="1599" spans="1:17" x14ac:dyDescent="0.3">
      <c r="A1599">
        <v>1593</v>
      </c>
      <c r="B1599">
        <f>SQRT((1-A1599*A1599/$G$1)*$G$2)</f>
        <v>1170.2939832706838</v>
      </c>
      <c r="I1599" s="19">
        <f t="shared" si="151"/>
        <v>-305010362848</v>
      </c>
      <c r="K1599" s="19">
        <f t="shared" si="150"/>
        <v>4592160000</v>
      </c>
      <c r="L1599" s="19">
        <f t="shared" si="152"/>
        <v>4592160000</v>
      </c>
      <c r="N1599" s="19">
        <f t="shared" si="155"/>
        <v>0</v>
      </c>
      <c r="O1599" s="19">
        <f t="shared" si="153"/>
        <v>-121388523824</v>
      </c>
      <c r="Q1599" s="19">
        <f t="shared" si="154"/>
        <v>-147913021424</v>
      </c>
    </row>
    <row r="1600" spans="1:17" x14ac:dyDescent="0.3">
      <c r="A1600">
        <v>1594</v>
      </c>
      <c r="B1600">
        <f>SQRT((1-A1600*A1600/$G$1)*$G$2)</f>
        <v>1170.2562017712505</v>
      </c>
      <c r="I1600" s="19">
        <f t="shared" si="151"/>
        <v>-295826042848</v>
      </c>
      <c r="K1600" s="19">
        <f t="shared" si="150"/>
        <v>4595040000</v>
      </c>
      <c r="L1600" s="19">
        <f t="shared" si="152"/>
        <v>4595040000</v>
      </c>
      <c r="N1600" s="19">
        <f t="shared" si="155"/>
        <v>0</v>
      </c>
      <c r="O1600" s="19">
        <f t="shared" si="153"/>
        <v>-121388523824</v>
      </c>
      <c r="Q1600" s="19">
        <f t="shared" si="154"/>
        <v>-143317981424</v>
      </c>
    </row>
    <row r="1601" spans="1:17" x14ac:dyDescent="0.3">
      <c r="A1601">
        <v>1595</v>
      </c>
      <c r="B1601">
        <f>SQRT((1-A1601*A1601/$G$1)*$G$2)</f>
        <v>1170.2183953411029</v>
      </c>
      <c r="I1601" s="19">
        <f t="shared" si="151"/>
        <v>-286635962848</v>
      </c>
      <c r="K1601" s="19">
        <f t="shared" si="150"/>
        <v>4597920000</v>
      </c>
      <c r="L1601" s="19">
        <f t="shared" si="152"/>
        <v>4597920000</v>
      </c>
      <c r="N1601" s="19">
        <f t="shared" si="155"/>
        <v>0</v>
      </c>
      <c r="O1601" s="19">
        <f t="shared" si="153"/>
        <v>-121388523824</v>
      </c>
      <c r="Q1601" s="19">
        <f t="shared" si="154"/>
        <v>-138720061424</v>
      </c>
    </row>
    <row r="1602" spans="1:17" x14ac:dyDescent="0.3">
      <c r="A1602">
        <v>1596</v>
      </c>
      <c r="B1602">
        <f>SQRT((1-A1602*A1602/$G$1)*$G$2)</f>
        <v>1170.1805639778242</v>
      </c>
      <c r="I1602" s="19">
        <f t="shared" si="151"/>
        <v>-277440122848</v>
      </c>
      <c r="K1602" s="19">
        <f t="shared" si="150"/>
        <v>4600800000</v>
      </c>
      <c r="L1602" s="19">
        <f t="shared" si="152"/>
        <v>4600800000</v>
      </c>
      <c r="N1602" s="19">
        <f t="shared" si="155"/>
        <v>0</v>
      </c>
      <c r="O1602" s="19">
        <f t="shared" si="153"/>
        <v>-121388523824</v>
      </c>
      <c r="Q1602" s="19">
        <f t="shared" si="154"/>
        <v>-134119261424</v>
      </c>
    </row>
    <row r="1603" spans="1:17" x14ac:dyDescent="0.3">
      <c r="A1603">
        <v>1597</v>
      </c>
      <c r="B1603">
        <f>SQRT((1-A1603*A1603/$G$1)*$G$2)</f>
        <v>1170.1427076789964</v>
      </c>
      <c r="I1603" s="19">
        <f t="shared" si="151"/>
        <v>-268238522848</v>
      </c>
      <c r="K1603" s="19">
        <f t="shared" si="150"/>
        <v>4603680000</v>
      </c>
      <c r="L1603" s="19">
        <f t="shared" si="152"/>
        <v>4603680000</v>
      </c>
      <c r="N1603" s="19">
        <f t="shared" si="155"/>
        <v>0</v>
      </c>
      <c r="O1603" s="19">
        <f t="shared" si="153"/>
        <v>-121388523824</v>
      </c>
      <c r="Q1603" s="19">
        <f t="shared" si="154"/>
        <v>-129515581424</v>
      </c>
    </row>
    <row r="1604" spans="1:17" x14ac:dyDescent="0.3">
      <c r="A1604">
        <v>1598</v>
      </c>
      <c r="B1604">
        <f>SQRT((1-A1604*A1604/$G$1)*$G$2)</f>
        <v>1170.1048264421993</v>
      </c>
      <c r="I1604" s="19">
        <f t="shared" si="151"/>
        <v>-259031162848</v>
      </c>
      <c r="K1604" s="19">
        <f t="shared" si="150"/>
        <v>4606560000</v>
      </c>
      <c r="L1604" s="19">
        <f t="shared" si="152"/>
        <v>4606560000</v>
      </c>
      <c r="N1604" s="19">
        <f t="shared" si="155"/>
        <v>0</v>
      </c>
      <c r="O1604" s="19">
        <f t="shared" si="153"/>
        <v>-121388523824</v>
      </c>
      <c r="Q1604" s="19">
        <f t="shared" si="154"/>
        <v>-124909021424</v>
      </c>
    </row>
    <row r="1605" spans="1:17" x14ac:dyDescent="0.3">
      <c r="A1605">
        <v>1599</v>
      </c>
      <c r="B1605">
        <f>SQRT((1-A1605*A1605/$G$1)*$G$2)</f>
        <v>1170.0669202650108</v>
      </c>
      <c r="I1605" s="19">
        <f t="shared" si="151"/>
        <v>-249818042848</v>
      </c>
      <c r="K1605" s="19">
        <f t="shared" si="150"/>
        <v>4609440000</v>
      </c>
      <c r="L1605" s="19">
        <f t="shared" si="152"/>
        <v>4609440000</v>
      </c>
      <c r="N1605" s="19">
        <f t="shared" si="155"/>
        <v>0</v>
      </c>
      <c r="O1605" s="19">
        <f t="shared" si="153"/>
        <v>-121388523824</v>
      </c>
      <c r="Q1605" s="19">
        <f t="shared" si="154"/>
        <v>-120299581424</v>
      </c>
    </row>
    <row r="1606" spans="1:17" x14ac:dyDescent="0.3">
      <c r="A1606">
        <v>1600</v>
      </c>
      <c r="B1606">
        <f>SQRT((1-A1606*A1606/$G$1)*$G$2)</f>
        <v>1170.0289891450066</v>
      </c>
      <c r="I1606" s="19">
        <f t="shared" si="151"/>
        <v>-240599162848</v>
      </c>
      <c r="K1606" s="19">
        <f t="shared" si="150"/>
        <v>4612320000</v>
      </c>
      <c r="L1606" s="19">
        <f t="shared" si="152"/>
        <v>4612320000</v>
      </c>
      <c r="N1606" s="19">
        <f t="shared" si="155"/>
        <v>0</v>
      </c>
      <c r="O1606" s="19">
        <f t="shared" si="153"/>
        <v>-121388523824</v>
      </c>
      <c r="Q1606" s="19">
        <f t="shared" si="154"/>
        <v>-115687261424</v>
      </c>
    </row>
    <row r="1607" spans="1:17" x14ac:dyDescent="0.3">
      <c r="A1607">
        <v>1601</v>
      </c>
      <c r="B1607">
        <f>SQRT((1-A1607*A1607/$G$1)*$G$2)</f>
        <v>1169.9910330797609</v>
      </c>
      <c r="I1607" s="19">
        <f t="shared" si="151"/>
        <v>-231374522848</v>
      </c>
      <c r="K1607" s="19">
        <f t="shared" ref="K1607:K1670" si="156">IF($I1607&lt;L1606,L1606+$J$2,)</f>
        <v>4615200000</v>
      </c>
      <c r="L1607" s="19">
        <f t="shared" si="152"/>
        <v>4615200000</v>
      </c>
      <c r="N1607" s="19">
        <f t="shared" si="155"/>
        <v>0</v>
      </c>
      <c r="O1607" s="19">
        <f t="shared" si="153"/>
        <v>-121388523824</v>
      </c>
      <c r="Q1607" s="19">
        <f t="shared" si="154"/>
        <v>-111072061424</v>
      </c>
    </row>
    <row r="1608" spans="1:17" x14ac:dyDescent="0.3">
      <c r="A1608">
        <v>1602</v>
      </c>
      <c r="B1608">
        <f>SQRT((1-A1608*A1608/$G$1)*$G$2)</f>
        <v>1169.9530520668459</v>
      </c>
      <c r="I1608" s="19">
        <f t="shared" si="151"/>
        <v>-222144122848</v>
      </c>
      <c r="K1608" s="19">
        <f t="shared" si="156"/>
        <v>4618080000</v>
      </c>
      <c r="L1608" s="19">
        <f t="shared" si="152"/>
        <v>4618080000</v>
      </c>
      <c r="N1608" s="19">
        <f t="shared" si="155"/>
        <v>0</v>
      </c>
      <c r="O1608" s="19">
        <f t="shared" si="153"/>
        <v>-121388523824</v>
      </c>
      <c r="Q1608" s="19">
        <f t="shared" si="154"/>
        <v>-106453981424</v>
      </c>
    </row>
    <row r="1609" spans="1:17" x14ac:dyDescent="0.3">
      <c r="A1609">
        <v>1603</v>
      </c>
      <c r="B1609">
        <f>SQRT((1-A1609*A1609/$G$1)*$G$2)</f>
        <v>1169.9150461038319</v>
      </c>
      <c r="I1609" s="19">
        <f t="shared" si="151"/>
        <v>-212907962848</v>
      </c>
      <c r="K1609" s="19">
        <f t="shared" si="156"/>
        <v>4620960000</v>
      </c>
      <c r="L1609" s="19">
        <f t="shared" si="152"/>
        <v>4620960000</v>
      </c>
      <c r="N1609" s="19">
        <f t="shared" si="155"/>
        <v>0</v>
      </c>
      <c r="O1609" s="19">
        <f t="shared" si="153"/>
        <v>-121388523824</v>
      </c>
      <c r="Q1609" s="19">
        <f t="shared" si="154"/>
        <v>-101833021424</v>
      </c>
    </row>
    <row r="1610" spans="1:17" x14ac:dyDescent="0.3">
      <c r="A1610">
        <v>1604</v>
      </c>
      <c r="B1610">
        <f>SQRT((1-A1610*A1610/$G$1)*$G$2)</f>
        <v>1169.877015188287</v>
      </c>
      <c r="I1610" s="19">
        <f t="shared" si="151"/>
        <v>-203666042848</v>
      </c>
      <c r="K1610" s="19">
        <f t="shared" si="156"/>
        <v>4623840000</v>
      </c>
      <c r="L1610" s="19">
        <f t="shared" si="152"/>
        <v>4623840000</v>
      </c>
      <c r="N1610" s="19">
        <f t="shared" si="155"/>
        <v>0</v>
      </c>
      <c r="O1610" s="19">
        <f t="shared" si="153"/>
        <v>-121388523824</v>
      </c>
      <c r="Q1610" s="19">
        <f t="shared" si="154"/>
        <v>-97209181424</v>
      </c>
    </row>
    <row r="1611" spans="1:17" x14ac:dyDescent="0.3">
      <c r="A1611">
        <v>1605</v>
      </c>
      <c r="B1611">
        <f>SQRT((1-A1611*A1611/$G$1)*$G$2)</f>
        <v>1169.8389593177778</v>
      </c>
      <c r="I1611" s="19">
        <f t="shared" si="151"/>
        <v>-194418362848</v>
      </c>
      <c r="K1611" s="19">
        <f t="shared" si="156"/>
        <v>4626720000</v>
      </c>
      <c r="L1611" s="19">
        <f t="shared" si="152"/>
        <v>4626720000</v>
      </c>
      <c r="N1611" s="19">
        <f t="shared" si="155"/>
        <v>0</v>
      </c>
      <c r="O1611" s="19">
        <f t="shared" si="153"/>
        <v>-121388523824</v>
      </c>
      <c r="Q1611" s="19">
        <f t="shared" si="154"/>
        <v>-92582461424</v>
      </c>
    </row>
    <row r="1612" spans="1:17" x14ac:dyDescent="0.3">
      <c r="A1612">
        <v>1606</v>
      </c>
      <c r="B1612">
        <f>SQRT((1-A1612*A1612/$G$1)*$G$2)</f>
        <v>1169.8008784898689</v>
      </c>
      <c r="I1612" s="19">
        <f t="shared" si="151"/>
        <v>-185164922848</v>
      </c>
      <c r="K1612" s="19">
        <f t="shared" si="156"/>
        <v>4629600000</v>
      </c>
      <c r="L1612" s="19">
        <f t="shared" si="152"/>
        <v>4629600000</v>
      </c>
      <c r="N1612" s="19">
        <f t="shared" si="155"/>
        <v>0</v>
      </c>
      <c r="O1612" s="19">
        <f t="shared" si="153"/>
        <v>-121388523824</v>
      </c>
      <c r="Q1612" s="19">
        <f t="shared" si="154"/>
        <v>-87952861424</v>
      </c>
    </row>
    <row r="1613" spans="1:17" x14ac:dyDescent="0.3">
      <c r="A1613">
        <v>1607</v>
      </c>
      <c r="B1613">
        <f>SQRT((1-A1613*A1613/$G$1)*$G$2)</f>
        <v>1169.7627727021229</v>
      </c>
      <c r="I1613" s="19">
        <f t="shared" si="151"/>
        <v>-175905722848</v>
      </c>
      <c r="K1613" s="19">
        <f t="shared" si="156"/>
        <v>4632480000</v>
      </c>
      <c r="L1613" s="19">
        <f t="shared" si="152"/>
        <v>4632480000</v>
      </c>
      <c r="N1613" s="19">
        <f t="shared" si="155"/>
        <v>0</v>
      </c>
      <c r="O1613" s="19">
        <f t="shared" si="153"/>
        <v>-121388523824</v>
      </c>
      <c r="Q1613" s="19">
        <f t="shared" si="154"/>
        <v>-83320381424</v>
      </c>
    </row>
    <row r="1614" spans="1:17" x14ac:dyDescent="0.3">
      <c r="A1614">
        <v>1608</v>
      </c>
      <c r="B1614">
        <f>SQRT((1-A1614*A1614/$G$1)*$G$2)</f>
        <v>1169.7246419521</v>
      </c>
      <c r="I1614" s="19">
        <f t="shared" si="151"/>
        <v>-166640762848</v>
      </c>
      <c r="K1614" s="19">
        <f t="shared" si="156"/>
        <v>4635360000</v>
      </c>
      <c r="L1614" s="19">
        <f t="shared" si="152"/>
        <v>4635360000</v>
      </c>
      <c r="N1614" s="19">
        <f t="shared" si="155"/>
        <v>0</v>
      </c>
      <c r="O1614" s="19">
        <f t="shared" si="153"/>
        <v>-121388523824</v>
      </c>
      <c r="Q1614" s="19">
        <f t="shared" si="154"/>
        <v>-78685021424</v>
      </c>
    </row>
    <row r="1615" spans="1:17" x14ac:dyDescent="0.3">
      <c r="A1615">
        <v>1609</v>
      </c>
      <c r="B1615">
        <f>SQRT((1-A1615*A1615/$G$1)*$G$2)</f>
        <v>1169.6864862373593</v>
      </c>
      <c r="I1615" s="19">
        <f t="shared" si="151"/>
        <v>-157370042848</v>
      </c>
      <c r="K1615" s="19">
        <f t="shared" si="156"/>
        <v>4638240000</v>
      </c>
      <c r="L1615" s="19">
        <f t="shared" si="152"/>
        <v>4638240000</v>
      </c>
      <c r="N1615" s="19">
        <f t="shared" si="155"/>
        <v>0</v>
      </c>
      <c r="O1615" s="19">
        <f t="shared" si="153"/>
        <v>-121388523824</v>
      </c>
      <c r="Q1615" s="19">
        <f t="shared" si="154"/>
        <v>-74046781424</v>
      </c>
    </row>
    <row r="1616" spans="1:17" x14ac:dyDescent="0.3">
      <c r="A1616">
        <v>1610</v>
      </c>
      <c r="B1616">
        <f>SQRT((1-A1616*A1616/$G$1)*$G$2)</f>
        <v>1169.6483055554579</v>
      </c>
      <c r="I1616" s="19">
        <f t="shared" si="151"/>
        <v>-148093562848</v>
      </c>
      <c r="K1616" s="19">
        <f t="shared" si="156"/>
        <v>4641120000</v>
      </c>
      <c r="L1616" s="19">
        <f t="shared" si="152"/>
        <v>4641120000</v>
      </c>
      <c r="N1616" s="19">
        <f t="shared" si="155"/>
        <v>0</v>
      </c>
      <c r="O1616" s="19">
        <f t="shared" si="153"/>
        <v>-121388523824</v>
      </c>
      <c r="Q1616" s="19">
        <f t="shared" si="154"/>
        <v>-69405661424</v>
      </c>
    </row>
    <row r="1617" spans="1:17" x14ac:dyDescent="0.3">
      <c r="A1617">
        <v>1611</v>
      </c>
      <c r="B1617">
        <f>SQRT((1-A1617*A1617/$G$1)*$G$2)</f>
        <v>1169.6100999039502</v>
      </c>
      <c r="I1617" s="19">
        <f t="shared" si="151"/>
        <v>-138811322848</v>
      </c>
      <c r="K1617" s="19">
        <f t="shared" si="156"/>
        <v>4644000000</v>
      </c>
      <c r="L1617" s="19">
        <f t="shared" si="152"/>
        <v>4644000000</v>
      </c>
      <c r="N1617" s="19">
        <f t="shared" si="155"/>
        <v>0</v>
      </c>
      <c r="O1617" s="19">
        <f t="shared" si="153"/>
        <v>-121388523824</v>
      </c>
      <c r="Q1617" s="19">
        <f t="shared" si="154"/>
        <v>-64761661424</v>
      </c>
    </row>
    <row r="1618" spans="1:17" x14ac:dyDescent="0.3">
      <c r="A1618">
        <v>1612</v>
      </c>
      <c r="B1618">
        <f>SQRT((1-A1618*A1618/$G$1)*$G$2)</f>
        <v>1169.5718692803896</v>
      </c>
      <c r="I1618" s="19">
        <f t="shared" si="151"/>
        <v>-129523322848</v>
      </c>
      <c r="K1618" s="19">
        <f t="shared" si="156"/>
        <v>4646880000</v>
      </c>
      <c r="L1618" s="19">
        <f t="shared" si="152"/>
        <v>4646880000</v>
      </c>
      <c r="N1618" s="19">
        <f t="shared" si="155"/>
        <v>0</v>
      </c>
      <c r="O1618" s="19">
        <f t="shared" si="153"/>
        <v>-121388523824</v>
      </c>
      <c r="Q1618" s="19">
        <f t="shared" si="154"/>
        <v>-60114781424</v>
      </c>
    </row>
    <row r="1619" spans="1:17" x14ac:dyDescent="0.3">
      <c r="A1619">
        <v>1613</v>
      </c>
      <c r="B1619">
        <f>SQRT((1-A1619*A1619/$G$1)*$G$2)</f>
        <v>1169.5336136823269</v>
      </c>
      <c r="I1619" s="19">
        <f t="shared" si="151"/>
        <v>-120229562848</v>
      </c>
      <c r="K1619" s="19">
        <f t="shared" si="156"/>
        <v>4649760000</v>
      </c>
      <c r="L1619" s="19">
        <f t="shared" si="152"/>
        <v>4649760000</v>
      </c>
      <c r="N1619" s="19">
        <f t="shared" si="155"/>
        <v>-121284728592</v>
      </c>
      <c r="O1619" s="19">
        <f t="shared" si="153"/>
        <v>-121284728592</v>
      </c>
      <c r="Q1619" s="19">
        <f t="shared" si="154"/>
        <v>-176749750016</v>
      </c>
    </row>
    <row r="1620" spans="1:17" x14ac:dyDescent="0.3">
      <c r="A1620">
        <v>1614</v>
      </c>
      <c r="B1620">
        <f>SQRT((1-A1620*A1620/$G$1)*$G$2)</f>
        <v>1169.4953331073114</v>
      </c>
      <c r="I1620" s="19">
        <f t="shared" si="151"/>
        <v>-353499500032</v>
      </c>
      <c r="K1620" s="19">
        <f t="shared" si="156"/>
        <v>4652640000</v>
      </c>
      <c r="L1620" s="19">
        <f t="shared" si="152"/>
        <v>4652640000</v>
      </c>
      <c r="N1620" s="19">
        <f t="shared" si="155"/>
        <v>0</v>
      </c>
      <c r="O1620" s="19">
        <f t="shared" si="153"/>
        <v>-121284728592</v>
      </c>
      <c r="Q1620" s="19">
        <f t="shared" si="154"/>
        <v>-172097110016</v>
      </c>
    </row>
    <row r="1621" spans="1:17" x14ac:dyDescent="0.3">
      <c r="A1621">
        <v>1615</v>
      </c>
      <c r="B1621">
        <f>SQRT((1-A1621*A1621/$G$1)*$G$2)</f>
        <v>1169.4570275528902</v>
      </c>
      <c r="I1621" s="19">
        <f t="shared" si="151"/>
        <v>-344194220032</v>
      </c>
      <c r="K1621" s="19">
        <f t="shared" si="156"/>
        <v>4655520000</v>
      </c>
      <c r="L1621" s="19">
        <f t="shared" si="152"/>
        <v>4655520000</v>
      </c>
      <c r="N1621" s="19">
        <f t="shared" si="155"/>
        <v>0</v>
      </c>
      <c r="O1621" s="19">
        <f t="shared" si="153"/>
        <v>-121284728592</v>
      </c>
      <c r="Q1621" s="19">
        <f t="shared" si="154"/>
        <v>-167441590016</v>
      </c>
    </row>
    <row r="1622" spans="1:17" x14ac:dyDescent="0.3">
      <c r="A1622">
        <v>1616</v>
      </c>
      <c r="B1622">
        <f>SQRT((1-A1622*A1622/$G$1)*$G$2)</f>
        <v>1169.418697016609</v>
      </c>
      <c r="I1622" s="19">
        <f t="shared" si="151"/>
        <v>-334883180032</v>
      </c>
      <c r="K1622" s="19">
        <f t="shared" si="156"/>
        <v>4658400000</v>
      </c>
      <c r="L1622" s="19">
        <f t="shared" si="152"/>
        <v>4658400000</v>
      </c>
      <c r="N1622" s="19">
        <f t="shared" si="155"/>
        <v>0</v>
      </c>
      <c r="O1622" s="19">
        <f t="shared" si="153"/>
        <v>-121284728592</v>
      </c>
      <c r="Q1622" s="19">
        <f t="shared" si="154"/>
        <v>-162783190016</v>
      </c>
    </row>
    <row r="1623" spans="1:17" x14ac:dyDescent="0.3">
      <c r="A1623">
        <v>1617</v>
      </c>
      <c r="B1623">
        <f>SQRT((1-A1623*A1623/$G$1)*$G$2)</f>
        <v>1169.3803414960107</v>
      </c>
      <c r="I1623" s="19">
        <f t="shared" si="151"/>
        <v>-325566380032</v>
      </c>
      <c r="K1623" s="19">
        <f t="shared" si="156"/>
        <v>4661280000</v>
      </c>
      <c r="L1623" s="19">
        <f t="shared" si="152"/>
        <v>4661280000</v>
      </c>
      <c r="N1623" s="19">
        <f t="shared" si="155"/>
        <v>0</v>
      </c>
      <c r="O1623" s="19">
        <f t="shared" si="153"/>
        <v>-121284728592</v>
      </c>
      <c r="Q1623" s="19">
        <f t="shared" si="154"/>
        <v>-158121910016</v>
      </c>
    </row>
    <row r="1624" spans="1:17" x14ac:dyDescent="0.3">
      <c r="A1624">
        <v>1618</v>
      </c>
      <c r="B1624">
        <f>SQRT((1-A1624*A1624/$G$1)*$G$2)</f>
        <v>1169.3419609886371</v>
      </c>
      <c r="I1624" s="19">
        <f t="shared" si="151"/>
        <v>-316243820032</v>
      </c>
      <c r="K1624" s="19">
        <f t="shared" si="156"/>
        <v>4664160000</v>
      </c>
      <c r="L1624" s="19">
        <f t="shared" si="152"/>
        <v>4664160000</v>
      </c>
      <c r="N1624" s="19">
        <f t="shared" si="155"/>
        <v>0</v>
      </c>
      <c r="O1624" s="19">
        <f t="shared" si="153"/>
        <v>-121284728592</v>
      </c>
      <c r="Q1624" s="19">
        <f t="shared" si="154"/>
        <v>-153457750016</v>
      </c>
    </row>
    <row r="1625" spans="1:17" x14ac:dyDescent="0.3">
      <c r="A1625">
        <v>1619</v>
      </c>
      <c r="B1625">
        <f>SQRT((1-A1625*A1625/$G$1)*$G$2)</f>
        <v>1169.3035554920277</v>
      </c>
      <c r="I1625" s="19">
        <f t="shared" si="151"/>
        <v>-306915500032</v>
      </c>
      <c r="K1625" s="19">
        <f t="shared" si="156"/>
        <v>4667040000</v>
      </c>
      <c r="L1625" s="19">
        <f t="shared" si="152"/>
        <v>4667040000</v>
      </c>
      <c r="N1625" s="19">
        <f t="shared" si="155"/>
        <v>0</v>
      </c>
      <c r="O1625" s="19">
        <f t="shared" si="153"/>
        <v>-121284728592</v>
      </c>
      <c r="Q1625" s="19">
        <f t="shared" si="154"/>
        <v>-148790710016</v>
      </c>
    </row>
    <row r="1626" spans="1:17" x14ac:dyDescent="0.3">
      <c r="A1626">
        <v>1620</v>
      </c>
      <c r="B1626">
        <f>SQRT((1-A1626*A1626/$G$1)*$G$2)</f>
        <v>1169.2651250037202</v>
      </c>
      <c r="I1626" s="19">
        <f t="shared" si="151"/>
        <v>-297581420032</v>
      </c>
      <c r="K1626" s="19">
        <f t="shared" si="156"/>
        <v>4669920000</v>
      </c>
      <c r="L1626" s="19">
        <f t="shared" si="152"/>
        <v>4669920000</v>
      </c>
      <c r="N1626" s="19">
        <f t="shared" si="155"/>
        <v>0</v>
      </c>
      <c r="O1626" s="19">
        <f t="shared" si="153"/>
        <v>-121284728592</v>
      </c>
      <c r="Q1626" s="19">
        <f t="shared" si="154"/>
        <v>-144120790016</v>
      </c>
    </row>
    <row r="1627" spans="1:17" x14ac:dyDescent="0.3">
      <c r="A1627">
        <v>1621</v>
      </c>
      <c r="B1627">
        <f>SQRT((1-A1627*A1627/$G$1)*$G$2)</f>
        <v>1169.22666952125</v>
      </c>
      <c r="I1627" s="19">
        <f t="shared" si="151"/>
        <v>-288241580032</v>
      </c>
      <c r="K1627" s="19">
        <f t="shared" si="156"/>
        <v>4672800000</v>
      </c>
      <c r="L1627" s="19">
        <f t="shared" si="152"/>
        <v>4672800000</v>
      </c>
      <c r="N1627" s="19">
        <f t="shared" si="155"/>
        <v>0</v>
      </c>
      <c r="O1627" s="19">
        <f t="shared" si="153"/>
        <v>-121284728592</v>
      </c>
      <c r="Q1627" s="19">
        <f t="shared" si="154"/>
        <v>-139447990016</v>
      </c>
    </row>
    <row r="1628" spans="1:17" x14ac:dyDescent="0.3">
      <c r="A1628">
        <v>1622</v>
      </c>
      <c r="B1628">
        <f>SQRT((1-A1628*A1628/$G$1)*$G$2)</f>
        <v>1169.1881890421512</v>
      </c>
      <c r="I1628" s="19">
        <f t="shared" si="151"/>
        <v>-278895980032</v>
      </c>
      <c r="K1628" s="19">
        <f t="shared" si="156"/>
        <v>4675680000</v>
      </c>
      <c r="L1628" s="19">
        <f t="shared" si="152"/>
        <v>4675680000</v>
      </c>
      <c r="N1628" s="19">
        <f t="shared" si="155"/>
        <v>0</v>
      </c>
      <c r="O1628" s="19">
        <f t="shared" si="153"/>
        <v>-121284728592</v>
      </c>
      <c r="Q1628" s="19">
        <f t="shared" si="154"/>
        <v>-134772310016</v>
      </c>
    </row>
    <row r="1629" spans="1:17" x14ac:dyDescent="0.3">
      <c r="A1629">
        <v>1623</v>
      </c>
      <c r="B1629">
        <f>SQRT((1-A1629*A1629/$G$1)*$G$2)</f>
        <v>1169.1496835639553</v>
      </c>
      <c r="I1629" s="19">
        <f t="shared" si="151"/>
        <v>-269544620032</v>
      </c>
      <c r="K1629" s="19">
        <f t="shared" si="156"/>
        <v>4678560000</v>
      </c>
      <c r="L1629" s="19">
        <f t="shared" si="152"/>
        <v>4678560000</v>
      </c>
      <c r="N1629" s="19">
        <f t="shared" si="155"/>
        <v>0</v>
      </c>
      <c r="O1629" s="19">
        <f t="shared" si="153"/>
        <v>-121284728592</v>
      </c>
      <c r="Q1629" s="19">
        <f t="shared" si="154"/>
        <v>-130093750016</v>
      </c>
    </row>
    <row r="1630" spans="1:17" x14ac:dyDescent="0.3">
      <c r="A1630">
        <v>1624</v>
      </c>
      <c r="B1630">
        <f>SQRT((1-A1630*A1630/$G$1)*$G$2)</f>
        <v>1169.1111530841924</v>
      </c>
      <c r="I1630" s="19">
        <f t="shared" si="151"/>
        <v>-260187500032</v>
      </c>
      <c r="K1630" s="19">
        <f t="shared" si="156"/>
        <v>4681440000</v>
      </c>
      <c r="L1630" s="19">
        <f t="shared" si="152"/>
        <v>4681440000</v>
      </c>
      <c r="N1630" s="19">
        <f t="shared" si="155"/>
        <v>0</v>
      </c>
      <c r="O1630" s="19">
        <f t="shared" si="153"/>
        <v>-121284728592</v>
      </c>
      <c r="Q1630" s="19">
        <f t="shared" si="154"/>
        <v>-125412310016</v>
      </c>
    </row>
    <row r="1631" spans="1:17" x14ac:dyDescent="0.3">
      <c r="A1631">
        <v>1625</v>
      </c>
      <c r="B1631">
        <f>SQRT((1-A1631*A1631/$G$1)*$G$2)</f>
        <v>1169.0725976003907</v>
      </c>
      <c r="I1631" s="19">
        <f t="shared" si="151"/>
        <v>-250824620032</v>
      </c>
      <c r="K1631" s="19">
        <f t="shared" si="156"/>
        <v>4684320000</v>
      </c>
      <c r="L1631" s="19">
        <f t="shared" si="152"/>
        <v>4684320000</v>
      </c>
      <c r="N1631" s="19">
        <f t="shared" si="155"/>
        <v>0</v>
      </c>
      <c r="O1631" s="19">
        <f t="shared" si="153"/>
        <v>-121284728592</v>
      </c>
      <c r="Q1631" s="19">
        <f t="shared" si="154"/>
        <v>-120727990016</v>
      </c>
    </row>
    <row r="1632" spans="1:17" x14ac:dyDescent="0.3">
      <c r="A1632">
        <v>1626</v>
      </c>
      <c r="B1632">
        <f>SQRT((1-A1632*A1632/$G$1)*$G$2)</f>
        <v>1169.0340171100759</v>
      </c>
      <c r="I1632" s="19">
        <f t="shared" si="151"/>
        <v>-241455980032</v>
      </c>
      <c r="K1632" s="19">
        <f t="shared" si="156"/>
        <v>4687200000</v>
      </c>
      <c r="L1632" s="19">
        <f t="shared" si="152"/>
        <v>4687200000</v>
      </c>
      <c r="N1632" s="19">
        <f t="shared" si="155"/>
        <v>0</v>
      </c>
      <c r="O1632" s="19">
        <f t="shared" si="153"/>
        <v>-121284728592</v>
      </c>
      <c r="Q1632" s="19">
        <f t="shared" si="154"/>
        <v>-116040790016</v>
      </c>
    </row>
    <row r="1633" spans="1:17" x14ac:dyDescent="0.3">
      <c r="A1633">
        <v>1627</v>
      </c>
      <c r="B1633">
        <f>SQRT((1-A1633*A1633/$G$1)*$G$2)</f>
        <v>1168.9954116107724</v>
      </c>
      <c r="I1633" s="19">
        <f t="shared" si="151"/>
        <v>-232081580032</v>
      </c>
      <c r="K1633" s="19">
        <f t="shared" si="156"/>
        <v>4690080000</v>
      </c>
      <c r="L1633" s="19">
        <f t="shared" si="152"/>
        <v>4690080000</v>
      </c>
      <c r="N1633" s="19">
        <f t="shared" si="155"/>
        <v>0</v>
      </c>
      <c r="O1633" s="19">
        <f t="shared" si="153"/>
        <v>-121284728592</v>
      </c>
      <c r="Q1633" s="19">
        <f t="shared" si="154"/>
        <v>-111350710016</v>
      </c>
    </row>
    <row r="1634" spans="1:17" x14ac:dyDescent="0.3">
      <c r="A1634">
        <v>1628</v>
      </c>
      <c r="B1634">
        <f>SQRT((1-A1634*A1634/$G$1)*$G$2)</f>
        <v>1168.956781100002</v>
      </c>
      <c r="I1634" s="19">
        <f t="shared" si="151"/>
        <v>-222701420032</v>
      </c>
      <c r="K1634" s="19">
        <f t="shared" si="156"/>
        <v>4692960000</v>
      </c>
      <c r="L1634" s="19">
        <f t="shared" si="152"/>
        <v>4692960000</v>
      </c>
      <c r="N1634" s="19">
        <f t="shared" si="155"/>
        <v>0</v>
      </c>
      <c r="O1634" s="19">
        <f t="shared" si="153"/>
        <v>-121284728592</v>
      </c>
      <c r="Q1634" s="19">
        <f t="shared" si="154"/>
        <v>-106657750016</v>
      </c>
    </row>
    <row r="1635" spans="1:17" x14ac:dyDescent="0.3">
      <c r="A1635">
        <v>1629</v>
      </c>
      <c r="B1635">
        <f>SQRT((1-A1635*A1635/$G$1)*$G$2)</f>
        <v>1168.9181255752853</v>
      </c>
      <c r="I1635" s="19">
        <f t="shared" si="151"/>
        <v>-213315500032</v>
      </c>
      <c r="K1635" s="19">
        <f t="shared" si="156"/>
        <v>4695840000</v>
      </c>
      <c r="L1635" s="19">
        <f t="shared" si="152"/>
        <v>4695840000</v>
      </c>
      <c r="N1635" s="19">
        <f t="shared" si="155"/>
        <v>0</v>
      </c>
      <c r="O1635" s="19">
        <f t="shared" si="153"/>
        <v>-121284728592</v>
      </c>
      <c r="Q1635" s="19">
        <f t="shared" si="154"/>
        <v>-101961910016</v>
      </c>
    </row>
    <row r="1636" spans="1:17" x14ac:dyDescent="0.3">
      <c r="A1636">
        <v>1630</v>
      </c>
      <c r="B1636">
        <f>SQRT((1-A1636*A1636/$G$1)*$G$2)</f>
        <v>1168.8794450341406</v>
      </c>
      <c r="I1636" s="19">
        <f t="shared" si="151"/>
        <v>-203923820032</v>
      </c>
      <c r="K1636" s="19">
        <f t="shared" si="156"/>
        <v>4698720000</v>
      </c>
      <c r="L1636" s="19">
        <f t="shared" si="152"/>
        <v>4698720000</v>
      </c>
      <c r="N1636" s="19">
        <f t="shared" si="155"/>
        <v>0</v>
      </c>
      <c r="O1636" s="19">
        <f t="shared" si="153"/>
        <v>-121284728592</v>
      </c>
      <c r="Q1636" s="19">
        <f t="shared" si="154"/>
        <v>-97263190016</v>
      </c>
    </row>
    <row r="1637" spans="1:17" x14ac:dyDescent="0.3">
      <c r="A1637">
        <v>1631</v>
      </c>
      <c r="B1637">
        <f>SQRT((1-A1637*A1637/$G$1)*$G$2)</f>
        <v>1168.8407394740843</v>
      </c>
      <c r="I1637" s="19">
        <f t="shared" si="151"/>
        <v>-194526380032</v>
      </c>
      <c r="K1637" s="19">
        <f t="shared" si="156"/>
        <v>4701600000</v>
      </c>
      <c r="L1637" s="19">
        <f t="shared" si="152"/>
        <v>4701600000</v>
      </c>
      <c r="N1637" s="19">
        <f t="shared" si="155"/>
        <v>0</v>
      </c>
      <c r="O1637" s="19">
        <f t="shared" si="153"/>
        <v>-121284728592</v>
      </c>
      <c r="Q1637" s="19">
        <f t="shared" si="154"/>
        <v>-92561590016</v>
      </c>
    </row>
    <row r="1638" spans="1:17" x14ac:dyDescent="0.3">
      <c r="A1638">
        <v>1632</v>
      </c>
      <c r="B1638">
        <f>SQRT((1-A1638*A1638/$G$1)*$G$2)</f>
        <v>1168.8020088926307</v>
      </c>
      <c r="I1638" s="19">
        <f t="shared" si="151"/>
        <v>-185123180032</v>
      </c>
      <c r="K1638" s="19">
        <f t="shared" si="156"/>
        <v>4704480000</v>
      </c>
      <c r="L1638" s="19">
        <f t="shared" si="152"/>
        <v>4704480000</v>
      </c>
      <c r="N1638" s="19">
        <f t="shared" si="155"/>
        <v>0</v>
      </c>
      <c r="O1638" s="19">
        <f t="shared" si="153"/>
        <v>-121284728592</v>
      </c>
      <c r="Q1638" s="19">
        <f t="shared" si="154"/>
        <v>-87857110016</v>
      </c>
    </row>
    <row r="1639" spans="1:17" x14ac:dyDescent="0.3">
      <c r="A1639">
        <v>1633</v>
      </c>
      <c r="B1639">
        <f>SQRT((1-A1639*A1639/$G$1)*$G$2)</f>
        <v>1168.7632532872922</v>
      </c>
      <c r="I1639" s="19">
        <f t="shared" si="151"/>
        <v>-175714220032</v>
      </c>
      <c r="K1639" s="19">
        <f t="shared" si="156"/>
        <v>4707360000</v>
      </c>
      <c r="L1639" s="19">
        <f t="shared" si="152"/>
        <v>4707360000</v>
      </c>
      <c r="N1639" s="19">
        <f t="shared" si="155"/>
        <v>0</v>
      </c>
      <c r="O1639" s="19">
        <f t="shared" si="153"/>
        <v>-121284728592</v>
      </c>
      <c r="Q1639" s="19">
        <f t="shared" si="154"/>
        <v>-83149750016</v>
      </c>
    </row>
    <row r="1640" spans="1:17" x14ac:dyDescent="0.3">
      <c r="A1640">
        <v>1634</v>
      </c>
      <c r="B1640">
        <f>SQRT((1-A1640*A1640/$G$1)*$G$2)</f>
        <v>1168.7244726555798</v>
      </c>
      <c r="I1640" s="19">
        <f t="shared" si="151"/>
        <v>-166299500032</v>
      </c>
      <c r="K1640" s="19">
        <f t="shared" si="156"/>
        <v>4710240000</v>
      </c>
      <c r="L1640" s="19">
        <f t="shared" si="152"/>
        <v>4710240000</v>
      </c>
      <c r="N1640" s="19">
        <f t="shared" si="155"/>
        <v>0</v>
      </c>
      <c r="O1640" s="19">
        <f t="shared" si="153"/>
        <v>-121284728592</v>
      </c>
      <c r="Q1640" s="19">
        <f t="shared" si="154"/>
        <v>-78439510016</v>
      </c>
    </row>
    <row r="1641" spans="1:17" x14ac:dyDescent="0.3">
      <c r="A1641">
        <v>1635</v>
      </c>
      <c r="B1641">
        <f>SQRT((1-A1641*A1641/$G$1)*$G$2)</f>
        <v>1168.6856669950018</v>
      </c>
      <c r="I1641" s="19">
        <f t="shared" si="151"/>
        <v>-156879020032</v>
      </c>
      <c r="K1641" s="19">
        <f t="shared" si="156"/>
        <v>4713120000</v>
      </c>
      <c r="L1641" s="19">
        <f t="shared" si="152"/>
        <v>4713120000</v>
      </c>
      <c r="N1641" s="19">
        <f t="shared" si="155"/>
        <v>0</v>
      </c>
      <c r="O1641" s="19">
        <f t="shared" si="153"/>
        <v>-121284728592</v>
      </c>
      <c r="Q1641" s="19">
        <f t="shared" si="154"/>
        <v>-73726390016</v>
      </c>
    </row>
    <row r="1642" spans="1:17" x14ac:dyDescent="0.3">
      <c r="A1642">
        <v>1636</v>
      </c>
      <c r="B1642">
        <f>SQRT((1-A1642*A1642/$G$1)*$G$2)</f>
        <v>1168.6468363030649</v>
      </c>
      <c r="I1642" s="19">
        <f t="shared" si="151"/>
        <v>-147452780032</v>
      </c>
      <c r="K1642" s="19">
        <f t="shared" si="156"/>
        <v>4716000000</v>
      </c>
      <c r="L1642" s="19">
        <f t="shared" si="152"/>
        <v>4716000000</v>
      </c>
      <c r="N1642" s="19">
        <f t="shared" si="155"/>
        <v>0</v>
      </c>
      <c r="O1642" s="19">
        <f t="shared" si="153"/>
        <v>-121284728592</v>
      </c>
      <c r="Q1642" s="19">
        <f t="shared" si="154"/>
        <v>-69010390016</v>
      </c>
    </row>
    <row r="1643" spans="1:17" x14ac:dyDescent="0.3">
      <c r="A1643">
        <v>1637</v>
      </c>
      <c r="B1643">
        <f>SQRT((1-A1643*A1643/$G$1)*$G$2)</f>
        <v>1168.6079805772742</v>
      </c>
      <c r="I1643" s="19">
        <f t="shared" si="151"/>
        <v>-138020780032</v>
      </c>
      <c r="K1643" s="19">
        <f t="shared" si="156"/>
        <v>4718880000</v>
      </c>
      <c r="L1643" s="19">
        <f t="shared" si="152"/>
        <v>4718880000</v>
      </c>
      <c r="N1643" s="19">
        <f t="shared" si="155"/>
        <v>0</v>
      </c>
      <c r="O1643" s="19">
        <f t="shared" si="153"/>
        <v>-121284728592</v>
      </c>
      <c r="Q1643" s="19">
        <f t="shared" si="154"/>
        <v>-64291510016</v>
      </c>
    </row>
    <row r="1644" spans="1:17" x14ac:dyDescent="0.3">
      <c r="A1644">
        <v>1638</v>
      </c>
      <c r="B1644">
        <f>SQRT((1-A1644*A1644/$G$1)*$G$2)</f>
        <v>1168.5690998151322</v>
      </c>
      <c r="I1644" s="19">
        <f t="shared" si="151"/>
        <v>-128583020032</v>
      </c>
      <c r="K1644" s="19">
        <f t="shared" si="156"/>
        <v>4721760000</v>
      </c>
      <c r="L1644" s="19">
        <f t="shared" si="152"/>
        <v>4721760000</v>
      </c>
      <c r="N1644" s="19">
        <f t="shared" si="155"/>
        <v>0</v>
      </c>
      <c r="O1644" s="19">
        <f t="shared" si="153"/>
        <v>-121284728592</v>
      </c>
      <c r="Q1644" s="19">
        <f t="shared" si="154"/>
        <v>-59569750016</v>
      </c>
    </row>
    <row r="1645" spans="1:17" x14ac:dyDescent="0.3">
      <c r="A1645">
        <v>1639</v>
      </c>
      <c r="B1645">
        <f>SQRT((1-A1645*A1645/$G$1)*$G$2)</f>
        <v>1168.5301940141399</v>
      </c>
      <c r="I1645" s="19">
        <f t="shared" si="151"/>
        <v>-119139500032</v>
      </c>
      <c r="K1645" s="19">
        <f t="shared" si="156"/>
        <v>4724640000</v>
      </c>
      <c r="L1645" s="19">
        <f t="shared" si="152"/>
        <v>4724640000</v>
      </c>
      <c r="N1645" s="19">
        <f t="shared" si="155"/>
        <v>-121180933360</v>
      </c>
      <c r="O1645" s="19">
        <f t="shared" si="153"/>
        <v>-121180933360</v>
      </c>
      <c r="Q1645" s="19">
        <f t="shared" si="154"/>
        <v>-176026043376</v>
      </c>
    </row>
    <row r="1646" spans="1:17" x14ac:dyDescent="0.3">
      <c r="A1646">
        <v>1640</v>
      </c>
      <c r="B1646">
        <f>SQRT((1-A1646*A1646/$G$1)*$G$2)</f>
        <v>1168.4912631717962</v>
      </c>
      <c r="I1646" s="19">
        <f t="shared" ref="I1646:I1709" si="157">Q1645*2</f>
        <v>-352052086752</v>
      </c>
      <c r="K1646" s="19">
        <f t="shared" si="156"/>
        <v>4727520000</v>
      </c>
      <c r="L1646" s="19">
        <f t="shared" ref="L1646:L1709" si="158">IF(K1646=0,L1645,K1646)</f>
        <v>4727520000</v>
      </c>
      <c r="N1646" s="19">
        <f t="shared" si="155"/>
        <v>0</v>
      </c>
      <c r="O1646" s="19">
        <f t="shared" ref="O1646:O1709" si="159">IF(N1646=0,O1645,N1646)</f>
        <v>-121180933360</v>
      </c>
      <c r="Q1646" s="19">
        <f t="shared" ref="Q1646:Q1709" si="160">Q1645+K1646+N1646</f>
        <v>-171298523376</v>
      </c>
    </row>
    <row r="1647" spans="1:17" x14ac:dyDescent="0.3">
      <c r="A1647">
        <v>1641</v>
      </c>
      <c r="B1647">
        <f>SQRT((1-A1647*A1647/$G$1)*$G$2)</f>
        <v>1168.452307285598</v>
      </c>
      <c r="I1647" s="19">
        <f t="shared" si="157"/>
        <v>-342597046752</v>
      </c>
      <c r="K1647" s="19">
        <f t="shared" si="156"/>
        <v>4730400000</v>
      </c>
      <c r="L1647" s="19">
        <f t="shared" si="158"/>
        <v>4730400000</v>
      </c>
      <c r="N1647" s="19">
        <f t="shared" si="155"/>
        <v>0</v>
      </c>
      <c r="O1647" s="19">
        <f t="shared" si="159"/>
        <v>-121180933360</v>
      </c>
      <c r="Q1647" s="19">
        <f t="shared" si="160"/>
        <v>-166568123376</v>
      </c>
    </row>
    <row r="1648" spans="1:17" x14ac:dyDescent="0.3">
      <c r="A1648">
        <v>1642</v>
      </c>
      <c r="B1648">
        <f>SQRT((1-A1648*A1648/$G$1)*$G$2)</f>
        <v>1168.4133263530407</v>
      </c>
      <c r="I1648" s="19">
        <f t="shared" si="157"/>
        <v>-333136246752</v>
      </c>
      <c r="K1648" s="19">
        <f t="shared" si="156"/>
        <v>4733280000</v>
      </c>
      <c r="L1648" s="19">
        <f t="shared" si="158"/>
        <v>4733280000</v>
      </c>
      <c r="N1648" s="19">
        <f t="shared" si="155"/>
        <v>0</v>
      </c>
      <c r="O1648" s="19">
        <f t="shared" si="159"/>
        <v>-121180933360</v>
      </c>
      <c r="Q1648" s="19">
        <f t="shared" si="160"/>
        <v>-161834843376</v>
      </c>
    </row>
    <row r="1649" spans="1:17" x14ac:dyDescent="0.3">
      <c r="A1649">
        <v>1643</v>
      </c>
      <c r="B1649">
        <f>SQRT((1-A1649*A1649/$G$1)*$G$2)</f>
        <v>1168.3743203716169</v>
      </c>
      <c r="I1649" s="19">
        <f t="shared" si="157"/>
        <v>-323669686752</v>
      </c>
      <c r="K1649" s="19">
        <f t="shared" si="156"/>
        <v>4736160000</v>
      </c>
      <c r="L1649" s="19">
        <f t="shared" si="158"/>
        <v>4736160000</v>
      </c>
      <c r="N1649" s="19">
        <f t="shared" si="155"/>
        <v>0</v>
      </c>
      <c r="O1649" s="19">
        <f t="shared" si="159"/>
        <v>-121180933360</v>
      </c>
      <c r="Q1649" s="19">
        <f t="shared" si="160"/>
        <v>-157098683376</v>
      </c>
    </row>
    <row r="1650" spans="1:17" x14ac:dyDescent="0.3">
      <c r="A1650">
        <v>1644</v>
      </c>
      <c r="B1650">
        <f>SQRT((1-A1650*A1650/$G$1)*$G$2)</f>
        <v>1168.335289338818</v>
      </c>
      <c r="I1650" s="19">
        <f t="shared" si="157"/>
        <v>-314197366752</v>
      </c>
      <c r="K1650" s="19">
        <f t="shared" si="156"/>
        <v>4739040000</v>
      </c>
      <c r="L1650" s="19">
        <f t="shared" si="158"/>
        <v>4739040000</v>
      </c>
      <c r="N1650" s="19">
        <f t="shared" si="155"/>
        <v>0</v>
      </c>
      <c r="O1650" s="19">
        <f t="shared" si="159"/>
        <v>-121180933360</v>
      </c>
      <c r="Q1650" s="19">
        <f t="shared" si="160"/>
        <v>-152359643376</v>
      </c>
    </row>
    <row r="1651" spans="1:17" x14ac:dyDescent="0.3">
      <c r="A1651">
        <v>1645</v>
      </c>
      <c r="B1651">
        <f>SQRT((1-A1651*A1651/$G$1)*$G$2)</f>
        <v>1168.2962332521333</v>
      </c>
      <c r="I1651" s="19">
        <f t="shared" si="157"/>
        <v>-304719286752</v>
      </c>
      <c r="K1651" s="19">
        <f t="shared" si="156"/>
        <v>4741920000</v>
      </c>
      <c r="L1651" s="19">
        <f t="shared" si="158"/>
        <v>4741920000</v>
      </c>
      <c r="N1651" s="19">
        <f t="shared" si="155"/>
        <v>0</v>
      </c>
      <c r="O1651" s="19">
        <f t="shared" si="159"/>
        <v>-121180933360</v>
      </c>
      <c r="Q1651" s="19">
        <f t="shared" si="160"/>
        <v>-147617723376</v>
      </c>
    </row>
    <row r="1652" spans="1:17" x14ac:dyDescent="0.3">
      <c r="A1652">
        <v>1646</v>
      </c>
      <c r="B1652">
        <f>SQRT((1-A1652*A1652/$G$1)*$G$2)</f>
        <v>1168.2571521090501</v>
      </c>
      <c r="I1652" s="19">
        <f t="shared" si="157"/>
        <v>-295235446752</v>
      </c>
      <c r="K1652" s="19">
        <f t="shared" si="156"/>
        <v>4744800000</v>
      </c>
      <c r="L1652" s="19">
        <f t="shared" si="158"/>
        <v>4744800000</v>
      </c>
      <c r="N1652" s="19">
        <f t="shared" ref="N1652:N1715" si="161">IF($I1652&gt;O1651,O1651+$J$1,)</f>
        <v>0</v>
      </c>
      <c r="O1652" s="19">
        <f t="shared" si="159"/>
        <v>-121180933360</v>
      </c>
      <c r="Q1652" s="19">
        <f t="shared" si="160"/>
        <v>-142872923376</v>
      </c>
    </row>
    <row r="1653" spans="1:17" x14ac:dyDescent="0.3">
      <c r="A1653">
        <v>1647</v>
      </c>
      <c r="B1653">
        <f>SQRT((1-A1653*A1653/$G$1)*$G$2)</f>
        <v>1168.2180459070535</v>
      </c>
      <c r="I1653" s="19">
        <f t="shared" si="157"/>
        <v>-285745846752</v>
      </c>
      <c r="K1653" s="19">
        <f t="shared" si="156"/>
        <v>4747680000</v>
      </c>
      <c r="L1653" s="19">
        <f t="shared" si="158"/>
        <v>4747680000</v>
      </c>
      <c r="N1653" s="19">
        <f t="shared" si="161"/>
        <v>0</v>
      </c>
      <c r="O1653" s="19">
        <f t="shared" si="159"/>
        <v>-121180933360</v>
      </c>
      <c r="Q1653" s="19">
        <f t="shared" si="160"/>
        <v>-138125243376</v>
      </c>
    </row>
    <row r="1654" spans="1:17" x14ac:dyDescent="0.3">
      <c r="A1654">
        <v>1648</v>
      </c>
      <c r="B1654">
        <f>SQRT((1-A1654*A1654/$G$1)*$G$2)</f>
        <v>1168.1789146436272</v>
      </c>
      <c r="I1654" s="19">
        <f t="shared" si="157"/>
        <v>-276250486752</v>
      </c>
      <c r="K1654" s="19">
        <f t="shared" si="156"/>
        <v>4750560000</v>
      </c>
      <c r="L1654" s="19">
        <f t="shared" si="158"/>
        <v>4750560000</v>
      </c>
      <c r="N1654" s="19">
        <f t="shared" si="161"/>
        <v>0</v>
      </c>
      <c r="O1654" s="19">
        <f t="shared" si="159"/>
        <v>-121180933360</v>
      </c>
      <c r="Q1654" s="19">
        <f t="shared" si="160"/>
        <v>-133374683376</v>
      </c>
    </row>
    <row r="1655" spans="1:17" x14ac:dyDescent="0.3">
      <c r="A1655">
        <v>1649</v>
      </c>
      <c r="B1655">
        <f>SQRT((1-A1655*A1655/$G$1)*$G$2)</f>
        <v>1168.139758316252</v>
      </c>
      <c r="I1655" s="19">
        <f t="shared" si="157"/>
        <v>-266749366752</v>
      </c>
      <c r="K1655" s="19">
        <f t="shared" si="156"/>
        <v>4753440000</v>
      </c>
      <c r="L1655" s="19">
        <f t="shared" si="158"/>
        <v>4753440000</v>
      </c>
      <c r="N1655" s="19">
        <f t="shared" si="161"/>
        <v>0</v>
      </c>
      <c r="O1655" s="19">
        <f t="shared" si="159"/>
        <v>-121180933360</v>
      </c>
      <c r="Q1655" s="19">
        <f t="shared" si="160"/>
        <v>-128621243376</v>
      </c>
    </row>
    <row r="1656" spans="1:17" x14ac:dyDescent="0.3">
      <c r="A1656">
        <v>1650</v>
      </c>
      <c r="B1656">
        <f>SQRT((1-A1656*A1656/$G$1)*$G$2)</f>
        <v>1168.1005769224082</v>
      </c>
      <c r="I1656" s="19">
        <f t="shared" si="157"/>
        <v>-257242486752</v>
      </c>
      <c r="K1656" s="19">
        <f t="shared" si="156"/>
        <v>4756320000</v>
      </c>
      <c r="L1656" s="19">
        <f t="shared" si="158"/>
        <v>4756320000</v>
      </c>
      <c r="N1656" s="19">
        <f t="shared" si="161"/>
        <v>0</v>
      </c>
      <c r="O1656" s="19">
        <f t="shared" si="159"/>
        <v>-121180933360</v>
      </c>
      <c r="Q1656" s="19">
        <f t="shared" si="160"/>
        <v>-123864923376</v>
      </c>
    </row>
    <row r="1657" spans="1:17" x14ac:dyDescent="0.3">
      <c r="A1657">
        <v>1651</v>
      </c>
      <c r="B1657">
        <f>SQRT((1-A1657*A1657/$G$1)*$G$2)</f>
        <v>1168.0613704595726</v>
      </c>
      <c r="I1657" s="19">
        <f t="shared" si="157"/>
        <v>-247729846752</v>
      </c>
      <c r="K1657" s="19">
        <f t="shared" si="156"/>
        <v>4759200000</v>
      </c>
      <c r="L1657" s="19">
        <f t="shared" si="158"/>
        <v>4759200000</v>
      </c>
      <c r="N1657" s="19">
        <f t="shared" si="161"/>
        <v>0</v>
      </c>
      <c r="O1657" s="19">
        <f t="shared" si="159"/>
        <v>-121180933360</v>
      </c>
      <c r="Q1657" s="19">
        <f t="shared" si="160"/>
        <v>-119105723376</v>
      </c>
    </row>
    <row r="1658" spans="1:17" x14ac:dyDescent="0.3">
      <c r="A1658">
        <v>1652</v>
      </c>
      <c r="B1658">
        <f>SQRT((1-A1658*A1658/$G$1)*$G$2)</f>
        <v>1168.022138925221</v>
      </c>
      <c r="I1658" s="19">
        <f t="shared" si="157"/>
        <v>-238211446752</v>
      </c>
      <c r="K1658" s="19">
        <f t="shared" si="156"/>
        <v>4762080000</v>
      </c>
      <c r="L1658" s="19">
        <f t="shared" si="158"/>
        <v>4762080000</v>
      </c>
      <c r="N1658" s="19">
        <f t="shared" si="161"/>
        <v>0</v>
      </c>
      <c r="O1658" s="19">
        <f t="shared" si="159"/>
        <v>-121180933360</v>
      </c>
      <c r="Q1658" s="19">
        <f t="shared" si="160"/>
        <v>-114343643376</v>
      </c>
    </row>
    <row r="1659" spans="1:17" x14ac:dyDescent="0.3">
      <c r="A1659">
        <v>1653</v>
      </c>
      <c r="B1659">
        <f>SQRT((1-A1659*A1659/$G$1)*$G$2)</f>
        <v>1167.9828823168273</v>
      </c>
      <c r="I1659" s="19">
        <f t="shared" si="157"/>
        <v>-228687286752</v>
      </c>
      <c r="K1659" s="19">
        <f t="shared" si="156"/>
        <v>4764960000</v>
      </c>
      <c r="L1659" s="19">
        <f t="shared" si="158"/>
        <v>4764960000</v>
      </c>
      <c r="N1659" s="19">
        <f t="shared" si="161"/>
        <v>0</v>
      </c>
      <c r="O1659" s="19">
        <f t="shared" si="159"/>
        <v>-121180933360</v>
      </c>
      <c r="Q1659" s="19">
        <f t="shared" si="160"/>
        <v>-109578683376</v>
      </c>
    </row>
    <row r="1660" spans="1:17" x14ac:dyDescent="0.3">
      <c r="A1660">
        <v>1654</v>
      </c>
      <c r="B1660">
        <f>SQRT((1-A1660*A1660/$G$1)*$G$2)</f>
        <v>1167.9436006318626</v>
      </c>
      <c r="I1660" s="19">
        <f t="shared" si="157"/>
        <v>-219157366752</v>
      </c>
      <c r="K1660" s="19">
        <f t="shared" si="156"/>
        <v>4767840000</v>
      </c>
      <c r="L1660" s="19">
        <f t="shared" si="158"/>
        <v>4767840000</v>
      </c>
      <c r="N1660" s="19">
        <f t="shared" si="161"/>
        <v>0</v>
      </c>
      <c r="O1660" s="19">
        <f t="shared" si="159"/>
        <v>-121180933360</v>
      </c>
      <c r="Q1660" s="19">
        <f t="shared" si="160"/>
        <v>-104810843376</v>
      </c>
    </row>
    <row r="1661" spans="1:17" x14ac:dyDescent="0.3">
      <c r="A1661">
        <v>1655</v>
      </c>
      <c r="B1661">
        <f>SQRT((1-A1661*A1661/$G$1)*$G$2)</f>
        <v>1167.9042938677972</v>
      </c>
      <c r="I1661" s="19">
        <f t="shared" si="157"/>
        <v>-209621686752</v>
      </c>
      <c r="K1661" s="19">
        <f t="shared" si="156"/>
        <v>4770720000</v>
      </c>
      <c r="L1661" s="19">
        <f t="shared" si="158"/>
        <v>4770720000</v>
      </c>
      <c r="N1661" s="19">
        <f t="shared" si="161"/>
        <v>0</v>
      </c>
      <c r="O1661" s="19">
        <f t="shared" si="159"/>
        <v>-121180933360</v>
      </c>
      <c r="Q1661" s="19">
        <f t="shared" si="160"/>
        <v>-100040123376</v>
      </c>
    </row>
    <row r="1662" spans="1:17" x14ac:dyDescent="0.3">
      <c r="A1662">
        <v>1656</v>
      </c>
      <c r="B1662">
        <f>SQRT((1-A1662*A1662/$G$1)*$G$2)</f>
        <v>1167.8649620220983</v>
      </c>
      <c r="I1662" s="19">
        <f t="shared" si="157"/>
        <v>-200080246752</v>
      </c>
      <c r="K1662" s="19">
        <f t="shared" si="156"/>
        <v>4773600000</v>
      </c>
      <c r="L1662" s="19">
        <f t="shared" si="158"/>
        <v>4773600000</v>
      </c>
      <c r="N1662" s="19">
        <f t="shared" si="161"/>
        <v>0</v>
      </c>
      <c r="O1662" s="19">
        <f t="shared" si="159"/>
        <v>-121180933360</v>
      </c>
      <c r="Q1662" s="19">
        <f t="shared" si="160"/>
        <v>-95266523376</v>
      </c>
    </row>
    <row r="1663" spans="1:17" x14ac:dyDescent="0.3">
      <c r="A1663">
        <v>1657</v>
      </c>
      <c r="B1663">
        <f>SQRT((1-A1663*A1663/$G$1)*$G$2)</f>
        <v>1167.8256050922321</v>
      </c>
      <c r="I1663" s="19">
        <f t="shared" si="157"/>
        <v>-190533046752</v>
      </c>
      <c r="K1663" s="19">
        <f t="shared" si="156"/>
        <v>4776480000</v>
      </c>
      <c r="L1663" s="19">
        <f t="shared" si="158"/>
        <v>4776480000</v>
      </c>
      <c r="N1663" s="19">
        <f t="shared" si="161"/>
        <v>0</v>
      </c>
      <c r="O1663" s="19">
        <f t="shared" si="159"/>
        <v>-121180933360</v>
      </c>
      <c r="Q1663" s="19">
        <f t="shared" si="160"/>
        <v>-90490043376</v>
      </c>
    </row>
    <row r="1664" spans="1:17" x14ac:dyDescent="0.3">
      <c r="A1664">
        <v>1658</v>
      </c>
      <c r="B1664">
        <f>SQRT((1-A1664*A1664/$G$1)*$G$2)</f>
        <v>1167.7862230756623</v>
      </c>
      <c r="I1664" s="19">
        <f t="shared" si="157"/>
        <v>-180980086752</v>
      </c>
      <c r="K1664" s="19">
        <f t="shared" si="156"/>
        <v>4779360000</v>
      </c>
      <c r="L1664" s="19">
        <f t="shared" si="158"/>
        <v>4779360000</v>
      </c>
      <c r="N1664" s="19">
        <f t="shared" si="161"/>
        <v>0</v>
      </c>
      <c r="O1664" s="19">
        <f t="shared" si="159"/>
        <v>-121180933360</v>
      </c>
      <c r="Q1664" s="19">
        <f t="shared" si="160"/>
        <v>-85710683376</v>
      </c>
    </row>
    <row r="1665" spans="1:17" x14ac:dyDescent="0.3">
      <c r="A1665">
        <v>1659</v>
      </c>
      <c r="B1665">
        <f>SQRT((1-A1665*A1665/$G$1)*$G$2)</f>
        <v>1167.7468159698506</v>
      </c>
      <c r="I1665" s="19">
        <f t="shared" si="157"/>
        <v>-171421366752</v>
      </c>
      <c r="K1665" s="19">
        <f t="shared" si="156"/>
        <v>4782240000</v>
      </c>
      <c r="L1665" s="19">
        <f t="shared" si="158"/>
        <v>4782240000</v>
      </c>
      <c r="N1665" s="19">
        <f t="shared" si="161"/>
        <v>0</v>
      </c>
      <c r="O1665" s="19">
        <f t="shared" si="159"/>
        <v>-121180933360</v>
      </c>
      <c r="Q1665" s="19">
        <f t="shared" si="160"/>
        <v>-80928443376</v>
      </c>
    </row>
    <row r="1666" spans="1:17" x14ac:dyDescent="0.3">
      <c r="A1666">
        <v>1660</v>
      </c>
      <c r="B1666">
        <f>SQRT((1-A1666*A1666/$G$1)*$G$2)</f>
        <v>1167.7073837722569</v>
      </c>
      <c r="I1666" s="19">
        <f t="shared" si="157"/>
        <v>-161856886752</v>
      </c>
      <c r="K1666" s="19">
        <f t="shared" si="156"/>
        <v>4785120000</v>
      </c>
      <c r="L1666" s="19">
        <f t="shared" si="158"/>
        <v>4785120000</v>
      </c>
      <c r="N1666" s="19">
        <f t="shared" si="161"/>
        <v>0</v>
      </c>
      <c r="O1666" s="19">
        <f t="shared" si="159"/>
        <v>-121180933360</v>
      </c>
      <c r="Q1666" s="19">
        <f t="shared" si="160"/>
        <v>-76143323376</v>
      </c>
    </row>
    <row r="1667" spans="1:17" x14ac:dyDescent="0.3">
      <c r="A1667">
        <v>1661</v>
      </c>
      <c r="B1667">
        <f>SQRT((1-A1667*A1667/$G$1)*$G$2)</f>
        <v>1167.6679264803395</v>
      </c>
      <c r="I1667" s="19">
        <f t="shared" si="157"/>
        <v>-152286646752</v>
      </c>
      <c r="K1667" s="19">
        <f t="shared" si="156"/>
        <v>4788000000</v>
      </c>
      <c r="L1667" s="19">
        <f t="shared" si="158"/>
        <v>4788000000</v>
      </c>
      <c r="N1667" s="19">
        <f t="shared" si="161"/>
        <v>0</v>
      </c>
      <c r="O1667" s="19">
        <f t="shared" si="159"/>
        <v>-121180933360</v>
      </c>
      <c r="Q1667" s="19">
        <f t="shared" si="160"/>
        <v>-71355323376</v>
      </c>
    </row>
    <row r="1668" spans="1:17" x14ac:dyDescent="0.3">
      <c r="A1668">
        <v>1662</v>
      </c>
      <c r="B1668">
        <f>SQRT((1-A1668*A1668/$G$1)*$G$2)</f>
        <v>1167.6284440915542</v>
      </c>
      <c r="I1668" s="19">
        <f t="shared" si="157"/>
        <v>-142710646752</v>
      </c>
      <c r="K1668" s="19">
        <f t="shared" si="156"/>
        <v>4790880000</v>
      </c>
      <c r="L1668" s="19">
        <f t="shared" si="158"/>
        <v>4790880000</v>
      </c>
      <c r="N1668" s="19">
        <f t="shared" si="161"/>
        <v>0</v>
      </c>
      <c r="O1668" s="19">
        <f t="shared" si="159"/>
        <v>-121180933360</v>
      </c>
      <c r="Q1668" s="19">
        <f t="shared" si="160"/>
        <v>-66564443376</v>
      </c>
    </row>
    <row r="1669" spans="1:17" x14ac:dyDescent="0.3">
      <c r="A1669">
        <v>1663</v>
      </c>
      <c r="B1669">
        <f>SQRT((1-A1669*A1669/$G$1)*$G$2)</f>
        <v>1167.588936603355</v>
      </c>
      <c r="I1669" s="19">
        <f t="shared" si="157"/>
        <v>-133128886752</v>
      </c>
      <c r="K1669" s="19">
        <f t="shared" si="156"/>
        <v>4793760000</v>
      </c>
      <c r="L1669" s="19">
        <f t="shared" si="158"/>
        <v>4793760000</v>
      </c>
      <c r="N1669" s="19">
        <f t="shared" si="161"/>
        <v>0</v>
      </c>
      <c r="O1669" s="19">
        <f t="shared" si="159"/>
        <v>-121180933360</v>
      </c>
      <c r="Q1669" s="19">
        <f t="shared" si="160"/>
        <v>-61770683376</v>
      </c>
    </row>
    <row r="1670" spans="1:17" x14ac:dyDescent="0.3">
      <c r="A1670">
        <v>1664</v>
      </c>
      <c r="B1670">
        <f>SQRT((1-A1670*A1670/$G$1)*$G$2)</f>
        <v>1167.5494040131939</v>
      </c>
      <c r="I1670" s="19">
        <f t="shared" si="157"/>
        <v>-123541366752</v>
      </c>
      <c r="K1670" s="19">
        <f t="shared" si="156"/>
        <v>4796640000</v>
      </c>
      <c r="L1670" s="19">
        <f t="shared" si="158"/>
        <v>4796640000</v>
      </c>
      <c r="N1670" s="19">
        <f t="shared" si="161"/>
        <v>0</v>
      </c>
      <c r="O1670" s="19">
        <f t="shared" si="159"/>
        <v>-121180933360</v>
      </c>
      <c r="Q1670" s="19">
        <f t="shared" si="160"/>
        <v>-56974043376</v>
      </c>
    </row>
    <row r="1671" spans="1:17" x14ac:dyDescent="0.3">
      <c r="A1671">
        <v>1665</v>
      </c>
      <c r="B1671">
        <f>SQRT((1-A1671*A1671/$G$1)*$G$2)</f>
        <v>1167.5098463185209</v>
      </c>
      <c r="I1671" s="19">
        <f t="shared" si="157"/>
        <v>-113948086752</v>
      </c>
      <c r="K1671" s="19">
        <f t="shared" ref="K1671:K1734" si="162">IF($I1671&lt;L1670,L1670+$J$2,)</f>
        <v>4799520000</v>
      </c>
      <c r="L1671" s="19">
        <f t="shared" si="158"/>
        <v>4799520000</v>
      </c>
      <c r="N1671" s="19">
        <f t="shared" si="161"/>
        <v>-121077138128</v>
      </c>
      <c r="O1671" s="19">
        <f t="shared" si="159"/>
        <v>-121077138128</v>
      </c>
      <c r="Q1671" s="19">
        <f t="shared" si="160"/>
        <v>-173251661504</v>
      </c>
    </row>
    <row r="1672" spans="1:17" x14ac:dyDescent="0.3">
      <c r="A1672">
        <v>1666</v>
      </c>
      <c r="B1672">
        <f>SQRT((1-A1672*A1672/$G$1)*$G$2)</f>
        <v>1167.4702635167844</v>
      </c>
      <c r="I1672" s="19">
        <f t="shared" si="157"/>
        <v>-346503323008</v>
      </c>
      <c r="K1672" s="19">
        <f t="shared" si="162"/>
        <v>4802400000</v>
      </c>
      <c r="L1672" s="19">
        <f t="shared" si="158"/>
        <v>4802400000</v>
      </c>
      <c r="N1672" s="19">
        <f t="shared" si="161"/>
        <v>0</v>
      </c>
      <c r="O1672" s="19">
        <f t="shared" si="159"/>
        <v>-121077138128</v>
      </c>
      <c r="Q1672" s="19">
        <f t="shared" si="160"/>
        <v>-168449261504</v>
      </c>
    </row>
    <row r="1673" spans="1:17" x14ac:dyDescent="0.3">
      <c r="A1673">
        <v>1667</v>
      </c>
      <c r="B1673">
        <f>SQRT((1-A1673*A1673/$G$1)*$G$2)</f>
        <v>1167.4306556054305</v>
      </c>
      <c r="I1673" s="19">
        <f t="shared" si="157"/>
        <v>-336898523008</v>
      </c>
      <c r="K1673" s="19">
        <f t="shared" si="162"/>
        <v>4805280000</v>
      </c>
      <c r="L1673" s="19">
        <f t="shared" si="158"/>
        <v>4805280000</v>
      </c>
      <c r="N1673" s="19">
        <f t="shared" si="161"/>
        <v>0</v>
      </c>
      <c r="O1673" s="19">
        <f t="shared" si="159"/>
        <v>-121077138128</v>
      </c>
      <c r="Q1673" s="19">
        <f t="shared" si="160"/>
        <v>-163643981504</v>
      </c>
    </row>
    <row r="1674" spans="1:17" x14ac:dyDescent="0.3">
      <c r="A1674">
        <v>1668</v>
      </c>
      <c r="B1674">
        <f>SQRT((1-A1674*A1674/$G$1)*$G$2)</f>
        <v>1167.3910225819034</v>
      </c>
      <c r="I1674" s="19">
        <f t="shared" si="157"/>
        <v>-327287963008</v>
      </c>
      <c r="K1674" s="19">
        <f t="shared" si="162"/>
        <v>4808160000</v>
      </c>
      <c r="L1674" s="19">
        <f t="shared" si="158"/>
        <v>4808160000</v>
      </c>
      <c r="N1674" s="19">
        <f t="shared" si="161"/>
        <v>0</v>
      </c>
      <c r="O1674" s="19">
        <f t="shared" si="159"/>
        <v>-121077138128</v>
      </c>
      <c r="Q1674" s="19">
        <f t="shared" si="160"/>
        <v>-158835821504</v>
      </c>
    </row>
    <row r="1675" spans="1:17" x14ac:dyDescent="0.3">
      <c r="A1675">
        <v>1669</v>
      </c>
      <c r="B1675">
        <f>SQRT((1-A1675*A1675/$G$1)*$G$2)</f>
        <v>1167.351364443645</v>
      </c>
      <c r="I1675" s="19">
        <f t="shared" si="157"/>
        <v>-317671643008</v>
      </c>
      <c r="K1675" s="19">
        <f t="shared" si="162"/>
        <v>4811040000</v>
      </c>
      <c r="L1675" s="19">
        <f t="shared" si="158"/>
        <v>4811040000</v>
      </c>
      <c r="N1675" s="19">
        <f t="shared" si="161"/>
        <v>0</v>
      </c>
      <c r="O1675" s="19">
        <f t="shared" si="159"/>
        <v>-121077138128</v>
      </c>
      <c r="Q1675" s="19">
        <f t="shared" si="160"/>
        <v>-154024781504</v>
      </c>
    </row>
    <row r="1676" spans="1:17" x14ac:dyDescent="0.3">
      <c r="A1676">
        <v>1670</v>
      </c>
      <c r="B1676">
        <f>SQRT((1-A1676*A1676/$G$1)*$G$2)</f>
        <v>1167.3116811880961</v>
      </c>
      <c r="I1676" s="19">
        <f t="shared" si="157"/>
        <v>-308049563008</v>
      </c>
      <c r="K1676" s="19">
        <f t="shared" si="162"/>
        <v>4813920000</v>
      </c>
      <c r="L1676" s="19">
        <f t="shared" si="158"/>
        <v>4813920000</v>
      </c>
      <c r="N1676" s="19">
        <f t="shared" si="161"/>
        <v>0</v>
      </c>
      <c r="O1676" s="19">
        <f t="shared" si="159"/>
        <v>-121077138128</v>
      </c>
      <c r="Q1676" s="19">
        <f t="shared" si="160"/>
        <v>-149210861504</v>
      </c>
    </row>
    <row r="1677" spans="1:17" x14ac:dyDescent="0.3">
      <c r="A1677">
        <v>1671</v>
      </c>
      <c r="B1677">
        <f>SQRT((1-A1677*A1677/$G$1)*$G$2)</f>
        <v>1167.2719728126947</v>
      </c>
      <c r="I1677" s="19">
        <f t="shared" si="157"/>
        <v>-298421723008</v>
      </c>
      <c r="K1677" s="19">
        <f t="shared" si="162"/>
        <v>4816800000</v>
      </c>
      <c r="L1677" s="19">
        <f t="shared" si="158"/>
        <v>4816800000</v>
      </c>
      <c r="N1677" s="19">
        <f t="shared" si="161"/>
        <v>0</v>
      </c>
      <c r="O1677" s="19">
        <f t="shared" si="159"/>
        <v>-121077138128</v>
      </c>
      <c r="Q1677" s="19">
        <f t="shared" si="160"/>
        <v>-144394061504</v>
      </c>
    </row>
    <row r="1678" spans="1:17" x14ac:dyDescent="0.3">
      <c r="A1678">
        <v>1672</v>
      </c>
      <c r="B1678">
        <f>SQRT((1-A1678*A1678/$G$1)*$G$2)</f>
        <v>1167.2322393148772</v>
      </c>
      <c r="I1678" s="19">
        <f t="shared" si="157"/>
        <v>-288788123008</v>
      </c>
      <c r="K1678" s="19">
        <f t="shared" si="162"/>
        <v>4819680000</v>
      </c>
      <c r="L1678" s="19">
        <f t="shared" si="158"/>
        <v>4819680000</v>
      </c>
      <c r="N1678" s="19">
        <f t="shared" si="161"/>
        <v>0</v>
      </c>
      <c r="O1678" s="19">
        <f t="shared" si="159"/>
        <v>-121077138128</v>
      </c>
      <c r="Q1678" s="19">
        <f t="shared" si="160"/>
        <v>-139574381504</v>
      </c>
    </row>
    <row r="1679" spans="1:17" x14ac:dyDescent="0.3">
      <c r="A1679">
        <v>1673</v>
      </c>
      <c r="B1679">
        <f>SQRT((1-A1679*A1679/$G$1)*$G$2)</f>
        <v>1167.1924806920779</v>
      </c>
      <c r="I1679" s="19">
        <f t="shared" si="157"/>
        <v>-279148763008</v>
      </c>
      <c r="K1679" s="19">
        <f t="shared" si="162"/>
        <v>4822560000</v>
      </c>
      <c r="L1679" s="19">
        <f t="shared" si="158"/>
        <v>4822560000</v>
      </c>
      <c r="N1679" s="19">
        <f t="shared" si="161"/>
        <v>0</v>
      </c>
      <c r="O1679" s="19">
        <f t="shared" si="159"/>
        <v>-121077138128</v>
      </c>
      <c r="Q1679" s="19">
        <f t="shared" si="160"/>
        <v>-134751821504</v>
      </c>
    </row>
    <row r="1680" spans="1:17" x14ac:dyDescent="0.3">
      <c r="A1680">
        <v>1674</v>
      </c>
      <c r="B1680">
        <f>SQRT((1-A1680*A1680/$G$1)*$G$2)</f>
        <v>1167.1526969417291</v>
      </c>
      <c r="I1680" s="19">
        <f t="shared" si="157"/>
        <v>-269503643008</v>
      </c>
      <c r="K1680" s="19">
        <f t="shared" si="162"/>
        <v>4825440000</v>
      </c>
      <c r="L1680" s="19">
        <f t="shared" si="158"/>
        <v>4825440000</v>
      </c>
      <c r="N1680" s="19">
        <f t="shared" si="161"/>
        <v>0</v>
      </c>
      <c r="O1680" s="19">
        <f t="shared" si="159"/>
        <v>-121077138128</v>
      </c>
      <c r="Q1680" s="19">
        <f t="shared" si="160"/>
        <v>-129926381504</v>
      </c>
    </row>
    <row r="1681" spans="1:17" x14ac:dyDescent="0.3">
      <c r="A1681">
        <v>1675</v>
      </c>
      <c r="B1681">
        <f>SQRT((1-A1681*A1681/$G$1)*$G$2)</f>
        <v>1167.1128880612614</v>
      </c>
      <c r="I1681" s="19">
        <f t="shared" si="157"/>
        <v>-259852763008</v>
      </c>
      <c r="K1681" s="19">
        <f t="shared" si="162"/>
        <v>4828320000</v>
      </c>
      <c r="L1681" s="19">
        <f t="shared" si="158"/>
        <v>4828320000</v>
      </c>
      <c r="N1681" s="19">
        <f t="shared" si="161"/>
        <v>0</v>
      </c>
      <c r="O1681" s="19">
        <f t="shared" si="159"/>
        <v>-121077138128</v>
      </c>
      <c r="Q1681" s="19">
        <f t="shared" si="160"/>
        <v>-125098061504</v>
      </c>
    </row>
    <row r="1682" spans="1:17" x14ac:dyDescent="0.3">
      <c r="A1682">
        <v>1676</v>
      </c>
      <c r="B1682">
        <f>SQRT((1-A1682*A1682/$G$1)*$G$2)</f>
        <v>1167.0730540481031</v>
      </c>
      <c r="I1682" s="19">
        <f t="shared" si="157"/>
        <v>-250196123008</v>
      </c>
      <c r="K1682" s="19">
        <f t="shared" si="162"/>
        <v>4831200000</v>
      </c>
      <c r="L1682" s="19">
        <f t="shared" si="158"/>
        <v>4831200000</v>
      </c>
      <c r="N1682" s="19">
        <f t="shared" si="161"/>
        <v>0</v>
      </c>
      <c r="O1682" s="19">
        <f t="shared" si="159"/>
        <v>-121077138128</v>
      </c>
      <c r="Q1682" s="19">
        <f t="shared" si="160"/>
        <v>-120266861504</v>
      </c>
    </row>
    <row r="1683" spans="1:17" x14ac:dyDescent="0.3">
      <c r="A1683">
        <v>1677</v>
      </c>
      <c r="B1683">
        <f>SQRT((1-A1683*A1683/$G$1)*$G$2)</f>
        <v>1167.0331948996807</v>
      </c>
      <c r="I1683" s="19">
        <f t="shared" si="157"/>
        <v>-240533723008</v>
      </c>
      <c r="K1683" s="19">
        <f t="shared" si="162"/>
        <v>4834080000</v>
      </c>
      <c r="L1683" s="19">
        <f t="shared" si="158"/>
        <v>4834080000</v>
      </c>
      <c r="N1683" s="19">
        <f t="shared" si="161"/>
        <v>0</v>
      </c>
      <c r="O1683" s="19">
        <f t="shared" si="159"/>
        <v>-121077138128</v>
      </c>
      <c r="Q1683" s="19">
        <f t="shared" si="160"/>
        <v>-115432781504</v>
      </c>
    </row>
    <row r="1684" spans="1:17" x14ac:dyDescent="0.3">
      <c r="A1684">
        <v>1678</v>
      </c>
      <c r="B1684">
        <f>SQRT((1-A1684*A1684/$G$1)*$G$2)</f>
        <v>1166.9933106134188</v>
      </c>
      <c r="I1684" s="19">
        <f t="shared" si="157"/>
        <v>-230865563008</v>
      </c>
      <c r="K1684" s="19">
        <f t="shared" si="162"/>
        <v>4836960000</v>
      </c>
      <c r="L1684" s="19">
        <f t="shared" si="158"/>
        <v>4836960000</v>
      </c>
      <c r="N1684" s="19">
        <f t="shared" si="161"/>
        <v>0</v>
      </c>
      <c r="O1684" s="19">
        <f t="shared" si="159"/>
        <v>-121077138128</v>
      </c>
      <c r="Q1684" s="19">
        <f t="shared" si="160"/>
        <v>-110595821504</v>
      </c>
    </row>
    <row r="1685" spans="1:17" x14ac:dyDescent="0.3">
      <c r="A1685">
        <v>1679</v>
      </c>
      <c r="B1685">
        <f>SQRT((1-A1685*A1685/$G$1)*$G$2)</f>
        <v>1166.9534011867395</v>
      </c>
      <c r="I1685" s="19">
        <f t="shared" si="157"/>
        <v>-221191643008</v>
      </c>
      <c r="K1685" s="19">
        <f t="shared" si="162"/>
        <v>4839840000</v>
      </c>
      <c r="L1685" s="19">
        <f t="shared" si="158"/>
        <v>4839840000</v>
      </c>
      <c r="N1685" s="19">
        <f t="shared" si="161"/>
        <v>0</v>
      </c>
      <c r="O1685" s="19">
        <f t="shared" si="159"/>
        <v>-121077138128</v>
      </c>
      <c r="Q1685" s="19">
        <f t="shared" si="160"/>
        <v>-105755981504</v>
      </c>
    </row>
    <row r="1686" spans="1:17" x14ac:dyDescent="0.3">
      <c r="A1686">
        <v>1680</v>
      </c>
      <c r="B1686">
        <f>SQRT((1-A1686*A1686/$G$1)*$G$2)</f>
        <v>1166.9134666170639</v>
      </c>
      <c r="I1686" s="19">
        <f t="shared" si="157"/>
        <v>-211511963008</v>
      </c>
      <c r="K1686" s="19">
        <f t="shared" si="162"/>
        <v>4842720000</v>
      </c>
      <c r="L1686" s="19">
        <f t="shared" si="158"/>
        <v>4842720000</v>
      </c>
      <c r="N1686" s="19">
        <f t="shared" si="161"/>
        <v>0</v>
      </c>
      <c r="O1686" s="19">
        <f t="shared" si="159"/>
        <v>-121077138128</v>
      </c>
      <c r="Q1686" s="19">
        <f t="shared" si="160"/>
        <v>-100913261504</v>
      </c>
    </row>
    <row r="1687" spans="1:17" x14ac:dyDescent="0.3">
      <c r="A1687">
        <v>1681</v>
      </c>
      <c r="B1687">
        <f>SQRT((1-A1687*A1687/$G$1)*$G$2)</f>
        <v>1166.8735069018103</v>
      </c>
      <c r="I1687" s="19">
        <f t="shared" si="157"/>
        <v>-201826523008</v>
      </c>
      <c r="K1687" s="19">
        <f t="shared" si="162"/>
        <v>4845600000</v>
      </c>
      <c r="L1687" s="19">
        <f t="shared" si="158"/>
        <v>4845600000</v>
      </c>
      <c r="N1687" s="19">
        <f t="shared" si="161"/>
        <v>0</v>
      </c>
      <c r="O1687" s="19">
        <f t="shared" si="159"/>
        <v>-121077138128</v>
      </c>
      <c r="Q1687" s="19">
        <f t="shared" si="160"/>
        <v>-96067661504</v>
      </c>
    </row>
    <row r="1688" spans="1:17" x14ac:dyDescent="0.3">
      <c r="A1688">
        <v>1682</v>
      </c>
      <c r="B1688">
        <f>SQRT((1-A1688*A1688/$G$1)*$G$2)</f>
        <v>1166.8335220383949</v>
      </c>
      <c r="I1688" s="19">
        <f t="shared" si="157"/>
        <v>-192135323008</v>
      </c>
      <c r="K1688" s="19">
        <f t="shared" si="162"/>
        <v>4848480000</v>
      </c>
      <c r="L1688" s="19">
        <f t="shared" si="158"/>
        <v>4848480000</v>
      </c>
      <c r="N1688" s="19">
        <f t="shared" si="161"/>
        <v>0</v>
      </c>
      <c r="O1688" s="19">
        <f t="shared" si="159"/>
        <v>-121077138128</v>
      </c>
      <c r="Q1688" s="19">
        <f t="shared" si="160"/>
        <v>-91219181504</v>
      </c>
    </row>
    <row r="1689" spans="1:17" x14ac:dyDescent="0.3">
      <c r="A1689">
        <v>1683</v>
      </c>
      <c r="B1689">
        <f>SQRT((1-A1689*A1689/$G$1)*$G$2)</f>
        <v>1166.793512024233</v>
      </c>
      <c r="I1689" s="19">
        <f t="shared" si="157"/>
        <v>-182438363008</v>
      </c>
      <c r="K1689" s="19">
        <f t="shared" si="162"/>
        <v>4851360000</v>
      </c>
      <c r="L1689" s="19">
        <f t="shared" si="158"/>
        <v>4851360000</v>
      </c>
      <c r="N1689" s="19">
        <f t="shared" si="161"/>
        <v>0</v>
      </c>
      <c r="O1689" s="19">
        <f t="shared" si="159"/>
        <v>-121077138128</v>
      </c>
      <c r="Q1689" s="19">
        <f t="shared" si="160"/>
        <v>-86367821504</v>
      </c>
    </row>
    <row r="1690" spans="1:17" x14ac:dyDescent="0.3">
      <c r="A1690">
        <v>1684</v>
      </c>
      <c r="B1690">
        <f>SQRT((1-A1690*A1690/$G$1)*$G$2)</f>
        <v>1166.7534768567366</v>
      </c>
      <c r="I1690" s="19">
        <f t="shared" si="157"/>
        <v>-172735643008</v>
      </c>
      <c r="K1690" s="19">
        <f t="shared" si="162"/>
        <v>4854240000</v>
      </c>
      <c r="L1690" s="19">
        <f t="shared" si="158"/>
        <v>4854240000</v>
      </c>
      <c r="N1690" s="19">
        <f t="shared" si="161"/>
        <v>0</v>
      </c>
      <c r="O1690" s="19">
        <f t="shared" si="159"/>
        <v>-121077138128</v>
      </c>
      <c r="Q1690" s="19">
        <f t="shared" si="160"/>
        <v>-81513581504</v>
      </c>
    </row>
    <row r="1691" spans="1:17" x14ac:dyDescent="0.3">
      <c r="A1691">
        <v>1685</v>
      </c>
      <c r="B1691">
        <f>SQRT((1-A1691*A1691/$G$1)*$G$2)</f>
        <v>1166.7134165333166</v>
      </c>
      <c r="I1691" s="19">
        <f t="shared" si="157"/>
        <v>-163027163008</v>
      </c>
      <c r="K1691" s="19">
        <f t="shared" si="162"/>
        <v>4857120000</v>
      </c>
      <c r="L1691" s="19">
        <f t="shared" si="158"/>
        <v>4857120000</v>
      </c>
      <c r="N1691" s="19">
        <f t="shared" si="161"/>
        <v>0</v>
      </c>
      <c r="O1691" s="19">
        <f t="shared" si="159"/>
        <v>-121077138128</v>
      </c>
      <c r="Q1691" s="19">
        <f t="shared" si="160"/>
        <v>-76656461504</v>
      </c>
    </row>
    <row r="1692" spans="1:17" x14ac:dyDescent="0.3">
      <c r="A1692">
        <v>1686</v>
      </c>
      <c r="B1692">
        <f>SQRT((1-A1692*A1692/$G$1)*$G$2)</f>
        <v>1166.6733310513816</v>
      </c>
      <c r="I1692" s="19">
        <f t="shared" si="157"/>
        <v>-153312923008</v>
      </c>
      <c r="K1692" s="19">
        <f t="shared" si="162"/>
        <v>4860000000</v>
      </c>
      <c r="L1692" s="19">
        <f t="shared" si="158"/>
        <v>4860000000</v>
      </c>
      <c r="N1692" s="19">
        <f t="shared" si="161"/>
        <v>0</v>
      </c>
      <c r="O1692" s="19">
        <f t="shared" si="159"/>
        <v>-121077138128</v>
      </c>
      <c r="Q1692" s="19">
        <f t="shared" si="160"/>
        <v>-71796461504</v>
      </c>
    </row>
    <row r="1693" spans="1:17" x14ac:dyDescent="0.3">
      <c r="A1693">
        <v>1687</v>
      </c>
      <c r="B1693">
        <f>SQRT((1-A1693*A1693/$G$1)*$G$2)</f>
        <v>1166.6332204083385</v>
      </c>
      <c r="I1693" s="19">
        <f t="shared" si="157"/>
        <v>-143592923008</v>
      </c>
      <c r="K1693" s="19">
        <f t="shared" si="162"/>
        <v>4862880000</v>
      </c>
      <c r="L1693" s="19">
        <f t="shared" si="158"/>
        <v>4862880000</v>
      </c>
      <c r="N1693" s="19">
        <f t="shared" si="161"/>
        <v>0</v>
      </c>
      <c r="O1693" s="19">
        <f t="shared" si="159"/>
        <v>-121077138128</v>
      </c>
      <c r="Q1693" s="19">
        <f t="shared" si="160"/>
        <v>-66933581504</v>
      </c>
    </row>
    <row r="1694" spans="1:17" x14ac:dyDescent="0.3">
      <c r="A1694">
        <v>1688</v>
      </c>
      <c r="B1694">
        <f>SQRT((1-A1694*A1694/$G$1)*$G$2)</f>
        <v>1166.5930846015915</v>
      </c>
      <c r="I1694" s="19">
        <f t="shared" si="157"/>
        <v>-133867163008</v>
      </c>
      <c r="K1694" s="19">
        <f t="shared" si="162"/>
        <v>4865760000</v>
      </c>
      <c r="L1694" s="19">
        <f t="shared" si="158"/>
        <v>4865760000</v>
      </c>
      <c r="N1694" s="19">
        <f t="shared" si="161"/>
        <v>0</v>
      </c>
      <c r="O1694" s="19">
        <f t="shared" si="159"/>
        <v>-121077138128</v>
      </c>
      <c r="Q1694" s="19">
        <f t="shared" si="160"/>
        <v>-62067821504</v>
      </c>
    </row>
    <row r="1695" spans="1:17" x14ac:dyDescent="0.3">
      <c r="A1695">
        <v>1689</v>
      </c>
      <c r="B1695">
        <f>SQRT((1-A1695*A1695/$G$1)*$G$2)</f>
        <v>1166.5529236285438</v>
      </c>
      <c r="I1695" s="19">
        <f t="shared" si="157"/>
        <v>-124135643008</v>
      </c>
      <c r="K1695" s="19">
        <f t="shared" si="162"/>
        <v>4868640000</v>
      </c>
      <c r="L1695" s="19">
        <f t="shared" si="158"/>
        <v>4868640000</v>
      </c>
      <c r="N1695" s="19">
        <f t="shared" si="161"/>
        <v>0</v>
      </c>
      <c r="O1695" s="19">
        <f t="shared" si="159"/>
        <v>-121077138128</v>
      </c>
      <c r="Q1695" s="19">
        <f t="shared" si="160"/>
        <v>-57199181504</v>
      </c>
    </row>
    <row r="1696" spans="1:17" x14ac:dyDescent="0.3">
      <c r="A1696">
        <v>1690</v>
      </c>
      <c r="B1696">
        <f>SQRT((1-A1696*A1696/$G$1)*$G$2)</f>
        <v>1166.5127374865956</v>
      </c>
      <c r="I1696" s="19">
        <f t="shared" si="157"/>
        <v>-114398363008</v>
      </c>
      <c r="K1696" s="19">
        <f t="shared" si="162"/>
        <v>4871520000</v>
      </c>
      <c r="L1696" s="19">
        <f t="shared" si="158"/>
        <v>4871520000</v>
      </c>
      <c r="N1696" s="19">
        <f t="shared" si="161"/>
        <v>-120973342896</v>
      </c>
      <c r="O1696" s="19">
        <f t="shared" si="159"/>
        <v>-120973342896</v>
      </c>
      <c r="Q1696" s="19">
        <f t="shared" si="160"/>
        <v>-173301004400</v>
      </c>
    </row>
    <row r="1697" spans="1:17" x14ac:dyDescent="0.3">
      <c r="A1697">
        <v>1691</v>
      </c>
      <c r="B1697">
        <f>SQRT((1-A1697*A1697/$G$1)*$G$2)</f>
        <v>1166.472526173146</v>
      </c>
      <c r="I1697" s="19">
        <f t="shared" si="157"/>
        <v>-346602008800</v>
      </c>
      <c r="K1697" s="19">
        <f t="shared" si="162"/>
        <v>4874400000</v>
      </c>
      <c r="L1697" s="19">
        <f t="shared" si="158"/>
        <v>4874400000</v>
      </c>
      <c r="N1697" s="19">
        <f t="shared" si="161"/>
        <v>0</v>
      </c>
      <c r="O1697" s="19">
        <f t="shared" si="159"/>
        <v>-120973342896</v>
      </c>
      <c r="Q1697" s="19">
        <f t="shared" si="160"/>
        <v>-168426604400</v>
      </c>
    </row>
    <row r="1698" spans="1:17" x14ac:dyDescent="0.3">
      <c r="A1698">
        <v>1692</v>
      </c>
      <c r="B1698">
        <f>SQRT((1-A1698*A1698/$G$1)*$G$2)</f>
        <v>1166.4322896855917</v>
      </c>
      <c r="I1698" s="19">
        <f t="shared" si="157"/>
        <v>-336853208800</v>
      </c>
      <c r="K1698" s="19">
        <f t="shared" si="162"/>
        <v>4877280000</v>
      </c>
      <c r="L1698" s="19">
        <f t="shared" si="158"/>
        <v>4877280000</v>
      </c>
      <c r="N1698" s="19">
        <f t="shared" si="161"/>
        <v>0</v>
      </c>
      <c r="O1698" s="19">
        <f t="shared" si="159"/>
        <v>-120973342896</v>
      </c>
      <c r="Q1698" s="19">
        <f t="shared" si="160"/>
        <v>-163549324400</v>
      </c>
    </row>
    <row r="1699" spans="1:17" x14ac:dyDescent="0.3">
      <c r="A1699">
        <v>1693</v>
      </c>
      <c r="B1699">
        <f>SQRT((1-A1699*A1699/$G$1)*$G$2)</f>
        <v>1166.3920280213272</v>
      </c>
      <c r="I1699" s="19">
        <f t="shared" si="157"/>
        <v>-327098648800</v>
      </c>
      <c r="K1699" s="19">
        <f t="shared" si="162"/>
        <v>4880160000</v>
      </c>
      <c r="L1699" s="19">
        <f t="shared" si="158"/>
        <v>4880160000</v>
      </c>
      <c r="N1699" s="19">
        <f t="shared" si="161"/>
        <v>0</v>
      </c>
      <c r="O1699" s="19">
        <f t="shared" si="159"/>
        <v>-120973342896</v>
      </c>
      <c r="Q1699" s="19">
        <f t="shared" si="160"/>
        <v>-158669164400</v>
      </c>
    </row>
    <row r="1700" spans="1:17" x14ac:dyDescent="0.3">
      <c r="A1700">
        <v>1694</v>
      </c>
      <c r="B1700">
        <f>SQRT((1-A1700*A1700/$G$1)*$G$2)</f>
        <v>1166.3517411777455</v>
      </c>
      <c r="I1700" s="19">
        <f t="shared" si="157"/>
        <v>-317338328800</v>
      </c>
      <c r="K1700" s="19">
        <f t="shared" si="162"/>
        <v>4883040000</v>
      </c>
      <c r="L1700" s="19">
        <f t="shared" si="158"/>
        <v>4883040000</v>
      </c>
      <c r="N1700" s="19">
        <f t="shared" si="161"/>
        <v>0</v>
      </c>
      <c r="O1700" s="19">
        <f t="shared" si="159"/>
        <v>-120973342896</v>
      </c>
      <c r="Q1700" s="19">
        <f t="shared" si="160"/>
        <v>-153786124400</v>
      </c>
    </row>
    <row r="1701" spans="1:17" x14ac:dyDescent="0.3">
      <c r="A1701">
        <v>1695</v>
      </c>
      <c r="B1701">
        <f>SQRT((1-A1701*A1701/$G$1)*$G$2)</f>
        <v>1166.3114291522372</v>
      </c>
      <c r="I1701" s="19">
        <f t="shared" si="157"/>
        <v>-307572248800</v>
      </c>
      <c r="K1701" s="19">
        <f t="shared" si="162"/>
        <v>4885920000</v>
      </c>
      <c r="L1701" s="19">
        <f t="shared" si="158"/>
        <v>4885920000</v>
      </c>
      <c r="N1701" s="19">
        <f t="shared" si="161"/>
        <v>0</v>
      </c>
      <c r="O1701" s="19">
        <f t="shared" si="159"/>
        <v>-120973342896</v>
      </c>
      <c r="Q1701" s="19">
        <f t="shared" si="160"/>
        <v>-148900204400</v>
      </c>
    </row>
    <row r="1702" spans="1:17" x14ac:dyDescent="0.3">
      <c r="A1702">
        <v>1696</v>
      </c>
      <c r="B1702">
        <f>SQRT((1-A1702*A1702/$G$1)*$G$2)</f>
        <v>1166.2710919421911</v>
      </c>
      <c r="I1702" s="19">
        <f t="shared" si="157"/>
        <v>-297800408800</v>
      </c>
      <c r="K1702" s="19">
        <f t="shared" si="162"/>
        <v>4888800000</v>
      </c>
      <c r="L1702" s="19">
        <f t="shared" si="158"/>
        <v>4888800000</v>
      </c>
      <c r="N1702" s="19">
        <f t="shared" si="161"/>
        <v>0</v>
      </c>
      <c r="O1702" s="19">
        <f t="shared" si="159"/>
        <v>-120973342896</v>
      </c>
      <c r="Q1702" s="19">
        <f t="shared" si="160"/>
        <v>-144011404400</v>
      </c>
    </row>
    <row r="1703" spans="1:17" x14ac:dyDescent="0.3">
      <c r="A1703">
        <v>1697</v>
      </c>
      <c r="B1703">
        <f>SQRT((1-A1703*A1703/$G$1)*$G$2)</f>
        <v>1166.2307295449941</v>
      </c>
      <c r="I1703" s="19">
        <f t="shared" si="157"/>
        <v>-288022808800</v>
      </c>
      <c r="K1703" s="19">
        <f t="shared" si="162"/>
        <v>4891680000</v>
      </c>
      <c r="L1703" s="19">
        <f t="shared" si="158"/>
        <v>4891680000</v>
      </c>
      <c r="N1703" s="19">
        <f t="shared" si="161"/>
        <v>0</v>
      </c>
      <c r="O1703" s="19">
        <f t="shared" si="159"/>
        <v>-120973342896</v>
      </c>
      <c r="Q1703" s="19">
        <f t="shared" si="160"/>
        <v>-139119724400</v>
      </c>
    </row>
    <row r="1704" spans="1:17" x14ac:dyDescent="0.3">
      <c r="A1704">
        <v>1698</v>
      </c>
      <c r="B1704">
        <f>SQRT((1-A1704*A1704/$G$1)*$G$2)</f>
        <v>1166.1903419580308</v>
      </c>
      <c r="I1704" s="19">
        <f t="shared" si="157"/>
        <v>-278239448800</v>
      </c>
      <c r="K1704" s="19">
        <f t="shared" si="162"/>
        <v>4894560000</v>
      </c>
      <c r="L1704" s="19">
        <f t="shared" si="158"/>
        <v>4894560000</v>
      </c>
      <c r="N1704" s="19">
        <f t="shared" si="161"/>
        <v>0</v>
      </c>
      <c r="O1704" s="19">
        <f t="shared" si="159"/>
        <v>-120973342896</v>
      </c>
      <c r="Q1704" s="19">
        <f t="shared" si="160"/>
        <v>-134225164400</v>
      </c>
    </row>
    <row r="1705" spans="1:17" x14ac:dyDescent="0.3">
      <c r="A1705">
        <v>1699</v>
      </c>
      <c r="B1705">
        <f>SQRT((1-A1705*A1705/$G$1)*$G$2)</f>
        <v>1166.1499291786843</v>
      </c>
      <c r="I1705" s="19">
        <f t="shared" si="157"/>
        <v>-268450328800</v>
      </c>
      <c r="K1705" s="19">
        <f t="shared" si="162"/>
        <v>4897440000</v>
      </c>
      <c r="L1705" s="19">
        <f t="shared" si="158"/>
        <v>4897440000</v>
      </c>
      <c r="N1705" s="19">
        <f t="shared" si="161"/>
        <v>0</v>
      </c>
      <c r="O1705" s="19">
        <f t="shared" si="159"/>
        <v>-120973342896</v>
      </c>
      <c r="Q1705" s="19">
        <f t="shared" si="160"/>
        <v>-129327724400</v>
      </c>
    </row>
    <row r="1706" spans="1:17" x14ac:dyDescent="0.3">
      <c r="A1706">
        <v>1700</v>
      </c>
      <c r="B1706">
        <f>SQRT((1-A1706*A1706/$G$1)*$G$2)</f>
        <v>1166.1094912043347</v>
      </c>
      <c r="I1706" s="19">
        <f t="shared" si="157"/>
        <v>-258655448800</v>
      </c>
      <c r="K1706" s="19">
        <f t="shared" si="162"/>
        <v>4900320000</v>
      </c>
      <c r="L1706" s="19">
        <f t="shared" si="158"/>
        <v>4900320000</v>
      </c>
      <c r="N1706" s="19">
        <f t="shared" si="161"/>
        <v>0</v>
      </c>
      <c r="O1706" s="19">
        <f t="shared" si="159"/>
        <v>-120973342896</v>
      </c>
      <c r="Q1706" s="19">
        <f t="shared" si="160"/>
        <v>-124427404400</v>
      </c>
    </row>
    <row r="1707" spans="1:17" x14ac:dyDescent="0.3">
      <c r="A1707">
        <v>1701</v>
      </c>
      <c r="B1707">
        <f>SQRT((1-A1707*A1707/$G$1)*$G$2)</f>
        <v>1166.0690280323618</v>
      </c>
      <c r="I1707" s="19">
        <f t="shared" si="157"/>
        <v>-248854808800</v>
      </c>
      <c r="K1707" s="19">
        <f t="shared" si="162"/>
        <v>4903200000</v>
      </c>
      <c r="L1707" s="19">
        <f t="shared" si="158"/>
        <v>4903200000</v>
      </c>
      <c r="N1707" s="19">
        <f t="shared" si="161"/>
        <v>0</v>
      </c>
      <c r="O1707" s="19">
        <f t="shared" si="159"/>
        <v>-120973342896</v>
      </c>
      <c r="Q1707" s="19">
        <f t="shared" si="160"/>
        <v>-119524204400</v>
      </c>
    </row>
    <row r="1708" spans="1:17" x14ac:dyDescent="0.3">
      <c r="A1708">
        <v>1702</v>
      </c>
      <c r="B1708">
        <f>SQRT((1-A1708*A1708/$G$1)*$G$2)</f>
        <v>1166.0285396601414</v>
      </c>
      <c r="I1708" s="19">
        <f t="shared" si="157"/>
        <v>-239048408800</v>
      </c>
      <c r="K1708" s="19">
        <f t="shared" si="162"/>
        <v>4906080000</v>
      </c>
      <c r="L1708" s="19">
        <f t="shared" si="158"/>
        <v>4906080000</v>
      </c>
      <c r="N1708" s="19">
        <f t="shared" si="161"/>
        <v>0</v>
      </c>
      <c r="O1708" s="19">
        <f t="shared" si="159"/>
        <v>-120973342896</v>
      </c>
      <c r="Q1708" s="19">
        <f t="shared" si="160"/>
        <v>-114618124400</v>
      </c>
    </row>
    <row r="1709" spans="1:17" x14ac:dyDescent="0.3">
      <c r="A1709">
        <v>1703</v>
      </c>
      <c r="B1709">
        <f>SQRT((1-A1709*A1709/$G$1)*$G$2)</f>
        <v>1165.9880260850491</v>
      </c>
      <c r="I1709" s="19">
        <f t="shared" si="157"/>
        <v>-229236248800</v>
      </c>
      <c r="K1709" s="19">
        <f t="shared" si="162"/>
        <v>4908960000</v>
      </c>
      <c r="L1709" s="19">
        <f t="shared" si="158"/>
        <v>4908960000</v>
      </c>
      <c r="N1709" s="19">
        <f t="shared" si="161"/>
        <v>0</v>
      </c>
      <c r="O1709" s="19">
        <f t="shared" si="159"/>
        <v>-120973342896</v>
      </c>
      <c r="Q1709" s="19">
        <f t="shared" si="160"/>
        <v>-109709164400</v>
      </c>
    </row>
    <row r="1710" spans="1:17" x14ac:dyDescent="0.3">
      <c r="A1710">
        <v>1704</v>
      </c>
      <c r="B1710">
        <f>SQRT((1-A1710*A1710/$G$1)*$G$2)</f>
        <v>1165.9474873044571</v>
      </c>
      <c r="I1710" s="19">
        <f t="shared" ref="I1710:I1773" si="163">Q1709*2</f>
        <v>-219418328800</v>
      </c>
      <c r="K1710" s="19">
        <f t="shared" si="162"/>
        <v>4911840000</v>
      </c>
      <c r="L1710" s="19">
        <f t="shared" ref="L1710:L1773" si="164">IF(K1710=0,L1709,K1710)</f>
        <v>4911840000</v>
      </c>
      <c r="N1710" s="19">
        <f t="shared" si="161"/>
        <v>0</v>
      </c>
      <c r="O1710" s="19">
        <f t="shared" ref="O1710:O1773" si="165">IF(N1710=0,O1709,N1710)</f>
        <v>-120973342896</v>
      </c>
      <c r="Q1710" s="19">
        <f t="shared" ref="Q1710:Q1773" si="166">Q1709+K1710+N1710</f>
        <v>-104797324400</v>
      </c>
    </row>
    <row r="1711" spans="1:17" x14ac:dyDescent="0.3">
      <c r="A1711">
        <v>1705</v>
      </c>
      <c r="B1711">
        <f>SQRT((1-A1711*A1711/$G$1)*$G$2)</f>
        <v>1165.9069233157368</v>
      </c>
      <c r="I1711" s="19">
        <f t="shared" si="163"/>
        <v>-209594648800</v>
      </c>
      <c r="K1711" s="19">
        <f t="shared" si="162"/>
        <v>4914720000</v>
      </c>
      <c r="L1711" s="19">
        <f t="shared" si="164"/>
        <v>4914720000</v>
      </c>
      <c r="N1711" s="19">
        <f t="shared" si="161"/>
        <v>0</v>
      </c>
      <c r="O1711" s="19">
        <f t="shared" si="165"/>
        <v>-120973342896</v>
      </c>
      <c r="Q1711" s="19">
        <f t="shared" si="166"/>
        <v>-99882604400</v>
      </c>
    </row>
    <row r="1712" spans="1:17" x14ac:dyDescent="0.3">
      <c r="A1712">
        <v>1706</v>
      </c>
      <c r="B1712">
        <f>SQRT((1-A1712*A1712/$G$1)*$G$2)</f>
        <v>1165.8663341162564</v>
      </c>
      <c r="I1712" s="19">
        <f t="shared" si="163"/>
        <v>-199765208800</v>
      </c>
      <c r="K1712" s="19">
        <f t="shared" si="162"/>
        <v>4917600000</v>
      </c>
      <c r="L1712" s="19">
        <f t="shared" si="164"/>
        <v>4917600000</v>
      </c>
      <c r="N1712" s="19">
        <f t="shared" si="161"/>
        <v>0</v>
      </c>
      <c r="O1712" s="19">
        <f t="shared" si="165"/>
        <v>-120973342896</v>
      </c>
      <c r="Q1712" s="19">
        <f t="shared" si="166"/>
        <v>-94965004400</v>
      </c>
    </row>
    <row r="1713" spans="1:17" x14ac:dyDescent="0.3">
      <c r="A1713">
        <v>1707</v>
      </c>
      <c r="B1713">
        <f>SQRT((1-A1713*A1713/$G$1)*$G$2)</f>
        <v>1165.8257197033831</v>
      </c>
      <c r="I1713" s="19">
        <f t="shared" si="163"/>
        <v>-189930008800</v>
      </c>
      <c r="K1713" s="19">
        <f t="shared" si="162"/>
        <v>4920480000</v>
      </c>
      <c r="L1713" s="19">
        <f t="shared" si="164"/>
        <v>4920480000</v>
      </c>
      <c r="N1713" s="19">
        <f t="shared" si="161"/>
        <v>0</v>
      </c>
      <c r="O1713" s="19">
        <f t="shared" si="165"/>
        <v>-120973342896</v>
      </c>
      <c r="Q1713" s="19">
        <f t="shared" si="166"/>
        <v>-90044524400</v>
      </c>
    </row>
    <row r="1714" spans="1:17" x14ac:dyDescent="0.3">
      <c r="A1714">
        <v>1708</v>
      </c>
      <c r="B1714">
        <f>SQRT((1-A1714*A1714/$G$1)*$G$2)</f>
        <v>1165.7850800744816</v>
      </c>
      <c r="I1714" s="19">
        <f t="shared" si="163"/>
        <v>-180089048800</v>
      </c>
      <c r="K1714" s="19">
        <f t="shared" si="162"/>
        <v>4923360000</v>
      </c>
      <c r="L1714" s="19">
        <f t="shared" si="164"/>
        <v>4923360000</v>
      </c>
      <c r="N1714" s="19">
        <f t="shared" si="161"/>
        <v>0</v>
      </c>
      <c r="O1714" s="19">
        <f t="shared" si="165"/>
        <v>-120973342896</v>
      </c>
      <c r="Q1714" s="19">
        <f t="shared" si="166"/>
        <v>-85121164400</v>
      </c>
    </row>
    <row r="1715" spans="1:17" x14ac:dyDescent="0.3">
      <c r="A1715">
        <v>1709</v>
      </c>
      <c r="B1715">
        <f>SQRT((1-A1715*A1715/$G$1)*$G$2)</f>
        <v>1165.7444152269145</v>
      </c>
      <c r="I1715" s="19">
        <f t="shared" si="163"/>
        <v>-170242328800</v>
      </c>
      <c r="K1715" s="19">
        <f t="shared" si="162"/>
        <v>4926240000</v>
      </c>
      <c r="L1715" s="19">
        <f t="shared" si="164"/>
        <v>4926240000</v>
      </c>
      <c r="N1715" s="19">
        <f t="shared" si="161"/>
        <v>0</v>
      </c>
      <c r="O1715" s="19">
        <f t="shared" si="165"/>
        <v>-120973342896</v>
      </c>
      <c r="Q1715" s="19">
        <f t="shared" si="166"/>
        <v>-80194924400</v>
      </c>
    </row>
    <row r="1716" spans="1:17" x14ac:dyDescent="0.3">
      <c r="A1716">
        <v>1710</v>
      </c>
      <c r="B1716">
        <f>SQRT((1-A1716*A1716/$G$1)*$G$2)</f>
        <v>1165.7037251580427</v>
      </c>
      <c r="I1716" s="19">
        <f t="shared" si="163"/>
        <v>-160389848800</v>
      </c>
      <c r="K1716" s="19">
        <f t="shared" si="162"/>
        <v>4929120000</v>
      </c>
      <c r="L1716" s="19">
        <f t="shared" si="164"/>
        <v>4929120000</v>
      </c>
      <c r="N1716" s="19">
        <f t="shared" ref="N1716:N1779" si="167">IF($I1716&gt;O1715,O1715+$J$1,)</f>
        <v>0</v>
      </c>
      <c r="O1716" s="19">
        <f t="shared" si="165"/>
        <v>-120973342896</v>
      </c>
      <c r="Q1716" s="19">
        <f t="shared" si="166"/>
        <v>-75265804400</v>
      </c>
    </row>
    <row r="1717" spans="1:17" x14ac:dyDescent="0.3">
      <c r="A1717">
        <v>1711</v>
      </c>
      <c r="B1717">
        <f>SQRT((1-A1717*A1717/$G$1)*$G$2)</f>
        <v>1165.6630098652254</v>
      </c>
      <c r="I1717" s="19">
        <f t="shared" si="163"/>
        <v>-150531608800</v>
      </c>
      <c r="K1717" s="19">
        <f t="shared" si="162"/>
        <v>4932000000</v>
      </c>
      <c r="L1717" s="19">
        <f t="shared" si="164"/>
        <v>4932000000</v>
      </c>
      <c r="N1717" s="19">
        <f t="shared" si="167"/>
        <v>0</v>
      </c>
      <c r="O1717" s="19">
        <f t="shared" si="165"/>
        <v>-120973342896</v>
      </c>
      <c r="Q1717" s="19">
        <f t="shared" si="166"/>
        <v>-70333804400</v>
      </c>
    </row>
    <row r="1718" spans="1:17" x14ac:dyDescent="0.3">
      <c r="A1718">
        <v>1712</v>
      </c>
      <c r="B1718">
        <f>SQRT((1-A1718*A1718/$G$1)*$G$2)</f>
        <v>1165.6222693458187</v>
      </c>
      <c r="I1718" s="19">
        <f t="shared" si="163"/>
        <v>-140667608800</v>
      </c>
      <c r="K1718" s="19">
        <f t="shared" si="162"/>
        <v>4934880000</v>
      </c>
      <c r="L1718" s="19">
        <f t="shared" si="164"/>
        <v>4934880000</v>
      </c>
      <c r="N1718" s="19">
        <f t="shared" si="167"/>
        <v>0</v>
      </c>
      <c r="O1718" s="19">
        <f t="shared" si="165"/>
        <v>-120973342896</v>
      </c>
      <c r="Q1718" s="19">
        <f t="shared" si="166"/>
        <v>-65398924400</v>
      </c>
    </row>
    <row r="1719" spans="1:17" x14ac:dyDescent="0.3">
      <c r="A1719">
        <v>1713</v>
      </c>
      <c r="B1719">
        <f>SQRT((1-A1719*A1719/$G$1)*$G$2)</f>
        <v>1165.5815035971777</v>
      </c>
      <c r="I1719" s="19">
        <f t="shared" si="163"/>
        <v>-130797848800</v>
      </c>
      <c r="K1719" s="19">
        <f t="shared" si="162"/>
        <v>4937760000</v>
      </c>
      <c r="L1719" s="19">
        <f t="shared" si="164"/>
        <v>4937760000</v>
      </c>
      <c r="N1719" s="19">
        <f t="shared" si="167"/>
        <v>0</v>
      </c>
      <c r="O1719" s="19">
        <f t="shared" si="165"/>
        <v>-120973342896</v>
      </c>
      <c r="Q1719" s="19">
        <f t="shared" si="166"/>
        <v>-60461164400</v>
      </c>
    </row>
    <row r="1720" spans="1:17" x14ac:dyDescent="0.3">
      <c r="A1720">
        <v>1714</v>
      </c>
      <c r="B1720">
        <f>SQRT((1-A1720*A1720/$G$1)*$G$2)</f>
        <v>1165.5407126166551</v>
      </c>
      <c r="I1720" s="19">
        <f t="shared" si="163"/>
        <v>-120922328800</v>
      </c>
      <c r="K1720" s="19">
        <f t="shared" si="162"/>
        <v>4940640000</v>
      </c>
      <c r="L1720" s="19">
        <f t="shared" si="164"/>
        <v>4940640000</v>
      </c>
      <c r="N1720" s="19">
        <f t="shared" si="167"/>
        <v>-120869547664</v>
      </c>
      <c r="O1720" s="19">
        <f t="shared" si="165"/>
        <v>-120869547664</v>
      </c>
      <c r="Q1720" s="19">
        <f t="shared" si="166"/>
        <v>-176390072064</v>
      </c>
    </row>
    <row r="1721" spans="1:17" x14ac:dyDescent="0.3">
      <c r="A1721">
        <v>1715</v>
      </c>
      <c r="B1721">
        <f>SQRT((1-A1721*A1721/$G$1)*$G$2)</f>
        <v>1165.4998964016017</v>
      </c>
      <c r="I1721" s="19">
        <f t="shared" si="163"/>
        <v>-352780144128</v>
      </c>
      <c r="K1721" s="19">
        <f t="shared" si="162"/>
        <v>4943520000</v>
      </c>
      <c r="L1721" s="19">
        <f t="shared" si="164"/>
        <v>4943520000</v>
      </c>
      <c r="N1721" s="19">
        <f t="shared" si="167"/>
        <v>0</v>
      </c>
      <c r="O1721" s="19">
        <f t="shared" si="165"/>
        <v>-120869547664</v>
      </c>
      <c r="Q1721" s="19">
        <f t="shared" si="166"/>
        <v>-171446552064</v>
      </c>
    </row>
    <row r="1722" spans="1:17" x14ac:dyDescent="0.3">
      <c r="A1722">
        <v>1716</v>
      </c>
      <c r="B1722">
        <f>SQRT((1-A1722*A1722/$G$1)*$G$2)</f>
        <v>1165.4590549493664</v>
      </c>
      <c r="I1722" s="19">
        <f t="shared" si="163"/>
        <v>-342893104128</v>
      </c>
      <c r="K1722" s="19">
        <f t="shared" si="162"/>
        <v>4946400000</v>
      </c>
      <c r="L1722" s="19">
        <f t="shared" si="164"/>
        <v>4946400000</v>
      </c>
      <c r="N1722" s="19">
        <f t="shared" si="167"/>
        <v>0</v>
      </c>
      <c r="O1722" s="19">
        <f t="shared" si="165"/>
        <v>-120869547664</v>
      </c>
      <c r="Q1722" s="19">
        <f t="shared" si="166"/>
        <v>-166500152064</v>
      </c>
    </row>
    <row r="1723" spans="1:17" x14ac:dyDescent="0.3">
      <c r="A1723">
        <v>1717</v>
      </c>
      <c r="B1723">
        <f>SQRT((1-A1723*A1723/$G$1)*$G$2)</f>
        <v>1165.4181882572955</v>
      </c>
      <c r="I1723" s="19">
        <f t="shared" si="163"/>
        <v>-333000304128</v>
      </c>
      <c r="K1723" s="19">
        <f t="shared" si="162"/>
        <v>4949280000</v>
      </c>
      <c r="L1723" s="19">
        <f t="shared" si="164"/>
        <v>4949280000</v>
      </c>
      <c r="N1723" s="19">
        <f t="shared" si="167"/>
        <v>0</v>
      </c>
      <c r="O1723" s="19">
        <f t="shared" si="165"/>
        <v>-120869547664</v>
      </c>
      <c r="Q1723" s="19">
        <f t="shared" si="166"/>
        <v>-161550872064</v>
      </c>
    </row>
    <row r="1724" spans="1:17" x14ac:dyDescent="0.3">
      <c r="A1724">
        <v>1718</v>
      </c>
      <c r="B1724">
        <f>SQRT((1-A1724*A1724/$G$1)*$G$2)</f>
        <v>1165.3772963227341</v>
      </c>
      <c r="I1724" s="19">
        <f t="shared" si="163"/>
        <v>-323101744128</v>
      </c>
      <c r="K1724" s="19">
        <f t="shared" si="162"/>
        <v>4952160000</v>
      </c>
      <c r="L1724" s="19">
        <f t="shared" si="164"/>
        <v>4952160000</v>
      </c>
      <c r="N1724" s="19">
        <f t="shared" si="167"/>
        <v>0</v>
      </c>
      <c r="O1724" s="19">
        <f t="shared" si="165"/>
        <v>-120869547664</v>
      </c>
      <c r="Q1724" s="19">
        <f t="shared" si="166"/>
        <v>-156598712064</v>
      </c>
    </row>
    <row r="1725" spans="1:17" x14ac:dyDescent="0.3">
      <c r="A1725">
        <v>1719</v>
      </c>
      <c r="B1725">
        <f>SQRT((1-A1725*A1725/$G$1)*$G$2)</f>
        <v>1165.3363791430247</v>
      </c>
      <c r="I1725" s="19">
        <f t="shared" si="163"/>
        <v>-313197424128</v>
      </c>
      <c r="K1725" s="19">
        <f t="shared" si="162"/>
        <v>4955040000</v>
      </c>
      <c r="L1725" s="19">
        <f t="shared" si="164"/>
        <v>4955040000</v>
      </c>
      <c r="N1725" s="19">
        <f t="shared" si="167"/>
        <v>0</v>
      </c>
      <c r="O1725" s="19">
        <f t="shared" si="165"/>
        <v>-120869547664</v>
      </c>
      <c r="Q1725" s="19">
        <f t="shared" si="166"/>
        <v>-151643672064</v>
      </c>
    </row>
    <row r="1726" spans="1:17" x14ac:dyDescent="0.3">
      <c r="A1726">
        <v>1720</v>
      </c>
      <c r="B1726">
        <f>SQRT((1-A1726*A1726/$G$1)*$G$2)</f>
        <v>1165.295436715508</v>
      </c>
      <c r="I1726" s="19">
        <f t="shared" si="163"/>
        <v>-303287344128</v>
      </c>
      <c r="K1726" s="19">
        <f t="shared" si="162"/>
        <v>4957920000</v>
      </c>
      <c r="L1726" s="19">
        <f t="shared" si="164"/>
        <v>4957920000</v>
      </c>
      <c r="N1726" s="19">
        <f t="shared" si="167"/>
        <v>0</v>
      </c>
      <c r="O1726" s="19">
        <f t="shared" si="165"/>
        <v>-120869547664</v>
      </c>
      <c r="Q1726" s="19">
        <f t="shared" si="166"/>
        <v>-146685752064</v>
      </c>
    </row>
    <row r="1727" spans="1:17" x14ac:dyDescent="0.3">
      <c r="A1727">
        <v>1721</v>
      </c>
      <c r="B1727">
        <f>SQRT((1-A1727*A1727/$G$1)*$G$2)</f>
        <v>1165.254469037523</v>
      </c>
      <c r="I1727" s="19">
        <f t="shared" si="163"/>
        <v>-293371504128</v>
      </c>
      <c r="K1727" s="19">
        <f t="shared" si="162"/>
        <v>4960800000</v>
      </c>
      <c r="L1727" s="19">
        <f t="shared" si="164"/>
        <v>4960800000</v>
      </c>
      <c r="N1727" s="19">
        <f t="shared" si="167"/>
        <v>0</v>
      </c>
      <c r="O1727" s="19">
        <f t="shared" si="165"/>
        <v>-120869547664</v>
      </c>
      <c r="Q1727" s="19">
        <f t="shared" si="166"/>
        <v>-141724952064</v>
      </c>
    </row>
    <row r="1728" spans="1:17" x14ac:dyDescent="0.3">
      <c r="A1728">
        <v>1722</v>
      </c>
      <c r="B1728">
        <f>SQRT((1-A1728*A1728/$G$1)*$G$2)</f>
        <v>1165.213476106406</v>
      </c>
      <c r="I1728" s="19">
        <f t="shared" si="163"/>
        <v>-283449904128</v>
      </c>
      <c r="K1728" s="19">
        <f t="shared" si="162"/>
        <v>4963680000</v>
      </c>
      <c r="L1728" s="19">
        <f t="shared" si="164"/>
        <v>4963680000</v>
      </c>
      <c r="N1728" s="19">
        <f t="shared" si="167"/>
        <v>0</v>
      </c>
      <c r="O1728" s="19">
        <f t="shared" si="165"/>
        <v>-120869547664</v>
      </c>
      <c r="Q1728" s="19">
        <f t="shared" si="166"/>
        <v>-136761272064</v>
      </c>
    </row>
    <row r="1729" spans="1:17" x14ac:dyDescent="0.3">
      <c r="A1729">
        <v>1723</v>
      </c>
      <c r="B1729">
        <f>SQRT((1-A1729*A1729/$G$1)*$G$2)</f>
        <v>1165.1724579194918</v>
      </c>
      <c r="I1729" s="19">
        <f t="shared" si="163"/>
        <v>-273522544128</v>
      </c>
      <c r="K1729" s="19">
        <f t="shared" si="162"/>
        <v>4966560000</v>
      </c>
      <c r="L1729" s="19">
        <f t="shared" si="164"/>
        <v>4966560000</v>
      </c>
      <c r="N1729" s="19">
        <f t="shared" si="167"/>
        <v>0</v>
      </c>
      <c r="O1729" s="19">
        <f t="shared" si="165"/>
        <v>-120869547664</v>
      </c>
      <c r="Q1729" s="19">
        <f t="shared" si="166"/>
        <v>-131794712064</v>
      </c>
    </row>
    <row r="1730" spans="1:17" x14ac:dyDescent="0.3">
      <c r="A1730">
        <v>1724</v>
      </c>
      <c r="B1730">
        <f>SQRT((1-A1730*A1730/$G$1)*$G$2)</f>
        <v>1165.1314144741127</v>
      </c>
      <c r="I1730" s="19">
        <f t="shared" si="163"/>
        <v>-263589424128</v>
      </c>
      <c r="K1730" s="19">
        <f t="shared" si="162"/>
        <v>4969440000</v>
      </c>
      <c r="L1730" s="19">
        <f t="shared" si="164"/>
        <v>4969440000</v>
      </c>
      <c r="N1730" s="19">
        <f t="shared" si="167"/>
        <v>0</v>
      </c>
      <c r="O1730" s="19">
        <f t="shared" si="165"/>
        <v>-120869547664</v>
      </c>
      <c r="Q1730" s="19">
        <f t="shared" si="166"/>
        <v>-126825272064</v>
      </c>
    </row>
    <row r="1731" spans="1:17" x14ac:dyDescent="0.3">
      <c r="A1731">
        <v>1725</v>
      </c>
      <c r="B1731">
        <f>SQRT((1-A1731*A1731/$G$1)*$G$2)</f>
        <v>1165.0903457675997</v>
      </c>
      <c r="I1731" s="19">
        <f t="shared" si="163"/>
        <v>-253650544128</v>
      </c>
      <c r="K1731" s="19">
        <f t="shared" si="162"/>
        <v>4972320000</v>
      </c>
      <c r="L1731" s="19">
        <f t="shared" si="164"/>
        <v>4972320000</v>
      </c>
      <c r="N1731" s="19">
        <f t="shared" si="167"/>
        <v>0</v>
      </c>
      <c r="O1731" s="19">
        <f t="shared" si="165"/>
        <v>-120869547664</v>
      </c>
      <c r="Q1731" s="19">
        <f t="shared" si="166"/>
        <v>-121852952064</v>
      </c>
    </row>
    <row r="1732" spans="1:17" x14ac:dyDescent="0.3">
      <c r="A1732">
        <v>1726</v>
      </c>
      <c r="B1732">
        <f>SQRT((1-A1732*A1732/$G$1)*$G$2)</f>
        <v>1165.0492517972814</v>
      </c>
      <c r="I1732" s="19">
        <f t="shared" si="163"/>
        <v>-243705904128</v>
      </c>
      <c r="K1732" s="19">
        <f t="shared" si="162"/>
        <v>4975200000</v>
      </c>
      <c r="L1732" s="19">
        <f t="shared" si="164"/>
        <v>4975200000</v>
      </c>
      <c r="N1732" s="19">
        <f t="shared" si="167"/>
        <v>0</v>
      </c>
      <c r="O1732" s="19">
        <f t="shared" si="165"/>
        <v>-120869547664</v>
      </c>
      <c r="Q1732" s="19">
        <f t="shared" si="166"/>
        <v>-116877752064</v>
      </c>
    </row>
    <row r="1733" spans="1:17" x14ac:dyDescent="0.3">
      <c r="A1733">
        <v>1727</v>
      </c>
      <c r="B1733">
        <f>SQRT((1-A1733*A1733/$G$1)*$G$2)</f>
        <v>1165.0081325604842</v>
      </c>
      <c r="I1733" s="19">
        <f t="shared" si="163"/>
        <v>-233755504128</v>
      </c>
      <c r="K1733" s="19">
        <f t="shared" si="162"/>
        <v>4978080000</v>
      </c>
      <c r="L1733" s="19">
        <f t="shared" si="164"/>
        <v>4978080000</v>
      </c>
      <c r="N1733" s="19">
        <f t="shared" si="167"/>
        <v>0</v>
      </c>
      <c r="O1733" s="19">
        <f t="shared" si="165"/>
        <v>-120869547664</v>
      </c>
      <c r="Q1733" s="19">
        <f t="shared" si="166"/>
        <v>-111899672064</v>
      </c>
    </row>
    <row r="1734" spans="1:17" x14ac:dyDescent="0.3">
      <c r="A1734">
        <v>1728</v>
      </c>
      <c r="B1734">
        <f>SQRT((1-A1734*A1734/$G$1)*$G$2)</f>
        <v>1164.9669880545325</v>
      </c>
      <c r="I1734" s="19">
        <f t="shared" si="163"/>
        <v>-223799344128</v>
      </c>
      <c r="K1734" s="19">
        <f t="shared" si="162"/>
        <v>4980960000</v>
      </c>
      <c r="L1734" s="19">
        <f t="shared" si="164"/>
        <v>4980960000</v>
      </c>
      <c r="N1734" s="19">
        <f t="shared" si="167"/>
        <v>0</v>
      </c>
      <c r="O1734" s="19">
        <f t="shared" si="165"/>
        <v>-120869547664</v>
      </c>
      <c r="Q1734" s="19">
        <f t="shared" si="166"/>
        <v>-106918712064</v>
      </c>
    </row>
    <row r="1735" spans="1:17" x14ac:dyDescent="0.3">
      <c r="A1735">
        <v>1729</v>
      </c>
      <c r="B1735">
        <f>SQRT((1-A1735*A1735/$G$1)*$G$2)</f>
        <v>1164.9258182767492</v>
      </c>
      <c r="I1735" s="19">
        <f t="shared" si="163"/>
        <v>-213837424128</v>
      </c>
      <c r="K1735" s="19">
        <f t="shared" ref="K1735:K1798" si="168">IF($I1735&lt;L1734,L1734+$J$2,)</f>
        <v>4983840000</v>
      </c>
      <c r="L1735" s="19">
        <f t="shared" si="164"/>
        <v>4983840000</v>
      </c>
      <c r="N1735" s="19">
        <f t="shared" si="167"/>
        <v>0</v>
      </c>
      <c r="O1735" s="19">
        <f t="shared" si="165"/>
        <v>-120869547664</v>
      </c>
      <c r="Q1735" s="19">
        <f t="shared" si="166"/>
        <v>-101934872064</v>
      </c>
    </row>
    <row r="1736" spans="1:17" x14ac:dyDescent="0.3">
      <c r="A1736">
        <v>1730</v>
      </c>
      <c r="B1736">
        <f>SQRT((1-A1736*A1736/$G$1)*$G$2)</f>
        <v>1164.8846232244546</v>
      </c>
      <c r="I1736" s="19">
        <f t="shared" si="163"/>
        <v>-203869744128</v>
      </c>
      <c r="K1736" s="19">
        <f t="shared" si="168"/>
        <v>4986720000</v>
      </c>
      <c r="L1736" s="19">
        <f t="shared" si="164"/>
        <v>4986720000</v>
      </c>
      <c r="N1736" s="19">
        <f t="shared" si="167"/>
        <v>0</v>
      </c>
      <c r="O1736" s="19">
        <f t="shared" si="165"/>
        <v>-120869547664</v>
      </c>
      <c r="Q1736" s="19">
        <f t="shared" si="166"/>
        <v>-96948152064</v>
      </c>
    </row>
    <row r="1737" spans="1:17" x14ac:dyDescent="0.3">
      <c r="A1737">
        <v>1731</v>
      </c>
      <c r="B1737">
        <f>SQRT((1-A1737*A1737/$G$1)*$G$2)</f>
        <v>1164.8434028949671</v>
      </c>
      <c r="I1737" s="19">
        <f t="shared" si="163"/>
        <v>-193896304128</v>
      </c>
      <c r="K1737" s="19">
        <f t="shared" si="168"/>
        <v>4989600000</v>
      </c>
      <c r="L1737" s="19">
        <f t="shared" si="164"/>
        <v>4989600000</v>
      </c>
      <c r="N1737" s="19">
        <f t="shared" si="167"/>
        <v>0</v>
      </c>
      <c r="O1737" s="19">
        <f t="shared" si="165"/>
        <v>-120869547664</v>
      </c>
      <c r="Q1737" s="19">
        <f t="shared" si="166"/>
        <v>-91958552064</v>
      </c>
    </row>
    <row r="1738" spans="1:17" x14ac:dyDescent="0.3">
      <c r="A1738">
        <v>1732</v>
      </c>
      <c r="B1738">
        <f>SQRT((1-A1738*A1738/$G$1)*$G$2)</f>
        <v>1164.8021572856032</v>
      </c>
      <c r="I1738" s="19">
        <f t="shared" si="163"/>
        <v>-183917104128</v>
      </c>
      <c r="K1738" s="19">
        <f t="shared" si="168"/>
        <v>4992480000</v>
      </c>
      <c r="L1738" s="19">
        <f t="shared" si="164"/>
        <v>4992480000</v>
      </c>
      <c r="N1738" s="19">
        <f t="shared" si="167"/>
        <v>0</v>
      </c>
      <c r="O1738" s="19">
        <f t="shared" si="165"/>
        <v>-120869547664</v>
      </c>
      <c r="Q1738" s="19">
        <f t="shared" si="166"/>
        <v>-86966072064</v>
      </c>
    </row>
    <row r="1739" spans="1:17" x14ac:dyDescent="0.3">
      <c r="A1739">
        <v>1733</v>
      </c>
      <c r="B1739">
        <f>SQRT((1-A1739*A1739/$G$1)*$G$2)</f>
        <v>1164.7608863936775</v>
      </c>
      <c r="I1739" s="19">
        <f t="shared" si="163"/>
        <v>-173932144128</v>
      </c>
      <c r="K1739" s="19">
        <f t="shared" si="168"/>
        <v>4995360000</v>
      </c>
      <c r="L1739" s="19">
        <f t="shared" si="164"/>
        <v>4995360000</v>
      </c>
      <c r="N1739" s="19">
        <f t="shared" si="167"/>
        <v>0</v>
      </c>
      <c r="O1739" s="19">
        <f t="shared" si="165"/>
        <v>-120869547664</v>
      </c>
      <c r="Q1739" s="19">
        <f t="shared" si="166"/>
        <v>-81970712064</v>
      </c>
    </row>
    <row r="1740" spans="1:17" x14ac:dyDescent="0.3">
      <c r="A1740">
        <v>1734</v>
      </c>
      <c r="B1740">
        <f>SQRT((1-A1740*A1740/$G$1)*$G$2)</f>
        <v>1164.7195902165022</v>
      </c>
      <c r="I1740" s="19">
        <f t="shared" si="163"/>
        <v>-163941424128</v>
      </c>
      <c r="K1740" s="19">
        <f t="shared" si="168"/>
        <v>4998240000</v>
      </c>
      <c r="L1740" s="19">
        <f t="shared" si="164"/>
        <v>4998240000</v>
      </c>
      <c r="N1740" s="19">
        <f t="shared" si="167"/>
        <v>0</v>
      </c>
      <c r="O1740" s="19">
        <f t="shared" si="165"/>
        <v>-120869547664</v>
      </c>
      <c r="Q1740" s="19">
        <f t="shared" si="166"/>
        <v>-76972472064</v>
      </c>
    </row>
    <row r="1741" spans="1:17" x14ac:dyDescent="0.3">
      <c r="A1741">
        <v>1735</v>
      </c>
      <c r="B1741">
        <f>SQRT((1-A1741*A1741/$G$1)*$G$2)</f>
        <v>1164.6782687513878</v>
      </c>
      <c r="I1741" s="19">
        <f t="shared" si="163"/>
        <v>-153944944128</v>
      </c>
      <c r="K1741" s="19">
        <f t="shared" si="168"/>
        <v>5001120000</v>
      </c>
      <c r="L1741" s="19">
        <f t="shared" si="164"/>
        <v>5001120000</v>
      </c>
      <c r="N1741" s="19">
        <f t="shared" si="167"/>
        <v>0</v>
      </c>
      <c r="O1741" s="19">
        <f t="shared" si="165"/>
        <v>-120869547664</v>
      </c>
      <c r="Q1741" s="19">
        <f t="shared" si="166"/>
        <v>-71971352064</v>
      </c>
    </row>
    <row r="1742" spans="1:17" x14ac:dyDescent="0.3">
      <c r="A1742">
        <v>1736</v>
      </c>
      <c r="B1742">
        <f>SQRT((1-A1742*A1742/$G$1)*$G$2)</f>
        <v>1164.6369219956425</v>
      </c>
      <c r="I1742" s="19">
        <f t="shared" si="163"/>
        <v>-143942704128</v>
      </c>
      <c r="K1742" s="19">
        <f t="shared" si="168"/>
        <v>5004000000</v>
      </c>
      <c r="L1742" s="19">
        <f t="shared" si="164"/>
        <v>5004000000</v>
      </c>
      <c r="N1742" s="19">
        <f t="shared" si="167"/>
        <v>0</v>
      </c>
      <c r="O1742" s="19">
        <f t="shared" si="165"/>
        <v>-120869547664</v>
      </c>
      <c r="Q1742" s="19">
        <f t="shared" si="166"/>
        <v>-66967352064</v>
      </c>
    </row>
    <row r="1743" spans="1:17" x14ac:dyDescent="0.3">
      <c r="A1743">
        <v>1737</v>
      </c>
      <c r="B1743">
        <f>SQRT((1-A1743*A1743/$G$1)*$G$2)</f>
        <v>1164.5955499465726</v>
      </c>
      <c r="I1743" s="19">
        <f t="shared" si="163"/>
        <v>-133934704128</v>
      </c>
      <c r="K1743" s="19">
        <f t="shared" si="168"/>
        <v>5006880000</v>
      </c>
      <c r="L1743" s="19">
        <f t="shared" si="164"/>
        <v>5006880000</v>
      </c>
      <c r="N1743" s="19">
        <f t="shared" si="167"/>
        <v>0</v>
      </c>
      <c r="O1743" s="19">
        <f t="shared" si="165"/>
        <v>-120869547664</v>
      </c>
      <c r="Q1743" s="19">
        <f t="shared" si="166"/>
        <v>-61960472064</v>
      </c>
    </row>
    <row r="1744" spans="1:17" x14ac:dyDescent="0.3">
      <c r="A1744">
        <v>1738</v>
      </c>
      <c r="B1744">
        <f>SQRT((1-A1744*A1744/$G$1)*$G$2)</f>
        <v>1164.5541526014824</v>
      </c>
      <c r="I1744" s="19">
        <f t="shared" si="163"/>
        <v>-123920944128</v>
      </c>
      <c r="K1744" s="19">
        <f t="shared" si="168"/>
        <v>5009760000</v>
      </c>
      <c r="L1744" s="19">
        <f t="shared" si="164"/>
        <v>5009760000</v>
      </c>
      <c r="N1744" s="19">
        <f t="shared" si="167"/>
        <v>0</v>
      </c>
      <c r="O1744" s="19">
        <f t="shared" si="165"/>
        <v>-120869547664</v>
      </c>
      <c r="Q1744" s="19">
        <f t="shared" si="166"/>
        <v>-56950712064</v>
      </c>
    </row>
    <row r="1745" spans="1:17" x14ac:dyDescent="0.3">
      <c r="A1745">
        <v>1739</v>
      </c>
      <c r="B1745">
        <f>SQRT((1-A1745*A1745/$G$1)*$G$2)</f>
        <v>1164.5127299576745</v>
      </c>
      <c r="I1745" s="19">
        <f t="shared" si="163"/>
        <v>-113901424128</v>
      </c>
      <c r="K1745" s="19">
        <f t="shared" si="168"/>
        <v>5012640000</v>
      </c>
      <c r="L1745" s="19">
        <f t="shared" si="164"/>
        <v>5012640000</v>
      </c>
      <c r="N1745" s="19">
        <f t="shared" si="167"/>
        <v>-120765752432</v>
      </c>
      <c r="O1745" s="19">
        <f t="shared" si="165"/>
        <v>-120765752432</v>
      </c>
      <c r="Q1745" s="19">
        <f t="shared" si="166"/>
        <v>-172703824496</v>
      </c>
    </row>
    <row r="1746" spans="1:17" x14ac:dyDescent="0.3">
      <c r="A1746">
        <v>1740</v>
      </c>
      <c r="B1746">
        <f>SQRT((1-A1746*A1746/$G$1)*$G$2)</f>
        <v>1164.4712820124487</v>
      </c>
      <c r="I1746" s="19">
        <f t="shared" si="163"/>
        <v>-345407648992</v>
      </c>
      <c r="K1746" s="19">
        <f t="shared" si="168"/>
        <v>5015520000</v>
      </c>
      <c r="L1746" s="19">
        <f t="shared" si="164"/>
        <v>5015520000</v>
      </c>
      <c r="N1746" s="19">
        <f t="shared" si="167"/>
        <v>0</v>
      </c>
      <c r="O1746" s="19">
        <f t="shared" si="165"/>
        <v>-120765752432</v>
      </c>
      <c r="Q1746" s="19">
        <f t="shared" si="166"/>
        <v>-167688304496</v>
      </c>
    </row>
    <row r="1747" spans="1:17" x14ac:dyDescent="0.3">
      <c r="A1747">
        <v>1741</v>
      </c>
      <c r="B1747">
        <f>SQRT((1-A1747*A1747/$G$1)*$G$2)</f>
        <v>1164.4298087631032</v>
      </c>
      <c r="I1747" s="19">
        <f t="shared" si="163"/>
        <v>-335376608992</v>
      </c>
      <c r="K1747" s="19">
        <f t="shared" si="168"/>
        <v>5018400000</v>
      </c>
      <c r="L1747" s="19">
        <f t="shared" si="164"/>
        <v>5018400000</v>
      </c>
      <c r="N1747" s="19">
        <f t="shared" si="167"/>
        <v>0</v>
      </c>
      <c r="O1747" s="19">
        <f t="shared" si="165"/>
        <v>-120765752432</v>
      </c>
      <c r="Q1747" s="19">
        <f t="shared" si="166"/>
        <v>-162669904496</v>
      </c>
    </row>
    <row r="1748" spans="1:17" x14ac:dyDescent="0.3">
      <c r="A1748">
        <v>1742</v>
      </c>
      <c r="B1748">
        <f>SQRT((1-A1748*A1748/$G$1)*$G$2)</f>
        <v>1164.3883102069344</v>
      </c>
      <c r="I1748" s="19">
        <f t="shared" si="163"/>
        <v>-325339808992</v>
      </c>
      <c r="K1748" s="19">
        <f t="shared" si="168"/>
        <v>5021280000</v>
      </c>
      <c r="L1748" s="19">
        <f t="shared" si="164"/>
        <v>5021280000</v>
      </c>
      <c r="N1748" s="19">
        <f t="shared" si="167"/>
        <v>0</v>
      </c>
      <c r="O1748" s="19">
        <f t="shared" si="165"/>
        <v>-120765752432</v>
      </c>
      <c r="Q1748" s="19">
        <f t="shared" si="166"/>
        <v>-157648624496</v>
      </c>
    </row>
    <row r="1749" spans="1:17" x14ac:dyDescent="0.3">
      <c r="A1749">
        <v>1743</v>
      </c>
      <c r="B1749">
        <f>SQRT((1-A1749*A1749/$G$1)*$G$2)</f>
        <v>1164.3467863412363</v>
      </c>
      <c r="I1749" s="19">
        <f t="shared" si="163"/>
        <v>-315297248992</v>
      </c>
      <c r="K1749" s="19">
        <f t="shared" si="168"/>
        <v>5024160000</v>
      </c>
      <c r="L1749" s="19">
        <f t="shared" si="164"/>
        <v>5024160000</v>
      </c>
      <c r="N1749" s="19">
        <f t="shared" si="167"/>
        <v>0</v>
      </c>
      <c r="O1749" s="19">
        <f t="shared" si="165"/>
        <v>-120765752432</v>
      </c>
      <c r="Q1749" s="19">
        <f t="shared" si="166"/>
        <v>-152624464496</v>
      </c>
    </row>
    <row r="1750" spans="1:17" x14ac:dyDescent="0.3">
      <c r="A1750">
        <v>1744</v>
      </c>
      <c r="B1750">
        <f>SQRT((1-A1750*A1750/$G$1)*$G$2)</f>
        <v>1164.3052371633009</v>
      </c>
      <c r="I1750" s="19">
        <f t="shared" si="163"/>
        <v>-305248928992</v>
      </c>
      <c r="K1750" s="19">
        <f t="shared" si="168"/>
        <v>5027040000</v>
      </c>
      <c r="L1750" s="19">
        <f t="shared" si="164"/>
        <v>5027040000</v>
      </c>
      <c r="N1750" s="19">
        <f t="shared" si="167"/>
        <v>0</v>
      </c>
      <c r="O1750" s="19">
        <f t="shared" si="165"/>
        <v>-120765752432</v>
      </c>
      <c r="Q1750" s="19">
        <f t="shared" si="166"/>
        <v>-147597424496</v>
      </c>
    </row>
    <row r="1751" spans="1:17" x14ac:dyDescent="0.3">
      <c r="A1751">
        <v>1745</v>
      </c>
      <c r="B1751">
        <f>SQRT((1-A1751*A1751/$G$1)*$G$2)</f>
        <v>1164.2636626704184</v>
      </c>
      <c r="I1751" s="19">
        <f t="shared" si="163"/>
        <v>-295194848992</v>
      </c>
      <c r="K1751" s="19">
        <f t="shared" si="168"/>
        <v>5029920000</v>
      </c>
      <c r="L1751" s="19">
        <f t="shared" si="164"/>
        <v>5029920000</v>
      </c>
      <c r="N1751" s="19">
        <f t="shared" si="167"/>
        <v>0</v>
      </c>
      <c r="O1751" s="19">
        <f t="shared" si="165"/>
        <v>-120765752432</v>
      </c>
      <c r="Q1751" s="19">
        <f t="shared" si="166"/>
        <v>-142567504496</v>
      </c>
    </row>
    <row r="1752" spans="1:17" x14ac:dyDescent="0.3">
      <c r="A1752">
        <v>1746</v>
      </c>
      <c r="B1752">
        <f>SQRT((1-A1752*A1752/$G$1)*$G$2)</f>
        <v>1164.2220628598766</v>
      </c>
      <c r="I1752" s="19">
        <f t="shared" si="163"/>
        <v>-285135008992</v>
      </c>
      <c r="K1752" s="19">
        <f t="shared" si="168"/>
        <v>5032800000</v>
      </c>
      <c r="L1752" s="19">
        <f t="shared" si="164"/>
        <v>5032800000</v>
      </c>
      <c r="N1752" s="19">
        <f t="shared" si="167"/>
        <v>0</v>
      </c>
      <c r="O1752" s="19">
        <f t="shared" si="165"/>
        <v>-120765752432</v>
      </c>
      <c r="Q1752" s="19">
        <f t="shared" si="166"/>
        <v>-137534704496</v>
      </c>
    </row>
    <row r="1753" spans="1:17" x14ac:dyDescent="0.3">
      <c r="A1753">
        <v>1747</v>
      </c>
      <c r="B1753">
        <f>SQRT((1-A1753*A1753/$G$1)*$G$2)</f>
        <v>1164.1804377289616</v>
      </c>
      <c r="I1753" s="19">
        <f t="shared" si="163"/>
        <v>-275069408992</v>
      </c>
      <c r="K1753" s="19">
        <f t="shared" si="168"/>
        <v>5035680000</v>
      </c>
      <c r="L1753" s="19">
        <f t="shared" si="164"/>
        <v>5035680000</v>
      </c>
      <c r="N1753" s="19">
        <f t="shared" si="167"/>
        <v>0</v>
      </c>
      <c r="O1753" s="19">
        <f t="shared" si="165"/>
        <v>-120765752432</v>
      </c>
      <c r="Q1753" s="19">
        <f t="shared" si="166"/>
        <v>-132499024496</v>
      </c>
    </row>
    <row r="1754" spans="1:17" x14ac:dyDescent="0.3">
      <c r="A1754">
        <v>1748</v>
      </c>
      <c r="B1754">
        <f>SQRT((1-A1754*A1754/$G$1)*$G$2)</f>
        <v>1164.1387872749574</v>
      </c>
      <c r="I1754" s="19">
        <f t="shared" si="163"/>
        <v>-264998048992</v>
      </c>
      <c r="K1754" s="19">
        <f t="shared" si="168"/>
        <v>5038560000</v>
      </c>
      <c r="L1754" s="19">
        <f t="shared" si="164"/>
        <v>5038560000</v>
      </c>
      <c r="N1754" s="19">
        <f t="shared" si="167"/>
        <v>0</v>
      </c>
      <c r="O1754" s="19">
        <f t="shared" si="165"/>
        <v>-120765752432</v>
      </c>
      <c r="Q1754" s="19">
        <f t="shared" si="166"/>
        <v>-127460464496</v>
      </c>
    </row>
    <row r="1755" spans="1:17" x14ac:dyDescent="0.3">
      <c r="A1755">
        <v>1749</v>
      </c>
      <c r="B1755">
        <f>SQRT((1-A1755*A1755/$G$1)*$G$2)</f>
        <v>1164.0971114951456</v>
      </c>
      <c r="I1755" s="19">
        <f t="shared" si="163"/>
        <v>-254920928992</v>
      </c>
      <c r="K1755" s="19">
        <f t="shared" si="168"/>
        <v>5041440000</v>
      </c>
      <c r="L1755" s="19">
        <f t="shared" si="164"/>
        <v>5041440000</v>
      </c>
      <c r="N1755" s="19">
        <f t="shared" si="167"/>
        <v>0</v>
      </c>
      <c r="O1755" s="19">
        <f t="shared" si="165"/>
        <v>-120765752432</v>
      </c>
      <c r="Q1755" s="19">
        <f t="shared" si="166"/>
        <v>-122419024496</v>
      </c>
    </row>
    <row r="1756" spans="1:17" x14ac:dyDescent="0.3">
      <c r="A1756">
        <v>1750</v>
      </c>
      <c r="B1756">
        <f>SQRT((1-A1756*A1756/$G$1)*$G$2)</f>
        <v>1164.0554103868062</v>
      </c>
      <c r="I1756" s="19">
        <f t="shared" si="163"/>
        <v>-244838048992</v>
      </c>
      <c r="K1756" s="19">
        <f t="shared" si="168"/>
        <v>5044320000</v>
      </c>
      <c r="L1756" s="19">
        <f t="shared" si="164"/>
        <v>5044320000</v>
      </c>
      <c r="N1756" s="19">
        <f t="shared" si="167"/>
        <v>0</v>
      </c>
      <c r="O1756" s="19">
        <f t="shared" si="165"/>
        <v>-120765752432</v>
      </c>
      <c r="Q1756" s="19">
        <f t="shared" si="166"/>
        <v>-117374704496</v>
      </c>
    </row>
    <row r="1757" spans="1:17" x14ac:dyDescent="0.3">
      <c r="A1757">
        <v>1751</v>
      </c>
      <c r="B1757">
        <f>SQRT((1-A1757*A1757/$G$1)*$G$2)</f>
        <v>1164.013683947217</v>
      </c>
      <c r="I1757" s="19">
        <f t="shared" si="163"/>
        <v>-234749408992</v>
      </c>
      <c r="K1757" s="19">
        <f t="shared" si="168"/>
        <v>5047200000</v>
      </c>
      <c r="L1757" s="19">
        <f t="shared" si="164"/>
        <v>5047200000</v>
      </c>
      <c r="N1757" s="19">
        <f t="shared" si="167"/>
        <v>0</v>
      </c>
      <c r="O1757" s="19">
        <f t="shared" si="165"/>
        <v>-120765752432</v>
      </c>
      <c r="Q1757" s="19">
        <f t="shared" si="166"/>
        <v>-112327504496</v>
      </c>
    </row>
    <row r="1758" spans="1:17" x14ac:dyDescent="0.3">
      <c r="A1758">
        <v>1752</v>
      </c>
      <c r="B1758">
        <f>SQRT((1-A1758*A1758/$G$1)*$G$2)</f>
        <v>1163.9719321736538</v>
      </c>
      <c r="I1758" s="19">
        <f t="shared" si="163"/>
        <v>-224655008992</v>
      </c>
      <c r="K1758" s="19">
        <f t="shared" si="168"/>
        <v>5050080000</v>
      </c>
      <c r="L1758" s="19">
        <f t="shared" si="164"/>
        <v>5050080000</v>
      </c>
      <c r="N1758" s="19">
        <f t="shared" si="167"/>
        <v>0</v>
      </c>
      <c r="O1758" s="19">
        <f t="shared" si="165"/>
        <v>-120765752432</v>
      </c>
      <c r="Q1758" s="19">
        <f t="shared" si="166"/>
        <v>-107277424496</v>
      </c>
    </row>
    <row r="1759" spans="1:17" x14ac:dyDescent="0.3">
      <c r="A1759">
        <v>1753</v>
      </c>
      <c r="B1759">
        <f>SQRT((1-A1759*A1759/$G$1)*$G$2)</f>
        <v>1163.9301550633904</v>
      </c>
      <c r="I1759" s="19">
        <f t="shared" si="163"/>
        <v>-214554848992</v>
      </c>
      <c r="K1759" s="19">
        <f t="shared" si="168"/>
        <v>5052960000</v>
      </c>
      <c r="L1759" s="19">
        <f t="shared" si="164"/>
        <v>5052960000</v>
      </c>
      <c r="N1759" s="19">
        <f t="shared" si="167"/>
        <v>0</v>
      </c>
      <c r="O1759" s="19">
        <f t="shared" si="165"/>
        <v>-120765752432</v>
      </c>
      <c r="Q1759" s="19">
        <f t="shared" si="166"/>
        <v>-102224464496</v>
      </c>
    </row>
    <row r="1760" spans="1:17" x14ac:dyDescent="0.3">
      <c r="A1760">
        <v>1754</v>
      </c>
      <c r="B1760">
        <f>SQRT((1-A1760*A1760/$G$1)*$G$2)</f>
        <v>1163.8883526136981</v>
      </c>
      <c r="I1760" s="19">
        <f t="shared" si="163"/>
        <v>-204448928992</v>
      </c>
      <c r="K1760" s="19">
        <f t="shared" si="168"/>
        <v>5055840000</v>
      </c>
      <c r="L1760" s="19">
        <f t="shared" si="164"/>
        <v>5055840000</v>
      </c>
      <c r="N1760" s="19">
        <f t="shared" si="167"/>
        <v>0</v>
      </c>
      <c r="O1760" s="19">
        <f t="shared" si="165"/>
        <v>-120765752432</v>
      </c>
      <c r="Q1760" s="19">
        <f t="shared" si="166"/>
        <v>-97168624496</v>
      </c>
    </row>
    <row r="1761" spans="1:17" x14ac:dyDescent="0.3">
      <c r="A1761">
        <v>1755</v>
      </c>
      <c r="B1761">
        <f>SQRT((1-A1761*A1761/$G$1)*$G$2)</f>
        <v>1163.8465248218467</v>
      </c>
      <c r="I1761" s="19">
        <f t="shared" si="163"/>
        <v>-194337248992</v>
      </c>
      <c r="K1761" s="19">
        <f t="shared" si="168"/>
        <v>5058720000</v>
      </c>
      <c r="L1761" s="19">
        <f t="shared" si="164"/>
        <v>5058720000</v>
      </c>
      <c r="N1761" s="19">
        <f t="shared" si="167"/>
        <v>0</v>
      </c>
      <c r="O1761" s="19">
        <f t="shared" si="165"/>
        <v>-120765752432</v>
      </c>
      <c r="Q1761" s="19">
        <f t="shared" si="166"/>
        <v>-92109904496</v>
      </c>
    </row>
    <row r="1762" spans="1:17" x14ac:dyDescent="0.3">
      <c r="A1762">
        <v>1756</v>
      </c>
      <c r="B1762">
        <f>SQRT((1-A1762*A1762/$G$1)*$G$2)</f>
        <v>1163.804671685104</v>
      </c>
      <c r="I1762" s="19">
        <f t="shared" si="163"/>
        <v>-184219808992</v>
      </c>
      <c r="K1762" s="19">
        <f t="shared" si="168"/>
        <v>5061600000</v>
      </c>
      <c r="L1762" s="19">
        <f t="shared" si="164"/>
        <v>5061600000</v>
      </c>
      <c r="N1762" s="19">
        <f t="shared" si="167"/>
        <v>0</v>
      </c>
      <c r="O1762" s="19">
        <f t="shared" si="165"/>
        <v>-120765752432</v>
      </c>
      <c r="Q1762" s="19">
        <f t="shared" si="166"/>
        <v>-87048304496</v>
      </c>
    </row>
    <row r="1763" spans="1:17" x14ac:dyDescent="0.3">
      <c r="A1763">
        <v>1757</v>
      </c>
      <c r="B1763">
        <f>SQRT((1-A1763*A1763/$G$1)*$G$2)</f>
        <v>1163.7627932007354</v>
      </c>
      <c r="I1763" s="19">
        <f t="shared" si="163"/>
        <v>-174096608992</v>
      </c>
      <c r="K1763" s="19">
        <f t="shared" si="168"/>
        <v>5064480000</v>
      </c>
      <c r="L1763" s="19">
        <f t="shared" si="164"/>
        <v>5064480000</v>
      </c>
      <c r="N1763" s="19">
        <f t="shared" si="167"/>
        <v>0</v>
      </c>
      <c r="O1763" s="19">
        <f t="shared" si="165"/>
        <v>-120765752432</v>
      </c>
      <c r="Q1763" s="19">
        <f t="shared" si="166"/>
        <v>-81983824496</v>
      </c>
    </row>
    <row r="1764" spans="1:17" x14ac:dyDescent="0.3">
      <c r="A1764">
        <v>1758</v>
      </c>
      <c r="B1764">
        <f>SQRT((1-A1764*A1764/$G$1)*$G$2)</f>
        <v>1163.720889366004</v>
      </c>
      <c r="I1764" s="19">
        <f t="shared" si="163"/>
        <v>-163967648992</v>
      </c>
      <c r="K1764" s="19">
        <f t="shared" si="168"/>
        <v>5067360000</v>
      </c>
      <c r="L1764" s="19">
        <f t="shared" si="164"/>
        <v>5067360000</v>
      </c>
      <c r="N1764" s="19">
        <f t="shared" si="167"/>
        <v>0</v>
      </c>
      <c r="O1764" s="19">
        <f t="shared" si="165"/>
        <v>-120765752432</v>
      </c>
      <c r="Q1764" s="19">
        <f t="shared" si="166"/>
        <v>-76916464496</v>
      </c>
    </row>
    <row r="1765" spans="1:17" x14ac:dyDescent="0.3">
      <c r="A1765">
        <v>1759</v>
      </c>
      <c r="B1765">
        <f>SQRT((1-A1765*A1765/$G$1)*$G$2)</f>
        <v>1163.6789601781718</v>
      </c>
      <c r="I1765" s="19">
        <f t="shared" si="163"/>
        <v>-153832928992</v>
      </c>
      <c r="K1765" s="19">
        <f t="shared" si="168"/>
        <v>5070240000</v>
      </c>
      <c r="L1765" s="19">
        <f t="shared" si="164"/>
        <v>5070240000</v>
      </c>
      <c r="N1765" s="19">
        <f t="shared" si="167"/>
        <v>0</v>
      </c>
      <c r="O1765" s="19">
        <f t="shared" si="165"/>
        <v>-120765752432</v>
      </c>
      <c r="Q1765" s="19">
        <f t="shared" si="166"/>
        <v>-71846224496</v>
      </c>
    </row>
    <row r="1766" spans="1:17" x14ac:dyDescent="0.3">
      <c r="A1766">
        <v>1760</v>
      </c>
      <c r="B1766">
        <f>SQRT((1-A1766*A1766/$G$1)*$G$2)</f>
        <v>1163.6370056344977</v>
      </c>
      <c r="I1766" s="19">
        <f t="shared" si="163"/>
        <v>-143692448992</v>
      </c>
      <c r="K1766" s="19">
        <f t="shared" si="168"/>
        <v>5073120000</v>
      </c>
      <c r="L1766" s="19">
        <f t="shared" si="164"/>
        <v>5073120000</v>
      </c>
      <c r="N1766" s="19">
        <f t="shared" si="167"/>
        <v>0</v>
      </c>
      <c r="O1766" s="19">
        <f t="shared" si="165"/>
        <v>-120765752432</v>
      </c>
      <c r="Q1766" s="19">
        <f t="shared" si="166"/>
        <v>-66773104496</v>
      </c>
    </row>
    <row r="1767" spans="1:17" x14ac:dyDescent="0.3">
      <c r="A1767">
        <v>1761</v>
      </c>
      <c r="B1767">
        <f>SQRT((1-A1767*A1767/$G$1)*$G$2)</f>
        <v>1163.595025732239</v>
      </c>
      <c r="I1767" s="19">
        <f t="shared" si="163"/>
        <v>-133546208992</v>
      </c>
      <c r="K1767" s="19">
        <f t="shared" si="168"/>
        <v>5076000000</v>
      </c>
      <c r="L1767" s="19">
        <f t="shared" si="164"/>
        <v>5076000000</v>
      </c>
      <c r="N1767" s="19">
        <f t="shared" si="167"/>
        <v>0</v>
      </c>
      <c r="O1767" s="19">
        <f t="shared" si="165"/>
        <v>-120765752432</v>
      </c>
      <c r="Q1767" s="19">
        <f t="shared" si="166"/>
        <v>-61697104496</v>
      </c>
    </row>
    <row r="1768" spans="1:17" x14ac:dyDescent="0.3">
      <c r="A1768">
        <v>1762</v>
      </c>
      <c r="B1768">
        <f>SQRT((1-A1768*A1768/$G$1)*$G$2)</f>
        <v>1163.5530204686513</v>
      </c>
      <c r="I1768" s="19">
        <f t="shared" si="163"/>
        <v>-123394208992</v>
      </c>
      <c r="K1768" s="19">
        <f t="shared" si="168"/>
        <v>5078880000</v>
      </c>
      <c r="L1768" s="19">
        <f t="shared" si="164"/>
        <v>5078880000</v>
      </c>
      <c r="N1768" s="19">
        <f t="shared" si="167"/>
        <v>0</v>
      </c>
      <c r="O1768" s="19">
        <f t="shared" si="165"/>
        <v>-120765752432</v>
      </c>
      <c r="Q1768" s="19">
        <f t="shared" si="166"/>
        <v>-56618224496</v>
      </c>
    </row>
    <row r="1769" spans="1:17" x14ac:dyDescent="0.3">
      <c r="A1769">
        <v>1763</v>
      </c>
      <c r="B1769">
        <f>SQRT((1-A1769*A1769/$G$1)*$G$2)</f>
        <v>1163.5109898409876</v>
      </c>
      <c r="I1769" s="19">
        <f t="shared" si="163"/>
        <v>-113236448992</v>
      </c>
      <c r="K1769" s="19">
        <f t="shared" si="168"/>
        <v>5081760000</v>
      </c>
      <c r="L1769" s="19">
        <f t="shared" si="164"/>
        <v>5081760000</v>
      </c>
      <c r="N1769" s="19">
        <f t="shared" si="167"/>
        <v>-120661957200</v>
      </c>
      <c r="O1769" s="19">
        <f t="shared" si="165"/>
        <v>-120661957200</v>
      </c>
      <c r="Q1769" s="19">
        <f t="shared" si="166"/>
        <v>-172198421696</v>
      </c>
    </row>
    <row r="1770" spans="1:17" x14ac:dyDescent="0.3">
      <c r="A1770">
        <v>1764</v>
      </c>
      <c r="B1770">
        <f>SQRT((1-A1770*A1770/$G$1)*$G$2)</f>
        <v>1163.4689338464991</v>
      </c>
      <c r="I1770" s="19">
        <f t="shared" si="163"/>
        <v>-344396843392</v>
      </c>
      <c r="K1770" s="19">
        <f t="shared" si="168"/>
        <v>5084640000</v>
      </c>
      <c r="L1770" s="19">
        <f t="shared" si="164"/>
        <v>5084640000</v>
      </c>
      <c r="N1770" s="19">
        <f t="shared" si="167"/>
        <v>0</v>
      </c>
      <c r="O1770" s="19">
        <f t="shared" si="165"/>
        <v>-120661957200</v>
      </c>
      <c r="Q1770" s="19">
        <f t="shared" si="166"/>
        <v>-167113781696</v>
      </c>
    </row>
    <row r="1771" spans="1:17" x14ac:dyDescent="0.3">
      <c r="A1771">
        <v>1765</v>
      </c>
      <c r="B1771">
        <f>SQRT((1-A1771*A1771/$G$1)*$G$2)</f>
        <v>1163.4268524824349</v>
      </c>
      <c r="I1771" s="19">
        <f t="shared" si="163"/>
        <v>-334227563392</v>
      </c>
      <c r="K1771" s="19">
        <f t="shared" si="168"/>
        <v>5087520000</v>
      </c>
      <c r="L1771" s="19">
        <f t="shared" si="164"/>
        <v>5087520000</v>
      </c>
      <c r="N1771" s="19">
        <f t="shared" si="167"/>
        <v>0</v>
      </c>
      <c r="O1771" s="19">
        <f t="shared" si="165"/>
        <v>-120661957200</v>
      </c>
      <c r="Q1771" s="19">
        <f t="shared" si="166"/>
        <v>-162026261696</v>
      </c>
    </row>
    <row r="1772" spans="1:17" x14ac:dyDescent="0.3">
      <c r="A1772">
        <v>1766</v>
      </c>
      <c r="B1772">
        <f>SQRT((1-A1772*A1772/$G$1)*$G$2)</f>
        <v>1163.3847457460422</v>
      </c>
      <c r="I1772" s="19">
        <f t="shared" si="163"/>
        <v>-324052523392</v>
      </c>
      <c r="K1772" s="19">
        <f t="shared" si="168"/>
        <v>5090400000</v>
      </c>
      <c r="L1772" s="19">
        <f t="shared" si="164"/>
        <v>5090400000</v>
      </c>
      <c r="N1772" s="19">
        <f t="shared" si="167"/>
        <v>0</v>
      </c>
      <c r="O1772" s="19">
        <f t="shared" si="165"/>
        <v>-120661957200</v>
      </c>
      <c r="Q1772" s="19">
        <f t="shared" si="166"/>
        <v>-156935861696</v>
      </c>
    </row>
    <row r="1773" spans="1:17" x14ac:dyDescent="0.3">
      <c r="A1773">
        <v>1767</v>
      </c>
      <c r="B1773">
        <f>SQRT((1-A1773*A1773/$G$1)*$G$2)</f>
        <v>1163.3426136345654</v>
      </c>
      <c r="I1773" s="19">
        <f t="shared" si="163"/>
        <v>-313871723392</v>
      </c>
      <c r="K1773" s="19">
        <f t="shared" si="168"/>
        <v>5093280000</v>
      </c>
      <c r="L1773" s="19">
        <f t="shared" si="164"/>
        <v>5093280000</v>
      </c>
      <c r="N1773" s="19">
        <f t="shared" si="167"/>
        <v>0</v>
      </c>
      <c r="O1773" s="19">
        <f t="shared" si="165"/>
        <v>-120661957200</v>
      </c>
      <c r="Q1773" s="19">
        <f t="shared" si="166"/>
        <v>-151842581696</v>
      </c>
    </row>
    <row r="1774" spans="1:17" x14ac:dyDescent="0.3">
      <c r="A1774">
        <v>1768</v>
      </c>
      <c r="B1774">
        <f>SQRT((1-A1774*A1774/$G$1)*$G$2)</f>
        <v>1163.3004561452481</v>
      </c>
      <c r="I1774" s="19">
        <f t="shared" ref="I1774:I1837" si="169">Q1773*2</f>
        <v>-303685163392</v>
      </c>
      <c r="K1774" s="19">
        <f t="shared" si="168"/>
        <v>5096160000</v>
      </c>
      <c r="L1774" s="19">
        <f t="shared" ref="L1774:L1837" si="170">IF(K1774=0,L1773,K1774)</f>
        <v>5096160000</v>
      </c>
      <c r="N1774" s="19">
        <f t="shared" si="167"/>
        <v>0</v>
      </c>
      <c r="O1774" s="19">
        <f t="shared" ref="O1774:O1837" si="171">IF(N1774=0,O1773,N1774)</f>
        <v>-120661957200</v>
      </c>
      <c r="Q1774" s="19">
        <f t="shared" ref="Q1774:Q1837" si="172">Q1773+K1774+N1774</f>
        <v>-146746421696</v>
      </c>
    </row>
    <row r="1775" spans="1:17" x14ac:dyDescent="0.3">
      <c r="A1775">
        <v>1769</v>
      </c>
      <c r="B1775">
        <f>SQRT((1-A1775*A1775/$G$1)*$G$2)</f>
        <v>1163.2582732753308</v>
      </c>
      <c r="I1775" s="19">
        <f t="shared" si="169"/>
        <v>-293492843392</v>
      </c>
      <c r="K1775" s="19">
        <f t="shared" si="168"/>
        <v>5099040000</v>
      </c>
      <c r="L1775" s="19">
        <f t="shared" si="170"/>
        <v>5099040000</v>
      </c>
      <c r="N1775" s="19">
        <f t="shared" si="167"/>
        <v>0</v>
      </c>
      <c r="O1775" s="19">
        <f t="shared" si="171"/>
        <v>-120661957200</v>
      </c>
      <c r="Q1775" s="19">
        <f t="shared" si="172"/>
        <v>-141647381696</v>
      </c>
    </row>
    <row r="1776" spans="1:17" x14ac:dyDescent="0.3">
      <c r="A1776">
        <v>1770</v>
      </c>
      <c r="B1776">
        <f>SQRT((1-A1776*A1776/$G$1)*$G$2)</f>
        <v>1163.2160650220521</v>
      </c>
      <c r="I1776" s="19">
        <f t="shared" si="169"/>
        <v>-283294763392</v>
      </c>
      <c r="K1776" s="19">
        <f t="shared" si="168"/>
        <v>5101920000</v>
      </c>
      <c r="L1776" s="19">
        <f t="shared" si="170"/>
        <v>5101920000</v>
      </c>
      <c r="N1776" s="19">
        <f t="shared" si="167"/>
        <v>0</v>
      </c>
      <c r="O1776" s="19">
        <f t="shared" si="171"/>
        <v>-120661957200</v>
      </c>
      <c r="Q1776" s="19">
        <f t="shared" si="172"/>
        <v>-136545461696</v>
      </c>
    </row>
    <row r="1777" spans="1:17" x14ac:dyDescent="0.3">
      <c r="A1777">
        <v>1771</v>
      </c>
      <c r="B1777">
        <f>SQRT((1-A1777*A1777/$G$1)*$G$2)</f>
        <v>1163.1738313826493</v>
      </c>
      <c r="I1777" s="19">
        <f t="shared" si="169"/>
        <v>-273090923392</v>
      </c>
      <c r="K1777" s="19">
        <f t="shared" si="168"/>
        <v>5104800000</v>
      </c>
      <c r="L1777" s="19">
        <f t="shared" si="170"/>
        <v>5104800000</v>
      </c>
      <c r="N1777" s="19">
        <f t="shared" si="167"/>
        <v>0</v>
      </c>
      <c r="O1777" s="19">
        <f t="shared" si="171"/>
        <v>-120661957200</v>
      </c>
      <c r="Q1777" s="19">
        <f t="shared" si="172"/>
        <v>-131440661696</v>
      </c>
    </row>
    <row r="1778" spans="1:17" x14ac:dyDescent="0.3">
      <c r="A1778">
        <v>1772</v>
      </c>
      <c r="B1778">
        <f>SQRT((1-A1778*A1778/$G$1)*$G$2)</f>
        <v>1163.1315723543566</v>
      </c>
      <c r="I1778" s="19">
        <f t="shared" si="169"/>
        <v>-262881323392</v>
      </c>
      <c r="K1778" s="19">
        <f t="shared" si="168"/>
        <v>5107680000</v>
      </c>
      <c r="L1778" s="19">
        <f t="shared" si="170"/>
        <v>5107680000</v>
      </c>
      <c r="N1778" s="19">
        <f t="shared" si="167"/>
        <v>0</v>
      </c>
      <c r="O1778" s="19">
        <f t="shared" si="171"/>
        <v>-120661957200</v>
      </c>
      <c r="Q1778" s="19">
        <f t="shared" si="172"/>
        <v>-126332981696</v>
      </c>
    </row>
    <row r="1779" spans="1:17" x14ac:dyDescent="0.3">
      <c r="A1779">
        <v>1773</v>
      </c>
      <c r="B1779">
        <f>SQRT((1-A1779*A1779/$G$1)*$G$2)</f>
        <v>1163.0892879344069</v>
      </c>
      <c r="I1779" s="19">
        <f t="shared" si="169"/>
        <v>-252665963392</v>
      </c>
      <c r="K1779" s="19">
        <f t="shared" si="168"/>
        <v>5110560000</v>
      </c>
      <c r="L1779" s="19">
        <f t="shared" si="170"/>
        <v>5110560000</v>
      </c>
      <c r="N1779" s="19">
        <f t="shared" si="167"/>
        <v>0</v>
      </c>
      <c r="O1779" s="19">
        <f t="shared" si="171"/>
        <v>-120661957200</v>
      </c>
      <c r="Q1779" s="19">
        <f t="shared" si="172"/>
        <v>-121222421696</v>
      </c>
    </row>
    <row r="1780" spans="1:17" x14ac:dyDescent="0.3">
      <c r="A1780">
        <v>1774</v>
      </c>
      <c r="B1780">
        <f>SQRT((1-A1780*A1780/$G$1)*$G$2)</f>
        <v>1163.0469781200304</v>
      </c>
      <c r="I1780" s="19">
        <f t="shared" si="169"/>
        <v>-242444843392</v>
      </c>
      <c r="K1780" s="19">
        <f t="shared" si="168"/>
        <v>5113440000</v>
      </c>
      <c r="L1780" s="19">
        <f t="shared" si="170"/>
        <v>5113440000</v>
      </c>
      <c r="N1780" s="19">
        <f t="shared" ref="N1780:N1843" si="173">IF($I1780&gt;O1779,O1779+$J$1,)</f>
        <v>0</v>
      </c>
      <c r="O1780" s="19">
        <f t="shared" si="171"/>
        <v>-120661957200</v>
      </c>
      <c r="Q1780" s="19">
        <f t="shared" si="172"/>
        <v>-116108981696</v>
      </c>
    </row>
    <row r="1781" spans="1:17" x14ac:dyDescent="0.3">
      <c r="A1781">
        <v>1775</v>
      </c>
      <c r="B1781">
        <f>SQRT((1-A1781*A1781/$G$1)*$G$2)</f>
        <v>1163.0046429084559</v>
      </c>
      <c r="I1781" s="19">
        <f t="shared" si="169"/>
        <v>-232217963392</v>
      </c>
      <c r="K1781" s="19">
        <f t="shared" si="168"/>
        <v>5116320000</v>
      </c>
      <c r="L1781" s="19">
        <f t="shared" si="170"/>
        <v>5116320000</v>
      </c>
      <c r="N1781" s="19">
        <f t="shared" si="173"/>
        <v>0</v>
      </c>
      <c r="O1781" s="19">
        <f t="shared" si="171"/>
        <v>-120661957200</v>
      </c>
      <c r="Q1781" s="19">
        <f t="shared" si="172"/>
        <v>-110992661696</v>
      </c>
    </row>
    <row r="1782" spans="1:17" x14ac:dyDescent="0.3">
      <c r="A1782">
        <v>1776</v>
      </c>
      <c r="B1782">
        <f>SQRT((1-A1782*A1782/$G$1)*$G$2)</f>
        <v>1162.9622822969095</v>
      </c>
      <c r="I1782" s="19">
        <f t="shared" si="169"/>
        <v>-221985323392</v>
      </c>
      <c r="K1782" s="19">
        <f t="shared" si="168"/>
        <v>5119200000</v>
      </c>
      <c r="L1782" s="19">
        <f t="shared" si="170"/>
        <v>5119200000</v>
      </c>
      <c r="N1782" s="19">
        <f t="shared" si="173"/>
        <v>0</v>
      </c>
      <c r="O1782" s="19">
        <f t="shared" si="171"/>
        <v>-120661957200</v>
      </c>
      <c r="Q1782" s="19">
        <f t="shared" si="172"/>
        <v>-105873461696</v>
      </c>
    </row>
    <row r="1783" spans="1:17" x14ac:dyDescent="0.3">
      <c r="A1783">
        <v>1777</v>
      </c>
      <c r="B1783">
        <f>SQRT((1-A1783*A1783/$G$1)*$G$2)</f>
        <v>1162.9198962826158</v>
      </c>
      <c r="I1783" s="19">
        <f t="shared" si="169"/>
        <v>-211746923392</v>
      </c>
      <c r="K1783" s="19">
        <f t="shared" si="168"/>
        <v>5122080000</v>
      </c>
      <c r="L1783" s="19">
        <f t="shared" si="170"/>
        <v>5122080000</v>
      </c>
      <c r="N1783" s="19">
        <f t="shared" si="173"/>
        <v>0</v>
      </c>
      <c r="O1783" s="19">
        <f t="shared" si="171"/>
        <v>-120661957200</v>
      </c>
      <c r="Q1783" s="19">
        <f t="shared" si="172"/>
        <v>-100751381696</v>
      </c>
    </row>
    <row r="1784" spans="1:17" x14ac:dyDescent="0.3">
      <c r="A1784">
        <v>1778</v>
      </c>
      <c r="B1784">
        <f>SQRT((1-A1784*A1784/$G$1)*$G$2)</f>
        <v>1162.877484862797</v>
      </c>
      <c r="I1784" s="19">
        <f t="shared" si="169"/>
        <v>-201502763392</v>
      </c>
      <c r="K1784" s="19">
        <f t="shared" si="168"/>
        <v>5124960000</v>
      </c>
      <c r="L1784" s="19">
        <f t="shared" si="170"/>
        <v>5124960000</v>
      </c>
      <c r="N1784" s="19">
        <f t="shared" si="173"/>
        <v>0</v>
      </c>
      <c r="O1784" s="19">
        <f t="shared" si="171"/>
        <v>-120661957200</v>
      </c>
      <c r="Q1784" s="19">
        <f t="shared" si="172"/>
        <v>-95626421696</v>
      </c>
    </row>
    <row r="1785" spans="1:17" x14ac:dyDescent="0.3">
      <c r="A1785">
        <v>1779</v>
      </c>
      <c r="B1785">
        <f>SQRT((1-A1785*A1785/$G$1)*$G$2)</f>
        <v>1162.8350480346733</v>
      </c>
      <c r="I1785" s="19">
        <f t="shared" si="169"/>
        <v>-191252843392</v>
      </c>
      <c r="K1785" s="19">
        <f t="shared" si="168"/>
        <v>5127840000</v>
      </c>
      <c r="L1785" s="19">
        <f t="shared" si="170"/>
        <v>5127840000</v>
      </c>
      <c r="N1785" s="19">
        <f t="shared" si="173"/>
        <v>0</v>
      </c>
      <c r="O1785" s="19">
        <f t="shared" si="171"/>
        <v>-120661957200</v>
      </c>
      <c r="Q1785" s="19">
        <f t="shared" si="172"/>
        <v>-90498581696</v>
      </c>
    </row>
    <row r="1786" spans="1:17" x14ac:dyDescent="0.3">
      <c r="A1786">
        <v>1780</v>
      </c>
      <c r="B1786">
        <f>SQRT((1-A1786*A1786/$G$1)*$G$2)</f>
        <v>1162.7925857954626</v>
      </c>
      <c r="I1786" s="19">
        <f t="shared" si="169"/>
        <v>-180997163392</v>
      </c>
      <c r="K1786" s="19">
        <f t="shared" si="168"/>
        <v>5130720000</v>
      </c>
      <c r="L1786" s="19">
        <f t="shared" si="170"/>
        <v>5130720000</v>
      </c>
      <c r="N1786" s="19">
        <f t="shared" si="173"/>
        <v>0</v>
      </c>
      <c r="O1786" s="19">
        <f t="shared" si="171"/>
        <v>-120661957200</v>
      </c>
      <c r="Q1786" s="19">
        <f t="shared" si="172"/>
        <v>-85367861696</v>
      </c>
    </row>
    <row r="1787" spans="1:17" x14ac:dyDescent="0.3">
      <c r="A1787">
        <v>1781</v>
      </c>
      <c r="B1787">
        <f>SQRT((1-A1787*A1787/$G$1)*$G$2)</f>
        <v>1162.7500981423814</v>
      </c>
      <c r="I1787" s="19">
        <f t="shared" si="169"/>
        <v>-170735723392</v>
      </c>
      <c r="K1787" s="19">
        <f t="shared" si="168"/>
        <v>5133600000</v>
      </c>
      <c r="L1787" s="19">
        <f t="shared" si="170"/>
        <v>5133600000</v>
      </c>
      <c r="N1787" s="19">
        <f t="shared" si="173"/>
        <v>0</v>
      </c>
      <c r="O1787" s="19">
        <f t="shared" si="171"/>
        <v>-120661957200</v>
      </c>
      <c r="Q1787" s="19">
        <f t="shared" si="172"/>
        <v>-80234261696</v>
      </c>
    </row>
    <row r="1788" spans="1:17" x14ac:dyDescent="0.3">
      <c r="A1788">
        <v>1782</v>
      </c>
      <c r="B1788">
        <f>SQRT((1-A1788*A1788/$G$1)*$G$2)</f>
        <v>1162.7075850726433</v>
      </c>
      <c r="I1788" s="19">
        <f t="shared" si="169"/>
        <v>-160468523392</v>
      </c>
      <c r="K1788" s="19">
        <f t="shared" si="168"/>
        <v>5136480000</v>
      </c>
      <c r="L1788" s="19">
        <f t="shared" si="170"/>
        <v>5136480000</v>
      </c>
      <c r="N1788" s="19">
        <f t="shared" si="173"/>
        <v>0</v>
      </c>
      <c r="O1788" s="19">
        <f t="shared" si="171"/>
        <v>-120661957200</v>
      </c>
      <c r="Q1788" s="19">
        <f t="shared" si="172"/>
        <v>-75097781696</v>
      </c>
    </row>
    <row r="1789" spans="1:17" x14ac:dyDescent="0.3">
      <c r="A1789">
        <v>1783</v>
      </c>
      <c r="B1789">
        <f>SQRT((1-A1789*A1789/$G$1)*$G$2)</f>
        <v>1162.6650465834603</v>
      </c>
      <c r="I1789" s="19">
        <f t="shared" si="169"/>
        <v>-150195563392</v>
      </c>
      <c r="K1789" s="19">
        <f t="shared" si="168"/>
        <v>5139360000</v>
      </c>
      <c r="L1789" s="19">
        <f t="shared" si="170"/>
        <v>5139360000</v>
      </c>
      <c r="N1789" s="19">
        <f t="shared" si="173"/>
        <v>0</v>
      </c>
      <c r="O1789" s="19">
        <f t="shared" si="171"/>
        <v>-120661957200</v>
      </c>
      <c r="Q1789" s="19">
        <f t="shared" si="172"/>
        <v>-69958421696</v>
      </c>
    </row>
    <row r="1790" spans="1:17" x14ac:dyDescent="0.3">
      <c r="A1790">
        <v>1784</v>
      </c>
      <c r="B1790">
        <f>SQRT((1-A1790*A1790/$G$1)*$G$2)</f>
        <v>1162.6224826720425</v>
      </c>
      <c r="I1790" s="19">
        <f t="shared" si="169"/>
        <v>-139916843392</v>
      </c>
      <c r="K1790" s="19">
        <f t="shared" si="168"/>
        <v>5142240000</v>
      </c>
      <c r="L1790" s="19">
        <f t="shared" si="170"/>
        <v>5142240000</v>
      </c>
      <c r="N1790" s="19">
        <f t="shared" si="173"/>
        <v>0</v>
      </c>
      <c r="O1790" s="19">
        <f t="shared" si="171"/>
        <v>-120661957200</v>
      </c>
      <c r="Q1790" s="19">
        <f t="shared" si="172"/>
        <v>-64816181696</v>
      </c>
    </row>
    <row r="1791" spans="1:17" x14ac:dyDescent="0.3">
      <c r="A1791">
        <v>1785</v>
      </c>
      <c r="B1791">
        <f>SQRT((1-A1791*A1791/$G$1)*$G$2)</f>
        <v>1162.579893335597</v>
      </c>
      <c r="I1791" s="19">
        <f t="shared" si="169"/>
        <v>-129632363392</v>
      </c>
      <c r="K1791" s="19">
        <f t="shared" si="168"/>
        <v>5145120000</v>
      </c>
      <c r="L1791" s="19">
        <f t="shared" si="170"/>
        <v>5145120000</v>
      </c>
      <c r="N1791" s="19">
        <f t="shared" si="173"/>
        <v>0</v>
      </c>
      <c r="O1791" s="19">
        <f t="shared" si="171"/>
        <v>-120661957200</v>
      </c>
      <c r="Q1791" s="19">
        <f t="shared" si="172"/>
        <v>-59671061696</v>
      </c>
    </row>
    <row r="1792" spans="1:17" x14ac:dyDescent="0.3">
      <c r="A1792">
        <v>1786</v>
      </c>
      <c r="B1792">
        <f>SQRT((1-A1792*A1792/$G$1)*$G$2)</f>
        <v>1162.53727857133</v>
      </c>
      <c r="I1792" s="19">
        <f t="shared" si="169"/>
        <v>-119342123392</v>
      </c>
      <c r="K1792" s="19">
        <f t="shared" si="168"/>
        <v>5148000000</v>
      </c>
      <c r="L1792" s="19">
        <f t="shared" si="170"/>
        <v>5148000000</v>
      </c>
      <c r="N1792" s="19">
        <f t="shared" si="173"/>
        <v>-120558161968</v>
      </c>
      <c r="O1792" s="19">
        <f t="shared" si="171"/>
        <v>-120558161968</v>
      </c>
      <c r="Q1792" s="19">
        <f t="shared" si="172"/>
        <v>-175081223664</v>
      </c>
    </row>
    <row r="1793" spans="1:17" x14ac:dyDescent="0.3">
      <c r="A1793">
        <v>1787</v>
      </c>
      <c r="B1793">
        <f>SQRT((1-A1793*A1793/$G$1)*$G$2)</f>
        <v>1162.4946383764452</v>
      </c>
      <c r="I1793" s="19">
        <f t="shared" si="169"/>
        <v>-350162447328</v>
      </c>
      <c r="K1793" s="19">
        <f t="shared" si="168"/>
        <v>5150880000</v>
      </c>
      <c r="L1793" s="19">
        <f t="shared" si="170"/>
        <v>5150880000</v>
      </c>
      <c r="N1793" s="19">
        <f t="shared" si="173"/>
        <v>0</v>
      </c>
      <c r="O1793" s="19">
        <f t="shared" si="171"/>
        <v>-120558161968</v>
      </c>
      <c r="Q1793" s="19">
        <f t="shared" si="172"/>
        <v>-169930343664</v>
      </c>
    </row>
    <row r="1794" spans="1:17" x14ac:dyDescent="0.3">
      <c r="A1794">
        <v>1788</v>
      </c>
      <c r="B1794">
        <f>SQRT((1-A1794*A1794/$G$1)*$G$2)</f>
        <v>1162.4519727481436</v>
      </c>
      <c r="I1794" s="19">
        <f t="shared" si="169"/>
        <v>-339860687328</v>
      </c>
      <c r="K1794" s="19">
        <f t="shared" si="168"/>
        <v>5153760000</v>
      </c>
      <c r="L1794" s="19">
        <f t="shared" si="170"/>
        <v>5153760000</v>
      </c>
      <c r="N1794" s="19">
        <f t="shared" si="173"/>
        <v>0</v>
      </c>
      <c r="O1794" s="19">
        <f t="shared" si="171"/>
        <v>-120558161968</v>
      </c>
      <c r="Q1794" s="19">
        <f t="shared" si="172"/>
        <v>-164776583664</v>
      </c>
    </row>
    <row r="1795" spans="1:17" x14ac:dyDescent="0.3">
      <c r="A1795">
        <v>1789</v>
      </c>
      <c r="B1795">
        <f>SQRT((1-A1795*A1795/$G$1)*$G$2)</f>
        <v>1162.4092816836251</v>
      </c>
      <c r="I1795" s="19">
        <f t="shared" si="169"/>
        <v>-329553167328</v>
      </c>
      <c r="K1795" s="19">
        <f t="shared" si="168"/>
        <v>5156640000</v>
      </c>
      <c r="L1795" s="19">
        <f t="shared" si="170"/>
        <v>5156640000</v>
      </c>
      <c r="N1795" s="19">
        <f t="shared" si="173"/>
        <v>0</v>
      </c>
      <c r="O1795" s="19">
        <f t="shared" si="171"/>
        <v>-120558161968</v>
      </c>
      <c r="Q1795" s="19">
        <f t="shared" si="172"/>
        <v>-159619943664</v>
      </c>
    </row>
    <row r="1796" spans="1:17" x14ac:dyDescent="0.3">
      <c r="A1796">
        <v>1790</v>
      </c>
      <c r="B1796">
        <f>SQRT((1-A1796*A1796/$G$1)*$G$2)</f>
        <v>1162.366565180087</v>
      </c>
      <c r="I1796" s="19">
        <f t="shared" si="169"/>
        <v>-319239887328</v>
      </c>
      <c r="K1796" s="19">
        <f t="shared" si="168"/>
        <v>5159520000</v>
      </c>
      <c r="L1796" s="19">
        <f t="shared" si="170"/>
        <v>5159520000</v>
      </c>
      <c r="N1796" s="19">
        <f t="shared" si="173"/>
        <v>0</v>
      </c>
      <c r="O1796" s="19">
        <f t="shared" si="171"/>
        <v>-120558161968</v>
      </c>
      <c r="Q1796" s="19">
        <f t="shared" si="172"/>
        <v>-154460423664</v>
      </c>
    </row>
    <row r="1797" spans="1:17" x14ac:dyDescent="0.3">
      <c r="A1797">
        <v>1791</v>
      </c>
      <c r="B1797">
        <f>SQRT((1-A1797*A1797/$G$1)*$G$2)</f>
        <v>1162.3238232347244</v>
      </c>
      <c r="I1797" s="19">
        <f t="shared" si="169"/>
        <v>-308920847328</v>
      </c>
      <c r="K1797" s="19">
        <f t="shared" si="168"/>
        <v>5162400000</v>
      </c>
      <c r="L1797" s="19">
        <f t="shared" si="170"/>
        <v>5162400000</v>
      </c>
      <c r="N1797" s="19">
        <f t="shared" si="173"/>
        <v>0</v>
      </c>
      <c r="O1797" s="19">
        <f t="shared" si="171"/>
        <v>-120558161968</v>
      </c>
      <c r="Q1797" s="19">
        <f t="shared" si="172"/>
        <v>-149298023664</v>
      </c>
    </row>
    <row r="1798" spans="1:17" x14ac:dyDescent="0.3">
      <c r="A1798">
        <v>1792</v>
      </c>
      <c r="B1798">
        <f>SQRT((1-A1798*A1798/$G$1)*$G$2)</f>
        <v>1162.2810558447306</v>
      </c>
      <c r="I1798" s="19">
        <f t="shared" si="169"/>
        <v>-298596047328</v>
      </c>
      <c r="K1798" s="19">
        <f t="shared" si="168"/>
        <v>5165280000</v>
      </c>
      <c r="L1798" s="19">
        <f t="shared" si="170"/>
        <v>5165280000</v>
      </c>
      <c r="N1798" s="19">
        <f t="shared" si="173"/>
        <v>0</v>
      </c>
      <c r="O1798" s="19">
        <f t="shared" si="171"/>
        <v>-120558161968</v>
      </c>
      <c r="Q1798" s="19">
        <f t="shared" si="172"/>
        <v>-144132743664</v>
      </c>
    </row>
    <row r="1799" spans="1:17" x14ac:dyDescent="0.3">
      <c r="A1799">
        <v>1793</v>
      </c>
      <c r="B1799">
        <f>SQRT((1-A1799*A1799/$G$1)*$G$2)</f>
        <v>1162.2382630072966</v>
      </c>
      <c r="I1799" s="19">
        <f t="shared" si="169"/>
        <v>-288265487328</v>
      </c>
      <c r="K1799" s="19">
        <f t="shared" ref="K1799:K1862" si="174">IF($I1799&lt;L1798,L1798+$J$2,)</f>
        <v>5168160000</v>
      </c>
      <c r="L1799" s="19">
        <f t="shared" si="170"/>
        <v>5168160000</v>
      </c>
      <c r="N1799" s="19">
        <f t="shared" si="173"/>
        <v>0</v>
      </c>
      <c r="O1799" s="19">
        <f t="shared" si="171"/>
        <v>-120558161968</v>
      </c>
      <c r="Q1799" s="19">
        <f t="shared" si="172"/>
        <v>-138964583664</v>
      </c>
    </row>
    <row r="1800" spans="1:17" x14ac:dyDescent="0.3">
      <c r="A1800">
        <v>1794</v>
      </c>
      <c r="B1800">
        <f>SQRT((1-A1800*A1800/$G$1)*$G$2)</f>
        <v>1162.1954447196115</v>
      </c>
      <c r="I1800" s="19">
        <f t="shared" si="169"/>
        <v>-277929167328</v>
      </c>
      <c r="K1800" s="19">
        <f t="shared" si="174"/>
        <v>5171040000</v>
      </c>
      <c r="L1800" s="19">
        <f t="shared" si="170"/>
        <v>5171040000</v>
      </c>
      <c r="N1800" s="19">
        <f t="shared" si="173"/>
        <v>0</v>
      </c>
      <c r="O1800" s="19">
        <f t="shared" si="171"/>
        <v>-120558161968</v>
      </c>
      <c r="Q1800" s="19">
        <f t="shared" si="172"/>
        <v>-133793543664</v>
      </c>
    </row>
    <row r="1801" spans="1:17" x14ac:dyDescent="0.3">
      <c r="A1801">
        <v>1795</v>
      </c>
      <c r="B1801">
        <f>SQRT((1-A1801*A1801/$G$1)*$G$2)</f>
        <v>1162.1526009788624</v>
      </c>
      <c r="I1801" s="19">
        <f t="shared" si="169"/>
        <v>-267587087328</v>
      </c>
      <c r="K1801" s="19">
        <f t="shared" si="174"/>
        <v>5173920000</v>
      </c>
      <c r="L1801" s="19">
        <f t="shared" si="170"/>
        <v>5173920000</v>
      </c>
      <c r="N1801" s="19">
        <f t="shared" si="173"/>
        <v>0</v>
      </c>
      <c r="O1801" s="19">
        <f t="shared" si="171"/>
        <v>-120558161968</v>
      </c>
      <c r="Q1801" s="19">
        <f t="shared" si="172"/>
        <v>-128619623664</v>
      </c>
    </row>
    <row r="1802" spans="1:17" x14ac:dyDescent="0.3">
      <c r="A1802">
        <v>1796</v>
      </c>
      <c r="B1802">
        <f>SQRT((1-A1802*A1802/$G$1)*$G$2)</f>
        <v>1162.1097317822339</v>
      </c>
      <c r="I1802" s="19">
        <f t="shared" si="169"/>
        <v>-257239247328</v>
      </c>
      <c r="K1802" s="19">
        <f t="shared" si="174"/>
        <v>5176800000</v>
      </c>
      <c r="L1802" s="19">
        <f t="shared" si="170"/>
        <v>5176800000</v>
      </c>
      <c r="N1802" s="19">
        <f t="shared" si="173"/>
        <v>0</v>
      </c>
      <c r="O1802" s="19">
        <f t="shared" si="171"/>
        <v>-120558161968</v>
      </c>
      <c r="Q1802" s="19">
        <f t="shared" si="172"/>
        <v>-123442823664</v>
      </c>
    </row>
    <row r="1803" spans="1:17" x14ac:dyDescent="0.3">
      <c r="A1803">
        <v>1797</v>
      </c>
      <c r="B1803">
        <f>SQRT((1-A1803*A1803/$G$1)*$G$2)</f>
        <v>1162.0668371269087</v>
      </c>
      <c r="I1803" s="19">
        <f t="shared" si="169"/>
        <v>-246885647328</v>
      </c>
      <c r="K1803" s="19">
        <f t="shared" si="174"/>
        <v>5179680000</v>
      </c>
      <c r="L1803" s="19">
        <f t="shared" si="170"/>
        <v>5179680000</v>
      </c>
      <c r="N1803" s="19">
        <f t="shared" si="173"/>
        <v>0</v>
      </c>
      <c r="O1803" s="19">
        <f t="shared" si="171"/>
        <v>-120558161968</v>
      </c>
      <c r="Q1803" s="19">
        <f t="shared" si="172"/>
        <v>-118263143664</v>
      </c>
    </row>
    <row r="1804" spans="1:17" x14ac:dyDescent="0.3">
      <c r="A1804">
        <v>1798</v>
      </c>
      <c r="B1804">
        <f>SQRT((1-A1804*A1804/$G$1)*$G$2)</f>
        <v>1162.0239170100679</v>
      </c>
      <c r="I1804" s="19">
        <f t="shared" si="169"/>
        <v>-236526287328</v>
      </c>
      <c r="K1804" s="19">
        <f t="shared" si="174"/>
        <v>5182560000</v>
      </c>
      <c r="L1804" s="19">
        <f t="shared" si="170"/>
        <v>5182560000</v>
      </c>
      <c r="N1804" s="19">
        <f t="shared" si="173"/>
        <v>0</v>
      </c>
      <c r="O1804" s="19">
        <f t="shared" si="171"/>
        <v>-120558161968</v>
      </c>
      <c r="Q1804" s="19">
        <f t="shared" si="172"/>
        <v>-113080583664</v>
      </c>
    </row>
    <row r="1805" spans="1:17" x14ac:dyDescent="0.3">
      <c r="A1805">
        <v>1799</v>
      </c>
      <c r="B1805">
        <f>SQRT((1-A1805*A1805/$G$1)*$G$2)</f>
        <v>1161.9809714288897</v>
      </c>
      <c r="I1805" s="19">
        <f t="shared" si="169"/>
        <v>-226161167328</v>
      </c>
      <c r="K1805" s="19">
        <f t="shared" si="174"/>
        <v>5185440000</v>
      </c>
      <c r="L1805" s="19">
        <f t="shared" si="170"/>
        <v>5185440000</v>
      </c>
      <c r="N1805" s="19">
        <f t="shared" si="173"/>
        <v>0</v>
      </c>
      <c r="O1805" s="19">
        <f t="shared" si="171"/>
        <v>-120558161968</v>
      </c>
      <c r="Q1805" s="19">
        <f t="shared" si="172"/>
        <v>-107895143664</v>
      </c>
    </row>
    <row r="1806" spans="1:17" x14ac:dyDescent="0.3">
      <c r="A1806">
        <v>1800</v>
      </c>
      <c r="B1806">
        <f>SQRT((1-A1806*A1806/$G$1)*$G$2)</f>
        <v>1161.9380003805504</v>
      </c>
      <c r="I1806" s="19">
        <f t="shared" si="169"/>
        <v>-215790287328</v>
      </c>
      <c r="K1806" s="19">
        <f t="shared" si="174"/>
        <v>5188320000</v>
      </c>
      <c r="L1806" s="19">
        <f t="shared" si="170"/>
        <v>5188320000</v>
      </c>
      <c r="N1806" s="19">
        <f t="shared" si="173"/>
        <v>0</v>
      </c>
      <c r="O1806" s="19">
        <f t="shared" si="171"/>
        <v>-120558161968</v>
      </c>
      <c r="Q1806" s="19">
        <f t="shared" si="172"/>
        <v>-102706823664</v>
      </c>
    </row>
    <row r="1807" spans="1:17" x14ac:dyDescent="0.3">
      <c r="A1807">
        <v>1801</v>
      </c>
      <c r="B1807">
        <f>SQRT((1-A1807*A1807/$G$1)*$G$2)</f>
        <v>1161.8950038622252</v>
      </c>
      <c r="I1807" s="19">
        <f t="shared" si="169"/>
        <v>-205413647328</v>
      </c>
      <c r="K1807" s="19">
        <f t="shared" si="174"/>
        <v>5191200000</v>
      </c>
      <c r="L1807" s="19">
        <f t="shared" si="170"/>
        <v>5191200000</v>
      </c>
      <c r="N1807" s="19">
        <f t="shared" si="173"/>
        <v>0</v>
      </c>
      <c r="O1807" s="19">
        <f t="shared" si="171"/>
        <v>-120558161968</v>
      </c>
      <c r="Q1807" s="19">
        <f t="shared" si="172"/>
        <v>-97515623664</v>
      </c>
    </row>
    <row r="1808" spans="1:17" x14ac:dyDescent="0.3">
      <c r="A1808">
        <v>1802</v>
      </c>
      <c r="B1808">
        <f>SQRT((1-A1808*A1808/$G$1)*$G$2)</f>
        <v>1161.8519818710854</v>
      </c>
      <c r="I1808" s="19">
        <f t="shared" si="169"/>
        <v>-195031247328</v>
      </c>
      <c r="K1808" s="19">
        <f t="shared" si="174"/>
        <v>5194080000</v>
      </c>
      <c r="L1808" s="19">
        <f t="shared" si="170"/>
        <v>5194080000</v>
      </c>
      <c r="N1808" s="19">
        <f t="shared" si="173"/>
        <v>0</v>
      </c>
      <c r="O1808" s="19">
        <f t="shared" si="171"/>
        <v>-120558161968</v>
      </c>
      <c r="Q1808" s="19">
        <f t="shared" si="172"/>
        <v>-92321543664</v>
      </c>
    </row>
    <row r="1809" spans="1:17" x14ac:dyDescent="0.3">
      <c r="A1809">
        <v>1803</v>
      </c>
      <c r="B1809">
        <f>SQRT((1-A1809*A1809/$G$1)*$G$2)</f>
        <v>1161.8089344043021</v>
      </c>
      <c r="I1809" s="19">
        <f t="shared" si="169"/>
        <v>-184643087328</v>
      </c>
      <c r="K1809" s="19">
        <f t="shared" si="174"/>
        <v>5196960000</v>
      </c>
      <c r="L1809" s="19">
        <f t="shared" si="170"/>
        <v>5196960000</v>
      </c>
      <c r="N1809" s="19">
        <f t="shared" si="173"/>
        <v>0</v>
      </c>
      <c r="O1809" s="19">
        <f t="shared" si="171"/>
        <v>-120558161968</v>
      </c>
      <c r="Q1809" s="19">
        <f t="shared" si="172"/>
        <v>-87124583664</v>
      </c>
    </row>
    <row r="1810" spans="1:17" x14ac:dyDescent="0.3">
      <c r="A1810">
        <v>1804</v>
      </c>
      <c r="B1810">
        <f>SQRT((1-A1810*A1810/$G$1)*$G$2)</f>
        <v>1161.7658614590428</v>
      </c>
      <c r="I1810" s="19">
        <f t="shared" si="169"/>
        <v>-174249167328</v>
      </c>
      <c r="K1810" s="19">
        <f t="shared" si="174"/>
        <v>5199840000</v>
      </c>
      <c r="L1810" s="19">
        <f t="shared" si="170"/>
        <v>5199840000</v>
      </c>
      <c r="N1810" s="19">
        <f t="shared" si="173"/>
        <v>0</v>
      </c>
      <c r="O1810" s="19">
        <f t="shared" si="171"/>
        <v>-120558161968</v>
      </c>
      <c r="Q1810" s="19">
        <f t="shared" si="172"/>
        <v>-81924743664</v>
      </c>
    </row>
    <row r="1811" spans="1:17" x14ac:dyDescent="0.3">
      <c r="A1811">
        <v>1805</v>
      </c>
      <c r="B1811">
        <f>SQRT((1-A1811*A1811/$G$1)*$G$2)</f>
        <v>1161.7227630324739</v>
      </c>
      <c r="I1811" s="19">
        <f t="shared" si="169"/>
        <v>-163849487328</v>
      </c>
      <c r="K1811" s="19">
        <f t="shared" si="174"/>
        <v>5202720000</v>
      </c>
      <c r="L1811" s="19">
        <f t="shared" si="170"/>
        <v>5202720000</v>
      </c>
      <c r="N1811" s="19">
        <f t="shared" si="173"/>
        <v>0</v>
      </c>
      <c r="O1811" s="19">
        <f t="shared" si="171"/>
        <v>-120558161968</v>
      </c>
      <c r="Q1811" s="19">
        <f t="shared" si="172"/>
        <v>-76722023664</v>
      </c>
    </row>
    <row r="1812" spans="1:17" x14ac:dyDescent="0.3">
      <c r="A1812">
        <v>1806</v>
      </c>
      <c r="B1812">
        <f>SQRT((1-A1812*A1812/$G$1)*$G$2)</f>
        <v>1161.679639121759</v>
      </c>
      <c r="I1812" s="19">
        <f t="shared" si="169"/>
        <v>-153444047328</v>
      </c>
      <c r="K1812" s="19">
        <f t="shared" si="174"/>
        <v>5205600000</v>
      </c>
      <c r="L1812" s="19">
        <f t="shared" si="170"/>
        <v>5205600000</v>
      </c>
      <c r="N1812" s="19">
        <f t="shared" si="173"/>
        <v>0</v>
      </c>
      <c r="O1812" s="19">
        <f t="shared" si="171"/>
        <v>-120558161968</v>
      </c>
      <c r="Q1812" s="19">
        <f t="shared" si="172"/>
        <v>-71516423664</v>
      </c>
    </row>
    <row r="1813" spans="1:17" x14ac:dyDescent="0.3">
      <c r="A1813">
        <v>1807</v>
      </c>
      <c r="B1813">
        <f>SQRT((1-A1813*A1813/$G$1)*$G$2)</f>
        <v>1161.6364897240603</v>
      </c>
      <c r="I1813" s="19">
        <f t="shared" si="169"/>
        <v>-143032847328</v>
      </c>
      <c r="K1813" s="19">
        <f t="shared" si="174"/>
        <v>5208480000</v>
      </c>
      <c r="L1813" s="19">
        <f t="shared" si="170"/>
        <v>5208480000</v>
      </c>
      <c r="N1813" s="19">
        <f t="shared" si="173"/>
        <v>0</v>
      </c>
      <c r="O1813" s="19">
        <f t="shared" si="171"/>
        <v>-120558161968</v>
      </c>
      <c r="Q1813" s="19">
        <f t="shared" si="172"/>
        <v>-66307943664</v>
      </c>
    </row>
    <row r="1814" spans="1:17" x14ac:dyDescent="0.3">
      <c r="A1814">
        <v>1808</v>
      </c>
      <c r="B1814">
        <f>SQRT((1-A1814*A1814/$G$1)*$G$2)</f>
        <v>1161.5933148365373</v>
      </c>
      <c r="I1814" s="19">
        <f t="shared" si="169"/>
        <v>-132615887328</v>
      </c>
      <c r="K1814" s="19">
        <f t="shared" si="174"/>
        <v>5211360000</v>
      </c>
      <c r="L1814" s="19">
        <f t="shared" si="170"/>
        <v>5211360000</v>
      </c>
      <c r="N1814" s="19">
        <f t="shared" si="173"/>
        <v>0</v>
      </c>
      <c r="O1814" s="19">
        <f t="shared" si="171"/>
        <v>-120558161968</v>
      </c>
      <c r="Q1814" s="19">
        <f t="shared" si="172"/>
        <v>-61096583664</v>
      </c>
    </row>
    <row r="1815" spans="1:17" x14ac:dyDescent="0.3">
      <c r="A1815">
        <v>1809</v>
      </c>
      <c r="B1815">
        <f>SQRT((1-A1815*A1815/$G$1)*$G$2)</f>
        <v>1161.5501144563475</v>
      </c>
      <c r="I1815" s="19">
        <f t="shared" si="169"/>
        <v>-122193167328</v>
      </c>
      <c r="K1815" s="19">
        <f t="shared" si="174"/>
        <v>5214240000</v>
      </c>
      <c r="L1815" s="19">
        <f t="shared" si="170"/>
        <v>5214240000</v>
      </c>
      <c r="N1815" s="19">
        <f t="shared" si="173"/>
        <v>0</v>
      </c>
      <c r="O1815" s="19">
        <f t="shared" si="171"/>
        <v>-120558161968</v>
      </c>
      <c r="Q1815" s="19">
        <f t="shared" si="172"/>
        <v>-55882343664</v>
      </c>
    </row>
    <row r="1816" spans="1:17" x14ac:dyDescent="0.3">
      <c r="A1816">
        <v>1810</v>
      </c>
      <c r="B1816">
        <f>SQRT((1-A1816*A1816/$G$1)*$G$2)</f>
        <v>1161.5068885806465</v>
      </c>
      <c r="I1816" s="19">
        <f t="shared" si="169"/>
        <v>-111764687328</v>
      </c>
      <c r="K1816" s="19">
        <f t="shared" si="174"/>
        <v>5217120000</v>
      </c>
      <c r="L1816" s="19">
        <f t="shared" si="170"/>
        <v>5217120000</v>
      </c>
      <c r="N1816" s="19">
        <f t="shared" si="173"/>
        <v>-120454366736</v>
      </c>
      <c r="O1816" s="19">
        <f t="shared" si="171"/>
        <v>-120454366736</v>
      </c>
      <c r="Q1816" s="19">
        <f t="shared" si="172"/>
        <v>-171119590400</v>
      </c>
    </row>
    <row r="1817" spans="1:17" x14ac:dyDescent="0.3">
      <c r="A1817">
        <v>1811</v>
      </c>
      <c r="B1817">
        <f>SQRT((1-A1817*A1817/$G$1)*$G$2)</f>
        <v>1161.4636372065881</v>
      </c>
      <c r="I1817" s="19">
        <f t="shared" si="169"/>
        <v>-342239180800</v>
      </c>
      <c r="K1817" s="19">
        <f t="shared" si="174"/>
        <v>5220000000</v>
      </c>
      <c r="L1817" s="19">
        <f t="shared" si="170"/>
        <v>5220000000</v>
      </c>
      <c r="N1817" s="19">
        <f t="shared" si="173"/>
        <v>0</v>
      </c>
      <c r="O1817" s="19">
        <f t="shared" si="171"/>
        <v>-120454366736</v>
      </c>
      <c r="Q1817" s="19">
        <f t="shared" si="172"/>
        <v>-165899590400</v>
      </c>
    </row>
    <row r="1818" spans="1:17" x14ac:dyDescent="0.3">
      <c r="A1818">
        <v>1812</v>
      </c>
      <c r="B1818">
        <f>SQRT((1-A1818*A1818/$G$1)*$G$2)</f>
        <v>1161.4203603313231</v>
      </c>
      <c r="I1818" s="19">
        <f t="shared" si="169"/>
        <v>-331799180800</v>
      </c>
      <c r="K1818" s="19">
        <f t="shared" si="174"/>
        <v>5222880000</v>
      </c>
      <c r="L1818" s="19">
        <f t="shared" si="170"/>
        <v>5222880000</v>
      </c>
      <c r="N1818" s="19">
        <f t="shared" si="173"/>
        <v>0</v>
      </c>
      <c r="O1818" s="19">
        <f t="shared" si="171"/>
        <v>-120454366736</v>
      </c>
      <c r="Q1818" s="19">
        <f t="shared" si="172"/>
        <v>-160676710400</v>
      </c>
    </row>
    <row r="1819" spans="1:17" x14ac:dyDescent="0.3">
      <c r="A1819">
        <v>1813</v>
      </c>
      <c r="B1819">
        <f>SQRT((1-A1819*A1819/$G$1)*$G$2)</f>
        <v>1161.377057952001</v>
      </c>
      <c r="I1819" s="19">
        <f t="shared" si="169"/>
        <v>-321353420800</v>
      </c>
      <c r="K1819" s="19">
        <f t="shared" si="174"/>
        <v>5225760000</v>
      </c>
      <c r="L1819" s="19">
        <f t="shared" si="170"/>
        <v>5225760000</v>
      </c>
      <c r="N1819" s="19">
        <f t="shared" si="173"/>
        <v>0</v>
      </c>
      <c r="O1819" s="19">
        <f t="shared" si="171"/>
        <v>-120454366736</v>
      </c>
      <c r="Q1819" s="19">
        <f t="shared" si="172"/>
        <v>-155450950400</v>
      </c>
    </row>
    <row r="1820" spans="1:17" x14ac:dyDescent="0.3">
      <c r="A1820">
        <v>1814</v>
      </c>
      <c r="B1820">
        <f>SQRT((1-A1820*A1820/$G$1)*$G$2)</f>
        <v>1161.3337300657688</v>
      </c>
      <c r="I1820" s="19">
        <f t="shared" si="169"/>
        <v>-310901900800</v>
      </c>
      <c r="K1820" s="19">
        <f t="shared" si="174"/>
        <v>5228640000</v>
      </c>
      <c r="L1820" s="19">
        <f t="shared" si="170"/>
        <v>5228640000</v>
      </c>
      <c r="N1820" s="19">
        <f t="shared" si="173"/>
        <v>0</v>
      </c>
      <c r="O1820" s="19">
        <f t="shared" si="171"/>
        <v>-120454366736</v>
      </c>
      <c r="Q1820" s="19">
        <f t="shared" si="172"/>
        <v>-150222310400</v>
      </c>
    </row>
    <row r="1821" spans="1:17" x14ac:dyDescent="0.3">
      <c r="A1821">
        <v>1815</v>
      </c>
      <c r="B1821">
        <f>SQRT((1-A1821*A1821/$G$1)*$G$2)</f>
        <v>1161.2903766697716</v>
      </c>
      <c r="I1821" s="19">
        <f t="shared" si="169"/>
        <v>-300444620800</v>
      </c>
      <c r="K1821" s="19">
        <f t="shared" si="174"/>
        <v>5231520000</v>
      </c>
      <c r="L1821" s="19">
        <f t="shared" si="170"/>
        <v>5231520000</v>
      </c>
      <c r="N1821" s="19">
        <f t="shared" si="173"/>
        <v>0</v>
      </c>
      <c r="O1821" s="19">
        <f t="shared" si="171"/>
        <v>-120454366736</v>
      </c>
      <c r="Q1821" s="19">
        <f t="shared" si="172"/>
        <v>-144990790400</v>
      </c>
    </row>
    <row r="1822" spans="1:17" x14ac:dyDescent="0.3">
      <c r="A1822">
        <v>1816</v>
      </c>
      <c r="B1822">
        <f>SQRT((1-A1822*A1822/$G$1)*$G$2)</f>
        <v>1161.2469977611522</v>
      </c>
      <c r="I1822" s="19">
        <f t="shared" si="169"/>
        <v>-289981580800</v>
      </c>
      <c r="K1822" s="19">
        <f t="shared" si="174"/>
        <v>5234400000</v>
      </c>
      <c r="L1822" s="19">
        <f t="shared" si="170"/>
        <v>5234400000</v>
      </c>
      <c r="N1822" s="19">
        <f t="shared" si="173"/>
        <v>0</v>
      </c>
      <c r="O1822" s="19">
        <f t="shared" si="171"/>
        <v>-120454366736</v>
      </c>
      <c r="Q1822" s="19">
        <f t="shared" si="172"/>
        <v>-139756390400</v>
      </c>
    </row>
    <row r="1823" spans="1:17" x14ac:dyDescent="0.3">
      <c r="A1823">
        <v>1817</v>
      </c>
      <c r="B1823">
        <f>SQRT((1-A1823*A1823/$G$1)*$G$2)</f>
        <v>1161.2035933370512</v>
      </c>
      <c r="I1823" s="19">
        <f t="shared" si="169"/>
        <v>-279512780800</v>
      </c>
      <c r="K1823" s="19">
        <f t="shared" si="174"/>
        <v>5237280000</v>
      </c>
      <c r="L1823" s="19">
        <f t="shared" si="170"/>
        <v>5237280000</v>
      </c>
      <c r="N1823" s="19">
        <f t="shared" si="173"/>
        <v>0</v>
      </c>
      <c r="O1823" s="19">
        <f t="shared" si="171"/>
        <v>-120454366736</v>
      </c>
      <c r="Q1823" s="19">
        <f t="shared" si="172"/>
        <v>-134519110400</v>
      </c>
    </row>
    <row r="1824" spans="1:17" x14ac:dyDescent="0.3">
      <c r="A1824">
        <v>1818</v>
      </c>
      <c r="B1824">
        <f>SQRT((1-A1824*A1824/$G$1)*$G$2)</f>
        <v>1161.1601633946077</v>
      </c>
      <c r="I1824" s="19">
        <f t="shared" si="169"/>
        <v>-269038220800</v>
      </c>
      <c r="K1824" s="19">
        <f t="shared" si="174"/>
        <v>5240160000</v>
      </c>
      <c r="L1824" s="19">
        <f t="shared" si="170"/>
        <v>5240160000</v>
      </c>
      <c r="N1824" s="19">
        <f t="shared" si="173"/>
        <v>0</v>
      </c>
      <c r="O1824" s="19">
        <f t="shared" si="171"/>
        <v>-120454366736</v>
      </c>
      <c r="Q1824" s="19">
        <f t="shared" si="172"/>
        <v>-129278950400</v>
      </c>
    </row>
    <row r="1825" spans="1:17" x14ac:dyDescent="0.3">
      <c r="A1825">
        <v>1819</v>
      </c>
      <c r="B1825">
        <f>SQRT((1-A1825*A1825/$G$1)*$G$2)</f>
        <v>1161.116707930958</v>
      </c>
      <c r="I1825" s="19">
        <f t="shared" si="169"/>
        <v>-258557900800</v>
      </c>
      <c r="K1825" s="19">
        <f t="shared" si="174"/>
        <v>5243040000</v>
      </c>
      <c r="L1825" s="19">
        <f t="shared" si="170"/>
        <v>5243040000</v>
      </c>
      <c r="N1825" s="19">
        <f t="shared" si="173"/>
        <v>0</v>
      </c>
      <c r="O1825" s="19">
        <f t="shared" si="171"/>
        <v>-120454366736</v>
      </c>
      <c r="Q1825" s="19">
        <f t="shared" si="172"/>
        <v>-124035910400</v>
      </c>
    </row>
    <row r="1826" spans="1:17" x14ac:dyDescent="0.3">
      <c r="A1826">
        <v>1820</v>
      </c>
      <c r="B1826">
        <f>SQRT((1-A1826*A1826/$G$1)*$G$2)</f>
        <v>1161.0732269432367</v>
      </c>
      <c r="I1826" s="19">
        <f t="shared" si="169"/>
        <v>-248071820800</v>
      </c>
      <c r="K1826" s="19">
        <f t="shared" si="174"/>
        <v>5245920000</v>
      </c>
      <c r="L1826" s="19">
        <f t="shared" si="170"/>
        <v>5245920000</v>
      </c>
      <c r="N1826" s="19">
        <f t="shared" si="173"/>
        <v>0</v>
      </c>
      <c r="O1826" s="19">
        <f t="shared" si="171"/>
        <v>-120454366736</v>
      </c>
      <c r="Q1826" s="19">
        <f t="shared" si="172"/>
        <v>-118789990400</v>
      </c>
    </row>
    <row r="1827" spans="1:17" x14ac:dyDescent="0.3">
      <c r="A1827">
        <v>1821</v>
      </c>
      <c r="B1827">
        <f>SQRT((1-A1827*A1827/$G$1)*$G$2)</f>
        <v>1161.029720428576</v>
      </c>
      <c r="I1827" s="19">
        <f t="shared" si="169"/>
        <v>-237579980800</v>
      </c>
      <c r="K1827" s="19">
        <f t="shared" si="174"/>
        <v>5248800000</v>
      </c>
      <c r="L1827" s="19">
        <f t="shared" si="170"/>
        <v>5248800000</v>
      </c>
      <c r="N1827" s="19">
        <f t="shared" si="173"/>
        <v>0</v>
      </c>
      <c r="O1827" s="19">
        <f t="shared" si="171"/>
        <v>-120454366736</v>
      </c>
      <c r="Q1827" s="19">
        <f t="shared" si="172"/>
        <v>-113541190400</v>
      </c>
    </row>
    <row r="1828" spans="1:17" x14ac:dyDescent="0.3">
      <c r="A1828">
        <v>1822</v>
      </c>
      <c r="B1828">
        <f>SQRT((1-A1828*A1828/$G$1)*$G$2)</f>
        <v>1160.9861883841061</v>
      </c>
      <c r="I1828" s="19">
        <f t="shared" si="169"/>
        <v>-227082380800</v>
      </c>
      <c r="K1828" s="19">
        <f t="shared" si="174"/>
        <v>5251680000</v>
      </c>
      <c r="L1828" s="19">
        <f t="shared" si="170"/>
        <v>5251680000</v>
      </c>
      <c r="N1828" s="19">
        <f t="shared" si="173"/>
        <v>0</v>
      </c>
      <c r="O1828" s="19">
        <f t="shared" si="171"/>
        <v>-120454366736</v>
      </c>
      <c r="Q1828" s="19">
        <f t="shared" si="172"/>
        <v>-108289510400</v>
      </c>
    </row>
    <row r="1829" spans="1:17" x14ac:dyDescent="0.3">
      <c r="A1829">
        <v>1823</v>
      </c>
      <c r="B1829">
        <f>SQRT((1-A1829*A1829/$G$1)*$G$2)</f>
        <v>1160.9426308069553</v>
      </c>
      <c r="I1829" s="19">
        <f t="shared" si="169"/>
        <v>-216579020800</v>
      </c>
      <c r="K1829" s="19">
        <f t="shared" si="174"/>
        <v>5254560000</v>
      </c>
      <c r="L1829" s="19">
        <f t="shared" si="170"/>
        <v>5254560000</v>
      </c>
      <c r="N1829" s="19">
        <f t="shared" si="173"/>
        <v>0</v>
      </c>
      <c r="O1829" s="19">
        <f t="shared" si="171"/>
        <v>-120454366736</v>
      </c>
      <c r="Q1829" s="19">
        <f t="shared" si="172"/>
        <v>-103034950400</v>
      </c>
    </row>
    <row r="1830" spans="1:17" x14ac:dyDescent="0.3">
      <c r="A1830">
        <v>1824</v>
      </c>
      <c r="B1830">
        <f>SQRT((1-A1830*A1830/$G$1)*$G$2)</f>
        <v>1160.8990476942495</v>
      </c>
      <c r="I1830" s="19">
        <f t="shared" si="169"/>
        <v>-206069900800</v>
      </c>
      <c r="K1830" s="19">
        <f t="shared" si="174"/>
        <v>5257440000</v>
      </c>
      <c r="L1830" s="19">
        <f t="shared" si="170"/>
        <v>5257440000</v>
      </c>
      <c r="N1830" s="19">
        <f t="shared" si="173"/>
        <v>0</v>
      </c>
      <c r="O1830" s="19">
        <f t="shared" si="171"/>
        <v>-120454366736</v>
      </c>
      <c r="Q1830" s="19">
        <f t="shared" si="172"/>
        <v>-97777510400</v>
      </c>
    </row>
    <row r="1831" spans="1:17" x14ac:dyDescent="0.3">
      <c r="A1831">
        <v>1825</v>
      </c>
      <c r="B1831">
        <f>SQRT((1-A1831*A1831/$G$1)*$G$2)</f>
        <v>1160.8554390431125</v>
      </c>
      <c r="I1831" s="19">
        <f t="shared" si="169"/>
        <v>-195555020800</v>
      </c>
      <c r="K1831" s="19">
        <f t="shared" si="174"/>
        <v>5260320000</v>
      </c>
      <c r="L1831" s="19">
        <f t="shared" si="170"/>
        <v>5260320000</v>
      </c>
      <c r="N1831" s="19">
        <f t="shared" si="173"/>
        <v>0</v>
      </c>
      <c r="O1831" s="19">
        <f t="shared" si="171"/>
        <v>-120454366736</v>
      </c>
      <c r="Q1831" s="19">
        <f t="shared" si="172"/>
        <v>-92517190400</v>
      </c>
    </row>
    <row r="1832" spans="1:17" x14ac:dyDescent="0.3">
      <c r="A1832">
        <v>1826</v>
      </c>
      <c r="B1832">
        <f>SQRT((1-A1832*A1832/$G$1)*$G$2)</f>
        <v>1160.8118048506665</v>
      </c>
      <c r="I1832" s="19">
        <f t="shared" si="169"/>
        <v>-185034380800</v>
      </c>
      <c r="K1832" s="19">
        <f t="shared" si="174"/>
        <v>5263200000</v>
      </c>
      <c r="L1832" s="19">
        <f t="shared" si="170"/>
        <v>5263200000</v>
      </c>
      <c r="N1832" s="19">
        <f t="shared" si="173"/>
        <v>0</v>
      </c>
      <c r="O1832" s="19">
        <f t="shared" si="171"/>
        <v>-120454366736</v>
      </c>
      <c r="Q1832" s="19">
        <f t="shared" si="172"/>
        <v>-87253990400</v>
      </c>
    </row>
    <row r="1833" spans="1:17" x14ac:dyDescent="0.3">
      <c r="A1833">
        <v>1827</v>
      </c>
      <c r="B1833">
        <f>SQRT((1-A1833*A1833/$G$1)*$G$2)</f>
        <v>1160.7681451140304</v>
      </c>
      <c r="I1833" s="19">
        <f t="shared" si="169"/>
        <v>-174507980800</v>
      </c>
      <c r="K1833" s="19">
        <f t="shared" si="174"/>
        <v>5266080000</v>
      </c>
      <c r="L1833" s="19">
        <f t="shared" si="170"/>
        <v>5266080000</v>
      </c>
      <c r="N1833" s="19">
        <f t="shared" si="173"/>
        <v>0</v>
      </c>
      <c r="O1833" s="19">
        <f t="shared" si="171"/>
        <v>-120454366736</v>
      </c>
      <c r="Q1833" s="19">
        <f t="shared" si="172"/>
        <v>-81987910400</v>
      </c>
    </row>
    <row r="1834" spans="1:17" x14ac:dyDescent="0.3">
      <c r="A1834">
        <v>1828</v>
      </c>
      <c r="B1834">
        <f>SQRT((1-A1834*A1834/$G$1)*$G$2)</f>
        <v>1160.7244598303223</v>
      </c>
      <c r="I1834" s="19">
        <f t="shared" si="169"/>
        <v>-163975820800</v>
      </c>
      <c r="K1834" s="19">
        <f t="shared" si="174"/>
        <v>5268960000</v>
      </c>
      <c r="L1834" s="19">
        <f t="shared" si="170"/>
        <v>5268960000</v>
      </c>
      <c r="N1834" s="19">
        <f t="shared" si="173"/>
        <v>0</v>
      </c>
      <c r="O1834" s="19">
        <f t="shared" si="171"/>
        <v>-120454366736</v>
      </c>
      <c r="Q1834" s="19">
        <f t="shared" si="172"/>
        <v>-76718950400</v>
      </c>
    </row>
    <row r="1835" spans="1:17" x14ac:dyDescent="0.3">
      <c r="A1835">
        <v>1829</v>
      </c>
      <c r="B1835">
        <f>SQRT((1-A1835*A1835/$G$1)*$G$2)</f>
        <v>1160.6807489966573</v>
      </c>
      <c r="I1835" s="19">
        <f t="shared" si="169"/>
        <v>-153437900800</v>
      </c>
      <c r="K1835" s="19">
        <f t="shared" si="174"/>
        <v>5271840000</v>
      </c>
      <c r="L1835" s="19">
        <f t="shared" si="170"/>
        <v>5271840000</v>
      </c>
      <c r="N1835" s="19">
        <f t="shared" si="173"/>
        <v>0</v>
      </c>
      <c r="O1835" s="19">
        <f t="shared" si="171"/>
        <v>-120454366736</v>
      </c>
      <c r="Q1835" s="19">
        <f t="shared" si="172"/>
        <v>-71447110400</v>
      </c>
    </row>
    <row r="1836" spans="1:17" x14ac:dyDescent="0.3">
      <c r="A1836">
        <v>1830</v>
      </c>
      <c r="B1836">
        <f>SQRT((1-A1836*A1836/$G$1)*$G$2)</f>
        <v>1160.6370126101488</v>
      </c>
      <c r="I1836" s="19">
        <f t="shared" si="169"/>
        <v>-142894220800</v>
      </c>
      <c r="K1836" s="19">
        <f t="shared" si="174"/>
        <v>5274720000</v>
      </c>
      <c r="L1836" s="19">
        <f t="shared" si="170"/>
        <v>5274720000</v>
      </c>
      <c r="N1836" s="19">
        <f t="shared" si="173"/>
        <v>0</v>
      </c>
      <c r="O1836" s="19">
        <f t="shared" si="171"/>
        <v>-120454366736</v>
      </c>
      <c r="Q1836" s="19">
        <f t="shared" si="172"/>
        <v>-66172390400</v>
      </c>
    </row>
    <row r="1837" spans="1:17" x14ac:dyDescent="0.3">
      <c r="A1837">
        <v>1831</v>
      </c>
      <c r="B1837">
        <f>SQRT((1-A1837*A1837/$G$1)*$G$2)</f>
        <v>1160.593250667908</v>
      </c>
      <c r="I1837" s="19">
        <f t="shared" si="169"/>
        <v>-132344780800</v>
      </c>
      <c r="K1837" s="19">
        <f t="shared" si="174"/>
        <v>5277600000</v>
      </c>
      <c r="L1837" s="19">
        <f t="shared" si="170"/>
        <v>5277600000</v>
      </c>
      <c r="N1837" s="19">
        <f t="shared" si="173"/>
        <v>0</v>
      </c>
      <c r="O1837" s="19">
        <f t="shared" si="171"/>
        <v>-120454366736</v>
      </c>
      <c r="Q1837" s="19">
        <f t="shared" si="172"/>
        <v>-60894790400</v>
      </c>
    </row>
    <row r="1838" spans="1:17" x14ac:dyDescent="0.3">
      <c r="A1838">
        <v>1832</v>
      </c>
      <c r="B1838">
        <f>SQRT((1-A1838*A1838/$G$1)*$G$2)</f>
        <v>1160.549463167044</v>
      </c>
      <c r="I1838" s="19">
        <f t="shared" ref="I1838:I1901" si="175">Q1837*2</f>
        <v>-121789580800</v>
      </c>
      <c r="K1838" s="19">
        <f t="shared" si="174"/>
        <v>5280480000</v>
      </c>
      <c r="L1838" s="19">
        <f t="shared" ref="L1838:L1901" si="176">IF(K1838=0,L1837,K1838)</f>
        <v>5280480000</v>
      </c>
      <c r="N1838" s="19">
        <f t="shared" si="173"/>
        <v>0</v>
      </c>
      <c r="O1838" s="19">
        <f t="shared" ref="O1838:O1901" si="177">IF(N1838=0,O1837,N1838)</f>
        <v>-120454366736</v>
      </c>
      <c r="Q1838" s="19">
        <f t="shared" ref="Q1838:Q1901" si="178">Q1837+K1838+N1838</f>
        <v>-55614310400</v>
      </c>
    </row>
    <row r="1839" spans="1:17" x14ac:dyDescent="0.3">
      <c r="A1839">
        <v>1833</v>
      </c>
      <c r="B1839">
        <f>SQRT((1-A1839*A1839/$G$1)*$G$2)</f>
        <v>1160.5056501046636</v>
      </c>
      <c r="I1839" s="19">
        <f t="shared" si="175"/>
        <v>-111228620800</v>
      </c>
      <c r="K1839" s="19">
        <f t="shared" si="174"/>
        <v>5283360000</v>
      </c>
      <c r="L1839" s="19">
        <f t="shared" si="176"/>
        <v>5283360000</v>
      </c>
      <c r="N1839" s="19">
        <f t="shared" si="173"/>
        <v>-120350571504</v>
      </c>
      <c r="O1839" s="19">
        <f t="shared" si="177"/>
        <v>-120350571504</v>
      </c>
      <c r="Q1839" s="19">
        <f t="shared" si="178"/>
        <v>-170681521904</v>
      </c>
    </row>
    <row r="1840" spans="1:17" x14ac:dyDescent="0.3">
      <c r="A1840">
        <v>1834</v>
      </c>
      <c r="B1840">
        <f>SQRT((1-A1840*A1840/$G$1)*$G$2)</f>
        <v>1160.4618114778716</v>
      </c>
      <c r="I1840" s="19">
        <f t="shared" si="175"/>
        <v>-341363043808</v>
      </c>
      <c r="K1840" s="19">
        <f t="shared" si="174"/>
        <v>5286240000</v>
      </c>
      <c r="L1840" s="19">
        <f t="shared" si="176"/>
        <v>5286240000</v>
      </c>
      <c r="N1840" s="19">
        <f t="shared" si="173"/>
        <v>0</v>
      </c>
      <c r="O1840" s="19">
        <f t="shared" si="177"/>
        <v>-120350571504</v>
      </c>
      <c r="Q1840" s="19">
        <f t="shared" si="178"/>
        <v>-165395281904</v>
      </c>
    </row>
    <row r="1841" spans="1:17" x14ac:dyDescent="0.3">
      <c r="A1841">
        <v>1835</v>
      </c>
      <c r="B1841">
        <f>SQRT((1-A1841*A1841/$G$1)*$G$2)</f>
        <v>1160.4179472837704</v>
      </c>
      <c r="I1841" s="19">
        <f t="shared" si="175"/>
        <v>-330790563808</v>
      </c>
      <c r="K1841" s="19">
        <f t="shared" si="174"/>
        <v>5289120000</v>
      </c>
      <c r="L1841" s="19">
        <f t="shared" si="176"/>
        <v>5289120000</v>
      </c>
      <c r="N1841" s="19">
        <f t="shared" si="173"/>
        <v>0</v>
      </c>
      <c r="O1841" s="19">
        <f t="shared" si="177"/>
        <v>-120350571504</v>
      </c>
      <c r="Q1841" s="19">
        <f t="shared" si="178"/>
        <v>-160106161904</v>
      </c>
    </row>
    <row r="1842" spans="1:17" x14ac:dyDescent="0.3">
      <c r="A1842">
        <v>1836</v>
      </c>
      <c r="B1842">
        <f>SQRT((1-A1842*A1842/$G$1)*$G$2)</f>
        <v>1160.3740575194611</v>
      </c>
      <c r="I1842" s="19">
        <f t="shared" si="175"/>
        <v>-320212323808</v>
      </c>
      <c r="K1842" s="19">
        <f t="shared" si="174"/>
        <v>5292000000</v>
      </c>
      <c r="L1842" s="19">
        <f t="shared" si="176"/>
        <v>5292000000</v>
      </c>
      <c r="N1842" s="19">
        <f t="shared" si="173"/>
        <v>0</v>
      </c>
      <c r="O1842" s="19">
        <f t="shared" si="177"/>
        <v>-120350571504</v>
      </c>
      <c r="Q1842" s="19">
        <f t="shared" si="178"/>
        <v>-154814161904</v>
      </c>
    </row>
    <row r="1843" spans="1:17" x14ac:dyDescent="0.3">
      <c r="A1843">
        <v>1837</v>
      </c>
      <c r="B1843">
        <f>SQRT((1-A1843*A1843/$G$1)*$G$2)</f>
        <v>1160.3301421820418</v>
      </c>
      <c r="I1843" s="19">
        <f t="shared" si="175"/>
        <v>-309628323808</v>
      </c>
      <c r="K1843" s="19">
        <f t="shared" si="174"/>
        <v>5294880000</v>
      </c>
      <c r="L1843" s="19">
        <f t="shared" si="176"/>
        <v>5294880000</v>
      </c>
      <c r="N1843" s="19">
        <f t="shared" si="173"/>
        <v>0</v>
      </c>
      <c r="O1843" s="19">
        <f t="shared" si="177"/>
        <v>-120350571504</v>
      </c>
      <c r="Q1843" s="19">
        <f t="shared" si="178"/>
        <v>-149519281904</v>
      </c>
    </row>
    <row r="1844" spans="1:17" x14ac:dyDescent="0.3">
      <c r="A1844">
        <v>1838</v>
      </c>
      <c r="B1844">
        <f>SQRT((1-A1844*A1844/$G$1)*$G$2)</f>
        <v>1160.2862012686085</v>
      </c>
      <c r="I1844" s="19">
        <f t="shared" si="175"/>
        <v>-299038563808</v>
      </c>
      <c r="K1844" s="19">
        <f t="shared" si="174"/>
        <v>5297760000</v>
      </c>
      <c r="L1844" s="19">
        <f t="shared" si="176"/>
        <v>5297760000</v>
      </c>
      <c r="N1844" s="19">
        <f t="shared" ref="N1844:N1907" si="179">IF($I1844&gt;O1843,O1843+$J$1,)</f>
        <v>0</v>
      </c>
      <c r="O1844" s="19">
        <f t="shared" si="177"/>
        <v>-120350571504</v>
      </c>
      <c r="Q1844" s="19">
        <f t="shared" si="178"/>
        <v>-144221521904</v>
      </c>
    </row>
    <row r="1845" spans="1:17" x14ac:dyDescent="0.3">
      <c r="A1845">
        <v>1839</v>
      </c>
      <c r="B1845">
        <f>SQRT((1-A1845*A1845/$G$1)*$G$2)</f>
        <v>1160.2422347762558</v>
      </c>
      <c r="I1845" s="19">
        <f t="shared" si="175"/>
        <v>-288443043808</v>
      </c>
      <c r="K1845" s="19">
        <f t="shared" si="174"/>
        <v>5300640000</v>
      </c>
      <c r="L1845" s="19">
        <f t="shared" si="176"/>
        <v>5300640000</v>
      </c>
      <c r="N1845" s="19">
        <f t="shared" si="179"/>
        <v>0</v>
      </c>
      <c r="O1845" s="19">
        <f t="shared" si="177"/>
        <v>-120350571504</v>
      </c>
      <c r="Q1845" s="19">
        <f t="shared" si="178"/>
        <v>-138920881904</v>
      </c>
    </row>
    <row r="1846" spans="1:17" x14ac:dyDescent="0.3">
      <c r="A1846">
        <v>1840</v>
      </c>
      <c r="B1846">
        <f>SQRT((1-A1846*A1846/$G$1)*$G$2)</f>
        <v>1160.1982427020755</v>
      </c>
      <c r="I1846" s="19">
        <f t="shared" si="175"/>
        <v>-277841763808</v>
      </c>
      <c r="K1846" s="19">
        <f t="shared" si="174"/>
        <v>5303520000</v>
      </c>
      <c r="L1846" s="19">
        <f t="shared" si="176"/>
        <v>5303520000</v>
      </c>
      <c r="N1846" s="19">
        <f t="shared" si="179"/>
        <v>0</v>
      </c>
      <c r="O1846" s="19">
        <f t="shared" si="177"/>
        <v>-120350571504</v>
      </c>
      <c r="Q1846" s="19">
        <f t="shared" si="178"/>
        <v>-133617361904</v>
      </c>
    </row>
    <row r="1847" spans="1:17" x14ac:dyDescent="0.3">
      <c r="A1847">
        <v>1841</v>
      </c>
      <c r="B1847">
        <f>SQRT((1-A1847*A1847/$G$1)*$G$2)</f>
        <v>1160.1542250431576</v>
      </c>
      <c r="I1847" s="19">
        <f t="shared" si="175"/>
        <v>-267234723808</v>
      </c>
      <c r="K1847" s="19">
        <f t="shared" si="174"/>
        <v>5306400000</v>
      </c>
      <c r="L1847" s="19">
        <f t="shared" si="176"/>
        <v>5306400000</v>
      </c>
      <c r="N1847" s="19">
        <f t="shared" si="179"/>
        <v>0</v>
      </c>
      <c r="O1847" s="19">
        <f t="shared" si="177"/>
        <v>-120350571504</v>
      </c>
      <c r="Q1847" s="19">
        <f t="shared" si="178"/>
        <v>-128310961904</v>
      </c>
    </row>
    <row r="1848" spans="1:17" x14ac:dyDescent="0.3">
      <c r="A1848">
        <v>1842</v>
      </c>
      <c r="B1848">
        <f>SQRT((1-A1848*A1848/$G$1)*$G$2)</f>
        <v>1160.1101817965896</v>
      </c>
      <c r="I1848" s="19">
        <f t="shared" si="175"/>
        <v>-256621923808</v>
      </c>
      <c r="K1848" s="19">
        <f t="shared" si="174"/>
        <v>5309280000</v>
      </c>
      <c r="L1848" s="19">
        <f t="shared" si="176"/>
        <v>5309280000</v>
      </c>
      <c r="N1848" s="19">
        <f t="shared" si="179"/>
        <v>0</v>
      </c>
      <c r="O1848" s="19">
        <f t="shared" si="177"/>
        <v>-120350571504</v>
      </c>
      <c r="Q1848" s="19">
        <f t="shared" si="178"/>
        <v>-123001681904</v>
      </c>
    </row>
    <row r="1849" spans="1:17" x14ac:dyDescent="0.3">
      <c r="A1849">
        <v>1843</v>
      </c>
      <c r="B1849">
        <f>SQRT((1-A1849*A1849/$G$1)*$G$2)</f>
        <v>1160.0661129594573</v>
      </c>
      <c r="I1849" s="19">
        <f t="shared" si="175"/>
        <v>-246003363808</v>
      </c>
      <c r="K1849" s="19">
        <f t="shared" si="174"/>
        <v>5312160000</v>
      </c>
      <c r="L1849" s="19">
        <f t="shared" si="176"/>
        <v>5312160000</v>
      </c>
      <c r="N1849" s="19">
        <f t="shared" si="179"/>
        <v>0</v>
      </c>
      <c r="O1849" s="19">
        <f t="shared" si="177"/>
        <v>-120350571504</v>
      </c>
      <c r="Q1849" s="19">
        <f t="shared" si="178"/>
        <v>-117689521904</v>
      </c>
    </row>
    <row r="1850" spans="1:17" x14ac:dyDescent="0.3">
      <c r="A1850">
        <v>1844</v>
      </c>
      <c r="B1850">
        <f>SQRT((1-A1850*A1850/$G$1)*$G$2)</f>
        <v>1160.0220185288442</v>
      </c>
      <c r="I1850" s="19">
        <f t="shared" si="175"/>
        <v>-235379043808</v>
      </c>
      <c r="K1850" s="19">
        <f t="shared" si="174"/>
        <v>5315040000</v>
      </c>
      <c r="L1850" s="19">
        <f t="shared" si="176"/>
        <v>5315040000</v>
      </c>
      <c r="N1850" s="19">
        <f t="shared" si="179"/>
        <v>0</v>
      </c>
      <c r="O1850" s="19">
        <f t="shared" si="177"/>
        <v>-120350571504</v>
      </c>
      <c r="Q1850" s="19">
        <f t="shared" si="178"/>
        <v>-112374481904</v>
      </c>
    </row>
    <row r="1851" spans="1:17" x14ac:dyDescent="0.3">
      <c r="A1851">
        <v>1845</v>
      </c>
      <c r="B1851">
        <f>SQRT((1-A1851*A1851/$G$1)*$G$2)</f>
        <v>1159.9778985018313</v>
      </c>
      <c r="I1851" s="19">
        <f t="shared" si="175"/>
        <v>-224748963808</v>
      </c>
      <c r="K1851" s="19">
        <f t="shared" si="174"/>
        <v>5317920000</v>
      </c>
      <c r="L1851" s="19">
        <f t="shared" si="176"/>
        <v>5317920000</v>
      </c>
      <c r="N1851" s="19">
        <f t="shared" si="179"/>
        <v>0</v>
      </c>
      <c r="O1851" s="19">
        <f t="shared" si="177"/>
        <v>-120350571504</v>
      </c>
      <c r="Q1851" s="19">
        <f t="shared" si="178"/>
        <v>-107056561904</v>
      </c>
    </row>
    <row r="1852" spans="1:17" x14ac:dyDescent="0.3">
      <c r="A1852">
        <v>1846</v>
      </c>
      <c r="B1852">
        <f>SQRT((1-A1852*A1852/$G$1)*$G$2)</f>
        <v>1159.9337528754982</v>
      </c>
      <c r="I1852" s="19">
        <f t="shared" si="175"/>
        <v>-214113123808</v>
      </c>
      <c r="K1852" s="19">
        <f t="shared" si="174"/>
        <v>5320800000</v>
      </c>
      <c r="L1852" s="19">
        <f t="shared" si="176"/>
        <v>5320800000</v>
      </c>
      <c r="N1852" s="19">
        <f t="shared" si="179"/>
        <v>0</v>
      </c>
      <c r="O1852" s="19">
        <f t="shared" si="177"/>
        <v>-120350571504</v>
      </c>
      <c r="Q1852" s="19">
        <f t="shared" si="178"/>
        <v>-101735761904</v>
      </c>
    </row>
    <row r="1853" spans="1:17" x14ac:dyDescent="0.3">
      <c r="A1853">
        <v>1847</v>
      </c>
      <c r="B1853">
        <f>SQRT((1-A1853*A1853/$G$1)*$G$2)</f>
        <v>1159.8895816469219</v>
      </c>
      <c r="I1853" s="19">
        <f t="shared" si="175"/>
        <v>-203471523808</v>
      </c>
      <c r="K1853" s="19">
        <f t="shared" si="174"/>
        <v>5323680000</v>
      </c>
      <c r="L1853" s="19">
        <f t="shared" si="176"/>
        <v>5323680000</v>
      </c>
      <c r="N1853" s="19">
        <f t="shared" si="179"/>
        <v>0</v>
      </c>
      <c r="O1853" s="19">
        <f t="shared" si="177"/>
        <v>-120350571504</v>
      </c>
      <c r="Q1853" s="19">
        <f t="shared" si="178"/>
        <v>-96412081904</v>
      </c>
    </row>
    <row r="1854" spans="1:17" x14ac:dyDescent="0.3">
      <c r="A1854">
        <v>1848</v>
      </c>
      <c r="B1854">
        <f>SQRT((1-A1854*A1854/$G$1)*$G$2)</f>
        <v>1159.8453848131769</v>
      </c>
      <c r="I1854" s="19">
        <f t="shared" si="175"/>
        <v>-192824163808</v>
      </c>
      <c r="K1854" s="19">
        <f t="shared" si="174"/>
        <v>5326560000</v>
      </c>
      <c r="L1854" s="19">
        <f t="shared" si="176"/>
        <v>5326560000</v>
      </c>
      <c r="N1854" s="19">
        <f t="shared" si="179"/>
        <v>0</v>
      </c>
      <c r="O1854" s="19">
        <f t="shared" si="177"/>
        <v>-120350571504</v>
      </c>
      <c r="Q1854" s="19">
        <f t="shared" si="178"/>
        <v>-91085521904</v>
      </c>
    </row>
    <row r="1855" spans="1:17" x14ac:dyDescent="0.3">
      <c r="A1855">
        <v>1849</v>
      </c>
      <c r="B1855">
        <f>SQRT((1-A1855*A1855/$G$1)*$G$2)</f>
        <v>1159.8011623713367</v>
      </c>
      <c r="I1855" s="19">
        <f t="shared" si="175"/>
        <v>-182171043808</v>
      </c>
      <c r="K1855" s="19">
        <f t="shared" si="174"/>
        <v>5329440000</v>
      </c>
      <c r="L1855" s="19">
        <f t="shared" si="176"/>
        <v>5329440000</v>
      </c>
      <c r="N1855" s="19">
        <f t="shared" si="179"/>
        <v>0</v>
      </c>
      <c r="O1855" s="19">
        <f t="shared" si="177"/>
        <v>-120350571504</v>
      </c>
      <c r="Q1855" s="19">
        <f t="shared" si="178"/>
        <v>-85756081904</v>
      </c>
    </row>
    <row r="1856" spans="1:17" x14ac:dyDescent="0.3">
      <c r="A1856">
        <v>1850</v>
      </c>
      <c r="B1856">
        <f>SQRT((1-A1856*A1856/$G$1)*$G$2)</f>
        <v>1159.7569143184712</v>
      </c>
      <c r="I1856" s="19">
        <f t="shared" si="175"/>
        <v>-171512163808</v>
      </c>
      <c r="K1856" s="19">
        <f t="shared" si="174"/>
        <v>5332320000</v>
      </c>
      <c r="L1856" s="19">
        <f t="shared" si="176"/>
        <v>5332320000</v>
      </c>
      <c r="N1856" s="19">
        <f t="shared" si="179"/>
        <v>0</v>
      </c>
      <c r="O1856" s="19">
        <f t="shared" si="177"/>
        <v>-120350571504</v>
      </c>
      <c r="Q1856" s="19">
        <f t="shared" si="178"/>
        <v>-80423761904</v>
      </c>
    </row>
    <row r="1857" spans="1:17" x14ac:dyDescent="0.3">
      <c r="A1857">
        <v>1851</v>
      </c>
      <c r="B1857">
        <f>SQRT((1-A1857*A1857/$G$1)*$G$2)</f>
        <v>1159.7126406516493</v>
      </c>
      <c r="I1857" s="19">
        <f t="shared" si="175"/>
        <v>-160847523808</v>
      </c>
      <c r="K1857" s="19">
        <f t="shared" si="174"/>
        <v>5335200000</v>
      </c>
      <c r="L1857" s="19">
        <f t="shared" si="176"/>
        <v>5335200000</v>
      </c>
      <c r="N1857" s="19">
        <f t="shared" si="179"/>
        <v>0</v>
      </c>
      <c r="O1857" s="19">
        <f t="shared" si="177"/>
        <v>-120350571504</v>
      </c>
      <c r="Q1857" s="19">
        <f t="shared" si="178"/>
        <v>-75088561904</v>
      </c>
    </row>
    <row r="1858" spans="1:17" x14ac:dyDescent="0.3">
      <c r="A1858">
        <v>1852</v>
      </c>
      <c r="B1858">
        <f>SQRT((1-A1858*A1858/$G$1)*$G$2)</f>
        <v>1159.668341367937</v>
      </c>
      <c r="I1858" s="19">
        <f t="shared" si="175"/>
        <v>-150177123808</v>
      </c>
      <c r="K1858" s="19">
        <f t="shared" si="174"/>
        <v>5338080000</v>
      </c>
      <c r="L1858" s="19">
        <f t="shared" si="176"/>
        <v>5338080000</v>
      </c>
      <c r="N1858" s="19">
        <f t="shared" si="179"/>
        <v>0</v>
      </c>
      <c r="O1858" s="19">
        <f t="shared" si="177"/>
        <v>-120350571504</v>
      </c>
      <c r="Q1858" s="19">
        <f t="shared" si="178"/>
        <v>-69750481904</v>
      </c>
    </row>
    <row r="1859" spans="1:17" x14ac:dyDescent="0.3">
      <c r="A1859">
        <v>1853</v>
      </c>
      <c r="B1859">
        <f>SQRT((1-A1859*A1859/$G$1)*$G$2)</f>
        <v>1159.6240164643991</v>
      </c>
      <c r="I1859" s="19">
        <f t="shared" si="175"/>
        <v>-139500963808</v>
      </c>
      <c r="K1859" s="19">
        <f t="shared" si="174"/>
        <v>5340960000</v>
      </c>
      <c r="L1859" s="19">
        <f t="shared" si="176"/>
        <v>5340960000</v>
      </c>
      <c r="N1859" s="19">
        <f t="shared" si="179"/>
        <v>0</v>
      </c>
      <c r="O1859" s="19">
        <f t="shared" si="177"/>
        <v>-120350571504</v>
      </c>
      <c r="Q1859" s="19">
        <f t="shared" si="178"/>
        <v>-64409521904</v>
      </c>
    </row>
    <row r="1860" spans="1:17" x14ac:dyDescent="0.3">
      <c r="A1860">
        <v>1854</v>
      </c>
      <c r="B1860">
        <f>SQRT((1-A1860*A1860/$G$1)*$G$2)</f>
        <v>1159.5796659380972</v>
      </c>
      <c r="I1860" s="19">
        <f t="shared" si="175"/>
        <v>-128819043808</v>
      </c>
      <c r="K1860" s="19">
        <f t="shared" si="174"/>
        <v>5343840000</v>
      </c>
      <c r="L1860" s="19">
        <f t="shared" si="176"/>
        <v>5343840000</v>
      </c>
      <c r="N1860" s="19">
        <f t="shared" si="179"/>
        <v>0</v>
      </c>
      <c r="O1860" s="19">
        <f t="shared" si="177"/>
        <v>-120350571504</v>
      </c>
      <c r="Q1860" s="19">
        <f t="shared" si="178"/>
        <v>-59065681904</v>
      </c>
    </row>
    <row r="1861" spans="1:17" x14ac:dyDescent="0.3">
      <c r="A1861">
        <v>1855</v>
      </c>
      <c r="B1861">
        <f>SQRT((1-A1861*A1861/$G$1)*$G$2)</f>
        <v>1159.535289786091</v>
      </c>
      <c r="I1861" s="19">
        <f t="shared" si="175"/>
        <v>-118131363808</v>
      </c>
      <c r="K1861" s="19">
        <f t="shared" si="174"/>
        <v>5346720000</v>
      </c>
      <c r="L1861" s="19">
        <f t="shared" si="176"/>
        <v>5346720000</v>
      </c>
      <c r="N1861" s="19">
        <f t="shared" si="179"/>
        <v>-120246776272</v>
      </c>
      <c r="O1861" s="19">
        <f t="shared" si="177"/>
        <v>-120246776272</v>
      </c>
      <c r="Q1861" s="19">
        <f t="shared" si="178"/>
        <v>-173965738176</v>
      </c>
    </row>
    <row r="1862" spans="1:17" x14ac:dyDescent="0.3">
      <c r="A1862">
        <v>1856</v>
      </c>
      <c r="B1862">
        <f>SQRT((1-A1862*A1862/$G$1)*$G$2)</f>
        <v>1159.4908880054388</v>
      </c>
      <c r="I1862" s="19">
        <f t="shared" si="175"/>
        <v>-347931476352</v>
      </c>
      <c r="K1862" s="19">
        <f t="shared" si="174"/>
        <v>5349600000</v>
      </c>
      <c r="L1862" s="19">
        <f t="shared" si="176"/>
        <v>5349600000</v>
      </c>
      <c r="N1862" s="19">
        <f t="shared" si="179"/>
        <v>0</v>
      </c>
      <c r="O1862" s="19">
        <f t="shared" si="177"/>
        <v>-120246776272</v>
      </c>
      <c r="Q1862" s="19">
        <f t="shared" si="178"/>
        <v>-168616138176</v>
      </c>
    </row>
    <row r="1863" spans="1:17" x14ac:dyDescent="0.3">
      <c r="A1863">
        <v>1857</v>
      </c>
      <c r="B1863">
        <f>SQRT((1-A1863*A1863/$G$1)*$G$2)</f>
        <v>1159.446460593196</v>
      </c>
      <c r="I1863" s="19">
        <f t="shared" si="175"/>
        <v>-337232276352</v>
      </c>
      <c r="K1863" s="19">
        <f t="shared" ref="K1863:K1926" si="180">IF($I1863&lt;L1862,L1862+$J$2,)</f>
        <v>5352480000</v>
      </c>
      <c r="L1863" s="19">
        <f t="shared" si="176"/>
        <v>5352480000</v>
      </c>
      <c r="N1863" s="19">
        <f t="shared" si="179"/>
        <v>0</v>
      </c>
      <c r="O1863" s="19">
        <f t="shared" si="177"/>
        <v>-120246776272</v>
      </c>
      <c r="Q1863" s="19">
        <f t="shared" si="178"/>
        <v>-163263658176</v>
      </c>
    </row>
    <row r="1864" spans="1:17" x14ac:dyDescent="0.3">
      <c r="A1864">
        <v>1858</v>
      </c>
      <c r="B1864">
        <f>SQRT((1-A1864*A1864/$G$1)*$G$2)</f>
        <v>1159.4020075464157</v>
      </c>
      <c r="I1864" s="19">
        <f t="shared" si="175"/>
        <v>-326527316352</v>
      </c>
      <c r="K1864" s="19">
        <f t="shared" si="180"/>
        <v>5355360000</v>
      </c>
      <c r="L1864" s="19">
        <f t="shared" si="176"/>
        <v>5355360000</v>
      </c>
      <c r="N1864" s="19">
        <f t="shared" si="179"/>
        <v>0</v>
      </c>
      <c r="O1864" s="19">
        <f t="shared" si="177"/>
        <v>-120246776272</v>
      </c>
      <c r="Q1864" s="19">
        <f t="shared" si="178"/>
        <v>-157908298176</v>
      </c>
    </row>
    <row r="1865" spans="1:17" x14ac:dyDescent="0.3">
      <c r="A1865">
        <v>1859</v>
      </c>
      <c r="B1865">
        <f>SQRT((1-A1865*A1865/$G$1)*$G$2)</f>
        <v>1159.3575288621496</v>
      </c>
      <c r="I1865" s="19">
        <f t="shared" si="175"/>
        <v>-315816596352</v>
      </c>
      <c r="K1865" s="19">
        <f t="shared" si="180"/>
        <v>5358240000</v>
      </c>
      <c r="L1865" s="19">
        <f t="shared" si="176"/>
        <v>5358240000</v>
      </c>
      <c r="N1865" s="19">
        <f t="shared" si="179"/>
        <v>0</v>
      </c>
      <c r="O1865" s="19">
        <f t="shared" si="177"/>
        <v>-120246776272</v>
      </c>
      <c r="Q1865" s="19">
        <f t="shared" si="178"/>
        <v>-152550058176</v>
      </c>
    </row>
    <row r="1866" spans="1:17" x14ac:dyDescent="0.3">
      <c r="A1866">
        <v>1860</v>
      </c>
      <c r="B1866">
        <f>SQRT((1-A1866*A1866/$G$1)*$G$2)</f>
        <v>1159.3130245374468</v>
      </c>
      <c r="I1866" s="19">
        <f t="shared" si="175"/>
        <v>-305100116352</v>
      </c>
      <c r="K1866" s="19">
        <f t="shared" si="180"/>
        <v>5361120000</v>
      </c>
      <c r="L1866" s="19">
        <f t="shared" si="176"/>
        <v>5361120000</v>
      </c>
      <c r="N1866" s="19">
        <f t="shared" si="179"/>
        <v>0</v>
      </c>
      <c r="O1866" s="19">
        <f t="shared" si="177"/>
        <v>-120246776272</v>
      </c>
      <c r="Q1866" s="19">
        <f t="shared" si="178"/>
        <v>-147188938176</v>
      </c>
    </row>
    <row r="1867" spans="1:17" x14ac:dyDescent="0.3">
      <c r="A1867">
        <v>1861</v>
      </c>
      <c r="B1867">
        <f>SQRT((1-A1867*A1867/$G$1)*$G$2)</f>
        <v>1159.2684945693543</v>
      </c>
      <c r="I1867" s="19">
        <f t="shared" si="175"/>
        <v>-294377876352</v>
      </c>
      <c r="K1867" s="19">
        <f t="shared" si="180"/>
        <v>5364000000</v>
      </c>
      <c r="L1867" s="19">
        <f t="shared" si="176"/>
        <v>5364000000</v>
      </c>
      <c r="N1867" s="19">
        <f t="shared" si="179"/>
        <v>0</v>
      </c>
      <c r="O1867" s="19">
        <f t="shared" si="177"/>
        <v>-120246776272</v>
      </c>
      <c r="Q1867" s="19">
        <f t="shared" si="178"/>
        <v>-141824938176</v>
      </c>
    </row>
    <row r="1868" spans="1:17" x14ac:dyDescent="0.3">
      <c r="A1868">
        <v>1862</v>
      </c>
      <c r="B1868">
        <f>SQRT((1-A1868*A1868/$G$1)*$G$2)</f>
        <v>1159.2239389549165</v>
      </c>
      <c r="I1868" s="19">
        <f t="shared" si="175"/>
        <v>-283649876352</v>
      </c>
      <c r="K1868" s="19">
        <f t="shared" si="180"/>
        <v>5366880000</v>
      </c>
      <c r="L1868" s="19">
        <f t="shared" si="176"/>
        <v>5366880000</v>
      </c>
      <c r="N1868" s="19">
        <f t="shared" si="179"/>
        <v>0</v>
      </c>
      <c r="O1868" s="19">
        <f t="shared" si="177"/>
        <v>-120246776272</v>
      </c>
      <c r="Q1868" s="19">
        <f t="shared" si="178"/>
        <v>-136458058176</v>
      </c>
    </row>
    <row r="1869" spans="1:17" x14ac:dyDescent="0.3">
      <c r="A1869">
        <v>1863</v>
      </c>
      <c r="B1869">
        <f>SQRT((1-A1869*A1869/$G$1)*$G$2)</f>
        <v>1159.1793576911766</v>
      </c>
      <c r="I1869" s="19">
        <f t="shared" si="175"/>
        <v>-272916116352</v>
      </c>
      <c r="K1869" s="19">
        <f t="shared" si="180"/>
        <v>5369760000</v>
      </c>
      <c r="L1869" s="19">
        <f t="shared" si="176"/>
        <v>5369760000</v>
      </c>
      <c r="N1869" s="19">
        <f t="shared" si="179"/>
        <v>0</v>
      </c>
      <c r="O1869" s="19">
        <f t="shared" si="177"/>
        <v>-120246776272</v>
      </c>
      <c r="Q1869" s="19">
        <f t="shared" si="178"/>
        <v>-131088298176</v>
      </c>
    </row>
    <row r="1870" spans="1:17" x14ac:dyDescent="0.3">
      <c r="A1870">
        <v>1864</v>
      </c>
      <c r="B1870">
        <f>SQRT((1-A1870*A1870/$G$1)*$G$2)</f>
        <v>1159.1347507751752</v>
      </c>
      <c r="I1870" s="19">
        <f t="shared" si="175"/>
        <v>-262176596352</v>
      </c>
      <c r="K1870" s="19">
        <f t="shared" si="180"/>
        <v>5372640000</v>
      </c>
      <c r="L1870" s="19">
        <f t="shared" si="176"/>
        <v>5372640000</v>
      </c>
      <c r="N1870" s="19">
        <f t="shared" si="179"/>
        <v>0</v>
      </c>
      <c r="O1870" s="19">
        <f t="shared" si="177"/>
        <v>-120246776272</v>
      </c>
      <c r="Q1870" s="19">
        <f t="shared" si="178"/>
        <v>-125715658176</v>
      </c>
    </row>
    <row r="1871" spans="1:17" x14ac:dyDescent="0.3">
      <c r="A1871">
        <v>1865</v>
      </c>
      <c r="B1871">
        <f>SQRT((1-A1871*A1871/$G$1)*$G$2)</f>
        <v>1159.0901182039502</v>
      </c>
      <c r="I1871" s="19">
        <f t="shared" si="175"/>
        <v>-251431316352</v>
      </c>
      <c r="K1871" s="19">
        <f t="shared" si="180"/>
        <v>5375520000</v>
      </c>
      <c r="L1871" s="19">
        <f t="shared" si="176"/>
        <v>5375520000</v>
      </c>
      <c r="N1871" s="19">
        <f t="shared" si="179"/>
        <v>0</v>
      </c>
      <c r="O1871" s="19">
        <f t="shared" si="177"/>
        <v>-120246776272</v>
      </c>
      <c r="Q1871" s="19">
        <f t="shared" si="178"/>
        <v>-120340138176</v>
      </c>
    </row>
    <row r="1872" spans="1:17" x14ac:dyDescent="0.3">
      <c r="A1872">
        <v>1866</v>
      </c>
      <c r="B1872">
        <f>SQRT((1-A1872*A1872/$G$1)*$G$2)</f>
        <v>1159.0454599745381</v>
      </c>
      <c r="I1872" s="19">
        <f t="shared" si="175"/>
        <v>-240680276352</v>
      </c>
      <c r="K1872" s="19">
        <f t="shared" si="180"/>
        <v>5378400000</v>
      </c>
      <c r="L1872" s="19">
        <f t="shared" si="176"/>
        <v>5378400000</v>
      </c>
      <c r="N1872" s="19">
        <f t="shared" si="179"/>
        <v>0</v>
      </c>
      <c r="O1872" s="19">
        <f t="shared" si="177"/>
        <v>-120246776272</v>
      </c>
      <c r="Q1872" s="19">
        <f t="shared" si="178"/>
        <v>-114961738176</v>
      </c>
    </row>
    <row r="1873" spans="1:17" x14ac:dyDescent="0.3">
      <c r="A1873">
        <v>1867</v>
      </c>
      <c r="B1873">
        <f>SQRT((1-A1873*A1873/$G$1)*$G$2)</f>
        <v>1159.0007760839728</v>
      </c>
      <c r="I1873" s="19">
        <f t="shared" si="175"/>
        <v>-229923476352</v>
      </c>
      <c r="K1873" s="19">
        <f t="shared" si="180"/>
        <v>5381280000</v>
      </c>
      <c r="L1873" s="19">
        <f t="shared" si="176"/>
        <v>5381280000</v>
      </c>
      <c r="N1873" s="19">
        <f t="shared" si="179"/>
        <v>0</v>
      </c>
      <c r="O1873" s="19">
        <f t="shared" si="177"/>
        <v>-120246776272</v>
      </c>
      <c r="Q1873" s="19">
        <f t="shared" si="178"/>
        <v>-109580458176</v>
      </c>
    </row>
    <row r="1874" spans="1:17" x14ac:dyDescent="0.3">
      <c r="A1874">
        <v>1868</v>
      </c>
      <c r="B1874">
        <f>SQRT((1-A1874*A1874/$G$1)*$G$2)</f>
        <v>1158.9560665292861</v>
      </c>
      <c r="I1874" s="19">
        <f t="shared" si="175"/>
        <v>-219160916352</v>
      </c>
      <c r="K1874" s="19">
        <f t="shared" si="180"/>
        <v>5384160000</v>
      </c>
      <c r="L1874" s="19">
        <f t="shared" si="176"/>
        <v>5384160000</v>
      </c>
      <c r="N1874" s="19">
        <f t="shared" si="179"/>
        <v>0</v>
      </c>
      <c r="O1874" s="19">
        <f t="shared" si="177"/>
        <v>-120246776272</v>
      </c>
      <c r="Q1874" s="19">
        <f t="shared" si="178"/>
        <v>-104196298176</v>
      </c>
    </row>
    <row r="1875" spans="1:17" x14ac:dyDescent="0.3">
      <c r="A1875">
        <v>1869</v>
      </c>
      <c r="B1875">
        <f>SQRT((1-A1875*A1875/$G$1)*$G$2)</f>
        <v>1158.9113313075081</v>
      </c>
      <c r="I1875" s="19">
        <f t="shared" si="175"/>
        <v>-208392596352</v>
      </c>
      <c r="K1875" s="19">
        <f t="shared" si="180"/>
        <v>5387040000</v>
      </c>
      <c r="L1875" s="19">
        <f t="shared" si="176"/>
        <v>5387040000</v>
      </c>
      <c r="N1875" s="19">
        <f t="shared" si="179"/>
        <v>0</v>
      </c>
      <c r="O1875" s="19">
        <f t="shared" si="177"/>
        <v>-120246776272</v>
      </c>
      <c r="Q1875" s="19">
        <f t="shared" si="178"/>
        <v>-98809258176</v>
      </c>
    </row>
    <row r="1876" spans="1:17" x14ac:dyDescent="0.3">
      <c r="A1876">
        <v>1870</v>
      </c>
      <c r="B1876">
        <f>SQRT((1-A1876*A1876/$G$1)*$G$2)</f>
        <v>1158.8665704156658</v>
      </c>
      <c r="I1876" s="19">
        <f t="shared" si="175"/>
        <v>-197618516352</v>
      </c>
      <c r="K1876" s="19">
        <f t="shared" si="180"/>
        <v>5389920000</v>
      </c>
      <c r="L1876" s="19">
        <f t="shared" si="176"/>
        <v>5389920000</v>
      </c>
      <c r="N1876" s="19">
        <f t="shared" si="179"/>
        <v>0</v>
      </c>
      <c r="O1876" s="19">
        <f t="shared" si="177"/>
        <v>-120246776272</v>
      </c>
      <c r="Q1876" s="19">
        <f t="shared" si="178"/>
        <v>-93419338176</v>
      </c>
    </row>
    <row r="1877" spans="1:17" x14ac:dyDescent="0.3">
      <c r="A1877">
        <v>1871</v>
      </c>
      <c r="B1877">
        <f>SQRT((1-A1877*A1877/$G$1)*$G$2)</f>
        <v>1158.8217838507851</v>
      </c>
      <c r="I1877" s="19">
        <f t="shared" si="175"/>
        <v>-186838676352</v>
      </c>
      <c r="K1877" s="19">
        <f t="shared" si="180"/>
        <v>5392800000</v>
      </c>
      <c r="L1877" s="19">
        <f t="shared" si="176"/>
        <v>5392800000</v>
      </c>
      <c r="N1877" s="19">
        <f t="shared" si="179"/>
        <v>0</v>
      </c>
      <c r="O1877" s="19">
        <f t="shared" si="177"/>
        <v>-120246776272</v>
      </c>
      <c r="Q1877" s="19">
        <f t="shared" si="178"/>
        <v>-88026538176</v>
      </c>
    </row>
    <row r="1878" spans="1:17" x14ac:dyDescent="0.3">
      <c r="A1878">
        <v>1872</v>
      </c>
      <c r="B1878">
        <f>SQRT((1-A1878*A1878/$G$1)*$G$2)</f>
        <v>1158.7769716098892</v>
      </c>
      <c r="I1878" s="19">
        <f t="shared" si="175"/>
        <v>-176053076352</v>
      </c>
      <c r="K1878" s="19">
        <f t="shared" si="180"/>
        <v>5395680000</v>
      </c>
      <c r="L1878" s="19">
        <f t="shared" si="176"/>
        <v>5395680000</v>
      </c>
      <c r="N1878" s="19">
        <f t="shared" si="179"/>
        <v>0</v>
      </c>
      <c r="O1878" s="19">
        <f t="shared" si="177"/>
        <v>-120246776272</v>
      </c>
      <c r="Q1878" s="19">
        <f t="shared" si="178"/>
        <v>-82630858176</v>
      </c>
    </row>
    <row r="1879" spans="1:17" x14ac:dyDescent="0.3">
      <c r="A1879">
        <v>1873</v>
      </c>
      <c r="B1879">
        <f>SQRT((1-A1879*A1879/$G$1)*$G$2)</f>
        <v>1158.7321336899986</v>
      </c>
      <c r="I1879" s="19">
        <f t="shared" si="175"/>
        <v>-165261716352</v>
      </c>
      <c r="K1879" s="19">
        <f t="shared" si="180"/>
        <v>5398560000</v>
      </c>
      <c r="L1879" s="19">
        <f t="shared" si="176"/>
        <v>5398560000</v>
      </c>
      <c r="N1879" s="19">
        <f t="shared" si="179"/>
        <v>0</v>
      </c>
      <c r="O1879" s="19">
        <f t="shared" si="177"/>
        <v>-120246776272</v>
      </c>
      <c r="Q1879" s="19">
        <f t="shared" si="178"/>
        <v>-77232298176</v>
      </c>
    </row>
    <row r="1880" spans="1:17" x14ac:dyDescent="0.3">
      <c r="A1880">
        <v>1874</v>
      </c>
      <c r="B1880">
        <f>SQRT((1-A1880*A1880/$G$1)*$G$2)</f>
        <v>1158.6872700881329</v>
      </c>
      <c r="I1880" s="19">
        <f t="shared" si="175"/>
        <v>-154464596352</v>
      </c>
      <c r="K1880" s="19">
        <f t="shared" si="180"/>
        <v>5401440000</v>
      </c>
      <c r="L1880" s="19">
        <f t="shared" si="176"/>
        <v>5401440000</v>
      </c>
      <c r="N1880" s="19">
        <f t="shared" si="179"/>
        <v>0</v>
      </c>
      <c r="O1880" s="19">
        <f t="shared" si="177"/>
        <v>-120246776272</v>
      </c>
      <c r="Q1880" s="19">
        <f t="shared" si="178"/>
        <v>-71830858176</v>
      </c>
    </row>
    <row r="1881" spans="1:17" x14ac:dyDescent="0.3">
      <c r="A1881">
        <v>1875</v>
      </c>
      <c r="B1881">
        <f>SQRT((1-A1881*A1881/$G$1)*$G$2)</f>
        <v>1158.6423808013083</v>
      </c>
      <c r="I1881" s="19">
        <f t="shared" si="175"/>
        <v>-143661716352</v>
      </c>
      <c r="K1881" s="19">
        <f t="shared" si="180"/>
        <v>5404320000</v>
      </c>
      <c r="L1881" s="19">
        <f t="shared" si="176"/>
        <v>5404320000</v>
      </c>
      <c r="N1881" s="19">
        <f t="shared" si="179"/>
        <v>0</v>
      </c>
      <c r="O1881" s="19">
        <f t="shared" si="177"/>
        <v>-120246776272</v>
      </c>
      <c r="Q1881" s="19">
        <f t="shared" si="178"/>
        <v>-66426538176</v>
      </c>
    </row>
    <row r="1882" spans="1:17" x14ac:dyDescent="0.3">
      <c r="A1882">
        <v>1876</v>
      </c>
      <c r="B1882">
        <f>SQRT((1-A1882*A1882/$G$1)*$G$2)</f>
        <v>1158.5974658265395</v>
      </c>
      <c r="I1882" s="19">
        <f t="shared" si="175"/>
        <v>-132853076352</v>
      </c>
      <c r="K1882" s="19">
        <f t="shared" si="180"/>
        <v>5407200000</v>
      </c>
      <c r="L1882" s="19">
        <f t="shared" si="176"/>
        <v>5407200000</v>
      </c>
      <c r="N1882" s="19">
        <f t="shared" si="179"/>
        <v>0</v>
      </c>
      <c r="O1882" s="19">
        <f t="shared" si="177"/>
        <v>-120246776272</v>
      </c>
      <c r="Q1882" s="19">
        <f t="shared" si="178"/>
        <v>-61019338176</v>
      </c>
    </row>
    <row r="1883" spans="1:17" x14ac:dyDescent="0.3">
      <c r="A1883">
        <v>1877</v>
      </c>
      <c r="B1883">
        <f>SQRT((1-A1883*A1883/$G$1)*$G$2)</f>
        <v>1158.552525160839</v>
      </c>
      <c r="I1883" s="19">
        <f t="shared" si="175"/>
        <v>-122038676352</v>
      </c>
      <c r="K1883" s="19">
        <f t="shared" si="180"/>
        <v>5410080000</v>
      </c>
      <c r="L1883" s="19">
        <f t="shared" si="176"/>
        <v>5410080000</v>
      </c>
      <c r="N1883" s="19">
        <f t="shared" si="179"/>
        <v>0</v>
      </c>
      <c r="O1883" s="19">
        <f t="shared" si="177"/>
        <v>-120246776272</v>
      </c>
      <c r="Q1883" s="19">
        <f t="shared" si="178"/>
        <v>-55609258176</v>
      </c>
    </row>
    <row r="1884" spans="1:17" x14ac:dyDescent="0.3">
      <c r="A1884">
        <v>1878</v>
      </c>
      <c r="B1884">
        <f>SQRT((1-A1884*A1884/$G$1)*$G$2)</f>
        <v>1158.5075588012169</v>
      </c>
      <c r="I1884" s="19">
        <f t="shared" si="175"/>
        <v>-111218516352</v>
      </c>
      <c r="K1884" s="19">
        <f t="shared" si="180"/>
        <v>5412960000</v>
      </c>
      <c r="L1884" s="19">
        <f t="shared" si="176"/>
        <v>5412960000</v>
      </c>
      <c r="N1884" s="19">
        <f t="shared" si="179"/>
        <v>-120142981040</v>
      </c>
      <c r="O1884" s="19">
        <f t="shared" si="177"/>
        <v>-120142981040</v>
      </c>
      <c r="Q1884" s="19">
        <f t="shared" si="178"/>
        <v>-170339279216</v>
      </c>
    </row>
    <row r="1885" spans="1:17" x14ac:dyDescent="0.3">
      <c r="A1885">
        <v>1879</v>
      </c>
      <c r="B1885">
        <f>SQRT((1-A1885*A1885/$G$1)*$G$2)</f>
        <v>1158.462566744681</v>
      </c>
      <c r="I1885" s="19">
        <f t="shared" si="175"/>
        <v>-340678558432</v>
      </c>
      <c r="K1885" s="19">
        <f t="shared" si="180"/>
        <v>5415840000</v>
      </c>
      <c r="L1885" s="19">
        <f t="shared" si="176"/>
        <v>5415840000</v>
      </c>
      <c r="N1885" s="19">
        <f t="shared" si="179"/>
        <v>0</v>
      </c>
      <c r="O1885" s="19">
        <f t="shared" si="177"/>
        <v>-120142981040</v>
      </c>
      <c r="Q1885" s="19">
        <f t="shared" si="178"/>
        <v>-164923439216</v>
      </c>
    </row>
    <row r="1886" spans="1:17" x14ac:dyDescent="0.3">
      <c r="A1886">
        <v>1880</v>
      </c>
      <c r="B1886">
        <f>SQRT((1-A1886*A1886/$G$1)*$G$2)</f>
        <v>1158.4175489882377</v>
      </c>
      <c r="I1886" s="19">
        <f t="shared" si="175"/>
        <v>-329846878432</v>
      </c>
      <c r="K1886" s="19">
        <f t="shared" si="180"/>
        <v>5418720000</v>
      </c>
      <c r="L1886" s="19">
        <f t="shared" si="176"/>
        <v>5418720000</v>
      </c>
      <c r="N1886" s="19">
        <f t="shared" si="179"/>
        <v>0</v>
      </c>
      <c r="O1886" s="19">
        <f t="shared" si="177"/>
        <v>-120142981040</v>
      </c>
      <c r="Q1886" s="19">
        <f t="shared" si="178"/>
        <v>-159504719216</v>
      </c>
    </row>
    <row r="1887" spans="1:17" x14ac:dyDescent="0.3">
      <c r="A1887">
        <v>1881</v>
      </c>
      <c r="B1887">
        <f>SQRT((1-A1887*A1887/$G$1)*$G$2)</f>
        <v>1158.3725055288903</v>
      </c>
      <c r="I1887" s="19">
        <f t="shared" si="175"/>
        <v>-319009438432</v>
      </c>
      <c r="K1887" s="19">
        <f t="shared" si="180"/>
        <v>5421600000</v>
      </c>
      <c r="L1887" s="19">
        <f t="shared" si="176"/>
        <v>5421600000</v>
      </c>
      <c r="N1887" s="19">
        <f t="shared" si="179"/>
        <v>0</v>
      </c>
      <c r="O1887" s="19">
        <f t="shared" si="177"/>
        <v>-120142981040</v>
      </c>
      <c r="Q1887" s="19">
        <f t="shared" si="178"/>
        <v>-154083119216</v>
      </c>
    </row>
    <row r="1888" spans="1:17" x14ac:dyDescent="0.3">
      <c r="A1888">
        <v>1882</v>
      </c>
      <c r="B1888">
        <f>SQRT((1-A1888*A1888/$G$1)*$G$2)</f>
        <v>1158.3274363636403</v>
      </c>
      <c r="I1888" s="19">
        <f t="shared" si="175"/>
        <v>-308166238432</v>
      </c>
      <c r="K1888" s="19">
        <f t="shared" si="180"/>
        <v>5424480000</v>
      </c>
      <c r="L1888" s="19">
        <f t="shared" si="176"/>
        <v>5424480000</v>
      </c>
      <c r="N1888" s="19">
        <f t="shared" si="179"/>
        <v>0</v>
      </c>
      <c r="O1888" s="19">
        <f t="shared" si="177"/>
        <v>-120142981040</v>
      </c>
      <c r="Q1888" s="19">
        <f t="shared" si="178"/>
        <v>-148658639216</v>
      </c>
    </row>
    <row r="1889" spans="1:17" x14ac:dyDescent="0.3">
      <c r="A1889">
        <v>1883</v>
      </c>
      <c r="B1889">
        <f>SQRT((1-A1889*A1889/$G$1)*$G$2)</f>
        <v>1158.2823414894872</v>
      </c>
      <c r="I1889" s="19">
        <f t="shared" si="175"/>
        <v>-297317278432</v>
      </c>
      <c r="K1889" s="19">
        <f t="shared" si="180"/>
        <v>5427360000</v>
      </c>
      <c r="L1889" s="19">
        <f t="shared" si="176"/>
        <v>5427360000</v>
      </c>
      <c r="N1889" s="19">
        <f t="shared" si="179"/>
        <v>0</v>
      </c>
      <c r="O1889" s="19">
        <f t="shared" si="177"/>
        <v>-120142981040</v>
      </c>
      <c r="Q1889" s="19">
        <f t="shared" si="178"/>
        <v>-143231279216</v>
      </c>
    </row>
    <row r="1890" spans="1:17" x14ac:dyDescent="0.3">
      <c r="A1890">
        <v>1884</v>
      </c>
      <c r="B1890">
        <f>SQRT((1-A1890*A1890/$G$1)*$G$2)</f>
        <v>1158.2372209034277</v>
      </c>
      <c r="I1890" s="19">
        <f t="shared" si="175"/>
        <v>-286462558432</v>
      </c>
      <c r="K1890" s="19">
        <f t="shared" si="180"/>
        <v>5430240000</v>
      </c>
      <c r="L1890" s="19">
        <f t="shared" si="176"/>
        <v>5430240000</v>
      </c>
      <c r="N1890" s="19">
        <f t="shared" si="179"/>
        <v>0</v>
      </c>
      <c r="O1890" s="19">
        <f t="shared" si="177"/>
        <v>-120142981040</v>
      </c>
      <c r="Q1890" s="19">
        <f t="shared" si="178"/>
        <v>-137801039216</v>
      </c>
    </row>
    <row r="1891" spans="1:17" x14ac:dyDescent="0.3">
      <c r="A1891">
        <v>1885</v>
      </c>
      <c r="B1891">
        <f>SQRT((1-A1891*A1891/$G$1)*$G$2)</f>
        <v>1158.1920746024573</v>
      </c>
      <c r="I1891" s="19">
        <f t="shared" si="175"/>
        <v>-275602078432</v>
      </c>
      <c r="K1891" s="19">
        <f t="shared" si="180"/>
        <v>5433120000</v>
      </c>
      <c r="L1891" s="19">
        <f t="shared" si="176"/>
        <v>5433120000</v>
      </c>
      <c r="N1891" s="19">
        <f t="shared" si="179"/>
        <v>0</v>
      </c>
      <c r="O1891" s="19">
        <f t="shared" si="177"/>
        <v>-120142981040</v>
      </c>
      <c r="Q1891" s="19">
        <f t="shared" si="178"/>
        <v>-132367919216</v>
      </c>
    </row>
    <row r="1892" spans="1:17" x14ac:dyDescent="0.3">
      <c r="A1892">
        <v>1886</v>
      </c>
      <c r="B1892">
        <f>SQRT((1-A1892*A1892/$G$1)*$G$2)</f>
        <v>1158.1469025835688</v>
      </c>
      <c r="I1892" s="19">
        <f t="shared" si="175"/>
        <v>-264735838432</v>
      </c>
      <c r="K1892" s="19">
        <f t="shared" si="180"/>
        <v>5436000000</v>
      </c>
      <c r="L1892" s="19">
        <f t="shared" si="176"/>
        <v>5436000000</v>
      </c>
      <c r="N1892" s="19">
        <f t="shared" si="179"/>
        <v>0</v>
      </c>
      <c r="O1892" s="19">
        <f t="shared" si="177"/>
        <v>-120142981040</v>
      </c>
      <c r="Q1892" s="19">
        <f t="shared" si="178"/>
        <v>-126931919216</v>
      </c>
    </row>
    <row r="1893" spans="1:17" x14ac:dyDescent="0.3">
      <c r="A1893">
        <v>1887</v>
      </c>
      <c r="B1893">
        <f>SQRT((1-A1893*A1893/$G$1)*$G$2)</f>
        <v>1158.1017048437523</v>
      </c>
      <c r="I1893" s="19">
        <f t="shared" si="175"/>
        <v>-253863838432</v>
      </c>
      <c r="K1893" s="19">
        <f t="shared" si="180"/>
        <v>5438880000</v>
      </c>
      <c r="L1893" s="19">
        <f t="shared" si="176"/>
        <v>5438880000</v>
      </c>
      <c r="N1893" s="19">
        <f t="shared" si="179"/>
        <v>0</v>
      </c>
      <c r="O1893" s="19">
        <f t="shared" si="177"/>
        <v>-120142981040</v>
      </c>
      <c r="Q1893" s="19">
        <f t="shared" si="178"/>
        <v>-121493039216</v>
      </c>
    </row>
    <row r="1894" spans="1:17" x14ac:dyDescent="0.3">
      <c r="A1894">
        <v>1888</v>
      </c>
      <c r="B1894">
        <f>SQRT((1-A1894*A1894/$G$1)*$G$2)</f>
        <v>1158.0564813799965</v>
      </c>
      <c r="I1894" s="19">
        <f t="shared" si="175"/>
        <v>-242986078432</v>
      </c>
      <c r="K1894" s="19">
        <f t="shared" si="180"/>
        <v>5441760000</v>
      </c>
      <c r="L1894" s="19">
        <f t="shared" si="176"/>
        <v>5441760000</v>
      </c>
      <c r="N1894" s="19">
        <f t="shared" si="179"/>
        <v>0</v>
      </c>
      <c r="O1894" s="19">
        <f t="shared" si="177"/>
        <v>-120142981040</v>
      </c>
      <c r="Q1894" s="19">
        <f t="shared" si="178"/>
        <v>-116051279216</v>
      </c>
    </row>
    <row r="1895" spans="1:17" x14ac:dyDescent="0.3">
      <c r="A1895">
        <v>1889</v>
      </c>
      <c r="B1895">
        <f>SQRT((1-A1895*A1895/$G$1)*$G$2)</f>
        <v>1158.0112321892877</v>
      </c>
      <c r="I1895" s="19">
        <f t="shared" si="175"/>
        <v>-232102558432</v>
      </c>
      <c r="K1895" s="19">
        <f t="shared" si="180"/>
        <v>5444640000</v>
      </c>
      <c r="L1895" s="19">
        <f t="shared" si="176"/>
        <v>5444640000</v>
      </c>
      <c r="N1895" s="19">
        <f t="shared" si="179"/>
        <v>0</v>
      </c>
      <c r="O1895" s="19">
        <f t="shared" si="177"/>
        <v>-120142981040</v>
      </c>
      <c r="Q1895" s="19">
        <f t="shared" si="178"/>
        <v>-110606639216</v>
      </c>
    </row>
    <row r="1896" spans="1:17" x14ac:dyDescent="0.3">
      <c r="A1896">
        <v>1890</v>
      </c>
      <c r="B1896">
        <f>SQRT((1-A1896*A1896/$G$1)*$G$2)</f>
        <v>1157.9659572686101</v>
      </c>
      <c r="I1896" s="19">
        <f t="shared" si="175"/>
        <v>-221213278432</v>
      </c>
      <c r="K1896" s="19">
        <f t="shared" si="180"/>
        <v>5447520000</v>
      </c>
      <c r="L1896" s="19">
        <f t="shared" si="176"/>
        <v>5447520000</v>
      </c>
      <c r="N1896" s="19">
        <f t="shared" si="179"/>
        <v>0</v>
      </c>
      <c r="O1896" s="19">
        <f t="shared" si="177"/>
        <v>-120142981040</v>
      </c>
      <c r="Q1896" s="19">
        <f t="shared" si="178"/>
        <v>-105159119216</v>
      </c>
    </row>
    <row r="1897" spans="1:17" x14ac:dyDescent="0.3">
      <c r="A1897">
        <v>1891</v>
      </c>
      <c r="B1897">
        <f>SQRT((1-A1897*A1897/$G$1)*$G$2)</f>
        <v>1157.9206566149451</v>
      </c>
      <c r="I1897" s="19">
        <f t="shared" si="175"/>
        <v>-210318238432</v>
      </c>
      <c r="K1897" s="19">
        <f t="shared" si="180"/>
        <v>5450400000</v>
      </c>
      <c r="L1897" s="19">
        <f t="shared" si="176"/>
        <v>5450400000</v>
      </c>
      <c r="N1897" s="19">
        <f t="shared" si="179"/>
        <v>0</v>
      </c>
      <c r="O1897" s="19">
        <f t="shared" si="177"/>
        <v>-120142981040</v>
      </c>
      <c r="Q1897" s="19">
        <f t="shared" si="178"/>
        <v>-99708719216</v>
      </c>
    </row>
    <row r="1898" spans="1:17" x14ac:dyDescent="0.3">
      <c r="A1898">
        <v>1892</v>
      </c>
      <c r="B1898">
        <f>SQRT((1-A1898*A1898/$G$1)*$G$2)</f>
        <v>1157.8753302252726</v>
      </c>
      <c r="I1898" s="19">
        <f t="shared" si="175"/>
        <v>-199417438432</v>
      </c>
      <c r="K1898" s="19">
        <f t="shared" si="180"/>
        <v>5453280000</v>
      </c>
      <c r="L1898" s="19">
        <f t="shared" si="176"/>
        <v>5453280000</v>
      </c>
      <c r="N1898" s="19">
        <f t="shared" si="179"/>
        <v>0</v>
      </c>
      <c r="O1898" s="19">
        <f t="shared" si="177"/>
        <v>-120142981040</v>
      </c>
      <c r="Q1898" s="19">
        <f t="shared" si="178"/>
        <v>-94255439216</v>
      </c>
    </row>
    <row r="1899" spans="1:17" x14ac:dyDescent="0.3">
      <c r="A1899">
        <v>1893</v>
      </c>
      <c r="B1899">
        <f>SQRT((1-A1899*A1899/$G$1)*$G$2)</f>
        <v>1157.8299780965701</v>
      </c>
      <c r="I1899" s="19">
        <f t="shared" si="175"/>
        <v>-188510878432</v>
      </c>
      <c r="K1899" s="19">
        <f t="shared" si="180"/>
        <v>5456160000</v>
      </c>
      <c r="L1899" s="19">
        <f t="shared" si="176"/>
        <v>5456160000</v>
      </c>
      <c r="N1899" s="19">
        <f t="shared" si="179"/>
        <v>0</v>
      </c>
      <c r="O1899" s="19">
        <f t="shared" si="177"/>
        <v>-120142981040</v>
      </c>
      <c r="Q1899" s="19">
        <f t="shared" si="178"/>
        <v>-88799279216</v>
      </c>
    </row>
    <row r="1900" spans="1:17" x14ac:dyDescent="0.3">
      <c r="A1900">
        <v>1894</v>
      </c>
      <c r="B1900">
        <f>SQRT((1-A1900*A1900/$G$1)*$G$2)</f>
        <v>1157.7846002258129</v>
      </c>
      <c r="I1900" s="19">
        <f t="shared" si="175"/>
        <v>-177598558432</v>
      </c>
      <c r="K1900" s="19">
        <f t="shared" si="180"/>
        <v>5459040000</v>
      </c>
      <c r="L1900" s="19">
        <f t="shared" si="176"/>
        <v>5459040000</v>
      </c>
      <c r="N1900" s="19">
        <f t="shared" si="179"/>
        <v>0</v>
      </c>
      <c r="O1900" s="19">
        <f t="shared" si="177"/>
        <v>-120142981040</v>
      </c>
      <c r="Q1900" s="19">
        <f t="shared" si="178"/>
        <v>-83340239216</v>
      </c>
    </row>
    <row r="1901" spans="1:17" x14ac:dyDescent="0.3">
      <c r="A1901">
        <v>1895</v>
      </c>
      <c r="B1901">
        <f>SQRT((1-A1901*A1901/$G$1)*$G$2)</f>
        <v>1157.7391966099742</v>
      </c>
      <c r="I1901" s="19">
        <f t="shared" si="175"/>
        <v>-166680478432</v>
      </c>
      <c r="K1901" s="19">
        <f t="shared" si="180"/>
        <v>5461920000</v>
      </c>
      <c r="L1901" s="19">
        <f t="shared" si="176"/>
        <v>5461920000</v>
      </c>
      <c r="N1901" s="19">
        <f t="shared" si="179"/>
        <v>0</v>
      </c>
      <c r="O1901" s="19">
        <f t="shared" si="177"/>
        <v>-120142981040</v>
      </c>
      <c r="Q1901" s="19">
        <f t="shared" si="178"/>
        <v>-77878319216</v>
      </c>
    </row>
    <row r="1902" spans="1:17" x14ac:dyDescent="0.3">
      <c r="A1902">
        <v>1896</v>
      </c>
      <c r="B1902">
        <f>SQRT((1-A1902*A1902/$G$1)*$G$2)</f>
        <v>1157.6937672460247</v>
      </c>
      <c r="I1902" s="19">
        <f t="shared" ref="I1902:I1965" si="181">Q1901*2</f>
        <v>-155756638432</v>
      </c>
      <c r="K1902" s="19">
        <f t="shared" si="180"/>
        <v>5464800000</v>
      </c>
      <c r="L1902" s="19">
        <f t="shared" ref="L1902:L1965" si="182">IF(K1902=0,L1901,K1902)</f>
        <v>5464800000</v>
      </c>
      <c r="N1902" s="19">
        <f t="shared" si="179"/>
        <v>0</v>
      </c>
      <c r="O1902" s="19">
        <f t="shared" ref="O1902:O1965" si="183">IF(N1902=0,O1901,N1902)</f>
        <v>-120142981040</v>
      </c>
      <c r="Q1902" s="19">
        <f t="shared" ref="Q1902:Q1965" si="184">Q1901+K1902+N1902</f>
        <v>-72413519216</v>
      </c>
    </row>
    <row r="1903" spans="1:17" x14ac:dyDescent="0.3">
      <c r="A1903">
        <v>1897</v>
      </c>
      <c r="B1903">
        <f>SQRT((1-A1903*A1903/$G$1)*$G$2)</f>
        <v>1157.6483121309332</v>
      </c>
      <c r="I1903" s="19">
        <f t="shared" si="181"/>
        <v>-144827038432</v>
      </c>
      <c r="K1903" s="19">
        <f t="shared" si="180"/>
        <v>5467680000</v>
      </c>
      <c r="L1903" s="19">
        <f t="shared" si="182"/>
        <v>5467680000</v>
      </c>
      <c r="N1903" s="19">
        <f t="shared" si="179"/>
        <v>0</v>
      </c>
      <c r="O1903" s="19">
        <f t="shared" si="183"/>
        <v>-120142981040</v>
      </c>
      <c r="Q1903" s="19">
        <f t="shared" si="184"/>
        <v>-66945839216</v>
      </c>
    </row>
    <row r="1904" spans="1:17" x14ac:dyDescent="0.3">
      <c r="A1904">
        <v>1898</v>
      </c>
      <c r="B1904">
        <f>SQRT((1-A1904*A1904/$G$1)*$G$2)</f>
        <v>1157.6028312616661</v>
      </c>
      <c r="I1904" s="19">
        <f t="shared" si="181"/>
        <v>-133891678432</v>
      </c>
      <c r="K1904" s="19">
        <f t="shared" si="180"/>
        <v>5470560000</v>
      </c>
      <c r="L1904" s="19">
        <f t="shared" si="182"/>
        <v>5470560000</v>
      </c>
      <c r="N1904" s="19">
        <f t="shared" si="179"/>
        <v>0</v>
      </c>
      <c r="O1904" s="19">
        <f t="shared" si="183"/>
        <v>-120142981040</v>
      </c>
      <c r="Q1904" s="19">
        <f t="shared" si="184"/>
        <v>-61475279216</v>
      </c>
    </row>
    <row r="1905" spans="1:17" x14ac:dyDescent="0.3">
      <c r="A1905">
        <v>1899</v>
      </c>
      <c r="B1905">
        <f>SQRT((1-A1905*A1905/$G$1)*$G$2)</f>
        <v>1157.557324635188</v>
      </c>
      <c r="I1905" s="19">
        <f t="shared" si="181"/>
        <v>-122950558432</v>
      </c>
      <c r="K1905" s="19">
        <f t="shared" si="180"/>
        <v>5473440000</v>
      </c>
      <c r="L1905" s="19">
        <f t="shared" si="182"/>
        <v>5473440000</v>
      </c>
      <c r="N1905" s="19">
        <f t="shared" si="179"/>
        <v>0</v>
      </c>
      <c r="O1905" s="19">
        <f t="shared" si="183"/>
        <v>-120142981040</v>
      </c>
      <c r="Q1905" s="19">
        <f t="shared" si="184"/>
        <v>-56001839216</v>
      </c>
    </row>
    <row r="1906" spans="1:17" x14ac:dyDescent="0.3">
      <c r="A1906">
        <v>1900</v>
      </c>
      <c r="B1906">
        <f>SQRT((1-A1906*A1906/$G$1)*$G$2)</f>
        <v>1157.511792248461</v>
      </c>
      <c r="I1906" s="19">
        <f t="shared" si="181"/>
        <v>-112003678432</v>
      </c>
      <c r="K1906" s="19">
        <f t="shared" si="180"/>
        <v>5476320000</v>
      </c>
      <c r="L1906" s="19">
        <f t="shared" si="182"/>
        <v>5476320000</v>
      </c>
      <c r="N1906" s="19">
        <f t="shared" si="179"/>
        <v>-120039185808</v>
      </c>
      <c r="O1906" s="19">
        <f t="shared" si="183"/>
        <v>-120039185808</v>
      </c>
      <c r="Q1906" s="19">
        <f t="shared" si="184"/>
        <v>-170564705024</v>
      </c>
    </row>
    <row r="1907" spans="1:17" x14ac:dyDescent="0.3">
      <c r="A1907">
        <v>1901</v>
      </c>
      <c r="B1907">
        <f>SQRT((1-A1907*A1907/$G$1)*$G$2)</f>
        <v>1157.4662340984448</v>
      </c>
      <c r="I1907" s="19">
        <f t="shared" si="181"/>
        <v>-341129410048</v>
      </c>
      <c r="K1907" s="19">
        <f t="shared" si="180"/>
        <v>5479200000</v>
      </c>
      <c r="L1907" s="19">
        <f t="shared" si="182"/>
        <v>5479200000</v>
      </c>
      <c r="N1907" s="19">
        <f t="shared" si="179"/>
        <v>0</v>
      </c>
      <c r="O1907" s="19">
        <f t="shared" si="183"/>
        <v>-120039185808</v>
      </c>
      <c r="Q1907" s="19">
        <f t="shared" si="184"/>
        <v>-165085505024</v>
      </c>
    </row>
    <row r="1908" spans="1:17" x14ac:dyDescent="0.3">
      <c r="A1908">
        <v>1902</v>
      </c>
      <c r="B1908">
        <f>SQRT((1-A1908*A1908/$G$1)*$G$2)</f>
        <v>1157.4206501820972</v>
      </c>
      <c r="I1908" s="19">
        <f t="shared" si="181"/>
        <v>-330171010048</v>
      </c>
      <c r="K1908" s="19">
        <f t="shared" si="180"/>
        <v>5482080000</v>
      </c>
      <c r="L1908" s="19">
        <f t="shared" si="182"/>
        <v>5482080000</v>
      </c>
      <c r="N1908" s="19">
        <f t="shared" ref="N1908:N1971" si="185">IF($I1908&gt;O1907,O1907+$J$1,)</f>
        <v>0</v>
      </c>
      <c r="O1908" s="19">
        <f t="shared" si="183"/>
        <v>-120039185808</v>
      </c>
      <c r="Q1908" s="19">
        <f t="shared" si="184"/>
        <v>-159603425024</v>
      </c>
    </row>
    <row r="1909" spans="1:17" x14ac:dyDescent="0.3">
      <c r="A1909">
        <v>1903</v>
      </c>
      <c r="B1909">
        <f>SQRT((1-A1909*A1909/$G$1)*$G$2)</f>
        <v>1157.3750404963739</v>
      </c>
      <c r="I1909" s="19">
        <f t="shared" si="181"/>
        <v>-319206850048</v>
      </c>
      <c r="K1909" s="19">
        <f t="shared" si="180"/>
        <v>5484960000</v>
      </c>
      <c r="L1909" s="19">
        <f t="shared" si="182"/>
        <v>5484960000</v>
      </c>
      <c r="N1909" s="19">
        <f t="shared" si="185"/>
        <v>0</v>
      </c>
      <c r="O1909" s="19">
        <f t="shared" si="183"/>
        <v>-120039185808</v>
      </c>
      <c r="Q1909" s="19">
        <f t="shared" si="184"/>
        <v>-154118465024</v>
      </c>
    </row>
    <row r="1910" spans="1:17" x14ac:dyDescent="0.3">
      <c r="A1910">
        <v>1904</v>
      </c>
      <c r="B1910">
        <f>SQRT((1-A1910*A1910/$G$1)*$G$2)</f>
        <v>1157.3294050382281</v>
      </c>
      <c r="I1910" s="19">
        <f t="shared" si="181"/>
        <v>-308236930048</v>
      </c>
      <c r="K1910" s="19">
        <f t="shared" si="180"/>
        <v>5487840000</v>
      </c>
      <c r="L1910" s="19">
        <f t="shared" si="182"/>
        <v>5487840000</v>
      </c>
      <c r="N1910" s="19">
        <f t="shared" si="185"/>
        <v>0</v>
      </c>
      <c r="O1910" s="19">
        <f t="shared" si="183"/>
        <v>-120039185808</v>
      </c>
      <c r="Q1910" s="19">
        <f t="shared" si="184"/>
        <v>-148630625024</v>
      </c>
    </row>
    <row r="1911" spans="1:17" x14ac:dyDescent="0.3">
      <c r="A1911">
        <v>1905</v>
      </c>
      <c r="B1911">
        <f>SQRT((1-A1911*A1911/$G$1)*$G$2)</f>
        <v>1157.2837438046108</v>
      </c>
      <c r="I1911" s="19">
        <f t="shared" si="181"/>
        <v>-297261250048</v>
      </c>
      <c r="K1911" s="19">
        <f t="shared" si="180"/>
        <v>5490720000</v>
      </c>
      <c r="L1911" s="19">
        <f t="shared" si="182"/>
        <v>5490720000</v>
      </c>
      <c r="N1911" s="19">
        <f t="shared" si="185"/>
        <v>0</v>
      </c>
      <c r="O1911" s="19">
        <f t="shared" si="183"/>
        <v>-120039185808</v>
      </c>
      <c r="Q1911" s="19">
        <f t="shared" si="184"/>
        <v>-143139905024</v>
      </c>
    </row>
    <row r="1912" spans="1:17" x14ac:dyDescent="0.3">
      <c r="A1912">
        <v>1906</v>
      </c>
      <c r="B1912">
        <f>SQRT((1-A1912*A1912/$G$1)*$G$2)</f>
        <v>1157.2380567924713</v>
      </c>
      <c r="I1912" s="19">
        <f t="shared" si="181"/>
        <v>-286279810048</v>
      </c>
      <c r="K1912" s="19">
        <f t="shared" si="180"/>
        <v>5493600000</v>
      </c>
      <c r="L1912" s="19">
        <f t="shared" si="182"/>
        <v>5493600000</v>
      </c>
      <c r="N1912" s="19">
        <f t="shared" si="185"/>
        <v>0</v>
      </c>
      <c r="O1912" s="19">
        <f t="shared" si="183"/>
        <v>-120039185808</v>
      </c>
      <c r="Q1912" s="19">
        <f t="shared" si="184"/>
        <v>-137646305024</v>
      </c>
    </row>
    <row r="1913" spans="1:17" x14ac:dyDescent="0.3">
      <c r="A1913">
        <v>1907</v>
      </c>
      <c r="B1913">
        <f>SQRT((1-A1913*A1913/$G$1)*$G$2)</f>
        <v>1157.1923439987559</v>
      </c>
      <c r="I1913" s="19">
        <f t="shared" si="181"/>
        <v>-275292610048</v>
      </c>
      <c r="K1913" s="19">
        <f t="shared" si="180"/>
        <v>5496480000</v>
      </c>
      <c r="L1913" s="19">
        <f t="shared" si="182"/>
        <v>5496480000</v>
      </c>
      <c r="N1913" s="19">
        <f t="shared" si="185"/>
        <v>0</v>
      </c>
      <c r="O1913" s="19">
        <f t="shared" si="183"/>
        <v>-120039185808</v>
      </c>
      <c r="Q1913" s="19">
        <f t="shared" si="184"/>
        <v>-132149825024</v>
      </c>
    </row>
    <row r="1914" spans="1:17" x14ac:dyDescent="0.3">
      <c r="A1914">
        <v>1908</v>
      </c>
      <c r="B1914">
        <f>SQRT((1-A1914*A1914/$G$1)*$G$2)</f>
        <v>1157.1466054204093</v>
      </c>
      <c r="I1914" s="19">
        <f t="shared" si="181"/>
        <v>-264299650048</v>
      </c>
      <c r="K1914" s="19">
        <f t="shared" si="180"/>
        <v>5499360000</v>
      </c>
      <c r="L1914" s="19">
        <f t="shared" si="182"/>
        <v>5499360000</v>
      </c>
      <c r="N1914" s="19">
        <f t="shared" si="185"/>
        <v>0</v>
      </c>
      <c r="O1914" s="19">
        <f t="shared" si="183"/>
        <v>-120039185808</v>
      </c>
      <c r="Q1914" s="19">
        <f t="shared" si="184"/>
        <v>-126650465024</v>
      </c>
    </row>
    <row r="1915" spans="1:17" x14ac:dyDescent="0.3">
      <c r="A1915">
        <v>1909</v>
      </c>
      <c r="B1915">
        <f>SQRT((1-A1915*A1915/$G$1)*$G$2)</f>
        <v>1157.1008410543741</v>
      </c>
      <c r="I1915" s="19">
        <f t="shared" si="181"/>
        <v>-253300930048</v>
      </c>
      <c r="K1915" s="19">
        <f t="shared" si="180"/>
        <v>5502240000</v>
      </c>
      <c r="L1915" s="19">
        <f t="shared" si="182"/>
        <v>5502240000</v>
      </c>
      <c r="N1915" s="19">
        <f t="shared" si="185"/>
        <v>0</v>
      </c>
      <c r="O1915" s="19">
        <f t="shared" si="183"/>
        <v>-120039185808</v>
      </c>
      <c r="Q1915" s="19">
        <f t="shared" si="184"/>
        <v>-121148225024</v>
      </c>
    </row>
    <row r="1916" spans="1:17" x14ac:dyDescent="0.3">
      <c r="A1916">
        <v>1910</v>
      </c>
      <c r="B1916">
        <f>SQRT((1-A1916*A1916/$G$1)*$G$2)</f>
        <v>1157.0550508975898</v>
      </c>
      <c r="I1916" s="19">
        <f t="shared" si="181"/>
        <v>-242296450048</v>
      </c>
      <c r="K1916" s="19">
        <f t="shared" si="180"/>
        <v>5505120000</v>
      </c>
      <c r="L1916" s="19">
        <f t="shared" si="182"/>
        <v>5505120000</v>
      </c>
      <c r="N1916" s="19">
        <f t="shared" si="185"/>
        <v>0</v>
      </c>
      <c r="O1916" s="19">
        <f t="shared" si="183"/>
        <v>-120039185808</v>
      </c>
      <c r="Q1916" s="19">
        <f t="shared" si="184"/>
        <v>-115643105024</v>
      </c>
    </row>
    <row r="1917" spans="1:17" x14ac:dyDescent="0.3">
      <c r="A1917">
        <v>1911</v>
      </c>
      <c r="B1917">
        <f>SQRT((1-A1917*A1917/$G$1)*$G$2)</f>
        <v>1157.0092349469946</v>
      </c>
      <c r="I1917" s="19">
        <f t="shared" si="181"/>
        <v>-231286210048</v>
      </c>
      <c r="K1917" s="19">
        <f t="shared" si="180"/>
        <v>5508000000</v>
      </c>
      <c r="L1917" s="19">
        <f t="shared" si="182"/>
        <v>5508000000</v>
      </c>
      <c r="N1917" s="19">
        <f t="shared" si="185"/>
        <v>0</v>
      </c>
      <c r="O1917" s="19">
        <f t="shared" si="183"/>
        <v>-120039185808</v>
      </c>
      <c r="Q1917" s="19">
        <f t="shared" si="184"/>
        <v>-110135105024</v>
      </c>
    </row>
    <row r="1918" spans="1:17" x14ac:dyDescent="0.3">
      <c r="A1918">
        <v>1912</v>
      </c>
      <c r="B1918">
        <f>SQRT((1-A1918*A1918/$G$1)*$G$2)</f>
        <v>1156.9633931995243</v>
      </c>
      <c r="I1918" s="19">
        <f t="shared" si="181"/>
        <v>-220270210048</v>
      </c>
      <c r="K1918" s="19">
        <f t="shared" si="180"/>
        <v>5510880000</v>
      </c>
      <c r="L1918" s="19">
        <f t="shared" si="182"/>
        <v>5510880000</v>
      </c>
      <c r="N1918" s="19">
        <f t="shared" si="185"/>
        <v>0</v>
      </c>
      <c r="O1918" s="19">
        <f t="shared" si="183"/>
        <v>-120039185808</v>
      </c>
      <c r="Q1918" s="19">
        <f t="shared" si="184"/>
        <v>-104624225024</v>
      </c>
    </row>
    <row r="1919" spans="1:17" x14ac:dyDescent="0.3">
      <c r="A1919">
        <v>1913</v>
      </c>
      <c r="B1919">
        <f>SQRT((1-A1919*A1919/$G$1)*$G$2)</f>
        <v>1156.9175256521123</v>
      </c>
      <c r="I1919" s="19">
        <f t="shared" si="181"/>
        <v>-209248450048</v>
      </c>
      <c r="K1919" s="19">
        <f t="shared" si="180"/>
        <v>5513760000</v>
      </c>
      <c r="L1919" s="19">
        <f t="shared" si="182"/>
        <v>5513760000</v>
      </c>
      <c r="N1919" s="19">
        <f t="shared" si="185"/>
        <v>0</v>
      </c>
      <c r="O1919" s="19">
        <f t="shared" si="183"/>
        <v>-120039185808</v>
      </c>
      <c r="Q1919" s="19">
        <f t="shared" si="184"/>
        <v>-99110465024</v>
      </c>
    </row>
    <row r="1920" spans="1:17" x14ac:dyDescent="0.3">
      <c r="A1920">
        <v>1914</v>
      </c>
      <c r="B1920">
        <f>SQRT((1-A1920*A1920/$G$1)*$G$2)</f>
        <v>1156.8716323016897</v>
      </c>
      <c r="I1920" s="19">
        <f t="shared" si="181"/>
        <v>-198220930048</v>
      </c>
      <c r="K1920" s="19">
        <f t="shared" si="180"/>
        <v>5516640000</v>
      </c>
      <c r="L1920" s="19">
        <f t="shared" si="182"/>
        <v>5516640000</v>
      </c>
      <c r="N1920" s="19">
        <f t="shared" si="185"/>
        <v>0</v>
      </c>
      <c r="O1920" s="19">
        <f t="shared" si="183"/>
        <v>-120039185808</v>
      </c>
      <c r="Q1920" s="19">
        <f t="shared" si="184"/>
        <v>-93593825024</v>
      </c>
    </row>
    <row r="1921" spans="1:17" x14ac:dyDescent="0.3">
      <c r="A1921">
        <v>1915</v>
      </c>
      <c r="B1921">
        <f>SQRT((1-A1921*A1921/$G$1)*$G$2)</f>
        <v>1156.8257131451858</v>
      </c>
      <c r="I1921" s="19">
        <f t="shared" si="181"/>
        <v>-187187650048</v>
      </c>
      <c r="K1921" s="19">
        <f t="shared" si="180"/>
        <v>5519520000</v>
      </c>
      <c r="L1921" s="19">
        <f t="shared" si="182"/>
        <v>5519520000</v>
      </c>
      <c r="N1921" s="19">
        <f t="shared" si="185"/>
        <v>0</v>
      </c>
      <c r="O1921" s="19">
        <f t="shared" si="183"/>
        <v>-120039185808</v>
      </c>
      <c r="Q1921" s="19">
        <f t="shared" si="184"/>
        <v>-88074305024</v>
      </c>
    </row>
    <row r="1922" spans="1:17" x14ac:dyDescent="0.3">
      <c r="A1922">
        <v>1916</v>
      </c>
      <c r="B1922">
        <f>SQRT((1-A1922*A1922/$G$1)*$G$2)</f>
        <v>1156.7797681795271</v>
      </c>
      <c r="I1922" s="19">
        <f t="shared" si="181"/>
        <v>-176148610048</v>
      </c>
      <c r="K1922" s="19">
        <f t="shared" si="180"/>
        <v>5522400000</v>
      </c>
      <c r="L1922" s="19">
        <f t="shared" si="182"/>
        <v>5522400000</v>
      </c>
      <c r="N1922" s="19">
        <f t="shared" si="185"/>
        <v>0</v>
      </c>
      <c r="O1922" s="19">
        <f t="shared" si="183"/>
        <v>-120039185808</v>
      </c>
      <c r="Q1922" s="19">
        <f t="shared" si="184"/>
        <v>-82551905024</v>
      </c>
    </row>
    <row r="1923" spans="1:17" x14ac:dyDescent="0.3">
      <c r="A1923">
        <v>1917</v>
      </c>
      <c r="B1923">
        <f>SQRT((1-A1923*A1923/$G$1)*$G$2)</f>
        <v>1156.7337974016386</v>
      </c>
      <c r="I1923" s="19">
        <f t="shared" si="181"/>
        <v>-165103810048</v>
      </c>
      <c r="K1923" s="19">
        <f t="shared" si="180"/>
        <v>5525280000</v>
      </c>
      <c r="L1923" s="19">
        <f t="shared" si="182"/>
        <v>5525280000</v>
      </c>
      <c r="N1923" s="19">
        <f t="shared" si="185"/>
        <v>0</v>
      </c>
      <c r="O1923" s="19">
        <f t="shared" si="183"/>
        <v>-120039185808</v>
      </c>
      <c r="Q1923" s="19">
        <f t="shared" si="184"/>
        <v>-77026625024</v>
      </c>
    </row>
    <row r="1924" spans="1:17" x14ac:dyDescent="0.3">
      <c r="A1924">
        <v>1918</v>
      </c>
      <c r="B1924">
        <f>SQRT((1-A1924*A1924/$G$1)*$G$2)</f>
        <v>1156.6878008084425</v>
      </c>
      <c r="I1924" s="19">
        <f t="shared" si="181"/>
        <v>-154053250048</v>
      </c>
      <c r="K1924" s="19">
        <f t="shared" si="180"/>
        <v>5528160000</v>
      </c>
      <c r="L1924" s="19">
        <f t="shared" si="182"/>
        <v>5528160000</v>
      </c>
      <c r="N1924" s="19">
        <f t="shared" si="185"/>
        <v>0</v>
      </c>
      <c r="O1924" s="19">
        <f t="shared" si="183"/>
        <v>-120039185808</v>
      </c>
      <c r="Q1924" s="19">
        <f t="shared" si="184"/>
        <v>-71498465024</v>
      </c>
    </row>
    <row r="1925" spans="1:17" x14ac:dyDescent="0.3">
      <c r="A1925">
        <v>1919</v>
      </c>
      <c r="B1925">
        <f>SQRT((1-A1925*A1925/$G$1)*$G$2)</f>
        <v>1156.6417783968591</v>
      </c>
      <c r="I1925" s="19">
        <f t="shared" si="181"/>
        <v>-142996930048</v>
      </c>
      <c r="K1925" s="19">
        <f t="shared" si="180"/>
        <v>5531040000</v>
      </c>
      <c r="L1925" s="19">
        <f t="shared" si="182"/>
        <v>5531040000</v>
      </c>
      <c r="N1925" s="19">
        <f t="shared" si="185"/>
        <v>0</v>
      </c>
      <c r="O1925" s="19">
        <f t="shared" si="183"/>
        <v>-120039185808</v>
      </c>
      <c r="Q1925" s="19">
        <f t="shared" si="184"/>
        <v>-65967425024</v>
      </c>
    </row>
    <row r="1926" spans="1:17" x14ac:dyDescent="0.3">
      <c r="A1926">
        <v>1920</v>
      </c>
      <c r="B1926">
        <f>SQRT((1-A1926*A1926/$G$1)*$G$2)</f>
        <v>1156.5957301638059</v>
      </c>
      <c r="I1926" s="19">
        <f t="shared" si="181"/>
        <v>-131934850048</v>
      </c>
      <c r="K1926" s="19">
        <f t="shared" si="180"/>
        <v>5533920000</v>
      </c>
      <c r="L1926" s="19">
        <f t="shared" si="182"/>
        <v>5533920000</v>
      </c>
      <c r="N1926" s="19">
        <f t="shared" si="185"/>
        <v>0</v>
      </c>
      <c r="O1926" s="19">
        <f t="shared" si="183"/>
        <v>-120039185808</v>
      </c>
      <c r="Q1926" s="19">
        <f t="shared" si="184"/>
        <v>-60433505024</v>
      </c>
    </row>
    <row r="1927" spans="1:17" x14ac:dyDescent="0.3">
      <c r="A1927">
        <v>1921</v>
      </c>
      <c r="B1927">
        <f>SQRT((1-A1927*A1927/$G$1)*$G$2)</f>
        <v>1156.5496561061993</v>
      </c>
      <c r="I1927" s="19">
        <f t="shared" si="181"/>
        <v>-120867010048</v>
      </c>
      <c r="K1927" s="19">
        <f t="shared" ref="K1927:K1990" si="186">IF($I1927&lt;L1926,L1926+$J$2,)</f>
        <v>5536800000</v>
      </c>
      <c r="L1927" s="19">
        <f t="shared" si="182"/>
        <v>5536800000</v>
      </c>
      <c r="N1927" s="19">
        <f t="shared" si="185"/>
        <v>0</v>
      </c>
      <c r="O1927" s="19">
        <f t="shared" si="183"/>
        <v>-120039185808</v>
      </c>
      <c r="Q1927" s="19">
        <f t="shared" si="184"/>
        <v>-54896705024</v>
      </c>
    </row>
    <row r="1928" spans="1:17" x14ac:dyDescent="0.3">
      <c r="A1928">
        <v>1922</v>
      </c>
      <c r="B1928">
        <f>SQRT((1-A1928*A1928/$G$1)*$G$2)</f>
        <v>1156.5035562209523</v>
      </c>
      <c r="I1928" s="19">
        <f t="shared" si="181"/>
        <v>-109793410048</v>
      </c>
      <c r="K1928" s="19">
        <f t="shared" si="186"/>
        <v>5539680000</v>
      </c>
      <c r="L1928" s="19">
        <f t="shared" si="182"/>
        <v>5539680000</v>
      </c>
      <c r="N1928" s="19">
        <f t="shared" si="185"/>
        <v>-119935390576</v>
      </c>
      <c r="O1928" s="19">
        <f t="shared" si="183"/>
        <v>-119935390576</v>
      </c>
      <c r="Q1928" s="19">
        <f t="shared" si="184"/>
        <v>-169292415600</v>
      </c>
    </row>
    <row r="1929" spans="1:17" x14ac:dyDescent="0.3">
      <c r="A1929">
        <v>1923</v>
      </c>
      <c r="B1929">
        <f>SQRT((1-A1929*A1929/$G$1)*$G$2)</f>
        <v>1156.4574305049766</v>
      </c>
      <c r="I1929" s="19">
        <f t="shared" si="181"/>
        <v>-338584831200</v>
      </c>
      <c r="K1929" s="19">
        <f t="shared" si="186"/>
        <v>5542560000</v>
      </c>
      <c r="L1929" s="19">
        <f t="shared" si="182"/>
        <v>5542560000</v>
      </c>
      <c r="N1929" s="19">
        <f t="shared" si="185"/>
        <v>0</v>
      </c>
      <c r="O1929" s="19">
        <f t="shared" si="183"/>
        <v>-119935390576</v>
      </c>
      <c r="Q1929" s="19">
        <f t="shared" si="184"/>
        <v>-163749855600</v>
      </c>
    </row>
    <row r="1930" spans="1:17" x14ac:dyDescent="0.3">
      <c r="A1930">
        <v>1924</v>
      </c>
      <c r="B1930">
        <f>SQRT((1-A1930*A1930/$G$1)*$G$2)</f>
        <v>1156.4112789551809</v>
      </c>
      <c r="I1930" s="19">
        <f t="shared" si="181"/>
        <v>-327499711200</v>
      </c>
      <c r="K1930" s="19">
        <f t="shared" si="186"/>
        <v>5545440000</v>
      </c>
      <c r="L1930" s="19">
        <f t="shared" si="182"/>
        <v>5545440000</v>
      </c>
      <c r="N1930" s="19">
        <f t="shared" si="185"/>
        <v>0</v>
      </c>
      <c r="O1930" s="19">
        <f t="shared" si="183"/>
        <v>-119935390576</v>
      </c>
      <c r="Q1930" s="19">
        <f t="shared" si="184"/>
        <v>-158204415600</v>
      </c>
    </row>
    <row r="1931" spans="1:17" x14ac:dyDescent="0.3">
      <c r="A1931">
        <v>1925</v>
      </c>
      <c r="B1931">
        <f>SQRT((1-A1931*A1931/$G$1)*$G$2)</f>
        <v>1156.3651015684723</v>
      </c>
      <c r="I1931" s="19">
        <f t="shared" si="181"/>
        <v>-316408831200</v>
      </c>
      <c r="K1931" s="19">
        <f t="shared" si="186"/>
        <v>5548320000</v>
      </c>
      <c r="L1931" s="19">
        <f t="shared" si="182"/>
        <v>5548320000</v>
      </c>
      <c r="N1931" s="19">
        <f t="shared" si="185"/>
        <v>0</v>
      </c>
      <c r="O1931" s="19">
        <f t="shared" si="183"/>
        <v>-119935390576</v>
      </c>
      <c r="Q1931" s="19">
        <f t="shared" si="184"/>
        <v>-152656095600</v>
      </c>
    </row>
    <row r="1932" spans="1:17" x14ac:dyDescent="0.3">
      <c r="A1932">
        <v>1926</v>
      </c>
      <c r="B1932">
        <f>SQRT((1-A1932*A1932/$G$1)*$G$2)</f>
        <v>1156.3188983417554</v>
      </c>
      <c r="I1932" s="19">
        <f t="shared" si="181"/>
        <v>-305312191200</v>
      </c>
      <c r="K1932" s="19">
        <f t="shared" si="186"/>
        <v>5551200000</v>
      </c>
      <c r="L1932" s="19">
        <f t="shared" si="182"/>
        <v>5551200000</v>
      </c>
      <c r="N1932" s="19">
        <f t="shared" si="185"/>
        <v>0</v>
      </c>
      <c r="O1932" s="19">
        <f t="shared" si="183"/>
        <v>-119935390576</v>
      </c>
      <c r="Q1932" s="19">
        <f t="shared" si="184"/>
        <v>-147104895600</v>
      </c>
    </row>
    <row r="1933" spans="1:17" x14ac:dyDescent="0.3">
      <c r="A1933">
        <v>1927</v>
      </c>
      <c r="B1933">
        <f>SQRT((1-A1933*A1933/$G$1)*$G$2)</f>
        <v>1156.2726692719323</v>
      </c>
      <c r="I1933" s="19">
        <f t="shared" si="181"/>
        <v>-294209791200</v>
      </c>
      <c r="K1933" s="19">
        <f t="shared" si="186"/>
        <v>5554080000</v>
      </c>
      <c r="L1933" s="19">
        <f t="shared" si="182"/>
        <v>5554080000</v>
      </c>
      <c r="N1933" s="19">
        <f t="shared" si="185"/>
        <v>0</v>
      </c>
      <c r="O1933" s="19">
        <f t="shared" si="183"/>
        <v>-119935390576</v>
      </c>
      <c r="Q1933" s="19">
        <f t="shared" si="184"/>
        <v>-141550815600</v>
      </c>
    </row>
    <row r="1934" spans="1:17" x14ac:dyDescent="0.3">
      <c r="A1934">
        <v>1928</v>
      </c>
      <c r="B1934">
        <f>SQRT((1-A1934*A1934/$G$1)*$G$2)</f>
        <v>1156.2264143559037</v>
      </c>
      <c r="I1934" s="19">
        <f t="shared" si="181"/>
        <v>-283101631200</v>
      </c>
      <c r="K1934" s="19">
        <f t="shared" si="186"/>
        <v>5556960000</v>
      </c>
      <c r="L1934" s="19">
        <f t="shared" si="182"/>
        <v>5556960000</v>
      </c>
      <c r="N1934" s="19">
        <f t="shared" si="185"/>
        <v>0</v>
      </c>
      <c r="O1934" s="19">
        <f t="shared" si="183"/>
        <v>-119935390576</v>
      </c>
      <c r="Q1934" s="19">
        <f t="shared" si="184"/>
        <v>-135993855600</v>
      </c>
    </row>
    <row r="1935" spans="1:17" x14ac:dyDescent="0.3">
      <c r="A1935">
        <v>1929</v>
      </c>
      <c r="B1935">
        <f>SQRT((1-A1935*A1935/$G$1)*$G$2)</f>
        <v>1156.180133590567</v>
      </c>
      <c r="I1935" s="19">
        <f t="shared" si="181"/>
        <v>-271987711200</v>
      </c>
      <c r="K1935" s="19">
        <f t="shared" si="186"/>
        <v>5559840000</v>
      </c>
      <c r="L1935" s="19">
        <f t="shared" si="182"/>
        <v>5559840000</v>
      </c>
      <c r="N1935" s="19">
        <f t="shared" si="185"/>
        <v>0</v>
      </c>
      <c r="O1935" s="19">
        <f t="shared" si="183"/>
        <v>-119935390576</v>
      </c>
      <c r="Q1935" s="19">
        <f t="shared" si="184"/>
        <v>-130434015600</v>
      </c>
    </row>
    <row r="1936" spans="1:17" x14ac:dyDescent="0.3">
      <c r="A1936">
        <v>1930</v>
      </c>
      <c r="B1936">
        <f>SQRT((1-A1936*A1936/$G$1)*$G$2)</f>
        <v>1156.1338269728183</v>
      </c>
      <c r="I1936" s="19">
        <f t="shared" si="181"/>
        <v>-260868031200</v>
      </c>
      <c r="K1936" s="19">
        <f t="shared" si="186"/>
        <v>5562720000</v>
      </c>
      <c r="L1936" s="19">
        <f t="shared" si="182"/>
        <v>5562720000</v>
      </c>
      <c r="N1936" s="19">
        <f t="shared" si="185"/>
        <v>0</v>
      </c>
      <c r="O1936" s="19">
        <f t="shared" si="183"/>
        <v>-119935390576</v>
      </c>
      <c r="Q1936" s="19">
        <f t="shared" si="184"/>
        <v>-124871295600</v>
      </c>
    </row>
    <row r="1937" spans="1:17" x14ac:dyDescent="0.3">
      <c r="A1937">
        <v>1931</v>
      </c>
      <c r="B1937">
        <f>SQRT((1-A1937*A1937/$G$1)*$G$2)</f>
        <v>1156.087494499551</v>
      </c>
      <c r="I1937" s="19">
        <f t="shared" si="181"/>
        <v>-249742591200</v>
      </c>
      <c r="K1937" s="19">
        <f t="shared" si="186"/>
        <v>5565600000</v>
      </c>
      <c r="L1937" s="19">
        <f t="shared" si="182"/>
        <v>5565600000</v>
      </c>
      <c r="N1937" s="19">
        <f t="shared" si="185"/>
        <v>0</v>
      </c>
      <c r="O1937" s="19">
        <f t="shared" si="183"/>
        <v>-119935390576</v>
      </c>
      <c r="Q1937" s="19">
        <f t="shared" si="184"/>
        <v>-119305695600</v>
      </c>
    </row>
    <row r="1938" spans="1:17" x14ac:dyDescent="0.3">
      <c r="A1938">
        <v>1932</v>
      </c>
      <c r="B1938">
        <f>SQRT((1-A1938*A1938/$G$1)*$G$2)</f>
        <v>1156.0411361676561</v>
      </c>
      <c r="I1938" s="19">
        <f t="shared" si="181"/>
        <v>-238611391200</v>
      </c>
      <c r="K1938" s="19">
        <f t="shared" si="186"/>
        <v>5568480000</v>
      </c>
      <c r="L1938" s="19">
        <f t="shared" si="182"/>
        <v>5568480000</v>
      </c>
      <c r="N1938" s="19">
        <f t="shared" si="185"/>
        <v>0</v>
      </c>
      <c r="O1938" s="19">
        <f t="shared" si="183"/>
        <v>-119935390576</v>
      </c>
      <c r="Q1938" s="19">
        <f t="shared" si="184"/>
        <v>-113737215600</v>
      </c>
    </row>
    <row r="1939" spans="1:17" x14ac:dyDescent="0.3">
      <c r="A1939">
        <v>1933</v>
      </c>
      <c r="B1939">
        <f>SQRT((1-A1939*A1939/$G$1)*$G$2)</f>
        <v>1155.9947519740228</v>
      </c>
      <c r="I1939" s="19">
        <f t="shared" si="181"/>
        <v>-227474431200</v>
      </c>
      <c r="K1939" s="19">
        <f t="shared" si="186"/>
        <v>5571360000</v>
      </c>
      <c r="L1939" s="19">
        <f t="shared" si="182"/>
        <v>5571360000</v>
      </c>
      <c r="N1939" s="19">
        <f t="shared" si="185"/>
        <v>0</v>
      </c>
      <c r="O1939" s="19">
        <f t="shared" si="183"/>
        <v>-119935390576</v>
      </c>
      <c r="Q1939" s="19">
        <f t="shared" si="184"/>
        <v>-108165855600</v>
      </c>
    </row>
    <row r="1940" spans="1:17" x14ac:dyDescent="0.3">
      <c r="A1940">
        <v>1934</v>
      </c>
      <c r="B1940">
        <f>SQRT((1-A1940*A1940/$G$1)*$G$2)</f>
        <v>1155.9483419155381</v>
      </c>
      <c r="I1940" s="19">
        <f t="shared" si="181"/>
        <v>-216331711200</v>
      </c>
      <c r="K1940" s="19">
        <f t="shared" si="186"/>
        <v>5574240000</v>
      </c>
      <c r="L1940" s="19">
        <f t="shared" si="182"/>
        <v>5574240000</v>
      </c>
      <c r="N1940" s="19">
        <f t="shared" si="185"/>
        <v>0</v>
      </c>
      <c r="O1940" s="19">
        <f t="shared" si="183"/>
        <v>-119935390576</v>
      </c>
      <c r="Q1940" s="19">
        <f t="shared" si="184"/>
        <v>-102591615600</v>
      </c>
    </row>
    <row r="1941" spans="1:17" x14ac:dyDescent="0.3">
      <c r="A1941">
        <v>1935</v>
      </c>
      <c r="B1941">
        <f>SQRT((1-A1941*A1941/$G$1)*$G$2)</f>
        <v>1155.9019059890861</v>
      </c>
      <c r="I1941" s="19">
        <f t="shared" si="181"/>
        <v>-205183231200</v>
      </c>
      <c r="K1941" s="19">
        <f t="shared" si="186"/>
        <v>5577120000</v>
      </c>
      <c r="L1941" s="19">
        <f t="shared" si="182"/>
        <v>5577120000</v>
      </c>
      <c r="N1941" s="19">
        <f t="shared" si="185"/>
        <v>0</v>
      </c>
      <c r="O1941" s="19">
        <f t="shared" si="183"/>
        <v>-119935390576</v>
      </c>
      <c r="Q1941" s="19">
        <f t="shared" si="184"/>
        <v>-97014495600</v>
      </c>
    </row>
    <row r="1942" spans="1:17" x14ac:dyDescent="0.3">
      <c r="A1942">
        <v>1936</v>
      </c>
      <c r="B1942">
        <f>SQRT((1-A1942*A1942/$G$1)*$G$2)</f>
        <v>1155.8554441915494</v>
      </c>
      <c r="I1942" s="19">
        <f t="shared" si="181"/>
        <v>-194028991200</v>
      </c>
      <c r="K1942" s="19">
        <f t="shared" si="186"/>
        <v>5580000000</v>
      </c>
      <c r="L1942" s="19">
        <f t="shared" si="182"/>
        <v>5580000000</v>
      </c>
      <c r="N1942" s="19">
        <f t="shared" si="185"/>
        <v>0</v>
      </c>
      <c r="O1942" s="19">
        <f t="shared" si="183"/>
        <v>-119935390576</v>
      </c>
      <c r="Q1942" s="19">
        <f t="shared" si="184"/>
        <v>-91434495600</v>
      </c>
    </row>
    <row r="1943" spans="1:17" x14ac:dyDescent="0.3">
      <c r="A1943">
        <v>1937</v>
      </c>
      <c r="B1943">
        <f>SQRT((1-A1943*A1943/$G$1)*$G$2)</f>
        <v>1155.8089565198079</v>
      </c>
      <c r="I1943" s="19">
        <f t="shared" si="181"/>
        <v>-182868991200</v>
      </c>
      <c r="K1943" s="19">
        <f t="shared" si="186"/>
        <v>5582880000</v>
      </c>
      <c r="L1943" s="19">
        <f t="shared" si="182"/>
        <v>5582880000</v>
      </c>
      <c r="N1943" s="19">
        <f t="shared" si="185"/>
        <v>0</v>
      </c>
      <c r="O1943" s="19">
        <f t="shared" si="183"/>
        <v>-119935390576</v>
      </c>
      <c r="Q1943" s="19">
        <f t="shared" si="184"/>
        <v>-85851615600</v>
      </c>
    </row>
    <row r="1944" spans="1:17" x14ac:dyDescent="0.3">
      <c r="A1944">
        <v>1938</v>
      </c>
      <c r="B1944">
        <f>SQRT((1-A1944*A1944/$G$1)*$G$2)</f>
        <v>1155.7624429707394</v>
      </c>
      <c r="I1944" s="19">
        <f t="shared" si="181"/>
        <v>-171703231200</v>
      </c>
      <c r="K1944" s="19">
        <f t="shared" si="186"/>
        <v>5585760000</v>
      </c>
      <c r="L1944" s="19">
        <f t="shared" si="182"/>
        <v>5585760000</v>
      </c>
      <c r="N1944" s="19">
        <f t="shared" si="185"/>
        <v>0</v>
      </c>
      <c r="O1944" s="19">
        <f t="shared" si="183"/>
        <v>-119935390576</v>
      </c>
      <c r="Q1944" s="19">
        <f t="shared" si="184"/>
        <v>-80265855600</v>
      </c>
    </row>
    <row r="1945" spans="1:17" x14ac:dyDescent="0.3">
      <c r="A1945">
        <v>1939</v>
      </c>
      <c r="B1945">
        <f>SQRT((1-A1945*A1945/$G$1)*$G$2)</f>
        <v>1155.7159035412196</v>
      </c>
      <c r="I1945" s="19">
        <f t="shared" si="181"/>
        <v>-160531711200</v>
      </c>
      <c r="K1945" s="19">
        <f t="shared" si="186"/>
        <v>5588640000</v>
      </c>
      <c r="L1945" s="19">
        <f t="shared" si="182"/>
        <v>5588640000</v>
      </c>
      <c r="N1945" s="19">
        <f t="shared" si="185"/>
        <v>0</v>
      </c>
      <c r="O1945" s="19">
        <f t="shared" si="183"/>
        <v>-119935390576</v>
      </c>
      <c r="Q1945" s="19">
        <f t="shared" si="184"/>
        <v>-74677215600</v>
      </c>
    </row>
    <row r="1946" spans="1:17" x14ac:dyDescent="0.3">
      <c r="A1946">
        <v>1940</v>
      </c>
      <c r="B1946">
        <f>SQRT((1-A1946*A1946/$G$1)*$G$2)</f>
        <v>1155.6693382281219</v>
      </c>
      <c r="I1946" s="19">
        <f t="shared" si="181"/>
        <v>-149354431200</v>
      </c>
      <c r="K1946" s="19">
        <f t="shared" si="186"/>
        <v>5591520000</v>
      </c>
      <c r="L1946" s="19">
        <f t="shared" si="182"/>
        <v>5591520000</v>
      </c>
      <c r="N1946" s="19">
        <f t="shared" si="185"/>
        <v>0</v>
      </c>
      <c r="O1946" s="19">
        <f t="shared" si="183"/>
        <v>-119935390576</v>
      </c>
      <c r="Q1946" s="19">
        <f t="shared" si="184"/>
        <v>-69085695600</v>
      </c>
    </row>
    <row r="1947" spans="1:17" x14ac:dyDescent="0.3">
      <c r="A1947">
        <v>1941</v>
      </c>
      <c r="B1947">
        <f>SQRT((1-A1947*A1947/$G$1)*$G$2)</f>
        <v>1155.6227470283175</v>
      </c>
      <c r="I1947" s="19">
        <f t="shared" si="181"/>
        <v>-138171391200</v>
      </c>
      <c r="K1947" s="19">
        <f t="shared" si="186"/>
        <v>5594400000</v>
      </c>
      <c r="L1947" s="19">
        <f t="shared" si="182"/>
        <v>5594400000</v>
      </c>
      <c r="N1947" s="19">
        <f t="shared" si="185"/>
        <v>0</v>
      </c>
      <c r="O1947" s="19">
        <f t="shared" si="183"/>
        <v>-119935390576</v>
      </c>
      <c r="Q1947" s="19">
        <f t="shared" si="184"/>
        <v>-63491295600</v>
      </c>
    </row>
    <row r="1948" spans="1:17" x14ac:dyDescent="0.3">
      <c r="A1948">
        <v>1942</v>
      </c>
      <c r="B1948">
        <f>SQRT((1-A1948*A1948/$G$1)*$G$2)</f>
        <v>1155.5761299386747</v>
      </c>
      <c r="I1948" s="19">
        <f t="shared" si="181"/>
        <v>-126982591200</v>
      </c>
      <c r="K1948" s="19">
        <f t="shared" si="186"/>
        <v>5597280000</v>
      </c>
      <c r="L1948" s="19">
        <f t="shared" si="182"/>
        <v>5597280000</v>
      </c>
      <c r="N1948" s="19">
        <f t="shared" si="185"/>
        <v>0</v>
      </c>
      <c r="O1948" s="19">
        <f t="shared" si="183"/>
        <v>-119935390576</v>
      </c>
      <c r="Q1948" s="19">
        <f t="shared" si="184"/>
        <v>-57894015600</v>
      </c>
    </row>
    <row r="1949" spans="1:17" x14ac:dyDescent="0.3">
      <c r="A1949">
        <v>1943</v>
      </c>
      <c r="B1949">
        <f>SQRT((1-A1949*A1949/$G$1)*$G$2)</f>
        <v>1155.5294869560607</v>
      </c>
      <c r="I1949" s="19">
        <f t="shared" si="181"/>
        <v>-115788031200</v>
      </c>
      <c r="K1949" s="19">
        <f t="shared" si="186"/>
        <v>5600160000</v>
      </c>
      <c r="L1949" s="19">
        <f t="shared" si="182"/>
        <v>5600160000</v>
      </c>
      <c r="N1949" s="19">
        <f t="shared" si="185"/>
        <v>-119831595344</v>
      </c>
      <c r="O1949" s="19">
        <f t="shared" si="183"/>
        <v>-119831595344</v>
      </c>
      <c r="Q1949" s="19">
        <f t="shared" si="184"/>
        <v>-172125450944</v>
      </c>
    </row>
    <row r="1950" spans="1:17" x14ac:dyDescent="0.3">
      <c r="A1950">
        <v>1944</v>
      </c>
      <c r="B1950">
        <f>SQRT((1-A1950*A1950/$G$1)*$G$2)</f>
        <v>1155.4828180773395</v>
      </c>
      <c r="I1950" s="19">
        <f t="shared" si="181"/>
        <v>-344250901888</v>
      </c>
      <c r="K1950" s="19">
        <f t="shared" si="186"/>
        <v>5603040000</v>
      </c>
      <c r="L1950" s="19">
        <f t="shared" si="182"/>
        <v>5603040000</v>
      </c>
      <c r="N1950" s="19">
        <f t="shared" si="185"/>
        <v>0</v>
      </c>
      <c r="O1950" s="19">
        <f t="shared" si="183"/>
        <v>-119831595344</v>
      </c>
      <c r="Q1950" s="19">
        <f t="shared" si="184"/>
        <v>-166522410944</v>
      </c>
    </row>
    <row r="1951" spans="1:17" x14ac:dyDescent="0.3">
      <c r="A1951">
        <v>1945</v>
      </c>
      <c r="B1951">
        <f>SQRT((1-A1951*A1951/$G$1)*$G$2)</f>
        <v>1155.4361232993733</v>
      </c>
      <c r="I1951" s="19">
        <f t="shared" si="181"/>
        <v>-333044821888</v>
      </c>
      <c r="K1951" s="19">
        <f t="shared" si="186"/>
        <v>5605920000</v>
      </c>
      <c r="L1951" s="19">
        <f t="shared" si="182"/>
        <v>5605920000</v>
      </c>
      <c r="N1951" s="19">
        <f t="shared" si="185"/>
        <v>0</v>
      </c>
      <c r="O1951" s="19">
        <f t="shared" si="183"/>
        <v>-119831595344</v>
      </c>
      <c r="Q1951" s="19">
        <f t="shared" si="184"/>
        <v>-160916490944</v>
      </c>
    </row>
    <row r="1952" spans="1:17" x14ac:dyDescent="0.3">
      <c r="A1952">
        <v>1946</v>
      </c>
      <c r="B1952">
        <f>SQRT((1-A1952*A1952/$G$1)*$G$2)</f>
        <v>1155.3894026190221</v>
      </c>
      <c r="I1952" s="19">
        <f t="shared" si="181"/>
        <v>-321832981888</v>
      </c>
      <c r="K1952" s="19">
        <f t="shared" si="186"/>
        <v>5608800000</v>
      </c>
      <c r="L1952" s="19">
        <f t="shared" si="182"/>
        <v>5608800000</v>
      </c>
      <c r="N1952" s="19">
        <f t="shared" si="185"/>
        <v>0</v>
      </c>
      <c r="O1952" s="19">
        <f t="shared" si="183"/>
        <v>-119831595344</v>
      </c>
      <c r="Q1952" s="19">
        <f t="shared" si="184"/>
        <v>-155307690944</v>
      </c>
    </row>
    <row r="1953" spans="1:17" x14ac:dyDescent="0.3">
      <c r="A1953">
        <v>1947</v>
      </c>
      <c r="B1953">
        <f>SQRT((1-A1953*A1953/$G$1)*$G$2)</f>
        <v>1155.3426560331434</v>
      </c>
      <c r="I1953" s="19">
        <f t="shared" si="181"/>
        <v>-310615381888</v>
      </c>
      <c r="K1953" s="19">
        <f t="shared" si="186"/>
        <v>5611680000</v>
      </c>
      <c r="L1953" s="19">
        <f t="shared" si="182"/>
        <v>5611680000</v>
      </c>
      <c r="N1953" s="19">
        <f t="shared" si="185"/>
        <v>0</v>
      </c>
      <c r="O1953" s="19">
        <f t="shared" si="183"/>
        <v>-119831595344</v>
      </c>
      <c r="Q1953" s="19">
        <f t="shared" si="184"/>
        <v>-149696010944</v>
      </c>
    </row>
    <row r="1954" spans="1:17" x14ac:dyDescent="0.3">
      <c r="A1954">
        <v>1948</v>
      </c>
      <c r="B1954">
        <f>SQRT((1-A1954*A1954/$G$1)*$G$2)</f>
        <v>1155.2958835385928</v>
      </c>
      <c r="I1954" s="19">
        <f t="shared" si="181"/>
        <v>-299392021888</v>
      </c>
      <c r="K1954" s="19">
        <f t="shared" si="186"/>
        <v>5614560000</v>
      </c>
      <c r="L1954" s="19">
        <f t="shared" si="182"/>
        <v>5614560000</v>
      </c>
      <c r="N1954" s="19">
        <f t="shared" si="185"/>
        <v>0</v>
      </c>
      <c r="O1954" s="19">
        <f t="shared" si="183"/>
        <v>-119831595344</v>
      </c>
      <c r="Q1954" s="19">
        <f t="shared" si="184"/>
        <v>-144081450944</v>
      </c>
    </row>
    <row r="1955" spans="1:17" x14ac:dyDescent="0.3">
      <c r="A1955">
        <v>1949</v>
      </c>
      <c r="B1955">
        <f>SQRT((1-A1955*A1955/$G$1)*$G$2)</f>
        <v>1155.2490851322229</v>
      </c>
      <c r="I1955" s="19">
        <f t="shared" si="181"/>
        <v>-288162901888</v>
      </c>
      <c r="K1955" s="19">
        <f t="shared" si="186"/>
        <v>5617440000</v>
      </c>
      <c r="L1955" s="19">
        <f t="shared" si="182"/>
        <v>5617440000</v>
      </c>
      <c r="N1955" s="19">
        <f t="shared" si="185"/>
        <v>0</v>
      </c>
      <c r="O1955" s="19">
        <f t="shared" si="183"/>
        <v>-119831595344</v>
      </c>
      <c r="Q1955" s="19">
        <f t="shared" si="184"/>
        <v>-138464010944</v>
      </c>
    </row>
    <row r="1956" spans="1:17" x14ac:dyDescent="0.3">
      <c r="A1956">
        <v>1950</v>
      </c>
      <c r="B1956">
        <f>SQRT((1-A1956*A1956/$G$1)*$G$2)</f>
        <v>1155.202260810885</v>
      </c>
      <c r="I1956" s="19">
        <f t="shared" si="181"/>
        <v>-276928021888</v>
      </c>
      <c r="K1956" s="19">
        <f t="shared" si="186"/>
        <v>5620320000</v>
      </c>
      <c r="L1956" s="19">
        <f t="shared" si="182"/>
        <v>5620320000</v>
      </c>
      <c r="N1956" s="19">
        <f t="shared" si="185"/>
        <v>0</v>
      </c>
      <c r="O1956" s="19">
        <f t="shared" si="183"/>
        <v>-119831595344</v>
      </c>
      <c r="Q1956" s="19">
        <f t="shared" si="184"/>
        <v>-132843690944</v>
      </c>
    </row>
    <row r="1957" spans="1:17" x14ac:dyDescent="0.3">
      <c r="A1957">
        <v>1951</v>
      </c>
      <c r="B1957">
        <f>SQRT((1-A1957*A1957/$G$1)*$G$2)</f>
        <v>1155.1554105714276</v>
      </c>
      <c r="I1957" s="19">
        <f t="shared" si="181"/>
        <v>-265687381888</v>
      </c>
      <c r="K1957" s="19">
        <f t="shared" si="186"/>
        <v>5623200000</v>
      </c>
      <c r="L1957" s="19">
        <f t="shared" si="182"/>
        <v>5623200000</v>
      </c>
      <c r="N1957" s="19">
        <f t="shared" si="185"/>
        <v>0</v>
      </c>
      <c r="O1957" s="19">
        <f t="shared" si="183"/>
        <v>-119831595344</v>
      </c>
      <c r="Q1957" s="19">
        <f t="shared" si="184"/>
        <v>-127220490944</v>
      </c>
    </row>
    <row r="1958" spans="1:17" x14ac:dyDescent="0.3">
      <c r="A1958">
        <v>1952</v>
      </c>
      <c r="B1958">
        <f>SQRT((1-A1958*A1958/$G$1)*$G$2)</f>
        <v>1155.1085344106968</v>
      </c>
      <c r="I1958" s="19">
        <f t="shared" si="181"/>
        <v>-254440981888</v>
      </c>
      <c r="K1958" s="19">
        <f t="shared" si="186"/>
        <v>5626080000</v>
      </c>
      <c r="L1958" s="19">
        <f t="shared" si="182"/>
        <v>5626080000</v>
      </c>
      <c r="N1958" s="19">
        <f t="shared" si="185"/>
        <v>0</v>
      </c>
      <c r="O1958" s="19">
        <f t="shared" si="183"/>
        <v>-119831595344</v>
      </c>
      <c r="Q1958" s="19">
        <f t="shared" si="184"/>
        <v>-121594410944</v>
      </c>
    </row>
    <row r="1959" spans="1:17" x14ac:dyDescent="0.3">
      <c r="A1959">
        <v>1953</v>
      </c>
      <c r="B1959">
        <f>SQRT((1-A1959*A1959/$G$1)*$G$2)</f>
        <v>1155.0616323255372</v>
      </c>
      <c r="I1959" s="19">
        <f t="shared" si="181"/>
        <v>-243188821888</v>
      </c>
      <c r="K1959" s="19">
        <f t="shared" si="186"/>
        <v>5628960000</v>
      </c>
      <c r="L1959" s="19">
        <f t="shared" si="182"/>
        <v>5628960000</v>
      </c>
      <c r="N1959" s="19">
        <f t="shared" si="185"/>
        <v>0</v>
      </c>
      <c r="O1959" s="19">
        <f t="shared" si="183"/>
        <v>-119831595344</v>
      </c>
      <c r="Q1959" s="19">
        <f t="shared" si="184"/>
        <v>-115965450944</v>
      </c>
    </row>
    <row r="1960" spans="1:17" x14ac:dyDescent="0.3">
      <c r="A1960">
        <v>1954</v>
      </c>
      <c r="B1960">
        <f>SQRT((1-A1960*A1960/$G$1)*$G$2)</f>
        <v>1155.0147043127902</v>
      </c>
      <c r="I1960" s="19">
        <f t="shared" si="181"/>
        <v>-231930901888</v>
      </c>
      <c r="K1960" s="19">
        <f t="shared" si="186"/>
        <v>5631840000</v>
      </c>
      <c r="L1960" s="19">
        <f t="shared" si="182"/>
        <v>5631840000</v>
      </c>
      <c r="N1960" s="19">
        <f t="shared" si="185"/>
        <v>0</v>
      </c>
      <c r="O1960" s="19">
        <f t="shared" si="183"/>
        <v>-119831595344</v>
      </c>
      <c r="Q1960" s="19">
        <f t="shared" si="184"/>
        <v>-110333610944</v>
      </c>
    </row>
    <row r="1961" spans="1:17" x14ac:dyDescent="0.3">
      <c r="A1961">
        <v>1955</v>
      </c>
      <c r="B1961">
        <f>SQRT((1-A1961*A1961/$G$1)*$G$2)</f>
        <v>1154.9677503692956</v>
      </c>
      <c r="I1961" s="19">
        <f t="shared" si="181"/>
        <v>-220667221888</v>
      </c>
      <c r="K1961" s="19">
        <f t="shared" si="186"/>
        <v>5634720000</v>
      </c>
      <c r="L1961" s="19">
        <f t="shared" si="182"/>
        <v>5634720000</v>
      </c>
      <c r="N1961" s="19">
        <f t="shared" si="185"/>
        <v>0</v>
      </c>
      <c r="O1961" s="19">
        <f t="shared" si="183"/>
        <v>-119831595344</v>
      </c>
      <c r="Q1961" s="19">
        <f t="shared" si="184"/>
        <v>-104698890944</v>
      </c>
    </row>
    <row r="1962" spans="1:17" x14ac:dyDescent="0.3">
      <c r="A1962">
        <v>1956</v>
      </c>
      <c r="B1962">
        <f>SQRT((1-A1962*A1962/$G$1)*$G$2)</f>
        <v>1154.9207704918904</v>
      </c>
      <c r="I1962" s="19">
        <f t="shared" si="181"/>
        <v>-209397781888</v>
      </c>
      <c r="K1962" s="19">
        <f t="shared" si="186"/>
        <v>5637600000</v>
      </c>
      <c r="L1962" s="19">
        <f t="shared" si="182"/>
        <v>5637600000</v>
      </c>
      <c r="N1962" s="19">
        <f t="shared" si="185"/>
        <v>0</v>
      </c>
      <c r="O1962" s="19">
        <f t="shared" si="183"/>
        <v>-119831595344</v>
      </c>
      <c r="Q1962" s="19">
        <f t="shared" si="184"/>
        <v>-99061290944</v>
      </c>
    </row>
    <row r="1963" spans="1:17" x14ac:dyDescent="0.3">
      <c r="A1963">
        <v>1957</v>
      </c>
      <c r="B1963">
        <f>SQRT((1-A1963*A1963/$G$1)*$G$2)</f>
        <v>1154.87376467741</v>
      </c>
      <c r="I1963" s="19">
        <f t="shared" si="181"/>
        <v>-198122581888</v>
      </c>
      <c r="K1963" s="19">
        <f t="shared" si="186"/>
        <v>5640480000</v>
      </c>
      <c r="L1963" s="19">
        <f t="shared" si="182"/>
        <v>5640480000</v>
      </c>
      <c r="N1963" s="19">
        <f t="shared" si="185"/>
        <v>0</v>
      </c>
      <c r="O1963" s="19">
        <f t="shared" si="183"/>
        <v>-119831595344</v>
      </c>
      <c r="Q1963" s="19">
        <f t="shared" si="184"/>
        <v>-93420810944</v>
      </c>
    </row>
    <row r="1964" spans="1:17" x14ac:dyDescent="0.3">
      <c r="A1964">
        <v>1958</v>
      </c>
      <c r="B1964">
        <f>SQRT((1-A1964*A1964/$G$1)*$G$2)</f>
        <v>1154.8267329226871</v>
      </c>
      <c r="I1964" s="19">
        <f t="shared" si="181"/>
        <v>-186841621888</v>
      </c>
      <c r="K1964" s="19">
        <f t="shared" si="186"/>
        <v>5643360000</v>
      </c>
      <c r="L1964" s="19">
        <f t="shared" si="182"/>
        <v>5643360000</v>
      </c>
      <c r="N1964" s="19">
        <f t="shared" si="185"/>
        <v>0</v>
      </c>
      <c r="O1964" s="19">
        <f t="shared" si="183"/>
        <v>-119831595344</v>
      </c>
      <c r="Q1964" s="19">
        <f t="shared" si="184"/>
        <v>-87777450944</v>
      </c>
    </row>
    <row r="1965" spans="1:17" x14ac:dyDescent="0.3">
      <c r="A1965">
        <v>1959</v>
      </c>
      <c r="B1965">
        <f>SQRT((1-A1965*A1965/$G$1)*$G$2)</f>
        <v>1154.7796752245522</v>
      </c>
      <c r="I1965" s="19">
        <f t="shared" si="181"/>
        <v>-175554901888</v>
      </c>
      <c r="K1965" s="19">
        <f t="shared" si="186"/>
        <v>5646240000</v>
      </c>
      <c r="L1965" s="19">
        <f t="shared" si="182"/>
        <v>5646240000</v>
      </c>
      <c r="N1965" s="19">
        <f t="shared" si="185"/>
        <v>0</v>
      </c>
      <c r="O1965" s="19">
        <f t="shared" si="183"/>
        <v>-119831595344</v>
      </c>
      <c r="Q1965" s="19">
        <f t="shared" si="184"/>
        <v>-82131210944</v>
      </c>
    </row>
    <row r="1966" spans="1:17" x14ac:dyDescent="0.3">
      <c r="A1966">
        <v>1960</v>
      </c>
      <c r="B1966">
        <f>SQRT((1-A1966*A1966/$G$1)*$G$2)</f>
        <v>1154.7325915798333</v>
      </c>
      <c r="I1966" s="19">
        <f t="shared" ref="I1966:I2029" si="187">Q1965*2</f>
        <v>-164262421888</v>
      </c>
      <c r="K1966" s="19">
        <f t="shared" si="186"/>
        <v>5649120000</v>
      </c>
      <c r="L1966" s="19">
        <f t="shared" ref="L1966:L2029" si="188">IF(K1966=0,L1965,K1966)</f>
        <v>5649120000</v>
      </c>
      <c r="N1966" s="19">
        <f t="shared" si="185"/>
        <v>0</v>
      </c>
      <c r="O1966" s="19">
        <f t="shared" ref="O1966:O2029" si="189">IF(N1966=0,O1965,N1966)</f>
        <v>-119831595344</v>
      </c>
      <c r="Q1966" s="19">
        <f t="shared" ref="Q1966:Q2029" si="190">Q1965+K1966+N1966</f>
        <v>-76482090944</v>
      </c>
    </row>
    <row r="1967" spans="1:17" x14ac:dyDescent="0.3">
      <c r="A1967">
        <v>1961</v>
      </c>
      <c r="B1967">
        <f>SQRT((1-A1967*A1967/$G$1)*$G$2)</f>
        <v>1154.685481985357</v>
      </c>
      <c r="I1967" s="19">
        <f t="shared" si="187"/>
        <v>-152964181888</v>
      </c>
      <c r="K1967" s="19">
        <f t="shared" si="186"/>
        <v>5652000000</v>
      </c>
      <c r="L1967" s="19">
        <f t="shared" si="188"/>
        <v>5652000000</v>
      </c>
      <c r="N1967" s="19">
        <f t="shared" si="185"/>
        <v>0</v>
      </c>
      <c r="O1967" s="19">
        <f t="shared" si="189"/>
        <v>-119831595344</v>
      </c>
      <c r="Q1967" s="19">
        <f t="shared" si="190"/>
        <v>-70830090944</v>
      </c>
    </row>
    <row r="1968" spans="1:17" x14ac:dyDescent="0.3">
      <c r="A1968">
        <v>1962</v>
      </c>
      <c r="B1968">
        <f>SQRT((1-A1968*A1968/$G$1)*$G$2)</f>
        <v>1154.6383464379464</v>
      </c>
      <c r="I1968" s="19">
        <f t="shared" si="187"/>
        <v>-141660181888</v>
      </c>
      <c r="K1968" s="19">
        <f t="shared" si="186"/>
        <v>5654880000</v>
      </c>
      <c r="L1968" s="19">
        <f t="shared" si="188"/>
        <v>5654880000</v>
      </c>
      <c r="N1968" s="19">
        <f t="shared" si="185"/>
        <v>0</v>
      </c>
      <c r="O1968" s="19">
        <f t="shared" si="189"/>
        <v>-119831595344</v>
      </c>
      <c r="Q1968" s="19">
        <f t="shared" si="190"/>
        <v>-65175210944</v>
      </c>
    </row>
    <row r="1969" spans="1:17" x14ac:dyDescent="0.3">
      <c r="A1969">
        <v>1963</v>
      </c>
      <c r="B1969">
        <f>SQRT((1-A1969*A1969/$G$1)*$G$2)</f>
        <v>1154.5911849344234</v>
      </c>
      <c r="I1969" s="19">
        <f t="shared" si="187"/>
        <v>-130350421888</v>
      </c>
      <c r="K1969" s="19">
        <f t="shared" si="186"/>
        <v>5657760000</v>
      </c>
      <c r="L1969" s="19">
        <f t="shared" si="188"/>
        <v>5657760000</v>
      </c>
      <c r="N1969" s="19">
        <f t="shared" si="185"/>
        <v>0</v>
      </c>
      <c r="O1969" s="19">
        <f t="shared" si="189"/>
        <v>-119831595344</v>
      </c>
      <c r="Q1969" s="19">
        <f t="shared" si="190"/>
        <v>-59517450944</v>
      </c>
    </row>
    <row r="1970" spans="1:17" x14ac:dyDescent="0.3">
      <c r="A1970">
        <v>1964</v>
      </c>
      <c r="B1970">
        <f>SQRT((1-A1970*A1970/$G$1)*$G$2)</f>
        <v>1154.5439974716069</v>
      </c>
      <c r="I1970" s="19">
        <f t="shared" si="187"/>
        <v>-119034901888</v>
      </c>
      <c r="K1970" s="19">
        <f t="shared" si="186"/>
        <v>5660640000</v>
      </c>
      <c r="L1970" s="19">
        <f t="shared" si="188"/>
        <v>5660640000</v>
      </c>
      <c r="N1970" s="19">
        <f t="shared" si="185"/>
        <v>-119727800112</v>
      </c>
      <c r="O1970" s="19">
        <f t="shared" si="189"/>
        <v>-119727800112</v>
      </c>
      <c r="Q1970" s="19">
        <f t="shared" si="190"/>
        <v>-173584611056</v>
      </c>
    </row>
    <row r="1971" spans="1:17" x14ac:dyDescent="0.3">
      <c r="A1971">
        <v>1965</v>
      </c>
      <c r="B1971">
        <f>SQRT((1-A1971*A1971/$G$1)*$G$2)</f>
        <v>1154.4967840463139</v>
      </c>
      <c r="I1971" s="19">
        <f t="shared" si="187"/>
        <v>-347169222112</v>
      </c>
      <c r="K1971" s="19">
        <f t="shared" si="186"/>
        <v>5663520000</v>
      </c>
      <c r="L1971" s="19">
        <f t="shared" si="188"/>
        <v>5663520000</v>
      </c>
      <c r="N1971" s="19">
        <f t="shared" si="185"/>
        <v>0</v>
      </c>
      <c r="O1971" s="19">
        <f t="shared" si="189"/>
        <v>-119727800112</v>
      </c>
      <c r="Q1971" s="19">
        <f t="shared" si="190"/>
        <v>-167921091056</v>
      </c>
    </row>
    <row r="1972" spans="1:17" x14ac:dyDescent="0.3">
      <c r="A1972">
        <v>1966</v>
      </c>
      <c r="B1972">
        <f>SQRT((1-A1972*A1972/$G$1)*$G$2)</f>
        <v>1154.4495446553592</v>
      </c>
      <c r="I1972" s="19">
        <f t="shared" si="187"/>
        <v>-335842182112</v>
      </c>
      <c r="K1972" s="19">
        <f t="shared" si="186"/>
        <v>5666400000</v>
      </c>
      <c r="L1972" s="19">
        <f t="shared" si="188"/>
        <v>5666400000</v>
      </c>
      <c r="N1972" s="19">
        <f t="shared" ref="N1972:N2035" si="191">IF($I1972&gt;O1971,O1971+$J$1,)</f>
        <v>0</v>
      </c>
      <c r="O1972" s="19">
        <f t="shared" si="189"/>
        <v>-119727800112</v>
      </c>
      <c r="Q1972" s="19">
        <f t="shared" si="190"/>
        <v>-162254691056</v>
      </c>
    </row>
    <row r="1973" spans="1:17" x14ac:dyDescent="0.3">
      <c r="A1973">
        <v>1967</v>
      </c>
      <c r="B1973">
        <f>SQRT((1-A1973*A1973/$G$1)*$G$2)</f>
        <v>1154.402279295555</v>
      </c>
      <c r="I1973" s="19">
        <f t="shared" si="187"/>
        <v>-324509382112</v>
      </c>
      <c r="K1973" s="19">
        <f t="shared" si="186"/>
        <v>5669280000</v>
      </c>
      <c r="L1973" s="19">
        <f t="shared" si="188"/>
        <v>5669280000</v>
      </c>
      <c r="N1973" s="19">
        <f t="shared" si="191"/>
        <v>0</v>
      </c>
      <c r="O1973" s="19">
        <f t="shared" si="189"/>
        <v>-119727800112</v>
      </c>
      <c r="Q1973" s="19">
        <f t="shared" si="190"/>
        <v>-156585411056</v>
      </c>
    </row>
    <row r="1974" spans="1:17" x14ac:dyDescent="0.3">
      <c r="A1974">
        <v>1968</v>
      </c>
      <c r="B1974">
        <f>SQRT((1-A1974*A1974/$G$1)*$G$2)</f>
        <v>1154.3549879637114</v>
      </c>
      <c r="I1974" s="19">
        <f t="shared" si="187"/>
        <v>-313170822112</v>
      </c>
      <c r="K1974" s="19">
        <f t="shared" si="186"/>
        <v>5672160000</v>
      </c>
      <c r="L1974" s="19">
        <f t="shared" si="188"/>
        <v>5672160000</v>
      </c>
      <c r="N1974" s="19">
        <f t="shared" si="191"/>
        <v>0</v>
      </c>
      <c r="O1974" s="19">
        <f t="shared" si="189"/>
        <v>-119727800112</v>
      </c>
      <c r="Q1974" s="19">
        <f t="shared" si="190"/>
        <v>-150913251056</v>
      </c>
    </row>
    <row r="1975" spans="1:17" x14ac:dyDescent="0.3">
      <c r="A1975">
        <v>1969</v>
      </c>
      <c r="B1975">
        <f>SQRT((1-A1975*A1975/$G$1)*$G$2)</f>
        <v>1154.3076706566364</v>
      </c>
      <c r="I1975" s="19">
        <f t="shared" si="187"/>
        <v>-301826502112</v>
      </c>
      <c r="K1975" s="19">
        <f t="shared" si="186"/>
        <v>5675040000</v>
      </c>
      <c r="L1975" s="19">
        <f t="shared" si="188"/>
        <v>5675040000</v>
      </c>
      <c r="N1975" s="19">
        <f t="shared" si="191"/>
        <v>0</v>
      </c>
      <c r="O1975" s="19">
        <f t="shared" si="189"/>
        <v>-119727800112</v>
      </c>
      <c r="Q1975" s="19">
        <f t="shared" si="190"/>
        <v>-145238211056</v>
      </c>
    </row>
    <row r="1976" spans="1:17" x14ac:dyDescent="0.3">
      <c r="A1976">
        <v>1970</v>
      </c>
      <c r="B1976">
        <f>SQRT((1-A1976*A1976/$G$1)*$G$2)</f>
        <v>1154.2603273711352</v>
      </c>
      <c r="I1976" s="19">
        <f t="shared" si="187"/>
        <v>-290476422112</v>
      </c>
      <c r="K1976" s="19">
        <f t="shared" si="186"/>
        <v>5677920000</v>
      </c>
      <c r="L1976" s="19">
        <f t="shared" si="188"/>
        <v>5677920000</v>
      </c>
      <c r="N1976" s="19">
        <f t="shared" si="191"/>
        <v>0</v>
      </c>
      <c r="O1976" s="19">
        <f t="shared" si="189"/>
        <v>-119727800112</v>
      </c>
      <c r="Q1976" s="19">
        <f t="shared" si="190"/>
        <v>-139560291056</v>
      </c>
    </row>
    <row r="1977" spans="1:17" x14ac:dyDescent="0.3">
      <c r="A1977">
        <v>1971</v>
      </c>
      <c r="B1977">
        <f>SQRT((1-A1977*A1977/$G$1)*$G$2)</f>
        <v>1154.2129581040115</v>
      </c>
      <c r="I1977" s="19">
        <f t="shared" si="187"/>
        <v>-279120582112</v>
      </c>
      <c r="K1977" s="19">
        <f t="shared" si="186"/>
        <v>5680800000</v>
      </c>
      <c r="L1977" s="19">
        <f t="shared" si="188"/>
        <v>5680800000</v>
      </c>
      <c r="N1977" s="19">
        <f t="shared" si="191"/>
        <v>0</v>
      </c>
      <c r="O1977" s="19">
        <f t="shared" si="189"/>
        <v>-119727800112</v>
      </c>
      <c r="Q1977" s="19">
        <f t="shared" si="190"/>
        <v>-133879491056</v>
      </c>
    </row>
    <row r="1978" spans="1:17" x14ac:dyDescent="0.3">
      <c r="A1978">
        <v>1972</v>
      </c>
      <c r="B1978">
        <f>SQRT((1-A1978*A1978/$G$1)*$G$2)</f>
        <v>1154.1655628520659</v>
      </c>
      <c r="I1978" s="19">
        <f t="shared" si="187"/>
        <v>-267758982112</v>
      </c>
      <c r="K1978" s="19">
        <f t="shared" si="186"/>
        <v>5683680000</v>
      </c>
      <c r="L1978" s="19">
        <f t="shared" si="188"/>
        <v>5683680000</v>
      </c>
      <c r="N1978" s="19">
        <f t="shared" si="191"/>
        <v>0</v>
      </c>
      <c r="O1978" s="19">
        <f t="shared" si="189"/>
        <v>-119727800112</v>
      </c>
      <c r="Q1978" s="19">
        <f t="shared" si="190"/>
        <v>-128195811056</v>
      </c>
    </row>
    <row r="1979" spans="1:17" x14ac:dyDescent="0.3">
      <c r="A1979">
        <v>1973</v>
      </c>
      <c r="B1979">
        <f>SQRT((1-A1979*A1979/$G$1)*$G$2)</f>
        <v>1154.1181416120974</v>
      </c>
      <c r="I1979" s="19">
        <f t="shared" si="187"/>
        <v>-256391622112</v>
      </c>
      <c r="K1979" s="19">
        <f t="shared" si="186"/>
        <v>5686560000</v>
      </c>
      <c r="L1979" s="19">
        <f t="shared" si="188"/>
        <v>5686560000</v>
      </c>
      <c r="N1979" s="19">
        <f t="shared" si="191"/>
        <v>0</v>
      </c>
      <c r="O1979" s="19">
        <f t="shared" si="189"/>
        <v>-119727800112</v>
      </c>
      <c r="Q1979" s="19">
        <f t="shared" si="190"/>
        <v>-122509251056</v>
      </c>
    </row>
    <row r="1980" spans="1:17" x14ac:dyDescent="0.3">
      <c r="A1980">
        <v>1974</v>
      </c>
      <c r="B1980">
        <f>SQRT((1-A1980*A1980/$G$1)*$G$2)</f>
        <v>1154.0706943809021</v>
      </c>
      <c r="I1980" s="19">
        <f t="shared" si="187"/>
        <v>-245018502112</v>
      </c>
      <c r="K1980" s="19">
        <f t="shared" si="186"/>
        <v>5689440000</v>
      </c>
      <c r="L1980" s="19">
        <f t="shared" si="188"/>
        <v>5689440000</v>
      </c>
      <c r="N1980" s="19">
        <f t="shared" si="191"/>
        <v>0</v>
      </c>
      <c r="O1980" s="19">
        <f t="shared" si="189"/>
        <v>-119727800112</v>
      </c>
      <c r="Q1980" s="19">
        <f t="shared" si="190"/>
        <v>-116819811056</v>
      </c>
    </row>
    <row r="1981" spans="1:17" x14ac:dyDescent="0.3">
      <c r="A1981">
        <v>1975</v>
      </c>
      <c r="B1981">
        <f>SQRT((1-A1981*A1981/$G$1)*$G$2)</f>
        <v>1154.0232211552743</v>
      </c>
      <c r="I1981" s="19">
        <f t="shared" si="187"/>
        <v>-233639622112</v>
      </c>
      <c r="K1981" s="19">
        <f t="shared" si="186"/>
        <v>5692320000</v>
      </c>
      <c r="L1981" s="19">
        <f t="shared" si="188"/>
        <v>5692320000</v>
      </c>
      <c r="N1981" s="19">
        <f t="shared" si="191"/>
        <v>0</v>
      </c>
      <c r="O1981" s="19">
        <f t="shared" si="189"/>
        <v>-119727800112</v>
      </c>
      <c r="Q1981" s="19">
        <f t="shared" si="190"/>
        <v>-111127491056</v>
      </c>
    </row>
    <row r="1982" spans="1:17" x14ac:dyDescent="0.3">
      <c r="A1982">
        <v>1976</v>
      </c>
      <c r="B1982">
        <f>SQRT((1-A1982*A1982/$G$1)*$G$2)</f>
        <v>1153.9757219320061</v>
      </c>
      <c r="I1982" s="19">
        <f t="shared" si="187"/>
        <v>-222254982112</v>
      </c>
      <c r="K1982" s="19">
        <f t="shared" si="186"/>
        <v>5695200000</v>
      </c>
      <c r="L1982" s="19">
        <f t="shared" si="188"/>
        <v>5695200000</v>
      </c>
      <c r="N1982" s="19">
        <f t="shared" si="191"/>
        <v>0</v>
      </c>
      <c r="O1982" s="19">
        <f t="shared" si="189"/>
        <v>-119727800112</v>
      </c>
      <c r="Q1982" s="19">
        <f t="shared" si="190"/>
        <v>-105432291056</v>
      </c>
    </row>
    <row r="1983" spans="1:17" x14ac:dyDescent="0.3">
      <c r="A1983">
        <v>1977</v>
      </c>
      <c r="B1983">
        <f>SQRT((1-A1983*A1983/$G$1)*$G$2)</f>
        <v>1153.9281967078866</v>
      </c>
      <c r="I1983" s="19">
        <f t="shared" si="187"/>
        <v>-210864582112</v>
      </c>
      <c r="K1983" s="19">
        <f t="shared" si="186"/>
        <v>5698080000</v>
      </c>
      <c r="L1983" s="19">
        <f t="shared" si="188"/>
        <v>5698080000</v>
      </c>
      <c r="N1983" s="19">
        <f t="shared" si="191"/>
        <v>0</v>
      </c>
      <c r="O1983" s="19">
        <f t="shared" si="189"/>
        <v>-119727800112</v>
      </c>
      <c r="Q1983" s="19">
        <f t="shared" si="190"/>
        <v>-99734211056</v>
      </c>
    </row>
    <row r="1984" spans="1:17" x14ac:dyDescent="0.3">
      <c r="A1984">
        <v>1978</v>
      </c>
      <c r="B1984">
        <f>SQRT((1-A1984*A1984/$G$1)*$G$2)</f>
        <v>1153.8806454797036</v>
      </c>
      <c r="I1984" s="19">
        <f t="shared" si="187"/>
        <v>-199468422112</v>
      </c>
      <c r="K1984" s="19">
        <f t="shared" si="186"/>
        <v>5700960000</v>
      </c>
      <c r="L1984" s="19">
        <f t="shared" si="188"/>
        <v>5700960000</v>
      </c>
      <c r="N1984" s="19">
        <f t="shared" si="191"/>
        <v>0</v>
      </c>
      <c r="O1984" s="19">
        <f t="shared" si="189"/>
        <v>-119727800112</v>
      </c>
      <c r="Q1984" s="19">
        <f t="shared" si="190"/>
        <v>-94033251056</v>
      </c>
    </row>
    <row r="1985" spans="1:17" x14ac:dyDescent="0.3">
      <c r="A1985">
        <v>1979</v>
      </c>
      <c r="B1985">
        <f>SQRT((1-A1985*A1985/$G$1)*$G$2)</f>
        <v>1153.8330682442418</v>
      </c>
      <c r="I1985" s="19">
        <f t="shared" si="187"/>
        <v>-188066502112</v>
      </c>
      <c r="K1985" s="19">
        <f t="shared" si="186"/>
        <v>5703840000</v>
      </c>
      <c r="L1985" s="19">
        <f t="shared" si="188"/>
        <v>5703840000</v>
      </c>
      <c r="N1985" s="19">
        <f t="shared" si="191"/>
        <v>0</v>
      </c>
      <c r="O1985" s="19">
        <f t="shared" si="189"/>
        <v>-119727800112</v>
      </c>
      <c r="Q1985" s="19">
        <f t="shared" si="190"/>
        <v>-88329411056</v>
      </c>
    </row>
    <row r="1986" spans="1:17" x14ac:dyDescent="0.3">
      <c r="A1986">
        <v>1980</v>
      </c>
      <c r="B1986">
        <f>SQRT((1-A1986*A1986/$G$1)*$G$2)</f>
        <v>1153.7854649982839</v>
      </c>
      <c r="I1986" s="19">
        <f t="shared" si="187"/>
        <v>-176658822112</v>
      </c>
      <c r="K1986" s="19">
        <f t="shared" si="186"/>
        <v>5706720000</v>
      </c>
      <c r="L1986" s="19">
        <f t="shared" si="188"/>
        <v>5706720000</v>
      </c>
      <c r="N1986" s="19">
        <f t="shared" si="191"/>
        <v>0</v>
      </c>
      <c r="O1986" s="19">
        <f t="shared" si="189"/>
        <v>-119727800112</v>
      </c>
      <c r="Q1986" s="19">
        <f t="shared" si="190"/>
        <v>-82622691056</v>
      </c>
    </row>
    <row r="1987" spans="1:17" x14ac:dyDescent="0.3">
      <c r="A1987">
        <v>1981</v>
      </c>
      <c r="B1987">
        <f>SQRT((1-A1987*A1987/$G$1)*$G$2)</f>
        <v>1153.7378357386103</v>
      </c>
      <c r="I1987" s="19">
        <f t="shared" si="187"/>
        <v>-165245382112</v>
      </c>
      <c r="K1987" s="19">
        <f t="shared" si="186"/>
        <v>5709600000</v>
      </c>
      <c r="L1987" s="19">
        <f t="shared" si="188"/>
        <v>5709600000</v>
      </c>
      <c r="N1987" s="19">
        <f t="shared" si="191"/>
        <v>0</v>
      </c>
      <c r="O1987" s="19">
        <f t="shared" si="189"/>
        <v>-119727800112</v>
      </c>
      <c r="Q1987" s="19">
        <f t="shared" si="190"/>
        <v>-76913091056</v>
      </c>
    </row>
    <row r="1988" spans="1:17" x14ac:dyDescent="0.3">
      <c r="A1988">
        <v>1982</v>
      </c>
      <c r="B1988">
        <f>SQRT((1-A1988*A1988/$G$1)*$G$2)</f>
        <v>1153.6901804619993</v>
      </c>
      <c r="I1988" s="19">
        <f t="shared" si="187"/>
        <v>-153826182112</v>
      </c>
      <c r="K1988" s="19">
        <f t="shared" si="186"/>
        <v>5712480000</v>
      </c>
      <c r="L1988" s="19">
        <f t="shared" si="188"/>
        <v>5712480000</v>
      </c>
      <c r="N1988" s="19">
        <f t="shared" si="191"/>
        <v>0</v>
      </c>
      <c r="O1988" s="19">
        <f t="shared" si="189"/>
        <v>-119727800112</v>
      </c>
      <c r="Q1988" s="19">
        <f t="shared" si="190"/>
        <v>-71200611056</v>
      </c>
    </row>
    <row r="1989" spans="1:17" x14ac:dyDescent="0.3">
      <c r="A1989">
        <v>1983</v>
      </c>
      <c r="B1989">
        <f>SQRT((1-A1989*A1989/$G$1)*$G$2)</f>
        <v>1153.6424991652266</v>
      </c>
      <c r="I1989" s="19">
        <f t="shared" si="187"/>
        <v>-142401222112</v>
      </c>
      <c r="K1989" s="19">
        <f t="shared" si="186"/>
        <v>5715360000</v>
      </c>
      <c r="L1989" s="19">
        <f t="shared" si="188"/>
        <v>5715360000</v>
      </c>
      <c r="N1989" s="19">
        <f t="shared" si="191"/>
        <v>0</v>
      </c>
      <c r="O1989" s="19">
        <f t="shared" si="189"/>
        <v>-119727800112</v>
      </c>
      <c r="Q1989" s="19">
        <f t="shared" si="190"/>
        <v>-65485251056</v>
      </c>
    </row>
    <row r="1990" spans="1:17" x14ac:dyDescent="0.3">
      <c r="A1990">
        <v>1984</v>
      </c>
      <c r="B1990">
        <f>SQRT((1-A1990*A1990/$G$1)*$G$2)</f>
        <v>1153.5947918450659</v>
      </c>
      <c r="I1990" s="19">
        <f t="shared" si="187"/>
        <v>-130970502112</v>
      </c>
      <c r="K1990" s="19">
        <f t="shared" si="186"/>
        <v>5718240000</v>
      </c>
      <c r="L1990" s="19">
        <f t="shared" si="188"/>
        <v>5718240000</v>
      </c>
      <c r="N1990" s="19">
        <f t="shared" si="191"/>
        <v>0</v>
      </c>
      <c r="O1990" s="19">
        <f t="shared" si="189"/>
        <v>-119727800112</v>
      </c>
      <c r="Q1990" s="19">
        <f t="shared" si="190"/>
        <v>-59767011056</v>
      </c>
    </row>
    <row r="1991" spans="1:17" x14ac:dyDescent="0.3">
      <c r="A1991">
        <v>1985</v>
      </c>
      <c r="B1991">
        <f>SQRT((1-A1991*A1991/$G$1)*$G$2)</f>
        <v>1153.5470584982882</v>
      </c>
      <c r="I1991" s="19">
        <f t="shared" si="187"/>
        <v>-119534022112</v>
      </c>
      <c r="K1991" s="19">
        <f t="shared" ref="K1991:K2054" si="192">IF($I1991&lt;L1990,L1990+$J$2,)</f>
        <v>5721120000</v>
      </c>
      <c r="L1991" s="19">
        <f t="shared" si="188"/>
        <v>5721120000</v>
      </c>
      <c r="N1991" s="19">
        <f t="shared" si="191"/>
        <v>-119624004880</v>
      </c>
      <c r="O1991" s="19">
        <f t="shared" si="189"/>
        <v>-119624004880</v>
      </c>
      <c r="Q1991" s="19">
        <f t="shared" si="190"/>
        <v>-173669895936</v>
      </c>
    </row>
    <row r="1992" spans="1:17" x14ac:dyDescent="0.3">
      <c r="A1992">
        <v>1986</v>
      </c>
      <c r="B1992">
        <f>SQRT((1-A1992*A1992/$G$1)*$G$2)</f>
        <v>1153.4992991216625</v>
      </c>
      <c r="I1992" s="19">
        <f t="shared" si="187"/>
        <v>-347339791872</v>
      </c>
      <c r="K1992" s="19">
        <f t="shared" si="192"/>
        <v>5724000000</v>
      </c>
      <c r="L1992" s="19">
        <f t="shared" si="188"/>
        <v>5724000000</v>
      </c>
      <c r="N1992" s="19">
        <f t="shared" si="191"/>
        <v>0</v>
      </c>
      <c r="O1992" s="19">
        <f t="shared" si="189"/>
        <v>-119624004880</v>
      </c>
      <c r="Q1992" s="19">
        <f t="shared" si="190"/>
        <v>-167945895936</v>
      </c>
    </row>
    <row r="1993" spans="1:17" x14ac:dyDescent="0.3">
      <c r="A1993">
        <v>1987</v>
      </c>
      <c r="B1993">
        <f>SQRT((1-A1993*A1993/$G$1)*$G$2)</f>
        <v>1153.4515137119556</v>
      </c>
      <c r="I1993" s="19">
        <f t="shared" si="187"/>
        <v>-335891791872</v>
      </c>
      <c r="K1993" s="19">
        <f t="shared" si="192"/>
        <v>5726880000</v>
      </c>
      <c r="L1993" s="19">
        <f t="shared" si="188"/>
        <v>5726880000</v>
      </c>
      <c r="N1993" s="19">
        <f t="shared" si="191"/>
        <v>0</v>
      </c>
      <c r="O1993" s="19">
        <f t="shared" si="189"/>
        <v>-119624004880</v>
      </c>
      <c r="Q1993" s="19">
        <f t="shared" si="190"/>
        <v>-162219015936</v>
      </c>
    </row>
    <row r="1994" spans="1:17" x14ac:dyDescent="0.3">
      <c r="A1994">
        <v>1988</v>
      </c>
      <c r="B1994">
        <f>SQRT((1-A1994*A1994/$G$1)*$G$2)</f>
        <v>1153.4037022659318</v>
      </c>
      <c r="I1994" s="19">
        <f t="shared" si="187"/>
        <v>-324438031872</v>
      </c>
      <c r="K1994" s="19">
        <f t="shared" si="192"/>
        <v>5729760000</v>
      </c>
      <c r="L1994" s="19">
        <f t="shared" si="188"/>
        <v>5729760000</v>
      </c>
      <c r="N1994" s="19">
        <f t="shared" si="191"/>
        <v>0</v>
      </c>
      <c r="O1994" s="19">
        <f t="shared" si="189"/>
        <v>-119624004880</v>
      </c>
      <c r="Q1994" s="19">
        <f t="shared" si="190"/>
        <v>-156489255936</v>
      </c>
    </row>
    <row r="1995" spans="1:17" x14ac:dyDescent="0.3">
      <c r="A1995">
        <v>1989</v>
      </c>
      <c r="B1995">
        <f>SQRT((1-A1995*A1995/$G$1)*$G$2)</f>
        <v>1153.3558647803532</v>
      </c>
      <c r="I1995" s="19">
        <f t="shared" si="187"/>
        <v>-312978511872</v>
      </c>
      <c r="K1995" s="19">
        <f t="shared" si="192"/>
        <v>5732640000</v>
      </c>
      <c r="L1995" s="19">
        <f t="shared" si="188"/>
        <v>5732640000</v>
      </c>
      <c r="N1995" s="19">
        <f t="shared" si="191"/>
        <v>0</v>
      </c>
      <c r="O1995" s="19">
        <f t="shared" si="189"/>
        <v>-119624004880</v>
      </c>
      <c r="Q1995" s="19">
        <f t="shared" si="190"/>
        <v>-150756615936</v>
      </c>
    </row>
    <row r="1996" spans="1:17" x14ac:dyDescent="0.3">
      <c r="A1996">
        <v>1990</v>
      </c>
      <c r="B1996">
        <f>SQRT((1-A1996*A1996/$G$1)*$G$2)</f>
        <v>1153.3080012519795</v>
      </c>
      <c r="I1996" s="19">
        <f t="shared" si="187"/>
        <v>-301513231872</v>
      </c>
      <c r="K1996" s="19">
        <f t="shared" si="192"/>
        <v>5735520000</v>
      </c>
      <c r="L1996" s="19">
        <f t="shared" si="188"/>
        <v>5735520000</v>
      </c>
      <c r="N1996" s="19">
        <f t="shared" si="191"/>
        <v>0</v>
      </c>
      <c r="O1996" s="19">
        <f t="shared" si="189"/>
        <v>-119624004880</v>
      </c>
      <c r="Q1996" s="19">
        <f t="shared" si="190"/>
        <v>-145021095936</v>
      </c>
    </row>
    <row r="1997" spans="1:17" x14ac:dyDescent="0.3">
      <c r="A1997">
        <v>1991</v>
      </c>
      <c r="B1997">
        <f>SQRT((1-A1997*A1997/$G$1)*$G$2)</f>
        <v>1153.2601116775679</v>
      </c>
      <c r="I1997" s="19">
        <f t="shared" si="187"/>
        <v>-290042191872</v>
      </c>
      <c r="K1997" s="19">
        <f t="shared" si="192"/>
        <v>5738400000</v>
      </c>
      <c r="L1997" s="19">
        <f t="shared" si="188"/>
        <v>5738400000</v>
      </c>
      <c r="N1997" s="19">
        <f t="shared" si="191"/>
        <v>0</v>
      </c>
      <c r="O1997" s="19">
        <f t="shared" si="189"/>
        <v>-119624004880</v>
      </c>
      <c r="Q1997" s="19">
        <f t="shared" si="190"/>
        <v>-139282695936</v>
      </c>
    </row>
    <row r="1998" spans="1:17" x14ac:dyDescent="0.3">
      <c r="A1998">
        <v>1992</v>
      </c>
      <c r="B1998">
        <f>SQRT((1-A1998*A1998/$G$1)*$G$2)</f>
        <v>1153.2121960538741</v>
      </c>
      <c r="I1998" s="19">
        <f t="shared" si="187"/>
        <v>-278565391872</v>
      </c>
      <c r="K1998" s="19">
        <f t="shared" si="192"/>
        <v>5741280000</v>
      </c>
      <c r="L1998" s="19">
        <f t="shared" si="188"/>
        <v>5741280000</v>
      </c>
      <c r="N1998" s="19">
        <f t="shared" si="191"/>
        <v>0</v>
      </c>
      <c r="O1998" s="19">
        <f t="shared" si="189"/>
        <v>-119624004880</v>
      </c>
      <c r="Q1998" s="19">
        <f t="shared" si="190"/>
        <v>-133541415936</v>
      </c>
    </row>
    <row r="1999" spans="1:17" x14ac:dyDescent="0.3">
      <c r="A1999">
        <v>1993</v>
      </c>
      <c r="B1999">
        <f>SQRT((1-A1999*A1999/$G$1)*$G$2)</f>
        <v>1153.1642543776504</v>
      </c>
      <c r="I1999" s="19">
        <f t="shared" si="187"/>
        <v>-267082831872</v>
      </c>
      <c r="K1999" s="19">
        <f t="shared" si="192"/>
        <v>5744160000</v>
      </c>
      <c r="L1999" s="19">
        <f t="shared" si="188"/>
        <v>5744160000</v>
      </c>
      <c r="N1999" s="19">
        <f t="shared" si="191"/>
        <v>0</v>
      </c>
      <c r="O1999" s="19">
        <f t="shared" si="189"/>
        <v>-119624004880</v>
      </c>
      <c r="Q1999" s="19">
        <f t="shared" si="190"/>
        <v>-127797255936</v>
      </c>
    </row>
    <row r="2000" spans="1:17" x14ac:dyDescent="0.3">
      <c r="A2000">
        <v>1994</v>
      </c>
      <c r="B2000">
        <f>SQRT((1-A2000*A2000/$G$1)*$G$2)</f>
        <v>1153.1162866456477</v>
      </c>
      <c r="I2000" s="19">
        <f t="shared" si="187"/>
        <v>-255594511872</v>
      </c>
      <c r="K2000" s="19">
        <f t="shared" si="192"/>
        <v>5747040000</v>
      </c>
      <c r="L2000" s="19">
        <f t="shared" si="188"/>
        <v>5747040000</v>
      </c>
      <c r="N2000" s="19">
        <f t="shared" si="191"/>
        <v>0</v>
      </c>
      <c r="O2000" s="19">
        <f t="shared" si="189"/>
        <v>-119624004880</v>
      </c>
      <c r="Q2000" s="19">
        <f t="shared" si="190"/>
        <v>-122050215936</v>
      </c>
    </row>
    <row r="2001" spans="1:17" x14ac:dyDescent="0.3">
      <c r="A2001">
        <v>1995</v>
      </c>
      <c r="B2001">
        <f>SQRT((1-A2001*A2001/$G$1)*$G$2)</f>
        <v>1153.0682928546141</v>
      </c>
      <c r="I2001" s="19">
        <f t="shared" si="187"/>
        <v>-244100431872</v>
      </c>
      <c r="K2001" s="19">
        <f t="shared" si="192"/>
        <v>5749920000</v>
      </c>
      <c r="L2001" s="19">
        <f t="shared" si="188"/>
        <v>5749920000</v>
      </c>
      <c r="N2001" s="19">
        <f t="shared" si="191"/>
        <v>0</v>
      </c>
      <c r="O2001" s="19">
        <f t="shared" si="189"/>
        <v>-119624004880</v>
      </c>
      <c r="Q2001" s="19">
        <f t="shared" si="190"/>
        <v>-116300295936</v>
      </c>
    </row>
    <row r="2002" spans="1:17" x14ac:dyDescent="0.3">
      <c r="A2002">
        <v>1996</v>
      </c>
      <c r="B2002">
        <f>SQRT((1-A2002*A2002/$G$1)*$G$2)</f>
        <v>1153.0202730012957</v>
      </c>
      <c r="I2002" s="19">
        <f t="shared" si="187"/>
        <v>-232600591872</v>
      </c>
      <c r="K2002" s="19">
        <f t="shared" si="192"/>
        <v>5752800000</v>
      </c>
      <c r="L2002" s="19">
        <f t="shared" si="188"/>
        <v>5752800000</v>
      </c>
      <c r="N2002" s="19">
        <f t="shared" si="191"/>
        <v>0</v>
      </c>
      <c r="O2002" s="19">
        <f t="shared" si="189"/>
        <v>-119624004880</v>
      </c>
      <c r="Q2002" s="19">
        <f t="shared" si="190"/>
        <v>-110547495936</v>
      </c>
    </row>
    <row r="2003" spans="1:17" x14ac:dyDescent="0.3">
      <c r="A2003">
        <v>1997</v>
      </c>
      <c r="B2003">
        <f>SQRT((1-A2003*A2003/$G$1)*$G$2)</f>
        <v>1152.9722270824359</v>
      </c>
      <c r="I2003" s="19">
        <f t="shared" si="187"/>
        <v>-221094991872</v>
      </c>
      <c r="K2003" s="19">
        <f t="shared" si="192"/>
        <v>5755680000</v>
      </c>
      <c r="L2003" s="19">
        <f t="shared" si="188"/>
        <v>5755680000</v>
      </c>
      <c r="N2003" s="19">
        <f t="shared" si="191"/>
        <v>0</v>
      </c>
      <c r="O2003" s="19">
        <f t="shared" si="189"/>
        <v>-119624004880</v>
      </c>
      <c r="Q2003" s="19">
        <f t="shared" si="190"/>
        <v>-104791815936</v>
      </c>
    </row>
    <row r="2004" spans="1:17" x14ac:dyDescent="0.3">
      <c r="A2004">
        <v>1998</v>
      </c>
      <c r="B2004">
        <f>SQRT((1-A2004*A2004/$G$1)*$G$2)</f>
        <v>1152.9241550947759</v>
      </c>
      <c r="I2004" s="19">
        <f t="shared" si="187"/>
        <v>-209583631872</v>
      </c>
      <c r="K2004" s="19">
        <f t="shared" si="192"/>
        <v>5758560000</v>
      </c>
      <c r="L2004" s="19">
        <f t="shared" si="188"/>
        <v>5758560000</v>
      </c>
      <c r="N2004" s="19">
        <f t="shared" si="191"/>
        <v>0</v>
      </c>
      <c r="O2004" s="19">
        <f t="shared" si="189"/>
        <v>-119624004880</v>
      </c>
      <c r="Q2004" s="19">
        <f t="shared" si="190"/>
        <v>-99033255936</v>
      </c>
    </row>
    <row r="2005" spans="1:17" x14ac:dyDescent="0.3">
      <c r="A2005">
        <v>1999</v>
      </c>
      <c r="B2005">
        <f>SQRT((1-A2005*A2005/$G$1)*$G$2)</f>
        <v>1152.8760570350548</v>
      </c>
      <c r="I2005" s="19">
        <f t="shared" si="187"/>
        <v>-198066511872</v>
      </c>
      <c r="K2005" s="19">
        <f t="shared" si="192"/>
        <v>5761440000</v>
      </c>
      <c r="L2005" s="19">
        <f t="shared" si="188"/>
        <v>5761440000</v>
      </c>
      <c r="N2005" s="19">
        <f t="shared" si="191"/>
        <v>0</v>
      </c>
      <c r="O2005" s="19">
        <f t="shared" si="189"/>
        <v>-119624004880</v>
      </c>
      <c r="Q2005" s="19">
        <f t="shared" si="190"/>
        <v>-93271815936</v>
      </c>
    </row>
    <row r="2006" spans="1:17" x14ac:dyDescent="0.3">
      <c r="A2006">
        <v>2000</v>
      </c>
      <c r="B2006">
        <f>SQRT((1-A2006*A2006/$G$1)*$G$2)</f>
        <v>1152.8279329000095</v>
      </c>
      <c r="I2006" s="19">
        <f t="shared" si="187"/>
        <v>-186543631872</v>
      </c>
      <c r="K2006" s="19">
        <f t="shared" si="192"/>
        <v>5764320000</v>
      </c>
      <c r="L2006" s="19">
        <f t="shared" si="188"/>
        <v>5764320000</v>
      </c>
      <c r="N2006" s="19">
        <f t="shared" si="191"/>
        <v>0</v>
      </c>
      <c r="O2006" s="19">
        <f t="shared" si="189"/>
        <v>-119624004880</v>
      </c>
      <c r="Q2006" s="19">
        <f t="shared" si="190"/>
        <v>-87507495936</v>
      </c>
    </row>
    <row r="2007" spans="1:17" x14ac:dyDescent="0.3">
      <c r="A2007">
        <v>2001</v>
      </c>
      <c r="B2007">
        <f>SQRT((1-A2007*A2007/$G$1)*$G$2)</f>
        <v>1152.7797826863743</v>
      </c>
      <c r="I2007" s="19">
        <f t="shared" si="187"/>
        <v>-175014991872</v>
      </c>
      <c r="K2007" s="19">
        <f t="shared" si="192"/>
        <v>5767200000</v>
      </c>
      <c r="L2007" s="19">
        <f t="shared" si="188"/>
        <v>5767200000</v>
      </c>
      <c r="N2007" s="19">
        <f t="shared" si="191"/>
        <v>0</v>
      </c>
      <c r="O2007" s="19">
        <f t="shared" si="189"/>
        <v>-119624004880</v>
      </c>
      <c r="Q2007" s="19">
        <f t="shared" si="190"/>
        <v>-81740295936</v>
      </c>
    </row>
    <row r="2008" spans="1:17" x14ac:dyDescent="0.3">
      <c r="A2008">
        <v>2002</v>
      </c>
      <c r="B2008">
        <f>SQRT((1-A2008*A2008/$G$1)*$G$2)</f>
        <v>1152.7316063908809</v>
      </c>
      <c r="I2008" s="19">
        <f t="shared" si="187"/>
        <v>-163480591872</v>
      </c>
      <c r="K2008" s="19">
        <f t="shared" si="192"/>
        <v>5770080000</v>
      </c>
      <c r="L2008" s="19">
        <f t="shared" si="188"/>
        <v>5770080000</v>
      </c>
      <c r="N2008" s="19">
        <f t="shared" si="191"/>
        <v>0</v>
      </c>
      <c r="O2008" s="19">
        <f t="shared" si="189"/>
        <v>-119624004880</v>
      </c>
      <c r="Q2008" s="19">
        <f t="shared" si="190"/>
        <v>-75970215936</v>
      </c>
    </row>
    <row r="2009" spans="1:17" x14ac:dyDescent="0.3">
      <c r="A2009">
        <v>2003</v>
      </c>
      <c r="B2009">
        <f>SQRT((1-A2009*A2009/$G$1)*$G$2)</f>
        <v>1152.6834040102594</v>
      </c>
      <c r="I2009" s="19">
        <f t="shared" si="187"/>
        <v>-151940431872</v>
      </c>
      <c r="K2009" s="19">
        <f t="shared" si="192"/>
        <v>5772960000</v>
      </c>
      <c r="L2009" s="19">
        <f t="shared" si="188"/>
        <v>5772960000</v>
      </c>
      <c r="N2009" s="19">
        <f t="shared" si="191"/>
        <v>0</v>
      </c>
      <c r="O2009" s="19">
        <f t="shared" si="189"/>
        <v>-119624004880</v>
      </c>
      <c r="Q2009" s="19">
        <f t="shared" si="190"/>
        <v>-70197255936</v>
      </c>
    </row>
    <row r="2010" spans="1:17" x14ac:dyDescent="0.3">
      <c r="A2010">
        <v>2004</v>
      </c>
      <c r="B2010">
        <f>SQRT((1-A2010*A2010/$G$1)*$G$2)</f>
        <v>1152.635175541237</v>
      </c>
      <c r="I2010" s="19">
        <f t="shared" si="187"/>
        <v>-140394511872</v>
      </c>
      <c r="K2010" s="19">
        <f t="shared" si="192"/>
        <v>5775840000</v>
      </c>
      <c r="L2010" s="19">
        <f t="shared" si="188"/>
        <v>5775840000</v>
      </c>
      <c r="N2010" s="19">
        <f t="shared" si="191"/>
        <v>0</v>
      </c>
      <c r="O2010" s="19">
        <f t="shared" si="189"/>
        <v>-119624004880</v>
      </c>
      <c r="Q2010" s="19">
        <f t="shared" si="190"/>
        <v>-64421415936</v>
      </c>
    </row>
    <row r="2011" spans="1:17" x14ac:dyDescent="0.3">
      <c r="A2011">
        <v>2005</v>
      </c>
      <c r="B2011">
        <f>SQRT((1-A2011*A2011/$G$1)*$G$2)</f>
        <v>1152.5869209805389</v>
      </c>
      <c r="I2011" s="19">
        <f t="shared" si="187"/>
        <v>-128842831872</v>
      </c>
      <c r="K2011" s="19">
        <f t="shared" si="192"/>
        <v>5778720000</v>
      </c>
      <c r="L2011" s="19">
        <f t="shared" si="188"/>
        <v>5778720000</v>
      </c>
      <c r="N2011" s="19">
        <f t="shared" si="191"/>
        <v>0</v>
      </c>
      <c r="O2011" s="19">
        <f t="shared" si="189"/>
        <v>-119624004880</v>
      </c>
      <c r="Q2011" s="19">
        <f t="shared" si="190"/>
        <v>-58642695936</v>
      </c>
    </row>
    <row r="2012" spans="1:17" x14ac:dyDescent="0.3">
      <c r="A2012">
        <v>2006</v>
      </c>
      <c r="B2012">
        <f>SQRT((1-A2012*A2012/$G$1)*$G$2)</f>
        <v>1152.5386403248881</v>
      </c>
      <c r="I2012" s="19">
        <f t="shared" si="187"/>
        <v>-117285391872</v>
      </c>
      <c r="K2012" s="19">
        <f t="shared" si="192"/>
        <v>5781600000</v>
      </c>
      <c r="L2012" s="19">
        <f t="shared" si="188"/>
        <v>5781600000</v>
      </c>
      <c r="N2012" s="19">
        <f t="shared" si="191"/>
        <v>-119520209648</v>
      </c>
      <c r="O2012" s="19">
        <f t="shared" si="189"/>
        <v>-119520209648</v>
      </c>
      <c r="Q2012" s="19">
        <f t="shared" si="190"/>
        <v>-172381305584</v>
      </c>
    </row>
    <row r="2013" spans="1:17" x14ac:dyDescent="0.3">
      <c r="A2013">
        <v>2007</v>
      </c>
      <c r="B2013">
        <f>SQRT((1-A2013*A2013/$G$1)*$G$2)</f>
        <v>1152.4903335710046</v>
      </c>
      <c r="I2013" s="19">
        <f t="shared" si="187"/>
        <v>-344762611168</v>
      </c>
      <c r="K2013" s="19">
        <f t="shared" si="192"/>
        <v>5784480000</v>
      </c>
      <c r="L2013" s="19">
        <f t="shared" si="188"/>
        <v>5784480000</v>
      </c>
      <c r="N2013" s="19">
        <f t="shared" si="191"/>
        <v>0</v>
      </c>
      <c r="O2013" s="19">
        <f t="shared" si="189"/>
        <v>-119520209648</v>
      </c>
      <c r="Q2013" s="19">
        <f t="shared" si="190"/>
        <v>-166596825584</v>
      </c>
    </row>
    <row r="2014" spans="1:17" x14ac:dyDescent="0.3">
      <c r="A2014">
        <v>2008</v>
      </c>
      <c r="B2014">
        <f>SQRT((1-A2014*A2014/$G$1)*$G$2)</f>
        <v>1152.442000715607</v>
      </c>
      <c r="I2014" s="19">
        <f t="shared" si="187"/>
        <v>-333193651168</v>
      </c>
      <c r="K2014" s="19">
        <f t="shared" si="192"/>
        <v>5787360000</v>
      </c>
      <c r="L2014" s="19">
        <f t="shared" si="188"/>
        <v>5787360000</v>
      </c>
      <c r="N2014" s="19">
        <f t="shared" si="191"/>
        <v>0</v>
      </c>
      <c r="O2014" s="19">
        <f t="shared" si="189"/>
        <v>-119520209648</v>
      </c>
      <c r="Q2014" s="19">
        <f t="shared" si="190"/>
        <v>-160809465584</v>
      </c>
    </row>
    <row r="2015" spans="1:17" x14ac:dyDescent="0.3">
      <c r="A2015">
        <v>2009</v>
      </c>
      <c r="B2015">
        <f>SQRT((1-A2015*A2015/$G$1)*$G$2)</f>
        <v>1152.3936417554105</v>
      </c>
      <c r="I2015" s="19">
        <f t="shared" si="187"/>
        <v>-321618931168</v>
      </c>
      <c r="K2015" s="19">
        <f t="shared" si="192"/>
        <v>5790240000</v>
      </c>
      <c r="L2015" s="19">
        <f t="shared" si="188"/>
        <v>5790240000</v>
      </c>
      <c r="N2015" s="19">
        <f t="shared" si="191"/>
        <v>0</v>
      </c>
      <c r="O2015" s="19">
        <f t="shared" si="189"/>
        <v>-119520209648</v>
      </c>
      <c r="Q2015" s="19">
        <f t="shared" si="190"/>
        <v>-155019225584</v>
      </c>
    </row>
    <row r="2016" spans="1:17" x14ac:dyDescent="0.3">
      <c r="A2016">
        <v>2010</v>
      </c>
      <c r="B2016">
        <f>SQRT((1-A2016*A2016/$G$1)*$G$2)</f>
        <v>1152.3452566871292</v>
      </c>
      <c r="I2016" s="19">
        <f t="shared" si="187"/>
        <v>-310038451168</v>
      </c>
      <c r="K2016" s="19">
        <f t="shared" si="192"/>
        <v>5793120000</v>
      </c>
      <c r="L2016" s="19">
        <f t="shared" si="188"/>
        <v>5793120000</v>
      </c>
      <c r="N2016" s="19">
        <f t="shared" si="191"/>
        <v>0</v>
      </c>
      <c r="O2016" s="19">
        <f t="shared" si="189"/>
        <v>-119520209648</v>
      </c>
      <c r="Q2016" s="19">
        <f t="shared" si="190"/>
        <v>-149226105584</v>
      </c>
    </row>
    <row r="2017" spans="1:17" x14ac:dyDescent="0.3">
      <c r="A2017">
        <v>2011</v>
      </c>
      <c r="B2017">
        <f>SQRT((1-A2017*A2017/$G$1)*$G$2)</f>
        <v>1152.296845507474</v>
      </c>
      <c r="I2017" s="19">
        <f t="shared" si="187"/>
        <v>-298452211168</v>
      </c>
      <c r="K2017" s="19">
        <f t="shared" si="192"/>
        <v>5796000000</v>
      </c>
      <c r="L2017" s="19">
        <f t="shared" si="188"/>
        <v>5796000000</v>
      </c>
      <c r="N2017" s="19">
        <f t="shared" si="191"/>
        <v>0</v>
      </c>
      <c r="O2017" s="19">
        <f t="shared" si="189"/>
        <v>-119520209648</v>
      </c>
      <c r="Q2017" s="19">
        <f t="shared" si="190"/>
        <v>-143430105584</v>
      </c>
    </row>
    <row r="2018" spans="1:17" x14ac:dyDescent="0.3">
      <c r="A2018">
        <v>2012</v>
      </c>
      <c r="B2018">
        <f>SQRT((1-A2018*A2018/$G$1)*$G$2)</f>
        <v>1152.2484082131537</v>
      </c>
      <c r="I2018" s="19">
        <f t="shared" si="187"/>
        <v>-286860211168</v>
      </c>
      <c r="K2018" s="19">
        <f t="shared" si="192"/>
        <v>5798880000</v>
      </c>
      <c r="L2018" s="19">
        <f t="shared" si="188"/>
        <v>5798880000</v>
      </c>
      <c r="N2018" s="19">
        <f t="shared" si="191"/>
        <v>0</v>
      </c>
      <c r="O2018" s="19">
        <f t="shared" si="189"/>
        <v>-119520209648</v>
      </c>
      <c r="Q2018" s="19">
        <f t="shared" si="190"/>
        <v>-137631225584</v>
      </c>
    </row>
    <row r="2019" spans="1:17" x14ac:dyDescent="0.3">
      <c r="A2019">
        <v>2013</v>
      </c>
      <c r="B2019">
        <f>SQRT((1-A2019*A2019/$G$1)*$G$2)</f>
        <v>1152.1999448008748</v>
      </c>
      <c r="I2019" s="19">
        <f t="shared" si="187"/>
        <v>-275262451168</v>
      </c>
      <c r="K2019" s="19">
        <f t="shared" si="192"/>
        <v>5801760000</v>
      </c>
      <c r="L2019" s="19">
        <f t="shared" si="188"/>
        <v>5801760000</v>
      </c>
      <c r="N2019" s="19">
        <f t="shared" si="191"/>
        <v>0</v>
      </c>
      <c r="O2019" s="19">
        <f t="shared" si="189"/>
        <v>-119520209648</v>
      </c>
      <c r="Q2019" s="19">
        <f t="shared" si="190"/>
        <v>-131829465584</v>
      </c>
    </row>
    <row r="2020" spans="1:17" x14ac:dyDescent="0.3">
      <c r="A2020">
        <v>2014</v>
      </c>
      <c r="B2020">
        <f>SQRT((1-A2020*A2020/$G$1)*$G$2)</f>
        <v>1152.1514552673416</v>
      </c>
      <c r="I2020" s="19">
        <f t="shared" si="187"/>
        <v>-263658931168</v>
      </c>
      <c r="K2020" s="19">
        <f t="shared" si="192"/>
        <v>5804640000</v>
      </c>
      <c r="L2020" s="19">
        <f t="shared" si="188"/>
        <v>5804640000</v>
      </c>
      <c r="N2020" s="19">
        <f t="shared" si="191"/>
        <v>0</v>
      </c>
      <c r="O2020" s="19">
        <f t="shared" si="189"/>
        <v>-119520209648</v>
      </c>
      <c r="Q2020" s="19">
        <f t="shared" si="190"/>
        <v>-126024825584</v>
      </c>
    </row>
    <row r="2021" spans="1:17" x14ac:dyDescent="0.3">
      <c r="A2021">
        <v>2015</v>
      </c>
      <c r="B2021">
        <f>SQRT((1-A2021*A2021/$G$1)*$G$2)</f>
        <v>1152.1029396092556</v>
      </c>
      <c r="I2021" s="19">
        <f t="shared" si="187"/>
        <v>-252049651168</v>
      </c>
      <c r="K2021" s="19">
        <f t="shared" si="192"/>
        <v>5807520000</v>
      </c>
      <c r="L2021" s="19">
        <f t="shared" si="188"/>
        <v>5807520000</v>
      </c>
      <c r="N2021" s="19">
        <f t="shared" si="191"/>
        <v>0</v>
      </c>
      <c r="O2021" s="19">
        <f t="shared" si="189"/>
        <v>-119520209648</v>
      </c>
      <c r="Q2021" s="19">
        <f t="shared" si="190"/>
        <v>-120217305584</v>
      </c>
    </row>
    <row r="2022" spans="1:17" x14ac:dyDescent="0.3">
      <c r="A2022">
        <v>2016</v>
      </c>
      <c r="B2022">
        <f>SQRT((1-A2022*A2022/$G$1)*$G$2)</f>
        <v>1152.0543978233168</v>
      </c>
      <c r="I2022" s="19">
        <f t="shared" si="187"/>
        <v>-240434611168</v>
      </c>
      <c r="K2022" s="19">
        <f t="shared" si="192"/>
        <v>5810400000</v>
      </c>
      <c r="L2022" s="19">
        <f t="shared" si="188"/>
        <v>5810400000</v>
      </c>
      <c r="N2022" s="19">
        <f t="shared" si="191"/>
        <v>0</v>
      </c>
      <c r="O2022" s="19">
        <f t="shared" si="189"/>
        <v>-119520209648</v>
      </c>
      <c r="Q2022" s="19">
        <f t="shared" si="190"/>
        <v>-114406905584</v>
      </c>
    </row>
    <row r="2023" spans="1:17" x14ac:dyDescent="0.3">
      <c r="A2023">
        <v>2017</v>
      </c>
      <c r="B2023">
        <f>SQRT((1-A2023*A2023/$G$1)*$G$2)</f>
        <v>1152.0058299062218</v>
      </c>
      <c r="I2023" s="19">
        <f t="shared" si="187"/>
        <v>-228813811168</v>
      </c>
      <c r="K2023" s="19">
        <f t="shared" si="192"/>
        <v>5813280000</v>
      </c>
      <c r="L2023" s="19">
        <f t="shared" si="188"/>
        <v>5813280000</v>
      </c>
      <c r="N2023" s="19">
        <f t="shared" si="191"/>
        <v>0</v>
      </c>
      <c r="O2023" s="19">
        <f t="shared" si="189"/>
        <v>-119520209648</v>
      </c>
      <c r="Q2023" s="19">
        <f t="shared" si="190"/>
        <v>-108593625584</v>
      </c>
    </row>
    <row r="2024" spans="1:17" x14ac:dyDescent="0.3">
      <c r="A2024">
        <v>2018</v>
      </c>
      <c r="B2024">
        <f>SQRT((1-A2024*A2024/$G$1)*$G$2)</f>
        <v>1151.9572358546661</v>
      </c>
      <c r="I2024" s="19">
        <f t="shared" si="187"/>
        <v>-217187251168</v>
      </c>
      <c r="K2024" s="19">
        <f t="shared" si="192"/>
        <v>5816160000</v>
      </c>
      <c r="L2024" s="19">
        <f t="shared" si="188"/>
        <v>5816160000</v>
      </c>
      <c r="N2024" s="19">
        <f t="shared" si="191"/>
        <v>0</v>
      </c>
      <c r="O2024" s="19">
        <f t="shared" si="189"/>
        <v>-119520209648</v>
      </c>
      <c r="Q2024" s="19">
        <f t="shared" si="190"/>
        <v>-102777465584</v>
      </c>
    </row>
    <row r="2025" spans="1:17" x14ac:dyDescent="0.3">
      <c r="A2025">
        <v>2019</v>
      </c>
      <c r="B2025">
        <f>SQRT((1-A2025*A2025/$G$1)*$G$2)</f>
        <v>1151.9086156653418</v>
      </c>
      <c r="I2025" s="19">
        <f t="shared" si="187"/>
        <v>-205554931168</v>
      </c>
      <c r="K2025" s="19">
        <f t="shared" si="192"/>
        <v>5819040000</v>
      </c>
      <c r="L2025" s="19">
        <f t="shared" si="188"/>
        <v>5819040000</v>
      </c>
      <c r="N2025" s="19">
        <f t="shared" si="191"/>
        <v>0</v>
      </c>
      <c r="O2025" s="19">
        <f t="shared" si="189"/>
        <v>-119520209648</v>
      </c>
      <c r="Q2025" s="19">
        <f t="shared" si="190"/>
        <v>-96958425584</v>
      </c>
    </row>
    <row r="2026" spans="1:17" x14ac:dyDescent="0.3">
      <c r="A2026">
        <v>2020</v>
      </c>
      <c r="B2026">
        <f>SQRT((1-A2026*A2026/$G$1)*$G$2)</f>
        <v>1151.859969334939</v>
      </c>
      <c r="I2026" s="19">
        <f t="shared" si="187"/>
        <v>-193916851168</v>
      </c>
      <c r="K2026" s="19">
        <f t="shared" si="192"/>
        <v>5821920000</v>
      </c>
      <c r="L2026" s="19">
        <f t="shared" si="188"/>
        <v>5821920000</v>
      </c>
      <c r="N2026" s="19">
        <f t="shared" si="191"/>
        <v>0</v>
      </c>
      <c r="O2026" s="19">
        <f t="shared" si="189"/>
        <v>-119520209648</v>
      </c>
      <c r="Q2026" s="19">
        <f t="shared" si="190"/>
        <v>-91136505584</v>
      </c>
    </row>
    <row r="2027" spans="1:17" x14ac:dyDescent="0.3">
      <c r="A2027">
        <v>2021</v>
      </c>
      <c r="B2027">
        <f>SQRT((1-A2027*A2027/$G$1)*$G$2)</f>
        <v>1151.8112968601456</v>
      </c>
      <c r="I2027" s="19">
        <f t="shared" si="187"/>
        <v>-182273011168</v>
      </c>
      <c r="K2027" s="19">
        <f t="shared" si="192"/>
        <v>5824800000</v>
      </c>
      <c r="L2027" s="19">
        <f t="shared" si="188"/>
        <v>5824800000</v>
      </c>
      <c r="N2027" s="19">
        <f t="shared" si="191"/>
        <v>0</v>
      </c>
      <c r="O2027" s="19">
        <f t="shared" si="189"/>
        <v>-119520209648</v>
      </c>
      <c r="Q2027" s="19">
        <f t="shared" si="190"/>
        <v>-85311705584</v>
      </c>
    </row>
    <row r="2028" spans="1:17" x14ac:dyDescent="0.3">
      <c r="A2028">
        <v>2022</v>
      </c>
      <c r="B2028">
        <f>SQRT((1-A2028*A2028/$G$1)*$G$2)</f>
        <v>1151.7625982376474</v>
      </c>
      <c r="I2028" s="19">
        <f t="shared" si="187"/>
        <v>-170623411168</v>
      </c>
      <c r="K2028" s="19">
        <f t="shared" si="192"/>
        <v>5827680000</v>
      </c>
      <c r="L2028" s="19">
        <f t="shared" si="188"/>
        <v>5827680000</v>
      </c>
      <c r="N2028" s="19">
        <f t="shared" si="191"/>
        <v>0</v>
      </c>
      <c r="O2028" s="19">
        <f t="shared" si="189"/>
        <v>-119520209648</v>
      </c>
      <c r="Q2028" s="19">
        <f t="shared" si="190"/>
        <v>-79484025584</v>
      </c>
    </row>
    <row r="2029" spans="1:17" x14ac:dyDescent="0.3">
      <c r="A2029">
        <v>2023</v>
      </c>
      <c r="B2029">
        <f>SQRT((1-A2029*A2029/$G$1)*$G$2)</f>
        <v>1151.7138734641269</v>
      </c>
      <c r="I2029" s="19">
        <f t="shared" si="187"/>
        <v>-158968051168</v>
      </c>
      <c r="K2029" s="19">
        <f t="shared" si="192"/>
        <v>5830560000</v>
      </c>
      <c r="L2029" s="19">
        <f t="shared" si="188"/>
        <v>5830560000</v>
      </c>
      <c r="N2029" s="19">
        <f t="shared" si="191"/>
        <v>0</v>
      </c>
      <c r="O2029" s="19">
        <f t="shared" si="189"/>
        <v>-119520209648</v>
      </c>
      <c r="Q2029" s="19">
        <f t="shared" si="190"/>
        <v>-73653465584</v>
      </c>
    </row>
    <row r="2030" spans="1:17" x14ac:dyDescent="0.3">
      <c r="A2030">
        <v>2024</v>
      </c>
      <c r="B2030">
        <f>SQRT((1-A2030*A2030/$G$1)*$G$2)</f>
        <v>1151.6651225362652</v>
      </c>
      <c r="I2030" s="19">
        <f t="shared" ref="I2030:I2093" si="193">Q2029*2</f>
        <v>-147306931168</v>
      </c>
      <c r="K2030" s="19">
        <f t="shared" si="192"/>
        <v>5833440000</v>
      </c>
      <c r="L2030" s="19">
        <f t="shared" ref="L2030:L2093" si="194">IF(K2030=0,L2029,K2030)</f>
        <v>5833440000</v>
      </c>
      <c r="N2030" s="19">
        <f t="shared" si="191"/>
        <v>0</v>
      </c>
      <c r="O2030" s="19">
        <f t="shared" ref="O2030:O2093" si="195">IF(N2030=0,O2029,N2030)</f>
        <v>-119520209648</v>
      </c>
      <c r="Q2030" s="19">
        <f t="shared" ref="Q2030:Q2093" si="196">Q2029+K2030+N2030</f>
        <v>-67820025584</v>
      </c>
    </row>
    <row r="2031" spans="1:17" x14ac:dyDescent="0.3">
      <c r="A2031">
        <v>2025</v>
      </c>
      <c r="B2031">
        <f>SQRT((1-A2031*A2031/$G$1)*$G$2)</f>
        <v>1151.6163454507412</v>
      </c>
      <c r="I2031" s="19">
        <f t="shared" si="193"/>
        <v>-135640051168</v>
      </c>
      <c r="K2031" s="19">
        <f t="shared" si="192"/>
        <v>5836320000</v>
      </c>
      <c r="L2031" s="19">
        <f t="shared" si="194"/>
        <v>5836320000</v>
      </c>
      <c r="N2031" s="19">
        <f t="shared" si="191"/>
        <v>0</v>
      </c>
      <c r="O2031" s="19">
        <f t="shared" si="195"/>
        <v>-119520209648</v>
      </c>
      <c r="Q2031" s="19">
        <f t="shared" si="196"/>
        <v>-61983705584</v>
      </c>
    </row>
    <row r="2032" spans="1:17" x14ac:dyDescent="0.3">
      <c r="A2032">
        <v>2026</v>
      </c>
      <c r="B2032">
        <f>SQRT((1-A2032*A2032/$G$1)*$G$2)</f>
        <v>1151.5675422042304</v>
      </c>
      <c r="I2032" s="19">
        <f t="shared" si="193"/>
        <v>-123967411168</v>
      </c>
      <c r="K2032" s="19">
        <f t="shared" si="192"/>
        <v>5839200000</v>
      </c>
      <c r="L2032" s="19">
        <f t="shared" si="194"/>
        <v>5839200000</v>
      </c>
      <c r="N2032" s="19">
        <f t="shared" si="191"/>
        <v>0</v>
      </c>
      <c r="O2032" s="19">
        <f t="shared" si="195"/>
        <v>-119520209648</v>
      </c>
      <c r="Q2032" s="19">
        <f t="shared" si="196"/>
        <v>-56144505584</v>
      </c>
    </row>
    <row r="2033" spans="1:17" x14ac:dyDescent="0.3">
      <c r="A2033">
        <v>2027</v>
      </c>
      <c r="B2033">
        <f>SQRT((1-A2033*A2033/$G$1)*$G$2)</f>
        <v>1151.5187127934068</v>
      </c>
      <c r="I2033" s="19">
        <f t="shared" si="193"/>
        <v>-112289011168</v>
      </c>
      <c r="K2033" s="19">
        <f t="shared" si="192"/>
        <v>5842080000</v>
      </c>
      <c r="L2033" s="19">
        <f t="shared" si="194"/>
        <v>5842080000</v>
      </c>
      <c r="N2033" s="19">
        <f t="shared" si="191"/>
        <v>-119416414416</v>
      </c>
      <c r="O2033" s="19">
        <f t="shared" si="195"/>
        <v>-119416414416</v>
      </c>
      <c r="Q2033" s="19">
        <f t="shared" si="196"/>
        <v>-169718840000</v>
      </c>
    </row>
    <row r="2034" spans="1:17" x14ac:dyDescent="0.3">
      <c r="A2034">
        <v>2028</v>
      </c>
      <c r="B2034">
        <f>SQRT((1-A2034*A2034/$G$1)*$G$2)</f>
        <v>1151.4698572149418</v>
      </c>
      <c r="I2034" s="19">
        <f t="shared" si="193"/>
        <v>-339437680000</v>
      </c>
      <c r="K2034" s="19">
        <f t="shared" si="192"/>
        <v>5844960000</v>
      </c>
      <c r="L2034" s="19">
        <f t="shared" si="194"/>
        <v>5844960000</v>
      </c>
      <c r="N2034" s="19">
        <f t="shared" si="191"/>
        <v>0</v>
      </c>
      <c r="O2034" s="19">
        <f t="shared" si="195"/>
        <v>-119416414416</v>
      </c>
      <c r="Q2034" s="19">
        <f t="shared" si="196"/>
        <v>-163873880000</v>
      </c>
    </row>
    <row r="2035" spans="1:17" x14ac:dyDescent="0.3">
      <c r="A2035">
        <v>2029</v>
      </c>
      <c r="B2035">
        <f>SQRT((1-A2035*A2035/$G$1)*$G$2)</f>
        <v>1151.4209754655046</v>
      </c>
      <c r="I2035" s="19">
        <f t="shared" si="193"/>
        <v>-327747760000</v>
      </c>
      <c r="K2035" s="19">
        <f t="shared" si="192"/>
        <v>5847840000</v>
      </c>
      <c r="L2035" s="19">
        <f t="shared" si="194"/>
        <v>5847840000</v>
      </c>
      <c r="N2035" s="19">
        <f t="shared" si="191"/>
        <v>0</v>
      </c>
      <c r="O2035" s="19">
        <f t="shared" si="195"/>
        <v>-119416414416</v>
      </c>
      <c r="Q2035" s="19">
        <f t="shared" si="196"/>
        <v>-158026040000</v>
      </c>
    </row>
    <row r="2036" spans="1:17" x14ac:dyDescent="0.3">
      <c r="A2036">
        <v>2030</v>
      </c>
      <c r="B2036">
        <f>SQRT((1-A2036*A2036/$G$1)*$G$2)</f>
        <v>1151.3720675417617</v>
      </c>
      <c r="I2036" s="19">
        <f t="shared" si="193"/>
        <v>-316052080000</v>
      </c>
      <c r="K2036" s="19">
        <f t="shared" si="192"/>
        <v>5850720000</v>
      </c>
      <c r="L2036" s="19">
        <f t="shared" si="194"/>
        <v>5850720000</v>
      </c>
      <c r="N2036" s="19">
        <f t="shared" ref="N2036:N2099" si="197">IF($I2036&gt;O2035,O2035+$J$1,)</f>
        <v>0</v>
      </c>
      <c r="O2036" s="19">
        <f t="shared" si="195"/>
        <v>-119416414416</v>
      </c>
      <c r="Q2036" s="19">
        <f t="shared" si="196"/>
        <v>-152175320000</v>
      </c>
    </row>
    <row r="2037" spans="1:17" x14ac:dyDescent="0.3">
      <c r="A2037">
        <v>2031</v>
      </c>
      <c r="B2037">
        <f>SQRT((1-A2037*A2037/$G$1)*$G$2)</f>
        <v>1151.3231334403774</v>
      </c>
      <c r="I2037" s="19">
        <f t="shared" si="193"/>
        <v>-304350640000</v>
      </c>
      <c r="K2037" s="19">
        <f t="shared" si="192"/>
        <v>5853600000</v>
      </c>
      <c r="L2037" s="19">
        <f t="shared" si="194"/>
        <v>5853600000</v>
      </c>
      <c r="N2037" s="19">
        <f t="shared" si="197"/>
        <v>0</v>
      </c>
      <c r="O2037" s="19">
        <f t="shared" si="195"/>
        <v>-119416414416</v>
      </c>
      <c r="Q2037" s="19">
        <f t="shared" si="196"/>
        <v>-146321720000</v>
      </c>
    </row>
    <row r="2038" spans="1:17" x14ac:dyDescent="0.3">
      <c r="A2038">
        <v>2032</v>
      </c>
      <c r="B2038">
        <f>SQRT((1-A2038*A2038/$G$1)*$G$2)</f>
        <v>1151.2741731580143</v>
      </c>
      <c r="I2038" s="19">
        <f t="shared" si="193"/>
        <v>-292643440000</v>
      </c>
      <c r="K2038" s="19">
        <f t="shared" si="192"/>
        <v>5856480000</v>
      </c>
      <c r="L2038" s="19">
        <f t="shared" si="194"/>
        <v>5856480000</v>
      </c>
      <c r="N2038" s="19">
        <f t="shared" si="197"/>
        <v>0</v>
      </c>
      <c r="O2038" s="19">
        <f t="shared" si="195"/>
        <v>-119416414416</v>
      </c>
      <c r="Q2038" s="19">
        <f t="shared" si="196"/>
        <v>-140465240000</v>
      </c>
    </row>
    <row r="2039" spans="1:17" x14ac:dyDescent="0.3">
      <c r="A2039">
        <v>2033</v>
      </c>
      <c r="B2039">
        <f>SQRT((1-A2039*A2039/$G$1)*$G$2)</f>
        <v>1151.2251866913311</v>
      </c>
      <c r="I2039" s="19">
        <f t="shared" si="193"/>
        <v>-280930480000</v>
      </c>
      <c r="K2039" s="19">
        <f t="shared" si="192"/>
        <v>5859360000</v>
      </c>
      <c r="L2039" s="19">
        <f t="shared" si="194"/>
        <v>5859360000</v>
      </c>
      <c r="N2039" s="19">
        <f t="shared" si="197"/>
        <v>0</v>
      </c>
      <c r="O2039" s="19">
        <f t="shared" si="195"/>
        <v>-119416414416</v>
      </c>
      <c r="Q2039" s="19">
        <f t="shared" si="196"/>
        <v>-134605880000</v>
      </c>
    </row>
    <row r="2040" spans="1:17" x14ac:dyDescent="0.3">
      <c r="A2040">
        <v>2034</v>
      </c>
      <c r="B2040">
        <f>SQRT((1-A2040*A2040/$G$1)*$G$2)</f>
        <v>1151.1761740369859</v>
      </c>
      <c r="I2040" s="19">
        <f t="shared" si="193"/>
        <v>-269211760000</v>
      </c>
      <c r="K2040" s="19">
        <f t="shared" si="192"/>
        <v>5862240000</v>
      </c>
      <c r="L2040" s="19">
        <f t="shared" si="194"/>
        <v>5862240000</v>
      </c>
      <c r="N2040" s="19">
        <f t="shared" si="197"/>
        <v>0</v>
      </c>
      <c r="O2040" s="19">
        <f t="shared" si="195"/>
        <v>-119416414416</v>
      </c>
      <c r="Q2040" s="19">
        <f t="shared" si="196"/>
        <v>-128743640000</v>
      </c>
    </row>
    <row r="2041" spans="1:17" x14ac:dyDescent="0.3">
      <c r="A2041">
        <v>2035</v>
      </c>
      <c r="B2041">
        <f>SQRT((1-A2041*A2041/$G$1)*$G$2)</f>
        <v>1151.1271351916334</v>
      </c>
      <c r="I2041" s="19">
        <f t="shared" si="193"/>
        <v>-257487280000</v>
      </c>
      <c r="K2041" s="19">
        <f t="shared" si="192"/>
        <v>5865120000</v>
      </c>
      <c r="L2041" s="19">
        <f t="shared" si="194"/>
        <v>5865120000</v>
      </c>
      <c r="N2041" s="19">
        <f t="shared" si="197"/>
        <v>0</v>
      </c>
      <c r="O2041" s="19">
        <f t="shared" si="195"/>
        <v>-119416414416</v>
      </c>
      <c r="Q2041" s="19">
        <f t="shared" si="196"/>
        <v>-122878520000</v>
      </c>
    </row>
    <row r="2042" spans="1:17" x14ac:dyDescent="0.3">
      <c r="A2042">
        <v>2036</v>
      </c>
      <c r="B2042">
        <f>SQRT((1-A2042*A2042/$G$1)*$G$2)</f>
        <v>1151.0780701519261</v>
      </c>
      <c r="I2042" s="19">
        <f t="shared" si="193"/>
        <v>-245757040000</v>
      </c>
      <c r="K2042" s="19">
        <f t="shared" si="192"/>
        <v>5868000000</v>
      </c>
      <c r="L2042" s="19">
        <f t="shared" si="194"/>
        <v>5868000000</v>
      </c>
      <c r="N2042" s="19">
        <f t="shared" si="197"/>
        <v>0</v>
      </c>
      <c r="O2042" s="19">
        <f t="shared" si="195"/>
        <v>-119416414416</v>
      </c>
      <c r="Q2042" s="19">
        <f t="shared" si="196"/>
        <v>-117010520000</v>
      </c>
    </row>
    <row r="2043" spans="1:17" x14ac:dyDescent="0.3">
      <c r="A2043">
        <v>2037</v>
      </c>
      <c r="B2043">
        <f>SQRT((1-A2043*A2043/$G$1)*$G$2)</f>
        <v>1151.0289789145143</v>
      </c>
      <c r="I2043" s="19">
        <f t="shared" si="193"/>
        <v>-234021040000</v>
      </c>
      <c r="K2043" s="19">
        <f t="shared" si="192"/>
        <v>5870880000</v>
      </c>
      <c r="L2043" s="19">
        <f t="shared" si="194"/>
        <v>5870880000</v>
      </c>
      <c r="N2043" s="19">
        <f t="shared" si="197"/>
        <v>0</v>
      </c>
      <c r="O2043" s="19">
        <f t="shared" si="195"/>
        <v>-119416414416</v>
      </c>
      <c r="Q2043" s="19">
        <f t="shared" si="196"/>
        <v>-111139640000</v>
      </c>
    </row>
    <row r="2044" spans="1:17" x14ac:dyDescent="0.3">
      <c r="A2044">
        <v>2038</v>
      </c>
      <c r="B2044">
        <f>SQRT((1-A2044*A2044/$G$1)*$G$2)</f>
        <v>1150.9798614760459</v>
      </c>
      <c r="I2044" s="19">
        <f t="shared" si="193"/>
        <v>-222279280000</v>
      </c>
      <c r="K2044" s="19">
        <f t="shared" si="192"/>
        <v>5873760000</v>
      </c>
      <c r="L2044" s="19">
        <f t="shared" si="194"/>
        <v>5873760000</v>
      </c>
      <c r="N2044" s="19">
        <f t="shared" si="197"/>
        <v>0</v>
      </c>
      <c r="O2044" s="19">
        <f t="shared" si="195"/>
        <v>-119416414416</v>
      </c>
      <c r="Q2044" s="19">
        <f t="shared" si="196"/>
        <v>-105265880000</v>
      </c>
    </row>
    <row r="2045" spans="1:17" x14ac:dyDescent="0.3">
      <c r="A2045">
        <v>2039</v>
      </c>
      <c r="B2045">
        <f>SQRT((1-A2045*A2045/$G$1)*$G$2)</f>
        <v>1150.9307178331665</v>
      </c>
      <c r="I2045" s="19">
        <f t="shared" si="193"/>
        <v>-210531760000</v>
      </c>
      <c r="K2045" s="19">
        <f t="shared" si="192"/>
        <v>5876640000</v>
      </c>
      <c r="L2045" s="19">
        <f t="shared" si="194"/>
        <v>5876640000</v>
      </c>
      <c r="N2045" s="19">
        <f t="shared" si="197"/>
        <v>0</v>
      </c>
      <c r="O2045" s="19">
        <f t="shared" si="195"/>
        <v>-119416414416</v>
      </c>
      <c r="Q2045" s="19">
        <f t="shared" si="196"/>
        <v>-99389240000</v>
      </c>
    </row>
    <row r="2046" spans="1:17" x14ac:dyDescent="0.3">
      <c r="A2046">
        <v>2040</v>
      </c>
      <c r="B2046">
        <f>SQRT((1-A2046*A2046/$G$1)*$G$2)</f>
        <v>1150.8815479825189</v>
      </c>
      <c r="I2046" s="19">
        <f t="shared" si="193"/>
        <v>-198778480000</v>
      </c>
      <c r="K2046" s="19">
        <f t="shared" si="192"/>
        <v>5879520000</v>
      </c>
      <c r="L2046" s="19">
        <f t="shared" si="194"/>
        <v>5879520000</v>
      </c>
      <c r="N2046" s="19">
        <f t="shared" si="197"/>
        <v>0</v>
      </c>
      <c r="O2046" s="19">
        <f t="shared" si="195"/>
        <v>-119416414416</v>
      </c>
      <c r="Q2046" s="19">
        <f t="shared" si="196"/>
        <v>-93509720000</v>
      </c>
    </row>
    <row r="2047" spans="1:17" x14ac:dyDescent="0.3">
      <c r="A2047">
        <v>2041</v>
      </c>
      <c r="B2047">
        <f>SQRT((1-A2047*A2047/$G$1)*$G$2)</f>
        <v>1150.8323519207443</v>
      </c>
      <c r="I2047" s="19">
        <f t="shared" si="193"/>
        <v>-187019440000</v>
      </c>
      <c r="K2047" s="19">
        <f t="shared" si="192"/>
        <v>5882400000</v>
      </c>
      <c r="L2047" s="19">
        <f t="shared" si="194"/>
        <v>5882400000</v>
      </c>
      <c r="N2047" s="19">
        <f t="shared" si="197"/>
        <v>0</v>
      </c>
      <c r="O2047" s="19">
        <f t="shared" si="195"/>
        <v>-119416414416</v>
      </c>
      <c r="Q2047" s="19">
        <f t="shared" si="196"/>
        <v>-87627320000</v>
      </c>
    </row>
    <row r="2048" spans="1:17" x14ac:dyDescent="0.3">
      <c r="A2048">
        <v>2042</v>
      </c>
      <c r="B2048">
        <f>SQRT((1-A2048*A2048/$G$1)*$G$2)</f>
        <v>1150.7831296444808</v>
      </c>
      <c r="I2048" s="19">
        <f t="shared" si="193"/>
        <v>-175254640000</v>
      </c>
      <c r="K2048" s="19">
        <f t="shared" si="192"/>
        <v>5885280000</v>
      </c>
      <c r="L2048" s="19">
        <f t="shared" si="194"/>
        <v>5885280000</v>
      </c>
      <c r="N2048" s="19">
        <f t="shared" si="197"/>
        <v>0</v>
      </c>
      <c r="O2048" s="19">
        <f t="shared" si="195"/>
        <v>-119416414416</v>
      </c>
      <c r="Q2048" s="19">
        <f t="shared" si="196"/>
        <v>-81742040000</v>
      </c>
    </row>
    <row r="2049" spans="1:17" x14ac:dyDescent="0.3">
      <c r="A2049">
        <v>2043</v>
      </c>
      <c r="B2049">
        <f>SQRT((1-A2049*A2049/$G$1)*$G$2)</f>
        <v>1150.7338811503646</v>
      </c>
      <c r="I2049" s="19">
        <f t="shared" si="193"/>
        <v>-163484080000</v>
      </c>
      <c r="K2049" s="19">
        <f t="shared" si="192"/>
        <v>5888160000</v>
      </c>
      <c r="L2049" s="19">
        <f t="shared" si="194"/>
        <v>5888160000</v>
      </c>
      <c r="N2049" s="19">
        <f t="shared" si="197"/>
        <v>0</v>
      </c>
      <c r="O2049" s="19">
        <f t="shared" si="195"/>
        <v>-119416414416</v>
      </c>
      <c r="Q2049" s="19">
        <f t="shared" si="196"/>
        <v>-75853880000</v>
      </c>
    </row>
    <row r="2050" spans="1:17" x14ac:dyDescent="0.3">
      <c r="A2050">
        <v>2044</v>
      </c>
      <c r="B2050">
        <f>SQRT((1-A2050*A2050/$G$1)*$G$2)</f>
        <v>1150.6846064350295</v>
      </c>
      <c r="I2050" s="19">
        <f t="shared" si="193"/>
        <v>-151707760000</v>
      </c>
      <c r="K2050" s="19">
        <f t="shared" si="192"/>
        <v>5891040000</v>
      </c>
      <c r="L2050" s="19">
        <f t="shared" si="194"/>
        <v>5891040000</v>
      </c>
      <c r="N2050" s="19">
        <f t="shared" si="197"/>
        <v>0</v>
      </c>
      <c r="O2050" s="19">
        <f t="shared" si="195"/>
        <v>-119416414416</v>
      </c>
      <c r="Q2050" s="19">
        <f t="shared" si="196"/>
        <v>-69962840000</v>
      </c>
    </row>
    <row r="2051" spans="1:17" x14ac:dyDescent="0.3">
      <c r="A2051">
        <v>2045</v>
      </c>
      <c r="B2051">
        <f>SQRT((1-A2051*A2051/$G$1)*$G$2)</f>
        <v>1150.6353054951064</v>
      </c>
      <c r="I2051" s="19">
        <f t="shared" si="193"/>
        <v>-139925680000</v>
      </c>
      <c r="K2051" s="19">
        <f t="shared" si="192"/>
        <v>5893920000</v>
      </c>
      <c r="L2051" s="19">
        <f t="shared" si="194"/>
        <v>5893920000</v>
      </c>
      <c r="N2051" s="19">
        <f t="shared" si="197"/>
        <v>0</v>
      </c>
      <c r="O2051" s="19">
        <f t="shared" si="195"/>
        <v>-119416414416</v>
      </c>
      <c r="Q2051" s="19">
        <f t="shared" si="196"/>
        <v>-64068920000</v>
      </c>
    </row>
    <row r="2052" spans="1:17" x14ac:dyDescent="0.3">
      <c r="A2052">
        <v>2046</v>
      </c>
      <c r="B2052">
        <f>SQRT((1-A2052*A2052/$G$1)*$G$2)</f>
        <v>1150.5859783272247</v>
      </c>
      <c r="I2052" s="19">
        <f t="shared" si="193"/>
        <v>-128137840000</v>
      </c>
      <c r="K2052" s="19">
        <f t="shared" si="192"/>
        <v>5896800000</v>
      </c>
      <c r="L2052" s="19">
        <f t="shared" si="194"/>
        <v>5896800000</v>
      </c>
      <c r="N2052" s="19">
        <f t="shared" si="197"/>
        <v>0</v>
      </c>
      <c r="O2052" s="19">
        <f t="shared" si="195"/>
        <v>-119416414416</v>
      </c>
      <c r="Q2052" s="19">
        <f t="shared" si="196"/>
        <v>-58172120000</v>
      </c>
    </row>
    <row r="2053" spans="1:17" x14ac:dyDescent="0.3">
      <c r="A2053">
        <v>2047</v>
      </c>
      <c r="B2053">
        <f>SQRT((1-A2053*A2053/$G$1)*$G$2)</f>
        <v>1150.5366249280107</v>
      </c>
      <c r="I2053" s="19">
        <f t="shared" si="193"/>
        <v>-116344240000</v>
      </c>
      <c r="K2053" s="19">
        <f t="shared" si="192"/>
        <v>5899680000</v>
      </c>
      <c r="L2053" s="19">
        <f t="shared" si="194"/>
        <v>5899680000</v>
      </c>
      <c r="N2053" s="19">
        <f t="shared" si="197"/>
        <v>-119312619184</v>
      </c>
      <c r="O2053" s="19">
        <f t="shared" si="195"/>
        <v>-119312619184</v>
      </c>
      <c r="Q2053" s="19">
        <f t="shared" si="196"/>
        <v>-171585059184</v>
      </c>
    </row>
    <row r="2054" spans="1:17" x14ac:dyDescent="0.3">
      <c r="A2054">
        <v>2048</v>
      </c>
      <c r="B2054">
        <f>SQRT((1-A2054*A2054/$G$1)*$G$2)</f>
        <v>1150.4872452940888</v>
      </c>
      <c r="I2054" s="19">
        <f t="shared" si="193"/>
        <v>-343170118368</v>
      </c>
      <c r="K2054" s="19">
        <f t="shared" si="192"/>
        <v>5902560000</v>
      </c>
      <c r="L2054" s="19">
        <f t="shared" si="194"/>
        <v>5902560000</v>
      </c>
      <c r="N2054" s="19">
        <f t="shared" si="197"/>
        <v>0</v>
      </c>
      <c r="O2054" s="19">
        <f t="shared" si="195"/>
        <v>-119312619184</v>
      </c>
      <c r="Q2054" s="19">
        <f t="shared" si="196"/>
        <v>-165682499184</v>
      </c>
    </row>
    <row r="2055" spans="1:17" x14ac:dyDescent="0.3">
      <c r="A2055">
        <v>2049</v>
      </c>
      <c r="B2055">
        <f>SQRT((1-A2055*A2055/$G$1)*$G$2)</f>
        <v>1150.4378394220807</v>
      </c>
      <c r="I2055" s="19">
        <f t="shared" si="193"/>
        <v>-331364998368</v>
      </c>
      <c r="K2055" s="19">
        <f t="shared" ref="K2055:K2118" si="198">IF($I2055&lt;L2054,L2054+$J$2,)</f>
        <v>5905440000</v>
      </c>
      <c r="L2055" s="19">
        <f t="shared" si="194"/>
        <v>5905440000</v>
      </c>
      <c r="N2055" s="19">
        <f t="shared" si="197"/>
        <v>0</v>
      </c>
      <c r="O2055" s="19">
        <f t="shared" si="195"/>
        <v>-119312619184</v>
      </c>
      <c r="Q2055" s="19">
        <f t="shared" si="196"/>
        <v>-159777059184</v>
      </c>
    </row>
    <row r="2056" spans="1:17" x14ac:dyDescent="0.3">
      <c r="A2056">
        <v>2050</v>
      </c>
      <c r="B2056">
        <f>SQRT((1-A2056*A2056/$G$1)*$G$2)</f>
        <v>1150.3884073086058</v>
      </c>
      <c r="I2056" s="19">
        <f t="shared" si="193"/>
        <v>-319554118368</v>
      </c>
      <c r="K2056" s="19">
        <f t="shared" si="198"/>
        <v>5908320000</v>
      </c>
      <c r="L2056" s="19">
        <f t="shared" si="194"/>
        <v>5908320000</v>
      </c>
      <c r="N2056" s="19">
        <f t="shared" si="197"/>
        <v>0</v>
      </c>
      <c r="O2056" s="19">
        <f t="shared" si="195"/>
        <v>-119312619184</v>
      </c>
      <c r="Q2056" s="19">
        <f t="shared" si="196"/>
        <v>-153868739184</v>
      </c>
    </row>
    <row r="2057" spans="1:17" x14ac:dyDescent="0.3">
      <c r="A2057">
        <v>2051</v>
      </c>
      <c r="B2057">
        <f>SQRT((1-A2057*A2057/$G$1)*$G$2)</f>
        <v>1150.3389489502813</v>
      </c>
      <c r="I2057" s="19">
        <f t="shared" si="193"/>
        <v>-307737478368</v>
      </c>
      <c r="K2057" s="19">
        <f t="shared" si="198"/>
        <v>5911200000</v>
      </c>
      <c r="L2057" s="19">
        <f t="shared" si="194"/>
        <v>5911200000</v>
      </c>
      <c r="N2057" s="19">
        <f t="shared" si="197"/>
        <v>0</v>
      </c>
      <c r="O2057" s="19">
        <f t="shared" si="195"/>
        <v>-119312619184</v>
      </c>
      <c r="Q2057" s="19">
        <f t="shared" si="196"/>
        <v>-147957539184</v>
      </c>
    </row>
    <row r="2058" spans="1:17" x14ac:dyDescent="0.3">
      <c r="A2058">
        <v>2052</v>
      </c>
      <c r="B2058">
        <f>SQRT((1-A2058*A2058/$G$1)*$G$2)</f>
        <v>1150.2894643437219</v>
      </c>
      <c r="I2058" s="19">
        <f t="shared" si="193"/>
        <v>-295915078368</v>
      </c>
      <c r="K2058" s="19">
        <f t="shared" si="198"/>
        <v>5914080000</v>
      </c>
      <c r="L2058" s="19">
        <f t="shared" si="194"/>
        <v>5914080000</v>
      </c>
      <c r="N2058" s="19">
        <f t="shared" si="197"/>
        <v>0</v>
      </c>
      <c r="O2058" s="19">
        <f t="shared" si="195"/>
        <v>-119312619184</v>
      </c>
      <c r="Q2058" s="19">
        <f t="shared" si="196"/>
        <v>-142043459184</v>
      </c>
    </row>
    <row r="2059" spans="1:17" x14ac:dyDescent="0.3">
      <c r="A2059">
        <v>2053</v>
      </c>
      <c r="B2059">
        <f>SQRT((1-A2059*A2059/$G$1)*$G$2)</f>
        <v>1150.2399534855397</v>
      </c>
      <c r="I2059" s="19">
        <f t="shared" si="193"/>
        <v>-284086918368</v>
      </c>
      <c r="K2059" s="19">
        <f t="shared" si="198"/>
        <v>5916960000</v>
      </c>
      <c r="L2059" s="19">
        <f t="shared" si="194"/>
        <v>5916960000</v>
      </c>
      <c r="N2059" s="19">
        <f t="shared" si="197"/>
        <v>0</v>
      </c>
      <c r="O2059" s="19">
        <f t="shared" si="195"/>
        <v>-119312619184</v>
      </c>
      <c r="Q2059" s="19">
        <f t="shared" si="196"/>
        <v>-136126499184</v>
      </c>
    </row>
    <row r="2060" spans="1:17" x14ac:dyDescent="0.3">
      <c r="A2060">
        <v>2054</v>
      </c>
      <c r="B2060">
        <f>SQRT((1-A2060*A2060/$G$1)*$G$2)</f>
        <v>1150.1904163723448</v>
      </c>
      <c r="I2060" s="19">
        <f t="shared" si="193"/>
        <v>-272252998368</v>
      </c>
      <c r="K2060" s="19">
        <f t="shared" si="198"/>
        <v>5919840000</v>
      </c>
      <c r="L2060" s="19">
        <f t="shared" si="194"/>
        <v>5919840000</v>
      </c>
      <c r="N2060" s="19">
        <f t="shared" si="197"/>
        <v>0</v>
      </c>
      <c r="O2060" s="19">
        <f t="shared" si="195"/>
        <v>-119312619184</v>
      </c>
      <c r="Q2060" s="19">
        <f t="shared" si="196"/>
        <v>-130206659184</v>
      </c>
    </row>
    <row r="2061" spans="1:17" x14ac:dyDescent="0.3">
      <c r="A2061">
        <v>2055</v>
      </c>
      <c r="B2061">
        <f>SQRT((1-A2061*A2061/$G$1)*$G$2)</f>
        <v>1150.1408530007448</v>
      </c>
      <c r="I2061" s="19">
        <f t="shared" si="193"/>
        <v>-260413318368</v>
      </c>
      <c r="K2061" s="19">
        <f t="shared" si="198"/>
        <v>5922720000</v>
      </c>
      <c r="L2061" s="19">
        <f t="shared" si="194"/>
        <v>5922720000</v>
      </c>
      <c r="N2061" s="19">
        <f t="shared" si="197"/>
        <v>0</v>
      </c>
      <c r="O2061" s="19">
        <f t="shared" si="195"/>
        <v>-119312619184</v>
      </c>
      <c r="Q2061" s="19">
        <f t="shared" si="196"/>
        <v>-124283939184</v>
      </c>
    </row>
    <row r="2062" spans="1:17" x14ac:dyDescent="0.3">
      <c r="A2062">
        <v>2056</v>
      </c>
      <c r="B2062">
        <f>SQRT((1-A2062*A2062/$G$1)*$G$2)</f>
        <v>1150.0912633673447</v>
      </c>
      <c r="I2062" s="19">
        <f t="shared" si="193"/>
        <v>-248567878368</v>
      </c>
      <c r="K2062" s="19">
        <f t="shared" si="198"/>
        <v>5925600000</v>
      </c>
      <c r="L2062" s="19">
        <f t="shared" si="194"/>
        <v>5925600000</v>
      </c>
      <c r="N2062" s="19">
        <f t="shared" si="197"/>
        <v>0</v>
      </c>
      <c r="O2062" s="19">
        <f t="shared" si="195"/>
        <v>-119312619184</v>
      </c>
      <c r="Q2062" s="19">
        <f t="shared" si="196"/>
        <v>-118358339184</v>
      </c>
    </row>
    <row r="2063" spans="1:17" x14ac:dyDescent="0.3">
      <c r="A2063">
        <v>2057</v>
      </c>
      <c r="B2063">
        <f>SQRT((1-A2063*A2063/$G$1)*$G$2)</f>
        <v>1150.0416474687474</v>
      </c>
      <c r="I2063" s="19">
        <f t="shared" si="193"/>
        <v>-236716678368</v>
      </c>
      <c r="K2063" s="19">
        <f t="shared" si="198"/>
        <v>5928480000</v>
      </c>
      <c r="L2063" s="19">
        <f t="shared" si="194"/>
        <v>5928480000</v>
      </c>
      <c r="N2063" s="19">
        <f t="shared" si="197"/>
        <v>0</v>
      </c>
      <c r="O2063" s="19">
        <f t="shared" si="195"/>
        <v>-119312619184</v>
      </c>
      <c r="Q2063" s="19">
        <f t="shared" si="196"/>
        <v>-112429859184</v>
      </c>
    </row>
    <row r="2064" spans="1:17" x14ac:dyDescent="0.3">
      <c r="A2064">
        <v>2058</v>
      </c>
      <c r="B2064">
        <f>SQRT((1-A2064*A2064/$G$1)*$G$2)</f>
        <v>1149.9920053015533</v>
      </c>
      <c r="I2064" s="19">
        <f t="shared" si="193"/>
        <v>-224859718368</v>
      </c>
      <c r="K2064" s="19">
        <f t="shared" si="198"/>
        <v>5931360000</v>
      </c>
      <c r="L2064" s="19">
        <f t="shared" si="194"/>
        <v>5931360000</v>
      </c>
      <c r="N2064" s="19">
        <f t="shared" si="197"/>
        <v>0</v>
      </c>
      <c r="O2064" s="19">
        <f t="shared" si="195"/>
        <v>-119312619184</v>
      </c>
      <c r="Q2064" s="19">
        <f t="shared" si="196"/>
        <v>-106498499184</v>
      </c>
    </row>
    <row r="2065" spans="1:17" x14ac:dyDescent="0.3">
      <c r="A2065">
        <v>2059</v>
      </c>
      <c r="B2065">
        <f>SQRT((1-A2065*A2065/$G$1)*$G$2)</f>
        <v>1149.9423368623604</v>
      </c>
      <c r="I2065" s="19">
        <f t="shared" si="193"/>
        <v>-212996998368</v>
      </c>
      <c r="K2065" s="19">
        <f t="shared" si="198"/>
        <v>5934240000</v>
      </c>
      <c r="L2065" s="19">
        <f t="shared" si="194"/>
        <v>5934240000</v>
      </c>
      <c r="N2065" s="19">
        <f t="shared" si="197"/>
        <v>0</v>
      </c>
      <c r="O2065" s="19">
        <f t="shared" si="195"/>
        <v>-119312619184</v>
      </c>
      <c r="Q2065" s="19">
        <f t="shared" si="196"/>
        <v>-100564259184</v>
      </c>
    </row>
    <row r="2066" spans="1:17" x14ac:dyDescent="0.3">
      <c r="A2066">
        <v>2060</v>
      </c>
      <c r="B2066">
        <f>SQRT((1-A2066*A2066/$G$1)*$G$2)</f>
        <v>1149.8926421477645</v>
      </c>
      <c r="I2066" s="19">
        <f t="shared" si="193"/>
        <v>-201128518368</v>
      </c>
      <c r="K2066" s="19">
        <f t="shared" si="198"/>
        <v>5937120000</v>
      </c>
      <c r="L2066" s="19">
        <f t="shared" si="194"/>
        <v>5937120000</v>
      </c>
      <c r="N2066" s="19">
        <f t="shared" si="197"/>
        <v>0</v>
      </c>
      <c r="O2066" s="19">
        <f t="shared" si="195"/>
        <v>-119312619184</v>
      </c>
      <c r="Q2066" s="19">
        <f t="shared" si="196"/>
        <v>-94627139184</v>
      </c>
    </row>
    <row r="2067" spans="1:17" x14ac:dyDescent="0.3">
      <c r="A2067">
        <v>2061</v>
      </c>
      <c r="B2067">
        <f>SQRT((1-A2067*A2067/$G$1)*$G$2)</f>
        <v>1149.8429211543585</v>
      </c>
      <c r="I2067" s="19">
        <f t="shared" si="193"/>
        <v>-189254278368</v>
      </c>
      <c r="K2067" s="19">
        <f t="shared" si="198"/>
        <v>5940000000</v>
      </c>
      <c r="L2067" s="19">
        <f t="shared" si="194"/>
        <v>5940000000</v>
      </c>
      <c r="N2067" s="19">
        <f t="shared" si="197"/>
        <v>0</v>
      </c>
      <c r="O2067" s="19">
        <f t="shared" si="195"/>
        <v>-119312619184</v>
      </c>
      <c r="Q2067" s="19">
        <f t="shared" si="196"/>
        <v>-88687139184</v>
      </c>
    </row>
    <row r="2068" spans="1:17" x14ac:dyDescent="0.3">
      <c r="A2068">
        <v>2062</v>
      </c>
      <c r="B2068">
        <f>SQRT((1-A2068*A2068/$G$1)*$G$2)</f>
        <v>1149.7931738787333</v>
      </c>
      <c r="I2068" s="19">
        <f t="shared" si="193"/>
        <v>-177374278368</v>
      </c>
      <c r="K2068" s="19">
        <f t="shared" si="198"/>
        <v>5942880000</v>
      </c>
      <c r="L2068" s="19">
        <f t="shared" si="194"/>
        <v>5942880000</v>
      </c>
      <c r="N2068" s="19">
        <f t="shared" si="197"/>
        <v>0</v>
      </c>
      <c r="O2068" s="19">
        <f t="shared" si="195"/>
        <v>-119312619184</v>
      </c>
      <c r="Q2068" s="19">
        <f t="shared" si="196"/>
        <v>-82744259184</v>
      </c>
    </row>
    <row r="2069" spans="1:17" x14ac:dyDescent="0.3">
      <c r="A2069">
        <v>2063</v>
      </c>
      <c r="B2069">
        <f>SQRT((1-A2069*A2069/$G$1)*$G$2)</f>
        <v>1149.7434003174774</v>
      </c>
      <c r="I2069" s="19">
        <f t="shared" si="193"/>
        <v>-165488518368</v>
      </c>
      <c r="K2069" s="19">
        <f t="shared" si="198"/>
        <v>5945760000</v>
      </c>
      <c r="L2069" s="19">
        <f t="shared" si="194"/>
        <v>5945760000</v>
      </c>
      <c r="N2069" s="19">
        <f t="shared" si="197"/>
        <v>0</v>
      </c>
      <c r="O2069" s="19">
        <f t="shared" si="195"/>
        <v>-119312619184</v>
      </c>
      <c r="Q2069" s="19">
        <f t="shared" si="196"/>
        <v>-76798499184</v>
      </c>
    </row>
    <row r="2070" spans="1:17" x14ac:dyDescent="0.3">
      <c r="A2070">
        <v>2064</v>
      </c>
      <c r="B2070">
        <f>SQRT((1-A2070*A2070/$G$1)*$G$2)</f>
        <v>1149.693600467177</v>
      </c>
      <c r="I2070" s="19">
        <f t="shared" si="193"/>
        <v>-153596998368</v>
      </c>
      <c r="K2070" s="19">
        <f t="shared" si="198"/>
        <v>5948640000</v>
      </c>
      <c r="L2070" s="19">
        <f t="shared" si="194"/>
        <v>5948640000</v>
      </c>
      <c r="N2070" s="19">
        <f t="shared" si="197"/>
        <v>0</v>
      </c>
      <c r="O2070" s="19">
        <f t="shared" si="195"/>
        <v>-119312619184</v>
      </c>
      <c r="Q2070" s="19">
        <f t="shared" si="196"/>
        <v>-70849859184</v>
      </c>
    </row>
    <row r="2071" spans="1:17" x14ac:dyDescent="0.3">
      <c r="A2071">
        <v>2065</v>
      </c>
      <c r="B2071">
        <f>SQRT((1-A2071*A2071/$G$1)*$G$2)</f>
        <v>1149.6437743244157</v>
      </c>
      <c r="I2071" s="19">
        <f t="shared" si="193"/>
        <v>-141699718368</v>
      </c>
      <c r="K2071" s="19">
        <f t="shared" si="198"/>
        <v>5951520000</v>
      </c>
      <c r="L2071" s="19">
        <f t="shared" si="194"/>
        <v>5951520000</v>
      </c>
      <c r="N2071" s="19">
        <f t="shared" si="197"/>
        <v>0</v>
      </c>
      <c r="O2071" s="19">
        <f t="shared" si="195"/>
        <v>-119312619184</v>
      </c>
      <c r="Q2071" s="19">
        <f t="shared" si="196"/>
        <v>-64898339184</v>
      </c>
    </row>
    <row r="2072" spans="1:17" x14ac:dyDescent="0.3">
      <c r="A2072">
        <v>2066</v>
      </c>
      <c r="B2072">
        <f>SQRT((1-A2072*A2072/$G$1)*$G$2)</f>
        <v>1149.5939218857748</v>
      </c>
      <c r="I2072" s="19">
        <f t="shared" si="193"/>
        <v>-129796678368</v>
      </c>
      <c r="K2072" s="19">
        <f t="shared" si="198"/>
        <v>5954400000</v>
      </c>
      <c r="L2072" s="19">
        <f t="shared" si="194"/>
        <v>5954400000</v>
      </c>
      <c r="N2072" s="19">
        <f t="shared" si="197"/>
        <v>0</v>
      </c>
      <c r="O2072" s="19">
        <f t="shared" si="195"/>
        <v>-119312619184</v>
      </c>
      <c r="Q2072" s="19">
        <f t="shared" si="196"/>
        <v>-58943939184</v>
      </c>
    </row>
    <row r="2073" spans="1:17" x14ac:dyDescent="0.3">
      <c r="A2073">
        <v>2067</v>
      </c>
      <c r="B2073">
        <f>SQRT((1-A2073*A2073/$G$1)*$G$2)</f>
        <v>1149.544043147833</v>
      </c>
      <c r="I2073" s="19">
        <f t="shared" si="193"/>
        <v>-117887878368</v>
      </c>
      <c r="K2073" s="19">
        <f t="shared" si="198"/>
        <v>5957280000</v>
      </c>
      <c r="L2073" s="19">
        <f t="shared" si="194"/>
        <v>5957280000</v>
      </c>
      <c r="N2073" s="19">
        <f t="shared" si="197"/>
        <v>-119208823952</v>
      </c>
      <c r="O2073" s="19">
        <f t="shared" si="195"/>
        <v>-119208823952</v>
      </c>
      <c r="Q2073" s="19">
        <f t="shared" si="196"/>
        <v>-172195483136</v>
      </c>
    </row>
    <row r="2074" spans="1:17" x14ac:dyDescent="0.3">
      <c r="A2074">
        <v>2068</v>
      </c>
      <c r="B2074">
        <f>SQRT((1-A2074*A2074/$G$1)*$G$2)</f>
        <v>1149.4941381071669</v>
      </c>
      <c r="I2074" s="19">
        <f t="shared" si="193"/>
        <v>-344390966272</v>
      </c>
      <c r="K2074" s="19">
        <f t="shared" si="198"/>
        <v>5960160000</v>
      </c>
      <c r="L2074" s="19">
        <f t="shared" si="194"/>
        <v>5960160000</v>
      </c>
      <c r="N2074" s="19">
        <f t="shared" si="197"/>
        <v>0</v>
      </c>
      <c r="O2074" s="19">
        <f t="shared" si="195"/>
        <v>-119208823952</v>
      </c>
      <c r="Q2074" s="19">
        <f t="shared" si="196"/>
        <v>-166235323136</v>
      </c>
    </row>
    <row r="2075" spans="1:17" x14ac:dyDescent="0.3">
      <c r="A2075">
        <v>2069</v>
      </c>
      <c r="B2075">
        <f>SQRT((1-A2075*A2075/$G$1)*$G$2)</f>
        <v>1149.4442067603504</v>
      </c>
      <c r="I2075" s="19">
        <f t="shared" si="193"/>
        <v>-332470646272</v>
      </c>
      <c r="K2075" s="19">
        <f t="shared" si="198"/>
        <v>5963040000</v>
      </c>
      <c r="L2075" s="19">
        <f t="shared" si="194"/>
        <v>5963040000</v>
      </c>
      <c r="N2075" s="19">
        <f t="shared" si="197"/>
        <v>0</v>
      </c>
      <c r="O2075" s="19">
        <f t="shared" si="195"/>
        <v>-119208823952</v>
      </c>
      <c r="Q2075" s="19">
        <f t="shared" si="196"/>
        <v>-160272283136</v>
      </c>
    </row>
    <row r="2076" spans="1:17" x14ac:dyDescent="0.3">
      <c r="A2076">
        <v>2070</v>
      </c>
      <c r="B2076">
        <f>SQRT((1-A2076*A2076/$G$1)*$G$2)</f>
        <v>1149.3942491039556</v>
      </c>
      <c r="I2076" s="19">
        <f t="shared" si="193"/>
        <v>-320544566272</v>
      </c>
      <c r="K2076" s="19">
        <f t="shared" si="198"/>
        <v>5965920000</v>
      </c>
      <c r="L2076" s="19">
        <f t="shared" si="194"/>
        <v>5965920000</v>
      </c>
      <c r="N2076" s="19">
        <f t="shared" si="197"/>
        <v>0</v>
      </c>
      <c r="O2076" s="19">
        <f t="shared" si="195"/>
        <v>-119208823952</v>
      </c>
      <c r="Q2076" s="19">
        <f t="shared" si="196"/>
        <v>-154306363136</v>
      </c>
    </row>
    <row r="2077" spans="1:17" x14ac:dyDescent="0.3">
      <c r="A2077">
        <v>2071</v>
      </c>
      <c r="B2077">
        <f>SQRT((1-A2077*A2077/$G$1)*$G$2)</f>
        <v>1149.3442651345513</v>
      </c>
      <c r="I2077" s="19">
        <f t="shared" si="193"/>
        <v>-308612726272</v>
      </c>
      <c r="K2077" s="19">
        <f t="shared" si="198"/>
        <v>5968800000</v>
      </c>
      <c r="L2077" s="19">
        <f t="shared" si="194"/>
        <v>5968800000</v>
      </c>
      <c r="N2077" s="19">
        <f t="shared" si="197"/>
        <v>0</v>
      </c>
      <c r="O2077" s="19">
        <f t="shared" si="195"/>
        <v>-119208823952</v>
      </c>
      <c r="Q2077" s="19">
        <f t="shared" si="196"/>
        <v>-148337563136</v>
      </c>
    </row>
    <row r="2078" spans="1:17" x14ac:dyDescent="0.3">
      <c r="A2078">
        <v>2072</v>
      </c>
      <c r="B2078">
        <f>SQRT((1-A2078*A2078/$G$1)*$G$2)</f>
        <v>1149.2942548487044</v>
      </c>
      <c r="I2078" s="19">
        <f t="shared" si="193"/>
        <v>-296675126272</v>
      </c>
      <c r="K2078" s="19">
        <f t="shared" si="198"/>
        <v>5971680000</v>
      </c>
      <c r="L2078" s="19">
        <f t="shared" si="194"/>
        <v>5971680000</v>
      </c>
      <c r="N2078" s="19">
        <f t="shared" si="197"/>
        <v>0</v>
      </c>
      <c r="O2078" s="19">
        <f t="shared" si="195"/>
        <v>-119208823952</v>
      </c>
      <c r="Q2078" s="19">
        <f t="shared" si="196"/>
        <v>-142365883136</v>
      </c>
    </row>
    <row r="2079" spans="1:17" x14ac:dyDescent="0.3">
      <c r="A2079">
        <v>2073</v>
      </c>
      <c r="B2079">
        <f>SQRT((1-A2079*A2079/$G$1)*$G$2)</f>
        <v>1149.2442182429797</v>
      </c>
      <c r="I2079" s="19">
        <f t="shared" si="193"/>
        <v>-284731766272</v>
      </c>
      <c r="K2079" s="19">
        <f t="shared" si="198"/>
        <v>5974560000</v>
      </c>
      <c r="L2079" s="19">
        <f t="shared" si="194"/>
        <v>5974560000</v>
      </c>
      <c r="N2079" s="19">
        <f t="shared" si="197"/>
        <v>0</v>
      </c>
      <c r="O2079" s="19">
        <f t="shared" si="195"/>
        <v>-119208823952</v>
      </c>
      <c r="Q2079" s="19">
        <f t="shared" si="196"/>
        <v>-136391323136</v>
      </c>
    </row>
    <row r="2080" spans="1:17" x14ac:dyDescent="0.3">
      <c r="A2080">
        <v>2074</v>
      </c>
      <c r="B2080">
        <f>SQRT((1-A2080*A2080/$G$1)*$G$2)</f>
        <v>1149.1941553139391</v>
      </c>
      <c r="I2080" s="19">
        <f t="shared" si="193"/>
        <v>-272782646272</v>
      </c>
      <c r="K2080" s="19">
        <f t="shared" si="198"/>
        <v>5977440000</v>
      </c>
      <c r="L2080" s="19">
        <f t="shared" si="194"/>
        <v>5977440000</v>
      </c>
      <c r="N2080" s="19">
        <f t="shared" si="197"/>
        <v>0</v>
      </c>
      <c r="O2080" s="19">
        <f t="shared" si="195"/>
        <v>-119208823952</v>
      </c>
      <c r="Q2080" s="19">
        <f t="shared" si="196"/>
        <v>-130413883136</v>
      </c>
    </row>
    <row r="2081" spans="1:17" x14ac:dyDescent="0.3">
      <c r="A2081">
        <v>2075</v>
      </c>
      <c r="B2081">
        <f>SQRT((1-A2081*A2081/$G$1)*$G$2)</f>
        <v>1149.144066058142</v>
      </c>
      <c r="I2081" s="19">
        <f t="shared" si="193"/>
        <v>-260827766272</v>
      </c>
      <c r="K2081" s="19">
        <f t="shared" si="198"/>
        <v>5980320000</v>
      </c>
      <c r="L2081" s="19">
        <f t="shared" si="194"/>
        <v>5980320000</v>
      </c>
      <c r="N2081" s="19">
        <f t="shared" si="197"/>
        <v>0</v>
      </c>
      <c r="O2081" s="19">
        <f t="shared" si="195"/>
        <v>-119208823952</v>
      </c>
      <c r="Q2081" s="19">
        <f t="shared" si="196"/>
        <v>-124433563136</v>
      </c>
    </row>
    <row r="2082" spans="1:17" x14ac:dyDescent="0.3">
      <c r="A2082">
        <v>2076</v>
      </c>
      <c r="B2082">
        <f>SQRT((1-A2082*A2082/$G$1)*$G$2)</f>
        <v>1149.0939504721459</v>
      </c>
      <c r="I2082" s="19">
        <f t="shared" si="193"/>
        <v>-248867126272</v>
      </c>
      <c r="K2082" s="19">
        <f t="shared" si="198"/>
        <v>5983200000</v>
      </c>
      <c r="L2082" s="19">
        <f t="shared" si="194"/>
        <v>5983200000</v>
      </c>
      <c r="N2082" s="19">
        <f t="shared" si="197"/>
        <v>0</v>
      </c>
      <c r="O2082" s="19">
        <f t="shared" si="195"/>
        <v>-119208823952</v>
      </c>
      <c r="Q2082" s="19">
        <f t="shared" si="196"/>
        <v>-118450363136</v>
      </c>
    </row>
    <row r="2083" spans="1:17" x14ac:dyDescent="0.3">
      <c r="A2083">
        <v>2077</v>
      </c>
      <c r="B2083">
        <f>SQRT((1-A2083*A2083/$G$1)*$G$2)</f>
        <v>1149.0438085525054</v>
      </c>
      <c r="I2083" s="19">
        <f t="shared" si="193"/>
        <v>-236900726272</v>
      </c>
      <c r="K2083" s="19">
        <f t="shared" si="198"/>
        <v>5986080000</v>
      </c>
      <c r="L2083" s="19">
        <f t="shared" si="194"/>
        <v>5986080000</v>
      </c>
      <c r="N2083" s="19">
        <f t="shared" si="197"/>
        <v>0</v>
      </c>
      <c r="O2083" s="19">
        <f t="shared" si="195"/>
        <v>-119208823952</v>
      </c>
      <c r="Q2083" s="19">
        <f t="shared" si="196"/>
        <v>-112464283136</v>
      </c>
    </row>
    <row r="2084" spans="1:17" x14ac:dyDescent="0.3">
      <c r="A2084">
        <v>2078</v>
      </c>
      <c r="B2084">
        <f>SQRT((1-A2084*A2084/$G$1)*$G$2)</f>
        <v>1148.9936402957733</v>
      </c>
      <c r="I2084" s="19">
        <f t="shared" si="193"/>
        <v>-224928566272</v>
      </c>
      <c r="K2084" s="19">
        <f t="shared" si="198"/>
        <v>5988960000</v>
      </c>
      <c r="L2084" s="19">
        <f t="shared" si="194"/>
        <v>5988960000</v>
      </c>
      <c r="N2084" s="19">
        <f t="shared" si="197"/>
        <v>0</v>
      </c>
      <c r="O2084" s="19">
        <f t="shared" si="195"/>
        <v>-119208823952</v>
      </c>
      <c r="Q2084" s="19">
        <f t="shared" si="196"/>
        <v>-106475323136</v>
      </c>
    </row>
    <row r="2085" spans="1:17" x14ac:dyDescent="0.3">
      <c r="A2085">
        <v>2079</v>
      </c>
      <c r="B2085">
        <f>SQRT((1-A2085*A2085/$G$1)*$G$2)</f>
        <v>1148.9434456984991</v>
      </c>
      <c r="I2085" s="19">
        <f t="shared" si="193"/>
        <v>-212950646272</v>
      </c>
      <c r="K2085" s="19">
        <f t="shared" si="198"/>
        <v>5991840000</v>
      </c>
      <c r="L2085" s="19">
        <f t="shared" si="194"/>
        <v>5991840000</v>
      </c>
      <c r="N2085" s="19">
        <f t="shared" si="197"/>
        <v>0</v>
      </c>
      <c r="O2085" s="19">
        <f t="shared" si="195"/>
        <v>-119208823952</v>
      </c>
      <c r="Q2085" s="19">
        <f t="shared" si="196"/>
        <v>-100483483136</v>
      </c>
    </row>
    <row r="2086" spans="1:17" x14ac:dyDescent="0.3">
      <c r="A2086">
        <v>2080</v>
      </c>
      <c r="B2086">
        <f>SQRT((1-A2086*A2086/$G$1)*$G$2)</f>
        <v>1148.8932247572309</v>
      </c>
      <c r="I2086" s="19">
        <f t="shared" si="193"/>
        <v>-200966966272</v>
      </c>
      <c r="K2086" s="19">
        <f t="shared" si="198"/>
        <v>5994720000</v>
      </c>
      <c r="L2086" s="19">
        <f t="shared" si="194"/>
        <v>5994720000</v>
      </c>
      <c r="N2086" s="19">
        <f t="shared" si="197"/>
        <v>0</v>
      </c>
      <c r="O2086" s="19">
        <f t="shared" si="195"/>
        <v>-119208823952</v>
      </c>
      <c r="Q2086" s="19">
        <f t="shared" si="196"/>
        <v>-94488763136</v>
      </c>
    </row>
    <row r="2087" spans="1:17" x14ac:dyDescent="0.3">
      <c r="A2087">
        <v>2081</v>
      </c>
      <c r="B2087">
        <f>SQRT((1-A2087*A2087/$G$1)*$G$2)</f>
        <v>1148.8429774685135</v>
      </c>
      <c r="I2087" s="19">
        <f t="shared" si="193"/>
        <v>-188977526272</v>
      </c>
      <c r="K2087" s="19">
        <f t="shared" si="198"/>
        <v>5997600000</v>
      </c>
      <c r="L2087" s="19">
        <f t="shared" si="194"/>
        <v>5997600000</v>
      </c>
      <c r="N2087" s="19">
        <f t="shared" si="197"/>
        <v>0</v>
      </c>
      <c r="O2087" s="19">
        <f t="shared" si="195"/>
        <v>-119208823952</v>
      </c>
      <c r="Q2087" s="19">
        <f t="shared" si="196"/>
        <v>-88491163136</v>
      </c>
    </row>
    <row r="2088" spans="1:17" x14ac:dyDescent="0.3">
      <c r="A2088">
        <v>2082</v>
      </c>
      <c r="B2088">
        <f>SQRT((1-A2088*A2088/$G$1)*$G$2)</f>
        <v>1148.7927038288897</v>
      </c>
      <c r="I2088" s="19">
        <f t="shared" si="193"/>
        <v>-176982326272</v>
      </c>
      <c r="K2088" s="19">
        <f t="shared" si="198"/>
        <v>6000480000</v>
      </c>
      <c r="L2088" s="19">
        <f t="shared" si="194"/>
        <v>6000480000</v>
      </c>
      <c r="N2088" s="19">
        <f t="shared" si="197"/>
        <v>0</v>
      </c>
      <c r="O2088" s="19">
        <f t="shared" si="195"/>
        <v>-119208823952</v>
      </c>
      <c r="Q2088" s="19">
        <f t="shared" si="196"/>
        <v>-82490683136</v>
      </c>
    </row>
    <row r="2089" spans="1:17" x14ac:dyDescent="0.3">
      <c r="A2089">
        <v>2083</v>
      </c>
      <c r="B2089">
        <f>SQRT((1-A2089*A2089/$G$1)*$G$2)</f>
        <v>1148.7424038348997</v>
      </c>
      <c r="I2089" s="19">
        <f t="shared" si="193"/>
        <v>-164981366272</v>
      </c>
      <c r="K2089" s="19">
        <f t="shared" si="198"/>
        <v>6003360000</v>
      </c>
      <c r="L2089" s="19">
        <f t="shared" si="194"/>
        <v>6003360000</v>
      </c>
      <c r="N2089" s="19">
        <f t="shared" si="197"/>
        <v>0</v>
      </c>
      <c r="O2089" s="19">
        <f t="shared" si="195"/>
        <v>-119208823952</v>
      </c>
      <c r="Q2089" s="19">
        <f t="shared" si="196"/>
        <v>-76487323136</v>
      </c>
    </row>
    <row r="2090" spans="1:17" x14ac:dyDescent="0.3">
      <c r="A2090">
        <v>2084</v>
      </c>
      <c r="B2090">
        <f>SQRT((1-A2090*A2090/$G$1)*$G$2)</f>
        <v>1148.6920774830819</v>
      </c>
      <c r="I2090" s="19">
        <f t="shared" si="193"/>
        <v>-152974646272</v>
      </c>
      <c r="K2090" s="19">
        <f t="shared" si="198"/>
        <v>6006240000</v>
      </c>
      <c r="L2090" s="19">
        <f t="shared" si="194"/>
        <v>6006240000</v>
      </c>
      <c r="N2090" s="19">
        <f t="shared" si="197"/>
        <v>0</v>
      </c>
      <c r="O2090" s="19">
        <f t="shared" si="195"/>
        <v>-119208823952</v>
      </c>
      <c r="Q2090" s="19">
        <f t="shared" si="196"/>
        <v>-70481083136</v>
      </c>
    </row>
    <row r="2091" spans="1:17" x14ac:dyDescent="0.3">
      <c r="A2091">
        <v>2085</v>
      </c>
      <c r="B2091">
        <f>SQRT((1-A2091*A2091/$G$1)*$G$2)</f>
        <v>1148.6417247699712</v>
      </c>
      <c r="I2091" s="19">
        <f t="shared" si="193"/>
        <v>-140962166272</v>
      </c>
      <c r="K2091" s="19">
        <f t="shared" si="198"/>
        <v>6009120000</v>
      </c>
      <c r="L2091" s="19">
        <f t="shared" si="194"/>
        <v>6009120000</v>
      </c>
      <c r="N2091" s="19">
        <f t="shared" si="197"/>
        <v>0</v>
      </c>
      <c r="O2091" s="19">
        <f t="shared" si="195"/>
        <v>-119208823952</v>
      </c>
      <c r="Q2091" s="19">
        <f t="shared" si="196"/>
        <v>-64471963136</v>
      </c>
    </row>
    <row r="2092" spans="1:17" x14ac:dyDescent="0.3">
      <c r="A2092">
        <v>2086</v>
      </c>
      <c r="B2092">
        <f>SQRT((1-A2092*A2092/$G$1)*$G$2)</f>
        <v>1148.591345692101</v>
      </c>
      <c r="I2092" s="19">
        <f t="shared" si="193"/>
        <v>-128943926272</v>
      </c>
      <c r="K2092" s="19">
        <f t="shared" si="198"/>
        <v>6012000000</v>
      </c>
      <c r="L2092" s="19">
        <f t="shared" si="194"/>
        <v>6012000000</v>
      </c>
      <c r="N2092" s="19">
        <f t="shared" si="197"/>
        <v>0</v>
      </c>
      <c r="O2092" s="19">
        <f t="shared" si="195"/>
        <v>-119208823952</v>
      </c>
      <c r="Q2092" s="19">
        <f t="shared" si="196"/>
        <v>-58459963136</v>
      </c>
    </row>
    <row r="2093" spans="1:17" x14ac:dyDescent="0.3">
      <c r="A2093">
        <v>2087</v>
      </c>
      <c r="B2093">
        <f>SQRT((1-A2093*A2093/$G$1)*$G$2)</f>
        <v>1148.540940246002</v>
      </c>
      <c r="I2093" s="19">
        <f t="shared" si="193"/>
        <v>-116919926272</v>
      </c>
      <c r="K2093" s="19">
        <f t="shared" si="198"/>
        <v>6014880000</v>
      </c>
      <c r="L2093" s="19">
        <f t="shared" si="194"/>
        <v>6014880000</v>
      </c>
      <c r="N2093" s="19">
        <f t="shared" si="197"/>
        <v>-119105028720</v>
      </c>
      <c r="O2093" s="19">
        <f t="shared" si="195"/>
        <v>-119105028720</v>
      </c>
      <c r="Q2093" s="19">
        <f t="shared" si="196"/>
        <v>-171550111856</v>
      </c>
    </row>
    <row r="2094" spans="1:17" x14ac:dyDescent="0.3">
      <c r="A2094">
        <v>2088</v>
      </c>
      <c r="B2094">
        <f>SQRT((1-A2094*A2094/$G$1)*$G$2)</f>
        <v>1148.4905084282022</v>
      </c>
      <c r="I2094" s="19">
        <f t="shared" ref="I2094:I2157" si="199">Q2093*2</f>
        <v>-343100223712</v>
      </c>
      <c r="K2094" s="19">
        <f t="shared" si="198"/>
        <v>6017760000</v>
      </c>
      <c r="L2094" s="19">
        <f t="shared" ref="L2094:L2157" si="200">IF(K2094=0,L2093,K2094)</f>
        <v>6017760000</v>
      </c>
      <c r="N2094" s="19">
        <f t="shared" si="197"/>
        <v>0</v>
      </c>
      <c r="O2094" s="19">
        <f t="shared" ref="O2094:O2157" si="201">IF(N2094=0,O2093,N2094)</f>
        <v>-119105028720</v>
      </c>
      <c r="Q2094" s="19">
        <f t="shared" ref="Q2094:Q2157" si="202">Q2093+K2094+N2094</f>
        <v>-165532351856</v>
      </c>
    </row>
    <row r="2095" spans="1:17" x14ac:dyDescent="0.3">
      <c r="A2095">
        <v>2089</v>
      </c>
      <c r="B2095">
        <f>SQRT((1-A2095*A2095/$G$1)*$G$2)</f>
        <v>1148.4400502352278</v>
      </c>
      <c r="I2095" s="19">
        <f t="shared" si="199"/>
        <v>-331064703712</v>
      </c>
      <c r="K2095" s="19">
        <f t="shared" si="198"/>
        <v>6020640000</v>
      </c>
      <c r="L2095" s="19">
        <f t="shared" si="200"/>
        <v>6020640000</v>
      </c>
      <c r="N2095" s="19">
        <f t="shared" si="197"/>
        <v>0</v>
      </c>
      <c r="O2095" s="19">
        <f t="shared" si="201"/>
        <v>-119105028720</v>
      </c>
      <c r="Q2095" s="19">
        <f t="shared" si="202"/>
        <v>-159511711856</v>
      </c>
    </row>
    <row r="2096" spans="1:17" x14ac:dyDescent="0.3">
      <c r="A2096">
        <v>2090</v>
      </c>
      <c r="B2096">
        <f>SQRT((1-A2096*A2096/$G$1)*$G$2)</f>
        <v>1148.3895656636016</v>
      </c>
      <c r="I2096" s="19">
        <f t="shared" si="199"/>
        <v>-319023423712</v>
      </c>
      <c r="K2096" s="19">
        <f t="shared" si="198"/>
        <v>6023520000</v>
      </c>
      <c r="L2096" s="19">
        <f t="shared" si="200"/>
        <v>6023520000</v>
      </c>
      <c r="N2096" s="19">
        <f t="shared" si="197"/>
        <v>0</v>
      </c>
      <c r="O2096" s="19">
        <f t="shared" si="201"/>
        <v>-119105028720</v>
      </c>
      <c r="Q2096" s="19">
        <f t="shared" si="202"/>
        <v>-153488191856</v>
      </c>
    </row>
    <row r="2097" spans="1:17" x14ac:dyDescent="0.3">
      <c r="A2097">
        <v>2091</v>
      </c>
      <c r="B2097">
        <f>SQRT((1-A2097*A2097/$G$1)*$G$2)</f>
        <v>1148.339054709845</v>
      </c>
      <c r="I2097" s="19">
        <f t="shared" si="199"/>
        <v>-306976383712</v>
      </c>
      <c r="K2097" s="19">
        <f t="shared" si="198"/>
        <v>6026400000</v>
      </c>
      <c r="L2097" s="19">
        <f t="shared" si="200"/>
        <v>6026400000</v>
      </c>
      <c r="N2097" s="19">
        <f t="shared" si="197"/>
        <v>0</v>
      </c>
      <c r="O2097" s="19">
        <f t="shared" si="201"/>
        <v>-119105028720</v>
      </c>
      <c r="Q2097" s="19">
        <f t="shared" si="202"/>
        <v>-147461791856</v>
      </c>
    </row>
    <row r="2098" spans="1:17" x14ac:dyDescent="0.3">
      <c r="A2098">
        <v>2092</v>
      </c>
      <c r="B2098">
        <f>SQRT((1-A2098*A2098/$G$1)*$G$2)</f>
        <v>1148.288517370476</v>
      </c>
      <c r="I2098" s="19">
        <f t="shared" si="199"/>
        <v>-294923583712</v>
      </c>
      <c r="K2098" s="19">
        <f t="shared" si="198"/>
        <v>6029280000</v>
      </c>
      <c r="L2098" s="19">
        <f t="shared" si="200"/>
        <v>6029280000</v>
      </c>
      <c r="N2098" s="19">
        <f t="shared" si="197"/>
        <v>0</v>
      </c>
      <c r="O2098" s="19">
        <f t="shared" si="201"/>
        <v>-119105028720</v>
      </c>
      <c r="Q2098" s="19">
        <f t="shared" si="202"/>
        <v>-141432511856</v>
      </c>
    </row>
    <row r="2099" spans="1:17" x14ac:dyDescent="0.3">
      <c r="A2099">
        <v>2093</v>
      </c>
      <c r="B2099">
        <f>SQRT((1-A2099*A2099/$G$1)*$G$2)</f>
        <v>1148.2379536420112</v>
      </c>
      <c r="I2099" s="19">
        <f t="shared" si="199"/>
        <v>-282865023712</v>
      </c>
      <c r="K2099" s="19">
        <f t="shared" si="198"/>
        <v>6032160000</v>
      </c>
      <c r="L2099" s="19">
        <f t="shared" si="200"/>
        <v>6032160000</v>
      </c>
      <c r="N2099" s="19">
        <f t="shared" si="197"/>
        <v>0</v>
      </c>
      <c r="O2099" s="19">
        <f t="shared" si="201"/>
        <v>-119105028720</v>
      </c>
      <c r="Q2099" s="19">
        <f t="shared" si="202"/>
        <v>-135400351856</v>
      </c>
    </row>
    <row r="2100" spans="1:17" x14ac:dyDescent="0.3">
      <c r="A2100">
        <v>2094</v>
      </c>
      <c r="B2100">
        <f>SQRT((1-A2100*A2100/$G$1)*$G$2)</f>
        <v>1148.187363520964</v>
      </c>
      <c r="I2100" s="19">
        <f t="shared" si="199"/>
        <v>-270800703712</v>
      </c>
      <c r="K2100" s="19">
        <f t="shared" si="198"/>
        <v>6035040000</v>
      </c>
      <c r="L2100" s="19">
        <f t="shared" si="200"/>
        <v>6035040000</v>
      </c>
      <c r="N2100" s="19">
        <f t="shared" ref="N2100:N2163" si="203">IF($I2100&gt;O2099,O2099+$J$1,)</f>
        <v>0</v>
      </c>
      <c r="O2100" s="19">
        <f t="shared" si="201"/>
        <v>-119105028720</v>
      </c>
      <c r="Q2100" s="19">
        <f t="shared" si="202"/>
        <v>-129365311856</v>
      </c>
    </row>
    <row r="2101" spans="1:17" x14ac:dyDescent="0.3">
      <c r="A2101">
        <v>2095</v>
      </c>
      <c r="B2101">
        <f>SQRT((1-A2101*A2101/$G$1)*$G$2)</f>
        <v>1148.1367470038456</v>
      </c>
      <c r="I2101" s="19">
        <f t="shared" si="199"/>
        <v>-258730623712</v>
      </c>
      <c r="K2101" s="19">
        <f t="shared" si="198"/>
        <v>6037920000</v>
      </c>
      <c r="L2101" s="19">
        <f t="shared" si="200"/>
        <v>6037920000</v>
      </c>
      <c r="N2101" s="19">
        <f t="shared" si="203"/>
        <v>0</v>
      </c>
      <c r="O2101" s="19">
        <f t="shared" si="201"/>
        <v>-119105028720</v>
      </c>
      <c r="Q2101" s="19">
        <f t="shared" si="202"/>
        <v>-123327391856</v>
      </c>
    </row>
    <row r="2102" spans="1:17" x14ac:dyDescent="0.3">
      <c r="A2102">
        <v>2096</v>
      </c>
      <c r="B2102">
        <f>SQRT((1-A2102*A2102/$G$1)*$G$2)</f>
        <v>1148.086104087165</v>
      </c>
      <c r="I2102" s="19">
        <f t="shared" si="199"/>
        <v>-246654783712</v>
      </c>
      <c r="K2102" s="19">
        <f t="shared" si="198"/>
        <v>6040800000</v>
      </c>
      <c r="L2102" s="19">
        <f t="shared" si="200"/>
        <v>6040800000</v>
      </c>
      <c r="N2102" s="19">
        <f t="shared" si="203"/>
        <v>0</v>
      </c>
      <c r="O2102" s="19">
        <f t="shared" si="201"/>
        <v>-119105028720</v>
      </c>
      <c r="Q2102" s="19">
        <f t="shared" si="202"/>
        <v>-117286591856</v>
      </c>
    </row>
    <row r="2103" spans="1:17" x14ac:dyDescent="0.3">
      <c r="A2103">
        <v>2097</v>
      </c>
      <c r="B2103">
        <f>SQRT((1-A2103*A2103/$G$1)*$G$2)</f>
        <v>1148.0354347674281</v>
      </c>
      <c r="I2103" s="19">
        <f t="shared" si="199"/>
        <v>-234573183712</v>
      </c>
      <c r="K2103" s="19">
        <f t="shared" si="198"/>
        <v>6043680000</v>
      </c>
      <c r="L2103" s="19">
        <f t="shared" si="200"/>
        <v>6043680000</v>
      </c>
      <c r="N2103" s="19">
        <f t="shared" si="203"/>
        <v>0</v>
      </c>
      <c r="O2103" s="19">
        <f t="shared" si="201"/>
        <v>-119105028720</v>
      </c>
      <c r="Q2103" s="19">
        <f t="shared" si="202"/>
        <v>-111242911856</v>
      </c>
    </row>
    <row r="2104" spans="1:17" x14ac:dyDescent="0.3">
      <c r="A2104">
        <v>2098</v>
      </c>
      <c r="B2104">
        <f>SQRT((1-A2104*A2104/$G$1)*$G$2)</f>
        <v>1147.9847390411392</v>
      </c>
      <c r="I2104" s="19">
        <f t="shared" si="199"/>
        <v>-222485823712</v>
      </c>
      <c r="K2104" s="19">
        <f t="shared" si="198"/>
        <v>6046560000</v>
      </c>
      <c r="L2104" s="19">
        <f t="shared" si="200"/>
        <v>6046560000</v>
      </c>
      <c r="N2104" s="19">
        <f t="shared" si="203"/>
        <v>0</v>
      </c>
      <c r="O2104" s="19">
        <f t="shared" si="201"/>
        <v>-119105028720</v>
      </c>
      <c r="Q2104" s="19">
        <f t="shared" si="202"/>
        <v>-105196351856</v>
      </c>
    </row>
    <row r="2105" spans="1:17" x14ac:dyDescent="0.3">
      <c r="A2105">
        <v>2099</v>
      </c>
      <c r="B2105">
        <f>SQRT((1-A2105*A2105/$G$1)*$G$2)</f>
        <v>1147.9340169047996</v>
      </c>
      <c r="I2105" s="19">
        <f t="shared" si="199"/>
        <v>-210392703712</v>
      </c>
      <c r="K2105" s="19">
        <f t="shared" si="198"/>
        <v>6049440000</v>
      </c>
      <c r="L2105" s="19">
        <f t="shared" si="200"/>
        <v>6049440000</v>
      </c>
      <c r="N2105" s="19">
        <f t="shared" si="203"/>
        <v>0</v>
      </c>
      <c r="O2105" s="19">
        <f t="shared" si="201"/>
        <v>-119105028720</v>
      </c>
      <c r="Q2105" s="19">
        <f t="shared" si="202"/>
        <v>-99146911856</v>
      </c>
    </row>
    <row r="2106" spans="1:17" x14ac:dyDescent="0.3">
      <c r="A2106">
        <v>2100</v>
      </c>
      <c r="B2106">
        <f>SQRT((1-A2106*A2106/$G$1)*$G$2)</f>
        <v>1147.8832683549081</v>
      </c>
      <c r="I2106" s="19">
        <f t="shared" si="199"/>
        <v>-198293823712</v>
      </c>
      <c r="K2106" s="19">
        <f t="shared" si="198"/>
        <v>6052320000</v>
      </c>
      <c r="L2106" s="19">
        <f t="shared" si="200"/>
        <v>6052320000</v>
      </c>
      <c r="N2106" s="19">
        <f t="shared" si="203"/>
        <v>0</v>
      </c>
      <c r="O2106" s="19">
        <f t="shared" si="201"/>
        <v>-119105028720</v>
      </c>
      <c r="Q2106" s="19">
        <f t="shared" si="202"/>
        <v>-93094591856</v>
      </c>
    </row>
    <row r="2107" spans="1:17" x14ac:dyDescent="0.3">
      <c r="A2107">
        <v>2101</v>
      </c>
      <c r="B2107">
        <f>SQRT((1-A2107*A2107/$G$1)*$G$2)</f>
        <v>1147.8324933879617</v>
      </c>
      <c r="I2107" s="19">
        <f t="shared" si="199"/>
        <v>-186189183712</v>
      </c>
      <c r="K2107" s="19">
        <f t="shared" si="198"/>
        <v>6055200000</v>
      </c>
      <c r="L2107" s="19">
        <f t="shared" si="200"/>
        <v>6055200000</v>
      </c>
      <c r="N2107" s="19">
        <f t="shared" si="203"/>
        <v>0</v>
      </c>
      <c r="O2107" s="19">
        <f t="shared" si="201"/>
        <v>-119105028720</v>
      </c>
      <c r="Q2107" s="19">
        <f t="shared" si="202"/>
        <v>-87039391856</v>
      </c>
    </row>
    <row r="2108" spans="1:17" x14ac:dyDescent="0.3">
      <c r="A2108">
        <v>2102</v>
      </c>
      <c r="B2108">
        <f>SQRT((1-A2108*A2108/$G$1)*$G$2)</f>
        <v>1147.7816920004541</v>
      </c>
      <c r="I2108" s="19">
        <f t="shared" si="199"/>
        <v>-174078783712</v>
      </c>
      <c r="K2108" s="19">
        <f t="shared" si="198"/>
        <v>6058080000</v>
      </c>
      <c r="L2108" s="19">
        <f t="shared" si="200"/>
        <v>6058080000</v>
      </c>
      <c r="N2108" s="19">
        <f t="shared" si="203"/>
        <v>0</v>
      </c>
      <c r="O2108" s="19">
        <f t="shared" si="201"/>
        <v>-119105028720</v>
      </c>
      <c r="Q2108" s="19">
        <f t="shared" si="202"/>
        <v>-80981311856</v>
      </c>
    </row>
    <row r="2109" spans="1:17" x14ac:dyDescent="0.3">
      <c r="A2109">
        <v>2103</v>
      </c>
      <c r="B2109">
        <f>SQRT((1-A2109*A2109/$G$1)*$G$2)</f>
        <v>1147.7308641888774</v>
      </c>
      <c r="I2109" s="19">
        <f t="shared" si="199"/>
        <v>-161962623712</v>
      </c>
      <c r="K2109" s="19">
        <f t="shared" si="198"/>
        <v>6060960000</v>
      </c>
      <c r="L2109" s="19">
        <f t="shared" si="200"/>
        <v>6060960000</v>
      </c>
      <c r="N2109" s="19">
        <f t="shared" si="203"/>
        <v>0</v>
      </c>
      <c r="O2109" s="19">
        <f t="shared" si="201"/>
        <v>-119105028720</v>
      </c>
      <c r="Q2109" s="19">
        <f t="shared" si="202"/>
        <v>-74920351856</v>
      </c>
    </row>
    <row r="2110" spans="1:17" x14ac:dyDescent="0.3">
      <c r="A2110">
        <v>2104</v>
      </c>
      <c r="B2110">
        <f>SQRT((1-A2110*A2110/$G$1)*$G$2)</f>
        <v>1147.6800099497204</v>
      </c>
      <c r="I2110" s="19">
        <f t="shared" si="199"/>
        <v>-149840703712</v>
      </c>
      <c r="K2110" s="19">
        <f t="shared" si="198"/>
        <v>6063840000</v>
      </c>
      <c r="L2110" s="19">
        <f t="shared" si="200"/>
        <v>6063840000</v>
      </c>
      <c r="N2110" s="19">
        <f t="shared" si="203"/>
        <v>0</v>
      </c>
      <c r="O2110" s="19">
        <f t="shared" si="201"/>
        <v>-119105028720</v>
      </c>
      <c r="Q2110" s="19">
        <f t="shared" si="202"/>
        <v>-68856511856</v>
      </c>
    </row>
    <row r="2111" spans="1:17" x14ac:dyDescent="0.3">
      <c r="A2111">
        <v>2105</v>
      </c>
      <c r="B2111">
        <f>SQRT((1-A2111*A2111/$G$1)*$G$2)</f>
        <v>1147.6291292794704</v>
      </c>
      <c r="I2111" s="19">
        <f t="shared" si="199"/>
        <v>-137713023712</v>
      </c>
      <c r="K2111" s="19">
        <f t="shared" si="198"/>
        <v>6066720000</v>
      </c>
      <c r="L2111" s="19">
        <f t="shared" si="200"/>
        <v>6066720000</v>
      </c>
      <c r="N2111" s="19">
        <f t="shared" si="203"/>
        <v>0</v>
      </c>
      <c r="O2111" s="19">
        <f t="shared" si="201"/>
        <v>-119105028720</v>
      </c>
      <c r="Q2111" s="19">
        <f t="shared" si="202"/>
        <v>-62789791856</v>
      </c>
    </row>
    <row r="2112" spans="1:17" x14ac:dyDescent="0.3">
      <c r="A2112">
        <v>2106</v>
      </c>
      <c r="B2112">
        <f>SQRT((1-A2112*A2112/$G$1)*$G$2)</f>
        <v>1147.5782221746113</v>
      </c>
      <c r="I2112" s="19">
        <f t="shared" si="199"/>
        <v>-125579583712</v>
      </c>
      <c r="K2112" s="19">
        <f t="shared" si="198"/>
        <v>6069600000</v>
      </c>
      <c r="L2112" s="19">
        <f t="shared" si="200"/>
        <v>6069600000</v>
      </c>
      <c r="N2112" s="19">
        <f t="shared" si="203"/>
        <v>0</v>
      </c>
      <c r="O2112" s="19">
        <f t="shared" si="201"/>
        <v>-119105028720</v>
      </c>
      <c r="Q2112" s="19">
        <f t="shared" si="202"/>
        <v>-56720191856</v>
      </c>
    </row>
    <row r="2113" spans="1:17" x14ac:dyDescent="0.3">
      <c r="A2113">
        <v>2107</v>
      </c>
      <c r="B2113">
        <f>SQRT((1-A2113*A2113/$G$1)*$G$2)</f>
        <v>1147.527288631625</v>
      </c>
      <c r="I2113" s="19">
        <f t="shared" si="199"/>
        <v>-113440383712</v>
      </c>
      <c r="K2113" s="19">
        <f t="shared" si="198"/>
        <v>6072480000</v>
      </c>
      <c r="L2113" s="19">
        <f t="shared" si="200"/>
        <v>6072480000</v>
      </c>
      <c r="N2113" s="19">
        <f t="shared" si="203"/>
        <v>-119001233488</v>
      </c>
      <c r="O2113" s="19">
        <f t="shared" si="201"/>
        <v>-119001233488</v>
      </c>
      <c r="Q2113" s="19">
        <f t="shared" si="202"/>
        <v>-169648945344</v>
      </c>
    </row>
    <row r="2114" spans="1:17" x14ac:dyDescent="0.3">
      <c r="A2114">
        <v>2108</v>
      </c>
      <c r="B2114">
        <f>SQRT((1-A2114*A2114/$G$1)*$G$2)</f>
        <v>1147.4763286469913</v>
      </c>
      <c r="I2114" s="19">
        <f t="shared" si="199"/>
        <v>-339297890688</v>
      </c>
      <c r="K2114" s="19">
        <f t="shared" si="198"/>
        <v>6075360000</v>
      </c>
      <c r="L2114" s="19">
        <f t="shared" si="200"/>
        <v>6075360000</v>
      </c>
      <c r="N2114" s="19">
        <f t="shared" si="203"/>
        <v>0</v>
      </c>
      <c r="O2114" s="19">
        <f t="shared" si="201"/>
        <v>-119001233488</v>
      </c>
      <c r="Q2114" s="19">
        <f t="shared" si="202"/>
        <v>-163573585344</v>
      </c>
    </row>
    <row r="2115" spans="1:17" x14ac:dyDescent="0.3">
      <c r="A2115">
        <v>2109</v>
      </c>
      <c r="B2115">
        <f>SQRT((1-A2115*A2115/$G$1)*$G$2)</f>
        <v>1147.4253422171869</v>
      </c>
      <c r="I2115" s="19">
        <f t="shared" si="199"/>
        <v>-327147170688</v>
      </c>
      <c r="K2115" s="19">
        <f t="shared" si="198"/>
        <v>6078240000</v>
      </c>
      <c r="L2115" s="19">
        <f t="shared" si="200"/>
        <v>6078240000</v>
      </c>
      <c r="N2115" s="19">
        <f t="shared" si="203"/>
        <v>0</v>
      </c>
      <c r="O2115" s="19">
        <f t="shared" si="201"/>
        <v>-119001233488</v>
      </c>
      <c r="Q2115" s="19">
        <f t="shared" si="202"/>
        <v>-157495345344</v>
      </c>
    </row>
    <row r="2116" spans="1:17" x14ac:dyDescent="0.3">
      <c r="A2116">
        <v>2110</v>
      </c>
      <c r="B2116">
        <f>SQRT((1-A2116*A2116/$G$1)*$G$2)</f>
        <v>1147.3743293386865</v>
      </c>
      <c r="I2116" s="19">
        <f t="shared" si="199"/>
        <v>-314990690688</v>
      </c>
      <c r="K2116" s="19">
        <f t="shared" si="198"/>
        <v>6081120000</v>
      </c>
      <c r="L2116" s="19">
        <f t="shared" si="200"/>
        <v>6081120000</v>
      </c>
      <c r="N2116" s="19">
        <f t="shared" si="203"/>
        <v>0</v>
      </c>
      <c r="O2116" s="19">
        <f t="shared" si="201"/>
        <v>-119001233488</v>
      </c>
      <c r="Q2116" s="19">
        <f t="shared" si="202"/>
        <v>-151414225344</v>
      </c>
    </row>
    <row r="2117" spans="1:17" x14ac:dyDescent="0.3">
      <c r="A2117">
        <v>2111</v>
      </c>
      <c r="B2117">
        <f>SQRT((1-A2117*A2117/$G$1)*$G$2)</f>
        <v>1147.3232900079618</v>
      </c>
      <c r="I2117" s="19">
        <f t="shared" si="199"/>
        <v>-302828450688</v>
      </c>
      <c r="K2117" s="19">
        <f t="shared" si="198"/>
        <v>6084000000</v>
      </c>
      <c r="L2117" s="19">
        <f t="shared" si="200"/>
        <v>6084000000</v>
      </c>
      <c r="N2117" s="19">
        <f t="shared" si="203"/>
        <v>0</v>
      </c>
      <c r="O2117" s="19">
        <f t="shared" si="201"/>
        <v>-119001233488</v>
      </c>
      <c r="Q2117" s="19">
        <f t="shared" si="202"/>
        <v>-145330225344</v>
      </c>
    </row>
    <row r="2118" spans="1:17" x14ac:dyDescent="0.3">
      <c r="A2118">
        <v>2112</v>
      </c>
      <c r="B2118">
        <f>SQRT((1-A2118*A2118/$G$1)*$G$2)</f>
        <v>1147.2722242214829</v>
      </c>
      <c r="I2118" s="19">
        <f t="shared" si="199"/>
        <v>-290660450688</v>
      </c>
      <c r="K2118" s="19">
        <f t="shared" si="198"/>
        <v>6086880000</v>
      </c>
      <c r="L2118" s="19">
        <f t="shared" si="200"/>
        <v>6086880000</v>
      </c>
      <c r="N2118" s="19">
        <f t="shared" si="203"/>
        <v>0</v>
      </c>
      <c r="O2118" s="19">
        <f t="shared" si="201"/>
        <v>-119001233488</v>
      </c>
      <c r="Q2118" s="19">
        <f t="shared" si="202"/>
        <v>-139243345344</v>
      </c>
    </row>
    <row r="2119" spans="1:17" x14ac:dyDescent="0.3">
      <c r="A2119">
        <v>2113</v>
      </c>
      <c r="B2119">
        <f>SQRT((1-A2119*A2119/$G$1)*$G$2)</f>
        <v>1147.2211319757166</v>
      </c>
      <c r="I2119" s="19">
        <f t="shared" si="199"/>
        <v>-278486690688</v>
      </c>
      <c r="K2119" s="19">
        <f t="shared" ref="K2119:K2182" si="204">IF($I2119&lt;L2118,L2118+$J$2,)</f>
        <v>6089760000</v>
      </c>
      <c r="L2119" s="19">
        <f t="shared" si="200"/>
        <v>6089760000</v>
      </c>
      <c r="N2119" s="19">
        <f t="shared" si="203"/>
        <v>0</v>
      </c>
      <c r="O2119" s="19">
        <f t="shared" si="201"/>
        <v>-119001233488</v>
      </c>
      <c r="Q2119" s="19">
        <f t="shared" si="202"/>
        <v>-133153585344</v>
      </c>
    </row>
    <row r="2120" spans="1:17" x14ac:dyDescent="0.3">
      <c r="A2120">
        <v>2114</v>
      </c>
      <c r="B2120">
        <f>SQRT((1-A2120*A2120/$G$1)*$G$2)</f>
        <v>1147.1700132671278</v>
      </c>
      <c r="I2120" s="19">
        <f t="shared" si="199"/>
        <v>-266307170688</v>
      </c>
      <c r="K2120" s="19">
        <f t="shared" si="204"/>
        <v>6092640000</v>
      </c>
      <c r="L2120" s="19">
        <f t="shared" si="200"/>
        <v>6092640000</v>
      </c>
      <c r="N2120" s="19">
        <f t="shared" si="203"/>
        <v>0</v>
      </c>
      <c r="O2120" s="19">
        <f t="shared" si="201"/>
        <v>-119001233488</v>
      </c>
      <c r="Q2120" s="19">
        <f t="shared" si="202"/>
        <v>-127060945344</v>
      </c>
    </row>
    <row r="2121" spans="1:17" x14ac:dyDescent="0.3">
      <c r="A2121">
        <v>2115</v>
      </c>
      <c r="B2121">
        <f>SQRT((1-A2121*A2121/$G$1)*$G$2)</f>
        <v>1147.1188680921787</v>
      </c>
      <c r="I2121" s="19">
        <f t="shared" si="199"/>
        <v>-254121890688</v>
      </c>
      <c r="K2121" s="19">
        <f t="shared" si="204"/>
        <v>6095520000</v>
      </c>
      <c r="L2121" s="19">
        <f t="shared" si="200"/>
        <v>6095520000</v>
      </c>
      <c r="N2121" s="19">
        <f t="shared" si="203"/>
        <v>0</v>
      </c>
      <c r="O2121" s="19">
        <f t="shared" si="201"/>
        <v>-119001233488</v>
      </c>
      <c r="Q2121" s="19">
        <f t="shared" si="202"/>
        <v>-120965425344</v>
      </c>
    </row>
    <row r="2122" spans="1:17" x14ac:dyDescent="0.3">
      <c r="A2122">
        <v>2116</v>
      </c>
      <c r="B2122">
        <f>SQRT((1-A2122*A2122/$G$1)*$G$2)</f>
        <v>1147.0676964473291</v>
      </c>
      <c r="I2122" s="19">
        <f t="shared" si="199"/>
        <v>-241930850688</v>
      </c>
      <c r="K2122" s="19">
        <f t="shared" si="204"/>
        <v>6098400000</v>
      </c>
      <c r="L2122" s="19">
        <f t="shared" si="200"/>
        <v>6098400000</v>
      </c>
      <c r="N2122" s="19">
        <f t="shared" si="203"/>
        <v>0</v>
      </c>
      <c r="O2122" s="19">
        <f t="shared" si="201"/>
        <v>-119001233488</v>
      </c>
      <c r="Q2122" s="19">
        <f t="shared" si="202"/>
        <v>-114867025344</v>
      </c>
    </row>
    <row r="2123" spans="1:17" x14ac:dyDescent="0.3">
      <c r="A2123">
        <v>2117</v>
      </c>
      <c r="B2123">
        <f>SQRT((1-A2123*A2123/$G$1)*$G$2)</f>
        <v>1147.0164983290363</v>
      </c>
      <c r="I2123" s="19">
        <f t="shared" si="199"/>
        <v>-229734050688</v>
      </c>
      <c r="K2123" s="19">
        <f t="shared" si="204"/>
        <v>6101280000</v>
      </c>
      <c r="L2123" s="19">
        <f t="shared" si="200"/>
        <v>6101280000</v>
      </c>
      <c r="N2123" s="19">
        <f t="shared" si="203"/>
        <v>0</v>
      </c>
      <c r="O2123" s="19">
        <f t="shared" si="201"/>
        <v>-119001233488</v>
      </c>
      <c r="Q2123" s="19">
        <f t="shared" si="202"/>
        <v>-108765745344</v>
      </c>
    </row>
    <row r="2124" spans="1:17" x14ac:dyDescent="0.3">
      <c r="A2124">
        <v>2118</v>
      </c>
      <c r="B2124">
        <f>SQRT((1-A2124*A2124/$G$1)*$G$2)</f>
        <v>1146.9652737337549</v>
      </c>
      <c r="I2124" s="19">
        <f t="shared" si="199"/>
        <v>-217531490688</v>
      </c>
      <c r="K2124" s="19">
        <f t="shared" si="204"/>
        <v>6104160000</v>
      </c>
      <c r="L2124" s="19">
        <f t="shared" si="200"/>
        <v>6104160000</v>
      </c>
      <c r="N2124" s="19">
        <f t="shared" si="203"/>
        <v>0</v>
      </c>
      <c r="O2124" s="19">
        <f t="shared" si="201"/>
        <v>-119001233488</v>
      </c>
      <c r="Q2124" s="19">
        <f t="shared" si="202"/>
        <v>-102661585344</v>
      </c>
    </row>
    <row r="2125" spans="1:17" x14ac:dyDescent="0.3">
      <c r="A2125">
        <v>2119</v>
      </c>
      <c r="B2125">
        <f>SQRT((1-A2125*A2125/$G$1)*$G$2)</f>
        <v>1146.9140226579375</v>
      </c>
      <c r="I2125" s="19">
        <f t="shared" si="199"/>
        <v>-205323170688</v>
      </c>
      <c r="K2125" s="19">
        <f t="shared" si="204"/>
        <v>6107040000</v>
      </c>
      <c r="L2125" s="19">
        <f t="shared" si="200"/>
        <v>6107040000</v>
      </c>
      <c r="N2125" s="19">
        <f t="shared" si="203"/>
        <v>0</v>
      </c>
      <c r="O2125" s="19">
        <f t="shared" si="201"/>
        <v>-119001233488</v>
      </c>
      <c r="Q2125" s="19">
        <f t="shared" si="202"/>
        <v>-96554545344</v>
      </c>
    </row>
    <row r="2126" spans="1:17" x14ac:dyDescent="0.3">
      <c r="A2126">
        <v>2120</v>
      </c>
      <c r="B2126">
        <f>SQRT((1-A2126*A2126/$G$1)*$G$2)</f>
        <v>1146.8627450980341</v>
      </c>
      <c r="I2126" s="19">
        <f t="shared" si="199"/>
        <v>-193109090688</v>
      </c>
      <c r="K2126" s="19">
        <f t="shared" si="204"/>
        <v>6109920000</v>
      </c>
      <c r="L2126" s="19">
        <f t="shared" si="200"/>
        <v>6109920000</v>
      </c>
      <c r="N2126" s="19">
        <f t="shared" si="203"/>
        <v>0</v>
      </c>
      <c r="O2126" s="19">
        <f t="shared" si="201"/>
        <v>-119001233488</v>
      </c>
      <c r="Q2126" s="19">
        <f t="shared" si="202"/>
        <v>-90444625344</v>
      </c>
    </row>
    <row r="2127" spans="1:17" x14ac:dyDescent="0.3">
      <c r="A2127">
        <v>2121</v>
      </c>
      <c r="B2127">
        <f>SQRT((1-A2127*A2127/$G$1)*$G$2)</f>
        <v>1146.8114410504918</v>
      </c>
      <c r="I2127" s="19">
        <f t="shared" si="199"/>
        <v>-180889250688</v>
      </c>
      <c r="K2127" s="19">
        <f t="shared" si="204"/>
        <v>6112800000</v>
      </c>
      <c r="L2127" s="19">
        <f t="shared" si="200"/>
        <v>6112800000</v>
      </c>
      <c r="N2127" s="19">
        <f t="shared" si="203"/>
        <v>0</v>
      </c>
      <c r="O2127" s="19">
        <f t="shared" si="201"/>
        <v>-119001233488</v>
      </c>
      <c r="Q2127" s="19">
        <f t="shared" si="202"/>
        <v>-84331825344</v>
      </c>
    </row>
    <row r="2128" spans="1:17" x14ac:dyDescent="0.3">
      <c r="A2128">
        <v>2122</v>
      </c>
      <c r="B2128">
        <f>SQRT((1-A2128*A2128/$G$1)*$G$2)</f>
        <v>1146.760110511756</v>
      </c>
      <c r="I2128" s="19">
        <f t="shared" si="199"/>
        <v>-168663650688</v>
      </c>
      <c r="K2128" s="19">
        <f t="shared" si="204"/>
        <v>6115680000</v>
      </c>
      <c r="L2128" s="19">
        <f t="shared" si="200"/>
        <v>6115680000</v>
      </c>
      <c r="N2128" s="19">
        <f t="shared" si="203"/>
        <v>0</v>
      </c>
      <c r="O2128" s="19">
        <f t="shared" si="201"/>
        <v>-119001233488</v>
      </c>
      <c r="Q2128" s="19">
        <f t="shared" si="202"/>
        <v>-78216145344</v>
      </c>
    </row>
    <row r="2129" spans="1:17" x14ac:dyDescent="0.3">
      <c r="A2129">
        <v>2123</v>
      </c>
      <c r="B2129">
        <f>SQRT((1-A2129*A2129/$G$1)*$G$2)</f>
        <v>1146.708753478269</v>
      </c>
      <c r="I2129" s="19">
        <f t="shared" si="199"/>
        <v>-156432290688</v>
      </c>
      <c r="K2129" s="19">
        <f t="shared" si="204"/>
        <v>6118560000</v>
      </c>
      <c r="L2129" s="19">
        <f t="shared" si="200"/>
        <v>6118560000</v>
      </c>
      <c r="N2129" s="19">
        <f t="shared" si="203"/>
        <v>0</v>
      </c>
      <c r="O2129" s="19">
        <f t="shared" si="201"/>
        <v>-119001233488</v>
      </c>
      <c r="Q2129" s="19">
        <f t="shared" si="202"/>
        <v>-72097585344</v>
      </c>
    </row>
    <row r="2130" spans="1:17" x14ac:dyDescent="0.3">
      <c r="A2130">
        <v>2124</v>
      </c>
      <c r="B2130">
        <f>SQRT((1-A2130*A2130/$G$1)*$G$2)</f>
        <v>1146.6573699464709</v>
      </c>
      <c r="I2130" s="19">
        <f t="shared" si="199"/>
        <v>-144195170688</v>
      </c>
      <c r="K2130" s="19">
        <f t="shared" si="204"/>
        <v>6121440000</v>
      </c>
      <c r="L2130" s="19">
        <f t="shared" si="200"/>
        <v>6121440000</v>
      </c>
      <c r="N2130" s="19">
        <f t="shared" si="203"/>
        <v>0</v>
      </c>
      <c r="O2130" s="19">
        <f t="shared" si="201"/>
        <v>-119001233488</v>
      </c>
      <c r="Q2130" s="19">
        <f t="shared" si="202"/>
        <v>-65976145344</v>
      </c>
    </row>
    <row r="2131" spans="1:17" x14ac:dyDescent="0.3">
      <c r="A2131">
        <v>2125</v>
      </c>
      <c r="B2131">
        <f>SQRT((1-A2131*A2131/$G$1)*$G$2)</f>
        <v>1146.6059599127989</v>
      </c>
      <c r="I2131" s="19">
        <f t="shared" si="199"/>
        <v>-131952290688</v>
      </c>
      <c r="K2131" s="19">
        <f t="shared" si="204"/>
        <v>6124320000</v>
      </c>
      <c r="L2131" s="19">
        <f t="shared" si="200"/>
        <v>6124320000</v>
      </c>
      <c r="N2131" s="19">
        <f t="shared" si="203"/>
        <v>0</v>
      </c>
      <c r="O2131" s="19">
        <f t="shared" si="201"/>
        <v>-119001233488</v>
      </c>
      <c r="Q2131" s="19">
        <f t="shared" si="202"/>
        <v>-59851825344</v>
      </c>
    </row>
    <row r="2132" spans="1:17" x14ac:dyDescent="0.3">
      <c r="A2132">
        <v>2126</v>
      </c>
      <c r="B2132">
        <f>SQRT((1-A2132*A2132/$G$1)*$G$2)</f>
        <v>1146.5545233736884</v>
      </c>
      <c r="I2132" s="19">
        <f t="shared" si="199"/>
        <v>-119703650688</v>
      </c>
      <c r="K2132" s="19">
        <f t="shared" si="204"/>
        <v>6127200000</v>
      </c>
      <c r="L2132" s="19">
        <f t="shared" si="200"/>
        <v>6127200000</v>
      </c>
      <c r="N2132" s="19">
        <f t="shared" si="203"/>
        <v>0</v>
      </c>
      <c r="O2132" s="19">
        <f t="shared" si="201"/>
        <v>-119001233488</v>
      </c>
      <c r="Q2132" s="19">
        <f t="shared" si="202"/>
        <v>-53724625344</v>
      </c>
    </row>
    <row r="2133" spans="1:17" x14ac:dyDescent="0.3">
      <c r="A2133">
        <v>2127</v>
      </c>
      <c r="B2133">
        <f>SQRT((1-A2133*A2133/$G$1)*$G$2)</f>
        <v>1146.5030603255721</v>
      </c>
      <c r="I2133" s="19">
        <f t="shared" si="199"/>
        <v>-107449250688</v>
      </c>
      <c r="K2133" s="19">
        <f t="shared" si="204"/>
        <v>6130080000</v>
      </c>
      <c r="L2133" s="19">
        <f t="shared" si="200"/>
        <v>6130080000</v>
      </c>
      <c r="N2133" s="19">
        <f t="shared" si="203"/>
        <v>-118897438256</v>
      </c>
      <c r="O2133" s="19">
        <f t="shared" si="201"/>
        <v>-118897438256</v>
      </c>
      <c r="Q2133" s="19">
        <f t="shared" si="202"/>
        <v>-166491983600</v>
      </c>
    </row>
    <row r="2134" spans="1:17" x14ac:dyDescent="0.3">
      <c r="A2134">
        <v>2128</v>
      </c>
      <c r="B2134">
        <f>SQRT((1-A2134*A2134/$G$1)*$G$2)</f>
        <v>1146.4515707648798</v>
      </c>
      <c r="I2134" s="19">
        <f t="shared" si="199"/>
        <v>-332983967200</v>
      </c>
      <c r="K2134" s="19">
        <f t="shared" si="204"/>
        <v>6132960000</v>
      </c>
      <c r="L2134" s="19">
        <f t="shared" si="200"/>
        <v>6132960000</v>
      </c>
      <c r="N2134" s="19">
        <f t="shared" si="203"/>
        <v>0</v>
      </c>
      <c r="O2134" s="19">
        <f t="shared" si="201"/>
        <v>-118897438256</v>
      </c>
      <c r="Q2134" s="19">
        <f t="shared" si="202"/>
        <v>-160359023600</v>
      </c>
    </row>
    <row r="2135" spans="1:17" x14ac:dyDescent="0.3">
      <c r="A2135">
        <v>2129</v>
      </c>
      <c r="B2135">
        <f>SQRT((1-A2135*A2135/$G$1)*$G$2)</f>
        <v>1146.4000546880393</v>
      </c>
      <c r="I2135" s="19">
        <f t="shared" si="199"/>
        <v>-320718047200</v>
      </c>
      <c r="K2135" s="19">
        <f t="shared" si="204"/>
        <v>6135840000</v>
      </c>
      <c r="L2135" s="19">
        <f t="shared" si="200"/>
        <v>6135840000</v>
      </c>
      <c r="N2135" s="19">
        <f t="shared" si="203"/>
        <v>0</v>
      </c>
      <c r="O2135" s="19">
        <f t="shared" si="201"/>
        <v>-118897438256</v>
      </c>
      <c r="Q2135" s="19">
        <f t="shared" si="202"/>
        <v>-154223183600</v>
      </c>
    </row>
    <row r="2136" spans="1:17" x14ac:dyDescent="0.3">
      <c r="A2136">
        <v>2130</v>
      </c>
      <c r="B2136">
        <f>SQRT((1-A2136*A2136/$G$1)*$G$2)</f>
        <v>1146.3485120914756</v>
      </c>
      <c r="I2136" s="19">
        <f t="shared" si="199"/>
        <v>-308446367200</v>
      </c>
      <c r="K2136" s="19">
        <f t="shared" si="204"/>
        <v>6138720000</v>
      </c>
      <c r="L2136" s="19">
        <f t="shared" si="200"/>
        <v>6138720000</v>
      </c>
      <c r="N2136" s="19">
        <f t="shared" si="203"/>
        <v>0</v>
      </c>
      <c r="O2136" s="19">
        <f t="shared" si="201"/>
        <v>-118897438256</v>
      </c>
      <c r="Q2136" s="19">
        <f t="shared" si="202"/>
        <v>-148084463600</v>
      </c>
    </row>
    <row r="2137" spans="1:17" x14ac:dyDescent="0.3">
      <c r="A2137">
        <v>2131</v>
      </c>
      <c r="B2137">
        <f>SQRT((1-A2137*A2137/$G$1)*$G$2)</f>
        <v>1146.2969429716115</v>
      </c>
      <c r="I2137" s="19">
        <f t="shared" si="199"/>
        <v>-296168927200</v>
      </c>
      <c r="K2137" s="19">
        <f t="shared" si="204"/>
        <v>6141600000</v>
      </c>
      <c r="L2137" s="19">
        <f t="shared" si="200"/>
        <v>6141600000</v>
      </c>
      <c r="N2137" s="19">
        <f t="shared" si="203"/>
        <v>0</v>
      </c>
      <c r="O2137" s="19">
        <f t="shared" si="201"/>
        <v>-118897438256</v>
      </c>
      <c r="Q2137" s="19">
        <f t="shared" si="202"/>
        <v>-141942863600</v>
      </c>
    </row>
    <row r="2138" spans="1:17" x14ac:dyDescent="0.3">
      <c r="A2138">
        <v>2132</v>
      </c>
      <c r="B2138">
        <f>SQRT((1-A2138*A2138/$G$1)*$G$2)</f>
        <v>1146.2453473248672</v>
      </c>
      <c r="I2138" s="19">
        <f t="shared" si="199"/>
        <v>-283885727200</v>
      </c>
      <c r="K2138" s="19">
        <f t="shared" si="204"/>
        <v>6144480000</v>
      </c>
      <c r="L2138" s="19">
        <f t="shared" si="200"/>
        <v>6144480000</v>
      </c>
      <c r="N2138" s="19">
        <f t="shared" si="203"/>
        <v>0</v>
      </c>
      <c r="O2138" s="19">
        <f t="shared" si="201"/>
        <v>-118897438256</v>
      </c>
      <c r="Q2138" s="19">
        <f t="shared" si="202"/>
        <v>-135798383600</v>
      </c>
    </row>
    <row r="2139" spans="1:17" x14ac:dyDescent="0.3">
      <c r="A2139">
        <v>2133</v>
      </c>
      <c r="B2139">
        <f>SQRT((1-A2139*A2139/$G$1)*$G$2)</f>
        <v>1146.1937251476604</v>
      </c>
      <c r="I2139" s="19">
        <f t="shared" si="199"/>
        <v>-271596767200</v>
      </c>
      <c r="K2139" s="19">
        <f t="shared" si="204"/>
        <v>6147360000</v>
      </c>
      <c r="L2139" s="19">
        <f t="shared" si="200"/>
        <v>6147360000</v>
      </c>
      <c r="N2139" s="19">
        <f t="shared" si="203"/>
        <v>0</v>
      </c>
      <c r="O2139" s="19">
        <f t="shared" si="201"/>
        <v>-118897438256</v>
      </c>
      <c r="Q2139" s="19">
        <f t="shared" si="202"/>
        <v>-129651023600</v>
      </c>
    </row>
    <row r="2140" spans="1:17" x14ac:dyDescent="0.3">
      <c r="A2140">
        <v>2134</v>
      </c>
      <c r="B2140">
        <f>SQRT((1-A2140*A2140/$G$1)*$G$2)</f>
        <v>1146.1420764364061</v>
      </c>
      <c r="I2140" s="19">
        <f t="shared" si="199"/>
        <v>-259302047200</v>
      </c>
      <c r="K2140" s="19">
        <f t="shared" si="204"/>
        <v>6150240000</v>
      </c>
      <c r="L2140" s="19">
        <f t="shared" si="200"/>
        <v>6150240000</v>
      </c>
      <c r="N2140" s="19">
        <f t="shared" si="203"/>
        <v>0</v>
      </c>
      <c r="O2140" s="19">
        <f t="shared" si="201"/>
        <v>-118897438256</v>
      </c>
      <c r="Q2140" s="19">
        <f t="shared" si="202"/>
        <v>-123500783600</v>
      </c>
    </row>
    <row r="2141" spans="1:17" x14ac:dyDescent="0.3">
      <c r="A2141">
        <v>2135</v>
      </c>
      <c r="B2141">
        <f>SQRT((1-A2141*A2141/$G$1)*$G$2)</f>
        <v>1146.0904011875173</v>
      </c>
      <c r="I2141" s="19">
        <f t="shared" si="199"/>
        <v>-247001567200</v>
      </c>
      <c r="K2141" s="19">
        <f t="shared" si="204"/>
        <v>6153120000</v>
      </c>
      <c r="L2141" s="19">
        <f t="shared" si="200"/>
        <v>6153120000</v>
      </c>
      <c r="N2141" s="19">
        <f t="shared" si="203"/>
        <v>0</v>
      </c>
      <c r="O2141" s="19">
        <f t="shared" si="201"/>
        <v>-118897438256</v>
      </c>
      <c r="Q2141" s="19">
        <f t="shared" si="202"/>
        <v>-117347663600</v>
      </c>
    </row>
    <row r="2142" spans="1:17" x14ac:dyDescent="0.3">
      <c r="A2142">
        <v>2136</v>
      </c>
      <c r="B2142">
        <f>SQRT((1-A2142*A2142/$G$1)*$G$2)</f>
        <v>1146.0386993974041</v>
      </c>
      <c r="I2142" s="19">
        <f t="shared" si="199"/>
        <v>-234695327200</v>
      </c>
      <c r="K2142" s="19">
        <f t="shared" si="204"/>
        <v>6156000000</v>
      </c>
      <c r="L2142" s="19">
        <f t="shared" si="200"/>
        <v>6156000000</v>
      </c>
      <c r="N2142" s="19">
        <f t="shared" si="203"/>
        <v>0</v>
      </c>
      <c r="O2142" s="19">
        <f t="shared" si="201"/>
        <v>-118897438256</v>
      </c>
      <c r="Q2142" s="19">
        <f t="shared" si="202"/>
        <v>-111191663600</v>
      </c>
    </row>
    <row r="2143" spans="1:17" x14ac:dyDescent="0.3">
      <c r="A2143">
        <v>2137</v>
      </c>
      <c r="B2143">
        <f>SQRT((1-A2143*A2143/$G$1)*$G$2)</f>
        <v>1145.9869710624744</v>
      </c>
      <c r="I2143" s="19">
        <f t="shared" si="199"/>
        <v>-222383327200</v>
      </c>
      <c r="K2143" s="19">
        <f t="shared" si="204"/>
        <v>6158880000</v>
      </c>
      <c r="L2143" s="19">
        <f t="shared" si="200"/>
        <v>6158880000</v>
      </c>
      <c r="N2143" s="19">
        <f t="shared" si="203"/>
        <v>0</v>
      </c>
      <c r="O2143" s="19">
        <f t="shared" si="201"/>
        <v>-118897438256</v>
      </c>
      <c r="Q2143" s="19">
        <f t="shared" si="202"/>
        <v>-105032783600</v>
      </c>
    </row>
    <row r="2144" spans="1:17" x14ac:dyDescent="0.3">
      <c r="A2144">
        <v>2138</v>
      </c>
      <c r="B2144">
        <f>SQRT((1-A2144*A2144/$G$1)*$G$2)</f>
        <v>1145.9352161791332</v>
      </c>
      <c r="I2144" s="19">
        <f t="shared" si="199"/>
        <v>-210065567200</v>
      </c>
      <c r="K2144" s="19">
        <f t="shared" si="204"/>
        <v>6161760000</v>
      </c>
      <c r="L2144" s="19">
        <f t="shared" si="200"/>
        <v>6161760000</v>
      </c>
      <c r="N2144" s="19">
        <f t="shared" si="203"/>
        <v>0</v>
      </c>
      <c r="O2144" s="19">
        <f t="shared" si="201"/>
        <v>-118897438256</v>
      </c>
      <c r="Q2144" s="19">
        <f t="shared" si="202"/>
        <v>-98871023600</v>
      </c>
    </row>
    <row r="2145" spans="1:17" x14ac:dyDescent="0.3">
      <c r="A2145">
        <v>2139</v>
      </c>
      <c r="B2145">
        <f>SQRT((1-A2145*A2145/$G$1)*$G$2)</f>
        <v>1145.8834347437833</v>
      </c>
      <c r="I2145" s="19">
        <f t="shared" si="199"/>
        <v>-197742047200</v>
      </c>
      <c r="K2145" s="19">
        <f t="shared" si="204"/>
        <v>6164640000</v>
      </c>
      <c r="L2145" s="19">
        <f t="shared" si="200"/>
        <v>6164640000</v>
      </c>
      <c r="N2145" s="19">
        <f t="shared" si="203"/>
        <v>0</v>
      </c>
      <c r="O2145" s="19">
        <f t="shared" si="201"/>
        <v>-118897438256</v>
      </c>
      <c r="Q2145" s="19">
        <f t="shared" si="202"/>
        <v>-92706383600</v>
      </c>
    </row>
    <row r="2146" spans="1:17" x14ac:dyDescent="0.3">
      <c r="A2146">
        <v>2140</v>
      </c>
      <c r="B2146">
        <f>SQRT((1-A2146*A2146/$G$1)*$G$2)</f>
        <v>1145.8316267528251</v>
      </c>
      <c r="I2146" s="19">
        <f t="shared" si="199"/>
        <v>-185412767200</v>
      </c>
      <c r="K2146" s="19">
        <f t="shared" si="204"/>
        <v>6167520000</v>
      </c>
      <c r="L2146" s="19">
        <f t="shared" si="200"/>
        <v>6167520000</v>
      </c>
      <c r="N2146" s="19">
        <f t="shared" si="203"/>
        <v>0</v>
      </c>
      <c r="O2146" s="19">
        <f t="shared" si="201"/>
        <v>-118897438256</v>
      </c>
      <c r="Q2146" s="19">
        <f t="shared" si="202"/>
        <v>-86538863600</v>
      </c>
    </row>
    <row r="2147" spans="1:17" x14ac:dyDescent="0.3">
      <c r="A2147">
        <v>2141</v>
      </c>
      <c r="B2147">
        <f>SQRT((1-A2147*A2147/$G$1)*$G$2)</f>
        <v>1145.7797922026562</v>
      </c>
      <c r="I2147" s="19">
        <f t="shared" si="199"/>
        <v>-173077727200</v>
      </c>
      <c r="K2147" s="19">
        <f t="shared" si="204"/>
        <v>6170400000</v>
      </c>
      <c r="L2147" s="19">
        <f t="shared" si="200"/>
        <v>6170400000</v>
      </c>
      <c r="N2147" s="19">
        <f t="shared" si="203"/>
        <v>0</v>
      </c>
      <c r="O2147" s="19">
        <f t="shared" si="201"/>
        <v>-118897438256</v>
      </c>
      <c r="Q2147" s="19">
        <f t="shared" si="202"/>
        <v>-80368463600</v>
      </c>
    </row>
    <row r="2148" spans="1:17" x14ac:dyDescent="0.3">
      <c r="A2148">
        <v>2142</v>
      </c>
      <c r="B2148">
        <f>SQRT((1-A2148*A2148/$G$1)*$G$2)</f>
        <v>1145.7279310896718</v>
      </c>
      <c r="I2148" s="19">
        <f t="shared" si="199"/>
        <v>-160736927200</v>
      </c>
      <c r="K2148" s="19">
        <f t="shared" si="204"/>
        <v>6173280000</v>
      </c>
      <c r="L2148" s="19">
        <f t="shared" si="200"/>
        <v>6173280000</v>
      </c>
      <c r="N2148" s="19">
        <f t="shared" si="203"/>
        <v>0</v>
      </c>
      <c r="O2148" s="19">
        <f t="shared" si="201"/>
        <v>-118897438256</v>
      </c>
      <c r="Q2148" s="19">
        <f t="shared" si="202"/>
        <v>-74195183600</v>
      </c>
    </row>
    <row r="2149" spans="1:17" x14ac:dyDescent="0.3">
      <c r="A2149">
        <v>2143</v>
      </c>
      <c r="B2149">
        <f>SQRT((1-A2149*A2149/$G$1)*$G$2)</f>
        <v>1145.6760434102648</v>
      </c>
      <c r="I2149" s="19">
        <f t="shared" si="199"/>
        <v>-148390367200</v>
      </c>
      <c r="K2149" s="19">
        <f t="shared" si="204"/>
        <v>6176160000</v>
      </c>
      <c r="L2149" s="19">
        <f t="shared" si="200"/>
        <v>6176160000</v>
      </c>
      <c r="N2149" s="19">
        <f t="shared" si="203"/>
        <v>0</v>
      </c>
      <c r="O2149" s="19">
        <f t="shared" si="201"/>
        <v>-118897438256</v>
      </c>
      <c r="Q2149" s="19">
        <f t="shared" si="202"/>
        <v>-68019023600</v>
      </c>
    </row>
    <row r="2150" spans="1:17" x14ac:dyDescent="0.3">
      <c r="A2150">
        <v>2144</v>
      </c>
      <c r="B2150">
        <f>SQRT((1-A2150*A2150/$G$1)*$G$2)</f>
        <v>1145.6241291608255</v>
      </c>
      <c r="I2150" s="19">
        <f t="shared" si="199"/>
        <v>-136038047200</v>
      </c>
      <c r="K2150" s="19">
        <f t="shared" si="204"/>
        <v>6179040000</v>
      </c>
      <c r="L2150" s="19">
        <f t="shared" si="200"/>
        <v>6179040000</v>
      </c>
      <c r="N2150" s="19">
        <f t="shared" si="203"/>
        <v>0</v>
      </c>
      <c r="O2150" s="19">
        <f t="shared" si="201"/>
        <v>-118897438256</v>
      </c>
      <c r="Q2150" s="19">
        <f t="shared" si="202"/>
        <v>-61839983600</v>
      </c>
    </row>
    <row r="2151" spans="1:17" x14ac:dyDescent="0.3">
      <c r="A2151">
        <v>2145</v>
      </c>
      <c r="B2151">
        <f>SQRT((1-A2151*A2151/$G$1)*$G$2)</f>
        <v>1145.5721883377414</v>
      </c>
      <c r="I2151" s="19">
        <f t="shared" si="199"/>
        <v>-123679967200</v>
      </c>
      <c r="K2151" s="19">
        <f t="shared" si="204"/>
        <v>6181920000</v>
      </c>
      <c r="L2151" s="19">
        <f t="shared" si="200"/>
        <v>6181920000</v>
      </c>
      <c r="N2151" s="19">
        <f t="shared" si="203"/>
        <v>0</v>
      </c>
      <c r="O2151" s="19">
        <f t="shared" si="201"/>
        <v>-118897438256</v>
      </c>
      <c r="Q2151" s="19">
        <f t="shared" si="202"/>
        <v>-55658063600</v>
      </c>
    </row>
    <row r="2152" spans="1:17" x14ac:dyDescent="0.3">
      <c r="A2152">
        <v>2146</v>
      </c>
      <c r="B2152">
        <f>SQRT((1-A2152*A2152/$G$1)*$G$2)</f>
        <v>1145.5202209373981</v>
      </c>
      <c r="I2152" s="19">
        <f t="shared" si="199"/>
        <v>-111316127200</v>
      </c>
      <c r="K2152" s="19">
        <f t="shared" si="204"/>
        <v>6184800000</v>
      </c>
      <c r="L2152" s="19">
        <f t="shared" si="200"/>
        <v>6184800000</v>
      </c>
      <c r="N2152" s="19">
        <f t="shared" si="203"/>
        <v>-118793643024</v>
      </c>
      <c r="O2152" s="19">
        <f t="shared" si="201"/>
        <v>-118793643024</v>
      </c>
      <c r="Q2152" s="19">
        <f t="shared" si="202"/>
        <v>-168266906624</v>
      </c>
    </row>
    <row r="2153" spans="1:17" x14ac:dyDescent="0.3">
      <c r="A2153">
        <v>2147</v>
      </c>
      <c r="B2153">
        <f>SQRT((1-A2153*A2153/$G$1)*$G$2)</f>
        <v>1145.4682269561781</v>
      </c>
      <c r="I2153" s="19">
        <f t="shared" si="199"/>
        <v>-336533813248</v>
      </c>
      <c r="K2153" s="19">
        <f t="shared" si="204"/>
        <v>6187680000</v>
      </c>
      <c r="L2153" s="19">
        <f t="shared" si="200"/>
        <v>6187680000</v>
      </c>
      <c r="N2153" s="19">
        <f t="shared" si="203"/>
        <v>0</v>
      </c>
      <c r="O2153" s="19">
        <f t="shared" si="201"/>
        <v>-118793643024</v>
      </c>
      <c r="Q2153" s="19">
        <f t="shared" si="202"/>
        <v>-162079226624</v>
      </c>
    </row>
    <row r="2154" spans="1:17" x14ac:dyDescent="0.3">
      <c r="A2154">
        <v>2148</v>
      </c>
      <c r="B2154">
        <f>SQRT((1-A2154*A2154/$G$1)*$G$2)</f>
        <v>1145.4162063904619</v>
      </c>
      <c r="I2154" s="19">
        <f t="shared" si="199"/>
        <v>-324158453248</v>
      </c>
      <c r="K2154" s="19">
        <f t="shared" si="204"/>
        <v>6190560000</v>
      </c>
      <c r="L2154" s="19">
        <f t="shared" si="200"/>
        <v>6190560000</v>
      </c>
      <c r="N2154" s="19">
        <f t="shared" si="203"/>
        <v>0</v>
      </c>
      <c r="O2154" s="19">
        <f t="shared" si="201"/>
        <v>-118793643024</v>
      </c>
      <c r="Q2154" s="19">
        <f t="shared" si="202"/>
        <v>-155888666624</v>
      </c>
    </row>
    <row r="2155" spans="1:17" x14ac:dyDescent="0.3">
      <c r="A2155">
        <v>2149</v>
      </c>
      <c r="B2155">
        <f>SQRT((1-A2155*A2155/$G$1)*$G$2)</f>
        <v>1145.3641592366268</v>
      </c>
      <c r="I2155" s="19">
        <f t="shared" si="199"/>
        <v>-311777333248</v>
      </c>
      <c r="K2155" s="19">
        <f t="shared" si="204"/>
        <v>6193440000</v>
      </c>
      <c r="L2155" s="19">
        <f t="shared" si="200"/>
        <v>6193440000</v>
      </c>
      <c r="N2155" s="19">
        <f t="shared" si="203"/>
        <v>0</v>
      </c>
      <c r="O2155" s="19">
        <f t="shared" si="201"/>
        <v>-118793643024</v>
      </c>
      <c r="Q2155" s="19">
        <f t="shared" si="202"/>
        <v>-149695226624</v>
      </c>
    </row>
    <row r="2156" spans="1:17" x14ac:dyDescent="0.3">
      <c r="A2156">
        <v>2150</v>
      </c>
      <c r="B2156">
        <f>SQRT((1-A2156*A2156/$G$1)*$G$2)</f>
        <v>1145.3120854910483</v>
      </c>
      <c r="I2156" s="19">
        <f t="shared" si="199"/>
        <v>-299390453248</v>
      </c>
      <c r="K2156" s="19">
        <f t="shared" si="204"/>
        <v>6196320000</v>
      </c>
      <c r="L2156" s="19">
        <f t="shared" si="200"/>
        <v>6196320000</v>
      </c>
      <c r="N2156" s="19">
        <f t="shared" si="203"/>
        <v>0</v>
      </c>
      <c r="O2156" s="19">
        <f t="shared" si="201"/>
        <v>-118793643024</v>
      </c>
      <c r="Q2156" s="19">
        <f t="shared" si="202"/>
        <v>-143498906624</v>
      </c>
    </row>
    <row r="2157" spans="1:17" x14ac:dyDescent="0.3">
      <c r="A2157">
        <v>2151</v>
      </c>
      <c r="B2157">
        <f>SQRT((1-A2157*A2157/$G$1)*$G$2)</f>
        <v>1145.2599851500991</v>
      </c>
      <c r="I2157" s="19">
        <f t="shared" si="199"/>
        <v>-286997813248</v>
      </c>
      <c r="K2157" s="19">
        <f t="shared" si="204"/>
        <v>6199200000</v>
      </c>
      <c r="L2157" s="19">
        <f t="shared" si="200"/>
        <v>6199200000</v>
      </c>
      <c r="N2157" s="19">
        <f t="shared" si="203"/>
        <v>0</v>
      </c>
      <c r="O2157" s="19">
        <f t="shared" si="201"/>
        <v>-118793643024</v>
      </c>
      <c r="Q2157" s="19">
        <f t="shared" si="202"/>
        <v>-137299706624</v>
      </c>
    </row>
    <row r="2158" spans="1:17" x14ac:dyDescent="0.3">
      <c r="A2158">
        <v>2152</v>
      </c>
      <c r="B2158">
        <f>SQRT((1-A2158*A2158/$G$1)*$G$2)</f>
        <v>1145.2078582101494</v>
      </c>
      <c r="I2158" s="19">
        <f t="shared" ref="I2158:I2221" si="205">Q2157*2</f>
        <v>-274599413248</v>
      </c>
      <c r="K2158" s="19">
        <f t="shared" si="204"/>
        <v>6202080000</v>
      </c>
      <c r="L2158" s="19">
        <f t="shared" ref="L2158:L2221" si="206">IF(K2158=0,L2157,K2158)</f>
        <v>6202080000</v>
      </c>
      <c r="N2158" s="19">
        <f t="shared" si="203"/>
        <v>0</v>
      </c>
      <c r="O2158" s="19">
        <f t="shared" ref="O2158:O2221" si="207">IF(N2158=0,O2157,N2158)</f>
        <v>-118793643024</v>
      </c>
      <c r="Q2158" s="19">
        <f t="shared" ref="Q2158:Q2221" si="208">Q2157+K2158+N2158</f>
        <v>-131097626624</v>
      </c>
    </row>
    <row r="2159" spans="1:17" x14ac:dyDescent="0.3">
      <c r="A2159">
        <v>2153</v>
      </c>
      <c r="B2159">
        <f>SQRT((1-A2159*A2159/$G$1)*$G$2)</f>
        <v>1145.1557046675666</v>
      </c>
      <c r="I2159" s="19">
        <f t="shared" si="205"/>
        <v>-262195253248</v>
      </c>
      <c r="K2159" s="19">
        <f t="shared" si="204"/>
        <v>6204960000</v>
      </c>
      <c r="L2159" s="19">
        <f t="shared" si="206"/>
        <v>6204960000</v>
      </c>
      <c r="N2159" s="19">
        <f t="shared" si="203"/>
        <v>0</v>
      </c>
      <c r="O2159" s="19">
        <f t="shared" si="207"/>
        <v>-118793643024</v>
      </c>
      <c r="Q2159" s="19">
        <f t="shared" si="208"/>
        <v>-124892666624</v>
      </c>
    </row>
    <row r="2160" spans="1:17" x14ac:dyDescent="0.3">
      <c r="A2160">
        <v>2154</v>
      </c>
      <c r="B2160">
        <f>SQRT((1-A2160*A2160/$G$1)*$G$2)</f>
        <v>1145.1035245187163</v>
      </c>
      <c r="I2160" s="19">
        <f t="shared" si="205"/>
        <v>-249785333248</v>
      </c>
      <c r="K2160" s="19">
        <f t="shared" si="204"/>
        <v>6207840000</v>
      </c>
      <c r="L2160" s="19">
        <f t="shared" si="206"/>
        <v>6207840000</v>
      </c>
      <c r="N2160" s="19">
        <f t="shared" si="203"/>
        <v>0</v>
      </c>
      <c r="O2160" s="19">
        <f t="shared" si="207"/>
        <v>-118793643024</v>
      </c>
      <c r="Q2160" s="19">
        <f t="shared" si="208"/>
        <v>-118684826624</v>
      </c>
    </row>
    <row r="2161" spans="1:17" x14ac:dyDescent="0.3">
      <c r="A2161">
        <v>2155</v>
      </c>
      <c r="B2161">
        <f>SQRT((1-A2161*A2161/$G$1)*$G$2)</f>
        <v>1145.0513177599607</v>
      </c>
      <c r="I2161" s="19">
        <f t="shared" si="205"/>
        <v>-237369653248</v>
      </c>
      <c r="K2161" s="19">
        <f t="shared" si="204"/>
        <v>6210720000</v>
      </c>
      <c r="L2161" s="19">
        <f t="shared" si="206"/>
        <v>6210720000</v>
      </c>
      <c r="N2161" s="19">
        <f t="shared" si="203"/>
        <v>0</v>
      </c>
      <c r="O2161" s="19">
        <f t="shared" si="207"/>
        <v>-118793643024</v>
      </c>
      <c r="Q2161" s="19">
        <f t="shared" si="208"/>
        <v>-112474106624</v>
      </c>
    </row>
    <row r="2162" spans="1:17" x14ac:dyDescent="0.3">
      <c r="A2162">
        <v>2156</v>
      </c>
      <c r="B2162">
        <f>SQRT((1-A2162*A2162/$G$1)*$G$2)</f>
        <v>1144.9990843876606</v>
      </c>
      <c r="I2162" s="19">
        <f t="shared" si="205"/>
        <v>-224948213248</v>
      </c>
      <c r="K2162" s="19">
        <f t="shared" si="204"/>
        <v>6213600000</v>
      </c>
      <c r="L2162" s="19">
        <f t="shared" si="206"/>
        <v>6213600000</v>
      </c>
      <c r="N2162" s="19">
        <f t="shared" si="203"/>
        <v>0</v>
      </c>
      <c r="O2162" s="19">
        <f t="shared" si="207"/>
        <v>-118793643024</v>
      </c>
      <c r="Q2162" s="19">
        <f t="shared" si="208"/>
        <v>-106260506624</v>
      </c>
    </row>
    <row r="2163" spans="1:17" x14ac:dyDescent="0.3">
      <c r="A2163">
        <v>2157</v>
      </c>
      <c r="B2163">
        <f>SQRT((1-A2163*A2163/$G$1)*$G$2)</f>
        <v>1144.9468243981728</v>
      </c>
      <c r="I2163" s="19">
        <f t="shared" si="205"/>
        <v>-212521013248</v>
      </c>
      <c r="K2163" s="19">
        <f t="shared" si="204"/>
        <v>6216480000</v>
      </c>
      <c r="L2163" s="19">
        <f t="shared" si="206"/>
        <v>6216480000</v>
      </c>
      <c r="N2163" s="19">
        <f t="shared" si="203"/>
        <v>0</v>
      </c>
      <c r="O2163" s="19">
        <f t="shared" si="207"/>
        <v>-118793643024</v>
      </c>
      <c r="Q2163" s="19">
        <f t="shared" si="208"/>
        <v>-100044026624</v>
      </c>
    </row>
    <row r="2164" spans="1:17" x14ac:dyDescent="0.3">
      <c r="A2164">
        <v>2158</v>
      </c>
      <c r="B2164">
        <f>SQRT((1-A2164*A2164/$G$1)*$G$2)</f>
        <v>1144.8945377878529</v>
      </c>
      <c r="I2164" s="19">
        <f t="shared" si="205"/>
        <v>-200088053248</v>
      </c>
      <c r="K2164" s="19">
        <f t="shared" si="204"/>
        <v>6219360000</v>
      </c>
      <c r="L2164" s="19">
        <f t="shared" si="206"/>
        <v>6219360000</v>
      </c>
      <c r="N2164" s="19">
        <f t="shared" ref="N2164:N2227" si="209">IF($I2164&gt;O2163,O2163+$J$1,)</f>
        <v>0</v>
      </c>
      <c r="O2164" s="19">
        <f t="shared" si="207"/>
        <v>-118793643024</v>
      </c>
      <c r="Q2164" s="19">
        <f t="shared" si="208"/>
        <v>-93824666624</v>
      </c>
    </row>
    <row r="2165" spans="1:17" x14ac:dyDescent="0.3">
      <c r="A2165">
        <v>2159</v>
      </c>
      <c r="B2165">
        <f>SQRT((1-A2165*A2165/$G$1)*$G$2)</f>
        <v>1144.8422245530533</v>
      </c>
      <c r="I2165" s="19">
        <f t="shared" si="205"/>
        <v>-187649333248</v>
      </c>
      <c r="K2165" s="19">
        <f t="shared" si="204"/>
        <v>6222240000</v>
      </c>
      <c r="L2165" s="19">
        <f t="shared" si="206"/>
        <v>6222240000</v>
      </c>
      <c r="N2165" s="19">
        <f t="shared" si="209"/>
        <v>0</v>
      </c>
      <c r="O2165" s="19">
        <f t="shared" si="207"/>
        <v>-118793643024</v>
      </c>
      <c r="Q2165" s="19">
        <f t="shared" si="208"/>
        <v>-87602426624</v>
      </c>
    </row>
    <row r="2166" spans="1:17" x14ac:dyDescent="0.3">
      <c r="A2166">
        <v>2160</v>
      </c>
      <c r="B2166">
        <f>SQRT((1-A2166*A2166/$G$1)*$G$2)</f>
        <v>1144.7898846901239</v>
      </c>
      <c r="I2166" s="19">
        <f t="shared" si="205"/>
        <v>-175204853248</v>
      </c>
      <c r="K2166" s="19">
        <f t="shared" si="204"/>
        <v>6225120000</v>
      </c>
      <c r="L2166" s="19">
        <f t="shared" si="206"/>
        <v>6225120000</v>
      </c>
      <c r="N2166" s="19">
        <f t="shared" si="209"/>
        <v>0</v>
      </c>
      <c r="O2166" s="19">
        <f t="shared" si="207"/>
        <v>-118793643024</v>
      </c>
      <c r="Q2166" s="19">
        <f t="shared" si="208"/>
        <v>-81377306624</v>
      </c>
    </row>
    <row r="2167" spans="1:17" x14ac:dyDescent="0.3">
      <c r="A2167">
        <v>2161</v>
      </c>
      <c r="B2167">
        <f>SQRT((1-A2167*A2167/$G$1)*$G$2)</f>
        <v>1144.7375181954126</v>
      </c>
      <c r="I2167" s="19">
        <f t="shared" si="205"/>
        <v>-162754613248</v>
      </c>
      <c r="K2167" s="19">
        <f t="shared" si="204"/>
        <v>6228000000</v>
      </c>
      <c r="L2167" s="19">
        <f t="shared" si="206"/>
        <v>6228000000</v>
      </c>
      <c r="N2167" s="19">
        <f t="shared" si="209"/>
        <v>0</v>
      </c>
      <c r="O2167" s="19">
        <f t="shared" si="207"/>
        <v>-118793643024</v>
      </c>
      <c r="Q2167" s="19">
        <f t="shared" si="208"/>
        <v>-75149306624</v>
      </c>
    </row>
    <row r="2168" spans="1:17" x14ac:dyDescent="0.3">
      <c r="A2168">
        <v>2162</v>
      </c>
      <c r="B2168">
        <f>SQRT((1-A2168*A2168/$G$1)*$G$2)</f>
        <v>1144.6851250652639</v>
      </c>
      <c r="I2168" s="19">
        <f t="shared" si="205"/>
        <v>-150298613248</v>
      </c>
      <c r="K2168" s="19">
        <f t="shared" si="204"/>
        <v>6230880000</v>
      </c>
      <c r="L2168" s="19">
        <f t="shared" si="206"/>
        <v>6230880000</v>
      </c>
      <c r="N2168" s="19">
        <f t="shared" si="209"/>
        <v>0</v>
      </c>
      <c r="O2168" s="19">
        <f t="shared" si="207"/>
        <v>-118793643024</v>
      </c>
      <c r="Q2168" s="19">
        <f t="shared" si="208"/>
        <v>-68918426624</v>
      </c>
    </row>
    <row r="2169" spans="1:17" x14ac:dyDescent="0.3">
      <c r="A2169">
        <v>2163</v>
      </c>
      <c r="B2169">
        <f>SQRT((1-A2169*A2169/$G$1)*$G$2)</f>
        <v>1144.6327052960207</v>
      </c>
      <c r="I2169" s="19">
        <f t="shared" si="205"/>
        <v>-137836853248</v>
      </c>
      <c r="K2169" s="19">
        <f t="shared" si="204"/>
        <v>6233760000</v>
      </c>
      <c r="L2169" s="19">
        <f t="shared" si="206"/>
        <v>6233760000</v>
      </c>
      <c r="N2169" s="19">
        <f t="shared" si="209"/>
        <v>0</v>
      </c>
      <c r="O2169" s="19">
        <f t="shared" si="207"/>
        <v>-118793643024</v>
      </c>
      <c r="Q2169" s="19">
        <f t="shared" si="208"/>
        <v>-62684666624</v>
      </c>
    </row>
    <row r="2170" spans="1:17" x14ac:dyDescent="0.3">
      <c r="A2170">
        <v>2164</v>
      </c>
      <c r="B2170">
        <f>SQRT((1-A2170*A2170/$G$1)*$G$2)</f>
        <v>1144.5802588840227</v>
      </c>
      <c r="I2170" s="19">
        <f t="shared" si="205"/>
        <v>-125369333248</v>
      </c>
      <c r="K2170" s="19">
        <f t="shared" si="204"/>
        <v>6236640000</v>
      </c>
      <c r="L2170" s="19">
        <f t="shared" si="206"/>
        <v>6236640000</v>
      </c>
      <c r="N2170" s="19">
        <f t="shared" si="209"/>
        <v>0</v>
      </c>
      <c r="O2170" s="19">
        <f t="shared" si="207"/>
        <v>-118793643024</v>
      </c>
      <c r="Q2170" s="19">
        <f t="shared" si="208"/>
        <v>-56448026624</v>
      </c>
    </row>
    <row r="2171" spans="1:17" x14ac:dyDescent="0.3">
      <c r="A2171">
        <v>2165</v>
      </c>
      <c r="B2171">
        <f>SQRT((1-A2171*A2171/$G$1)*$G$2)</f>
        <v>1144.5277858256075</v>
      </c>
      <c r="I2171" s="19">
        <f t="shared" si="205"/>
        <v>-112896053248</v>
      </c>
      <c r="K2171" s="19">
        <f t="shared" si="204"/>
        <v>6239520000</v>
      </c>
      <c r="L2171" s="19">
        <f t="shared" si="206"/>
        <v>6239520000</v>
      </c>
      <c r="N2171" s="19">
        <f t="shared" si="209"/>
        <v>-118689847792</v>
      </c>
      <c r="O2171" s="19">
        <f t="shared" si="207"/>
        <v>-118689847792</v>
      </c>
      <c r="Q2171" s="19">
        <f t="shared" si="208"/>
        <v>-168898354416</v>
      </c>
    </row>
    <row r="2172" spans="1:17" x14ac:dyDescent="0.3">
      <c r="A2172">
        <v>2166</v>
      </c>
      <c r="B2172">
        <f>SQRT((1-A2172*A2172/$G$1)*$G$2)</f>
        <v>1144.4752861171096</v>
      </c>
      <c r="I2172" s="19">
        <f t="shared" si="205"/>
        <v>-337796708832</v>
      </c>
      <c r="K2172" s="19">
        <f t="shared" si="204"/>
        <v>6242400000</v>
      </c>
      <c r="L2172" s="19">
        <f t="shared" si="206"/>
        <v>6242400000</v>
      </c>
      <c r="N2172" s="19">
        <f t="shared" si="209"/>
        <v>0</v>
      </c>
      <c r="O2172" s="19">
        <f t="shared" si="207"/>
        <v>-118689847792</v>
      </c>
      <c r="Q2172" s="19">
        <f t="shared" si="208"/>
        <v>-162655954416</v>
      </c>
    </row>
    <row r="2173" spans="1:17" x14ac:dyDescent="0.3">
      <c r="A2173">
        <v>2167</v>
      </c>
      <c r="B2173">
        <f>SQRT((1-A2173*A2173/$G$1)*$G$2)</f>
        <v>1144.4227597548615</v>
      </c>
      <c r="I2173" s="19">
        <f t="shared" si="205"/>
        <v>-325311908832</v>
      </c>
      <c r="K2173" s="19">
        <f t="shared" si="204"/>
        <v>6245280000</v>
      </c>
      <c r="L2173" s="19">
        <f t="shared" si="206"/>
        <v>6245280000</v>
      </c>
      <c r="N2173" s="19">
        <f t="shared" si="209"/>
        <v>0</v>
      </c>
      <c r="O2173" s="19">
        <f t="shared" si="207"/>
        <v>-118689847792</v>
      </c>
      <c r="Q2173" s="19">
        <f t="shared" si="208"/>
        <v>-156410674416</v>
      </c>
    </row>
    <row r="2174" spans="1:17" x14ac:dyDescent="0.3">
      <c r="A2174">
        <v>2168</v>
      </c>
      <c r="B2174">
        <f>SQRT((1-A2174*A2174/$G$1)*$G$2)</f>
        <v>1144.3702067351933</v>
      </c>
      <c r="I2174" s="19">
        <f t="shared" si="205"/>
        <v>-312821348832</v>
      </c>
      <c r="K2174" s="19">
        <f t="shared" si="204"/>
        <v>6248160000</v>
      </c>
      <c r="L2174" s="19">
        <f t="shared" si="206"/>
        <v>6248160000</v>
      </c>
      <c r="N2174" s="19">
        <f t="shared" si="209"/>
        <v>0</v>
      </c>
      <c r="O2174" s="19">
        <f t="shared" si="207"/>
        <v>-118689847792</v>
      </c>
      <c r="Q2174" s="19">
        <f t="shared" si="208"/>
        <v>-150162514416</v>
      </c>
    </row>
    <row r="2175" spans="1:17" x14ac:dyDescent="0.3">
      <c r="A2175">
        <v>2169</v>
      </c>
      <c r="B2175">
        <f>SQRT((1-A2175*A2175/$G$1)*$G$2)</f>
        <v>1144.3176270544318</v>
      </c>
      <c r="I2175" s="19">
        <f t="shared" si="205"/>
        <v>-300325028832</v>
      </c>
      <c r="K2175" s="19">
        <f t="shared" si="204"/>
        <v>6251040000</v>
      </c>
      <c r="L2175" s="19">
        <f t="shared" si="206"/>
        <v>6251040000</v>
      </c>
      <c r="N2175" s="19">
        <f t="shared" si="209"/>
        <v>0</v>
      </c>
      <c r="O2175" s="19">
        <f t="shared" si="207"/>
        <v>-118689847792</v>
      </c>
      <c r="Q2175" s="19">
        <f t="shared" si="208"/>
        <v>-143911474416</v>
      </c>
    </row>
    <row r="2176" spans="1:17" x14ac:dyDescent="0.3">
      <c r="A2176">
        <v>2170</v>
      </c>
      <c r="B2176">
        <f>SQRT((1-A2176*A2176/$G$1)*$G$2)</f>
        <v>1144.2650207089021</v>
      </c>
      <c r="I2176" s="19">
        <f t="shared" si="205"/>
        <v>-287822948832</v>
      </c>
      <c r="K2176" s="19">
        <f t="shared" si="204"/>
        <v>6253920000</v>
      </c>
      <c r="L2176" s="19">
        <f t="shared" si="206"/>
        <v>6253920000</v>
      </c>
      <c r="N2176" s="19">
        <f t="shared" si="209"/>
        <v>0</v>
      </c>
      <c r="O2176" s="19">
        <f t="shared" si="207"/>
        <v>-118689847792</v>
      </c>
      <c r="Q2176" s="19">
        <f t="shared" si="208"/>
        <v>-137657554416</v>
      </c>
    </row>
    <row r="2177" spans="1:17" x14ac:dyDescent="0.3">
      <c r="A2177">
        <v>2171</v>
      </c>
      <c r="B2177">
        <f>SQRT((1-A2177*A2177/$G$1)*$G$2)</f>
        <v>1144.2123876949258</v>
      </c>
      <c r="I2177" s="19">
        <f t="shared" si="205"/>
        <v>-275315108832</v>
      </c>
      <c r="K2177" s="19">
        <f t="shared" si="204"/>
        <v>6256800000</v>
      </c>
      <c r="L2177" s="19">
        <f t="shared" si="206"/>
        <v>6256800000</v>
      </c>
      <c r="N2177" s="19">
        <f t="shared" si="209"/>
        <v>0</v>
      </c>
      <c r="O2177" s="19">
        <f t="shared" si="207"/>
        <v>-118689847792</v>
      </c>
      <c r="Q2177" s="19">
        <f t="shared" si="208"/>
        <v>-131400754416</v>
      </c>
    </row>
    <row r="2178" spans="1:17" x14ac:dyDescent="0.3">
      <c r="A2178">
        <v>2172</v>
      </c>
      <c r="B2178">
        <f>SQRT((1-A2178*A2178/$G$1)*$G$2)</f>
        <v>1144.1597280088233</v>
      </c>
      <c r="I2178" s="19">
        <f t="shared" si="205"/>
        <v>-262801508832</v>
      </c>
      <c r="K2178" s="19">
        <f t="shared" si="204"/>
        <v>6259680000</v>
      </c>
      <c r="L2178" s="19">
        <f t="shared" si="206"/>
        <v>6259680000</v>
      </c>
      <c r="N2178" s="19">
        <f t="shared" si="209"/>
        <v>0</v>
      </c>
      <c r="O2178" s="19">
        <f t="shared" si="207"/>
        <v>-118689847792</v>
      </c>
      <c r="Q2178" s="19">
        <f t="shared" si="208"/>
        <v>-125141074416</v>
      </c>
    </row>
    <row r="2179" spans="1:17" x14ac:dyDescent="0.3">
      <c r="A2179">
        <v>2173</v>
      </c>
      <c r="B2179">
        <f>SQRT((1-A2179*A2179/$G$1)*$G$2)</f>
        <v>1144.1070416469111</v>
      </c>
      <c r="I2179" s="19">
        <f t="shared" si="205"/>
        <v>-250282148832</v>
      </c>
      <c r="K2179" s="19">
        <f t="shared" si="204"/>
        <v>6262560000</v>
      </c>
      <c r="L2179" s="19">
        <f t="shared" si="206"/>
        <v>6262560000</v>
      </c>
      <c r="N2179" s="19">
        <f t="shared" si="209"/>
        <v>0</v>
      </c>
      <c r="O2179" s="19">
        <f t="shared" si="207"/>
        <v>-118689847792</v>
      </c>
      <c r="Q2179" s="19">
        <f t="shared" si="208"/>
        <v>-118878514416</v>
      </c>
    </row>
    <row r="2180" spans="1:17" x14ac:dyDescent="0.3">
      <c r="A2180">
        <v>2174</v>
      </c>
      <c r="B2180">
        <f>SQRT((1-A2180*A2180/$G$1)*$G$2)</f>
        <v>1144.054328605504</v>
      </c>
      <c r="I2180" s="19">
        <f t="shared" si="205"/>
        <v>-237757028832</v>
      </c>
      <c r="K2180" s="19">
        <f t="shared" si="204"/>
        <v>6265440000</v>
      </c>
      <c r="L2180" s="19">
        <f t="shared" si="206"/>
        <v>6265440000</v>
      </c>
      <c r="N2180" s="19">
        <f t="shared" si="209"/>
        <v>0</v>
      </c>
      <c r="O2180" s="19">
        <f t="shared" si="207"/>
        <v>-118689847792</v>
      </c>
      <c r="Q2180" s="19">
        <f t="shared" si="208"/>
        <v>-112613074416</v>
      </c>
    </row>
    <row r="2181" spans="1:17" x14ac:dyDescent="0.3">
      <c r="A2181">
        <v>2175</v>
      </c>
      <c r="B2181">
        <f>SQRT((1-A2181*A2181/$G$1)*$G$2)</f>
        <v>1144.0015888809141</v>
      </c>
      <c r="I2181" s="19">
        <f t="shared" si="205"/>
        <v>-225226148832</v>
      </c>
      <c r="K2181" s="19">
        <f t="shared" si="204"/>
        <v>6268320000</v>
      </c>
      <c r="L2181" s="19">
        <f t="shared" si="206"/>
        <v>6268320000</v>
      </c>
      <c r="N2181" s="19">
        <f t="shared" si="209"/>
        <v>0</v>
      </c>
      <c r="O2181" s="19">
        <f t="shared" si="207"/>
        <v>-118689847792</v>
      </c>
      <c r="Q2181" s="19">
        <f t="shared" si="208"/>
        <v>-106344754416</v>
      </c>
    </row>
    <row r="2182" spans="1:17" x14ac:dyDescent="0.3">
      <c r="A2182">
        <v>2176</v>
      </c>
      <c r="B2182">
        <f>SQRT((1-A2182*A2182/$G$1)*$G$2)</f>
        <v>1143.9488224694505</v>
      </c>
      <c r="I2182" s="19">
        <f t="shared" si="205"/>
        <v>-212689508832</v>
      </c>
      <c r="K2182" s="19">
        <f t="shared" si="204"/>
        <v>6271200000</v>
      </c>
      <c r="L2182" s="19">
        <f t="shared" si="206"/>
        <v>6271200000</v>
      </c>
      <c r="N2182" s="19">
        <f t="shared" si="209"/>
        <v>0</v>
      </c>
      <c r="O2182" s="19">
        <f t="shared" si="207"/>
        <v>-118689847792</v>
      </c>
      <c r="Q2182" s="19">
        <f t="shared" si="208"/>
        <v>-100073554416</v>
      </c>
    </row>
    <row r="2183" spans="1:17" x14ac:dyDescent="0.3">
      <c r="A2183">
        <v>2177</v>
      </c>
      <c r="B2183">
        <f>SQRT((1-A2183*A2183/$G$1)*$G$2)</f>
        <v>1143.8960293674206</v>
      </c>
      <c r="I2183" s="19">
        <f t="shared" si="205"/>
        <v>-200147108832</v>
      </c>
      <c r="K2183" s="19">
        <f t="shared" ref="K2183:K2246" si="210">IF($I2183&lt;L2182,L2182+$J$2,)</f>
        <v>6274080000</v>
      </c>
      <c r="L2183" s="19">
        <f t="shared" si="206"/>
        <v>6274080000</v>
      </c>
      <c r="N2183" s="19">
        <f t="shared" si="209"/>
        <v>0</v>
      </c>
      <c r="O2183" s="19">
        <f t="shared" si="207"/>
        <v>-118689847792</v>
      </c>
      <c r="Q2183" s="19">
        <f t="shared" si="208"/>
        <v>-93799474416</v>
      </c>
    </row>
    <row r="2184" spans="1:17" x14ac:dyDescent="0.3">
      <c r="A2184">
        <v>2178</v>
      </c>
      <c r="B2184">
        <f>SQRT((1-A2184*A2184/$G$1)*$G$2)</f>
        <v>1143.8432095711285</v>
      </c>
      <c r="I2184" s="19">
        <f t="shared" si="205"/>
        <v>-187598948832</v>
      </c>
      <c r="K2184" s="19">
        <f t="shared" si="210"/>
        <v>6276960000</v>
      </c>
      <c r="L2184" s="19">
        <f t="shared" si="206"/>
        <v>6276960000</v>
      </c>
      <c r="N2184" s="19">
        <f t="shared" si="209"/>
        <v>0</v>
      </c>
      <c r="O2184" s="19">
        <f t="shared" si="207"/>
        <v>-118689847792</v>
      </c>
      <c r="Q2184" s="19">
        <f t="shared" si="208"/>
        <v>-87522514416</v>
      </c>
    </row>
    <row r="2185" spans="1:17" x14ac:dyDescent="0.3">
      <c r="A2185">
        <v>2179</v>
      </c>
      <c r="B2185">
        <f>SQRT((1-A2185*A2185/$G$1)*$G$2)</f>
        <v>1143.7903630768758</v>
      </c>
      <c r="I2185" s="19">
        <f t="shared" si="205"/>
        <v>-175045028832</v>
      </c>
      <c r="K2185" s="19">
        <f t="shared" si="210"/>
        <v>6279840000</v>
      </c>
      <c r="L2185" s="19">
        <f t="shared" si="206"/>
        <v>6279840000</v>
      </c>
      <c r="N2185" s="19">
        <f t="shared" si="209"/>
        <v>0</v>
      </c>
      <c r="O2185" s="19">
        <f t="shared" si="207"/>
        <v>-118689847792</v>
      </c>
      <c r="Q2185" s="19">
        <f t="shared" si="208"/>
        <v>-81242674416</v>
      </c>
    </row>
    <row r="2186" spans="1:17" x14ac:dyDescent="0.3">
      <c r="A2186">
        <v>2180</v>
      </c>
      <c r="B2186">
        <f>SQRT((1-A2186*A2186/$G$1)*$G$2)</f>
        <v>1143.7374898809624</v>
      </c>
      <c r="I2186" s="19">
        <f t="shared" si="205"/>
        <v>-162485348832</v>
      </c>
      <c r="K2186" s="19">
        <f t="shared" si="210"/>
        <v>6282720000</v>
      </c>
      <c r="L2186" s="19">
        <f t="shared" si="206"/>
        <v>6282720000</v>
      </c>
      <c r="N2186" s="19">
        <f t="shared" si="209"/>
        <v>0</v>
      </c>
      <c r="O2186" s="19">
        <f t="shared" si="207"/>
        <v>-118689847792</v>
      </c>
      <c r="Q2186" s="19">
        <f t="shared" si="208"/>
        <v>-74959954416</v>
      </c>
    </row>
    <row r="2187" spans="1:17" x14ac:dyDescent="0.3">
      <c r="A2187">
        <v>2181</v>
      </c>
      <c r="B2187">
        <f>SQRT((1-A2187*A2187/$G$1)*$G$2)</f>
        <v>1143.684589979684</v>
      </c>
      <c r="I2187" s="19">
        <f t="shared" si="205"/>
        <v>-149919908832</v>
      </c>
      <c r="K2187" s="19">
        <f t="shared" si="210"/>
        <v>6285600000</v>
      </c>
      <c r="L2187" s="19">
        <f t="shared" si="206"/>
        <v>6285600000</v>
      </c>
      <c r="N2187" s="19">
        <f t="shared" si="209"/>
        <v>0</v>
      </c>
      <c r="O2187" s="19">
        <f t="shared" si="207"/>
        <v>-118689847792</v>
      </c>
      <c r="Q2187" s="19">
        <f t="shared" si="208"/>
        <v>-68674354416</v>
      </c>
    </row>
    <row r="2188" spans="1:17" x14ac:dyDescent="0.3">
      <c r="A2188">
        <v>2182</v>
      </c>
      <c r="B2188">
        <f>SQRT((1-A2188*A2188/$G$1)*$G$2)</f>
        <v>1143.6316633693357</v>
      </c>
      <c r="I2188" s="19">
        <f t="shared" si="205"/>
        <v>-137348708832</v>
      </c>
      <c r="K2188" s="19">
        <f t="shared" si="210"/>
        <v>6288480000</v>
      </c>
      <c r="L2188" s="19">
        <f t="shared" si="206"/>
        <v>6288480000</v>
      </c>
      <c r="N2188" s="19">
        <f t="shared" si="209"/>
        <v>0</v>
      </c>
      <c r="O2188" s="19">
        <f t="shared" si="207"/>
        <v>-118689847792</v>
      </c>
      <c r="Q2188" s="19">
        <f t="shared" si="208"/>
        <v>-62385874416</v>
      </c>
    </row>
    <row r="2189" spans="1:17" x14ac:dyDescent="0.3">
      <c r="A2189">
        <v>2183</v>
      </c>
      <c r="B2189">
        <f>SQRT((1-A2189*A2189/$G$1)*$G$2)</f>
        <v>1143.5787100462085</v>
      </c>
      <c r="I2189" s="19">
        <f t="shared" si="205"/>
        <v>-124771748832</v>
      </c>
      <c r="K2189" s="19">
        <f t="shared" si="210"/>
        <v>6291360000</v>
      </c>
      <c r="L2189" s="19">
        <f t="shared" si="206"/>
        <v>6291360000</v>
      </c>
      <c r="N2189" s="19">
        <f t="shared" si="209"/>
        <v>0</v>
      </c>
      <c r="O2189" s="19">
        <f t="shared" si="207"/>
        <v>-118689847792</v>
      </c>
      <c r="Q2189" s="19">
        <f t="shared" si="208"/>
        <v>-56094514416</v>
      </c>
    </row>
    <row r="2190" spans="1:17" x14ac:dyDescent="0.3">
      <c r="A2190">
        <v>2184</v>
      </c>
      <c r="B2190">
        <f>SQRT((1-A2190*A2190/$G$1)*$G$2)</f>
        <v>1143.5257300065916</v>
      </c>
      <c r="I2190" s="19">
        <f t="shared" si="205"/>
        <v>-112189028832</v>
      </c>
      <c r="K2190" s="19">
        <f t="shared" si="210"/>
        <v>6294240000</v>
      </c>
      <c r="L2190" s="19">
        <f t="shared" si="206"/>
        <v>6294240000</v>
      </c>
      <c r="N2190" s="19">
        <f t="shared" si="209"/>
        <v>-118586052560</v>
      </c>
      <c r="O2190" s="19">
        <f t="shared" si="207"/>
        <v>-118586052560</v>
      </c>
      <c r="Q2190" s="19">
        <f t="shared" si="208"/>
        <v>-168386326976</v>
      </c>
    </row>
    <row r="2191" spans="1:17" x14ac:dyDescent="0.3">
      <c r="A2191">
        <v>2185</v>
      </c>
      <c r="B2191">
        <f>SQRT((1-A2191*A2191/$G$1)*$G$2)</f>
        <v>1143.4727232467717</v>
      </c>
      <c r="I2191" s="19">
        <f t="shared" si="205"/>
        <v>-336772653952</v>
      </c>
      <c r="K2191" s="19">
        <f t="shared" si="210"/>
        <v>6297120000</v>
      </c>
      <c r="L2191" s="19">
        <f t="shared" si="206"/>
        <v>6297120000</v>
      </c>
      <c r="N2191" s="19">
        <f t="shared" si="209"/>
        <v>0</v>
      </c>
      <c r="O2191" s="19">
        <f t="shared" si="207"/>
        <v>-118586052560</v>
      </c>
      <c r="Q2191" s="19">
        <f t="shared" si="208"/>
        <v>-162089206976</v>
      </c>
    </row>
    <row r="2192" spans="1:17" x14ac:dyDescent="0.3">
      <c r="A2192">
        <v>2186</v>
      </c>
      <c r="B2192">
        <f>SQRT((1-A2192*A2192/$G$1)*$G$2)</f>
        <v>1143.4196897630322</v>
      </c>
      <c r="I2192" s="19">
        <f t="shared" si="205"/>
        <v>-324178413952</v>
      </c>
      <c r="K2192" s="19">
        <f t="shared" si="210"/>
        <v>6300000000</v>
      </c>
      <c r="L2192" s="19">
        <f t="shared" si="206"/>
        <v>6300000000</v>
      </c>
      <c r="N2192" s="19">
        <f t="shared" si="209"/>
        <v>0</v>
      </c>
      <c r="O2192" s="19">
        <f t="shared" si="207"/>
        <v>-118586052560</v>
      </c>
      <c r="Q2192" s="19">
        <f t="shared" si="208"/>
        <v>-155789206976</v>
      </c>
    </row>
    <row r="2193" spans="1:17" x14ac:dyDescent="0.3">
      <c r="A2193">
        <v>2187</v>
      </c>
      <c r="B2193">
        <f>SQRT((1-A2193*A2193/$G$1)*$G$2)</f>
        <v>1143.366629551655</v>
      </c>
      <c r="I2193" s="19">
        <f t="shared" si="205"/>
        <v>-311578413952</v>
      </c>
      <c r="K2193" s="19">
        <f t="shared" si="210"/>
        <v>6302880000</v>
      </c>
      <c r="L2193" s="19">
        <f t="shared" si="206"/>
        <v>6302880000</v>
      </c>
      <c r="N2193" s="19">
        <f t="shared" si="209"/>
        <v>0</v>
      </c>
      <c r="O2193" s="19">
        <f t="shared" si="207"/>
        <v>-118586052560</v>
      </c>
      <c r="Q2193" s="19">
        <f t="shared" si="208"/>
        <v>-149486326976</v>
      </c>
    </row>
    <row r="2194" spans="1:17" x14ac:dyDescent="0.3">
      <c r="A2194">
        <v>2188</v>
      </c>
      <c r="B2194">
        <f>SQRT((1-A2194*A2194/$G$1)*$G$2)</f>
        <v>1143.3135426089186</v>
      </c>
      <c r="I2194" s="19">
        <f t="shared" si="205"/>
        <v>-298972653952</v>
      </c>
      <c r="K2194" s="19">
        <f t="shared" si="210"/>
        <v>6305760000</v>
      </c>
      <c r="L2194" s="19">
        <f t="shared" si="206"/>
        <v>6305760000</v>
      </c>
      <c r="N2194" s="19">
        <f t="shared" si="209"/>
        <v>0</v>
      </c>
      <c r="O2194" s="19">
        <f t="shared" si="207"/>
        <v>-118586052560</v>
      </c>
      <c r="Q2194" s="19">
        <f t="shared" si="208"/>
        <v>-143180566976</v>
      </c>
    </row>
    <row r="2195" spans="1:17" x14ac:dyDescent="0.3">
      <c r="A2195">
        <v>2189</v>
      </c>
      <c r="B2195">
        <f>SQRT((1-A2195*A2195/$G$1)*$G$2)</f>
        <v>1143.2604289310993</v>
      </c>
      <c r="I2195" s="19">
        <f t="shared" si="205"/>
        <v>-286361133952</v>
      </c>
      <c r="K2195" s="19">
        <f t="shared" si="210"/>
        <v>6308640000</v>
      </c>
      <c r="L2195" s="19">
        <f t="shared" si="206"/>
        <v>6308640000</v>
      </c>
      <c r="N2195" s="19">
        <f t="shared" si="209"/>
        <v>0</v>
      </c>
      <c r="O2195" s="19">
        <f t="shared" si="207"/>
        <v>-118586052560</v>
      </c>
      <c r="Q2195" s="19">
        <f t="shared" si="208"/>
        <v>-136871926976</v>
      </c>
    </row>
    <row r="2196" spans="1:17" x14ac:dyDescent="0.3">
      <c r="A2196">
        <v>2190</v>
      </c>
      <c r="B2196">
        <f>SQRT((1-A2196*A2196/$G$1)*$G$2)</f>
        <v>1143.2072885144707</v>
      </c>
      <c r="I2196" s="19">
        <f t="shared" si="205"/>
        <v>-273743853952</v>
      </c>
      <c r="K2196" s="19">
        <f t="shared" si="210"/>
        <v>6311520000</v>
      </c>
      <c r="L2196" s="19">
        <f t="shared" si="206"/>
        <v>6311520000</v>
      </c>
      <c r="N2196" s="19">
        <f t="shared" si="209"/>
        <v>0</v>
      </c>
      <c r="O2196" s="19">
        <f t="shared" si="207"/>
        <v>-118586052560</v>
      </c>
      <c r="Q2196" s="19">
        <f t="shared" si="208"/>
        <v>-130560406976</v>
      </c>
    </row>
    <row r="2197" spans="1:17" x14ac:dyDescent="0.3">
      <c r="A2197">
        <v>2191</v>
      </c>
      <c r="B2197">
        <f>SQRT((1-A2197*A2197/$G$1)*$G$2)</f>
        <v>1143.1541213553037</v>
      </c>
      <c r="I2197" s="19">
        <f t="shared" si="205"/>
        <v>-261120813952</v>
      </c>
      <c r="K2197" s="19">
        <f t="shared" si="210"/>
        <v>6314400000</v>
      </c>
      <c r="L2197" s="19">
        <f t="shared" si="206"/>
        <v>6314400000</v>
      </c>
      <c r="N2197" s="19">
        <f t="shared" si="209"/>
        <v>0</v>
      </c>
      <c r="O2197" s="19">
        <f t="shared" si="207"/>
        <v>-118586052560</v>
      </c>
      <c r="Q2197" s="19">
        <f t="shared" si="208"/>
        <v>-124246006976</v>
      </c>
    </row>
    <row r="2198" spans="1:17" x14ac:dyDescent="0.3">
      <c r="A2198">
        <v>2192</v>
      </c>
      <c r="B2198">
        <f>SQRT((1-A2198*A2198/$G$1)*$G$2)</f>
        <v>1143.100927449867</v>
      </c>
      <c r="I2198" s="19">
        <f t="shared" si="205"/>
        <v>-248492013952</v>
      </c>
      <c r="K2198" s="19">
        <f t="shared" si="210"/>
        <v>6317280000</v>
      </c>
      <c r="L2198" s="19">
        <f t="shared" si="206"/>
        <v>6317280000</v>
      </c>
      <c r="N2198" s="19">
        <f t="shared" si="209"/>
        <v>0</v>
      </c>
      <c r="O2198" s="19">
        <f t="shared" si="207"/>
        <v>-118586052560</v>
      </c>
      <c r="Q2198" s="19">
        <f t="shared" si="208"/>
        <v>-117928726976</v>
      </c>
    </row>
    <row r="2199" spans="1:17" x14ac:dyDescent="0.3">
      <c r="A2199">
        <v>2193</v>
      </c>
      <c r="B2199">
        <f>SQRT((1-A2199*A2199/$G$1)*$G$2)</f>
        <v>1143.0477067944266</v>
      </c>
      <c r="I2199" s="19">
        <f t="shared" si="205"/>
        <v>-235857453952</v>
      </c>
      <c r="K2199" s="19">
        <f t="shared" si="210"/>
        <v>6320160000</v>
      </c>
      <c r="L2199" s="19">
        <f t="shared" si="206"/>
        <v>6320160000</v>
      </c>
      <c r="N2199" s="19">
        <f t="shared" si="209"/>
        <v>0</v>
      </c>
      <c r="O2199" s="19">
        <f t="shared" si="207"/>
        <v>-118586052560</v>
      </c>
      <c r="Q2199" s="19">
        <f t="shared" si="208"/>
        <v>-111608566976</v>
      </c>
    </row>
    <row r="2200" spans="1:17" x14ac:dyDescent="0.3">
      <c r="A2200">
        <v>2194</v>
      </c>
      <c r="B2200">
        <f>SQRT((1-A2200*A2200/$G$1)*$G$2)</f>
        <v>1142.9944593852456</v>
      </c>
      <c r="I2200" s="19">
        <f t="shared" si="205"/>
        <v>-223217133952</v>
      </c>
      <c r="K2200" s="19">
        <f t="shared" si="210"/>
        <v>6323040000</v>
      </c>
      <c r="L2200" s="19">
        <f t="shared" si="206"/>
        <v>6323040000</v>
      </c>
      <c r="N2200" s="19">
        <f t="shared" si="209"/>
        <v>0</v>
      </c>
      <c r="O2200" s="19">
        <f t="shared" si="207"/>
        <v>-118586052560</v>
      </c>
      <c r="Q2200" s="19">
        <f t="shared" si="208"/>
        <v>-105285526976</v>
      </c>
    </row>
    <row r="2201" spans="1:17" x14ac:dyDescent="0.3">
      <c r="A2201">
        <v>2195</v>
      </c>
      <c r="B2201">
        <f>SQRT((1-A2201*A2201/$G$1)*$G$2)</f>
        <v>1142.9411852185851</v>
      </c>
      <c r="I2201" s="19">
        <f t="shared" si="205"/>
        <v>-210571053952</v>
      </c>
      <c r="K2201" s="19">
        <f t="shared" si="210"/>
        <v>6325920000</v>
      </c>
      <c r="L2201" s="19">
        <f t="shared" si="206"/>
        <v>6325920000</v>
      </c>
      <c r="N2201" s="19">
        <f t="shared" si="209"/>
        <v>0</v>
      </c>
      <c r="O2201" s="19">
        <f t="shared" si="207"/>
        <v>-118586052560</v>
      </c>
      <c r="Q2201" s="19">
        <f t="shared" si="208"/>
        <v>-98959606976</v>
      </c>
    </row>
    <row r="2202" spans="1:17" x14ac:dyDescent="0.3">
      <c r="A2202">
        <v>2196</v>
      </c>
      <c r="B2202">
        <f>SQRT((1-A2202*A2202/$G$1)*$G$2)</f>
        <v>1142.8878842907031</v>
      </c>
      <c r="I2202" s="19">
        <f t="shared" si="205"/>
        <v>-197919213952</v>
      </c>
      <c r="K2202" s="19">
        <f t="shared" si="210"/>
        <v>6328800000</v>
      </c>
      <c r="L2202" s="19">
        <f t="shared" si="206"/>
        <v>6328800000</v>
      </c>
      <c r="N2202" s="19">
        <f t="shared" si="209"/>
        <v>0</v>
      </c>
      <c r="O2202" s="19">
        <f t="shared" si="207"/>
        <v>-118586052560</v>
      </c>
      <c r="Q2202" s="19">
        <f t="shared" si="208"/>
        <v>-92630806976</v>
      </c>
    </row>
    <row r="2203" spans="1:17" x14ac:dyDescent="0.3">
      <c r="A2203">
        <v>2197</v>
      </c>
      <c r="B2203">
        <f>SQRT((1-A2203*A2203/$G$1)*$G$2)</f>
        <v>1142.8345565978552</v>
      </c>
      <c r="I2203" s="19">
        <f t="shared" si="205"/>
        <v>-185261613952</v>
      </c>
      <c r="K2203" s="19">
        <f t="shared" si="210"/>
        <v>6331680000</v>
      </c>
      <c r="L2203" s="19">
        <f t="shared" si="206"/>
        <v>6331680000</v>
      </c>
      <c r="N2203" s="19">
        <f t="shared" si="209"/>
        <v>0</v>
      </c>
      <c r="O2203" s="19">
        <f t="shared" si="207"/>
        <v>-118586052560</v>
      </c>
      <c r="Q2203" s="19">
        <f t="shared" si="208"/>
        <v>-86299126976</v>
      </c>
    </row>
    <row r="2204" spans="1:17" x14ac:dyDescent="0.3">
      <c r="A2204">
        <v>2198</v>
      </c>
      <c r="B2204">
        <f>SQRT((1-A2204*A2204/$G$1)*$G$2)</f>
        <v>1142.7812021362947</v>
      </c>
      <c r="I2204" s="19">
        <f t="shared" si="205"/>
        <v>-172598253952</v>
      </c>
      <c r="K2204" s="19">
        <f t="shared" si="210"/>
        <v>6334560000</v>
      </c>
      <c r="L2204" s="19">
        <f t="shared" si="206"/>
        <v>6334560000</v>
      </c>
      <c r="N2204" s="19">
        <f t="shared" si="209"/>
        <v>0</v>
      </c>
      <c r="O2204" s="19">
        <f t="shared" si="207"/>
        <v>-118586052560</v>
      </c>
      <c r="Q2204" s="19">
        <f t="shared" si="208"/>
        <v>-79964566976</v>
      </c>
    </row>
    <row r="2205" spans="1:17" x14ac:dyDescent="0.3">
      <c r="A2205">
        <v>2199</v>
      </c>
      <c r="B2205">
        <f>SQRT((1-A2205*A2205/$G$1)*$G$2)</f>
        <v>1142.7278209022718</v>
      </c>
      <c r="I2205" s="19">
        <f t="shared" si="205"/>
        <v>-159929133952</v>
      </c>
      <c r="K2205" s="19">
        <f t="shared" si="210"/>
        <v>6337440000</v>
      </c>
      <c r="L2205" s="19">
        <f t="shared" si="206"/>
        <v>6337440000</v>
      </c>
      <c r="N2205" s="19">
        <f t="shared" si="209"/>
        <v>0</v>
      </c>
      <c r="O2205" s="19">
        <f t="shared" si="207"/>
        <v>-118586052560</v>
      </c>
      <c r="Q2205" s="19">
        <f t="shared" si="208"/>
        <v>-73627126976</v>
      </c>
    </row>
    <row r="2206" spans="1:17" x14ac:dyDescent="0.3">
      <c r="A2206">
        <v>2200</v>
      </c>
      <c r="B2206">
        <f>SQRT((1-A2206*A2206/$G$1)*$G$2)</f>
        <v>1142.6744128920345</v>
      </c>
      <c r="I2206" s="19">
        <f t="shared" si="205"/>
        <v>-147254253952</v>
      </c>
      <c r="K2206" s="19">
        <f t="shared" si="210"/>
        <v>6340320000</v>
      </c>
      <c r="L2206" s="19">
        <f t="shared" si="206"/>
        <v>6340320000</v>
      </c>
      <c r="N2206" s="19">
        <f t="shared" si="209"/>
        <v>0</v>
      </c>
      <c r="O2206" s="19">
        <f t="shared" si="207"/>
        <v>-118586052560</v>
      </c>
      <c r="Q2206" s="19">
        <f t="shared" si="208"/>
        <v>-67286806976</v>
      </c>
    </row>
    <row r="2207" spans="1:17" x14ac:dyDescent="0.3">
      <c r="A2207">
        <v>2201</v>
      </c>
      <c r="B2207">
        <f>SQRT((1-A2207*A2207/$G$1)*$G$2)</f>
        <v>1142.6209781018281</v>
      </c>
      <c r="I2207" s="19">
        <f t="shared" si="205"/>
        <v>-134573613952</v>
      </c>
      <c r="K2207" s="19">
        <f t="shared" si="210"/>
        <v>6343200000</v>
      </c>
      <c r="L2207" s="19">
        <f t="shared" si="206"/>
        <v>6343200000</v>
      </c>
      <c r="N2207" s="19">
        <f t="shared" si="209"/>
        <v>0</v>
      </c>
      <c r="O2207" s="19">
        <f t="shared" si="207"/>
        <v>-118586052560</v>
      </c>
      <c r="Q2207" s="19">
        <f t="shared" si="208"/>
        <v>-60943606976</v>
      </c>
    </row>
    <row r="2208" spans="1:17" x14ac:dyDescent="0.3">
      <c r="A2208">
        <v>2202</v>
      </c>
      <c r="B2208">
        <f>SQRT((1-A2208*A2208/$G$1)*$G$2)</f>
        <v>1142.5675165278954</v>
      </c>
      <c r="I2208" s="19">
        <f t="shared" si="205"/>
        <v>-121887213952</v>
      </c>
      <c r="K2208" s="19">
        <f t="shared" si="210"/>
        <v>6346080000</v>
      </c>
      <c r="L2208" s="19">
        <f t="shared" si="206"/>
        <v>6346080000</v>
      </c>
      <c r="N2208" s="19">
        <f t="shared" si="209"/>
        <v>0</v>
      </c>
      <c r="O2208" s="19">
        <f t="shared" si="207"/>
        <v>-118586052560</v>
      </c>
      <c r="Q2208" s="19">
        <f t="shared" si="208"/>
        <v>-54597526976</v>
      </c>
    </row>
    <row r="2209" spans="1:17" x14ac:dyDescent="0.3">
      <c r="A2209">
        <v>2203</v>
      </c>
      <c r="B2209">
        <f>SQRT((1-A2209*A2209/$G$1)*$G$2)</f>
        <v>1142.5140281664765</v>
      </c>
      <c r="I2209" s="19">
        <f t="shared" si="205"/>
        <v>-109195053952</v>
      </c>
      <c r="K2209" s="19">
        <f t="shared" si="210"/>
        <v>6348960000</v>
      </c>
      <c r="L2209" s="19">
        <f t="shared" si="206"/>
        <v>6348960000</v>
      </c>
      <c r="N2209" s="19">
        <f t="shared" si="209"/>
        <v>-118482257328</v>
      </c>
      <c r="O2209" s="19">
        <f t="shared" si="207"/>
        <v>-118482257328</v>
      </c>
      <c r="Q2209" s="19">
        <f t="shared" si="208"/>
        <v>-166730824304</v>
      </c>
    </row>
    <row r="2210" spans="1:17" x14ac:dyDescent="0.3">
      <c r="A2210">
        <v>2204</v>
      </c>
      <c r="B2210">
        <f>SQRT((1-A2210*A2210/$G$1)*$G$2)</f>
        <v>1142.4605130138088</v>
      </c>
      <c r="I2210" s="19">
        <f t="shared" si="205"/>
        <v>-333461648608</v>
      </c>
      <c r="K2210" s="19">
        <f t="shared" si="210"/>
        <v>6351840000</v>
      </c>
      <c r="L2210" s="19">
        <f t="shared" si="206"/>
        <v>6351840000</v>
      </c>
      <c r="N2210" s="19">
        <f t="shared" si="209"/>
        <v>0</v>
      </c>
      <c r="O2210" s="19">
        <f t="shared" si="207"/>
        <v>-118482257328</v>
      </c>
      <c r="Q2210" s="19">
        <f t="shared" si="208"/>
        <v>-160378984304</v>
      </c>
    </row>
    <row r="2211" spans="1:17" x14ac:dyDescent="0.3">
      <c r="A2211">
        <v>2205</v>
      </c>
      <c r="B2211">
        <f>SQRT((1-A2211*A2211/$G$1)*$G$2)</f>
        <v>1142.4069710661274</v>
      </c>
      <c r="I2211" s="19">
        <f t="shared" si="205"/>
        <v>-320757968608</v>
      </c>
      <c r="K2211" s="19">
        <f t="shared" si="210"/>
        <v>6354720000</v>
      </c>
      <c r="L2211" s="19">
        <f t="shared" si="206"/>
        <v>6354720000</v>
      </c>
      <c r="N2211" s="19">
        <f t="shared" si="209"/>
        <v>0</v>
      </c>
      <c r="O2211" s="19">
        <f t="shared" si="207"/>
        <v>-118482257328</v>
      </c>
      <c r="Q2211" s="19">
        <f t="shared" si="208"/>
        <v>-154024264304</v>
      </c>
    </row>
    <row r="2212" spans="1:17" x14ac:dyDescent="0.3">
      <c r="A2212">
        <v>2206</v>
      </c>
      <c r="B2212">
        <f>SQRT((1-A2212*A2212/$G$1)*$G$2)</f>
        <v>1142.3534023196646</v>
      </c>
      <c r="I2212" s="19">
        <f t="shared" si="205"/>
        <v>-308048528608</v>
      </c>
      <c r="K2212" s="19">
        <f t="shared" si="210"/>
        <v>6357600000</v>
      </c>
      <c r="L2212" s="19">
        <f t="shared" si="206"/>
        <v>6357600000</v>
      </c>
      <c r="N2212" s="19">
        <f t="shared" si="209"/>
        <v>0</v>
      </c>
      <c r="O2212" s="19">
        <f t="shared" si="207"/>
        <v>-118482257328</v>
      </c>
      <c r="Q2212" s="19">
        <f t="shared" si="208"/>
        <v>-147666664304</v>
      </c>
    </row>
    <row r="2213" spans="1:17" x14ac:dyDescent="0.3">
      <c r="A2213">
        <v>2207</v>
      </c>
      <c r="B2213">
        <f>SQRT((1-A2213*A2213/$G$1)*$G$2)</f>
        <v>1142.2998067706501</v>
      </c>
      <c r="I2213" s="19">
        <f t="shared" si="205"/>
        <v>-295333328608</v>
      </c>
      <c r="K2213" s="19">
        <f t="shared" si="210"/>
        <v>6360480000</v>
      </c>
      <c r="L2213" s="19">
        <f t="shared" si="206"/>
        <v>6360480000</v>
      </c>
      <c r="N2213" s="19">
        <f t="shared" si="209"/>
        <v>0</v>
      </c>
      <c r="O2213" s="19">
        <f t="shared" si="207"/>
        <v>-118482257328</v>
      </c>
      <c r="Q2213" s="19">
        <f t="shared" si="208"/>
        <v>-141306184304</v>
      </c>
    </row>
    <row r="2214" spans="1:17" x14ac:dyDescent="0.3">
      <c r="A2214">
        <v>2208</v>
      </c>
      <c r="B2214">
        <f>SQRT((1-A2214*A2214/$G$1)*$G$2)</f>
        <v>1142.2461844153113</v>
      </c>
      <c r="I2214" s="19">
        <f t="shared" si="205"/>
        <v>-282612368608</v>
      </c>
      <c r="K2214" s="19">
        <f t="shared" si="210"/>
        <v>6363360000</v>
      </c>
      <c r="L2214" s="19">
        <f t="shared" si="206"/>
        <v>6363360000</v>
      </c>
      <c r="N2214" s="19">
        <f t="shared" si="209"/>
        <v>0</v>
      </c>
      <c r="O2214" s="19">
        <f t="shared" si="207"/>
        <v>-118482257328</v>
      </c>
      <c r="Q2214" s="19">
        <f t="shared" si="208"/>
        <v>-134942824304</v>
      </c>
    </row>
    <row r="2215" spans="1:17" x14ac:dyDescent="0.3">
      <c r="A2215">
        <v>2209</v>
      </c>
      <c r="B2215">
        <f>SQRT((1-A2215*A2215/$G$1)*$G$2)</f>
        <v>1142.1925352498727</v>
      </c>
      <c r="I2215" s="19">
        <f t="shared" si="205"/>
        <v>-269885648608</v>
      </c>
      <c r="K2215" s="19">
        <f t="shared" si="210"/>
        <v>6366240000</v>
      </c>
      <c r="L2215" s="19">
        <f t="shared" si="206"/>
        <v>6366240000</v>
      </c>
      <c r="N2215" s="19">
        <f t="shared" si="209"/>
        <v>0</v>
      </c>
      <c r="O2215" s="19">
        <f t="shared" si="207"/>
        <v>-118482257328</v>
      </c>
      <c r="Q2215" s="19">
        <f t="shared" si="208"/>
        <v>-128576584304</v>
      </c>
    </row>
    <row r="2216" spans="1:17" x14ac:dyDescent="0.3">
      <c r="A2216">
        <v>2210</v>
      </c>
      <c r="B2216">
        <f>SQRT((1-A2216*A2216/$G$1)*$G$2)</f>
        <v>1142.1388592705562</v>
      </c>
      <c r="I2216" s="19">
        <f t="shared" si="205"/>
        <v>-257153168608</v>
      </c>
      <c r="K2216" s="19">
        <f t="shared" si="210"/>
        <v>6369120000</v>
      </c>
      <c r="L2216" s="19">
        <f t="shared" si="206"/>
        <v>6369120000</v>
      </c>
      <c r="N2216" s="19">
        <f t="shared" si="209"/>
        <v>0</v>
      </c>
      <c r="O2216" s="19">
        <f t="shared" si="207"/>
        <v>-118482257328</v>
      </c>
      <c r="Q2216" s="19">
        <f t="shared" si="208"/>
        <v>-122207464304</v>
      </c>
    </row>
    <row r="2217" spans="1:17" x14ac:dyDescent="0.3">
      <c r="A2217">
        <v>2211</v>
      </c>
      <c r="B2217">
        <f>SQRT((1-A2217*A2217/$G$1)*$G$2)</f>
        <v>1142.0851564735813</v>
      </c>
      <c r="I2217" s="19">
        <f t="shared" si="205"/>
        <v>-244414928608</v>
      </c>
      <c r="K2217" s="19">
        <f t="shared" si="210"/>
        <v>6372000000</v>
      </c>
      <c r="L2217" s="19">
        <f t="shared" si="206"/>
        <v>6372000000</v>
      </c>
      <c r="N2217" s="19">
        <f t="shared" si="209"/>
        <v>0</v>
      </c>
      <c r="O2217" s="19">
        <f t="shared" si="207"/>
        <v>-118482257328</v>
      </c>
      <c r="Q2217" s="19">
        <f t="shared" si="208"/>
        <v>-115835464304</v>
      </c>
    </row>
    <row r="2218" spans="1:17" x14ac:dyDescent="0.3">
      <c r="A2218">
        <v>2212</v>
      </c>
      <c r="B2218">
        <f>SQRT((1-A2218*A2218/$G$1)*$G$2)</f>
        <v>1142.0314268551645</v>
      </c>
      <c r="I2218" s="19">
        <f t="shared" si="205"/>
        <v>-231670928608</v>
      </c>
      <c r="K2218" s="19">
        <f t="shared" si="210"/>
        <v>6374880000</v>
      </c>
      <c r="L2218" s="19">
        <f t="shared" si="206"/>
        <v>6374880000</v>
      </c>
      <c r="N2218" s="19">
        <f t="shared" si="209"/>
        <v>0</v>
      </c>
      <c r="O2218" s="19">
        <f t="shared" si="207"/>
        <v>-118482257328</v>
      </c>
      <c r="Q2218" s="19">
        <f t="shared" si="208"/>
        <v>-109460584304</v>
      </c>
    </row>
    <row r="2219" spans="1:17" x14ac:dyDescent="0.3">
      <c r="A2219">
        <v>2213</v>
      </c>
      <c r="B2219">
        <f>SQRT((1-A2219*A2219/$G$1)*$G$2)</f>
        <v>1141.9776704115202</v>
      </c>
      <c r="I2219" s="19">
        <f t="shared" si="205"/>
        <v>-218921168608</v>
      </c>
      <c r="K2219" s="19">
        <f t="shared" si="210"/>
        <v>6377760000</v>
      </c>
      <c r="L2219" s="19">
        <f t="shared" si="206"/>
        <v>6377760000</v>
      </c>
      <c r="N2219" s="19">
        <f t="shared" si="209"/>
        <v>0</v>
      </c>
      <c r="O2219" s="19">
        <f t="shared" si="207"/>
        <v>-118482257328</v>
      </c>
      <c r="Q2219" s="19">
        <f t="shared" si="208"/>
        <v>-103082824304</v>
      </c>
    </row>
    <row r="2220" spans="1:17" x14ac:dyDescent="0.3">
      <c r="A2220">
        <v>2214</v>
      </c>
      <c r="B2220">
        <f>SQRT((1-A2220*A2220/$G$1)*$G$2)</f>
        <v>1141.9238871388602</v>
      </c>
      <c r="I2220" s="19">
        <f t="shared" si="205"/>
        <v>-206165648608</v>
      </c>
      <c r="K2220" s="19">
        <f t="shared" si="210"/>
        <v>6380640000</v>
      </c>
      <c r="L2220" s="19">
        <f t="shared" si="206"/>
        <v>6380640000</v>
      </c>
      <c r="N2220" s="19">
        <f t="shared" si="209"/>
        <v>0</v>
      </c>
      <c r="O2220" s="19">
        <f t="shared" si="207"/>
        <v>-118482257328</v>
      </c>
      <c r="Q2220" s="19">
        <f t="shared" si="208"/>
        <v>-96702184304</v>
      </c>
    </row>
    <row r="2221" spans="1:17" x14ac:dyDescent="0.3">
      <c r="A2221">
        <v>2215</v>
      </c>
      <c r="B2221">
        <f>SQRT((1-A2221*A2221/$G$1)*$G$2)</f>
        <v>1141.870077033393</v>
      </c>
      <c r="I2221" s="19">
        <f t="shared" si="205"/>
        <v>-193404368608</v>
      </c>
      <c r="K2221" s="19">
        <f t="shared" si="210"/>
        <v>6383520000</v>
      </c>
      <c r="L2221" s="19">
        <f t="shared" si="206"/>
        <v>6383520000</v>
      </c>
      <c r="N2221" s="19">
        <f t="shared" si="209"/>
        <v>0</v>
      </c>
      <c r="O2221" s="19">
        <f t="shared" si="207"/>
        <v>-118482257328</v>
      </c>
      <c r="Q2221" s="19">
        <f t="shared" si="208"/>
        <v>-90318664304</v>
      </c>
    </row>
    <row r="2222" spans="1:17" x14ac:dyDescent="0.3">
      <c r="A2222">
        <v>2216</v>
      </c>
      <c r="B2222">
        <f>SQRT((1-A2222*A2222/$G$1)*$G$2)</f>
        <v>1141.8162400913254</v>
      </c>
      <c r="I2222" s="19">
        <f t="shared" ref="I2222:I2285" si="211">Q2221*2</f>
        <v>-180637328608</v>
      </c>
      <c r="K2222" s="19">
        <f t="shared" si="210"/>
        <v>6386400000</v>
      </c>
      <c r="L2222" s="19">
        <f t="shared" ref="L2222:L2285" si="212">IF(K2222=0,L2221,K2222)</f>
        <v>6386400000</v>
      </c>
      <c r="N2222" s="19">
        <f t="shared" si="209"/>
        <v>0</v>
      </c>
      <c r="O2222" s="19">
        <f t="shared" ref="O2222:O2285" si="213">IF(N2222=0,O2221,N2222)</f>
        <v>-118482257328</v>
      </c>
      <c r="Q2222" s="19">
        <f t="shared" ref="Q2222:Q2285" si="214">Q2221+K2222+N2222</f>
        <v>-83932264304</v>
      </c>
    </row>
    <row r="2223" spans="1:17" x14ac:dyDescent="0.3">
      <c r="A2223">
        <v>2217</v>
      </c>
      <c r="B2223">
        <f>SQRT((1-A2223*A2223/$G$1)*$G$2)</f>
        <v>1141.7623763088609</v>
      </c>
      <c r="I2223" s="19">
        <f t="shared" si="211"/>
        <v>-167864528608</v>
      </c>
      <c r="K2223" s="19">
        <f t="shared" si="210"/>
        <v>6389280000</v>
      </c>
      <c r="L2223" s="19">
        <f t="shared" si="212"/>
        <v>6389280000</v>
      </c>
      <c r="N2223" s="19">
        <f t="shared" si="209"/>
        <v>0</v>
      </c>
      <c r="O2223" s="19">
        <f t="shared" si="213"/>
        <v>-118482257328</v>
      </c>
      <c r="Q2223" s="19">
        <f t="shared" si="214"/>
        <v>-77542984304</v>
      </c>
    </row>
    <row r="2224" spans="1:17" x14ac:dyDescent="0.3">
      <c r="A2224">
        <v>2218</v>
      </c>
      <c r="B2224">
        <f>SQRT((1-A2224*A2224/$G$1)*$G$2)</f>
        <v>1141.7084856822007</v>
      </c>
      <c r="I2224" s="19">
        <f t="shared" si="211"/>
        <v>-155085968608</v>
      </c>
      <c r="K2224" s="19">
        <f t="shared" si="210"/>
        <v>6392160000</v>
      </c>
      <c r="L2224" s="19">
        <f t="shared" si="212"/>
        <v>6392160000</v>
      </c>
      <c r="N2224" s="19">
        <f t="shared" si="209"/>
        <v>0</v>
      </c>
      <c r="O2224" s="19">
        <f t="shared" si="213"/>
        <v>-118482257328</v>
      </c>
      <c r="Q2224" s="19">
        <f t="shared" si="214"/>
        <v>-71150824304</v>
      </c>
    </row>
    <row r="2225" spans="1:17" x14ac:dyDescent="0.3">
      <c r="A2225">
        <v>2219</v>
      </c>
      <c r="B2225">
        <f>SQRT((1-A2225*A2225/$G$1)*$G$2)</f>
        <v>1141.6545682075434</v>
      </c>
      <c r="I2225" s="19">
        <f t="shared" si="211"/>
        <v>-142301648608</v>
      </c>
      <c r="K2225" s="19">
        <f t="shared" si="210"/>
        <v>6395040000</v>
      </c>
      <c r="L2225" s="19">
        <f t="shared" si="212"/>
        <v>6395040000</v>
      </c>
      <c r="N2225" s="19">
        <f t="shared" si="209"/>
        <v>0</v>
      </c>
      <c r="O2225" s="19">
        <f t="shared" si="213"/>
        <v>-118482257328</v>
      </c>
      <c r="Q2225" s="19">
        <f t="shared" si="214"/>
        <v>-64755784304</v>
      </c>
    </row>
    <row r="2226" spans="1:17" x14ac:dyDescent="0.3">
      <c r="A2226">
        <v>2220</v>
      </c>
      <c r="B2226">
        <f>SQRT((1-A2226*A2226/$G$1)*$G$2)</f>
        <v>1141.6006238810851</v>
      </c>
      <c r="I2226" s="19">
        <f t="shared" si="211"/>
        <v>-129511568608</v>
      </c>
      <c r="K2226" s="19">
        <f t="shared" si="210"/>
        <v>6397920000</v>
      </c>
      <c r="L2226" s="19">
        <f t="shared" si="212"/>
        <v>6397920000</v>
      </c>
      <c r="N2226" s="19">
        <f t="shared" si="209"/>
        <v>0</v>
      </c>
      <c r="O2226" s="19">
        <f t="shared" si="213"/>
        <v>-118482257328</v>
      </c>
      <c r="Q2226" s="19">
        <f t="shared" si="214"/>
        <v>-58357864304</v>
      </c>
    </row>
    <row r="2227" spans="1:17" x14ac:dyDescent="0.3">
      <c r="A2227">
        <v>2221</v>
      </c>
      <c r="B2227">
        <f>SQRT((1-A2227*A2227/$G$1)*$G$2)</f>
        <v>1141.5466526990188</v>
      </c>
      <c r="I2227" s="19">
        <f t="shared" si="211"/>
        <v>-116715728608</v>
      </c>
      <c r="K2227" s="19">
        <f t="shared" si="210"/>
        <v>6400800000</v>
      </c>
      <c r="L2227" s="19">
        <f t="shared" si="212"/>
        <v>6400800000</v>
      </c>
      <c r="N2227" s="19">
        <f t="shared" si="209"/>
        <v>-118378462096</v>
      </c>
      <c r="O2227" s="19">
        <f t="shared" si="213"/>
        <v>-118378462096</v>
      </c>
      <c r="Q2227" s="19">
        <f t="shared" si="214"/>
        <v>-170335526400</v>
      </c>
    </row>
    <row r="2228" spans="1:17" x14ac:dyDescent="0.3">
      <c r="A2228">
        <v>2222</v>
      </c>
      <c r="B2228">
        <f>SQRT((1-A2228*A2228/$G$1)*$G$2)</f>
        <v>1141.4926546575352</v>
      </c>
      <c r="I2228" s="19">
        <f t="shared" si="211"/>
        <v>-340671052800</v>
      </c>
      <c r="K2228" s="19">
        <f t="shared" si="210"/>
        <v>6403680000</v>
      </c>
      <c r="L2228" s="19">
        <f t="shared" si="212"/>
        <v>6403680000</v>
      </c>
      <c r="N2228" s="19">
        <f t="shared" ref="N2228:N2291" si="215">IF($I2228&gt;O2227,O2227+$J$1,)</f>
        <v>0</v>
      </c>
      <c r="O2228" s="19">
        <f t="shared" si="213"/>
        <v>-118378462096</v>
      </c>
      <c r="Q2228" s="19">
        <f t="shared" si="214"/>
        <v>-163931846400</v>
      </c>
    </row>
    <row r="2229" spans="1:17" x14ac:dyDescent="0.3">
      <c r="A2229">
        <v>2223</v>
      </c>
      <c r="B2229">
        <f>SQRT((1-A2229*A2229/$G$1)*$G$2)</f>
        <v>1141.4386297528224</v>
      </c>
      <c r="I2229" s="19">
        <f t="shared" si="211"/>
        <v>-327863692800</v>
      </c>
      <c r="K2229" s="19">
        <f t="shared" si="210"/>
        <v>6406560000</v>
      </c>
      <c r="L2229" s="19">
        <f t="shared" si="212"/>
        <v>6406560000</v>
      </c>
      <c r="N2229" s="19">
        <f t="shared" si="215"/>
        <v>0</v>
      </c>
      <c r="O2229" s="19">
        <f t="shared" si="213"/>
        <v>-118378462096</v>
      </c>
      <c r="Q2229" s="19">
        <f t="shared" si="214"/>
        <v>-157525286400</v>
      </c>
    </row>
    <row r="2230" spans="1:17" x14ac:dyDescent="0.3">
      <c r="A2230">
        <v>2224</v>
      </c>
      <c r="B2230">
        <f>SQRT((1-A2230*A2230/$G$1)*$G$2)</f>
        <v>1141.3845779810663</v>
      </c>
      <c r="I2230" s="19">
        <f t="shared" si="211"/>
        <v>-315050572800</v>
      </c>
      <c r="K2230" s="19">
        <f t="shared" si="210"/>
        <v>6409440000</v>
      </c>
      <c r="L2230" s="19">
        <f t="shared" si="212"/>
        <v>6409440000</v>
      </c>
      <c r="N2230" s="19">
        <f t="shared" si="215"/>
        <v>0</v>
      </c>
      <c r="O2230" s="19">
        <f t="shared" si="213"/>
        <v>-118378462096</v>
      </c>
      <c r="Q2230" s="19">
        <f t="shared" si="214"/>
        <v>-151115846400</v>
      </c>
    </row>
    <row r="2231" spans="1:17" x14ac:dyDescent="0.3">
      <c r="A2231">
        <v>2225</v>
      </c>
      <c r="B2231">
        <f>SQRT((1-A2231*A2231/$G$1)*$G$2)</f>
        <v>1141.3304993384493</v>
      </c>
      <c r="I2231" s="19">
        <f t="shared" si="211"/>
        <v>-302231692800</v>
      </c>
      <c r="K2231" s="19">
        <f t="shared" si="210"/>
        <v>6412320000</v>
      </c>
      <c r="L2231" s="19">
        <f t="shared" si="212"/>
        <v>6412320000</v>
      </c>
      <c r="N2231" s="19">
        <f t="shared" si="215"/>
        <v>0</v>
      </c>
      <c r="O2231" s="19">
        <f t="shared" si="213"/>
        <v>-118378462096</v>
      </c>
      <c r="Q2231" s="19">
        <f t="shared" si="214"/>
        <v>-144703526400</v>
      </c>
    </row>
    <row r="2232" spans="1:17" x14ac:dyDescent="0.3">
      <c r="A2232">
        <v>2226</v>
      </c>
      <c r="B2232">
        <f>SQRT((1-A2232*A2232/$G$1)*$G$2)</f>
        <v>1141.2763938211517</v>
      </c>
      <c r="I2232" s="19">
        <f t="shared" si="211"/>
        <v>-289407052800</v>
      </c>
      <c r="K2232" s="19">
        <f t="shared" si="210"/>
        <v>6415200000</v>
      </c>
      <c r="L2232" s="19">
        <f t="shared" si="212"/>
        <v>6415200000</v>
      </c>
      <c r="N2232" s="19">
        <f t="shared" si="215"/>
        <v>0</v>
      </c>
      <c r="O2232" s="19">
        <f t="shared" si="213"/>
        <v>-118378462096</v>
      </c>
      <c r="Q2232" s="19">
        <f t="shared" si="214"/>
        <v>-138288326400</v>
      </c>
    </row>
    <row r="2233" spans="1:17" x14ac:dyDescent="0.3">
      <c r="A2233">
        <v>2227</v>
      </c>
      <c r="B2233">
        <f>SQRT((1-A2233*A2233/$G$1)*$G$2)</f>
        <v>1141.2222614253512</v>
      </c>
      <c r="I2233" s="19">
        <f t="shared" si="211"/>
        <v>-276576652800</v>
      </c>
      <c r="K2233" s="19">
        <f t="shared" si="210"/>
        <v>6418080000</v>
      </c>
      <c r="L2233" s="19">
        <f t="shared" si="212"/>
        <v>6418080000</v>
      </c>
      <c r="N2233" s="19">
        <f t="shared" si="215"/>
        <v>0</v>
      </c>
      <c r="O2233" s="19">
        <f t="shared" si="213"/>
        <v>-118378462096</v>
      </c>
      <c r="Q2233" s="19">
        <f t="shared" si="214"/>
        <v>-131870246400</v>
      </c>
    </row>
    <row r="2234" spans="1:17" x14ac:dyDescent="0.3">
      <c r="A2234">
        <v>2228</v>
      </c>
      <c r="B2234">
        <f>SQRT((1-A2234*A2234/$G$1)*$G$2)</f>
        <v>1141.1681021472227</v>
      </c>
      <c r="I2234" s="19">
        <f t="shared" si="211"/>
        <v>-263740492800</v>
      </c>
      <c r="K2234" s="19">
        <f t="shared" si="210"/>
        <v>6420960000</v>
      </c>
      <c r="L2234" s="19">
        <f t="shared" si="212"/>
        <v>6420960000</v>
      </c>
      <c r="N2234" s="19">
        <f t="shared" si="215"/>
        <v>0</v>
      </c>
      <c r="O2234" s="19">
        <f t="shared" si="213"/>
        <v>-118378462096</v>
      </c>
      <c r="Q2234" s="19">
        <f t="shared" si="214"/>
        <v>-125449286400</v>
      </c>
    </row>
    <row r="2235" spans="1:17" x14ac:dyDescent="0.3">
      <c r="A2235">
        <v>2229</v>
      </c>
      <c r="B2235">
        <f>SQRT((1-A2235*A2235/$G$1)*$G$2)</f>
        <v>1141.1139159829386</v>
      </c>
      <c r="I2235" s="19">
        <f t="shared" si="211"/>
        <v>-250898572800</v>
      </c>
      <c r="K2235" s="19">
        <f t="shared" si="210"/>
        <v>6423840000</v>
      </c>
      <c r="L2235" s="19">
        <f t="shared" si="212"/>
        <v>6423840000</v>
      </c>
      <c r="N2235" s="19">
        <f t="shared" si="215"/>
        <v>0</v>
      </c>
      <c r="O2235" s="19">
        <f t="shared" si="213"/>
        <v>-118378462096</v>
      </c>
      <c r="Q2235" s="19">
        <f t="shared" si="214"/>
        <v>-119025446400</v>
      </c>
    </row>
    <row r="2236" spans="1:17" x14ac:dyDescent="0.3">
      <c r="A2236">
        <v>2230</v>
      </c>
      <c r="B2236">
        <f>SQRT((1-A2236*A2236/$G$1)*$G$2)</f>
        <v>1141.0597029286687</v>
      </c>
      <c r="I2236" s="19">
        <f t="shared" si="211"/>
        <v>-238050892800</v>
      </c>
      <c r="K2236" s="19">
        <f t="shared" si="210"/>
        <v>6426720000</v>
      </c>
      <c r="L2236" s="19">
        <f t="shared" si="212"/>
        <v>6426720000</v>
      </c>
      <c r="N2236" s="19">
        <f t="shared" si="215"/>
        <v>0</v>
      </c>
      <c r="O2236" s="19">
        <f t="shared" si="213"/>
        <v>-118378462096</v>
      </c>
      <c r="Q2236" s="19">
        <f t="shared" si="214"/>
        <v>-112598726400</v>
      </c>
    </row>
    <row r="2237" spans="1:17" x14ac:dyDescent="0.3">
      <c r="A2237">
        <v>2231</v>
      </c>
      <c r="B2237">
        <f>SQRT((1-A2237*A2237/$G$1)*$G$2)</f>
        <v>1141.0054629805798</v>
      </c>
      <c r="I2237" s="19">
        <f t="shared" si="211"/>
        <v>-225197452800</v>
      </c>
      <c r="K2237" s="19">
        <f t="shared" si="210"/>
        <v>6429600000</v>
      </c>
      <c r="L2237" s="19">
        <f t="shared" si="212"/>
        <v>6429600000</v>
      </c>
      <c r="N2237" s="19">
        <f t="shared" si="215"/>
        <v>0</v>
      </c>
      <c r="O2237" s="19">
        <f t="shared" si="213"/>
        <v>-118378462096</v>
      </c>
      <c r="Q2237" s="19">
        <f t="shared" si="214"/>
        <v>-106169126400</v>
      </c>
    </row>
    <row r="2238" spans="1:17" x14ac:dyDescent="0.3">
      <c r="A2238">
        <v>2232</v>
      </c>
      <c r="B2238">
        <f>SQRT((1-A2238*A2238/$G$1)*$G$2)</f>
        <v>1140.9511961348364</v>
      </c>
      <c r="I2238" s="19">
        <f t="shared" si="211"/>
        <v>-212338252800</v>
      </c>
      <c r="K2238" s="19">
        <f t="shared" si="210"/>
        <v>6432480000</v>
      </c>
      <c r="L2238" s="19">
        <f t="shared" si="212"/>
        <v>6432480000</v>
      </c>
      <c r="N2238" s="19">
        <f t="shared" si="215"/>
        <v>0</v>
      </c>
      <c r="O2238" s="19">
        <f t="shared" si="213"/>
        <v>-118378462096</v>
      </c>
      <c r="Q2238" s="19">
        <f t="shared" si="214"/>
        <v>-99736646400</v>
      </c>
    </row>
    <row r="2239" spans="1:17" x14ac:dyDescent="0.3">
      <c r="A2239">
        <v>2233</v>
      </c>
      <c r="B2239">
        <f>SQRT((1-A2239*A2239/$G$1)*$G$2)</f>
        <v>1140.8969023876009</v>
      </c>
      <c r="I2239" s="19">
        <f t="shared" si="211"/>
        <v>-199473292800</v>
      </c>
      <c r="K2239" s="19">
        <f t="shared" si="210"/>
        <v>6435360000</v>
      </c>
      <c r="L2239" s="19">
        <f t="shared" si="212"/>
        <v>6435360000</v>
      </c>
      <c r="N2239" s="19">
        <f t="shared" si="215"/>
        <v>0</v>
      </c>
      <c r="O2239" s="19">
        <f t="shared" si="213"/>
        <v>-118378462096</v>
      </c>
      <c r="Q2239" s="19">
        <f t="shared" si="214"/>
        <v>-93301286400</v>
      </c>
    </row>
    <row r="2240" spans="1:17" x14ac:dyDescent="0.3">
      <c r="A2240">
        <v>2234</v>
      </c>
      <c r="B2240">
        <f>SQRT((1-A2240*A2240/$G$1)*$G$2)</f>
        <v>1140.8425817350319</v>
      </c>
      <c r="I2240" s="19">
        <f t="shared" si="211"/>
        <v>-186602572800</v>
      </c>
      <c r="K2240" s="19">
        <f t="shared" si="210"/>
        <v>6438240000</v>
      </c>
      <c r="L2240" s="19">
        <f t="shared" si="212"/>
        <v>6438240000</v>
      </c>
      <c r="N2240" s="19">
        <f t="shared" si="215"/>
        <v>0</v>
      </c>
      <c r="O2240" s="19">
        <f t="shared" si="213"/>
        <v>-118378462096</v>
      </c>
      <c r="Q2240" s="19">
        <f t="shared" si="214"/>
        <v>-86863046400</v>
      </c>
    </row>
    <row r="2241" spans="1:17" x14ac:dyDescent="0.3">
      <c r="A2241">
        <v>2235</v>
      </c>
      <c r="B2241">
        <f>SQRT((1-A2241*A2241/$G$1)*$G$2)</f>
        <v>1140.7882341732864</v>
      </c>
      <c r="I2241" s="19">
        <f t="shared" si="211"/>
        <v>-173726092800</v>
      </c>
      <c r="K2241" s="19">
        <f t="shared" si="210"/>
        <v>6441120000</v>
      </c>
      <c r="L2241" s="19">
        <f t="shared" si="212"/>
        <v>6441120000</v>
      </c>
      <c r="N2241" s="19">
        <f t="shared" si="215"/>
        <v>0</v>
      </c>
      <c r="O2241" s="19">
        <f t="shared" si="213"/>
        <v>-118378462096</v>
      </c>
      <c r="Q2241" s="19">
        <f t="shared" si="214"/>
        <v>-80421926400</v>
      </c>
    </row>
    <row r="2242" spans="1:17" x14ac:dyDescent="0.3">
      <c r="A2242">
        <v>2236</v>
      </c>
      <c r="B2242">
        <f>SQRT((1-A2242*A2242/$G$1)*$G$2)</f>
        <v>1140.7338596985178</v>
      </c>
      <c r="I2242" s="19">
        <f t="shared" si="211"/>
        <v>-160843852800</v>
      </c>
      <c r="K2242" s="19">
        <f t="shared" si="210"/>
        <v>6444000000</v>
      </c>
      <c r="L2242" s="19">
        <f t="shared" si="212"/>
        <v>6444000000</v>
      </c>
      <c r="N2242" s="19">
        <f t="shared" si="215"/>
        <v>0</v>
      </c>
      <c r="O2242" s="19">
        <f t="shared" si="213"/>
        <v>-118378462096</v>
      </c>
      <c r="Q2242" s="19">
        <f t="shared" si="214"/>
        <v>-73977926400</v>
      </c>
    </row>
    <row r="2243" spans="1:17" x14ac:dyDescent="0.3">
      <c r="A2243">
        <v>2237</v>
      </c>
      <c r="B2243">
        <f>SQRT((1-A2243*A2243/$G$1)*$G$2)</f>
        <v>1140.6794583068777</v>
      </c>
      <c r="I2243" s="19">
        <f t="shared" si="211"/>
        <v>-147955852800</v>
      </c>
      <c r="K2243" s="19">
        <f t="shared" si="210"/>
        <v>6446880000</v>
      </c>
      <c r="L2243" s="19">
        <f t="shared" si="212"/>
        <v>6446880000</v>
      </c>
      <c r="N2243" s="19">
        <f t="shared" si="215"/>
        <v>0</v>
      </c>
      <c r="O2243" s="19">
        <f t="shared" si="213"/>
        <v>-118378462096</v>
      </c>
      <c r="Q2243" s="19">
        <f t="shared" si="214"/>
        <v>-67531046400</v>
      </c>
    </row>
    <row r="2244" spans="1:17" x14ac:dyDescent="0.3">
      <c r="A2244">
        <v>2238</v>
      </c>
      <c r="B2244">
        <f>SQRT((1-A2244*A2244/$G$1)*$G$2)</f>
        <v>1140.6250299945148</v>
      </c>
      <c r="I2244" s="19">
        <f t="shared" si="211"/>
        <v>-135062092800</v>
      </c>
      <c r="K2244" s="19">
        <f t="shared" si="210"/>
        <v>6449760000</v>
      </c>
      <c r="L2244" s="19">
        <f t="shared" si="212"/>
        <v>6449760000</v>
      </c>
      <c r="N2244" s="19">
        <f t="shared" si="215"/>
        <v>0</v>
      </c>
      <c r="O2244" s="19">
        <f t="shared" si="213"/>
        <v>-118378462096</v>
      </c>
      <c r="Q2244" s="19">
        <f t="shared" si="214"/>
        <v>-61081286400</v>
      </c>
    </row>
    <row r="2245" spans="1:17" x14ac:dyDescent="0.3">
      <c r="A2245">
        <v>2239</v>
      </c>
      <c r="B2245">
        <f>SQRT((1-A2245*A2245/$G$1)*$G$2)</f>
        <v>1140.5705747575751</v>
      </c>
      <c r="I2245" s="19">
        <f t="shared" si="211"/>
        <v>-122162572800</v>
      </c>
      <c r="K2245" s="19">
        <f t="shared" si="210"/>
        <v>6452640000</v>
      </c>
      <c r="L2245" s="19">
        <f t="shared" si="212"/>
        <v>6452640000</v>
      </c>
      <c r="N2245" s="19">
        <f t="shared" si="215"/>
        <v>0</v>
      </c>
      <c r="O2245" s="19">
        <f t="shared" si="213"/>
        <v>-118378462096</v>
      </c>
      <c r="Q2245" s="19">
        <f t="shared" si="214"/>
        <v>-54628646400</v>
      </c>
    </row>
    <row r="2246" spans="1:17" x14ac:dyDescent="0.3">
      <c r="A2246">
        <v>2240</v>
      </c>
      <c r="B2246">
        <f>SQRT((1-A2246*A2246/$G$1)*$G$2)</f>
        <v>1140.5160925922019</v>
      </c>
      <c r="I2246" s="19">
        <f t="shared" si="211"/>
        <v>-109257292800</v>
      </c>
      <c r="K2246" s="19">
        <f t="shared" si="210"/>
        <v>6455520000</v>
      </c>
      <c r="L2246" s="19">
        <f t="shared" si="212"/>
        <v>6455520000</v>
      </c>
      <c r="N2246" s="19">
        <f t="shared" si="215"/>
        <v>-118274666864</v>
      </c>
      <c r="O2246" s="19">
        <f t="shared" si="213"/>
        <v>-118274666864</v>
      </c>
      <c r="Q2246" s="19">
        <f t="shared" si="214"/>
        <v>-166447793264</v>
      </c>
    </row>
    <row r="2247" spans="1:17" x14ac:dyDescent="0.3">
      <c r="A2247">
        <v>2241</v>
      </c>
      <c r="B2247">
        <f>SQRT((1-A2247*A2247/$G$1)*$G$2)</f>
        <v>1140.4615834945359</v>
      </c>
      <c r="I2247" s="19">
        <f t="shared" si="211"/>
        <v>-332895586528</v>
      </c>
      <c r="K2247" s="19">
        <f t="shared" ref="K2247:K2310" si="216">IF($I2247&lt;L2246,L2246+$J$2,)</f>
        <v>6458400000</v>
      </c>
      <c r="L2247" s="19">
        <f t="shared" si="212"/>
        <v>6458400000</v>
      </c>
      <c r="N2247" s="19">
        <f t="shared" si="215"/>
        <v>0</v>
      </c>
      <c r="O2247" s="19">
        <f t="shared" si="213"/>
        <v>-118274666864</v>
      </c>
      <c r="Q2247" s="19">
        <f t="shared" si="214"/>
        <v>-159989393264</v>
      </c>
    </row>
    <row r="2248" spans="1:17" x14ac:dyDescent="0.3">
      <c r="A2248">
        <v>2242</v>
      </c>
      <c r="B2248">
        <f>SQRT((1-A2248*A2248/$G$1)*$G$2)</f>
        <v>1140.4070474607151</v>
      </c>
      <c r="I2248" s="19">
        <f t="shared" si="211"/>
        <v>-319978786528</v>
      </c>
      <c r="K2248" s="19">
        <f t="shared" si="216"/>
        <v>6461280000</v>
      </c>
      <c r="L2248" s="19">
        <f t="shared" si="212"/>
        <v>6461280000</v>
      </c>
      <c r="N2248" s="19">
        <f t="shared" si="215"/>
        <v>0</v>
      </c>
      <c r="O2248" s="19">
        <f t="shared" si="213"/>
        <v>-118274666864</v>
      </c>
      <c r="Q2248" s="19">
        <f t="shared" si="214"/>
        <v>-153528113264</v>
      </c>
    </row>
    <row r="2249" spans="1:17" x14ac:dyDescent="0.3">
      <c r="A2249">
        <v>2243</v>
      </c>
      <c r="B2249">
        <f>SQRT((1-A2249*A2249/$G$1)*$G$2)</f>
        <v>1140.3524844868753</v>
      </c>
      <c r="I2249" s="19">
        <f t="shared" si="211"/>
        <v>-307056226528</v>
      </c>
      <c r="K2249" s="19">
        <f t="shared" si="216"/>
        <v>6464160000</v>
      </c>
      <c r="L2249" s="19">
        <f t="shared" si="212"/>
        <v>6464160000</v>
      </c>
      <c r="N2249" s="19">
        <f t="shared" si="215"/>
        <v>0</v>
      </c>
      <c r="O2249" s="19">
        <f t="shared" si="213"/>
        <v>-118274666864</v>
      </c>
      <c r="Q2249" s="19">
        <f t="shared" si="214"/>
        <v>-147063953264</v>
      </c>
    </row>
    <row r="2250" spans="1:17" x14ac:dyDescent="0.3">
      <c r="A2250">
        <v>2244</v>
      </c>
      <c r="B2250">
        <f>SQRT((1-A2250*A2250/$G$1)*$G$2)</f>
        <v>1140.2978945691486</v>
      </c>
      <c r="I2250" s="19">
        <f t="shared" si="211"/>
        <v>-294127906528</v>
      </c>
      <c r="K2250" s="19">
        <f t="shared" si="216"/>
        <v>6467040000</v>
      </c>
      <c r="L2250" s="19">
        <f t="shared" si="212"/>
        <v>6467040000</v>
      </c>
      <c r="N2250" s="19">
        <f t="shared" si="215"/>
        <v>0</v>
      </c>
      <c r="O2250" s="19">
        <f t="shared" si="213"/>
        <v>-118274666864</v>
      </c>
      <c r="Q2250" s="19">
        <f t="shared" si="214"/>
        <v>-140596913264</v>
      </c>
    </row>
    <row r="2251" spans="1:17" x14ac:dyDescent="0.3">
      <c r="A2251">
        <v>2245</v>
      </c>
      <c r="B2251">
        <f>SQRT((1-A2251*A2251/$G$1)*$G$2)</f>
        <v>1140.2432777036659</v>
      </c>
      <c r="I2251" s="19">
        <f t="shared" si="211"/>
        <v>-281193826528</v>
      </c>
      <c r="K2251" s="19">
        <f t="shared" si="216"/>
        <v>6469920000</v>
      </c>
      <c r="L2251" s="19">
        <f t="shared" si="212"/>
        <v>6469920000</v>
      </c>
      <c r="N2251" s="19">
        <f t="shared" si="215"/>
        <v>0</v>
      </c>
      <c r="O2251" s="19">
        <f t="shared" si="213"/>
        <v>-118274666864</v>
      </c>
      <c r="Q2251" s="19">
        <f t="shared" si="214"/>
        <v>-134126993264</v>
      </c>
    </row>
    <row r="2252" spans="1:17" x14ac:dyDescent="0.3">
      <c r="A2252">
        <v>2246</v>
      </c>
      <c r="B2252">
        <f>SQRT((1-A2252*A2252/$G$1)*$G$2)</f>
        <v>1140.188633886554</v>
      </c>
      <c r="I2252" s="19">
        <f t="shared" si="211"/>
        <v>-268253986528</v>
      </c>
      <c r="K2252" s="19">
        <f t="shared" si="216"/>
        <v>6472800000</v>
      </c>
      <c r="L2252" s="19">
        <f t="shared" si="212"/>
        <v>6472800000</v>
      </c>
      <c r="N2252" s="19">
        <f t="shared" si="215"/>
        <v>0</v>
      </c>
      <c r="O2252" s="19">
        <f t="shared" si="213"/>
        <v>-118274666864</v>
      </c>
      <c r="Q2252" s="19">
        <f t="shared" si="214"/>
        <v>-127654193264</v>
      </c>
    </row>
    <row r="2253" spans="1:17" x14ac:dyDescent="0.3">
      <c r="A2253">
        <v>2247</v>
      </c>
      <c r="B2253">
        <f>SQRT((1-A2253*A2253/$G$1)*$G$2)</f>
        <v>1140.1339631139383</v>
      </c>
      <c r="I2253" s="19">
        <f t="shared" si="211"/>
        <v>-255308386528</v>
      </c>
      <c r="K2253" s="19">
        <f t="shared" si="216"/>
        <v>6475680000</v>
      </c>
      <c r="L2253" s="19">
        <f t="shared" si="212"/>
        <v>6475680000</v>
      </c>
      <c r="N2253" s="19">
        <f t="shared" si="215"/>
        <v>0</v>
      </c>
      <c r="O2253" s="19">
        <f t="shared" si="213"/>
        <v>-118274666864</v>
      </c>
      <c r="Q2253" s="19">
        <f t="shared" si="214"/>
        <v>-121178513264</v>
      </c>
    </row>
    <row r="2254" spans="1:17" x14ac:dyDescent="0.3">
      <c r="A2254">
        <v>2248</v>
      </c>
      <c r="B2254">
        <f>SQRT((1-A2254*A2254/$G$1)*$G$2)</f>
        <v>1140.0792653819406</v>
      </c>
      <c r="I2254" s="19">
        <f t="shared" si="211"/>
        <v>-242357026528</v>
      </c>
      <c r="K2254" s="19">
        <f t="shared" si="216"/>
        <v>6478560000</v>
      </c>
      <c r="L2254" s="19">
        <f t="shared" si="212"/>
        <v>6478560000</v>
      </c>
      <c r="N2254" s="19">
        <f t="shared" si="215"/>
        <v>0</v>
      </c>
      <c r="O2254" s="19">
        <f t="shared" si="213"/>
        <v>-118274666864</v>
      </c>
      <c r="Q2254" s="19">
        <f t="shared" si="214"/>
        <v>-114699953264</v>
      </c>
    </row>
    <row r="2255" spans="1:17" x14ac:dyDescent="0.3">
      <c r="A2255">
        <v>2249</v>
      </c>
      <c r="B2255">
        <f>SQRT((1-A2255*A2255/$G$1)*$G$2)</f>
        <v>1140.0245406866807</v>
      </c>
      <c r="I2255" s="19">
        <f t="shared" si="211"/>
        <v>-229399906528</v>
      </c>
      <c r="K2255" s="19">
        <f t="shared" si="216"/>
        <v>6481440000</v>
      </c>
      <c r="L2255" s="19">
        <f t="shared" si="212"/>
        <v>6481440000</v>
      </c>
      <c r="N2255" s="19">
        <f t="shared" si="215"/>
        <v>0</v>
      </c>
      <c r="O2255" s="19">
        <f t="shared" si="213"/>
        <v>-118274666864</v>
      </c>
      <c r="Q2255" s="19">
        <f t="shared" si="214"/>
        <v>-108218513264</v>
      </c>
    </row>
    <row r="2256" spans="1:17" x14ac:dyDescent="0.3">
      <c r="A2256">
        <v>2250</v>
      </c>
      <c r="B2256">
        <f>SQRT((1-A2256*A2256/$G$1)*$G$2)</f>
        <v>1139.9697890242751</v>
      </c>
      <c r="I2256" s="19">
        <f t="shared" si="211"/>
        <v>-216437026528</v>
      </c>
      <c r="K2256" s="19">
        <f t="shared" si="216"/>
        <v>6484320000</v>
      </c>
      <c r="L2256" s="19">
        <f t="shared" si="212"/>
        <v>6484320000</v>
      </c>
      <c r="N2256" s="19">
        <f t="shared" si="215"/>
        <v>0</v>
      </c>
      <c r="O2256" s="19">
        <f t="shared" si="213"/>
        <v>-118274666864</v>
      </c>
      <c r="Q2256" s="19">
        <f t="shared" si="214"/>
        <v>-101734193264</v>
      </c>
    </row>
    <row r="2257" spans="1:17" x14ac:dyDescent="0.3">
      <c r="A2257">
        <v>2251</v>
      </c>
      <c r="B2257">
        <f>SQRT((1-A2257*A2257/$G$1)*$G$2)</f>
        <v>1139.9150103908382</v>
      </c>
      <c r="I2257" s="19">
        <f t="shared" si="211"/>
        <v>-203468386528</v>
      </c>
      <c r="K2257" s="19">
        <f t="shared" si="216"/>
        <v>6487200000</v>
      </c>
      <c r="L2257" s="19">
        <f t="shared" si="212"/>
        <v>6487200000</v>
      </c>
      <c r="N2257" s="19">
        <f t="shared" si="215"/>
        <v>0</v>
      </c>
      <c r="O2257" s="19">
        <f t="shared" si="213"/>
        <v>-118274666864</v>
      </c>
      <c r="Q2257" s="19">
        <f t="shared" si="214"/>
        <v>-95246993264</v>
      </c>
    </row>
    <row r="2258" spans="1:17" x14ac:dyDescent="0.3">
      <c r="A2258">
        <v>2252</v>
      </c>
      <c r="B2258">
        <f>SQRT((1-A2258*A2258/$G$1)*$G$2)</f>
        <v>1139.8602047824816</v>
      </c>
      <c r="I2258" s="19">
        <f t="shared" si="211"/>
        <v>-190493986528</v>
      </c>
      <c r="K2258" s="19">
        <f t="shared" si="216"/>
        <v>6490080000</v>
      </c>
      <c r="L2258" s="19">
        <f t="shared" si="212"/>
        <v>6490080000</v>
      </c>
      <c r="N2258" s="19">
        <f t="shared" si="215"/>
        <v>0</v>
      </c>
      <c r="O2258" s="19">
        <f t="shared" si="213"/>
        <v>-118274666864</v>
      </c>
      <c r="Q2258" s="19">
        <f t="shared" si="214"/>
        <v>-88756913264</v>
      </c>
    </row>
    <row r="2259" spans="1:17" x14ac:dyDescent="0.3">
      <c r="A2259">
        <v>2253</v>
      </c>
      <c r="B2259">
        <f>SQRT((1-A2259*A2259/$G$1)*$G$2)</f>
        <v>1139.805372195314</v>
      </c>
      <c r="I2259" s="19">
        <f t="shared" si="211"/>
        <v>-177513826528</v>
      </c>
      <c r="K2259" s="19">
        <f t="shared" si="216"/>
        <v>6492960000</v>
      </c>
      <c r="L2259" s="19">
        <f t="shared" si="212"/>
        <v>6492960000</v>
      </c>
      <c r="N2259" s="19">
        <f t="shared" si="215"/>
        <v>0</v>
      </c>
      <c r="O2259" s="19">
        <f t="shared" si="213"/>
        <v>-118274666864</v>
      </c>
      <c r="Q2259" s="19">
        <f t="shared" si="214"/>
        <v>-82263953264</v>
      </c>
    </row>
    <row r="2260" spans="1:17" x14ac:dyDescent="0.3">
      <c r="A2260">
        <v>2254</v>
      </c>
      <c r="B2260">
        <f>SQRT((1-A2260*A2260/$G$1)*$G$2)</f>
        <v>1139.7505126254416</v>
      </c>
      <c r="I2260" s="19">
        <f t="shared" si="211"/>
        <v>-164527906528</v>
      </c>
      <c r="K2260" s="19">
        <f t="shared" si="216"/>
        <v>6495840000</v>
      </c>
      <c r="L2260" s="19">
        <f t="shared" si="212"/>
        <v>6495840000</v>
      </c>
      <c r="N2260" s="19">
        <f t="shared" si="215"/>
        <v>0</v>
      </c>
      <c r="O2260" s="19">
        <f t="shared" si="213"/>
        <v>-118274666864</v>
      </c>
      <c r="Q2260" s="19">
        <f t="shared" si="214"/>
        <v>-75768113264</v>
      </c>
    </row>
    <row r="2261" spans="1:17" x14ac:dyDescent="0.3">
      <c r="A2261">
        <v>2255</v>
      </c>
      <c r="B2261">
        <f>SQRT((1-A2261*A2261/$G$1)*$G$2)</f>
        <v>1139.6956260689683</v>
      </c>
      <c r="I2261" s="19">
        <f t="shared" si="211"/>
        <v>-151536226528</v>
      </c>
      <c r="K2261" s="19">
        <f t="shared" si="216"/>
        <v>6498720000</v>
      </c>
      <c r="L2261" s="19">
        <f t="shared" si="212"/>
        <v>6498720000</v>
      </c>
      <c r="N2261" s="19">
        <f t="shared" si="215"/>
        <v>0</v>
      </c>
      <c r="O2261" s="19">
        <f t="shared" si="213"/>
        <v>-118274666864</v>
      </c>
      <c r="Q2261" s="19">
        <f t="shared" si="214"/>
        <v>-69269393264</v>
      </c>
    </row>
    <row r="2262" spans="1:17" x14ac:dyDescent="0.3">
      <c r="A2262">
        <v>2256</v>
      </c>
      <c r="B2262">
        <f>SQRT((1-A2262*A2262/$G$1)*$G$2)</f>
        <v>1139.6407125219944</v>
      </c>
      <c r="I2262" s="19">
        <f t="shared" si="211"/>
        <v>-138538786528</v>
      </c>
      <c r="K2262" s="19">
        <f t="shared" si="216"/>
        <v>6501600000</v>
      </c>
      <c r="L2262" s="19">
        <f t="shared" si="212"/>
        <v>6501600000</v>
      </c>
      <c r="N2262" s="19">
        <f t="shared" si="215"/>
        <v>0</v>
      </c>
      <c r="O2262" s="19">
        <f t="shared" si="213"/>
        <v>-118274666864</v>
      </c>
      <c r="Q2262" s="19">
        <f t="shared" si="214"/>
        <v>-62767793264</v>
      </c>
    </row>
    <row r="2263" spans="1:17" x14ac:dyDescent="0.3">
      <c r="A2263">
        <v>2257</v>
      </c>
      <c r="B2263">
        <f>SQRT((1-A2263*A2263/$G$1)*$G$2)</f>
        <v>1139.5857719806186</v>
      </c>
      <c r="I2263" s="19">
        <f t="shared" si="211"/>
        <v>-125535586528</v>
      </c>
      <c r="K2263" s="19">
        <f t="shared" si="216"/>
        <v>6504480000</v>
      </c>
      <c r="L2263" s="19">
        <f t="shared" si="212"/>
        <v>6504480000</v>
      </c>
      <c r="N2263" s="19">
        <f t="shared" si="215"/>
        <v>0</v>
      </c>
      <c r="O2263" s="19">
        <f t="shared" si="213"/>
        <v>-118274666864</v>
      </c>
      <c r="Q2263" s="19">
        <f t="shared" si="214"/>
        <v>-56263313264</v>
      </c>
    </row>
    <row r="2264" spans="1:17" x14ac:dyDescent="0.3">
      <c r="A2264">
        <v>2258</v>
      </c>
      <c r="B2264">
        <f>SQRT((1-A2264*A2264/$G$1)*$G$2)</f>
        <v>1139.530804440936</v>
      </c>
      <c r="I2264" s="19">
        <f t="shared" si="211"/>
        <v>-112526626528</v>
      </c>
      <c r="K2264" s="19">
        <f t="shared" si="216"/>
        <v>6507360000</v>
      </c>
      <c r="L2264" s="19">
        <f t="shared" si="212"/>
        <v>6507360000</v>
      </c>
      <c r="N2264" s="19">
        <f t="shared" si="215"/>
        <v>-118170871632</v>
      </c>
      <c r="O2264" s="19">
        <f t="shared" si="213"/>
        <v>-118170871632</v>
      </c>
      <c r="Q2264" s="19">
        <f t="shared" si="214"/>
        <v>-167926824896</v>
      </c>
    </row>
    <row r="2265" spans="1:17" x14ac:dyDescent="0.3">
      <c r="A2265">
        <v>2259</v>
      </c>
      <c r="B2265">
        <f>SQRT((1-A2265*A2265/$G$1)*$G$2)</f>
        <v>1139.4758098990399</v>
      </c>
      <c r="I2265" s="19">
        <f t="shared" si="211"/>
        <v>-335853649792</v>
      </c>
      <c r="K2265" s="19">
        <f t="shared" si="216"/>
        <v>6510240000</v>
      </c>
      <c r="L2265" s="19">
        <f t="shared" si="212"/>
        <v>6510240000</v>
      </c>
      <c r="N2265" s="19">
        <f t="shared" si="215"/>
        <v>0</v>
      </c>
      <c r="O2265" s="19">
        <f t="shared" si="213"/>
        <v>-118170871632</v>
      </c>
      <c r="Q2265" s="19">
        <f t="shared" si="214"/>
        <v>-161416584896</v>
      </c>
    </row>
    <row r="2266" spans="1:17" x14ac:dyDescent="0.3">
      <c r="A2266">
        <v>2260</v>
      </c>
      <c r="B2266">
        <f>SQRT((1-A2266*A2266/$G$1)*$G$2)</f>
        <v>1139.4207883510203</v>
      </c>
      <c r="I2266" s="19">
        <f t="shared" si="211"/>
        <v>-322833169792</v>
      </c>
      <c r="K2266" s="19">
        <f t="shared" si="216"/>
        <v>6513120000</v>
      </c>
      <c r="L2266" s="19">
        <f t="shared" si="212"/>
        <v>6513120000</v>
      </c>
      <c r="N2266" s="19">
        <f t="shared" si="215"/>
        <v>0</v>
      </c>
      <c r="O2266" s="19">
        <f t="shared" si="213"/>
        <v>-118170871632</v>
      </c>
      <c r="Q2266" s="19">
        <f t="shared" si="214"/>
        <v>-154903464896</v>
      </c>
    </row>
    <row r="2267" spans="1:17" x14ac:dyDescent="0.3">
      <c r="A2267">
        <v>2261</v>
      </c>
      <c r="B2267">
        <f>SQRT((1-A2267*A2267/$G$1)*$G$2)</f>
        <v>1139.3657397929644</v>
      </c>
      <c r="I2267" s="19">
        <f t="shared" si="211"/>
        <v>-309806929792</v>
      </c>
      <c r="K2267" s="19">
        <f t="shared" si="216"/>
        <v>6516000000</v>
      </c>
      <c r="L2267" s="19">
        <f t="shared" si="212"/>
        <v>6516000000</v>
      </c>
      <c r="N2267" s="19">
        <f t="shared" si="215"/>
        <v>0</v>
      </c>
      <c r="O2267" s="19">
        <f t="shared" si="213"/>
        <v>-118170871632</v>
      </c>
      <c r="Q2267" s="19">
        <f t="shared" si="214"/>
        <v>-148387464896</v>
      </c>
    </row>
    <row r="2268" spans="1:17" x14ac:dyDescent="0.3">
      <c r="A2268">
        <v>2262</v>
      </c>
      <c r="B2268">
        <f>SQRT((1-A2268*A2268/$G$1)*$G$2)</f>
        <v>1139.3106642209575</v>
      </c>
      <c r="I2268" s="19">
        <f t="shared" si="211"/>
        <v>-296774929792</v>
      </c>
      <c r="K2268" s="19">
        <f t="shared" si="216"/>
        <v>6518880000</v>
      </c>
      <c r="L2268" s="19">
        <f t="shared" si="212"/>
        <v>6518880000</v>
      </c>
      <c r="N2268" s="19">
        <f t="shared" si="215"/>
        <v>0</v>
      </c>
      <c r="O2268" s="19">
        <f t="shared" si="213"/>
        <v>-118170871632</v>
      </c>
      <c r="Q2268" s="19">
        <f t="shared" si="214"/>
        <v>-141868584896</v>
      </c>
    </row>
    <row r="2269" spans="1:17" x14ac:dyDescent="0.3">
      <c r="A2269">
        <v>2263</v>
      </c>
      <c r="B2269">
        <f>SQRT((1-A2269*A2269/$G$1)*$G$2)</f>
        <v>1139.2555616310817</v>
      </c>
      <c r="I2269" s="19">
        <f t="shared" si="211"/>
        <v>-283737169792</v>
      </c>
      <c r="K2269" s="19">
        <f t="shared" si="216"/>
        <v>6521760000</v>
      </c>
      <c r="L2269" s="19">
        <f t="shared" si="212"/>
        <v>6521760000</v>
      </c>
      <c r="N2269" s="19">
        <f t="shared" si="215"/>
        <v>0</v>
      </c>
      <c r="O2269" s="19">
        <f t="shared" si="213"/>
        <v>-118170871632</v>
      </c>
      <c r="Q2269" s="19">
        <f t="shared" si="214"/>
        <v>-135346824896</v>
      </c>
    </row>
    <row r="2270" spans="1:17" x14ac:dyDescent="0.3">
      <c r="A2270">
        <v>2264</v>
      </c>
      <c r="B2270">
        <f>SQRT((1-A2270*A2270/$G$1)*$G$2)</f>
        <v>1139.2004320194164</v>
      </c>
      <c r="I2270" s="19">
        <f t="shared" si="211"/>
        <v>-270693649792</v>
      </c>
      <c r="K2270" s="19">
        <f t="shared" si="216"/>
        <v>6524640000</v>
      </c>
      <c r="L2270" s="19">
        <f t="shared" si="212"/>
        <v>6524640000</v>
      </c>
      <c r="N2270" s="19">
        <f t="shared" si="215"/>
        <v>0</v>
      </c>
      <c r="O2270" s="19">
        <f t="shared" si="213"/>
        <v>-118170871632</v>
      </c>
      <c r="Q2270" s="19">
        <f t="shared" si="214"/>
        <v>-128822184896</v>
      </c>
    </row>
    <row r="2271" spans="1:17" x14ac:dyDescent="0.3">
      <c r="A2271">
        <v>2265</v>
      </c>
      <c r="B2271">
        <f>SQRT((1-A2271*A2271/$G$1)*$G$2)</f>
        <v>1139.1452753820381</v>
      </c>
      <c r="I2271" s="19">
        <f t="shared" si="211"/>
        <v>-257644369792</v>
      </c>
      <c r="K2271" s="19">
        <f t="shared" si="216"/>
        <v>6527520000</v>
      </c>
      <c r="L2271" s="19">
        <f t="shared" si="212"/>
        <v>6527520000</v>
      </c>
      <c r="N2271" s="19">
        <f t="shared" si="215"/>
        <v>0</v>
      </c>
      <c r="O2271" s="19">
        <f t="shared" si="213"/>
        <v>-118170871632</v>
      </c>
      <c r="Q2271" s="19">
        <f t="shared" si="214"/>
        <v>-122294664896</v>
      </c>
    </row>
    <row r="2272" spans="1:17" x14ac:dyDescent="0.3">
      <c r="A2272">
        <v>2266</v>
      </c>
      <c r="B2272">
        <f>SQRT((1-A2272*A2272/$G$1)*$G$2)</f>
        <v>1139.0900917150213</v>
      </c>
      <c r="I2272" s="19">
        <f t="shared" si="211"/>
        <v>-244589329792</v>
      </c>
      <c r="K2272" s="19">
        <f t="shared" si="216"/>
        <v>6530400000</v>
      </c>
      <c r="L2272" s="19">
        <f t="shared" si="212"/>
        <v>6530400000</v>
      </c>
      <c r="N2272" s="19">
        <f t="shared" si="215"/>
        <v>0</v>
      </c>
      <c r="O2272" s="19">
        <f t="shared" si="213"/>
        <v>-118170871632</v>
      </c>
      <c r="Q2272" s="19">
        <f t="shared" si="214"/>
        <v>-115764264896</v>
      </c>
    </row>
    <row r="2273" spans="1:17" x14ac:dyDescent="0.3">
      <c r="A2273">
        <v>2267</v>
      </c>
      <c r="B2273">
        <f>SQRT((1-A2273*A2273/$G$1)*$G$2)</f>
        <v>1139.0348810144371</v>
      </c>
      <c r="I2273" s="19">
        <f t="shared" si="211"/>
        <v>-231528529792</v>
      </c>
      <c r="K2273" s="19">
        <f t="shared" si="216"/>
        <v>6533280000</v>
      </c>
      <c r="L2273" s="19">
        <f t="shared" si="212"/>
        <v>6533280000</v>
      </c>
      <c r="N2273" s="19">
        <f t="shared" si="215"/>
        <v>0</v>
      </c>
      <c r="O2273" s="19">
        <f t="shared" si="213"/>
        <v>-118170871632</v>
      </c>
      <c r="Q2273" s="19">
        <f t="shared" si="214"/>
        <v>-109230984896</v>
      </c>
    </row>
    <row r="2274" spans="1:17" x14ac:dyDescent="0.3">
      <c r="A2274">
        <v>2268</v>
      </c>
      <c r="B2274">
        <f>SQRT((1-A2274*A2274/$G$1)*$G$2)</f>
        <v>1138.9796432763546</v>
      </c>
      <c r="I2274" s="19">
        <f t="shared" si="211"/>
        <v>-218461969792</v>
      </c>
      <c r="K2274" s="19">
        <f t="shared" si="216"/>
        <v>6536160000</v>
      </c>
      <c r="L2274" s="19">
        <f t="shared" si="212"/>
        <v>6536160000</v>
      </c>
      <c r="N2274" s="19">
        <f t="shared" si="215"/>
        <v>0</v>
      </c>
      <c r="O2274" s="19">
        <f t="shared" si="213"/>
        <v>-118170871632</v>
      </c>
      <c r="Q2274" s="19">
        <f t="shared" si="214"/>
        <v>-102694824896</v>
      </c>
    </row>
    <row r="2275" spans="1:17" x14ac:dyDescent="0.3">
      <c r="A2275">
        <v>2269</v>
      </c>
      <c r="B2275">
        <f>SQRT((1-A2275*A2275/$G$1)*$G$2)</f>
        <v>1138.9243784968396</v>
      </c>
      <c r="I2275" s="19">
        <f t="shared" si="211"/>
        <v>-205389649792</v>
      </c>
      <c r="K2275" s="19">
        <f t="shared" si="216"/>
        <v>6539040000</v>
      </c>
      <c r="L2275" s="19">
        <f t="shared" si="212"/>
        <v>6539040000</v>
      </c>
      <c r="N2275" s="19">
        <f t="shared" si="215"/>
        <v>0</v>
      </c>
      <c r="O2275" s="19">
        <f t="shared" si="213"/>
        <v>-118170871632</v>
      </c>
      <c r="Q2275" s="19">
        <f t="shared" si="214"/>
        <v>-96155784896</v>
      </c>
    </row>
    <row r="2276" spans="1:17" x14ac:dyDescent="0.3">
      <c r="A2276">
        <v>2270</v>
      </c>
      <c r="B2276">
        <f>SQRT((1-A2276*A2276/$G$1)*$G$2)</f>
        <v>1138.8690866719555</v>
      </c>
      <c r="I2276" s="19">
        <f t="shared" si="211"/>
        <v>-192311569792</v>
      </c>
      <c r="K2276" s="19">
        <f t="shared" si="216"/>
        <v>6541920000</v>
      </c>
      <c r="L2276" s="19">
        <f t="shared" si="212"/>
        <v>6541920000</v>
      </c>
      <c r="N2276" s="19">
        <f t="shared" si="215"/>
        <v>0</v>
      </c>
      <c r="O2276" s="19">
        <f t="shared" si="213"/>
        <v>-118170871632</v>
      </c>
      <c r="Q2276" s="19">
        <f t="shared" si="214"/>
        <v>-89613864896</v>
      </c>
    </row>
    <row r="2277" spans="1:17" x14ac:dyDescent="0.3">
      <c r="A2277">
        <v>2271</v>
      </c>
      <c r="B2277">
        <f>SQRT((1-A2277*A2277/$G$1)*$G$2)</f>
        <v>1138.8137677977631</v>
      </c>
      <c r="I2277" s="19">
        <f t="shared" si="211"/>
        <v>-179227729792</v>
      </c>
      <c r="K2277" s="19">
        <f t="shared" si="216"/>
        <v>6544800000</v>
      </c>
      <c r="L2277" s="19">
        <f t="shared" si="212"/>
        <v>6544800000</v>
      </c>
      <c r="N2277" s="19">
        <f t="shared" si="215"/>
        <v>0</v>
      </c>
      <c r="O2277" s="19">
        <f t="shared" si="213"/>
        <v>-118170871632</v>
      </c>
      <c r="Q2277" s="19">
        <f t="shared" si="214"/>
        <v>-83069064896</v>
      </c>
    </row>
    <row r="2278" spans="1:17" x14ac:dyDescent="0.3">
      <c r="A2278">
        <v>2272</v>
      </c>
      <c r="B2278">
        <f>SQRT((1-A2278*A2278/$G$1)*$G$2)</f>
        <v>1138.7584218703203</v>
      </c>
      <c r="I2278" s="19">
        <f t="shared" si="211"/>
        <v>-166138129792</v>
      </c>
      <c r="K2278" s="19">
        <f t="shared" si="216"/>
        <v>6547680000</v>
      </c>
      <c r="L2278" s="19">
        <f t="shared" si="212"/>
        <v>6547680000</v>
      </c>
      <c r="N2278" s="19">
        <f t="shared" si="215"/>
        <v>0</v>
      </c>
      <c r="O2278" s="19">
        <f t="shared" si="213"/>
        <v>-118170871632</v>
      </c>
      <c r="Q2278" s="19">
        <f t="shared" si="214"/>
        <v>-76521384896</v>
      </c>
    </row>
    <row r="2279" spans="1:17" x14ac:dyDescent="0.3">
      <c r="A2279">
        <v>2273</v>
      </c>
      <c r="B2279">
        <f>SQRT((1-A2279*A2279/$G$1)*$G$2)</f>
        <v>1138.7030488856822</v>
      </c>
      <c r="I2279" s="19">
        <f t="shared" si="211"/>
        <v>-153042769792</v>
      </c>
      <c r="K2279" s="19">
        <f t="shared" si="216"/>
        <v>6550560000</v>
      </c>
      <c r="L2279" s="19">
        <f t="shared" si="212"/>
        <v>6550560000</v>
      </c>
      <c r="N2279" s="19">
        <f t="shared" si="215"/>
        <v>0</v>
      </c>
      <c r="O2279" s="19">
        <f t="shared" si="213"/>
        <v>-118170871632</v>
      </c>
      <c r="Q2279" s="19">
        <f t="shared" si="214"/>
        <v>-69970824896</v>
      </c>
    </row>
    <row r="2280" spans="1:17" x14ac:dyDescent="0.3">
      <c r="A2280">
        <v>2274</v>
      </c>
      <c r="B2280">
        <f>SQRT((1-A2280*A2280/$G$1)*$G$2)</f>
        <v>1138.6476488399016</v>
      </c>
      <c r="I2280" s="19">
        <f t="shared" si="211"/>
        <v>-139941649792</v>
      </c>
      <c r="K2280" s="19">
        <f t="shared" si="216"/>
        <v>6553440000</v>
      </c>
      <c r="L2280" s="19">
        <f t="shared" si="212"/>
        <v>6553440000</v>
      </c>
      <c r="N2280" s="19">
        <f t="shared" si="215"/>
        <v>0</v>
      </c>
      <c r="O2280" s="19">
        <f t="shared" si="213"/>
        <v>-118170871632</v>
      </c>
      <c r="Q2280" s="19">
        <f t="shared" si="214"/>
        <v>-63417384896</v>
      </c>
    </row>
    <row r="2281" spans="1:17" x14ac:dyDescent="0.3">
      <c r="A2281">
        <v>2275</v>
      </c>
      <c r="B2281">
        <f>SQRT((1-A2281*A2281/$G$1)*$G$2)</f>
        <v>1138.5922217290283</v>
      </c>
      <c r="I2281" s="19">
        <f t="shared" si="211"/>
        <v>-126834769792</v>
      </c>
      <c r="K2281" s="19">
        <f t="shared" si="216"/>
        <v>6556320000</v>
      </c>
      <c r="L2281" s="19">
        <f t="shared" si="212"/>
        <v>6556320000</v>
      </c>
      <c r="N2281" s="19">
        <f t="shared" si="215"/>
        <v>0</v>
      </c>
      <c r="O2281" s="19">
        <f t="shared" si="213"/>
        <v>-118170871632</v>
      </c>
      <c r="Q2281" s="19">
        <f t="shared" si="214"/>
        <v>-56861064896</v>
      </c>
    </row>
    <row r="2282" spans="1:17" x14ac:dyDescent="0.3">
      <c r="A2282">
        <v>2276</v>
      </c>
      <c r="B2282">
        <f>SQRT((1-A2282*A2282/$G$1)*$G$2)</f>
        <v>1138.5367675491098</v>
      </c>
      <c r="I2282" s="19">
        <f t="shared" si="211"/>
        <v>-113722129792</v>
      </c>
      <c r="K2282" s="19">
        <f t="shared" si="216"/>
        <v>6559200000</v>
      </c>
      <c r="L2282" s="19">
        <f t="shared" si="212"/>
        <v>6559200000</v>
      </c>
      <c r="N2282" s="19">
        <f t="shared" si="215"/>
        <v>-118067076400</v>
      </c>
      <c r="O2282" s="19">
        <f t="shared" si="213"/>
        <v>-118067076400</v>
      </c>
      <c r="Q2282" s="19">
        <f t="shared" si="214"/>
        <v>-168368941296</v>
      </c>
    </row>
    <row r="2283" spans="1:17" x14ac:dyDescent="0.3">
      <c r="A2283">
        <v>2277</v>
      </c>
      <c r="B2283">
        <f>SQRT((1-A2283*A2283/$G$1)*$G$2)</f>
        <v>1138.4812862961901</v>
      </c>
      <c r="I2283" s="19">
        <f t="shared" si="211"/>
        <v>-336737882592</v>
      </c>
      <c r="K2283" s="19">
        <f t="shared" si="216"/>
        <v>6562080000</v>
      </c>
      <c r="L2283" s="19">
        <f t="shared" si="212"/>
        <v>6562080000</v>
      </c>
      <c r="N2283" s="19">
        <f t="shared" si="215"/>
        <v>0</v>
      </c>
      <c r="O2283" s="19">
        <f t="shared" si="213"/>
        <v>-118067076400</v>
      </c>
      <c r="Q2283" s="19">
        <f t="shared" si="214"/>
        <v>-161806861296</v>
      </c>
    </row>
    <row r="2284" spans="1:17" x14ac:dyDescent="0.3">
      <c r="A2284">
        <v>2278</v>
      </c>
      <c r="B2284">
        <f>SQRT((1-A2284*A2284/$G$1)*$G$2)</f>
        <v>1138.4257779663112</v>
      </c>
      <c r="I2284" s="19">
        <f t="shared" si="211"/>
        <v>-323613722592</v>
      </c>
      <c r="K2284" s="19">
        <f t="shared" si="216"/>
        <v>6564960000</v>
      </c>
      <c r="L2284" s="19">
        <f t="shared" si="212"/>
        <v>6564960000</v>
      </c>
      <c r="N2284" s="19">
        <f t="shared" si="215"/>
        <v>0</v>
      </c>
      <c r="O2284" s="19">
        <f t="shared" si="213"/>
        <v>-118067076400</v>
      </c>
      <c r="Q2284" s="19">
        <f t="shared" si="214"/>
        <v>-155241901296</v>
      </c>
    </row>
    <row r="2285" spans="1:17" x14ac:dyDescent="0.3">
      <c r="A2285">
        <v>2279</v>
      </c>
      <c r="B2285">
        <f>SQRT((1-A2285*A2285/$G$1)*$G$2)</f>
        <v>1138.370242555512</v>
      </c>
      <c r="I2285" s="19">
        <f t="shared" si="211"/>
        <v>-310483802592</v>
      </c>
      <c r="K2285" s="19">
        <f t="shared" si="216"/>
        <v>6567840000</v>
      </c>
      <c r="L2285" s="19">
        <f t="shared" si="212"/>
        <v>6567840000</v>
      </c>
      <c r="N2285" s="19">
        <f t="shared" si="215"/>
        <v>0</v>
      </c>
      <c r="O2285" s="19">
        <f t="shared" si="213"/>
        <v>-118067076400</v>
      </c>
      <c r="Q2285" s="19">
        <f t="shared" si="214"/>
        <v>-148674061296</v>
      </c>
    </row>
    <row r="2286" spans="1:17" x14ac:dyDescent="0.3">
      <c r="A2286">
        <v>2280</v>
      </c>
      <c r="B2286">
        <f>SQRT((1-A2286*A2286/$G$1)*$G$2)</f>
        <v>1138.3146800598295</v>
      </c>
      <c r="I2286" s="19">
        <f t="shared" ref="I2286:I2349" si="217">Q2285*2</f>
        <v>-297348122592</v>
      </c>
      <c r="K2286" s="19">
        <f t="shared" si="216"/>
        <v>6570720000</v>
      </c>
      <c r="L2286" s="19">
        <f t="shared" ref="L2286:L2349" si="218">IF(K2286=0,L2285,K2286)</f>
        <v>6570720000</v>
      </c>
      <c r="N2286" s="19">
        <f t="shared" si="215"/>
        <v>0</v>
      </c>
      <c r="O2286" s="19">
        <f t="shared" ref="O2286:O2349" si="219">IF(N2286=0,O2285,N2286)</f>
        <v>-118067076400</v>
      </c>
      <c r="Q2286" s="19">
        <f t="shared" ref="Q2286:Q2349" si="220">Q2285+K2286+N2286</f>
        <v>-142103341296</v>
      </c>
    </row>
    <row r="2287" spans="1:17" x14ac:dyDescent="0.3">
      <c r="A2287">
        <v>2281</v>
      </c>
      <c r="B2287">
        <f>SQRT((1-A2287*A2287/$G$1)*$G$2)</f>
        <v>1138.2590904752967</v>
      </c>
      <c r="I2287" s="19">
        <f t="shared" si="217"/>
        <v>-284206682592</v>
      </c>
      <c r="K2287" s="19">
        <f t="shared" si="216"/>
        <v>6573600000</v>
      </c>
      <c r="L2287" s="19">
        <f t="shared" si="218"/>
        <v>6573600000</v>
      </c>
      <c r="N2287" s="19">
        <f t="shared" si="215"/>
        <v>0</v>
      </c>
      <c r="O2287" s="19">
        <f t="shared" si="219"/>
        <v>-118067076400</v>
      </c>
      <c r="Q2287" s="19">
        <f t="shared" si="220"/>
        <v>-135529741296</v>
      </c>
    </row>
    <row r="2288" spans="1:17" x14ac:dyDescent="0.3">
      <c r="A2288">
        <v>2282</v>
      </c>
      <c r="B2288">
        <f>SQRT((1-A2288*A2288/$G$1)*$G$2)</f>
        <v>1138.2034737979448</v>
      </c>
      <c r="I2288" s="19">
        <f t="shared" si="217"/>
        <v>-271059482592</v>
      </c>
      <c r="K2288" s="19">
        <f t="shared" si="216"/>
        <v>6576480000</v>
      </c>
      <c r="L2288" s="19">
        <f t="shared" si="218"/>
        <v>6576480000</v>
      </c>
      <c r="N2288" s="19">
        <f t="shared" si="215"/>
        <v>0</v>
      </c>
      <c r="O2288" s="19">
        <f t="shared" si="219"/>
        <v>-118067076400</v>
      </c>
      <c r="Q2288" s="19">
        <f t="shared" si="220"/>
        <v>-128953261296</v>
      </c>
    </row>
    <row r="2289" spans="1:17" x14ac:dyDescent="0.3">
      <c r="A2289">
        <v>2283</v>
      </c>
      <c r="B2289">
        <f>SQRT((1-A2289*A2289/$G$1)*$G$2)</f>
        <v>1138.1478300238018</v>
      </c>
      <c r="I2289" s="19">
        <f t="shared" si="217"/>
        <v>-257906522592</v>
      </c>
      <c r="K2289" s="19">
        <f t="shared" si="216"/>
        <v>6579360000</v>
      </c>
      <c r="L2289" s="19">
        <f t="shared" si="218"/>
        <v>6579360000</v>
      </c>
      <c r="N2289" s="19">
        <f t="shared" si="215"/>
        <v>0</v>
      </c>
      <c r="O2289" s="19">
        <f t="shared" si="219"/>
        <v>-118067076400</v>
      </c>
      <c r="Q2289" s="19">
        <f t="shared" si="220"/>
        <v>-122373901296</v>
      </c>
    </row>
    <row r="2290" spans="1:17" x14ac:dyDescent="0.3">
      <c r="A2290">
        <v>2284</v>
      </c>
      <c r="B2290">
        <f>SQRT((1-A2290*A2290/$G$1)*$G$2)</f>
        <v>1138.0921591488939</v>
      </c>
      <c r="I2290" s="19">
        <f t="shared" si="217"/>
        <v>-244747802592</v>
      </c>
      <c r="K2290" s="19">
        <f t="shared" si="216"/>
        <v>6582240000</v>
      </c>
      <c r="L2290" s="19">
        <f t="shared" si="218"/>
        <v>6582240000</v>
      </c>
      <c r="N2290" s="19">
        <f t="shared" si="215"/>
        <v>0</v>
      </c>
      <c r="O2290" s="19">
        <f t="shared" si="219"/>
        <v>-118067076400</v>
      </c>
      <c r="Q2290" s="19">
        <f t="shared" si="220"/>
        <v>-115791661296</v>
      </c>
    </row>
    <row r="2291" spans="1:17" x14ac:dyDescent="0.3">
      <c r="A2291">
        <v>2285</v>
      </c>
      <c r="B2291">
        <f>SQRT((1-A2291*A2291/$G$1)*$G$2)</f>
        <v>1138.0364611692432</v>
      </c>
      <c r="I2291" s="19">
        <f t="shared" si="217"/>
        <v>-231583322592</v>
      </c>
      <c r="K2291" s="19">
        <f t="shared" si="216"/>
        <v>6585120000</v>
      </c>
      <c r="L2291" s="19">
        <f t="shared" si="218"/>
        <v>6585120000</v>
      </c>
      <c r="N2291" s="19">
        <f t="shared" si="215"/>
        <v>0</v>
      </c>
      <c r="O2291" s="19">
        <f t="shared" si="219"/>
        <v>-118067076400</v>
      </c>
      <c r="Q2291" s="19">
        <f t="shared" si="220"/>
        <v>-109206541296</v>
      </c>
    </row>
    <row r="2292" spans="1:17" x14ac:dyDescent="0.3">
      <c r="A2292">
        <v>2286</v>
      </c>
      <c r="B2292">
        <f>SQRT((1-A2292*A2292/$G$1)*$G$2)</f>
        <v>1137.9807360808704</v>
      </c>
      <c r="I2292" s="19">
        <f t="shared" si="217"/>
        <v>-218413082592</v>
      </c>
      <c r="K2292" s="19">
        <f t="shared" si="216"/>
        <v>6588000000</v>
      </c>
      <c r="L2292" s="19">
        <f t="shared" si="218"/>
        <v>6588000000</v>
      </c>
      <c r="N2292" s="19">
        <f t="shared" ref="N2292:N2355" si="221">IF($I2292&gt;O2291,O2291+$J$1,)</f>
        <v>0</v>
      </c>
      <c r="O2292" s="19">
        <f t="shared" si="219"/>
        <v>-118067076400</v>
      </c>
      <c r="Q2292" s="19">
        <f t="shared" si="220"/>
        <v>-102618541296</v>
      </c>
    </row>
    <row r="2293" spans="1:17" x14ac:dyDescent="0.3">
      <c r="A2293">
        <v>2287</v>
      </c>
      <c r="B2293">
        <f>SQRT((1-A2293*A2293/$G$1)*$G$2)</f>
        <v>1137.9249838797923</v>
      </c>
      <c r="I2293" s="19">
        <f t="shared" si="217"/>
        <v>-205237082592</v>
      </c>
      <c r="K2293" s="19">
        <f t="shared" si="216"/>
        <v>6590880000</v>
      </c>
      <c r="L2293" s="19">
        <f t="shared" si="218"/>
        <v>6590880000</v>
      </c>
      <c r="N2293" s="19">
        <f t="shared" si="221"/>
        <v>0</v>
      </c>
      <c r="O2293" s="19">
        <f t="shared" si="219"/>
        <v>-118067076400</v>
      </c>
      <c r="Q2293" s="19">
        <f t="shared" si="220"/>
        <v>-96027661296</v>
      </c>
    </row>
    <row r="2294" spans="1:17" x14ac:dyDescent="0.3">
      <c r="A2294">
        <v>2288</v>
      </c>
      <c r="B2294">
        <f>SQRT((1-A2294*A2294/$G$1)*$G$2)</f>
        <v>1137.8692045620239</v>
      </c>
      <c r="I2294" s="19">
        <f t="shared" si="217"/>
        <v>-192055322592</v>
      </c>
      <c r="K2294" s="19">
        <f t="shared" si="216"/>
        <v>6593760000</v>
      </c>
      <c r="L2294" s="19">
        <f t="shared" si="218"/>
        <v>6593760000</v>
      </c>
      <c r="N2294" s="19">
        <f t="shared" si="221"/>
        <v>0</v>
      </c>
      <c r="O2294" s="19">
        <f t="shared" si="219"/>
        <v>-118067076400</v>
      </c>
      <c r="Q2294" s="19">
        <f t="shared" si="220"/>
        <v>-89433901296</v>
      </c>
    </row>
    <row r="2295" spans="1:17" x14ac:dyDescent="0.3">
      <c r="A2295">
        <v>2289</v>
      </c>
      <c r="B2295">
        <f>SQRT((1-A2295*A2295/$G$1)*$G$2)</f>
        <v>1137.8133981235774</v>
      </c>
      <c r="I2295" s="19">
        <f t="shared" si="217"/>
        <v>-178867802592</v>
      </c>
      <c r="K2295" s="19">
        <f t="shared" si="216"/>
        <v>6596640000</v>
      </c>
      <c r="L2295" s="19">
        <f t="shared" si="218"/>
        <v>6596640000</v>
      </c>
      <c r="N2295" s="19">
        <f t="shared" si="221"/>
        <v>0</v>
      </c>
      <c r="O2295" s="19">
        <f t="shared" si="219"/>
        <v>-118067076400</v>
      </c>
      <c r="Q2295" s="19">
        <f t="shared" si="220"/>
        <v>-82837261296</v>
      </c>
    </row>
    <row r="2296" spans="1:17" x14ac:dyDescent="0.3">
      <c r="A2296">
        <v>2290</v>
      </c>
      <c r="B2296">
        <f>SQRT((1-A2296*A2296/$G$1)*$G$2)</f>
        <v>1137.7575645604616</v>
      </c>
      <c r="I2296" s="19">
        <f t="shared" si="217"/>
        <v>-165674522592</v>
      </c>
      <c r="K2296" s="19">
        <f t="shared" si="216"/>
        <v>6599520000</v>
      </c>
      <c r="L2296" s="19">
        <f t="shared" si="218"/>
        <v>6599520000</v>
      </c>
      <c r="N2296" s="19">
        <f t="shared" si="221"/>
        <v>0</v>
      </c>
      <c r="O2296" s="19">
        <f t="shared" si="219"/>
        <v>-118067076400</v>
      </c>
      <c r="Q2296" s="19">
        <f t="shared" si="220"/>
        <v>-76237741296</v>
      </c>
    </row>
    <row r="2297" spans="1:17" x14ac:dyDescent="0.3">
      <c r="A2297">
        <v>2291</v>
      </c>
      <c r="B2297">
        <f>SQRT((1-A2297*A2297/$G$1)*$G$2)</f>
        <v>1137.7017038686834</v>
      </c>
      <c r="I2297" s="19">
        <f t="shared" si="217"/>
        <v>-152475482592</v>
      </c>
      <c r="K2297" s="19">
        <f t="shared" si="216"/>
        <v>6602400000</v>
      </c>
      <c r="L2297" s="19">
        <f t="shared" si="218"/>
        <v>6602400000</v>
      </c>
      <c r="N2297" s="19">
        <f t="shared" si="221"/>
        <v>0</v>
      </c>
      <c r="O2297" s="19">
        <f t="shared" si="219"/>
        <v>-118067076400</v>
      </c>
      <c r="Q2297" s="19">
        <f t="shared" si="220"/>
        <v>-69635341296</v>
      </c>
    </row>
    <row r="2298" spans="1:17" x14ac:dyDescent="0.3">
      <c r="A2298">
        <v>2292</v>
      </c>
      <c r="B2298">
        <f>SQRT((1-A2298*A2298/$G$1)*$G$2)</f>
        <v>1137.645816044246</v>
      </c>
      <c r="I2298" s="19">
        <f t="shared" si="217"/>
        <v>-139270682592</v>
      </c>
      <c r="K2298" s="19">
        <f t="shared" si="216"/>
        <v>6605280000</v>
      </c>
      <c r="L2298" s="19">
        <f t="shared" si="218"/>
        <v>6605280000</v>
      </c>
      <c r="N2298" s="19">
        <f t="shared" si="221"/>
        <v>0</v>
      </c>
      <c r="O2298" s="19">
        <f t="shared" si="219"/>
        <v>-118067076400</v>
      </c>
      <c r="Q2298" s="19">
        <f t="shared" si="220"/>
        <v>-63030061296</v>
      </c>
    </row>
    <row r="2299" spans="1:17" x14ac:dyDescent="0.3">
      <c r="A2299">
        <v>2293</v>
      </c>
      <c r="B2299">
        <f>SQRT((1-A2299*A2299/$G$1)*$G$2)</f>
        <v>1137.5899010831511</v>
      </c>
      <c r="I2299" s="19">
        <f t="shared" si="217"/>
        <v>-126060122592</v>
      </c>
      <c r="K2299" s="19">
        <f t="shared" si="216"/>
        <v>6608160000</v>
      </c>
      <c r="L2299" s="19">
        <f t="shared" si="218"/>
        <v>6608160000</v>
      </c>
      <c r="N2299" s="19">
        <f t="shared" si="221"/>
        <v>0</v>
      </c>
      <c r="O2299" s="19">
        <f t="shared" si="219"/>
        <v>-118067076400</v>
      </c>
      <c r="Q2299" s="19">
        <f t="shared" si="220"/>
        <v>-56421901296</v>
      </c>
    </row>
    <row r="2300" spans="1:17" x14ac:dyDescent="0.3">
      <c r="A2300">
        <v>2294</v>
      </c>
      <c r="B2300">
        <f>SQRT((1-A2300*A2300/$G$1)*$G$2)</f>
        <v>1137.5339589813966</v>
      </c>
      <c r="I2300" s="19">
        <f t="shared" si="217"/>
        <v>-112843802592</v>
      </c>
      <c r="K2300" s="19">
        <f t="shared" si="216"/>
        <v>6611040000</v>
      </c>
      <c r="L2300" s="19">
        <f t="shared" si="218"/>
        <v>6611040000</v>
      </c>
      <c r="N2300" s="19">
        <f t="shared" si="221"/>
        <v>-117963281168</v>
      </c>
      <c r="O2300" s="19">
        <f t="shared" si="219"/>
        <v>-117963281168</v>
      </c>
      <c r="Q2300" s="19">
        <f t="shared" si="220"/>
        <v>-167774142464</v>
      </c>
    </row>
    <row r="2301" spans="1:17" x14ac:dyDescent="0.3">
      <c r="A2301">
        <v>2295</v>
      </c>
      <c r="B2301">
        <f>SQRT((1-A2301*A2301/$G$1)*$G$2)</f>
        <v>1137.4779897349783</v>
      </c>
      <c r="I2301" s="19">
        <f t="shared" si="217"/>
        <v>-335548284928</v>
      </c>
      <c r="K2301" s="19">
        <f t="shared" si="216"/>
        <v>6613920000</v>
      </c>
      <c r="L2301" s="19">
        <f t="shared" si="218"/>
        <v>6613920000</v>
      </c>
      <c r="N2301" s="19">
        <f t="shared" si="221"/>
        <v>0</v>
      </c>
      <c r="O2301" s="19">
        <f t="shared" si="219"/>
        <v>-117963281168</v>
      </c>
      <c r="Q2301" s="19">
        <f t="shared" si="220"/>
        <v>-161160222464</v>
      </c>
    </row>
    <row r="2302" spans="1:17" x14ac:dyDescent="0.3">
      <c r="A2302">
        <v>2296</v>
      </c>
      <c r="B2302">
        <f>SQRT((1-A2302*A2302/$G$1)*$G$2)</f>
        <v>1137.421993339889</v>
      </c>
      <c r="I2302" s="19">
        <f t="shared" si="217"/>
        <v>-322320444928</v>
      </c>
      <c r="K2302" s="19">
        <f t="shared" si="216"/>
        <v>6616800000</v>
      </c>
      <c r="L2302" s="19">
        <f t="shared" si="218"/>
        <v>6616800000</v>
      </c>
      <c r="N2302" s="19">
        <f t="shared" si="221"/>
        <v>0</v>
      </c>
      <c r="O2302" s="19">
        <f t="shared" si="219"/>
        <v>-117963281168</v>
      </c>
      <c r="Q2302" s="19">
        <f t="shared" si="220"/>
        <v>-154543422464</v>
      </c>
    </row>
    <row r="2303" spans="1:17" x14ac:dyDescent="0.3">
      <c r="A2303">
        <v>2297</v>
      </c>
      <c r="B2303">
        <f>SQRT((1-A2303*A2303/$G$1)*$G$2)</f>
        <v>1137.3659697921189</v>
      </c>
      <c r="I2303" s="19">
        <f t="shared" si="217"/>
        <v>-309086844928</v>
      </c>
      <c r="K2303" s="19">
        <f t="shared" si="216"/>
        <v>6619680000</v>
      </c>
      <c r="L2303" s="19">
        <f t="shared" si="218"/>
        <v>6619680000</v>
      </c>
      <c r="N2303" s="19">
        <f t="shared" si="221"/>
        <v>0</v>
      </c>
      <c r="O2303" s="19">
        <f t="shared" si="219"/>
        <v>-117963281168</v>
      </c>
      <c r="Q2303" s="19">
        <f t="shared" si="220"/>
        <v>-147923742464</v>
      </c>
    </row>
    <row r="2304" spans="1:17" x14ac:dyDescent="0.3">
      <c r="A2304">
        <v>2298</v>
      </c>
      <c r="B2304">
        <f>SQRT((1-A2304*A2304/$G$1)*$G$2)</f>
        <v>1137.3099190876555</v>
      </c>
      <c r="I2304" s="19">
        <f t="shared" si="217"/>
        <v>-295847484928</v>
      </c>
      <c r="K2304" s="19">
        <f t="shared" si="216"/>
        <v>6622560000</v>
      </c>
      <c r="L2304" s="19">
        <f t="shared" si="218"/>
        <v>6622560000</v>
      </c>
      <c r="N2304" s="19">
        <f t="shared" si="221"/>
        <v>0</v>
      </c>
      <c r="O2304" s="19">
        <f t="shared" si="219"/>
        <v>-117963281168</v>
      </c>
      <c r="Q2304" s="19">
        <f t="shared" si="220"/>
        <v>-141301182464</v>
      </c>
    </row>
    <row r="2305" spans="1:17" x14ac:dyDescent="0.3">
      <c r="A2305">
        <v>2299</v>
      </c>
      <c r="B2305">
        <f>SQRT((1-A2305*A2305/$G$1)*$G$2)</f>
        <v>1137.2538412224833</v>
      </c>
      <c r="I2305" s="19">
        <f t="shared" si="217"/>
        <v>-282602364928</v>
      </c>
      <c r="K2305" s="19">
        <f t="shared" si="216"/>
        <v>6625440000</v>
      </c>
      <c r="L2305" s="19">
        <f t="shared" si="218"/>
        <v>6625440000</v>
      </c>
      <c r="N2305" s="19">
        <f t="shared" si="221"/>
        <v>0</v>
      </c>
      <c r="O2305" s="19">
        <f t="shared" si="219"/>
        <v>-117963281168</v>
      </c>
      <c r="Q2305" s="19">
        <f t="shared" si="220"/>
        <v>-134675742464</v>
      </c>
    </row>
    <row r="2306" spans="1:17" x14ac:dyDescent="0.3">
      <c r="A2306">
        <v>2300</v>
      </c>
      <c r="B2306">
        <f>SQRT((1-A2306*A2306/$G$1)*$G$2)</f>
        <v>1137.197736192584</v>
      </c>
      <c r="I2306" s="19">
        <f t="shared" si="217"/>
        <v>-269351484928</v>
      </c>
      <c r="K2306" s="19">
        <f t="shared" si="216"/>
        <v>6628320000</v>
      </c>
      <c r="L2306" s="19">
        <f t="shared" si="218"/>
        <v>6628320000</v>
      </c>
      <c r="N2306" s="19">
        <f t="shared" si="221"/>
        <v>0</v>
      </c>
      <c r="O2306" s="19">
        <f t="shared" si="219"/>
        <v>-117963281168</v>
      </c>
      <c r="Q2306" s="19">
        <f t="shared" si="220"/>
        <v>-128047422464</v>
      </c>
    </row>
    <row r="2307" spans="1:17" x14ac:dyDescent="0.3">
      <c r="A2307">
        <v>2301</v>
      </c>
      <c r="B2307">
        <f>SQRT((1-A2307*A2307/$G$1)*$G$2)</f>
        <v>1137.1416039939372</v>
      </c>
      <c r="I2307" s="19">
        <f t="shared" si="217"/>
        <v>-256094844928</v>
      </c>
      <c r="K2307" s="19">
        <f t="shared" si="216"/>
        <v>6631200000</v>
      </c>
      <c r="L2307" s="19">
        <f t="shared" si="218"/>
        <v>6631200000</v>
      </c>
      <c r="N2307" s="19">
        <f t="shared" si="221"/>
        <v>0</v>
      </c>
      <c r="O2307" s="19">
        <f t="shared" si="219"/>
        <v>-117963281168</v>
      </c>
      <c r="Q2307" s="19">
        <f t="shared" si="220"/>
        <v>-121416222464</v>
      </c>
    </row>
    <row r="2308" spans="1:17" x14ac:dyDescent="0.3">
      <c r="A2308">
        <v>2302</v>
      </c>
      <c r="B2308">
        <f>SQRT((1-A2308*A2308/$G$1)*$G$2)</f>
        <v>1137.0854446225192</v>
      </c>
      <c r="I2308" s="19">
        <f t="shared" si="217"/>
        <v>-242832444928</v>
      </c>
      <c r="K2308" s="19">
        <f t="shared" si="216"/>
        <v>6634080000</v>
      </c>
      <c r="L2308" s="19">
        <f t="shared" si="218"/>
        <v>6634080000</v>
      </c>
      <c r="N2308" s="19">
        <f t="shared" si="221"/>
        <v>0</v>
      </c>
      <c r="O2308" s="19">
        <f t="shared" si="219"/>
        <v>-117963281168</v>
      </c>
      <c r="Q2308" s="19">
        <f t="shared" si="220"/>
        <v>-114782142464</v>
      </c>
    </row>
    <row r="2309" spans="1:17" x14ac:dyDescent="0.3">
      <c r="A2309">
        <v>2303</v>
      </c>
      <c r="B2309">
        <f>SQRT((1-A2309*A2309/$G$1)*$G$2)</f>
        <v>1137.0292580743037</v>
      </c>
      <c r="I2309" s="19">
        <f t="shared" si="217"/>
        <v>-229564284928</v>
      </c>
      <c r="K2309" s="19">
        <f t="shared" si="216"/>
        <v>6636960000</v>
      </c>
      <c r="L2309" s="19">
        <f t="shared" si="218"/>
        <v>6636960000</v>
      </c>
      <c r="N2309" s="19">
        <f t="shared" si="221"/>
        <v>0</v>
      </c>
      <c r="O2309" s="19">
        <f t="shared" si="219"/>
        <v>-117963281168</v>
      </c>
      <c r="Q2309" s="19">
        <f t="shared" si="220"/>
        <v>-108145182464</v>
      </c>
    </row>
    <row r="2310" spans="1:17" x14ac:dyDescent="0.3">
      <c r="A2310">
        <v>2304</v>
      </c>
      <c r="B2310">
        <f>SQRT((1-A2310*A2310/$G$1)*$G$2)</f>
        <v>1136.9730443452615</v>
      </c>
      <c r="I2310" s="19">
        <f t="shared" si="217"/>
        <v>-216290364928</v>
      </c>
      <c r="K2310" s="19">
        <f t="shared" si="216"/>
        <v>6639840000</v>
      </c>
      <c r="L2310" s="19">
        <f t="shared" si="218"/>
        <v>6639840000</v>
      </c>
      <c r="N2310" s="19">
        <f t="shared" si="221"/>
        <v>0</v>
      </c>
      <c r="O2310" s="19">
        <f t="shared" si="219"/>
        <v>-117963281168</v>
      </c>
      <c r="Q2310" s="19">
        <f t="shared" si="220"/>
        <v>-101505342464</v>
      </c>
    </row>
    <row r="2311" spans="1:17" x14ac:dyDescent="0.3">
      <c r="A2311">
        <v>2305</v>
      </c>
      <c r="B2311">
        <f>SQRT((1-A2311*A2311/$G$1)*$G$2)</f>
        <v>1136.9168034313611</v>
      </c>
      <c r="I2311" s="19">
        <f t="shared" si="217"/>
        <v>-203010684928</v>
      </c>
      <c r="K2311" s="19">
        <f t="shared" ref="K2311:K2374" si="222">IF($I2311&lt;L2310,L2310+$J$2,)</f>
        <v>6642720000</v>
      </c>
      <c r="L2311" s="19">
        <f t="shared" si="218"/>
        <v>6642720000</v>
      </c>
      <c r="N2311" s="19">
        <f t="shared" si="221"/>
        <v>0</v>
      </c>
      <c r="O2311" s="19">
        <f t="shared" si="219"/>
        <v>-117963281168</v>
      </c>
      <c r="Q2311" s="19">
        <f t="shared" si="220"/>
        <v>-94862622464</v>
      </c>
    </row>
    <row r="2312" spans="1:17" x14ac:dyDescent="0.3">
      <c r="A2312">
        <v>2306</v>
      </c>
      <c r="B2312">
        <f>SQRT((1-A2312*A2312/$G$1)*$G$2)</f>
        <v>1136.8605353285679</v>
      </c>
      <c r="I2312" s="19">
        <f t="shared" si="217"/>
        <v>-189725244928</v>
      </c>
      <c r="K2312" s="19">
        <f t="shared" si="222"/>
        <v>6645600000</v>
      </c>
      <c r="L2312" s="19">
        <f t="shared" si="218"/>
        <v>6645600000</v>
      </c>
      <c r="N2312" s="19">
        <f t="shared" si="221"/>
        <v>0</v>
      </c>
      <c r="O2312" s="19">
        <f t="shared" si="219"/>
        <v>-117963281168</v>
      </c>
      <c r="Q2312" s="19">
        <f t="shared" si="220"/>
        <v>-88217022464</v>
      </c>
    </row>
    <row r="2313" spans="1:17" x14ac:dyDescent="0.3">
      <c r="A2313">
        <v>2307</v>
      </c>
      <c r="B2313">
        <f>SQRT((1-A2313*A2313/$G$1)*$G$2)</f>
        <v>1136.8042400328445</v>
      </c>
      <c r="I2313" s="19">
        <f t="shared" si="217"/>
        <v>-176434044928</v>
      </c>
      <c r="K2313" s="19">
        <f t="shared" si="222"/>
        <v>6648480000</v>
      </c>
      <c r="L2313" s="19">
        <f t="shared" si="218"/>
        <v>6648480000</v>
      </c>
      <c r="N2313" s="19">
        <f t="shared" si="221"/>
        <v>0</v>
      </c>
      <c r="O2313" s="19">
        <f t="shared" si="219"/>
        <v>-117963281168</v>
      </c>
      <c r="Q2313" s="19">
        <f t="shared" si="220"/>
        <v>-81568542464</v>
      </c>
    </row>
    <row r="2314" spans="1:17" x14ac:dyDescent="0.3">
      <c r="A2314">
        <v>2308</v>
      </c>
      <c r="B2314">
        <f>SQRT((1-A2314*A2314/$G$1)*$G$2)</f>
        <v>1136.7479175401509</v>
      </c>
      <c r="I2314" s="19">
        <f t="shared" si="217"/>
        <v>-163137084928</v>
      </c>
      <c r="K2314" s="19">
        <f t="shared" si="222"/>
        <v>6651360000</v>
      </c>
      <c r="L2314" s="19">
        <f t="shared" si="218"/>
        <v>6651360000</v>
      </c>
      <c r="N2314" s="19">
        <f t="shared" si="221"/>
        <v>0</v>
      </c>
      <c r="O2314" s="19">
        <f t="shared" si="219"/>
        <v>-117963281168</v>
      </c>
      <c r="Q2314" s="19">
        <f t="shared" si="220"/>
        <v>-74917182464</v>
      </c>
    </row>
    <row r="2315" spans="1:17" x14ac:dyDescent="0.3">
      <c r="A2315">
        <v>2309</v>
      </c>
      <c r="B2315">
        <f>SQRT((1-A2315*A2315/$G$1)*$G$2)</f>
        <v>1136.6915678464441</v>
      </c>
      <c r="I2315" s="19">
        <f t="shared" si="217"/>
        <v>-149834364928</v>
      </c>
      <c r="K2315" s="19">
        <f t="shared" si="222"/>
        <v>6654240000</v>
      </c>
      <c r="L2315" s="19">
        <f t="shared" si="218"/>
        <v>6654240000</v>
      </c>
      <c r="N2315" s="19">
        <f t="shared" si="221"/>
        <v>0</v>
      </c>
      <c r="O2315" s="19">
        <f t="shared" si="219"/>
        <v>-117963281168</v>
      </c>
      <c r="Q2315" s="19">
        <f t="shared" si="220"/>
        <v>-68262942464</v>
      </c>
    </row>
    <row r="2316" spans="1:17" x14ac:dyDescent="0.3">
      <c r="A2316">
        <v>2310</v>
      </c>
      <c r="B2316">
        <f>SQRT((1-A2316*A2316/$G$1)*$G$2)</f>
        <v>1136.6351909476791</v>
      </c>
      <c r="I2316" s="19">
        <f t="shared" si="217"/>
        <v>-136525884928</v>
      </c>
      <c r="K2316" s="19">
        <f t="shared" si="222"/>
        <v>6657120000</v>
      </c>
      <c r="L2316" s="19">
        <f t="shared" si="218"/>
        <v>6657120000</v>
      </c>
      <c r="N2316" s="19">
        <f t="shared" si="221"/>
        <v>0</v>
      </c>
      <c r="O2316" s="19">
        <f t="shared" si="219"/>
        <v>-117963281168</v>
      </c>
      <c r="Q2316" s="19">
        <f t="shared" si="220"/>
        <v>-61605822464</v>
      </c>
    </row>
    <row r="2317" spans="1:17" x14ac:dyDescent="0.3">
      <c r="A2317">
        <v>2311</v>
      </c>
      <c r="B2317">
        <f>SQRT((1-A2317*A2317/$G$1)*$G$2)</f>
        <v>1136.578786839807</v>
      </c>
      <c r="I2317" s="19">
        <f t="shared" si="217"/>
        <v>-123211644928</v>
      </c>
      <c r="K2317" s="19">
        <f t="shared" si="222"/>
        <v>6660000000</v>
      </c>
      <c r="L2317" s="19">
        <f t="shared" si="218"/>
        <v>6660000000</v>
      </c>
      <c r="N2317" s="19">
        <f t="shared" si="221"/>
        <v>0</v>
      </c>
      <c r="O2317" s="19">
        <f t="shared" si="219"/>
        <v>-117963281168</v>
      </c>
      <c r="Q2317" s="19">
        <f t="shared" si="220"/>
        <v>-54945822464</v>
      </c>
    </row>
    <row r="2318" spans="1:17" x14ac:dyDescent="0.3">
      <c r="A2318">
        <v>2312</v>
      </c>
      <c r="B2318">
        <f>SQRT((1-A2318*A2318/$G$1)*$G$2)</f>
        <v>1136.5223555187772</v>
      </c>
      <c r="I2318" s="19">
        <f t="shared" si="217"/>
        <v>-109891644928</v>
      </c>
      <c r="K2318" s="19">
        <f t="shared" si="222"/>
        <v>6662880000</v>
      </c>
      <c r="L2318" s="19">
        <f t="shared" si="218"/>
        <v>6662880000</v>
      </c>
      <c r="N2318" s="19">
        <f t="shared" si="221"/>
        <v>-117859485936</v>
      </c>
      <c r="O2318" s="19">
        <f t="shared" si="219"/>
        <v>-117859485936</v>
      </c>
      <c r="Q2318" s="19">
        <f t="shared" si="220"/>
        <v>-166142428400</v>
      </c>
    </row>
    <row r="2319" spans="1:17" x14ac:dyDescent="0.3">
      <c r="A2319">
        <v>2313</v>
      </c>
      <c r="B2319">
        <f>SQRT((1-A2319*A2319/$G$1)*$G$2)</f>
        <v>1136.4658969805355</v>
      </c>
      <c r="I2319" s="19">
        <f t="shared" si="217"/>
        <v>-332284856800</v>
      </c>
      <c r="K2319" s="19">
        <f t="shared" si="222"/>
        <v>6665760000</v>
      </c>
      <c r="L2319" s="19">
        <f t="shared" si="218"/>
        <v>6665760000</v>
      </c>
      <c r="N2319" s="19">
        <f t="shared" si="221"/>
        <v>0</v>
      </c>
      <c r="O2319" s="19">
        <f t="shared" si="219"/>
        <v>-117859485936</v>
      </c>
      <c r="Q2319" s="19">
        <f t="shared" si="220"/>
        <v>-159476668400</v>
      </c>
    </row>
    <row r="2320" spans="1:17" x14ac:dyDescent="0.3">
      <c r="A2320">
        <v>2314</v>
      </c>
      <c r="B2320">
        <f>SQRT((1-A2320*A2320/$G$1)*$G$2)</f>
        <v>1136.4094112210257</v>
      </c>
      <c r="I2320" s="19">
        <f t="shared" si="217"/>
        <v>-318953336800</v>
      </c>
      <c r="K2320" s="19">
        <f t="shared" si="222"/>
        <v>6668640000</v>
      </c>
      <c r="L2320" s="19">
        <f t="shared" si="218"/>
        <v>6668640000</v>
      </c>
      <c r="N2320" s="19">
        <f t="shared" si="221"/>
        <v>0</v>
      </c>
      <c r="O2320" s="19">
        <f t="shared" si="219"/>
        <v>-117859485936</v>
      </c>
      <c r="Q2320" s="19">
        <f t="shared" si="220"/>
        <v>-152808028400</v>
      </c>
    </row>
    <row r="2321" spans="1:17" x14ac:dyDescent="0.3">
      <c r="A2321">
        <v>2315</v>
      </c>
      <c r="B2321">
        <f>SQRT((1-A2321*A2321/$G$1)*$G$2)</f>
        <v>1136.3528982361884</v>
      </c>
      <c r="I2321" s="19">
        <f t="shared" si="217"/>
        <v>-305616056800</v>
      </c>
      <c r="K2321" s="19">
        <f t="shared" si="222"/>
        <v>6671520000</v>
      </c>
      <c r="L2321" s="19">
        <f t="shared" si="218"/>
        <v>6671520000</v>
      </c>
      <c r="N2321" s="19">
        <f t="shared" si="221"/>
        <v>0</v>
      </c>
      <c r="O2321" s="19">
        <f t="shared" si="219"/>
        <v>-117859485936</v>
      </c>
      <c r="Q2321" s="19">
        <f t="shared" si="220"/>
        <v>-146136508400</v>
      </c>
    </row>
    <row r="2322" spans="1:17" x14ac:dyDescent="0.3">
      <c r="A2322">
        <v>2316</v>
      </c>
      <c r="B2322">
        <f>SQRT((1-A2322*A2322/$G$1)*$G$2)</f>
        <v>1136.2963580219612</v>
      </c>
      <c r="I2322" s="19">
        <f t="shared" si="217"/>
        <v>-292273016800</v>
      </c>
      <c r="K2322" s="19">
        <f t="shared" si="222"/>
        <v>6674400000</v>
      </c>
      <c r="L2322" s="19">
        <f t="shared" si="218"/>
        <v>6674400000</v>
      </c>
      <c r="N2322" s="19">
        <f t="shared" si="221"/>
        <v>0</v>
      </c>
      <c r="O2322" s="19">
        <f t="shared" si="219"/>
        <v>-117859485936</v>
      </c>
      <c r="Q2322" s="19">
        <f t="shared" si="220"/>
        <v>-139462108400</v>
      </c>
    </row>
    <row r="2323" spans="1:17" x14ac:dyDescent="0.3">
      <c r="A2323">
        <v>2317</v>
      </c>
      <c r="B2323">
        <f>SQRT((1-A2323*A2323/$G$1)*$G$2)</f>
        <v>1136.2397905742794</v>
      </c>
      <c r="I2323" s="19">
        <f t="shared" si="217"/>
        <v>-278924216800</v>
      </c>
      <c r="K2323" s="19">
        <f t="shared" si="222"/>
        <v>6677280000</v>
      </c>
      <c r="L2323" s="19">
        <f t="shared" si="218"/>
        <v>6677280000</v>
      </c>
      <c r="N2323" s="19">
        <f t="shared" si="221"/>
        <v>0</v>
      </c>
      <c r="O2323" s="19">
        <f t="shared" si="219"/>
        <v>-117859485936</v>
      </c>
      <c r="Q2323" s="19">
        <f t="shared" si="220"/>
        <v>-132784828400</v>
      </c>
    </row>
    <row r="2324" spans="1:17" x14ac:dyDescent="0.3">
      <c r="A2324">
        <v>2318</v>
      </c>
      <c r="B2324">
        <f>SQRT((1-A2324*A2324/$G$1)*$G$2)</f>
        <v>1136.1831958890755</v>
      </c>
      <c r="I2324" s="19">
        <f t="shared" si="217"/>
        <v>-265569656800</v>
      </c>
      <c r="K2324" s="19">
        <f t="shared" si="222"/>
        <v>6680160000</v>
      </c>
      <c r="L2324" s="19">
        <f t="shared" si="218"/>
        <v>6680160000</v>
      </c>
      <c r="N2324" s="19">
        <f t="shared" si="221"/>
        <v>0</v>
      </c>
      <c r="O2324" s="19">
        <f t="shared" si="219"/>
        <v>-117859485936</v>
      </c>
      <c r="Q2324" s="19">
        <f t="shared" si="220"/>
        <v>-126104668400</v>
      </c>
    </row>
    <row r="2325" spans="1:17" x14ac:dyDescent="0.3">
      <c r="A2325">
        <v>2319</v>
      </c>
      <c r="B2325">
        <f>SQRT((1-A2325*A2325/$G$1)*$G$2)</f>
        <v>1136.1265739622788</v>
      </c>
      <c r="I2325" s="19">
        <f t="shared" si="217"/>
        <v>-252209336800</v>
      </c>
      <c r="K2325" s="19">
        <f t="shared" si="222"/>
        <v>6683040000</v>
      </c>
      <c r="L2325" s="19">
        <f t="shared" si="218"/>
        <v>6683040000</v>
      </c>
      <c r="N2325" s="19">
        <f t="shared" si="221"/>
        <v>0</v>
      </c>
      <c r="O2325" s="19">
        <f t="shared" si="219"/>
        <v>-117859485936</v>
      </c>
      <c r="Q2325" s="19">
        <f t="shared" si="220"/>
        <v>-119421628400</v>
      </c>
    </row>
    <row r="2326" spans="1:17" x14ac:dyDescent="0.3">
      <c r="A2326">
        <v>2320</v>
      </c>
      <c r="B2326">
        <f>SQRT((1-A2326*A2326/$G$1)*$G$2)</f>
        <v>1136.0699247898165</v>
      </c>
      <c r="I2326" s="19">
        <f t="shared" si="217"/>
        <v>-238843256800</v>
      </c>
      <c r="K2326" s="19">
        <f t="shared" si="222"/>
        <v>6685920000</v>
      </c>
      <c r="L2326" s="19">
        <f t="shared" si="218"/>
        <v>6685920000</v>
      </c>
      <c r="N2326" s="19">
        <f t="shared" si="221"/>
        <v>0</v>
      </c>
      <c r="O2326" s="19">
        <f t="shared" si="219"/>
        <v>-117859485936</v>
      </c>
      <c r="Q2326" s="19">
        <f t="shared" si="220"/>
        <v>-112735708400</v>
      </c>
    </row>
    <row r="2327" spans="1:17" x14ac:dyDescent="0.3">
      <c r="A2327">
        <v>2321</v>
      </c>
      <c r="B2327">
        <f>SQRT((1-A2327*A2327/$G$1)*$G$2)</f>
        <v>1136.0132483676123</v>
      </c>
      <c r="I2327" s="19">
        <f t="shared" si="217"/>
        <v>-225471416800</v>
      </c>
      <c r="K2327" s="19">
        <f t="shared" si="222"/>
        <v>6688800000</v>
      </c>
      <c r="L2327" s="19">
        <f t="shared" si="218"/>
        <v>6688800000</v>
      </c>
      <c r="N2327" s="19">
        <f t="shared" si="221"/>
        <v>0</v>
      </c>
      <c r="O2327" s="19">
        <f t="shared" si="219"/>
        <v>-117859485936</v>
      </c>
      <c r="Q2327" s="19">
        <f t="shared" si="220"/>
        <v>-106046908400</v>
      </c>
    </row>
    <row r="2328" spans="1:17" x14ac:dyDescent="0.3">
      <c r="A2328">
        <v>2322</v>
      </c>
      <c r="B2328">
        <f>SQRT((1-A2328*A2328/$G$1)*$G$2)</f>
        <v>1135.9565446915876</v>
      </c>
      <c r="I2328" s="19">
        <f t="shared" si="217"/>
        <v>-212093816800</v>
      </c>
      <c r="K2328" s="19">
        <f t="shared" si="222"/>
        <v>6691680000</v>
      </c>
      <c r="L2328" s="19">
        <f t="shared" si="218"/>
        <v>6691680000</v>
      </c>
      <c r="N2328" s="19">
        <f t="shared" si="221"/>
        <v>0</v>
      </c>
      <c r="O2328" s="19">
        <f t="shared" si="219"/>
        <v>-117859485936</v>
      </c>
      <c r="Q2328" s="19">
        <f t="shared" si="220"/>
        <v>-99355228400</v>
      </c>
    </row>
    <row r="2329" spans="1:17" x14ac:dyDescent="0.3">
      <c r="A2329">
        <v>2323</v>
      </c>
      <c r="B2329">
        <f>SQRT((1-A2329*A2329/$G$1)*$G$2)</f>
        <v>1135.8998137576609</v>
      </c>
      <c r="I2329" s="19">
        <f t="shared" si="217"/>
        <v>-198710456800</v>
      </c>
      <c r="K2329" s="19">
        <f t="shared" si="222"/>
        <v>6694560000</v>
      </c>
      <c r="L2329" s="19">
        <f t="shared" si="218"/>
        <v>6694560000</v>
      </c>
      <c r="N2329" s="19">
        <f t="shared" si="221"/>
        <v>0</v>
      </c>
      <c r="O2329" s="19">
        <f t="shared" si="219"/>
        <v>-117859485936</v>
      </c>
      <c r="Q2329" s="19">
        <f t="shared" si="220"/>
        <v>-92660668400</v>
      </c>
    </row>
    <row r="2330" spans="1:17" x14ac:dyDescent="0.3">
      <c r="A2330">
        <v>2324</v>
      </c>
      <c r="B2330">
        <f>SQRT((1-A2330*A2330/$G$1)*$G$2)</f>
        <v>1135.8430555617481</v>
      </c>
      <c r="I2330" s="19">
        <f t="shared" si="217"/>
        <v>-185321336800</v>
      </c>
      <c r="K2330" s="19">
        <f t="shared" si="222"/>
        <v>6697440000</v>
      </c>
      <c r="L2330" s="19">
        <f t="shared" si="218"/>
        <v>6697440000</v>
      </c>
      <c r="N2330" s="19">
        <f t="shared" si="221"/>
        <v>0</v>
      </c>
      <c r="O2330" s="19">
        <f t="shared" si="219"/>
        <v>-117859485936</v>
      </c>
      <c r="Q2330" s="19">
        <f t="shared" si="220"/>
        <v>-85963228400</v>
      </c>
    </row>
    <row r="2331" spans="1:17" x14ac:dyDescent="0.3">
      <c r="A2331">
        <v>2325</v>
      </c>
      <c r="B2331">
        <f>SQRT((1-A2331*A2331/$G$1)*$G$2)</f>
        <v>1135.7862700997619</v>
      </c>
      <c r="I2331" s="19">
        <f t="shared" si="217"/>
        <v>-171926456800</v>
      </c>
      <c r="K2331" s="19">
        <f t="shared" si="222"/>
        <v>6700320000</v>
      </c>
      <c r="L2331" s="19">
        <f t="shared" si="218"/>
        <v>6700320000</v>
      </c>
      <c r="N2331" s="19">
        <f t="shared" si="221"/>
        <v>0</v>
      </c>
      <c r="O2331" s="19">
        <f t="shared" si="219"/>
        <v>-117859485936</v>
      </c>
      <c r="Q2331" s="19">
        <f t="shared" si="220"/>
        <v>-79262908400</v>
      </c>
    </row>
    <row r="2332" spans="1:17" x14ac:dyDescent="0.3">
      <c r="A2332">
        <v>2326</v>
      </c>
      <c r="B2332">
        <f>SQRT((1-A2332*A2332/$G$1)*$G$2)</f>
        <v>1135.7294573676124</v>
      </c>
      <c r="I2332" s="19">
        <f t="shared" si="217"/>
        <v>-158525816800</v>
      </c>
      <c r="K2332" s="19">
        <f t="shared" si="222"/>
        <v>6703200000</v>
      </c>
      <c r="L2332" s="19">
        <f t="shared" si="218"/>
        <v>6703200000</v>
      </c>
      <c r="N2332" s="19">
        <f t="shared" si="221"/>
        <v>0</v>
      </c>
      <c r="O2332" s="19">
        <f t="shared" si="219"/>
        <v>-117859485936</v>
      </c>
      <c r="Q2332" s="19">
        <f t="shared" si="220"/>
        <v>-72559708400</v>
      </c>
    </row>
    <row r="2333" spans="1:17" x14ac:dyDescent="0.3">
      <c r="A2333">
        <v>2327</v>
      </c>
      <c r="B2333">
        <f>SQRT((1-A2333*A2333/$G$1)*$G$2)</f>
        <v>1135.6726173612074</v>
      </c>
      <c r="I2333" s="19">
        <f t="shared" si="217"/>
        <v>-145119416800</v>
      </c>
      <c r="K2333" s="19">
        <f t="shared" si="222"/>
        <v>6706080000</v>
      </c>
      <c r="L2333" s="19">
        <f t="shared" si="218"/>
        <v>6706080000</v>
      </c>
      <c r="N2333" s="19">
        <f t="shared" si="221"/>
        <v>0</v>
      </c>
      <c r="O2333" s="19">
        <f t="shared" si="219"/>
        <v>-117859485936</v>
      </c>
      <c r="Q2333" s="19">
        <f t="shared" si="220"/>
        <v>-65853628400</v>
      </c>
    </row>
    <row r="2334" spans="1:17" x14ac:dyDescent="0.3">
      <c r="A2334">
        <v>2328</v>
      </c>
      <c r="B2334">
        <f>SQRT((1-A2334*A2334/$G$1)*$G$2)</f>
        <v>1135.6157500764511</v>
      </c>
      <c r="I2334" s="19">
        <f t="shared" si="217"/>
        <v>-131707256800</v>
      </c>
      <c r="K2334" s="19">
        <f t="shared" si="222"/>
        <v>6708960000</v>
      </c>
      <c r="L2334" s="19">
        <f t="shared" si="218"/>
        <v>6708960000</v>
      </c>
      <c r="N2334" s="19">
        <f t="shared" si="221"/>
        <v>0</v>
      </c>
      <c r="O2334" s="19">
        <f t="shared" si="219"/>
        <v>-117859485936</v>
      </c>
      <c r="Q2334" s="19">
        <f t="shared" si="220"/>
        <v>-59144668400</v>
      </c>
    </row>
    <row r="2335" spans="1:17" x14ac:dyDescent="0.3">
      <c r="A2335">
        <v>2329</v>
      </c>
      <c r="B2335">
        <f>SQRT((1-A2335*A2335/$G$1)*$G$2)</f>
        <v>1135.5588555092454</v>
      </c>
      <c r="I2335" s="19">
        <f t="shared" si="217"/>
        <v>-118289336800</v>
      </c>
      <c r="K2335" s="19">
        <f t="shared" si="222"/>
        <v>6711840000</v>
      </c>
      <c r="L2335" s="19">
        <f t="shared" si="218"/>
        <v>6711840000</v>
      </c>
      <c r="N2335" s="19">
        <f t="shared" si="221"/>
        <v>0</v>
      </c>
      <c r="O2335" s="19">
        <f t="shared" si="219"/>
        <v>-117859485936</v>
      </c>
      <c r="Q2335" s="19">
        <f t="shared" si="220"/>
        <v>-52432828400</v>
      </c>
    </row>
    <row r="2336" spans="1:17" x14ac:dyDescent="0.3">
      <c r="A2336">
        <v>2330</v>
      </c>
      <c r="B2336">
        <f>SQRT((1-A2336*A2336/$G$1)*$G$2)</f>
        <v>1135.5019336554894</v>
      </c>
      <c r="I2336" s="19">
        <f t="shared" si="217"/>
        <v>-104865656800</v>
      </c>
      <c r="K2336" s="19">
        <f t="shared" si="222"/>
        <v>6714720000</v>
      </c>
      <c r="L2336" s="19">
        <f t="shared" si="218"/>
        <v>6714720000</v>
      </c>
      <c r="N2336" s="19">
        <f t="shared" si="221"/>
        <v>-117755690704</v>
      </c>
      <c r="O2336" s="19">
        <f t="shared" si="219"/>
        <v>-117755690704</v>
      </c>
      <c r="Q2336" s="19">
        <f t="shared" si="220"/>
        <v>-163473799104</v>
      </c>
    </row>
    <row r="2337" spans="1:17" x14ac:dyDescent="0.3">
      <c r="A2337">
        <v>2331</v>
      </c>
      <c r="B2337">
        <f>SQRT((1-A2337*A2337/$G$1)*$G$2)</f>
        <v>1135.4449845110792</v>
      </c>
      <c r="I2337" s="19">
        <f t="shared" si="217"/>
        <v>-326947598208</v>
      </c>
      <c r="K2337" s="19">
        <f t="shared" si="222"/>
        <v>6717600000</v>
      </c>
      <c r="L2337" s="19">
        <f t="shared" si="218"/>
        <v>6717600000</v>
      </c>
      <c r="N2337" s="19">
        <f t="shared" si="221"/>
        <v>0</v>
      </c>
      <c r="O2337" s="19">
        <f t="shared" si="219"/>
        <v>-117755690704</v>
      </c>
      <c r="Q2337" s="19">
        <f t="shared" si="220"/>
        <v>-156756199104</v>
      </c>
    </row>
    <row r="2338" spans="1:17" x14ac:dyDescent="0.3">
      <c r="A2338">
        <v>2332</v>
      </c>
      <c r="B2338">
        <f>SQRT((1-A2338*A2338/$G$1)*$G$2)</f>
        <v>1135.3880080719084</v>
      </c>
      <c r="I2338" s="19">
        <f t="shared" si="217"/>
        <v>-313512398208</v>
      </c>
      <c r="K2338" s="19">
        <f t="shared" si="222"/>
        <v>6720480000</v>
      </c>
      <c r="L2338" s="19">
        <f t="shared" si="218"/>
        <v>6720480000</v>
      </c>
      <c r="N2338" s="19">
        <f t="shared" si="221"/>
        <v>0</v>
      </c>
      <c r="O2338" s="19">
        <f t="shared" si="219"/>
        <v>-117755690704</v>
      </c>
      <c r="Q2338" s="19">
        <f t="shared" si="220"/>
        <v>-150035719104</v>
      </c>
    </row>
    <row r="2339" spans="1:17" x14ac:dyDescent="0.3">
      <c r="A2339">
        <v>2333</v>
      </c>
      <c r="B2339">
        <f>SQRT((1-A2339*A2339/$G$1)*$G$2)</f>
        <v>1135.3310043338677</v>
      </c>
      <c r="I2339" s="19">
        <f t="shared" si="217"/>
        <v>-300071438208</v>
      </c>
      <c r="K2339" s="19">
        <f t="shared" si="222"/>
        <v>6723360000</v>
      </c>
      <c r="L2339" s="19">
        <f t="shared" si="218"/>
        <v>6723360000</v>
      </c>
      <c r="N2339" s="19">
        <f t="shared" si="221"/>
        <v>0</v>
      </c>
      <c r="O2339" s="19">
        <f t="shared" si="219"/>
        <v>-117755690704</v>
      </c>
      <c r="Q2339" s="19">
        <f t="shared" si="220"/>
        <v>-143312359104</v>
      </c>
    </row>
    <row r="2340" spans="1:17" x14ac:dyDescent="0.3">
      <c r="A2340">
        <v>2334</v>
      </c>
      <c r="B2340">
        <f>SQRT((1-A2340*A2340/$G$1)*$G$2)</f>
        <v>1135.2739732928444</v>
      </c>
      <c r="I2340" s="19">
        <f t="shared" si="217"/>
        <v>-286624718208</v>
      </c>
      <c r="K2340" s="19">
        <f t="shared" si="222"/>
        <v>6726240000</v>
      </c>
      <c r="L2340" s="19">
        <f t="shared" si="218"/>
        <v>6726240000</v>
      </c>
      <c r="N2340" s="19">
        <f t="shared" si="221"/>
        <v>0</v>
      </c>
      <c r="O2340" s="19">
        <f t="shared" si="219"/>
        <v>-117755690704</v>
      </c>
      <c r="Q2340" s="19">
        <f t="shared" si="220"/>
        <v>-136586119104</v>
      </c>
    </row>
    <row r="2341" spans="1:17" x14ac:dyDescent="0.3">
      <c r="A2341">
        <v>2335</v>
      </c>
      <c r="B2341">
        <f>SQRT((1-A2341*A2341/$G$1)*$G$2)</f>
        <v>1135.2169149447243</v>
      </c>
      <c r="I2341" s="19">
        <f t="shared" si="217"/>
        <v>-273172238208</v>
      </c>
      <c r="K2341" s="19">
        <f t="shared" si="222"/>
        <v>6729120000</v>
      </c>
      <c r="L2341" s="19">
        <f t="shared" si="218"/>
        <v>6729120000</v>
      </c>
      <c r="N2341" s="19">
        <f t="shared" si="221"/>
        <v>0</v>
      </c>
      <c r="O2341" s="19">
        <f t="shared" si="219"/>
        <v>-117755690704</v>
      </c>
      <c r="Q2341" s="19">
        <f t="shared" si="220"/>
        <v>-129856999104</v>
      </c>
    </row>
    <row r="2342" spans="1:17" x14ac:dyDescent="0.3">
      <c r="A2342">
        <v>2336</v>
      </c>
      <c r="B2342">
        <f>SQRT((1-A2342*A2342/$G$1)*$G$2)</f>
        <v>1135.1598292853892</v>
      </c>
      <c r="I2342" s="19">
        <f t="shared" si="217"/>
        <v>-259713998208</v>
      </c>
      <c r="K2342" s="19">
        <f t="shared" si="222"/>
        <v>6732000000</v>
      </c>
      <c r="L2342" s="19">
        <f t="shared" si="218"/>
        <v>6732000000</v>
      </c>
      <c r="N2342" s="19">
        <f t="shared" si="221"/>
        <v>0</v>
      </c>
      <c r="O2342" s="19">
        <f t="shared" si="219"/>
        <v>-117755690704</v>
      </c>
      <c r="Q2342" s="19">
        <f t="shared" si="220"/>
        <v>-123124999104</v>
      </c>
    </row>
    <row r="2343" spans="1:17" x14ac:dyDescent="0.3">
      <c r="A2343">
        <v>2337</v>
      </c>
      <c r="B2343">
        <f>SQRT((1-A2343*A2343/$G$1)*$G$2)</f>
        <v>1135.1027163107187</v>
      </c>
      <c r="I2343" s="19">
        <f t="shared" si="217"/>
        <v>-246249998208</v>
      </c>
      <c r="K2343" s="19">
        <f t="shared" si="222"/>
        <v>6734880000</v>
      </c>
      <c r="L2343" s="19">
        <f t="shared" si="218"/>
        <v>6734880000</v>
      </c>
      <c r="N2343" s="19">
        <f t="shared" si="221"/>
        <v>0</v>
      </c>
      <c r="O2343" s="19">
        <f t="shared" si="219"/>
        <v>-117755690704</v>
      </c>
      <c r="Q2343" s="19">
        <f t="shared" si="220"/>
        <v>-116390119104</v>
      </c>
    </row>
    <row r="2344" spans="1:17" x14ac:dyDescent="0.3">
      <c r="A2344">
        <v>2338</v>
      </c>
      <c r="B2344">
        <f>SQRT((1-A2344*A2344/$G$1)*$G$2)</f>
        <v>1135.0455760165896</v>
      </c>
      <c r="I2344" s="19">
        <f t="shared" si="217"/>
        <v>-232780238208</v>
      </c>
      <c r="K2344" s="19">
        <f t="shared" si="222"/>
        <v>6737760000</v>
      </c>
      <c r="L2344" s="19">
        <f t="shared" si="218"/>
        <v>6737760000</v>
      </c>
      <c r="N2344" s="19">
        <f t="shared" si="221"/>
        <v>0</v>
      </c>
      <c r="O2344" s="19">
        <f t="shared" si="219"/>
        <v>-117755690704</v>
      </c>
      <c r="Q2344" s="19">
        <f t="shared" si="220"/>
        <v>-109652359104</v>
      </c>
    </row>
    <row r="2345" spans="1:17" x14ac:dyDescent="0.3">
      <c r="A2345">
        <v>2339</v>
      </c>
      <c r="B2345">
        <f>SQRT((1-A2345*A2345/$G$1)*$G$2)</f>
        <v>1134.9884083988757</v>
      </c>
      <c r="I2345" s="19">
        <f t="shared" si="217"/>
        <v>-219304718208</v>
      </c>
      <c r="K2345" s="19">
        <f t="shared" si="222"/>
        <v>6740640000</v>
      </c>
      <c r="L2345" s="19">
        <f t="shared" si="218"/>
        <v>6740640000</v>
      </c>
      <c r="N2345" s="19">
        <f t="shared" si="221"/>
        <v>0</v>
      </c>
      <c r="O2345" s="19">
        <f t="shared" si="219"/>
        <v>-117755690704</v>
      </c>
      <c r="Q2345" s="19">
        <f t="shared" si="220"/>
        <v>-102911719104</v>
      </c>
    </row>
    <row r="2346" spans="1:17" x14ac:dyDescent="0.3">
      <c r="A2346">
        <v>2340</v>
      </c>
      <c r="B2346">
        <f>SQRT((1-A2346*A2346/$G$1)*$G$2)</f>
        <v>1134.9312134534478</v>
      </c>
      <c r="I2346" s="19">
        <f t="shared" si="217"/>
        <v>-205823438208</v>
      </c>
      <c r="K2346" s="19">
        <f t="shared" si="222"/>
        <v>6743520000</v>
      </c>
      <c r="L2346" s="19">
        <f t="shared" si="218"/>
        <v>6743520000</v>
      </c>
      <c r="N2346" s="19">
        <f t="shared" si="221"/>
        <v>0</v>
      </c>
      <c r="O2346" s="19">
        <f t="shared" si="219"/>
        <v>-117755690704</v>
      </c>
      <c r="Q2346" s="19">
        <f t="shared" si="220"/>
        <v>-96168199104</v>
      </c>
    </row>
    <row r="2347" spans="1:17" x14ac:dyDescent="0.3">
      <c r="A2347">
        <v>2341</v>
      </c>
      <c r="B2347">
        <f>SQRT((1-A2347*A2347/$G$1)*$G$2)</f>
        <v>1134.8739911761743</v>
      </c>
      <c r="I2347" s="19">
        <f t="shared" si="217"/>
        <v>-192336398208</v>
      </c>
      <c r="K2347" s="19">
        <f t="shared" si="222"/>
        <v>6746400000</v>
      </c>
      <c r="L2347" s="19">
        <f t="shared" si="218"/>
        <v>6746400000</v>
      </c>
      <c r="N2347" s="19">
        <f t="shared" si="221"/>
        <v>0</v>
      </c>
      <c r="O2347" s="19">
        <f t="shared" si="219"/>
        <v>-117755690704</v>
      </c>
      <c r="Q2347" s="19">
        <f t="shared" si="220"/>
        <v>-89421799104</v>
      </c>
    </row>
    <row r="2348" spans="1:17" x14ac:dyDescent="0.3">
      <c r="A2348">
        <v>2342</v>
      </c>
      <c r="B2348">
        <f>SQRT((1-A2348*A2348/$G$1)*$G$2)</f>
        <v>1134.8167415629205</v>
      </c>
      <c r="I2348" s="19">
        <f t="shared" si="217"/>
        <v>-178843598208</v>
      </c>
      <c r="K2348" s="19">
        <f t="shared" si="222"/>
        <v>6749280000</v>
      </c>
      <c r="L2348" s="19">
        <f t="shared" si="218"/>
        <v>6749280000</v>
      </c>
      <c r="N2348" s="19">
        <f t="shared" si="221"/>
        <v>0</v>
      </c>
      <c r="O2348" s="19">
        <f t="shared" si="219"/>
        <v>-117755690704</v>
      </c>
      <c r="Q2348" s="19">
        <f t="shared" si="220"/>
        <v>-82672519104</v>
      </c>
    </row>
    <row r="2349" spans="1:17" x14ac:dyDescent="0.3">
      <c r="A2349">
        <v>2343</v>
      </c>
      <c r="B2349">
        <f>SQRT((1-A2349*A2349/$G$1)*$G$2)</f>
        <v>1134.7594646095495</v>
      </c>
      <c r="I2349" s="19">
        <f t="shared" si="217"/>
        <v>-165345038208</v>
      </c>
      <c r="K2349" s="19">
        <f t="shared" si="222"/>
        <v>6752160000</v>
      </c>
      <c r="L2349" s="19">
        <f t="shared" si="218"/>
        <v>6752160000</v>
      </c>
      <c r="N2349" s="19">
        <f t="shared" si="221"/>
        <v>0</v>
      </c>
      <c r="O2349" s="19">
        <f t="shared" si="219"/>
        <v>-117755690704</v>
      </c>
      <c r="Q2349" s="19">
        <f t="shared" si="220"/>
        <v>-75920359104</v>
      </c>
    </row>
    <row r="2350" spans="1:17" x14ac:dyDescent="0.3">
      <c r="A2350">
        <v>2344</v>
      </c>
      <c r="B2350">
        <f>SQRT((1-A2350*A2350/$G$1)*$G$2)</f>
        <v>1134.7021603119206</v>
      </c>
      <c r="I2350" s="19">
        <f t="shared" ref="I2350:I2413" si="223">Q2349*2</f>
        <v>-151840718208</v>
      </c>
      <c r="K2350" s="19">
        <f t="shared" si="222"/>
        <v>6755040000</v>
      </c>
      <c r="L2350" s="19">
        <f t="shared" ref="L2350:L2413" si="224">IF(K2350=0,L2349,K2350)</f>
        <v>6755040000</v>
      </c>
      <c r="N2350" s="19">
        <f t="shared" si="221"/>
        <v>0</v>
      </c>
      <c r="O2350" s="19">
        <f t="shared" ref="O2350:O2413" si="225">IF(N2350=0,O2349,N2350)</f>
        <v>-117755690704</v>
      </c>
      <c r="Q2350" s="19">
        <f t="shared" ref="Q2350:Q2413" si="226">Q2349+K2350+N2350</f>
        <v>-69165319104</v>
      </c>
    </row>
    <row r="2351" spans="1:17" x14ac:dyDescent="0.3">
      <c r="A2351">
        <v>2345</v>
      </c>
      <c r="B2351">
        <f>SQRT((1-A2351*A2351/$G$1)*$G$2)</f>
        <v>1134.6448286658911</v>
      </c>
      <c r="I2351" s="19">
        <f t="shared" si="223"/>
        <v>-138330638208</v>
      </c>
      <c r="K2351" s="19">
        <f t="shared" si="222"/>
        <v>6757920000</v>
      </c>
      <c r="L2351" s="19">
        <f t="shared" si="224"/>
        <v>6757920000</v>
      </c>
      <c r="N2351" s="19">
        <f t="shared" si="221"/>
        <v>0</v>
      </c>
      <c r="O2351" s="19">
        <f t="shared" si="225"/>
        <v>-117755690704</v>
      </c>
      <c r="Q2351" s="19">
        <f t="shared" si="226"/>
        <v>-62407399104</v>
      </c>
    </row>
    <row r="2352" spans="1:17" x14ac:dyDescent="0.3">
      <c r="A2352">
        <v>2346</v>
      </c>
      <c r="B2352">
        <f>SQRT((1-A2352*A2352/$G$1)*$G$2)</f>
        <v>1134.5874696673147</v>
      </c>
      <c r="I2352" s="19">
        <f t="shared" si="223"/>
        <v>-124814798208</v>
      </c>
      <c r="K2352" s="19">
        <f t="shared" si="222"/>
        <v>6760800000</v>
      </c>
      <c r="L2352" s="19">
        <f t="shared" si="224"/>
        <v>6760800000</v>
      </c>
      <c r="N2352" s="19">
        <f t="shared" si="221"/>
        <v>0</v>
      </c>
      <c r="O2352" s="19">
        <f t="shared" si="225"/>
        <v>-117755690704</v>
      </c>
      <c r="Q2352" s="19">
        <f t="shared" si="226"/>
        <v>-55646599104</v>
      </c>
    </row>
    <row r="2353" spans="1:17" x14ac:dyDescent="0.3">
      <c r="A2353">
        <v>2347</v>
      </c>
      <c r="B2353">
        <f>SQRT((1-A2353*A2353/$G$1)*$G$2)</f>
        <v>1134.5300833120436</v>
      </c>
      <c r="I2353" s="19">
        <f t="shared" si="223"/>
        <v>-111293198208</v>
      </c>
      <c r="K2353" s="19">
        <f t="shared" si="222"/>
        <v>6763680000</v>
      </c>
      <c r="L2353" s="19">
        <f t="shared" si="224"/>
        <v>6763680000</v>
      </c>
      <c r="N2353" s="19">
        <f t="shared" si="221"/>
        <v>-117651895472</v>
      </c>
      <c r="O2353" s="19">
        <f t="shared" si="225"/>
        <v>-117651895472</v>
      </c>
      <c r="Q2353" s="19">
        <f t="shared" si="226"/>
        <v>-166534814576</v>
      </c>
    </row>
    <row r="2354" spans="1:17" x14ac:dyDescent="0.3">
      <c r="A2354">
        <v>2348</v>
      </c>
      <c r="B2354">
        <f>SQRT((1-A2354*A2354/$G$1)*$G$2)</f>
        <v>1134.4726695959257</v>
      </c>
      <c r="I2354" s="19">
        <f t="shared" si="223"/>
        <v>-333069629152</v>
      </c>
      <c r="K2354" s="19">
        <f t="shared" si="222"/>
        <v>6766560000</v>
      </c>
      <c r="L2354" s="19">
        <f t="shared" si="224"/>
        <v>6766560000</v>
      </c>
      <c r="N2354" s="19">
        <f t="shared" si="221"/>
        <v>0</v>
      </c>
      <c r="O2354" s="19">
        <f t="shared" si="225"/>
        <v>-117651895472</v>
      </c>
      <c r="Q2354" s="19">
        <f t="shared" si="226"/>
        <v>-159768254576</v>
      </c>
    </row>
    <row r="2355" spans="1:17" x14ac:dyDescent="0.3">
      <c r="A2355">
        <v>2349</v>
      </c>
      <c r="B2355">
        <f>SQRT((1-A2355*A2355/$G$1)*$G$2)</f>
        <v>1134.415228514807</v>
      </c>
      <c r="I2355" s="19">
        <f t="shared" si="223"/>
        <v>-319536509152</v>
      </c>
      <c r="K2355" s="19">
        <f t="shared" si="222"/>
        <v>6769440000</v>
      </c>
      <c r="L2355" s="19">
        <f t="shared" si="224"/>
        <v>6769440000</v>
      </c>
      <c r="N2355" s="19">
        <f t="shared" si="221"/>
        <v>0</v>
      </c>
      <c r="O2355" s="19">
        <f t="shared" si="225"/>
        <v>-117651895472</v>
      </c>
      <c r="Q2355" s="19">
        <f t="shared" si="226"/>
        <v>-152998814576</v>
      </c>
    </row>
    <row r="2356" spans="1:17" x14ac:dyDescent="0.3">
      <c r="A2356">
        <v>2350</v>
      </c>
      <c r="B2356">
        <f>SQRT((1-A2356*A2356/$G$1)*$G$2)</f>
        <v>1134.3577600645303</v>
      </c>
      <c r="I2356" s="19">
        <f t="shared" si="223"/>
        <v>-305997629152</v>
      </c>
      <c r="K2356" s="19">
        <f t="shared" si="222"/>
        <v>6772320000</v>
      </c>
      <c r="L2356" s="19">
        <f t="shared" si="224"/>
        <v>6772320000</v>
      </c>
      <c r="N2356" s="19">
        <f t="shared" ref="N2356:N2419" si="227">IF($I2356&gt;O2355,O2355+$J$1,)</f>
        <v>0</v>
      </c>
      <c r="O2356" s="19">
        <f t="shared" si="225"/>
        <v>-117651895472</v>
      </c>
      <c r="Q2356" s="19">
        <f t="shared" si="226"/>
        <v>-146226494576</v>
      </c>
    </row>
    <row r="2357" spans="1:17" x14ac:dyDescent="0.3">
      <c r="A2357">
        <v>2351</v>
      </c>
      <c r="B2357">
        <f>SQRT((1-A2357*A2357/$G$1)*$G$2)</f>
        <v>1134.300264240936</v>
      </c>
      <c r="I2357" s="19">
        <f t="shared" si="223"/>
        <v>-292452989152</v>
      </c>
      <c r="K2357" s="19">
        <f t="shared" si="222"/>
        <v>6775200000</v>
      </c>
      <c r="L2357" s="19">
        <f t="shared" si="224"/>
        <v>6775200000</v>
      </c>
      <c r="N2357" s="19">
        <f t="shared" si="227"/>
        <v>0</v>
      </c>
      <c r="O2357" s="19">
        <f t="shared" si="225"/>
        <v>-117651895472</v>
      </c>
      <c r="Q2357" s="19">
        <f t="shared" si="226"/>
        <v>-139451294576</v>
      </c>
    </row>
    <row r="2358" spans="1:17" x14ac:dyDescent="0.3">
      <c r="A2358">
        <v>2352</v>
      </c>
      <c r="B2358">
        <f>SQRT((1-A2358*A2358/$G$1)*$G$2)</f>
        <v>1134.2427410398609</v>
      </c>
      <c r="I2358" s="19">
        <f t="shared" si="223"/>
        <v>-278902589152</v>
      </c>
      <c r="K2358" s="19">
        <f t="shared" si="222"/>
        <v>6778080000</v>
      </c>
      <c r="L2358" s="19">
        <f t="shared" si="224"/>
        <v>6778080000</v>
      </c>
      <c r="N2358" s="19">
        <f t="shared" si="227"/>
        <v>0</v>
      </c>
      <c r="O2358" s="19">
        <f t="shared" si="225"/>
        <v>-117651895472</v>
      </c>
      <c r="Q2358" s="19">
        <f t="shared" si="226"/>
        <v>-132673214576</v>
      </c>
    </row>
    <row r="2359" spans="1:17" x14ac:dyDescent="0.3">
      <c r="A2359">
        <v>2353</v>
      </c>
      <c r="B2359">
        <f>SQRT((1-A2359*A2359/$G$1)*$G$2)</f>
        <v>1134.1851904571395</v>
      </c>
      <c r="I2359" s="19">
        <f t="shared" si="223"/>
        <v>-265346429152</v>
      </c>
      <c r="K2359" s="19">
        <f t="shared" si="222"/>
        <v>6780960000</v>
      </c>
      <c r="L2359" s="19">
        <f t="shared" si="224"/>
        <v>6780960000</v>
      </c>
      <c r="N2359" s="19">
        <f t="shared" si="227"/>
        <v>0</v>
      </c>
      <c r="O2359" s="19">
        <f t="shared" si="225"/>
        <v>-117651895472</v>
      </c>
      <c r="Q2359" s="19">
        <f t="shared" si="226"/>
        <v>-125892254576</v>
      </c>
    </row>
    <row r="2360" spans="1:17" x14ac:dyDescent="0.3">
      <c r="A2360">
        <v>2354</v>
      </c>
      <c r="B2360">
        <f>SQRT((1-A2360*A2360/$G$1)*$G$2)</f>
        <v>1134.1276124886037</v>
      </c>
      <c r="I2360" s="19">
        <f t="shared" si="223"/>
        <v>-251784509152</v>
      </c>
      <c r="K2360" s="19">
        <f t="shared" si="222"/>
        <v>6783840000</v>
      </c>
      <c r="L2360" s="19">
        <f t="shared" si="224"/>
        <v>6783840000</v>
      </c>
      <c r="N2360" s="19">
        <f t="shared" si="227"/>
        <v>0</v>
      </c>
      <c r="O2360" s="19">
        <f t="shared" si="225"/>
        <v>-117651895472</v>
      </c>
      <c r="Q2360" s="19">
        <f t="shared" si="226"/>
        <v>-119108414576</v>
      </c>
    </row>
    <row r="2361" spans="1:17" x14ac:dyDescent="0.3">
      <c r="A2361">
        <v>2355</v>
      </c>
      <c r="B2361">
        <f>SQRT((1-A2361*A2361/$G$1)*$G$2)</f>
        <v>1134.0700071300821</v>
      </c>
      <c r="I2361" s="19">
        <f t="shared" si="223"/>
        <v>-238216829152</v>
      </c>
      <c r="K2361" s="19">
        <f t="shared" si="222"/>
        <v>6786720000</v>
      </c>
      <c r="L2361" s="19">
        <f t="shared" si="224"/>
        <v>6786720000</v>
      </c>
      <c r="N2361" s="19">
        <f t="shared" si="227"/>
        <v>0</v>
      </c>
      <c r="O2361" s="19">
        <f t="shared" si="225"/>
        <v>-117651895472</v>
      </c>
      <c r="Q2361" s="19">
        <f t="shared" si="226"/>
        <v>-112321694576</v>
      </c>
    </row>
    <row r="2362" spans="1:17" x14ac:dyDescent="0.3">
      <c r="A2362">
        <v>2356</v>
      </c>
      <c r="B2362">
        <f>SQRT((1-A2362*A2362/$G$1)*$G$2)</f>
        <v>1134.0123743774006</v>
      </c>
      <c r="I2362" s="19">
        <f t="shared" si="223"/>
        <v>-224643389152</v>
      </c>
      <c r="K2362" s="19">
        <f t="shared" si="222"/>
        <v>6789600000</v>
      </c>
      <c r="L2362" s="19">
        <f t="shared" si="224"/>
        <v>6789600000</v>
      </c>
      <c r="N2362" s="19">
        <f t="shared" si="227"/>
        <v>0</v>
      </c>
      <c r="O2362" s="19">
        <f t="shared" si="225"/>
        <v>-117651895472</v>
      </c>
      <c r="Q2362" s="19">
        <f t="shared" si="226"/>
        <v>-105532094576</v>
      </c>
    </row>
    <row r="2363" spans="1:17" x14ac:dyDescent="0.3">
      <c r="A2363">
        <v>2357</v>
      </c>
      <c r="B2363">
        <f>SQRT((1-A2363*A2363/$G$1)*$G$2)</f>
        <v>1133.9547142263825</v>
      </c>
      <c r="I2363" s="19">
        <f t="shared" si="223"/>
        <v>-211064189152</v>
      </c>
      <c r="K2363" s="19">
        <f t="shared" si="222"/>
        <v>6792480000</v>
      </c>
      <c r="L2363" s="19">
        <f t="shared" si="224"/>
        <v>6792480000</v>
      </c>
      <c r="N2363" s="19">
        <f t="shared" si="227"/>
        <v>0</v>
      </c>
      <c r="O2363" s="19">
        <f t="shared" si="225"/>
        <v>-117651895472</v>
      </c>
      <c r="Q2363" s="19">
        <f t="shared" si="226"/>
        <v>-98739614576</v>
      </c>
    </row>
    <row r="2364" spans="1:17" x14ac:dyDescent="0.3">
      <c r="A2364">
        <v>2358</v>
      </c>
      <c r="B2364">
        <f>SQRT((1-A2364*A2364/$G$1)*$G$2)</f>
        <v>1133.8970266728479</v>
      </c>
      <c r="I2364" s="19">
        <f t="shared" si="223"/>
        <v>-197479229152</v>
      </c>
      <c r="K2364" s="19">
        <f t="shared" si="222"/>
        <v>6795360000</v>
      </c>
      <c r="L2364" s="19">
        <f t="shared" si="224"/>
        <v>6795360000</v>
      </c>
      <c r="N2364" s="19">
        <f t="shared" si="227"/>
        <v>0</v>
      </c>
      <c r="O2364" s="19">
        <f t="shared" si="225"/>
        <v>-117651895472</v>
      </c>
      <c r="Q2364" s="19">
        <f t="shared" si="226"/>
        <v>-91944254576</v>
      </c>
    </row>
    <row r="2365" spans="1:17" x14ac:dyDescent="0.3">
      <c r="A2365">
        <v>2359</v>
      </c>
      <c r="B2365">
        <f>SQRT((1-A2365*A2365/$G$1)*$G$2)</f>
        <v>1133.8393117126143</v>
      </c>
      <c r="I2365" s="19">
        <f t="shared" si="223"/>
        <v>-183888509152</v>
      </c>
      <c r="K2365" s="19">
        <f t="shared" si="222"/>
        <v>6798240000</v>
      </c>
      <c r="L2365" s="19">
        <f t="shared" si="224"/>
        <v>6798240000</v>
      </c>
      <c r="N2365" s="19">
        <f t="shared" si="227"/>
        <v>0</v>
      </c>
      <c r="O2365" s="19">
        <f t="shared" si="225"/>
        <v>-117651895472</v>
      </c>
      <c r="Q2365" s="19">
        <f t="shared" si="226"/>
        <v>-85146014576</v>
      </c>
    </row>
    <row r="2366" spans="1:17" x14ac:dyDescent="0.3">
      <c r="A2366">
        <v>2360</v>
      </c>
      <c r="B2366">
        <f>SQRT((1-A2366*A2366/$G$1)*$G$2)</f>
        <v>1133.7815693414964</v>
      </c>
      <c r="I2366" s="19">
        <f t="shared" si="223"/>
        <v>-170292029152</v>
      </c>
      <c r="K2366" s="19">
        <f t="shared" si="222"/>
        <v>6801120000</v>
      </c>
      <c r="L2366" s="19">
        <f t="shared" si="224"/>
        <v>6801120000</v>
      </c>
      <c r="N2366" s="19">
        <f t="shared" si="227"/>
        <v>0</v>
      </c>
      <c r="O2366" s="19">
        <f t="shared" si="225"/>
        <v>-117651895472</v>
      </c>
      <c r="Q2366" s="19">
        <f t="shared" si="226"/>
        <v>-78344894576</v>
      </c>
    </row>
    <row r="2367" spans="1:17" x14ac:dyDescent="0.3">
      <c r="A2367">
        <v>2361</v>
      </c>
      <c r="B2367">
        <f>SQRT((1-A2367*A2367/$G$1)*$G$2)</f>
        <v>1133.7237995553057</v>
      </c>
      <c r="I2367" s="19">
        <f t="shared" si="223"/>
        <v>-156689789152</v>
      </c>
      <c r="K2367" s="19">
        <f t="shared" si="222"/>
        <v>6804000000</v>
      </c>
      <c r="L2367" s="19">
        <f t="shared" si="224"/>
        <v>6804000000</v>
      </c>
      <c r="N2367" s="19">
        <f t="shared" si="227"/>
        <v>0</v>
      </c>
      <c r="O2367" s="19">
        <f t="shared" si="225"/>
        <v>-117651895472</v>
      </c>
      <c r="Q2367" s="19">
        <f t="shared" si="226"/>
        <v>-71540894576</v>
      </c>
    </row>
    <row r="2368" spans="1:17" x14ac:dyDescent="0.3">
      <c r="A2368">
        <v>2362</v>
      </c>
      <c r="B2368">
        <f>SQRT((1-A2368*A2368/$G$1)*$G$2)</f>
        <v>1133.6660023498512</v>
      </c>
      <c r="I2368" s="19">
        <f t="shared" si="223"/>
        <v>-143081789152</v>
      </c>
      <c r="K2368" s="19">
        <f t="shared" si="222"/>
        <v>6806880000</v>
      </c>
      <c r="L2368" s="19">
        <f t="shared" si="224"/>
        <v>6806880000</v>
      </c>
      <c r="N2368" s="19">
        <f t="shared" si="227"/>
        <v>0</v>
      </c>
      <c r="O2368" s="19">
        <f t="shared" si="225"/>
        <v>-117651895472</v>
      </c>
      <c r="Q2368" s="19">
        <f t="shared" si="226"/>
        <v>-64734014576</v>
      </c>
    </row>
    <row r="2369" spans="1:17" x14ac:dyDescent="0.3">
      <c r="A2369">
        <v>2363</v>
      </c>
      <c r="B2369">
        <f>SQRT((1-A2369*A2369/$G$1)*$G$2)</f>
        <v>1133.6081777209392</v>
      </c>
      <c r="I2369" s="19">
        <f t="shared" si="223"/>
        <v>-129468029152</v>
      </c>
      <c r="K2369" s="19">
        <f t="shared" si="222"/>
        <v>6809760000</v>
      </c>
      <c r="L2369" s="19">
        <f t="shared" si="224"/>
        <v>6809760000</v>
      </c>
      <c r="N2369" s="19">
        <f t="shared" si="227"/>
        <v>0</v>
      </c>
      <c r="O2369" s="19">
        <f t="shared" si="225"/>
        <v>-117651895472</v>
      </c>
      <c r="Q2369" s="19">
        <f t="shared" si="226"/>
        <v>-57924254576</v>
      </c>
    </row>
    <row r="2370" spans="1:17" x14ac:dyDescent="0.3">
      <c r="A2370">
        <v>2364</v>
      </c>
      <c r="B2370">
        <f>SQRT((1-A2370*A2370/$G$1)*$G$2)</f>
        <v>1133.5503256643726</v>
      </c>
      <c r="I2370" s="19">
        <f t="shared" si="223"/>
        <v>-115848509152</v>
      </c>
      <c r="K2370" s="19">
        <f t="shared" si="222"/>
        <v>6812640000</v>
      </c>
      <c r="L2370" s="19">
        <f t="shared" si="224"/>
        <v>6812640000</v>
      </c>
      <c r="N2370" s="19">
        <f t="shared" si="227"/>
        <v>-117548100240</v>
      </c>
      <c r="O2370" s="19">
        <f t="shared" si="225"/>
        <v>-117548100240</v>
      </c>
      <c r="Q2370" s="19">
        <f t="shared" si="226"/>
        <v>-168659714816</v>
      </c>
    </row>
    <row r="2371" spans="1:17" x14ac:dyDescent="0.3">
      <c r="A2371">
        <v>2365</v>
      </c>
      <c r="B2371">
        <f>SQRT((1-A2371*A2371/$G$1)*$G$2)</f>
        <v>1133.4924461759522</v>
      </c>
      <c r="I2371" s="19">
        <f t="shared" si="223"/>
        <v>-337319429632</v>
      </c>
      <c r="K2371" s="19">
        <f t="shared" si="222"/>
        <v>6815520000</v>
      </c>
      <c r="L2371" s="19">
        <f t="shared" si="224"/>
        <v>6815520000</v>
      </c>
      <c r="N2371" s="19">
        <f t="shared" si="227"/>
        <v>0</v>
      </c>
      <c r="O2371" s="19">
        <f t="shared" si="225"/>
        <v>-117548100240</v>
      </c>
      <c r="Q2371" s="19">
        <f t="shared" si="226"/>
        <v>-161844194816</v>
      </c>
    </row>
    <row r="2372" spans="1:17" x14ac:dyDescent="0.3">
      <c r="A2372">
        <v>2366</v>
      </c>
      <c r="B2372">
        <f>SQRT((1-A2372*A2372/$G$1)*$G$2)</f>
        <v>1133.4345392514751</v>
      </c>
      <c r="I2372" s="19">
        <f t="shared" si="223"/>
        <v>-323688389632</v>
      </c>
      <c r="K2372" s="19">
        <f t="shared" si="222"/>
        <v>6818400000</v>
      </c>
      <c r="L2372" s="19">
        <f t="shared" si="224"/>
        <v>6818400000</v>
      </c>
      <c r="N2372" s="19">
        <f t="shared" si="227"/>
        <v>0</v>
      </c>
      <c r="O2372" s="19">
        <f t="shared" si="225"/>
        <v>-117548100240</v>
      </c>
      <c r="Q2372" s="19">
        <f t="shared" si="226"/>
        <v>-155025794816</v>
      </c>
    </row>
    <row r="2373" spans="1:17" x14ac:dyDescent="0.3">
      <c r="A2373">
        <v>2367</v>
      </c>
      <c r="B2373">
        <f>SQRT((1-A2373*A2373/$G$1)*$G$2)</f>
        <v>1133.3766048867362</v>
      </c>
      <c r="I2373" s="19">
        <f t="shared" si="223"/>
        <v>-310051589632</v>
      </c>
      <c r="K2373" s="19">
        <f t="shared" si="222"/>
        <v>6821280000</v>
      </c>
      <c r="L2373" s="19">
        <f t="shared" si="224"/>
        <v>6821280000</v>
      </c>
      <c r="N2373" s="19">
        <f t="shared" si="227"/>
        <v>0</v>
      </c>
      <c r="O2373" s="19">
        <f t="shared" si="225"/>
        <v>-117548100240</v>
      </c>
      <c r="Q2373" s="19">
        <f t="shared" si="226"/>
        <v>-148204514816</v>
      </c>
    </row>
    <row r="2374" spans="1:17" x14ac:dyDescent="0.3">
      <c r="A2374">
        <v>2368</v>
      </c>
      <c r="B2374">
        <f>SQRT((1-A2374*A2374/$G$1)*$G$2)</f>
        <v>1133.3186430775272</v>
      </c>
      <c r="I2374" s="19">
        <f t="shared" si="223"/>
        <v>-296409029632</v>
      </c>
      <c r="K2374" s="19">
        <f t="shared" si="222"/>
        <v>6824160000</v>
      </c>
      <c r="L2374" s="19">
        <f t="shared" si="224"/>
        <v>6824160000</v>
      </c>
      <c r="N2374" s="19">
        <f t="shared" si="227"/>
        <v>0</v>
      </c>
      <c r="O2374" s="19">
        <f t="shared" si="225"/>
        <v>-117548100240</v>
      </c>
      <c r="Q2374" s="19">
        <f t="shared" si="226"/>
        <v>-141380354816</v>
      </c>
    </row>
    <row r="2375" spans="1:17" x14ac:dyDescent="0.3">
      <c r="A2375">
        <v>2369</v>
      </c>
      <c r="B2375">
        <f>SQRT((1-A2375*A2375/$G$1)*$G$2)</f>
        <v>1133.2606538196371</v>
      </c>
      <c r="I2375" s="19">
        <f t="shared" si="223"/>
        <v>-282760709632</v>
      </c>
      <c r="K2375" s="19">
        <f t="shared" ref="K2375:K2438" si="228">IF($I2375&lt;L2374,L2374+$J$2,)</f>
        <v>6827040000</v>
      </c>
      <c r="L2375" s="19">
        <f t="shared" si="224"/>
        <v>6827040000</v>
      </c>
      <c r="N2375" s="19">
        <f t="shared" si="227"/>
        <v>0</v>
      </c>
      <c r="O2375" s="19">
        <f t="shared" si="225"/>
        <v>-117548100240</v>
      </c>
      <c r="Q2375" s="19">
        <f t="shared" si="226"/>
        <v>-134553314816</v>
      </c>
    </row>
    <row r="2376" spans="1:17" x14ac:dyDescent="0.3">
      <c r="A2376">
        <v>2370</v>
      </c>
      <c r="B2376">
        <f>SQRT((1-A2376*A2376/$G$1)*$G$2)</f>
        <v>1133.2026371088523</v>
      </c>
      <c r="I2376" s="19">
        <f t="shared" si="223"/>
        <v>-269106629632</v>
      </c>
      <c r="K2376" s="19">
        <f t="shared" si="228"/>
        <v>6829920000</v>
      </c>
      <c r="L2376" s="19">
        <f t="shared" si="224"/>
        <v>6829920000</v>
      </c>
      <c r="N2376" s="19">
        <f t="shared" si="227"/>
        <v>0</v>
      </c>
      <c r="O2376" s="19">
        <f t="shared" si="225"/>
        <v>-117548100240</v>
      </c>
      <c r="Q2376" s="19">
        <f t="shared" si="226"/>
        <v>-127723394816</v>
      </c>
    </row>
    <row r="2377" spans="1:17" x14ac:dyDescent="0.3">
      <c r="A2377">
        <v>2371</v>
      </c>
      <c r="B2377">
        <f>SQRT((1-A2377*A2377/$G$1)*$G$2)</f>
        <v>1133.1445929409558</v>
      </c>
      <c r="I2377" s="19">
        <f t="shared" si="223"/>
        <v>-255446789632</v>
      </c>
      <c r="K2377" s="19">
        <f t="shared" si="228"/>
        <v>6832800000</v>
      </c>
      <c r="L2377" s="19">
        <f t="shared" si="224"/>
        <v>6832800000</v>
      </c>
      <c r="N2377" s="19">
        <f t="shared" si="227"/>
        <v>0</v>
      </c>
      <c r="O2377" s="19">
        <f t="shared" si="225"/>
        <v>-117548100240</v>
      </c>
      <c r="Q2377" s="19">
        <f t="shared" si="226"/>
        <v>-120890594816</v>
      </c>
    </row>
    <row r="2378" spans="1:17" x14ac:dyDescent="0.3">
      <c r="A2378">
        <v>2372</v>
      </c>
      <c r="B2378">
        <f>SQRT((1-A2378*A2378/$G$1)*$G$2)</f>
        <v>1133.0865213117279</v>
      </c>
      <c r="I2378" s="19">
        <f t="shared" si="223"/>
        <v>-241781189632</v>
      </c>
      <c r="K2378" s="19">
        <f t="shared" si="228"/>
        <v>6835680000</v>
      </c>
      <c r="L2378" s="19">
        <f t="shared" si="224"/>
        <v>6835680000</v>
      </c>
      <c r="N2378" s="19">
        <f t="shared" si="227"/>
        <v>0</v>
      </c>
      <c r="O2378" s="19">
        <f t="shared" si="225"/>
        <v>-117548100240</v>
      </c>
      <c r="Q2378" s="19">
        <f t="shared" si="226"/>
        <v>-114054914816</v>
      </c>
    </row>
    <row r="2379" spans="1:17" x14ac:dyDescent="0.3">
      <c r="A2379">
        <v>2373</v>
      </c>
      <c r="B2379">
        <f>SQRT((1-A2379*A2379/$G$1)*$G$2)</f>
        <v>1133.0284222169462</v>
      </c>
      <c r="I2379" s="19">
        <f t="shared" si="223"/>
        <v>-228109829632</v>
      </c>
      <c r="K2379" s="19">
        <f t="shared" si="228"/>
        <v>6838560000</v>
      </c>
      <c r="L2379" s="19">
        <f t="shared" si="224"/>
        <v>6838560000</v>
      </c>
      <c r="N2379" s="19">
        <f t="shared" si="227"/>
        <v>0</v>
      </c>
      <c r="O2379" s="19">
        <f t="shared" si="225"/>
        <v>-117548100240</v>
      </c>
      <c r="Q2379" s="19">
        <f t="shared" si="226"/>
        <v>-107216354816</v>
      </c>
    </row>
    <row r="2380" spans="1:17" x14ac:dyDescent="0.3">
      <c r="A2380">
        <v>2374</v>
      </c>
      <c r="B2380">
        <f>SQRT((1-A2380*A2380/$G$1)*$G$2)</f>
        <v>1132.9702956523856</v>
      </c>
      <c r="I2380" s="19">
        <f t="shared" si="223"/>
        <v>-214432709632</v>
      </c>
      <c r="K2380" s="19">
        <f t="shared" si="228"/>
        <v>6841440000</v>
      </c>
      <c r="L2380" s="19">
        <f t="shared" si="224"/>
        <v>6841440000</v>
      </c>
      <c r="N2380" s="19">
        <f t="shared" si="227"/>
        <v>0</v>
      </c>
      <c r="O2380" s="19">
        <f t="shared" si="225"/>
        <v>-117548100240</v>
      </c>
      <c r="Q2380" s="19">
        <f t="shared" si="226"/>
        <v>-100374914816</v>
      </c>
    </row>
    <row r="2381" spans="1:17" x14ac:dyDescent="0.3">
      <c r="A2381">
        <v>2375</v>
      </c>
      <c r="B2381">
        <f>SQRT((1-A2381*A2381/$G$1)*$G$2)</f>
        <v>1132.9121416138175</v>
      </c>
      <c r="I2381" s="19">
        <f t="shared" si="223"/>
        <v>-200749829632</v>
      </c>
      <c r="K2381" s="19">
        <f t="shared" si="228"/>
        <v>6844320000</v>
      </c>
      <c r="L2381" s="19">
        <f t="shared" si="224"/>
        <v>6844320000</v>
      </c>
      <c r="N2381" s="19">
        <f t="shared" si="227"/>
        <v>0</v>
      </c>
      <c r="O2381" s="19">
        <f t="shared" si="225"/>
        <v>-117548100240</v>
      </c>
      <c r="Q2381" s="19">
        <f t="shared" si="226"/>
        <v>-93530594816</v>
      </c>
    </row>
    <row r="2382" spans="1:17" x14ac:dyDescent="0.3">
      <c r="A2382">
        <v>2376</v>
      </c>
      <c r="B2382">
        <f>SQRT((1-A2382*A2382/$G$1)*$G$2)</f>
        <v>1132.8539600970114</v>
      </c>
      <c r="I2382" s="19">
        <f t="shared" si="223"/>
        <v>-187061189632</v>
      </c>
      <c r="K2382" s="19">
        <f t="shared" si="228"/>
        <v>6847200000</v>
      </c>
      <c r="L2382" s="19">
        <f t="shared" si="224"/>
        <v>6847200000</v>
      </c>
      <c r="N2382" s="19">
        <f t="shared" si="227"/>
        <v>0</v>
      </c>
      <c r="O2382" s="19">
        <f t="shared" si="225"/>
        <v>-117548100240</v>
      </c>
      <c r="Q2382" s="19">
        <f t="shared" si="226"/>
        <v>-86683394816</v>
      </c>
    </row>
    <row r="2383" spans="1:17" x14ac:dyDescent="0.3">
      <c r="A2383">
        <v>2377</v>
      </c>
      <c r="B2383">
        <f>SQRT((1-A2383*A2383/$G$1)*$G$2)</f>
        <v>1132.7957510977326</v>
      </c>
      <c r="I2383" s="19">
        <f t="shared" si="223"/>
        <v>-173366789632</v>
      </c>
      <c r="K2383" s="19">
        <f t="shared" si="228"/>
        <v>6850080000</v>
      </c>
      <c r="L2383" s="19">
        <f t="shared" si="224"/>
        <v>6850080000</v>
      </c>
      <c r="N2383" s="19">
        <f t="shared" si="227"/>
        <v>0</v>
      </c>
      <c r="O2383" s="19">
        <f t="shared" si="225"/>
        <v>-117548100240</v>
      </c>
      <c r="Q2383" s="19">
        <f t="shared" si="226"/>
        <v>-79833314816</v>
      </c>
    </row>
    <row r="2384" spans="1:17" x14ac:dyDescent="0.3">
      <c r="A2384">
        <v>2378</v>
      </c>
      <c r="B2384">
        <f>SQRT((1-A2384*A2384/$G$1)*$G$2)</f>
        <v>1132.7375146117452</v>
      </c>
      <c r="I2384" s="19">
        <f t="shared" si="223"/>
        <v>-159666629632</v>
      </c>
      <c r="K2384" s="19">
        <f t="shared" si="228"/>
        <v>6852960000</v>
      </c>
      <c r="L2384" s="19">
        <f t="shared" si="224"/>
        <v>6852960000</v>
      </c>
      <c r="N2384" s="19">
        <f t="shared" si="227"/>
        <v>0</v>
      </c>
      <c r="O2384" s="19">
        <f t="shared" si="225"/>
        <v>-117548100240</v>
      </c>
      <c r="Q2384" s="19">
        <f t="shared" si="226"/>
        <v>-72980354816</v>
      </c>
    </row>
    <row r="2385" spans="1:17" x14ac:dyDescent="0.3">
      <c r="A2385">
        <v>2379</v>
      </c>
      <c r="B2385">
        <f>SQRT((1-A2385*A2385/$G$1)*$G$2)</f>
        <v>1132.679250634809</v>
      </c>
      <c r="I2385" s="19">
        <f t="shared" si="223"/>
        <v>-145960709632</v>
      </c>
      <c r="K2385" s="19">
        <f t="shared" si="228"/>
        <v>6855840000</v>
      </c>
      <c r="L2385" s="19">
        <f t="shared" si="224"/>
        <v>6855840000</v>
      </c>
      <c r="N2385" s="19">
        <f t="shared" si="227"/>
        <v>0</v>
      </c>
      <c r="O2385" s="19">
        <f t="shared" si="225"/>
        <v>-117548100240</v>
      </c>
      <c r="Q2385" s="19">
        <f t="shared" si="226"/>
        <v>-66124514816</v>
      </c>
    </row>
    <row r="2386" spans="1:17" x14ac:dyDescent="0.3">
      <c r="A2386">
        <v>2380</v>
      </c>
      <c r="B2386">
        <f>SQRT((1-A2386*A2386/$G$1)*$G$2)</f>
        <v>1132.6209591626812</v>
      </c>
      <c r="I2386" s="19">
        <f t="shared" si="223"/>
        <v>-132249029632</v>
      </c>
      <c r="K2386" s="19">
        <f t="shared" si="228"/>
        <v>6858720000</v>
      </c>
      <c r="L2386" s="19">
        <f t="shared" si="224"/>
        <v>6858720000</v>
      </c>
      <c r="N2386" s="19">
        <f t="shared" si="227"/>
        <v>0</v>
      </c>
      <c r="O2386" s="19">
        <f t="shared" si="225"/>
        <v>-117548100240</v>
      </c>
      <c r="Q2386" s="19">
        <f t="shared" si="226"/>
        <v>-59265794816</v>
      </c>
    </row>
    <row r="2387" spans="1:17" x14ac:dyDescent="0.3">
      <c r="A2387">
        <v>2381</v>
      </c>
      <c r="B2387">
        <f>SQRT((1-A2387*A2387/$G$1)*$G$2)</f>
        <v>1132.562640191117</v>
      </c>
      <c r="I2387" s="19">
        <f t="shared" si="223"/>
        <v>-118531589632</v>
      </c>
      <c r="K2387" s="19">
        <f t="shared" si="228"/>
        <v>6861600000</v>
      </c>
      <c r="L2387" s="19">
        <f t="shared" si="224"/>
        <v>6861600000</v>
      </c>
      <c r="N2387" s="19">
        <f t="shared" si="227"/>
        <v>0</v>
      </c>
      <c r="O2387" s="19">
        <f t="shared" si="225"/>
        <v>-117548100240</v>
      </c>
      <c r="Q2387" s="19">
        <f t="shared" si="226"/>
        <v>-52404194816</v>
      </c>
    </row>
    <row r="2388" spans="1:17" x14ac:dyDescent="0.3">
      <c r="A2388">
        <v>2382</v>
      </c>
      <c r="B2388">
        <f>SQRT((1-A2388*A2388/$G$1)*$G$2)</f>
        <v>1132.5042937158678</v>
      </c>
      <c r="I2388" s="19">
        <f t="shared" si="223"/>
        <v>-104808389632</v>
      </c>
      <c r="K2388" s="19">
        <f t="shared" si="228"/>
        <v>6864480000</v>
      </c>
      <c r="L2388" s="19">
        <f t="shared" si="224"/>
        <v>6864480000</v>
      </c>
      <c r="N2388" s="19">
        <f t="shared" si="227"/>
        <v>-117444305008</v>
      </c>
      <c r="O2388" s="19">
        <f t="shared" si="225"/>
        <v>-117444305008</v>
      </c>
      <c r="Q2388" s="19">
        <f t="shared" si="226"/>
        <v>-162984019824</v>
      </c>
    </row>
    <row r="2389" spans="1:17" x14ac:dyDescent="0.3">
      <c r="A2389">
        <v>2383</v>
      </c>
      <c r="B2389">
        <f>SQRT((1-A2389*A2389/$G$1)*$G$2)</f>
        <v>1132.4459197326823</v>
      </c>
      <c r="I2389" s="19">
        <f t="shared" si="223"/>
        <v>-325968039648</v>
      </c>
      <c r="K2389" s="19">
        <f t="shared" si="228"/>
        <v>6867360000</v>
      </c>
      <c r="L2389" s="19">
        <f t="shared" si="224"/>
        <v>6867360000</v>
      </c>
      <c r="N2389" s="19">
        <f t="shared" si="227"/>
        <v>0</v>
      </c>
      <c r="O2389" s="19">
        <f t="shared" si="225"/>
        <v>-117444305008</v>
      </c>
      <c r="Q2389" s="19">
        <f t="shared" si="226"/>
        <v>-156116659824</v>
      </c>
    </row>
    <row r="2390" spans="1:17" x14ac:dyDescent="0.3">
      <c r="A2390">
        <v>2384</v>
      </c>
      <c r="B2390">
        <f>SQRT((1-A2390*A2390/$G$1)*$G$2)</f>
        <v>1132.3875182373065</v>
      </c>
      <c r="I2390" s="19">
        <f t="shared" si="223"/>
        <v>-312233319648</v>
      </c>
      <c r="K2390" s="19">
        <f t="shared" si="228"/>
        <v>6870240000</v>
      </c>
      <c r="L2390" s="19">
        <f t="shared" si="224"/>
        <v>6870240000</v>
      </c>
      <c r="N2390" s="19">
        <f t="shared" si="227"/>
        <v>0</v>
      </c>
      <c r="O2390" s="19">
        <f t="shared" si="225"/>
        <v>-117444305008</v>
      </c>
      <c r="Q2390" s="19">
        <f t="shared" si="226"/>
        <v>-149246419824</v>
      </c>
    </row>
    <row r="2391" spans="1:17" x14ac:dyDescent="0.3">
      <c r="A2391">
        <v>2385</v>
      </c>
      <c r="B2391">
        <f>SQRT((1-A2391*A2391/$G$1)*$G$2)</f>
        <v>1132.3290892254838</v>
      </c>
      <c r="I2391" s="19">
        <f t="shared" si="223"/>
        <v>-298492839648</v>
      </c>
      <c r="K2391" s="19">
        <f t="shared" si="228"/>
        <v>6873120000</v>
      </c>
      <c r="L2391" s="19">
        <f t="shared" si="224"/>
        <v>6873120000</v>
      </c>
      <c r="N2391" s="19">
        <f t="shared" si="227"/>
        <v>0</v>
      </c>
      <c r="O2391" s="19">
        <f t="shared" si="225"/>
        <v>-117444305008</v>
      </c>
      <c r="Q2391" s="19">
        <f t="shared" si="226"/>
        <v>-142373299824</v>
      </c>
    </row>
    <row r="2392" spans="1:17" x14ac:dyDescent="0.3">
      <c r="A2392">
        <v>2386</v>
      </c>
      <c r="B2392">
        <f>SQRT((1-A2392*A2392/$G$1)*$G$2)</f>
        <v>1132.2706326929538</v>
      </c>
      <c r="I2392" s="19">
        <f t="shared" si="223"/>
        <v>-284746599648</v>
      </c>
      <c r="K2392" s="19">
        <f t="shared" si="228"/>
        <v>6876000000</v>
      </c>
      <c r="L2392" s="19">
        <f t="shared" si="224"/>
        <v>6876000000</v>
      </c>
      <c r="N2392" s="19">
        <f t="shared" si="227"/>
        <v>0</v>
      </c>
      <c r="O2392" s="19">
        <f t="shared" si="225"/>
        <v>-117444305008</v>
      </c>
      <c r="Q2392" s="19">
        <f t="shared" si="226"/>
        <v>-135497299824</v>
      </c>
    </row>
    <row r="2393" spans="1:17" x14ac:dyDescent="0.3">
      <c r="A2393">
        <v>2387</v>
      </c>
      <c r="B2393">
        <f>SQRT((1-A2393*A2393/$G$1)*$G$2)</f>
        <v>1132.2121486354542</v>
      </c>
      <c r="I2393" s="19">
        <f t="shared" si="223"/>
        <v>-270994599648</v>
      </c>
      <c r="K2393" s="19">
        <f t="shared" si="228"/>
        <v>6878880000</v>
      </c>
      <c r="L2393" s="19">
        <f t="shared" si="224"/>
        <v>6878880000</v>
      </c>
      <c r="N2393" s="19">
        <f t="shared" si="227"/>
        <v>0</v>
      </c>
      <c r="O2393" s="19">
        <f t="shared" si="225"/>
        <v>-117444305008</v>
      </c>
      <c r="Q2393" s="19">
        <f t="shared" si="226"/>
        <v>-128618419824</v>
      </c>
    </row>
    <row r="2394" spans="1:17" x14ac:dyDescent="0.3">
      <c r="A2394">
        <v>2388</v>
      </c>
      <c r="B2394">
        <f>SQRT((1-A2394*A2394/$G$1)*$G$2)</f>
        <v>1132.1536370487192</v>
      </c>
      <c r="I2394" s="19">
        <f t="shared" si="223"/>
        <v>-257236839648</v>
      </c>
      <c r="K2394" s="19">
        <f t="shared" si="228"/>
        <v>6881760000</v>
      </c>
      <c r="L2394" s="19">
        <f t="shared" si="224"/>
        <v>6881760000</v>
      </c>
      <c r="N2394" s="19">
        <f t="shared" si="227"/>
        <v>0</v>
      </c>
      <c r="O2394" s="19">
        <f t="shared" si="225"/>
        <v>-117444305008</v>
      </c>
      <c r="Q2394" s="19">
        <f t="shared" si="226"/>
        <v>-121736659824</v>
      </c>
    </row>
    <row r="2395" spans="1:17" x14ac:dyDescent="0.3">
      <c r="A2395">
        <v>2389</v>
      </c>
      <c r="B2395">
        <f>SQRT((1-A2395*A2395/$G$1)*$G$2)</f>
        <v>1132.0950979284808</v>
      </c>
      <c r="I2395" s="19">
        <f t="shared" si="223"/>
        <v>-243473319648</v>
      </c>
      <c r="K2395" s="19">
        <f t="shared" si="228"/>
        <v>6884640000</v>
      </c>
      <c r="L2395" s="19">
        <f t="shared" si="224"/>
        <v>6884640000</v>
      </c>
      <c r="N2395" s="19">
        <f t="shared" si="227"/>
        <v>0</v>
      </c>
      <c r="O2395" s="19">
        <f t="shared" si="225"/>
        <v>-117444305008</v>
      </c>
      <c r="Q2395" s="19">
        <f t="shared" si="226"/>
        <v>-114852019824</v>
      </c>
    </row>
    <row r="2396" spans="1:17" x14ac:dyDescent="0.3">
      <c r="A2396">
        <v>2390</v>
      </c>
      <c r="B2396">
        <f>SQRT((1-A2396*A2396/$G$1)*$G$2)</f>
        <v>1132.0365312704669</v>
      </c>
      <c r="I2396" s="19">
        <f t="shared" si="223"/>
        <v>-229704039648</v>
      </c>
      <c r="K2396" s="19">
        <f t="shared" si="228"/>
        <v>6887520000</v>
      </c>
      <c r="L2396" s="19">
        <f t="shared" si="224"/>
        <v>6887520000</v>
      </c>
      <c r="N2396" s="19">
        <f t="shared" si="227"/>
        <v>0</v>
      </c>
      <c r="O2396" s="19">
        <f t="shared" si="225"/>
        <v>-117444305008</v>
      </c>
      <c r="Q2396" s="19">
        <f t="shared" si="226"/>
        <v>-107964499824</v>
      </c>
    </row>
    <row r="2397" spans="1:17" x14ac:dyDescent="0.3">
      <c r="A2397">
        <v>2391</v>
      </c>
      <c r="B2397">
        <f>SQRT((1-A2397*A2397/$G$1)*$G$2)</f>
        <v>1131.9779370704034</v>
      </c>
      <c r="I2397" s="19">
        <f t="shared" si="223"/>
        <v>-215928999648</v>
      </c>
      <c r="K2397" s="19">
        <f t="shared" si="228"/>
        <v>6890400000</v>
      </c>
      <c r="L2397" s="19">
        <f t="shared" si="224"/>
        <v>6890400000</v>
      </c>
      <c r="N2397" s="19">
        <f t="shared" si="227"/>
        <v>0</v>
      </c>
      <c r="O2397" s="19">
        <f t="shared" si="225"/>
        <v>-117444305008</v>
      </c>
      <c r="Q2397" s="19">
        <f t="shared" si="226"/>
        <v>-101074099824</v>
      </c>
    </row>
    <row r="2398" spans="1:17" x14ac:dyDescent="0.3">
      <c r="A2398">
        <v>2392</v>
      </c>
      <c r="B2398">
        <f>SQRT((1-A2398*A2398/$G$1)*$G$2)</f>
        <v>1131.9193153240135</v>
      </c>
      <c r="I2398" s="19">
        <f t="shared" si="223"/>
        <v>-202148199648</v>
      </c>
      <c r="K2398" s="19">
        <f t="shared" si="228"/>
        <v>6893280000</v>
      </c>
      <c r="L2398" s="19">
        <f t="shared" si="224"/>
        <v>6893280000</v>
      </c>
      <c r="N2398" s="19">
        <f t="shared" si="227"/>
        <v>0</v>
      </c>
      <c r="O2398" s="19">
        <f t="shared" si="225"/>
        <v>-117444305008</v>
      </c>
      <c r="Q2398" s="19">
        <f t="shared" si="226"/>
        <v>-94180819824</v>
      </c>
    </row>
    <row r="2399" spans="1:17" x14ac:dyDescent="0.3">
      <c r="A2399">
        <v>2393</v>
      </c>
      <c r="B2399">
        <f>SQRT((1-A2399*A2399/$G$1)*$G$2)</f>
        <v>1131.8606660270168</v>
      </c>
      <c r="I2399" s="19">
        <f t="shared" si="223"/>
        <v>-188361639648</v>
      </c>
      <c r="K2399" s="19">
        <f t="shared" si="228"/>
        <v>6896160000</v>
      </c>
      <c r="L2399" s="19">
        <f t="shared" si="224"/>
        <v>6896160000</v>
      </c>
      <c r="N2399" s="19">
        <f t="shared" si="227"/>
        <v>0</v>
      </c>
      <c r="O2399" s="19">
        <f t="shared" si="225"/>
        <v>-117444305008</v>
      </c>
      <c r="Q2399" s="19">
        <f t="shared" si="226"/>
        <v>-87284659824</v>
      </c>
    </row>
    <row r="2400" spans="1:17" x14ac:dyDescent="0.3">
      <c r="A2400">
        <v>2394</v>
      </c>
      <c r="B2400">
        <f>SQRT((1-A2400*A2400/$G$1)*$G$2)</f>
        <v>1131.8019891751305</v>
      </c>
      <c r="I2400" s="19">
        <f t="shared" si="223"/>
        <v>-174569319648</v>
      </c>
      <c r="K2400" s="19">
        <f t="shared" si="228"/>
        <v>6899040000</v>
      </c>
      <c r="L2400" s="19">
        <f t="shared" si="224"/>
        <v>6899040000</v>
      </c>
      <c r="N2400" s="19">
        <f t="shared" si="227"/>
        <v>0</v>
      </c>
      <c r="O2400" s="19">
        <f t="shared" si="225"/>
        <v>-117444305008</v>
      </c>
      <c r="Q2400" s="19">
        <f t="shared" si="226"/>
        <v>-80385619824</v>
      </c>
    </row>
    <row r="2401" spans="1:17" x14ac:dyDescent="0.3">
      <c r="A2401">
        <v>2395</v>
      </c>
      <c r="B2401">
        <f>SQRT((1-A2401*A2401/$G$1)*$G$2)</f>
        <v>1131.7432847640687</v>
      </c>
      <c r="I2401" s="19">
        <f t="shared" si="223"/>
        <v>-160771239648</v>
      </c>
      <c r="K2401" s="19">
        <f t="shared" si="228"/>
        <v>6901920000</v>
      </c>
      <c r="L2401" s="19">
        <f t="shared" si="224"/>
        <v>6901920000</v>
      </c>
      <c r="N2401" s="19">
        <f t="shared" si="227"/>
        <v>0</v>
      </c>
      <c r="O2401" s="19">
        <f t="shared" si="225"/>
        <v>-117444305008</v>
      </c>
      <c r="Q2401" s="19">
        <f t="shared" si="226"/>
        <v>-73483699824</v>
      </c>
    </row>
    <row r="2402" spans="1:17" x14ac:dyDescent="0.3">
      <c r="A2402">
        <v>2396</v>
      </c>
      <c r="B2402">
        <f>SQRT((1-A2402*A2402/$G$1)*$G$2)</f>
        <v>1131.6845527895425</v>
      </c>
      <c r="I2402" s="19">
        <f t="shared" si="223"/>
        <v>-146967399648</v>
      </c>
      <c r="K2402" s="19">
        <f t="shared" si="228"/>
        <v>6904800000</v>
      </c>
      <c r="L2402" s="19">
        <f t="shared" si="224"/>
        <v>6904800000</v>
      </c>
      <c r="N2402" s="19">
        <f t="shared" si="227"/>
        <v>0</v>
      </c>
      <c r="O2402" s="19">
        <f t="shared" si="225"/>
        <v>-117444305008</v>
      </c>
      <c r="Q2402" s="19">
        <f t="shared" si="226"/>
        <v>-66578899824</v>
      </c>
    </row>
    <row r="2403" spans="1:17" x14ac:dyDescent="0.3">
      <c r="A2403">
        <v>2397</v>
      </c>
      <c r="B2403">
        <f>SQRT((1-A2403*A2403/$G$1)*$G$2)</f>
        <v>1131.6257932472602</v>
      </c>
      <c r="I2403" s="19">
        <f t="shared" si="223"/>
        <v>-133157799648</v>
      </c>
      <c r="K2403" s="19">
        <f t="shared" si="228"/>
        <v>6907680000</v>
      </c>
      <c r="L2403" s="19">
        <f t="shared" si="224"/>
        <v>6907680000</v>
      </c>
      <c r="N2403" s="19">
        <f t="shared" si="227"/>
        <v>0</v>
      </c>
      <c r="O2403" s="19">
        <f t="shared" si="225"/>
        <v>-117444305008</v>
      </c>
      <c r="Q2403" s="19">
        <f t="shared" si="226"/>
        <v>-59671219824</v>
      </c>
    </row>
    <row r="2404" spans="1:17" x14ac:dyDescent="0.3">
      <c r="A2404">
        <v>2398</v>
      </c>
      <c r="B2404">
        <f>SQRT((1-A2404*A2404/$G$1)*$G$2)</f>
        <v>1131.5670061329274</v>
      </c>
      <c r="I2404" s="19">
        <f t="shared" si="223"/>
        <v>-119342439648</v>
      </c>
      <c r="K2404" s="19">
        <f t="shared" si="228"/>
        <v>6910560000</v>
      </c>
      <c r="L2404" s="19">
        <f t="shared" si="224"/>
        <v>6910560000</v>
      </c>
      <c r="N2404" s="19">
        <f t="shared" si="227"/>
        <v>0</v>
      </c>
      <c r="O2404" s="19">
        <f t="shared" si="225"/>
        <v>-117444305008</v>
      </c>
      <c r="Q2404" s="19">
        <f t="shared" si="226"/>
        <v>-52760659824</v>
      </c>
    </row>
    <row r="2405" spans="1:17" x14ac:dyDescent="0.3">
      <c r="A2405">
        <v>2399</v>
      </c>
      <c r="B2405">
        <f>SQRT((1-A2405*A2405/$G$1)*$G$2)</f>
        <v>1131.5081914422469</v>
      </c>
      <c r="I2405" s="19">
        <f t="shared" si="223"/>
        <v>-105521319648</v>
      </c>
      <c r="K2405" s="19">
        <f t="shared" si="228"/>
        <v>6913440000</v>
      </c>
      <c r="L2405" s="19">
        <f t="shared" si="224"/>
        <v>6913440000</v>
      </c>
      <c r="N2405" s="19">
        <f t="shared" si="227"/>
        <v>-117340509776</v>
      </c>
      <c r="O2405" s="19">
        <f t="shared" si="225"/>
        <v>-117340509776</v>
      </c>
      <c r="Q2405" s="19">
        <f t="shared" si="226"/>
        <v>-163187729600</v>
      </c>
    </row>
    <row r="2406" spans="1:17" x14ac:dyDescent="0.3">
      <c r="A2406">
        <v>2400</v>
      </c>
      <c r="B2406">
        <f>SQRT((1-A2406*A2406/$G$1)*$G$2)</f>
        <v>1131.4493491709175</v>
      </c>
      <c r="I2406" s="19">
        <f t="shared" si="223"/>
        <v>-326375459200</v>
      </c>
      <c r="K2406" s="19">
        <f t="shared" si="228"/>
        <v>6916320000</v>
      </c>
      <c r="L2406" s="19">
        <f t="shared" si="224"/>
        <v>6916320000</v>
      </c>
      <c r="N2406" s="19">
        <f t="shared" si="227"/>
        <v>0</v>
      </c>
      <c r="O2406" s="19">
        <f t="shared" si="225"/>
        <v>-117340509776</v>
      </c>
      <c r="Q2406" s="19">
        <f t="shared" si="226"/>
        <v>-156271409600</v>
      </c>
    </row>
    <row r="2407" spans="1:17" x14ac:dyDescent="0.3">
      <c r="A2407">
        <v>2401</v>
      </c>
      <c r="B2407">
        <f>SQRT((1-A2407*A2407/$G$1)*$G$2)</f>
        <v>1131.3904793146367</v>
      </c>
      <c r="I2407" s="19">
        <f t="shared" si="223"/>
        <v>-312542819200</v>
      </c>
      <c r="K2407" s="19">
        <f t="shared" si="228"/>
        <v>6919200000</v>
      </c>
      <c r="L2407" s="19">
        <f t="shared" si="224"/>
        <v>6919200000</v>
      </c>
      <c r="N2407" s="19">
        <f t="shared" si="227"/>
        <v>0</v>
      </c>
      <c r="O2407" s="19">
        <f t="shared" si="225"/>
        <v>-117340509776</v>
      </c>
      <c r="Q2407" s="19">
        <f t="shared" si="226"/>
        <v>-149352209600</v>
      </c>
    </row>
    <row r="2408" spans="1:17" x14ac:dyDescent="0.3">
      <c r="A2408">
        <v>2402</v>
      </c>
      <c r="B2408">
        <f>SQRT((1-A2408*A2408/$G$1)*$G$2)</f>
        <v>1131.3315818690976</v>
      </c>
      <c r="I2408" s="19">
        <f t="shared" si="223"/>
        <v>-298704419200</v>
      </c>
      <c r="K2408" s="19">
        <f t="shared" si="228"/>
        <v>6922080000</v>
      </c>
      <c r="L2408" s="19">
        <f t="shared" si="224"/>
        <v>6922080000</v>
      </c>
      <c r="N2408" s="19">
        <f t="shared" si="227"/>
        <v>0</v>
      </c>
      <c r="O2408" s="19">
        <f t="shared" si="225"/>
        <v>-117340509776</v>
      </c>
      <c r="Q2408" s="19">
        <f t="shared" si="226"/>
        <v>-142430129600</v>
      </c>
    </row>
    <row r="2409" spans="1:17" x14ac:dyDescent="0.3">
      <c r="A2409">
        <v>2403</v>
      </c>
      <c r="B2409">
        <f>SQRT((1-A2409*A2409/$G$1)*$G$2)</f>
        <v>1131.2726568299915</v>
      </c>
      <c r="I2409" s="19">
        <f t="shared" si="223"/>
        <v>-284860259200</v>
      </c>
      <c r="K2409" s="19">
        <f t="shared" si="228"/>
        <v>6924960000</v>
      </c>
      <c r="L2409" s="19">
        <f t="shared" si="224"/>
        <v>6924960000</v>
      </c>
      <c r="N2409" s="19">
        <f t="shared" si="227"/>
        <v>0</v>
      </c>
      <c r="O2409" s="19">
        <f t="shared" si="225"/>
        <v>-117340509776</v>
      </c>
      <c r="Q2409" s="19">
        <f t="shared" si="226"/>
        <v>-135505169600</v>
      </c>
    </row>
    <row r="2410" spans="1:17" x14ac:dyDescent="0.3">
      <c r="A2410">
        <v>2404</v>
      </c>
      <c r="B2410">
        <f>SQRT((1-A2410*A2410/$G$1)*$G$2)</f>
        <v>1131.2137041930062</v>
      </c>
      <c r="I2410" s="19">
        <f t="shared" si="223"/>
        <v>-271010339200</v>
      </c>
      <c r="K2410" s="19">
        <f t="shared" si="228"/>
        <v>6927840000</v>
      </c>
      <c r="L2410" s="19">
        <f t="shared" si="224"/>
        <v>6927840000</v>
      </c>
      <c r="N2410" s="19">
        <f t="shared" si="227"/>
        <v>0</v>
      </c>
      <c r="O2410" s="19">
        <f t="shared" si="225"/>
        <v>-117340509776</v>
      </c>
      <c r="Q2410" s="19">
        <f t="shared" si="226"/>
        <v>-128577329600</v>
      </c>
    </row>
    <row r="2411" spans="1:17" x14ac:dyDescent="0.3">
      <c r="A2411">
        <v>2405</v>
      </c>
      <c r="B2411">
        <f>SQRT((1-A2411*A2411/$G$1)*$G$2)</f>
        <v>1131.1547239538268</v>
      </c>
      <c r="I2411" s="19">
        <f t="shared" si="223"/>
        <v>-257154659200</v>
      </c>
      <c r="K2411" s="19">
        <f t="shared" si="228"/>
        <v>6930720000</v>
      </c>
      <c r="L2411" s="19">
        <f t="shared" si="224"/>
        <v>6930720000</v>
      </c>
      <c r="N2411" s="19">
        <f t="shared" si="227"/>
        <v>0</v>
      </c>
      <c r="O2411" s="19">
        <f t="shared" si="225"/>
        <v>-117340509776</v>
      </c>
      <c r="Q2411" s="19">
        <f t="shared" si="226"/>
        <v>-121646609600</v>
      </c>
    </row>
    <row r="2412" spans="1:17" x14ac:dyDescent="0.3">
      <c r="A2412">
        <v>2406</v>
      </c>
      <c r="B2412">
        <f>SQRT((1-A2412*A2412/$G$1)*$G$2)</f>
        <v>1131.0957161081351</v>
      </c>
      <c r="I2412" s="19">
        <f t="shared" si="223"/>
        <v>-243293219200</v>
      </c>
      <c r="K2412" s="19">
        <f t="shared" si="228"/>
        <v>6933600000</v>
      </c>
      <c r="L2412" s="19">
        <f t="shared" si="224"/>
        <v>6933600000</v>
      </c>
      <c r="N2412" s="19">
        <f t="shared" si="227"/>
        <v>0</v>
      </c>
      <c r="O2412" s="19">
        <f t="shared" si="225"/>
        <v>-117340509776</v>
      </c>
      <c r="Q2412" s="19">
        <f t="shared" si="226"/>
        <v>-114713009600</v>
      </c>
    </row>
    <row r="2413" spans="1:17" x14ac:dyDescent="0.3">
      <c r="A2413">
        <v>2407</v>
      </c>
      <c r="B2413">
        <f>SQRT((1-A2413*A2413/$G$1)*$G$2)</f>
        <v>1131.0366806516108</v>
      </c>
      <c r="I2413" s="19">
        <f t="shared" si="223"/>
        <v>-229426019200</v>
      </c>
      <c r="K2413" s="19">
        <f t="shared" si="228"/>
        <v>6936480000</v>
      </c>
      <c r="L2413" s="19">
        <f t="shared" si="224"/>
        <v>6936480000</v>
      </c>
      <c r="N2413" s="19">
        <f t="shared" si="227"/>
        <v>0</v>
      </c>
      <c r="O2413" s="19">
        <f t="shared" si="225"/>
        <v>-117340509776</v>
      </c>
      <c r="Q2413" s="19">
        <f t="shared" si="226"/>
        <v>-107776529600</v>
      </c>
    </row>
    <row r="2414" spans="1:17" x14ac:dyDescent="0.3">
      <c r="A2414">
        <v>2408</v>
      </c>
      <c r="B2414">
        <f>SQRT((1-A2414*A2414/$G$1)*$G$2)</f>
        <v>1130.97761757993</v>
      </c>
      <c r="I2414" s="19">
        <f t="shared" ref="I2414:I2477" si="229">Q2413*2</f>
        <v>-215553059200</v>
      </c>
      <c r="K2414" s="19">
        <f t="shared" si="228"/>
        <v>6939360000</v>
      </c>
      <c r="L2414" s="19">
        <f t="shared" ref="L2414:L2477" si="230">IF(K2414=0,L2413,K2414)</f>
        <v>6939360000</v>
      </c>
      <c r="N2414" s="19">
        <f t="shared" si="227"/>
        <v>0</v>
      </c>
      <c r="O2414" s="19">
        <f t="shared" ref="O2414:O2477" si="231">IF(N2414=0,O2413,N2414)</f>
        <v>-117340509776</v>
      </c>
      <c r="Q2414" s="19">
        <f t="shared" ref="Q2414:Q2477" si="232">Q2413+K2414+N2414</f>
        <v>-100837169600</v>
      </c>
    </row>
    <row r="2415" spans="1:17" x14ac:dyDescent="0.3">
      <c r="A2415">
        <v>2409</v>
      </c>
      <c r="B2415">
        <f>SQRT((1-A2415*A2415/$G$1)*$G$2)</f>
        <v>1130.9185268887657</v>
      </c>
      <c r="I2415" s="19">
        <f t="shared" si="229"/>
        <v>-201674339200</v>
      </c>
      <c r="K2415" s="19">
        <f t="shared" si="228"/>
        <v>6942240000</v>
      </c>
      <c r="L2415" s="19">
        <f t="shared" si="230"/>
        <v>6942240000</v>
      </c>
      <c r="N2415" s="19">
        <f t="shared" si="227"/>
        <v>0</v>
      </c>
      <c r="O2415" s="19">
        <f t="shared" si="231"/>
        <v>-117340509776</v>
      </c>
      <c r="Q2415" s="19">
        <f t="shared" si="232"/>
        <v>-93894929600</v>
      </c>
    </row>
    <row r="2416" spans="1:17" x14ac:dyDescent="0.3">
      <c r="A2416">
        <v>2410</v>
      </c>
      <c r="B2416">
        <f>SQRT((1-A2416*A2416/$G$1)*$G$2)</f>
        <v>1130.8594085737884</v>
      </c>
      <c r="I2416" s="19">
        <f t="shared" si="229"/>
        <v>-187789859200</v>
      </c>
      <c r="K2416" s="19">
        <f t="shared" si="228"/>
        <v>6945120000</v>
      </c>
      <c r="L2416" s="19">
        <f t="shared" si="230"/>
        <v>6945120000</v>
      </c>
      <c r="N2416" s="19">
        <f t="shared" si="227"/>
        <v>0</v>
      </c>
      <c r="O2416" s="19">
        <f t="shared" si="231"/>
        <v>-117340509776</v>
      </c>
      <c r="Q2416" s="19">
        <f t="shared" si="232"/>
        <v>-86949809600</v>
      </c>
    </row>
    <row r="2417" spans="1:17" x14ac:dyDescent="0.3">
      <c r="A2417">
        <v>2411</v>
      </c>
      <c r="B2417">
        <f>SQRT((1-A2417*A2417/$G$1)*$G$2)</f>
        <v>1130.8002626306659</v>
      </c>
      <c r="I2417" s="19">
        <f t="shared" si="229"/>
        <v>-173899619200</v>
      </c>
      <c r="K2417" s="19">
        <f t="shared" si="228"/>
        <v>6948000000</v>
      </c>
      <c r="L2417" s="19">
        <f t="shared" si="230"/>
        <v>6948000000</v>
      </c>
      <c r="N2417" s="19">
        <f t="shared" si="227"/>
        <v>0</v>
      </c>
      <c r="O2417" s="19">
        <f t="shared" si="231"/>
        <v>-117340509776</v>
      </c>
      <c r="Q2417" s="19">
        <f t="shared" si="232"/>
        <v>-80001809600</v>
      </c>
    </row>
    <row r="2418" spans="1:17" x14ac:dyDescent="0.3">
      <c r="A2418">
        <v>2412</v>
      </c>
      <c r="B2418">
        <f>SQRT((1-A2418*A2418/$G$1)*$G$2)</f>
        <v>1130.7410890550627</v>
      </c>
      <c r="I2418" s="19">
        <f t="shared" si="229"/>
        <v>-160003619200</v>
      </c>
      <c r="K2418" s="19">
        <f t="shared" si="228"/>
        <v>6950880000</v>
      </c>
      <c r="L2418" s="19">
        <f t="shared" si="230"/>
        <v>6950880000</v>
      </c>
      <c r="N2418" s="19">
        <f t="shared" si="227"/>
        <v>0</v>
      </c>
      <c r="O2418" s="19">
        <f t="shared" si="231"/>
        <v>-117340509776</v>
      </c>
      <c r="Q2418" s="19">
        <f t="shared" si="232"/>
        <v>-73050929600</v>
      </c>
    </row>
    <row r="2419" spans="1:17" x14ac:dyDescent="0.3">
      <c r="A2419">
        <v>2413</v>
      </c>
      <c r="B2419">
        <f>SQRT((1-A2419*A2419/$G$1)*$G$2)</f>
        <v>1130.6818878426402</v>
      </c>
      <c r="I2419" s="19">
        <f t="shared" si="229"/>
        <v>-146101859200</v>
      </c>
      <c r="K2419" s="19">
        <f t="shared" si="228"/>
        <v>6953760000</v>
      </c>
      <c r="L2419" s="19">
        <f t="shared" si="230"/>
        <v>6953760000</v>
      </c>
      <c r="N2419" s="19">
        <f t="shared" si="227"/>
        <v>0</v>
      </c>
      <c r="O2419" s="19">
        <f t="shared" si="231"/>
        <v>-117340509776</v>
      </c>
      <c r="Q2419" s="19">
        <f t="shared" si="232"/>
        <v>-66097169600</v>
      </c>
    </row>
    <row r="2420" spans="1:17" x14ac:dyDescent="0.3">
      <c r="A2420">
        <v>2414</v>
      </c>
      <c r="B2420">
        <f>SQRT((1-A2420*A2420/$G$1)*$G$2)</f>
        <v>1130.6226589890571</v>
      </c>
      <c r="I2420" s="19">
        <f t="shared" si="229"/>
        <v>-132194339200</v>
      </c>
      <c r="K2420" s="19">
        <f t="shared" si="228"/>
        <v>6956640000</v>
      </c>
      <c r="L2420" s="19">
        <f t="shared" si="230"/>
        <v>6956640000</v>
      </c>
      <c r="N2420" s="19">
        <f t="shared" ref="N2420:N2483" si="233">IF($I2420&gt;O2419,O2419+$J$1,)</f>
        <v>0</v>
      </c>
      <c r="O2420" s="19">
        <f t="shared" si="231"/>
        <v>-117340509776</v>
      </c>
      <c r="Q2420" s="19">
        <f t="shared" si="232"/>
        <v>-59140529600</v>
      </c>
    </row>
    <row r="2421" spans="1:17" x14ac:dyDescent="0.3">
      <c r="A2421">
        <v>2415</v>
      </c>
      <c r="B2421">
        <f>SQRT((1-A2421*A2421/$G$1)*$G$2)</f>
        <v>1130.5634024899691</v>
      </c>
      <c r="I2421" s="19">
        <f t="shared" si="229"/>
        <v>-118281059200</v>
      </c>
      <c r="K2421" s="19">
        <f t="shared" si="228"/>
        <v>6959520000</v>
      </c>
      <c r="L2421" s="19">
        <f t="shared" si="230"/>
        <v>6959520000</v>
      </c>
      <c r="N2421" s="19">
        <f t="shared" si="233"/>
        <v>0</v>
      </c>
      <c r="O2421" s="19">
        <f t="shared" si="231"/>
        <v>-117340509776</v>
      </c>
      <c r="Q2421" s="19">
        <f t="shared" si="232"/>
        <v>-52181009600</v>
      </c>
    </row>
    <row r="2422" spans="1:17" x14ac:dyDescent="0.3">
      <c r="A2422">
        <v>2416</v>
      </c>
      <c r="B2422">
        <f>SQRT((1-A2422*A2422/$G$1)*$G$2)</f>
        <v>1130.5041183410292</v>
      </c>
      <c r="I2422" s="19">
        <f t="shared" si="229"/>
        <v>-104362019200</v>
      </c>
      <c r="K2422" s="19">
        <f t="shared" si="228"/>
        <v>6962400000</v>
      </c>
      <c r="L2422" s="19">
        <f t="shared" si="230"/>
        <v>6962400000</v>
      </c>
      <c r="N2422" s="19">
        <f t="shared" si="233"/>
        <v>-117236714544</v>
      </c>
      <c r="O2422" s="19">
        <f t="shared" si="231"/>
        <v>-117236714544</v>
      </c>
      <c r="Q2422" s="19">
        <f t="shared" si="232"/>
        <v>-162455324144</v>
      </c>
    </row>
    <row r="2423" spans="1:17" x14ac:dyDescent="0.3">
      <c r="A2423">
        <v>2417</v>
      </c>
      <c r="B2423">
        <f>SQRT((1-A2423*A2423/$G$1)*$G$2)</f>
        <v>1130.4448065378867</v>
      </c>
      <c r="I2423" s="19">
        <f t="shared" si="229"/>
        <v>-324910648288</v>
      </c>
      <c r="K2423" s="19">
        <f t="shared" si="228"/>
        <v>6965280000</v>
      </c>
      <c r="L2423" s="19">
        <f t="shared" si="230"/>
        <v>6965280000</v>
      </c>
      <c r="N2423" s="19">
        <f t="shared" si="233"/>
        <v>0</v>
      </c>
      <c r="O2423" s="19">
        <f t="shared" si="231"/>
        <v>-117236714544</v>
      </c>
      <c r="Q2423" s="19">
        <f t="shared" si="232"/>
        <v>-155490044144</v>
      </c>
    </row>
    <row r="2424" spans="1:17" x14ac:dyDescent="0.3">
      <c r="A2424">
        <v>2418</v>
      </c>
      <c r="B2424">
        <f>SQRT((1-A2424*A2424/$G$1)*$G$2)</f>
        <v>1130.3854670761893</v>
      </c>
      <c r="I2424" s="19">
        <f t="shared" si="229"/>
        <v>-310980088288</v>
      </c>
      <c r="K2424" s="19">
        <f t="shared" si="228"/>
        <v>6968160000</v>
      </c>
      <c r="L2424" s="19">
        <f t="shared" si="230"/>
        <v>6968160000</v>
      </c>
      <c r="N2424" s="19">
        <f t="shared" si="233"/>
        <v>0</v>
      </c>
      <c r="O2424" s="19">
        <f t="shared" si="231"/>
        <v>-117236714544</v>
      </c>
      <c r="Q2424" s="19">
        <f t="shared" si="232"/>
        <v>-148521884144</v>
      </c>
    </row>
    <row r="2425" spans="1:17" x14ac:dyDescent="0.3">
      <c r="A2425">
        <v>2419</v>
      </c>
      <c r="B2425">
        <f>SQRT((1-A2425*A2425/$G$1)*$G$2)</f>
        <v>1130.3260999515808</v>
      </c>
      <c r="I2425" s="19">
        <f t="shared" si="229"/>
        <v>-297043768288</v>
      </c>
      <c r="K2425" s="19">
        <f t="shared" si="228"/>
        <v>6971040000</v>
      </c>
      <c r="L2425" s="19">
        <f t="shared" si="230"/>
        <v>6971040000</v>
      </c>
      <c r="N2425" s="19">
        <f t="shared" si="233"/>
        <v>0</v>
      </c>
      <c r="O2425" s="19">
        <f t="shared" si="231"/>
        <v>-117236714544</v>
      </c>
      <c r="Q2425" s="19">
        <f t="shared" si="232"/>
        <v>-141550844144</v>
      </c>
    </row>
    <row r="2426" spans="1:17" x14ac:dyDescent="0.3">
      <c r="A2426">
        <v>2420</v>
      </c>
      <c r="B2426">
        <f>SQRT((1-A2426*A2426/$G$1)*$G$2)</f>
        <v>1130.266705159702</v>
      </c>
      <c r="I2426" s="19">
        <f t="shared" si="229"/>
        <v>-283101688288</v>
      </c>
      <c r="K2426" s="19">
        <f t="shared" si="228"/>
        <v>6973920000</v>
      </c>
      <c r="L2426" s="19">
        <f t="shared" si="230"/>
        <v>6973920000</v>
      </c>
      <c r="N2426" s="19">
        <f t="shared" si="233"/>
        <v>0</v>
      </c>
      <c r="O2426" s="19">
        <f t="shared" si="231"/>
        <v>-117236714544</v>
      </c>
      <c r="Q2426" s="19">
        <f t="shared" si="232"/>
        <v>-134576924144</v>
      </c>
    </row>
    <row r="2427" spans="1:17" x14ac:dyDescent="0.3">
      <c r="A2427">
        <v>2421</v>
      </c>
      <c r="B2427">
        <f>SQRT((1-A2427*A2427/$G$1)*$G$2)</f>
        <v>1130.2072826961908</v>
      </c>
      <c r="I2427" s="19">
        <f t="shared" si="229"/>
        <v>-269153848288</v>
      </c>
      <c r="K2427" s="19">
        <f t="shared" si="228"/>
        <v>6976800000</v>
      </c>
      <c r="L2427" s="19">
        <f t="shared" si="230"/>
        <v>6976800000</v>
      </c>
      <c r="N2427" s="19">
        <f t="shared" si="233"/>
        <v>0</v>
      </c>
      <c r="O2427" s="19">
        <f t="shared" si="231"/>
        <v>-117236714544</v>
      </c>
      <c r="Q2427" s="19">
        <f t="shared" si="232"/>
        <v>-127600124144</v>
      </c>
    </row>
    <row r="2428" spans="1:17" x14ac:dyDescent="0.3">
      <c r="A2428">
        <v>2422</v>
      </c>
      <c r="B2428">
        <f>SQRT((1-A2428*A2428/$G$1)*$G$2)</f>
        <v>1130.1478325566827</v>
      </c>
      <c r="I2428" s="19">
        <f t="shared" si="229"/>
        <v>-255200248288</v>
      </c>
      <c r="K2428" s="19">
        <f t="shared" si="228"/>
        <v>6979680000</v>
      </c>
      <c r="L2428" s="19">
        <f t="shared" si="230"/>
        <v>6979680000</v>
      </c>
      <c r="N2428" s="19">
        <f t="shared" si="233"/>
        <v>0</v>
      </c>
      <c r="O2428" s="19">
        <f t="shared" si="231"/>
        <v>-117236714544</v>
      </c>
      <c r="Q2428" s="19">
        <f t="shared" si="232"/>
        <v>-120620444144</v>
      </c>
    </row>
    <row r="2429" spans="1:17" x14ac:dyDescent="0.3">
      <c r="A2429">
        <v>2423</v>
      </c>
      <c r="B2429">
        <f>SQRT((1-A2429*A2429/$G$1)*$G$2)</f>
        <v>1130.0883547368096</v>
      </c>
      <c r="I2429" s="19">
        <f t="shared" si="229"/>
        <v>-241240888288</v>
      </c>
      <c r="K2429" s="19">
        <f t="shared" si="228"/>
        <v>6982560000</v>
      </c>
      <c r="L2429" s="19">
        <f t="shared" si="230"/>
        <v>6982560000</v>
      </c>
      <c r="N2429" s="19">
        <f t="shared" si="233"/>
        <v>0</v>
      </c>
      <c r="O2429" s="19">
        <f t="shared" si="231"/>
        <v>-117236714544</v>
      </c>
      <c r="Q2429" s="19">
        <f t="shared" si="232"/>
        <v>-113637884144</v>
      </c>
    </row>
    <row r="2430" spans="1:17" x14ac:dyDescent="0.3">
      <c r="A2430">
        <v>2424</v>
      </c>
      <c r="B2430">
        <f>SQRT((1-A2430*A2430/$G$1)*$G$2)</f>
        <v>1130.0288492322011</v>
      </c>
      <c r="I2430" s="19">
        <f t="shared" si="229"/>
        <v>-227275768288</v>
      </c>
      <c r="K2430" s="19">
        <f t="shared" si="228"/>
        <v>6985440000</v>
      </c>
      <c r="L2430" s="19">
        <f t="shared" si="230"/>
        <v>6985440000</v>
      </c>
      <c r="N2430" s="19">
        <f t="shared" si="233"/>
        <v>0</v>
      </c>
      <c r="O2430" s="19">
        <f t="shared" si="231"/>
        <v>-117236714544</v>
      </c>
      <c r="Q2430" s="19">
        <f t="shared" si="232"/>
        <v>-106652444144</v>
      </c>
    </row>
    <row r="2431" spans="1:17" x14ac:dyDescent="0.3">
      <c r="A2431">
        <v>2425</v>
      </c>
      <c r="B2431">
        <f>SQRT((1-A2431*A2431/$G$1)*$G$2)</f>
        <v>1129.9693160384832</v>
      </c>
      <c r="I2431" s="19">
        <f t="shared" si="229"/>
        <v>-213304888288</v>
      </c>
      <c r="K2431" s="19">
        <f t="shared" si="228"/>
        <v>6988320000</v>
      </c>
      <c r="L2431" s="19">
        <f t="shared" si="230"/>
        <v>6988320000</v>
      </c>
      <c r="N2431" s="19">
        <f t="shared" si="233"/>
        <v>0</v>
      </c>
      <c r="O2431" s="19">
        <f t="shared" si="231"/>
        <v>-117236714544</v>
      </c>
      <c r="Q2431" s="19">
        <f t="shared" si="232"/>
        <v>-99664124144</v>
      </c>
    </row>
    <row r="2432" spans="1:17" x14ac:dyDescent="0.3">
      <c r="A2432">
        <v>2426</v>
      </c>
      <c r="B2432">
        <f>SQRT((1-A2432*A2432/$G$1)*$G$2)</f>
        <v>1129.9097551512789</v>
      </c>
      <c r="I2432" s="19">
        <f t="shared" si="229"/>
        <v>-199328248288</v>
      </c>
      <c r="K2432" s="19">
        <f t="shared" si="228"/>
        <v>6991200000</v>
      </c>
      <c r="L2432" s="19">
        <f t="shared" si="230"/>
        <v>6991200000</v>
      </c>
      <c r="N2432" s="19">
        <f t="shared" si="233"/>
        <v>0</v>
      </c>
      <c r="O2432" s="19">
        <f t="shared" si="231"/>
        <v>-117236714544</v>
      </c>
      <c r="Q2432" s="19">
        <f t="shared" si="232"/>
        <v>-92672924144</v>
      </c>
    </row>
    <row r="2433" spans="1:17" x14ac:dyDescent="0.3">
      <c r="A2433">
        <v>2427</v>
      </c>
      <c r="B2433">
        <f>SQRT((1-A2433*A2433/$G$1)*$G$2)</f>
        <v>1129.8501665662093</v>
      </c>
      <c r="I2433" s="19">
        <f t="shared" si="229"/>
        <v>-185345848288</v>
      </c>
      <c r="K2433" s="19">
        <f t="shared" si="228"/>
        <v>6994080000</v>
      </c>
      <c r="L2433" s="19">
        <f t="shared" si="230"/>
        <v>6994080000</v>
      </c>
      <c r="N2433" s="19">
        <f t="shared" si="233"/>
        <v>0</v>
      </c>
      <c r="O2433" s="19">
        <f t="shared" si="231"/>
        <v>-117236714544</v>
      </c>
      <c r="Q2433" s="19">
        <f t="shared" si="232"/>
        <v>-85678844144</v>
      </c>
    </row>
    <row r="2434" spans="1:17" x14ac:dyDescent="0.3">
      <c r="A2434">
        <v>2428</v>
      </c>
      <c r="B2434">
        <f>SQRT((1-A2434*A2434/$G$1)*$G$2)</f>
        <v>1129.7905502788913</v>
      </c>
      <c r="I2434" s="19">
        <f t="shared" si="229"/>
        <v>-171357688288</v>
      </c>
      <c r="K2434" s="19">
        <f t="shared" si="228"/>
        <v>6996960000</v>
      </c>
      <c r="L2434" s="19">
        <f t="shared" si="230"/>
        <v>6996960000</v>
      </c>
      <c r="N2434" s="19">
        <f t="shared" si="233"/>
        <v>0</v>
      </c>
      <c r="O2434" s="19">
        <f t="shared" si="231"/>
        <v>-117236714544</v>
      </c>
      <c r="Q2434" s="19">
        <f t="shared" si="232"/>
        <v>-78681884144</v>
      </c>
    </row>
    <row r="2435" spans="1:17" x14ac:dyDescent="0.3">
      <c r="A2435">
        <v>2429</v>
      </c>
      <c r="B2435">
        <f>SQRT((1-A2435*A2435/$G$1)*$G$2)</f>
        <v>1129.7309062849392</v>
      </c>
      <c r="I2435" s="19">
        <f t="shared" si="229"/>
        <v>-157363768288</v>
      </c>
      <c r="K2435" s="19">
        <f t="shared" si="228"/>
        <v>6999840000</v>
      </c>
      <c r="L2435" s="19">
        <f t="shared" si="230"/>
        <v>6999840000</v>
      </c>
      <c r="N2435" s="19">
        <f t="shared" si="233"/>
        <v>0</v>
      </c>
      <c r="O2435" s="19">
        <f t="shared" si="231"/>
        <v>-117236714544</v>
      </c>
      <c r="Q2435" s="19">
        <f t="shared" si="232"/>
        <v>-71682044144</v>
      </c>
    </row>
    <row r="2436" spans="1:17" x14ac:dyDescent="0.3">
      <c r="A2436">
        <v>2430</v>
      </c>
      <c r="B2436">
        <f>SQRT((1-A2436*A2436/$G$1)*$G$2)</f>
        <v>1129.6712345799649</v>
      </c>
      <c r="I2436" s="19">
        <f t="shared" si="229"/>
        <v>-143364088288</v>
      </c>
      <c r="K2436" s="19">
        <f t="shared" si="228"/>
        <v>7002720000</v>
      </c>
      <c r="L2436" s="19">
        <f t="shared" si="230"/>
        <v>7002720000</v>
      </c>
      <c r="N2436" s="19">
        <f t="shared" si="233"/>
        <v>0</v>
      </c>
      <c r="O2436" s="19">
        <f t="shared" si="231"/>
        <v>-117236714544</v>
      </c>
      <c r="Q2436" s="19">
        <f t="shared" si="232"/>
        <v>-64679324144</v>
      </c>
    </row>
    <row r="2437" spans="1:17" x14ac:dyDescent="0.3">
      <c r="A2437">
        <v>2431</v>
      </c>
      <c r="B2437">
        <f>SQRT((1-A2437*A2437/$G$1)*$G$2)</f>
        <v>1129.6115351595765</v>
      </c>
      <c r="I2437" s="19">
        <f t="shared" si="229"/>
        <v>-129358648288</v>
      </c>
      <c r="K2437" s="19">
        <f t="shared" si="228"/>
        <v>7005600000</v>
      </c>
      <c r="L2437" s="19">
        <f t="shared" si="230"/>
        <v>7005600000</v>
      </c>
      <c r="N2437" s="19">
        <f t="shared" si="233"/>
        <v>0</v>
      </c>
      <c r="O2437" s="19">
        <f t="shared" si="231"/>
        <v>-117236714544</v>
      </c>
      <c r="Q2437" s="19">
        <f t="shared" si="232"/>
        <v>-57673724144</v>
      </c>
    </row>
    <row r="2438" spans="1:17" x14ac:dyDescent="0.3">
      <c r="A2438">
        <v>2432</v>
      </c>
      <c r="B2438">
        <f>SQRT((1-A2438*A2438/$G$1)*$G$2)</f>
        <v>1129.5518080193799</v>
      </c>
      <c r="I2438" s="19">
        <f t="shared" si="229"/>
        <v>-115347448288</v>
      </c>
      <c r="K2438" s="19">
        <f t="shared" si="228"/>
        <v>7008480000</v>
      </c>
      <c r="L2438" s="19">
        <f t="shared" si="230"/>
        <v>7008480000</v>
      </c>
      <c r="N2438" s="19">
        <f t="shared" si="233"/>
        <v>-117132919312</v>
      </c>
      <c r="O2438" s="19">
        <f t="shared" si="231"/>
        <v>-117132919312</v>
      </c>
      <c r="Q2438" s="19">
        <f t="shared" si="232"/>
        <v>-167798163456</v>
      </c>
    </row>
    <row r="2439" spans="1:17" x14ac:dyDescent="0.3">
      <c r="A2439">
        <v>2433</v>
      </c>
      <c r="B2439">
        <f>SQRT((1-A2439*A2439/$G$1)*$G$2)</f>
        <v>1129.4920531549772</v>
      </c>
      <c r="I2439" s="19">
        <f t="shared" si="229"/>
        <v>-335596326912</v>
      </c>
      <c r="K2439" s="19">
        <f t="shared" ref="K2439:K2502" si="234">IF($I2439&lt;L2438,L2438+$J$2,)</f>
        <v>7011360000</v>
      </c>
      <c r="L2439" s="19">
        <f t="shared" si="230"/>
        <v>7011360000</v>
      </c>
      <c r="N2439" s="19">
        <f t="shared" si="233"/>
        <v>0</v>
      </c>
      <c r="O2439" s="19">
        <f t="shared" si="231"/>
        <v>-117132919312</v>
      </c>
      <c r="Q2439" s="19">
        <f t="shared" si="232"/>
        <v>-160786803456</v>
      </c>
    </row>
    <row r="2440" spans="1:17" x14ac:dyDescent="0.3">
      <c r="A2440">
        <v>2434</v>
      </c>
      <c r="B2440">
        <f>SQRT((1-A2440*A2440/$G$1)*$G$2)</f>
        <v>1129.4322705619684</v>
      </c>
      <c r="I2440" s="19">
        <f t="shared" si="229"/>
        <v>-321573606912</v>
      </c>
      <c r="K2440" s="19">
        <f t="shared" si="234"/>
        <v>7014240000</v>
      </c>
      <c r="L2440" s="19">
        <f t="shared" si="230"/>
        <v>7014240000</v>
      </c>
      <c r="N2440" s="19">
        <f t="shared" si="233"/>
        <v>0</v>
      </c>
      <c r="O2440" s="19">
        <f t="shared" si="231"/>
        <v>-117132919312</v>
      </c>
      <c r="Q2440" s="19">
        <f t="shared" si="232"/>
        <v>-153772563456</v>
      </c>
    </row>
    <row r="2441" spans="1:17" x14ac:dyDescent="0.3">
      <c r="A2441">
        <v>2435</v>
      </c>
      <c r="B2441">
        <f>SQRT((1-A2441*A2441/$G$1)*$G$2)</f>
        <v>1129.37246023595</v>
      </c>
      <c r="I2441" s="19">
        <f t="shared" si="229"/>
        <v>-307545126912</v>
      </c>
      <c r="K2441" s="19">
        <f t="shared" si="234"/>
        <v>7017120000</v>
      </c>
      <c r="L2441" s="19">
        <f t="shared" si="230"/>
        <v>7017120000</v>
      </c>
      <c r="N2441" s="19">
        <f t="shared" si="233"/>
        <v>0</v>
      </c>
      <c r="O2441" s="19">
        <f t="shared" si="231"/>
        <v>-117132919312</v>
      </c>
      <c r="Q2441" s="19">
        <f t="shared" si="232"/>
        <v>-146755443456</v>
      </c>
    </row>
    <row r="2442" spans="1:17" x14ac:dyDescent="0.3">
      <c r="A2442">
        <v>2436</v>
      </c>
      <c r="B2442">
        <f>SQRT((1-A2442*A2442/$G$1)*$G$2)</f>
        <v>1129.3126221725156</v>
      </c>
      <c r="I2442" s="19">
        <f t="shared" si="229"/>
        <v>-293510886912</v>
      </c>
      <c r="K2442" s="19">
        <f t="shared" si="234"/>
        <v>7020000000</v>
      </c>
      <c r="L2442" s="19">
        <f t="shared" si="230"/>
        <v>7020000000</v>
      </c>
      <c r="N2442" s="19">
        <f t="shared" si="233"/>
        <v>0</v>
      </c>
      <c r="O2442" s="19">
        <f t="shared" si="231"/>
        <v>-117132919312</v>
      </c>
      <c r="Q2442" s="19">
        <f t="shared" si="232"/>
        <v>-139735443456</v>
      </c>
    </row>
    <row r="2443" spans="1:17" x14ac:dyDescent="0.3">
      <c r="A2443">
        <v>2437</v>
      </c>
      <c r="B2443">
        <f>SQRT((1-A2443*A2443/$G$1)*$G$2)</f>
        <v>1129.2527563672559</v>
      </c>
      <c r="I2443" s="19">
        <f t="shared" si="229"/>
        <v>-279470886912</v>
      </c>
      <c r="K2443" s="19">
        <f t="shared" si="234"/>
        <v>7022880000</v>
      </c>
      <c r="L2443" s="19">
        <f t="shared" si="230"/>
        <v>7022880000</v>
      </c>
      <c r="N2443" s="19">
        <f t="shared" si="233"/>
        <v>0</v>
      </c>
      <c r="O2443" s="19">
        <f t="shared" si="231"/>
        <v>-117132919312</v>
      </c>
      <c r="Q2443" s="19">
        <f t="shared" si="232"/>
        <v>-132712563456</v>
      </c>
    </row>
    <row r="2444" spans="1:17" x14ac:dyDescent="0.3">
      <c r="A2444">
        <v>2438</v>
      </c>
      <c r="B2444">
        <f>SQRT((1-A2444*A2444/$G$1)*$G$2)</f>
        <v>1129.1928628157584</v>
      </c>
      <c r="I2444" s="19">
        <f t="shared" si="229"/>
        <v>-265425126912</v>
      </c>
      <c r="K2444" s="19">
        <f t="shared" si="234"/>
        <v>7025760000</v>
      </c>
      <c r="L2444" s="19">
        <f t="shared" si="230"/>
        <v>7025760000</v>
      </c>
      <c r="N2444" s="19">
        <f t="shared" si="233"/>
        <v>0</v>
      </c>
      <c r="O2444" s="19">
        <f t="shared" si="231"/>
        <v>-117132919312</v>
      </c>
      <c r="Q2444" s="19">
        <f t="shared" si="232"/>
        <v>-125686803456</v>
      </c>
    </row>
    <row r="2445" spans="1:17" x14ac:dyDescent="0.3">
      <c r="A2445">
        <v>2439</v>
      </c>
      <c r="B2445">
        <f>SQRT((1-A2445*A2445/$G$1)*$G$2)</f>
        <v>1129.1329415136079</v>
      </c>
      <c r="I2445" s="19">
        <f t="shared" si="229"/>
        <v>-251373606912</v>
      </c>
      <c r="K2445" s="19">
        <f t="shared" si="234"/>
        <v>7028640000</v>
      </c>
      <c r="L2445" s="19">
        <f t="shared" si="230"/>
        <v>7028640000</v>
      </c>
      <c r="N2445" s="19">
        <f t="shared" si="233"/>
        <v>0</v>
      </c>
      <c r="O2445" s="19">
        <f t="shared" si="231"/>
        <v>-117132919312</v>
      </c>
      <c r="Q2445" s="19">
        <f t="shared" si="232"/>
        <v>-118658163456</v>
      </c>
    </row>
    <row r="2446" spans="1:17" x14ac:dyDescent="0.3">
      <c r="A2446">
        <v>2440</v>
      </c>
      <c r="B2446">
        <f>SQRT((1-A2446*A2446/$G$1)*$G$2)</f>
        <v>1129.0729924563864</v>
      </c>
      <c r="I2446" s="19">
        <f t="shared" si="229"/>
        <v>-237316326912</v>
      </c>
      <c r="K2446" s="19">
        <f t="shared" si="234"/>
        <v>7031520000</v>
      </c>
      <c r="L2446" s="19">
        <f t="shared" si="230"/>
        <v>7031520000</v>
      </c>
      <c r="N2446" s="19">
        <f t="shared" si="233"/>
        <v>0</v>
      </c>
      <c r="O2446" s="19">
        <f t="shared" si="231"/>
        <v>-117132919312</v>
      </c>
      <c r="Q2446" s="19">
        <f t="shared" si="232"/>
        <v>-111626643456</v>
      </c>
    </row>
    <row r="2447" spans="1:17" x14ac:dyDescent="0.3">
      <c r="A2447">
        <v>2441</v>
      </c>
      <c r="B2447">
        <f>SQRT((1-A2447*A2447/$G$1)*$G$2)</f>
        <v>1129.0130156396722</v>
      </c>
      <c r="I2447" s="19">
        <f t="shared" si="229"/>
        <v>-223253286912</v>
      </c>
      <c r="K2447" s="19">
        <f t="shared" si="234"/>
        <v>7034400000</v>
      </c>
      <c r="L2447" s="19">
        <f t="shared" si="230"/>
        <v>7034400000</v>
      </c>
      <c r="N2447" s="19">
        <f t="shared" si="233"/>
        <v>0</v>
      </c>
      <c r="O2447" s="19">
        <f t="shared" si="231"/>
        <v>-117132919312</v>
      </c>
      <c r="Q2447" s="19">
        <f t="shared" si="232"/>
        <v>-104592243456</v>
      </c>
    </row>
    <row r="2448" spans="1:17" x14ac:dyDescent="0.3">
      <c r="A2448">
        <v>2442</v>
      </c>
      <c r="B2448">
        <f>SQRT((1-A2448*A2448/$G$1)*$G$2)</f>
        <v>1128.9530110590413</v>
      </c>
      <c r="I2448" s="19">
        <f t="shared" si="229"/>
        <v>-209184486912</v>
      </c>
      <c r="K2448" s="19">
        <f t="shared" si="234"/>
        <v>7037280000</v>
      </c>
      <c r="L2448" s="19">
        <f t="shared" si="230"/>
        <v>7037280000</v>
      </c>
      <c r="N2448" s="19">
        <f t="shared" si="233"/>
        <v>0</v>
      </c>
      <c r="O2448" s="19">
        <f t="shared" si="231"/>
        <v>-117132919312</v>
      </c>
      <c r="Q2448" s="19">
        <f t="shared" si="232"/>
        <v>-97554963456</v>
      </c>
    </row>
    <row r="2449" spans="1:17" x14ac:dyDescent="0.3">
      <c r="A2449">
        <v>2443</v>
      </c>
      <c r="B2449">
        <f>SQRT((1-A2449*A2449/$G$1)*$G$2)</f>
        <v>1128.8929787100662</v>
      </c>
      <c r="I2449" s="19">
        <f t="shared" si="229"/>
        <v>-195109926912</v>
      </c>
      <c r="K2449" s="19">
        <f t="shared" si="234"/>
        <v>7040160000</v>
      </c>
      <c r="L2449" s="19">
        <f t="shared" si="230"/>
        <v>7040160000</v>
      </c>
      <c r="N2449" s="19">
        <f t="shared" si="233"/>
        <v>0</v>
      </c>
      <c r="O2449" s="19">
        <f t="shared" si="231"/>
        <v>-117132919312</v>
      </c>
      <c r="Q2449" s="19">
        <f t="shared" si="232"/>
        <v>-90514803456</v>
      </c>
    </row>
    <row r="2450" spans="1:17" x14ac:dyDescent="0.3">
      <c r="A2450">
        <v>2444</v>
      </c>
      <c r="B2450">
        <f>SQRT((1-A2450*A2450/$G$1)*$G$2)</f>
        <v>1128.8329185883172</v>
      </c>
      <c r="I2450" s="19">
        <f t="shared" si="229"/>
        <v>-181029606912</v>
      </c>
      <c r="K2450" s="19">
        <f t="shared" si="234"/>
        <v>7043040000</v>
      </c>
      <c r="L2450" s="19">
        <f t="shared" si="230"/>
        <v>7043040000</v>
      </c>
      <c r="N2450" s="19">
        <f t="shared" si="233"/>
        <v>0</v>
      </c>
      <c r="O2450" s="19">
        <f t="shared" si="231"/>
        <v>-117132919312</v>
      </c>
      <c r="Q2450" s="19">
        <f t="shared" si="232"/>
        <v>-83471763456</v>
      </c>
    </row>
    <row r="2451" spans="1:17" x14ac:dyDescent="0.3">
      <c r="A2451">
        <v>2445</v>
      </c>
      <c r="B2451">
        <f>SQRT((1-A2451*A2451/$G$1)*$G$2)</f>
        <v>1128.7728306893605</v>
      </c>
      <c r="I2451" s="19">
        <f t="shared" si="229"/>
        <v>-166943526912</v>
      </c>
      <c r="K2451" s="19">
        <f t="shared" si="234"/>
        <v>7045920000</v>
      </c>
      <c r="L2451" s="19">
        <f t="shared" si="230"/>
        <v>7045920000</v>
      </c>
      <c r="N2451" s="19">
        <f t="shared" si="233"/>
        <v>0</v>
      </c>
      <c r="O2451" s="19">
        <f t="shared" si="231"/>
        <v>-117132919312</v>
      </c>
      <c r="Q2451" s="19">
        <f t="shared" si="232"/>
        <v>-76425843456</v>
      </c>
    </row>
    <row r="2452" spans="1:17" x14ac:dyDescent="0.3">
      <c r="A2452">
        <v>2446</v>
      </c>
      <c r="B2452">
        <f>SQRT((1-A2452*A2452/$G$1)*$G$2)</f>
        <v>1128.7127150087601</v>
      </c>
      <c r="I2452" s="19">
        <f t="shared" si="229"/>
        <v>-152851686912</v>
      </c>
      <c r="K2452" s="19">
        <f t="shared" si="234"/>
        <v>7048800000</v>
      </c>
      <c r="L2452" s="19">
        <f t="shared" si="230"/>
        <v>7048800000</v>
      </c>
      <c r="N2452" s="19">
        <f t="shared" si="233"/>
        <v>0</v>
      </c>
      <c r="O2452" s="19">
        <f t="shared" si="231"/>
        <v>-117132919312</v>
      </c>
      <c r="Q2452" s="19">
        <f t="shared" si="232"/>
        <v>-69377043456</v>
      </c>
    </row>
    <row r="2453" spans="1:17" x14ac:dyDescent="0.3">
      <c r="A2453">
        <v>2447</v>
      </c>
      <c r="B2453">
        <f>SQRT((1-A2453*A2453/$G$1)*$G$2)</f>
        <v>1128.6525715420767</v>
      </c>
      <c r="I2453" s="19">
        <f t="shared" si="229"/>
        <v>-138754086912</v>
      </c>
      <c r="K2453" s="19">
        <f t="shared" si="234"/>
        <v>7051680000</v>
      </c>
      <c r="L2453" s="19">
        <f t="shared" si="230"/>
        <v>7051680000</v>
      </c>
      <c r="N2453" s="19">
        <f t="shared" si="233"/>
        <v>0</v>
      </c>
      <c r="O2453" s="19">
        <f t="shared" si="231"/>
        <v>-117132919312</v>
      </c>
      <c r="Q2453" s="19">
        <f t="shared" si="232"/>
        <v>-62325363456</v>
      </c>
    </row>
    <row r="2454" spans="1:17" x14ac:dyDescent="0.3">
      <c r="A2454">
        <v>2448</v>
      </c>
      <c r="B2454">
        <f>SQRT((1-A2454*A2454/$G$1)*$G$2)</f>
        <v>1128.5924002848683</v>
      </c>
      <c r="I2454" s="19">
        <f t="shared" si="229"/>
        <v>-124650726912</v>
      </c>
      <c r="K2454" s="19">
        <f t="shared" si="234"/>
        <v>7054560000</v>
      </c>
      <c r="L2454" s="19">
        <f t="shared" si="230"/>
        <v>7054560000</v>
      </c>
      <c r="N2454" s="19">
        <f t="shared" si="233"/>
        <v>0</v>
      </c>
      <c r="O2454" s="19">
        <f t="shared" si="231"/>
        <v>-117132919312</v>
      </c>
      <c r="Q2454" s="19">
        <f t="shared" si="232"/>
        <v>-55270803456</v>
      </c>
    </row>
    <row r="2455" spans="1:17" x14ac:dyDescent="0.3">
      <c r="A2455">
        <v>2449</v>
      </c>
      <c r="B2455">
        <f>SQRT((1-A2455*A2455/$G$1)*$G$2)</f>
        <v>1128.5322012326894</v>
      </c>
      <c r="I2455" s="19">
        <f t="shared" si="229"/>
        <v>-110541606912</v>
      </c>
      <c r="K2455" s="19">
        <f t="shared" si="234"/>
        <v>7057440000</v>
      </c>
      <c r="L2455" s="19">
        <f t="shared" si="230"/>
        <v>7057440000</v>
      </c>
      <c r="N2455" s="19">
        <f t="shared" si="233"/>
        <v>-117029124080</v>
      </c>
      <c r="O2455" s="19">
        <f t="shared" si="231"/>
        <v>-117029124080</v>
      </c>
      <c r="Q2455" s="19">
        <f t="shared" si="232"/>
        <v>-165242487536</v>
      </c>
    </row>
    <row r="2456" spans="1:17" x14ac:dyDescent="0.3">
      <c r="A2456">
        <v>2450</v>
      </c>
      <c r="B2456">
        <f>SQRT((1-A2456*A2456/$G$1)*$G$2)</f>
        <v>1128.471974381092</v>
      </c>
      <c r="I2456" s="19">
        <f t="shared" si="229"/>
        <v>-330484975072</v>
      </c>
      <c r="K2456" s="19">
        <f t="shared" si="234"/>
        <v>7060320000</v>
      </c>
      <c r="L2456" s="19">
        <f t="shared" si="230"/>
        <v>7060320000</v>
      </c>
      <c r="N2456" s="19">
        <f t="shared" si="233"/>
        <v>0</v>
      </c>
      <c r="O2456" s="19">
        <f t="shared" si="231"/>
        <v>-117029124080</v>
      </c>
      <c r="Q2456" s="19">
        <f t="shared" si="232"/>
        <v>-158182167536</v>
      </c>
    </row>
    <row r="2457" spans="1:17" x14ac:dyDescent="0.3">
      <c r="A2457">
        <v>2451</v>
      </c>
      <c r="B2457">
        <f>SQRT((1-A2457*A2457/$G$1)*$G$2)</f>
        <v>1128.4117197256248</v>
      </c>
      <c r="I2457" s="19">
        <f t="shared" si="229"/>
        <v>-316364335072</v>
      </c>
      <c r="K2457" s="19">
        <f t="shared" si="234"/>
        <v>7063200000</v>
      </c>
      <c r="L2457" s="19">
        <f t="shared" si="230"/>
        <v>7063200000</v>
      </c>
      <c r="N2457" s="19">
        <f t="shared" si="233"/>
        <v>0</v>
      </c>
      <c r="O2457" s="19">
        <f t="shared" si="231"/>
        <v>-117029124080</v>
      </c>
      <c r="Q2457" s="19">
        <f t="shared" si="232"/>
        <v>-151118967536</v>
      </c>
    </row>
    <row r="2458" spans="1:17" x14ac:dyDescent="0.3">
      <c r="A2458">
        <v>2452</v>
      </c>
      <c r="B2458">
        <f>SQRT((1-A2458*A2458/$G$1)*$G$2)</f>
        <v>1128.3514372618336</v>
      </c>
      <c r="I2458" s="19">
        <f t="shared" si="229"/>
        <v>-302237935072</v>
      </c>
      <c r="K2458" s="19">
        <f t="shared" si="234"/>
        <v>7066080000</v>
      </c>
      <c r="L2458" s="19">
        <f t="shared" si="230"/>
        <v>7066080000</v>
      </c>
      <c r="N2458" s="19">
        <f t="shared" si="233"/>
        <v>0</v>
      </c>
      <c r="O2458" s="19">
        <f t="shared" si="231"/>
        <v>-117029124080</v>
      </c>
      <c r="Q2458" s="19">
        <f t="shared" si="232"/>
        <v>-144052887536</v>
      </c>
    </row>
    <row r="2459" spans="1:17" x14ac:dyDescent="0.3">
      <c r="A2459">
        <v>2453</v>
      </c>
      <c r="B2459">
        <f>SQRT((1-A2459*A2459/$G$1)*$G$2)</f>
        <v>1128.2911269852609</v>
      </c>
      <c r="I2459" s="19">
        <f t="shared" si="229"/>
        <v>-288105775072</v>
      </c>
      <c r="K2459" s="19">
        <f t="shared" si="234"/>
        <v>7068960000</v>
      </c>
      <c r="L2459" s="19">
        <f t="shared" si="230"/>
        <v>7068960000</v>
      </c>
      <c r="N2459" s="19">
        <f t="shared" si="233"/>
        <v>0</v>
      </c>
      <c r="O2459" s="19">
        <f t="shared" si="231"/>
        <v>-117029124080</v>
      </c>
      <c r="Q2459" s="19">
        <f t="shared" si="232"/>
        <v>-136983927536</v>
      </c>
    </row>
    <row r="2460" spans="1:17" x14ac:dyDescent="0.3">
      <c r="A2460">
        <v>2454</v>
      </c>
      <c r="B2460">
        <f>SQRT((1-A2460*A2460/$G$1)*$G$2)</f>
        <v>1128.2307888914468</v>
      </c>
      <c r="I2460" s="19">
        <f t="shared" si="229"/>
        <v>-273967855072</v>
      </c>
      <c r="K2460" s="19">
        <f t="shared" si="234"/>
        <v>7071840000</v>
      </c>
      <c r="L2460" s="19">
        <f t="shared" si="230"/>
        <v>7071840000</v>
      </c>
      <c r="N2460" s="19">
        <f t="shared" si="233"/>
        <v>0</v>
      </c>
      <c r="O2460" s="19">
        <f t="shared" si="231"/>
        <v>-117029124080</v>
      </c>
      <c r="Q2460" s="19">
        <f t="shared" si="232"/>
        <v>-129912087536</v>
      </c>
    </row>
    <row r="2461" spans="1:17" x14ac:dyDescent="0.3">
      <c r="A2461">
        <v>2455</v>
      </c>
      <c r="B2461">
        <f>SQRT((1-A2461*A2461/$G$1)*$G$2)</f>
        <v>1128.170422975928</v>
      </c>
      <c r="I2461" s="19">
        <f t="shared" si="229"/>
        <v>-259824175072</v>
      </c>
      <c r="K2461" s="19">
        <f t="shared" si="234"/>
        <v>7074720000</v>
      </c>
      <c r="L2461" s="19">
        <f t="shared" si="230"/>
        <v>7074720000</v>
      </c>
      <c r="N2461" s="19">
        <f t="shared" si="233"/>
        <v>0</v>
      </c>
      <c r="O2461" s="19">
        <f t="shared" si="231"/>
        <v>-117029124080</v>
      </c>
      <c r="Q2461" s="19">
        <f t="shared" si="232"/>
        <v>-122837367536</v>
      </c>
    </row>
    <row r="2462" spans="1:17" x14ac:dyDescent="0.3">
      <c r="A2462">
        <v>2456</v>
      </c>
      <c r="B2462">
        <f>SQRT((1-A2462*A2462/$G$1)*$G$2)</f>
        <v>1128.110029234238</v>
      </c>
      <c r="I2462" s="19">
        <f t="shared" si="229"/>
        <v>-245674735072</v>
      </c>
      <c r="K2462" s="19">
        <f t="shared" si="234"/>
        <v>7077600000</v>
      </c>
      <c r="L2462" s="19">
        <f t="shared" si="230"/>
        <v>7077600000</v>
      </c>
      <c r="N2462" s="19">
        <f t="shared" si="233"/>
        <v>0</v>
      </c>
      <c r="O2462" s="19">
        <f t="shared" si="231"/>
        <v>-117029124080</v>
      </c>
      <c r="Q2462" s="19">
        <f t="shared" si="232"/>
        <v>-115759767536</v>
      </c>
    </row>
    <row r="2463" spans="1:17" x14ac:dyDescent="0.3">
      <c r="A2463">
        <v>2457</v>
      </c>
      <c r="B2463">
        <f>SQRT((1-A2463*A2463/$G$1)*$G$2)</f>
        <v>1128.0496076619079</v>
      </c>
      <c r="I2463" s="19">
        <f t="shared" si="229"/>
        <v>-231519535072</v>
      </c>
      <c r="K2463" s="19">
        <f t="shared" si="234"/>
        <v>7080480000</v>
      </c>
      <c r="L2463" s="19">
        <f t="shared" si="230"/>
        <v>7080480000</v>
      </c>
      <c r="N2463" s="19">
        <f t="shared" si="233"/>
        <v>0</v>
      </c>
      <c r="O2463" s="19">
        <f t="shared" si="231"/>
        <v>-117029124080</v>
      </c>
      <c r="Q2463" s="19">
        <f t="shared" si="232"/>
        <v>-108679287536</v>
      </c>
    </row>
    <row r="2464" spans="1:17" x14ac:dyDescent="0.3">
      <c r="A2464">
        <v>2458</v>
      </c>
      <c r="B2464">
        <f>SQRT((1-A2464*A2464/$G$1)*$G$2)</f>
        <v>1127.9891582544649</v>
      </c>
      <c r="I2464" s="19">
        <f t="shared" si="229"/>
        <v>-217358575072</v>
      </c>
      <c r="K2464" s="19">
        <f t="shared" si="234"/>
        <v>7083360000</v>
      </c>
      <c r="L2464" s="19">
        <f t="shared" si="230"/>
        <v>7083360000</v>
      </c>
      <c r="N2464" s="19">
        <f t="shared" si="233"/>
        <v>0</v>
      </c>
      <c r="O2464" s="19">
        <f t="shared" si="231"/>
        <v>-117029124080</v>
      </c>
      <c r="Q2464" s="19">
        <f t="shared" si="232"/>
        <v>-101595927536</v>
      </c>
    </row>
    <row r="2465" spans="1:17" x14ac:dyDescent="0.3">
      <c r="A2465">
        <v>2459</v>
      </c>
      <c r="B2465">
        <f>SQRT((1-A2465*A2465/$G$1)*$G$2)</f>
        <v>1127.9286810074339</v>
      </c>
      <c r="I2465" s="19">
        <f t="shared" si="229"/>
        <v>-203191855072</v>
      </c>
      <c r="K2465" s="19">
        <f t="shared" si="234"/>
        <v>7086240000</v>
      </c>
      <c r="L2465" s="19">
        <f t="shared" si="230"/>
        <v>7086240000</v>
      </c>
      <c r="N2465" s="19">
        <f t="shared" si="233"/>
        <v>0</v>
      </c>
      <c r="O2465" s="19">
        <f t="shared" si="231"/>
        <v>-117029124080</v>
      </c>
      <c r="Q2465" s="19">
        <f t="shared" si="232"/>
        <v>-94509687536</v>
      </c>
    </row>
    <row r="2466" spans="1:17" x14ac:dyDescent="0.3">
      <c r="A2466">
        <v>2460</v>
      </c>
      <c r="B2466">
        <f>SQRT((1-A2466*A2466/$G$1)*$G$2)</f>
        <v>1127.8681759163367</v>
      </c>
      <c r="I2466" s="19">
        <f t="shared" si="229"/>
        <v>-189019375072</v>
      </c>
      <c r="K2466" s="19">
        <f t="shared" si="234"/>
        <v>7089120000</v>
      </c>
      <c r="L2466" s="19">
        <f t="shared" si="230"/>
        <v>7089120000</v>
      </c>
      <c r="N2466" s="19">
        <f t="shared" si="233"/>
        <v>0</v>
      </c>
      <c r="O2466" s="19">
        <f t="shared" si="231"/>
        <v>-117029124080</v>
      </c>
      <c r="Q2466" s="19">
        <f t="shared" si="232"/>
        <v>-87420567536</v>
      </c>
    </row>
    <row r="2467" spans="1:17" x14ac:dyDescent="0.3">
      <c r="A2467">
        <v>2461</v>
      </c>
      <c r="B2467">
        <f>SQRT((1-A2467*A2467/$G$1)*$G$2)</f>
        <v>1127.8076429766918</v>
      </c>
      <c r="I2467" s="19">
        <f t="shared" si="229"/>
        <v>-174841135072</v>
      </c>
      <c r="K2467" s="19">
        <f t="shared" si="234"/>
        <v>7092000000</v>
      </c>
      <c r="L2467" s="19">
        <f t="shared" si="230"/>
        <v>7092000000</v>
      </c>
      <c r="N2467" s="19">
        <f t="shared" si="233"/>
        <v>0</v>
      </c>
      <c r="O2467" s="19">
        <f t="shared" si="231"/>
        <v>-117029124080</v>
      </c>
      <c r="Q2467" s="19">
        <f t="shared" si="232"/>
        <v>-80328567536</v>
      </c>
    </row>
    <row r="2468" spans="1:17" x14ac:dyDescent="0.3">
      <c r="A2468">
        <v>2462</v>
      </c>
      <c r="B2468">
        <f>SQRT((1-A2468*A2468/$G$1)*$G$2)</f>
        <v>1127.7470821840147</v>
      </c>
      <c r="I2468" s="19">
        <f t="shared" si="229"/>
        <v>-160657135072</v>
      </c>
      <c r="K2468" s="19">
        <f t="shared" si="234"/>
        <v>7094880000</v>
      </c>
      <c r="L2468" s="19">
        <f t="shared" si="230"/>
        <v>7094880000</v>
      </c>
      <c r="N2468" s="19">
        <f t="shared" si="233"/>
        <v>0</v>
      </c>
      <c r="O2468" s="19">
        <f t="shared" si="231"/>
        <v>-117029124080</v>
      </c>
      <c r="Q2468" s="19">
        <f t="shared" si="232"/>
        <v>-73233687536</v>
      </c>
    </row>
    <row r="2469" spans="1:17" x14ac:dyDescent="0.3">
      <c r="A2469">
        <v>2463</v>
      </c>
      <c r="B2469">
        <f>SQRT((1-A2469*A2469/$G$1)*$G$2)</f>
        <v>1127.6864935338181</v>
      </c>
      <c r="I2469" s="19">
        <f t="shared" si="229"/>
        <v>-146467375072</v>
      </c>
      <c r="K2469" s="19">
        <f t="shared" si="234"/>
        <v>7097760000</v>
      </c>
      <c r="L2469" s="19">
        <f t="shared" si="230"/>
        <v>7097760000</v>
      </c>
      <c r="N2469" s="19">
        <f t="shared" si="233"/>
        <v>0</v>
      </c>
      <c r="O2469" s="19">
        <f t="shared" si="231"/>
        <v>-117029124080</v>
      </c>
      <c r="Q2469" s="19">
        <f t="shared" si="232"/>
        <v>-66135927536</v>
      </c>
    </row>
    <row r="2470" spans="1:17" x14ac:dyDescent="0.3">
      <c r="A2470">
        <v>2464</v>
      </c>
      <c r="B2470">
        <f>SQRT((1-A2470*A2470/$G$1)*$G$2)</f>
        <v>1127.6258770216116</v>
      </c>
      <c r="I2470" s="19">
        <f t="shared" si="229"/>
        <v>-132271855072</v>
      </c>
      <c r="K2470" s="19">
        <f t="shared" si="234"/>
        <v>7100640000</v>
      </c>
      <c r="L2470" s="19">
        <f t="shared" si="230"/>
        <v>7100640000</v>
      </c>
      <c r="N2470" s="19">
        <f t="shared" si="233"/>
        <v>0</v>
      </c>
      <c r="O2470" s="19">
        <f t="shared" si="231"/>
        <v>-117029124080</v>
      </c>
      <c r="Q2470" s="19">
        <f t="shared" si="232"/>
        <v>-59035287536</v>
      </c>
    </row>
    <row r="2471" spans="1:17" x14ac:dyDescent="0.3">
      <c r="A2471">
        <v>2465</v>
      </c>
      <c r="B2471">
        <f>SQRT((1-A2471*A2471/$G$1)*$G$2)</f>
        <v>1127.5652326429015</v>
      </c>
      <c r="I2471" s="19">
        <f t="shared" si="229"/>
        <v>-118070575072</v>
      </c>
      <c r="K2471" s="19">
        <f t="shared" si="234"/>
        <v>7103520000</v>
      </c>
      <c r="L2471" s="19">
        <f t="shared" si="230"/>
        <v>7103520000</v>
      </c>
      <c r="N2471" s="19">
        <f t="shared" si="233"/>
        <v>0</v>
      </c>
      <c r="O2471" s="19">
        <f t="shared" si="231"/>
        <v>-117029124080</v>
      </c>
      <c r="Q2471" s="19">
        <f t="shared" si="232"/>
        <v>-51931767536</v>
      </c>
    </row>
    <row r="2472" spans="1:17" x14ac:dyDescent="0.3">
      <c r="A2472">
        <v>2466</v>
      </c>
      <c r="B2472">
        <f>SQRT((1-A2472*A2472/$G$1)*$G$2)</f>
        <v>1127.5045603931917</v>
      </c>
      <c r="I2472" s="19">
        <f t="shared" si="229"/>
        <v>-103863535072</v>
      </c>
      <c r="K2472" s="19">
        <f t="shared" si="234"/>
        <v>7106400000</v>
      </c>
      <c r="L2472" s="19">
        <f t="shared" si="230"/>
        <v>7106400000</v>
      </c>
      <c r="N2472" s="19">
        <f t="shared" si="233"/>
        <v>-116925328848</v>
      </c>
      <c r="O2472" s="19">
        <f t="shared" si="231"/>
        <v>-116925328848</v>
      </c>
      <c r="Q2472" s="19">
        <f t="shared" si="232"/>
        <v>-161750696384</v>
      </c>
    </row>
    <row r="2473" spans="1:17" x14ac:dyDescent="0.3">
      <c r="A2473">
        <v>2467</v>
      </c>
      <c r="B2473">
        <f>SQRT((1-A2473*A2473/$G$1)*$G$2)</f>
        <v>1127.4438602679822</v>
      </c>
      <c r="I2473" s="19">
        <f t="shared" si="229"/>
        <v>-323501392768</v>
      </c>
      <c r="K2473" s="19">
        <f t="shared" si="234"/>
        <v>7109280000</v>
      </c>
      <c r="L2473" s="19">
        <f t="shared" si="230"/>
        <v>7109280000</v>
      </c>
      <c r="N2473" s="19">
        <f t="shared" si="233"/>
        <v>0</v>
      </c>
      <c r="O2473" s="19">
        <f t="shared" si="231"/>
        <v>-116925328848</v>
      </c>
      <c r="Q2473" s="19">
        <f t="shared" si="232"/>
        <v>-154641416384</v>
      </c>
    </row>
    <row r="2474" spans="1:17" x14ac:dyDescent="0.3">
      <c r="A2474">
        <v>2468</v>
      </c>
      <c r="B2474">
        <f>SQRT((1-A2474*A2474/$G$1)*$G$2)</f>
        <v>1127.3831322627707</v>
      </c>
      <c r="I2474" s="19">
        <f t="shared" si="229"/>
        <v>-309282832768</v>
      </c>
      <c r="K2474" s="19">
        <f t="shared" si="234"/>
        <v>7112160000</v>
      </c>
      <c r="L2474" s="19">
        <f t="shared" si="230"/>
        <v>7112160000</v>
      </c>
      <c r="N2474" s="19">
        <f t="shared" si="233"/>
        <v>0</v>
      </c>
      <c r="O2474" s="19">
        <f t="shared" si="231"/>
        <v>-116925328848</v>
      </c>
      <c r="Q2474" s="19">
        <f t="shared" si="232"/>
        <v>-147529256384</v>
      </c>
    </row>
    <row r="2475" spans="1:17" x14ac:dyDescent="0.3">
      <c r="A2475">
        <v>2469</v>
      </c>
      <c r="B2475">
        <f>SQRT((1-A2475*A2475/$G$1)*$G$2)</f>
        <v>1127.3223763730514</v>
      </c>
      <c r="I2475" s="19">
        <f t="shared" si="229"/>
        <v>-295058512768</v>
      </c>
      <c r="K2475" s="19">
        <f t="shared" si="234"/>
        <v>7115040000</v>
      </c>
      <c r="L2475" s="19">
        <f t="shared" si="230"/>
        <v>7115040000</v>
      </c>
      <c r="N2475" s="19">
        <f t="shared" si="233"/>
        <v>0</v>
      </c>
      <c r="O2475" s="19">
        <f t="shared" si="231"/>
        <v>-116925328848</v>
      </c>
      <c r="Q2475" s="19">
        <f t="shared" si="232"/>
        <v>-140414216384</v>
      </c>
    </row>
    <row r="2476" spans="1:17" x14ac:dyDescent="0.3">
      <c r="A2476">
        <v>2470</v>
      </c>
      <c r="B2476">
        <f>SQRT((1-A2476*A2476/$G$1)*$G$2)</f>
        <v>1127.2615925943157</v>
      </c>
      <c r="I2476" s="19">
        <f t="shared" si="229"/>
        <v>-280828432768</v>
      </c>
      <c r="K2476" s="19">
        <f t="shared" si="234"/>
        <v>7117920000</v>
      </c>
      <c r="L2476" s="19">
        <f t="shared" si="230"/>
        <v>7117920000</v>
      </c>
      <c r="N2476" s="19">
        <f t="shared" si="233"/>
        <v>0</v>
      </c>
      <c r="O2476" s="19">
        <f t="shared" si="231"/>
        <v>-116925328848</v>
      </c>
      <c r="Q2476" s="19">
        <f t="shared" si="232"/>
        <v>-133296296384</v>
      </c>
    </row>
    <row r="2477" spans="1:17" x14ac:dyDescent="0.3">
      <c r="A2477">
        <v>2471</v>
      </c>
      <c r="B2477">
        <f>SQRT((1-A2477*A2477/$G$1)*$G$2)</f>
        <v>1127.200780922052</v>
      </c>
      <c r="I2477" s="19">
        <f t="shared" si="229"/>
        <v>-266592592768</v>
      </c>
      <c r="K2477" s="19">
        <f t="shared" si="234"/>
        <v>7120800000</v>
      </c>
      <c r="L2477" s="19">
        <f t="shared" si="230"/>
        <v>7120800000</v>
      </c>
      <c r="N2477" s="19">
        <f t="shared" si="233"/>
        <v>0</v>
      </c>
      <c r="O2477" s="19">
        <f t="shared" si="231"/>
        <v>-116925328848</v>
      </c>
      <c r="Q2477" s="19">
        <f t="shared" si="232"/>
        <v>-126175496384</v>
      </c>
    </row>
    <row r="2478" spans="1:17" x14ac:dyDescent="0.3">
      <c r="A2478">
        <v>2472</v>
      </c>
      <c r="B2478">
        <f>SQRT((1-A2478*A2478/$G$1)*$G$2)</f>
        <v>1127.1399413517452</v>
      </c>
      <c r="I2478" s="19">
        <f t="shared" ref="I2478:I2541" si="235">Q2477*2</f>
        <v>-252350992768</v>
      </c>
      <c r="K2478" s="19">
        <f t="shared" si="234"/>
        <v>7123680000</v>
      </c>
      <c r="L2478" s="19">
        <f t="shared" ref="L2478:L2541" si="236">IF(K2478=0,L2477,K2478)</f>
        <v>7123680000</v>
      </c>
      <c r="N2478" s="19">
        <f t="shared" si="233"/>
        <v>0</v>
      </c>
      <c r="O2478" s="19">
        <f t="shared" ref="O2478:O2541" si="237">IF(N2478=0,O2477,N2478)</f>
        <v>-116925328848</v>
      </c>
      <c r="Q2478" s="19">
        <f t="shared" ref="Q2478:Q2541" si="238">Q2477+K2478+N2478</f>
        <v>-119051816384</v>
      </c>
    </row>
    <row r="2479" spans="1:17" x14ac:dyDescent="0.3">
      <c r="A2479">
        <v>2473</v>
      </c>
      <c r="B2479">
        <f>SQRT((1-A2479*A2479/$G$1)*$G$2)</f>
        <v>1127.079073878878</v>
      </c>
      <c r="I2479" s="19">
        <f t="shared" si="235"/>
        <v>-238103632768</v>
      </c>
      <c r="K2479" s="19">
        <f t="shared" si="234"/>
        <v>7126560000</v>
      </c>
      <c r="L2479" s="19">
        <f t="shared" si="236"/>
        <v>7126560000</v>
      </c>
      <c r="N2479" s="19">
        <f t="shared" si="233"/>
        <v>0</v>
      </c>
      <c r="O2479" s="19">
        <f t="shared" si="237"/>
        <v>-116925328848</v>
      </c>
      <c r="Q2479" s="19">
        <f t="shared" si="238"/>
        <v>-111925256384</v>
      </c>
    </row>
    <row r="2480" spans="1:17" x14ac:dyDescent="0.3">
      <c r="A2480">
        <v>2474</v>
      </c>
      <c r="B2480">
        <f>SQRT((1-A2480*A2480/$G$1)*$G$2)</f>
        <v>1127.0181784989293</v>
      </c>
      <c r="I2480" s="19">
        <f t="shared" si="235"/>
        <v>-223850512768</v>
      </c>
      <c r="K2480" s="19">
        <f t="shared" si="234"/>
        <v>7129440000</v>
      </c>
      <c r="L2480" s="19">
        <f t="shared" si="236"/>
        <v>7129440000</v>
      </c>
      <c r="N2480" s="19">
        <f t="shared" si="233"/>
        <v>0</v>
      </c>
      <c r="O2480" s="19">
        <f t="shared" si="237"/>
        <v>-116925328848</v>
      </c>
      <c r="Q2480" s="19">
        <f t="shared" si="238"/>
        <v>-104795816384</v>
      </c>
    </row>
    <row r="2481" spans="1:17" x14ac:dyDescent="0.3">
      <c r="A2481">
        <v>2475</v>
      </c>
      <c r="B2481">
        <f>SQRT((1-A2481*A2481/$G$1)*$G$2)</f>
        <v>1126.9572552073751</v>
      </c>
      <c r="I2481" s="19">
        <f t="shared" si="235"/>
        <v>-209591632768</v>
      </c>
      <c r="K2481" s="19">
        <f t="shared" si="234"/>
        <v>7132320000</v>
      </c>
      <c r="L2481" s="19">
        <f t="shared" si="236"/>
        <v>7132320000</v>
      </c>
      <c r="N2481" s="19">
        <f t="shared" si="233"/>
        <v>0</v>
      </c>
      <c r="O2481" s="19">
        <f t="shared" si="237"/>
        <v>-116925328848</v>
      </c>
      <c r="Q2481" s="19">
        <f t="shared" si="238"/>
        <v>-97663496384</v>
      </c>
    </row>
    <row r="2482" spans="1:17" x14ac:dyDescent="0.3">
      <c r="A2482">
        <v>2476</v>
      </c>
      <c r="B2482">
        <f>SQRT((1-A2482*A2482/$G$1)*$G$2)</f>
        <v>1126.8963039996886</v>
      </c>
      <c r="I2482" s="19">
        <f t="shared" si="235"/>
        <v>-195326992768</v>
      </c>
      <c r="K2482" s="19">
        <f t="shared" si="234"/>
        <v>7135200000</v>
      </c>
      <c r="L2482" s="19">
        <f t="shared" si="236"/>
        <v>7135200000</v>
      </c>
      <c r="N2482" s="19">
        <f t="shared" si="233"/>
        <v>0</v>
      </c>
      <c r="O2482" s="19">
        <f t="shared" si="237"/>
        <v>-116925328848</v>
      </c>
      <c r="Q2482" s="19">
        <f t="shared" si="238"/>
        <v>-90528296384</v>
      </c>
    </row>
    <row r="2483" spans="1:17" x14ac:dyDescent="0.3">
      <c r="A2483">
        <v>2477</v>
      </c>
      <c r="B2483">
        <f>SQRT((1-A2483*A2483/$G$1)*$G$2)</f>
        <v>1126.8353248713399</v>
      </c>
      <c r="I2483" s="19">
        <f t="shared" si="235"/>
        <v>-181056592768</v>
      </c>
      <c r="K2483" s="19">
        <f t="shared" si="234"/>
        <v>7138080000</v>
      </c>
      <c r="L2483" s="19">
        <f t="shared" si="236"/>
        <v>7138080000</v>
      </c>
      <c r="N2483" s="19">
        <f t="shared" si="233"/>
        <v>0</v>
      </c>
      <c r="O2483" s="19">
        <f t="shared" si="237"/>
        <v>-116925328848</v>
      </c>
      <c r="Q2483" s="19">
        <f t="shared" si="238"/>
        <v>-83390216384</v>
      </c>
    </row>
    <row r="2484" spans="1:17" x14ac:dyDescent="0.3">
      <c r="A2484">
        <v>2478</v>
      </c>
      <c r="B2484">
        <f>SQRT((1-A2484*A2484/$G$1)*$G$2)</f>
        <v>1126.7743178177957</v>
      </c>
      <c r="I2484" s="19">
        <f t="shared" si="235"/>
        <v>-166780432768</v>
      </c>
      <c r="K2484" s="19">
        <f t="shared" si="234"/>
        <v>7140960000</v>
      </c>
      <c r="L2484" s="19">
        <f t="shared" si="236"/>
        <v>7140960000</v>
      </c>
      <c r="N2484" s="19">
        <f t="shared" ref="N2484:N2547" si="239">IF($I2484&gt;O2483,O2483+$J$1,)</f>
        <v>0</v>
      </c>
      <c r="O2484" s="19">
        <f t="shared" si="237"/>
        <v>-116925328848</v>
      </c>
      <c r="Q2484" s="19">
        <f t="shared" si="238"/>
        <v>-76249256384</v>
      </c>
    </row>
    <row r="2485" spans="1:17" x14ac:dyDescent="0.3">
      <c r="A2485">
        <v>2479</v>
      </c>
      <c r="B2485">
        <f>SQRT((1-A2485*A2485/$G$1)*$G$2)</f>
        <v>1126.71328283452</v>
      </c>
      <c r="I2485" s="19">
        <f t="shared" si="235"/>
        <v>-152498512768</v>
      </c>
      <c r="K2485" s="19">
        <f t="shared" si="234"/>
        <v>7143840000</v>
      </c>
      <c r="L2485" s="19">
        <f t="shared" si="236"/>
        <v>7143840000</v>
      </c>
      <c r="N2485" s="19">
        <f t="shared" si="239"/>
        <v>0</v>
      </c>
      <c r="O2485" s="19">
        <f t="shared" si="237"/>
        <v>-116925328848</v>
      </c>
      <c r="Q2485" s="19">
        <f t="shared" si="238"/>
        <v>-69105416384</v>
      </c>
    </row>
    <row r="2486" spans="1:17" x14ac:dyDescent="0.3">
      <c r="A2486">
        <v>2480</v>
      </c>
      <c r="B2486">
        <f>SQRT((1-A2486*A2486/$G$1)*$G$2)</f>
        <v>1126.6522199169738</v>
      </c>
      <c r="I2486" s="19">
        <f t="shared" si="235"/>
        <v>-138210832768</v>
      </c>
      <c r="K2486" s="19">
        <f t="shared" si="234"/>
        <v>7146720000</v>
      </c>
      <c r="L2486" s="19">
        <f t="shared" si="236"/>
        <v>7146720000</v>
      </c>
      <c r="N2486" s="19">
        <f t="shared" si="239"/>
        <v>0</v>
      </c>
      <c r="O2486" s="19">
        <f t="shared" si="237"/>
        <v>-116925328848</v>
      </c>
      <c r="Q2486" s="19">
        <f t="shared" si="238"/>
        <v>-61958696384</v>
      </c>
    </row>
    <row r="2487" spans="1:17" x14ac:dyDescent="0.3">
      <c r="A2487">
        <v>2481</v>
      </c>
      <c r="B2487">
        <f>SQRT((1-A2487*A2487/$G$1)*$G$2)</f>
        <v>1126.5911290606143</v>
      </c>
      <c r="I2487" s="19">
        <f t="shared" si="235"/>
        <v>-123917392768</v>
      </c>
      <c r="K2487" s="19">
        <f t="shared" si="234"/>
        <v>7149600000</v>
      </c>
      <c r="L2487" s="19">
        <f t="shared" si="236"/>
        <v>7149600000</v>
      </c>
      <c r="N2487" s="19">
        <f t="shared" si="239"/>
        <v>0</v>
      </c>
      <c r="O2487" s="19">
        <f t="shared" si="237"/>
        <v>-116925328848</v>
      </c>
      <c r="Q2487" s="19">
        <f t="shared" si="238"/>
        <v>-54809096384</v>
      </c>
    </row>
    <row r="2488" spans="1:17" x14ac:dyDescent="0.3">
      <c r="A2488">
        <v>2482</v>
      </c>
      <c r="B2488">
        <f>SQRT((1-A2488*A2488/$G$1)*$G$2)</f>
        <v>1126.5300102608969</v>
      </c>
      <c r="I2488" s="19">
        <f t="shared" si="235"/>
        <v>-109618192768</v>
      </c>
      <c r="K2488" s="19">
        <f t="shared" si="234"/>
        <v>7152480000</v>
      </c>
      <c r="L2488" s="19">
        <f t="shared" si="236"/>
        <v>7152480000</v>
      </c>
      <c r="N2488" s="19">
        <f t="shared" si="239"/>
        <v>-116821533616</v>
      </c>
      <c r="O2488" s="19">
        <f t="shared" si="237"/>
        <v>-116821533616</v>
      </c>
      <c r="Q2488" s="19">
        <f t="shared" si="238"/>
        <v>-164478150000</v>
      </c>
    </row>
    <row r="2489" spans="1:17" x14ac:dyDescent="0.3">
      <c r="A2489">
        <v>2483</v>
      </c>
      <c r="B2489">
        <f>SQRT((1-A2489*A2489/$G$1)*$G$2)</f>
        <v>1126.4688635132729</v>
      </c>
      <c r="I2489" s="19">
        <f t="shared" si="235"/>
        <v>-328956300000</v>
      </c>
      <c r="K2489" s="19">
        <f t="shared" si="234"/>
        <v>7155360000</v>
      </c>
      <c r="L2489" s="19">
        <f t="shared" si="236"/>
        <v>7155360000</v>
      </c>
      <c r="N2489" s="19">
        <f t="shared" si="239"/>
        <v>0</v>
      </c>
      <c r="O2489" s="19">
        <f t="shared" si="237"/>
        <v>-116821533616</v>
      </c>
      <c r="Q2489" s="19">
        <f t="shared" si="238"/>
        <v>-157322790000</v>
      </c>
    </row>
    <row r="2490" spans="1:17" x14ac:dyDescent="0.3">
      <c r="A2490">
        <v>2484</v>
      </c>
      <c r="B2490">
        <f>SQRT((1-A2490*A2490/$G$1)*$G$2)</f>
        <v>1126.4076888131908</v>
      </c>
      <c r="I2490" s="19">
        <f t="shared" si="235"/>
        <v>-314645580000</v>
      </c>
      <c r="K2490" s="19">
        <f t="shared" si="234"/>
        <v>7158240000</v>
      </c>
      <c r="L2490" s="19">
        <f t="shared" si="236"/>
        <v>7158240000</v>
      </c>
      <c r="N2490" s="19">
        <f t="shared" si="239"/>
        <v>0</v>
      </c>
      <c r="O2490" s="19">
        <f t="shared" si="237"/>
        <v>-116821533616</v>
      </c>
      <c r="Q2490" s="19">
        <f t="shared" si="238"/>
        <v>-150164550000</v>
      </c>
    </row>
    <row r="2491" spans="1:17" x14ac:dyDescent="0.3">
      <c r="A2491">
        <v>2485</v>
      </c>
      <c r="B2491">
        <f>SQRT((1-A2491*A2491/$G$1)*$G$2)</f>
        <v>1126.346486156096</v>
      </c>
      <c r="I2491" s="19">
        <f t="shared" si="235"/>
        <v>-300329100000</v>
      </c>
      <c r="K2491" s="19">
        <f t="shared" si="234"/>
        <v>7161120000</v>
      </c>
      <c r="L2491" s="19">
        <f t="shared" si="236"/>
        <v>7161120000</v>
      </c>
      <c r="N2491" s="19">
        <f t="shared" si="239"/>
        <v>0</v>
      </c>
      <c r="O2491" s="19">
        <f t="shared" si="237"/>
        <v>-116821533616</v>
      </c>
      <c r="Q2491" s="19">
        <f t="shared" si="238"/>
        <v>-143003430000</v>
      </c>
    </row>
    <row r="2492" spans="1:17" x14ac:dyDescent="0.3">
      <c r="A2492">
        <v>2486</v>
      </c>
      <c r="B2492">
        <f>SQRT((1-A2492*A2492/$G$1)*$G$2)</f>
        <v>1126.2852555374313</v>
      </c>
      <c r="I2492" s="19">
        <f t="shared" si="235"/>
        <v>-286006860000</v>
      </c>
      <c r="K2492" s="19">
        <f t="shared" si="234"/>
        <v>7164000000</v>
      </c>
      <c r="L2492" s="19">
        <f t="shared" si="236"/>
        <v>7164000000</v>
      </c>
      <c r="N2492" s="19">
        <f t="shared" si="239"/>
        <v>0</v>
      </c>
      <c r="O2492" s="19">
        <f t="shared" si="237"/>
        <v>-116821533616</v>
      </c>
      <c r="Q2492" s="19">
        <f t="shared" si="238"/>
        <v>-135839430000</v>
      </c>
    </row>
    <row r="2493" spans="1:17" x14ac:dyDescent="0.3">
      <c r="A2493">
        <v>2487</v>
      </c>
      <c r="B2493">
        <f>SQRT((1-A2493*A2493/$G$1)*$G$2)</f>
        <v>1126.2239969526358</v>
      </c>
      <c r="I2493" s="19">
        <f t="shared" si="235"/>
        <v>-271678860000</v>
      </c>
      <c r="K2493" s="19">
        <f t="shared" si="234"/>
        <v>7166880000</v>
      </c>
      <c r="L2493" s="19">
        <f t="shared" si="236"/>
        <v>7166880000</v>
      </c>
      <c r="N2493" s="19">
        <f t="shared" si="239"/>
        <v>0</v>
      </c>
      <c r="O2493" s="19">
        <f t="shared" si="237"/>
        <v>-116821533616</v>
      </c>
      <c r="Q2493" s="19">
        <f t="shared" si="238"/>
        <v>-128672550000</v>
      </c>
    </row>
    <row r="2494" spans="1:17" x14ac:dyDescent="0.3">
      <c r="A2494">
        <v>2488</v>
      </c>
      <c r="B2494">
        <f>SQRT((1-A2494*A2494/$G$1)*$G$2)</f>
        <v>1126.1627103971459</v>
      </c>
      <c r="I2494" s="19">
        <f t="shared" si="235"/>
        <v>-257345100000</v>
      </c>
      <c r="K2494" s="19">
        <f t="shared" si="234"/>
        <v>7169760000</v>
      </c>
      <c r="L2494" s="19">
        <f t="shared" si="236"/>
        <v>7169760000</v>
      </c>
      <c r="N2494" s="19">
        <f t="shared" si="239"/>
        <v>0</v>
      </c>
      <c r="O2494" s="19">
        <f t="shared" si="237"/>
        <v>-116821533616</v>
      </c>
      <c r="Q2494" s="19">
        <f t="shared" si="238"/>
        <v>-121502790000</v>
      </c>
    </row>
    <row r="2495" spans="1:17" x14ac:dyDescent="0.3">
      <c r="A2495">
        <v>2489</v>
      </c>
      <c r="B2495">
        <f>SQRT((1-A2495*A2495/$G$1)*$G$2)</f>
        <v>1126.1013958663948</v>
      </c>
      <c r="I2495" s="19">
        <f t="shared" si="235"/>
        <v>-243005580000</v>
      </c>
      <c r="K2495" s="19">
        <f t="shared" si="234"/>
        <v>7172640000</v>
      </c>
      <c r="L2495" s="19">
        <f t="shared" si="236"/>
        <v>7172640000</v>
      </c>
      <c r="N2495" s="19">
        <f t="shared" si="239"/>
        <v>0</v>
      </c>
      <c r="O2495" s="19">
        <f t="shared" si="237"/>
        <v>-116821533616</v>
      </c>
      <c r="Q2495" s="19">
        <f t="shared" si="238"/>
        <v>-114330150000</v>
      </c>
    </row>
    <row r="2496" spans="1:17" x14ac:dyDescent="0.3">
      <c r="A2496">
        <v>2490</v>
      </c>
      <c r="B2496">
        <f>SQRT((1-A2496*A2496/$G$1)*$G$2)</f>
        <v>1126.0400533558125</v>
      </c>
      <c r="I2496" s="19">
        <f t="shared" si="235"/>
        <v>-228660300000</v>
      </c>
      <c r="K2496" s="19">
        <f t="shared" si="234"/>
        <v>7175520000</v>
      </c>
      <c r="L2496" s="19">
        <f t="shared" si="236"/>
        <v>7175520000</v>
      </c>
      <c r="N2496" s="19">
        <f t="shared" si="239"/>
        <v>0</v>
      </c>
      <c r="O2496" s="19">
        <f t="shared" si="237"/>
        <v>-116821533616</v>
      </c>
      <c r="Q2496" s="19">
        <f t="shared" si="238"/>
        <v>-107154630000</v>
      </c>
    </row>
    <row r="2497" spans="1:17" x14ac:dyDescent="0.3">
      <c r="A2497">
        <v>2491</v>
      </c>
      <c r="B2497">
        <f>SQRT((1-A2497*A2497/$G$1)*$G$2)</f>
        <v>1125.9786828608258</v>
      </c>
      <c r="I2497" s="19">
        <f t="shared" si="235"/>
        <v>-214309260000</v>
      </c>
      <c r="K2497" s="19">
        <f t="shared" si="234"/>
        <v>7178400000</v>
      </c>
      <c r="L2497" s="19">
        <f t="shared" si="236"/>
        <v>7178400000</v>
      </c>
      <c r="N2497" s="19">
        <f t="shared" si="239"/>
        <v>0</v>
      </c>
      <c r="O2497" s="19">
        <f t="shared" si="237"/>
        <v>-116821533616</v>
      </c>
      <c r="Q2497" s="19">
        <f t="shared" si="238"/>
        <v>-99976230000</v>
      </c>
    </row>
    <row r="2498" spans="1:17" x14ac:dyDescent="0.3">
      <c r="A2498">
        <v>2492</v>
      </c>
      <c r="B2498">
        <f>SQRT((1-A2498*A2498/$G$1)*$G$2)</f>
        <v>1125.9172843768592</v>
      </c>
      <c r="I2498" s="19">
        <f t="shared" si="235"/>
        <v>-199952460000</v>
      </c>
      <c r="K2498" s="19">
        <f t="shared" si="234"/>
        <v>7181280000</v>
      </c>
      <c r="L2498" s="19">
        <f t="shared" si="236"/>
        <v>7181280000</v>
      </c>
      <c r="N2498" s="19">
        <f t="shared" si="239"/>
        <v>0</v>
      </c>
      <c r="O2498" s="19">
        <f t="shared" si="237"/>
        <v>-116821533616</v>
      </c>
      <c r="Q2498" s="19">
        <f t="shared" si="238"/>
        <v>-92794950000</v>
      </c>
    </row>
    <row r="2499" spans="1:17" x14ac:dyDescent="0.3">
      <c r="A2499">
        <v>2493</v>
      </c>
      <c r="B2499">
        <f>SQRT((1-A2499*A2499/$G$1)*$G$2)</f>
        <v>1125.8558578993332</v>
      </c>
      <c r="I2499" s="19">
        <f t="shared" si="235"/>
        <v>-185589900000</v>
      </c>
      <c r="K2499" s="19">
        <f t="shared" si="234"/>
        <v>7184160000</v>
      </c>
      <c r="L2499" s="19">
        <f t="shared" si="236"/>
        <v>7184160000</v>
      </c>
      <c r="N2499" s="19">
        <f t="shared" si="239"/>
        <v>0</v>
      </c>
      <c r="O2499" s="19">
        <f t="shared" si="237"/>
        <v>-116821533616</v>
      </c>
      <c r="Q2499" s="19">
        <f t="shared" si="238"/>
        <v>-85610790000</v>
      </c>
    </row>
    <row r="2500" spans="1:17" x14ac:dyDescent="0.3">
      <c r="A2500">
        <v>2494</v>
      </c>
      <c r="B2500">
        <f>SQRT((1-A2500*A2500/$G$1)*$G$2)</f>
        <v>1125.7944034236657</v>
      </c>
      <c r="I2500" s="19">
        <f t="shared" si="235"/>
        <v>-171221580000</v>
      </c>
      <c r="K2500" s="19">
        <f t="shared" si="234"/>
        <v>7187040000</v>
      </c>
      <c r="L2500" s="19">
        <f t="shared" si="236"/>
        <v>7187040000</v>
      </c>
      <c r="N2500" s="19">
        <f t="shared" si="239"/>
        <v>0</v>
      </c>
      <c r="O2500" s="19">
        <f t="shared" si="237"/>
        <v>-116821533616</v>
      </c>
      <c r="Q2500" s="19">
        <f t="shared" si="238"/>
        <v>-78423750000</v>
      </c>
    </row>
    <row r="2501" spans="1:17" x14ac:dyDescent="0.3">
      <c r="A2501">
        <v>2495</v>
      </c>
      <c r="B2501">
        <f>SQRT((1-A2501*A2501/$G$1)*$G$2)</f>
        <v>1125.7329209452712</v>
      </c>
      <c r="I2501" s="19">
        <f t="shared" si="235"/>
        <v>-156847500000</v>
      </c>
      <c r="K2501" s="19">
        <f t="shared" si="234"/>
        <v>7189920000</v>
      </c>
      <c r="L2501" s="19">
        <f t="shared" si="236"/>
        <v>7189920000</v>
      </c>
      <c r="N2501" s="19">
        <f t="shared" si="239"/>
        <v>0</v>
      </c>
      <c r="O2501" s="19">
        <f t="shared" si="237"/>
        <v>-116821533616</v>
      </c>
      <c r="Q2501" s="19">
        <f t="shared" si="238"/>
        <v>-71233830000</v>
      </c>
    </row>
    <row r="2502" spans="1:17" x14ac:dyDescent="0.3">
      <c r="A2502">
        <v>2496</v>
      </c>
      <c r="B2502">
        <f>SQRT((1-A2502*A2502/$G$1)*$G$2)</f>
        <v>1125.6714104595617</v>
      </c>
      <c r="I2502" s="19">
        <f t="shared" si="235"/>
        <v>-142467660000</v>
      </c>
      <c r="K2502" s="19">
        <f t="shared" si="234"/>
        <v>7192800000</v>
      </c>
      <c r="L2502" s="19">
        <f t="shared" si="236"/>
        <v>7192800000</v>
      </c>
      <c r="N2502" s="19">
        <f t="shared" si="239"/>
        <v>0</v>
      </c>
      <c r="O2502" s="19">
        <f t="shared" si="237"/>
        <v>-116821533616</v>
      </c>
      <c r="Q2502" s="19">
        <f t="shared" si="238"/>
        <v>-64041030000</v>
      </c>
    </row>
    <row r="2503" spans="1:17" x14ac:dyDescent="0.3">
      <c r="A2503">
        <v>2497</v>
      </c>
      <c r="B2503">
        <f>SQRT((1-A2503*A2503/$G$1)*$G$2)</f>
        <v>1125.6098719619454</v>
      </c>
      <c r="I2503" s="19">
        <f t="shared" si="235"/>
        <v>-128082060000</v>
      </c>
      <c r="K2503" s="19">
        <f t="shared" ref="K2503:K2566" si="240">IF($I2503&lt;L2502,L2502+$J$2,)</f>
        <v>7195680000</v>
      </c>
      <c r="L2503" s="19">
        <f t="shared" si="236"/>
        <v>7195680000</v>
      </c>
      <c r="N2503" s="19">
        <f t="shared" si="239"/>
        <v>0</v>
      </c>
      <c r="O2503" s="19">
        <f t="shared" si="237"/>
        <v>-116821533616</v>
      </c>
      <c r="Q2503" s="19">
        <f t="shared" si="238"/>
        <v>-56845350000</v>
      </c>
    </row>
    <row r="2504" spans="1:17" x14ac:dyDescent="0.3">
      <c r="A2504">
        <v>2498</v>
      </c>
      <c r="B2504">
        <f>SQRT((1-A2504*A2504/$G$1)*$G$2)</f>
        <v>1125.5483054478279</v>
      </c>
      <c r="I2504" s="19">
        <f t="shared" si="235"/>
        <v>-113690700000</v>
      </c>
      <c r="K2504" s="19">
        <f t="shared" si="240"/>
        <v>7198560000</v>
      </c>
      <c r="L2504" s="19">
        <f t="shared" si="236"/>
        <v>7198560000</v>
      </c>
      <c r="N2504" s="19">
        <f t="shared" si="239"/>
        <v>-116717738384</v>
      </c>
      <c r="O2504" s="19">
        <f t="shared" si="237"/>
        <v>-116717738384</v>
      </c>
      <c r="Q2504" s="19">
        <f t="shared" si="238"/>
        <v>-166364528384</v>
      </c>
    </row>
    <row r="2505" spans="1:17" x14ac:dyDescent="0.3">
      <c r="A2505">
        <v>2499</v>
      </c>
      <c r="B2505">
        <f>SQRT((1-A2505*A2505/$G$1)*$G$2)</f>
        <v>1125.4867109126112</v>
      </c>
      <c r="I2505" s="19">
        <f t="shared" si="235"/>
        <v>-332729056768</v>
      </c>
      <c r="K2505" s="19">
        <f t="shared" si="240"/>
        <v>7201440000</v>
      </c>
      <c r="L2505" s="19">
        <f t="shared" si="236"/>
        <v>7201440000</v>
      </c>
      <c r="N2505" s="19">
        <f t="shared" si="239"/>
        <v>0</v>
      </c>
      <c r="O2505" s="19">
        <f t="shared" si="237"/>
        <v>-116717738384</v>
      </c>
      <c r="Q2505" s="19">
        <f t="shared" si="238"/>
        <v>-159163088384</v>
      </c>
    </row>
    <row r="2506" spans="1:17" x14ac:dyDescent="0.3">
      <c r="A2506">
        <v>2500</v>
      </c>
      <c r="B2506">
        <f>SQRT((1-A2506*A2506/$G$1)*$G$2)</f>
        <v>1125.425088351695</v>
      </c>
      <c r="I2506" s="19">
        <f t="shared" si="235"/>
        <v>-318326176768</v>
      </c>
      <c r="K2506" s="19">
        <f t="shared" si="240"/>
        <v>7204320000</v>
      </c>
      <c r="L2506" s="19">
        <f t="shared" si="236"/>
        <v>7204320000</v>
      </c>
      <c r="N2506" s="19">
        <f t="shared" si="239"/>
        <v>0</v>
      </c>
      <c r="O2506" s="19">
        <f t="shared" si="237"/>
        <v>-116717738384</v>
      </c>
      <c r="Q2506" s="19">
        <f t="shared" si="238"/>
        <v>-151958768384</v>
      </c>
    </row>
    <row r="2507" spans="1:17" x14ac:dyDescent="0.3">
      <c r="A2507">
        <v>2501</v>
      </c>
      <c r="B2507">
        <f>SQRT((1-A2507*A2507/$G$1)*$G$2)</f>
        <v>1125.3634377604749</v>
      </c>
      <c r="I2507" s="19">
        <f t="shared" si="235"/>
        <v>-303917536768</v>
      </c>
      <c r="K2507" s="19">
        <f t="shared" si="240"/>
        <v>7207200000</v>
      </c>
      <c r="L2507" s="19">
        <f t="shared" si="236"/>
        <v>7207200000</v>
      </c>
      <c r="N2507" s="19">
        <f t="shared" si="239"/>
        <v>0</v>
      </c>
      <c r="O2507" s="19">
        <f t="shared" si="237"/>
        <v>-116717738384</v>
      </c>
      <c r="Q2507" s="19">
        <f t="shared" si="238"/>
        <v>-144751568384</v>
      </c>
    </row>
    <row r="2508" spans="1:17" x14ac:dyDescent="0.3">
      <c r="A2508">
        <v>2502</v>
      </c>
      <c r="B2508">
        <f>SQRT((1-A2508*A2508/$G$1)*$G$2)</f>
        <v>1125.3017591343441</v>
      </c>
      <c r="I2508" s="19">
        <f t="shared" si="235"/>
        <v>-289503136768</v>
      </c>
      <c r="K2508" s="19">
        <f t="shared" si="240"/>
        <v>7210080000</v>
      </c>
      <c r="L2508" s="19">
        <f t="shared" si="236"/>
        <v>7210080000</v>
      </c>
      <c r="N2508" s="19">
        <f t="shared" si="239"/>
        <v>0</v>
      </c>
      <c r="O2508" s="19">
        <f t="shared" si="237"/>
        <v>-116717738384</v>
      </c>
      <c r="Q2508" s="19">
        <f t="shared" si="238"/>
        <v>-137541488384</v>
      </c>
    </row>
    <row r="2509" spans="1:17" x14ac:dyDescent="0.3">
      <c r="A2509">
        <v>2503</v>
      </c>
      <c r="B2509">
        <f>SQRT((1-A2509*A2509/$G$1)*$G$2)</f>
        <v>1125.2400524686925</v>
      </c>
      <c r="I2509" s="19">
        <f t="shared" si="235"/>
        <v>-275082976768</v>
      </c>
      <c r="K2509" s="19">
        <f t="shared" si="240"/>
        <v>7212960000</v>
      </c>
      <c r="L2509" s="19">
        <f t="shared" si="236"/>
        <v>7212960000</v>
      </c>
      <c r="N2509" s="19">
        <f t="shared" si="239"/>
        <v>0</v>
      </c>
      <c r="O2509" s="19">
        <f t="shared" si="237"/>
        <v>-116717738384</v>
      </c>
      <c r="Q2509" s="19">
        <f t="shared" si="238"/>
        <v>-130328528384</v>
      </c>
    </row>
    <row r="2510" spans="1:17" x14ac:dyDescent="0.3">
      <c r="A2510">
        <v>2504</v>
      </c>
      <c r="B2510">
        <f>SQRT((1-A2510*A2510/$G$1)*$G$2)</f>
        <v>1125.1783177589073</v>
      </c>
      <c r="I2510" s="19">
        <f t="shared" si="235"/>
        <v>-260657056768</v>
      </c>
      <c r="K2510" s="19">
        <f t="shared" si="240"/>
        <v>7215840000</v>
      </c>
      <c r="L2510" s="19">
        <f t="shared" si="236"/>
        <v>7215840000</v>
      </c>
      <c r="N2510" s="19">
        <f t="shared" si="239"/>
        <v>0</v>
      </c>
      <c r="O2510" s="19">
        <f t="shared" si="237"/>
        <v>-116717738384</v>
      </c>
      <c r="Q2510" s="19">
        <f t="shared" si="238"/>
        <v>-123112688384</v>
      </c>
    </row>
    <row r="2511" spans="1:17" x14ac:dyDescent="0.3">
      <c r="A2511">
        <v>2505</v>
      </c>
      <c r="B2511">
        <f>SQRT((1-A2511*A2511/$G$1)*$G$2)</f>
        <v>1125.1165550003716</v>
      </c>
      <c r="I2511" s="19">
        <f t="shared" si="235"/>
        <v>-246225376768</v>
      </c>
      <c r="K2511" s="19">
        <f t="shared" si="240"/>
        <v>7218720000</v>
      </c>
      <c r="L2511" s="19">
        <f t="shared" si="236"/>
        <v>7218720000</v>
      </c>
      <c r="N2511" s="19">
        <f t="shared" si="239"/>
        <v>0</v>
      </c>
      <c r="O2511" s="19">
        <f t="shared" si="237"/>
        <v>-116717738384</v>
      </c>
      <c r="Q2511" s="19">
        <f t="shared" si="238"/>
        <v>-115893968384</v>
      </c>
    </row>
    <row r="2512" spans="1:17" x14ac:dyDescent="0.3">
      <c r="A2512">
        <v>2506</v>
      </c>
      <c r="B2512">
        <f>SQRT((1-A2512*A2512/$G$1)*$G$2)</f>
        <v>1125.0547641884659</v>
      </c>
      <c r="I2512" s="19">
        <f t="shared" si="235"/>
        <v>-231787936768</v>
      </c>
      <c r="K2512" s="19">
        <f t="shared" si="240"/>
        <v>7221600000</v>
      </c>
      <c r="L2512" s="19">
        <f t="shared" si="236"/>
        <v>7221600000</v>
      </c>
      <c r="N2512" s="19">
        <f t="shared" si="239"/>
        <v>0</v>
      </c>
      <c r="O2512" s="19">
        <f t="shared" si="237"/>
        <v>-116717738384</v>
      </c>
      <c r="Q2512" s="19">
        <f t="shared" si="238"/>
        <v>-108672368384</v>
      </c>
    </row>
    <row r="2513" spans="1:17" x14ac:dyDescent="0.3">
      <c r="A2513">
        <v>2507</v>
      </c>
      <c r="B2513">
        <f>SQRT((1-A2513*A2513/$G$1)*$G$2)</f>
        <v>1124.9929453185684</v>
      </c>
      <c r="I2513" s="19">
        <f t="shared" si="235"/>
        <v>-217344736768</v>
      </c>
      <c r="K2513" s="19">
        <f t="shared" si="240"/>
        <v>7224480000</v>
      </c>
      <c r="L2513" s="19">
        <f t="shared" si="236"/>
        <v>7224480000</v>
      </c>
      <c r="N2513" s="19">
        <f t="shared" si="239"/>
        <v>0</v>
      </c>
      <c r="O2513" s="19">
        <f t="shared" si="237"/>
        <v>-116717738384</v>
      </c>
      <c r="Q2513" s="19">
        <f t="shared" si="238"/>
        <v>-101447888384</v>
      </c>
    </row>
    <row r="2514" spans="1:17" x14ac:dyDescent="0.3">
      <c r="A2514">
        <v>2508</v>
      </c>
      <c r="B2514">
        <f>SQRT((1-A2514*A2514/$G$1)*$G$2)</f>
        <v>1124.9310983860528</v>
      </c>
      <c r="I2514" s="19">
        <f t="shared" si="235"/>
        <v>-202895776768</v>
      </c>
      <c r="K2514" s="19">
        <f t="shared" si="240"/>
        <v>7227360000</v>
      </c>
      <c r="L2514" s="19">
        <f t="shared" si="236"/>
        <v>7227360000</v>
      </c>
      <c r="N2514" s="19">
        <f t="shared" si="239"/>
        <v>0</v>
      </c>
      <c r="O2514" s="19">
        <f t="shared" si="237"/>
        <v>-116717738384</v>
      </c>
      <c r="Q2514" s="19">
        <f t="shared" si="238"/>
        <v>-94220528384</v>
      </c>
    </row>
    <row r="2515" spans="1:17" x14ac:dyDescent="0.3">
      <c r="A2515">
        <v>2509</v>
      </c>
      <c r="B2515">
        <f>SQRT((1-A2515*A2515/$G$1)*$G$2)</f>
        <v>1124.8692233862905</v>
      </c>
      <c r="I2515" s="19">
        <f t="shared" si="235"/>
        <v>-188441056768</v>
      </c>
      <c r="K2515" s="19">
        <f t="shared" si="240"/>
        <v>7230240000</v>
      </c>
      <c r="L2515" s="19">
        <f t="shared" si="236"/>
        <v>7230240000</v>
      </c>
      <c r="N2515" s="19">
        <f t="shared" si="239"/>
        <v>0</v>
      </c>
      <c r="O2515" s="19">
        <f t="shared" si="237"/>
        <v>-116717738384</v>
      </c>
      <c r="Q2515" s="19">
        <f t="shared" si="238"/>
        <v>-86990288384</v>
      </c>
    </row>
    <row r="2516" spans="1:17" x14ac:dyDescent="0.3">
      <c r="A2516">
        <v>2510</v>
      </c>
      <c r="B2516">
        <f>SQRT((1-A2516*A2516/$G$1)*$G$2)</f>
        <v>1124.8073203146498</v>
      </c>
      <c r="I2516" s="19">
        <f t="shared" si="235"/>
        <v>-173980576768</v>
      </c>
      <c r="K2516" s="19">
        <f t="shared" si="240"/>
        <v>7233120000</v>
      </c>
      <c r="L2516" s="19">
        <f t="shared" si="236"/>
        <v>7233120000</v>
      </c>
      <c r="N2516" s="19">
        <f t="shared" si="239"/>
        <v>0</v>
      </c>
      <c r="O2516" s="19">
        <f t="shared" si="237"/>
        <v>-116717738384</v>
      </c>
      <c r="Q2516" s="19">
        <f t="shared" si="238"/>
        <v>-79757168384</v>
      </c>
    </row>
    <row r="2517" spans="1:17" x14ac:dyDescent="0.3">
      <c r="A2517">
        <v>2511</v>
      </c>
      <c r="B2517">
        <f>SQRT((1-A2517*A2517/$G$1)*$G$2)</f>
        <v>1124.7453891664957</v>
      </c>
      <c r="I2517" s="19">
        <f t="shared" si="235"/>
        <v>-159514336768</v>
      </c>
      <c r="K2517" s="19">
        <f t="shared" si="240"/>
        <v>7236000000</v>
      </c>
      <c r="L2517" s="19">
        <f t="shared" si="236"/>
        <v>7236000000</v>
      </c>
      <c r="N2517" s="19">
        <f t="shared" si="239"/>
        <v>0</v>
      </c>
      <c r="O2517" s="19">
        <f t="shared" si="237"/>
        <v>-116717738384</v>
      </c>
      <c r="Q2517" s="19">
        <f t="shared" si="238"/>
        <v>-72521168384</v>
      </c>
    </row>
    <row r="2518" spans="1:17" x14ac:dyDescent="0.3">
      <c r="A2518">
        <v>2512</v>
      </c>
      <c r="B2518">
        <f>SQRT((1-A2518*A2518/$G$1)*$G$2)</f>
        <v>1124.6834299371897</v>
      </c>
      <c r="I2518" s="19">
        <f t="shared" si="235"/>
        <v>-145042336768</v>
      </c>
      <c r="K2518" s="19">
        <f t="shared" si="240"/>
        <v>7238880000</v>
      </c>
      <c r="L2518" s="19">
        <f t="shared" si="236"/>
        <v>7238880000</v>
      </c>
      <c r="N2518" s="19">
        <f t="shared" si="239"/>
        <v>0</v>
      </c>
      <c r="O2518" s="19">
        <f t="shared" si="237"/>
        <v>-116717738384</v>
      </c>
      <c r="Q2518" s="19">
        <f t="shared" si="238"/>
        <v>-65282288384</v>
      </c>
    </row>
    <row r="2519" spans="1:17" x14ac:dyDescent="0.3">
      <c r="A2519">
        <v>2513</v>
      </c>
      <c r="B2519">
        <f>SQRT((1-A2519*A2519/$G$1)*$G$2)</f>
        <v>1124.6214426220906</v>
      </c>
      <c r="I2519" s="19">
        <f t="shared" si="235"/>
        <v>-130564576768</v>
      </c>
      <c r="K2519" s="19">
        <f t="shared" si="240"/>
        <v>7241760000</v>
      </c>
      <c r="L2519" s="19">
        <f t="shared" si="236"/>
        <v>7241760000</v>
      </c>
      <c r="N2519" s="19">
        <f t="shared" si="239"/>
        <v>0</v>
      </c>
      <c r="O2519" s="19">
        <f t="shared" si="237"/>
        <v>-116717738384</v>
      </c>
      <c r="Q2519" s="19">
        <f t="shared" si="238"/>
        <v>-58040528384</v>
      </c>
    </row>
    <row r="2520" spans="1:17" x14ac:dyDescent="0.3">
      <c r="A2520">
        <v>2514</v>
      </c>
      <c r="B2520">
        <f>SQRT((1-A2520*A2520/$G$1)*$G$2)</f>
        <v>1124.5594272165545</v>
      </c>
      <c r="I2520" s="19">
        <f t="shared" si="235"/>
        <v>-116081056768</v>
      </c>
      <c r="K2520" s="19">
        <f t="shared" si="240"/>
        <v>7244640000</v>
      </c>
      <c r="L2520" s="19">
        <f t="shared" si="236"/>
        <v>7244640000</v>
      </c>
      <c r="N2520" s="19">
        <f t="shared" si="239"/>
        <v>-116613943152</v>
      </c>
      <c r="O2520" s="19">
        <f t="shared" si="237"/>
        <v>-116613943152</v>
      </c>
      <c r="Q2520" s="19">
        <f t="shared" si="238"/>
        <v>-167409831536</v>
      </c>
    </row>
    <row r="2521" spans="1:17" x14ac:dyDescent="0.3">
      <c r="A2521">
        <v>2515</v>
      </c>
      <c r="B2521">
        <f>SQRT((1-A2521*A2521/$G$1)*$G$2)</f>
        <v>1124.4973837159334</v>
      </c>
      <c r="I2521" s="19">
        <f t="shared" si="235"/>
        <v>-334819663072</v>
      </c>
      <c r="K2521" s="19">
        <f t="shared" si="240"/>
        <v>7247520000</v>
      </c>
      <c r="L2521" s="19">
        <f t="shared" si="236"/>
        <v>7247520000</v>
      </c>
      <c r="N2521" s="19">
        <f t="shared" si="239"/>
        <v>0</v>
      </c>
      <c r="O2521" s="19">
        <f t="shared" si="237"/>
        <v>-116613943152</v>
      </c>
      <c r="Q2521" s="19">
        <f t="shared" si="238"/>
        <v>-160162311536</v>
      </c>
    </row>
    <row r="2522" spans="1:17" x14ac:dyDescent="0.3">
      <c r="A2522">
        <v>2516</v>
      </c>
      <c r="B2522">
        <f>SQRT((1-A2522*A2522/$G$1)*$G$2)</f>
        <v>1124.4353121155766</v>
      </c>
      <c r="I2522" s="19">
        <f t="shared" si="235"/>
        <v>-320324623072</v>
      </c>
      <c r="K2522" s="19">
        <f t="shared" si="240"/>
        <v>7250400000</v>
      </c>
      <c r="L2522" s="19">
        <f t="shared" si="236"/>
        <v>7250400000</v>
      </c>
      <c r="N2522" s="19">
        <f t="shared" si="239"/>
        <v>0</v>
      </c>
      <c r="O2522" s="19">
        <f t="shared" si="237"/>
        <v>-116613943152</v>
      </c>
      <c r="Q2522" s="19">
        <f t="shared" si="238"/>
        <v>-152911911536</v>
      </c>
    </row>
    <row r="2523" spans="1:17" x14ac:dyDescent="0.3">
      <c r="A2523">
        <v>2517</v>
      </c>
      <c r="B2523">
        <f>SQRT((1-A2523*A2523/$G$1)*$G$2)</f>
        <v>1124.3732124108308</v>
      </c>
      <c r="I2523" s="19">
        <f t="shared" si="235"/>
        <v>-305823823072</v>
      </c>
      <c r="K2523" s="19">
        <f t="shared" si="240"/>
        <v>7253280000</v>
      </c>
      <c r="L2523" s="19">
        <f t="shared" si="236"/>
        <v>7253280000</v>
      </c>
      <c r="N2523" s="19">
        <f t="shared" si="239"/>
        <v>0</v>
      </c>
      <c r="O2523" s="19">
        <f t="shared" si="237"/>
        <v>-116613943152</v>
      </c>
      <c r="Q2523" s="19">
        <f t="shared" si="238"/>
        <v>-145658631536</v>
      </c>
    </row>
    <row r="2524" spans="1:17" x14ac:dyDescent="0.3">
      <c r="A2524">
        <v>2518</v>
      </c>
      <c r="B2524">
        <f>SQRT((1-A2524*A2524/$G$1)*$G$2)</f>
        <v>1124.3110845970386</v>
      </c>
      <c r="I2524" s="19">
        <f t="shared" si="235"/>
        <v>-291317263072</v>
      </c>
      <c r="K2524" s="19">
        <f t="shared" si="240"/>
        <v>7256160000</v>
      </c>
      <c r="L2524" s="19">
        <f t="shared" si="236"/>
        <v>7256160000</v>
      </c>
      <c r="N2524" s="19">
        <f t="shared" si="239"/>
        <v>0</v>
      </c>
      <c r="O2524" s="19">
        <f t="shared" si="237"/>
        <v>-116613943152</v>
      </c>
      <c r="Q2524" s="19">
        <f t="shared" si="238"/>
        <v>-138402471536</v>
      </c>
    </row>
    <row r="2525" spans="1:17" x14ac:dyDescent="0.3">
      <c r="A2525">
        <v>2519</v>
      </c>
      <c r="B2525">
        <f>SQRT((1-A2525*A2525/$G$1)*$G$2)</f>
        <v>1124.2489286695402</v>
      </c>
      <c r="I2525" s="19">
        <f t="shared" si="235"/>
        <v>-276804943072</v>
      </c>
      <c r="K2525" s="19">
        <f t="shared" si="240"/>
        <v>7259040000</v>
      </c>
      <c r="L2525" s="19">
        <f t="shared" si="236"/>
        <v>7259040000</v>
      </c>
      <c r="N2525" s="19">
        <f t="shared" si="239"/>
        <v>0</v>
      </c>
      <c r="O2525" s="19">
        <f t="shared" si="237"/>
        <v>-116613943152</v>
      </c>
      <c r="Q2525" s="19">
        <f t="shared" si="238"/>
        <v>-131143431536</v>
      </c>
    </row>
    <row r="2526" spans="1:17" x14ac:dyDescent="0.3">
      <c r="A2526">
        <v>2520</v>
      </c>
      <c r="B2526">
        <f>SQRT((1-A2526*A2526/$G$1)*$G$2)</f>
        <v>1124.1867446236727</v>
      </c>
      <c r="I2526" s="19">
        <f t="shared" si="235"/>
        <v>-262286863072</v>
      </c>
      <c r="K2526" s="19">
        <f t="shared" si="240"/>
        <v>7261920000</v>
      </c>
      <c r="L2526" s="19">
        <f t="shared" si="236"/>
        <v>7261920000</v>
      </c>
      <c r="N2526" s="19">
        <f t="shared" si="239"/>
        <v>0</v>
      </c>
      <c r="O2526" s="19">
        <f t="shared" si="237"/>
        <v>-116613943152</v>
      </c>
      <c r="Q2526" s="19">
        <f t="shared" si="238"/>
        <v>-123881511536</v>
      </c>
    </row>
    <row r="2527" spans="1:17" x14ac:dyDescent="0.3">
      <c r="A2527">
        <v>2521</v>
      </c>
      <c r="B2527">
        <f>SQRT((1-A2527*A2527/$G$1)*$G$2)</f>
        <v>1124.124532454769</v>
      </c>
      <c r="I2527" s="19">
        <f t="shared" si="235"/>
        <v>-247763023072</v>
      </c>
      <c r="K2527" s="19">
        <f t="shared" si="240"/>
        <v>7264800000</v>
      </c>
      <c r="L2527" s="19">
        <f t="shared" si="236"/>
        <v>7264800000</v>
      </c>
      <c r="N2527" s="19">
        <f t="shared" si="239"/>
        <v>0</v>
      </c>
      <c r="O2527" s="19">
        <f t="shared" si="237"/>
        <v>-116613943152</v>
      </c>
      <c r="Q2527" s="19">
        <f t="shared" si="238"/>
        <v>-116616711536</v>
      </c>
    </row>
    <row r="2528" spans="1:17" x14ac:dyDescent="0.3">
      <c r="A2528">
        <v>2522</v>
      </c>
      <c r="B2528">
        <f>SQRT((1-A2528*A2528/$G$1)*$G$2)</f>
        <v>1124.0622921581601</v>
      </c>
      <c r="I2528" s="19">
        <f t="shared" si="235"/>
        <v>-233233423072</v>
      </c>
      <c r="K2528" s="19">
        <f t="shared" si="240"/>
        <v>7267680000</v>
      </c>
      <c r="L2528" s="19">
        <f t="shared" si="236"/>
        <v>7267680000</v>
      </c>
      <c r="N2528" s="19">
        <f t="shared" si="239"/>
        <v>0</v>
      </c>
      <c r="O2528" s="19">
        <f t="shared" si="237"/>
        <v>-116613943152</v>
      </c>
      <c r="Q2528" s="19">
        <f t="shared" si="238"/>
        <v>-109349031536</v>
      </c>
    </row>
    <row r="2529" spans="1:17" x14ac:dyDescent="0.3">
      <c r="A2529">
        <v>2523</v>
      </c>
      <c r="B2529">
        <f>SQRT((1-A2529*A2529/$G$1)*$G$2)</f>
        <v>1124.0000237291733</v>
      </c>
      <c r="I2529" s="19">
        <f t="shared" si="235"/>
        <v>-218698063072</v>
      </c>
      <c r="K2529" s="19">
        <f t="shared" si="240"/>
        <v>7270560000</v>
      </c>
      <c r="L2529" s="19">
        <f t="shared" si="236"/>
        <v>7270560000</v>
      </c>
      <c r="N2529" s="19">
        <f t="shared" si="239"/>
        <v>0</v>
      </c>
      <c r="O2529" s="19">
        <f t="shared" si="237"/>
        <v>-116613943152</v>
      </c>
      <c r="Q2529" s="19">
        <f t="shared" si="238"/>
        <v>-102078471536</v>
      </c>
    </row>
    <row r="2530" spans="1:17" x14ac:dyDescent="0.3">
      <c r="A2530">
        <v>2524</v>
      </c>
      <c r="B2530">
        <f>SQRT((1-A2530*A2530/$G$1)*$G$2)</f>
        <v>1123.9377271631331</v>
      </c>
      <c r="I2530" s="19">
        <f t="shared" si="235"/>
        <v>-204156943072</v>
      </c>
      <c r="K2530" s="19">
        <f t="shared" si="240"/>
        <v>7273440000</v>
      </c>
      <c r="L2530" s="19">
        <f t="shared" si="236"/>
        <v>7273440000</v>
      </c>
      <c r="N2530" s="19">
        <f t="shared" si="239"/>
        <v>0</v>
      </c>
      <c r="O2530" s="19">
        <f t="shared" si="237"/>
        <v>-116613943152</v>
      </c>
      <c r="Q2530" s="19">
        <f t="shared" si="238"/>
        <v>-94805031536</v>
      </c>
    </row>
    <row r="2531" spans="1:17" x14ac:dyDescent="0.3">
      <c r="A2531">
        <v>2525</v>
      </c>
      <c r="B2531">
        <f>SQRT((1-A2531*A2531/$G$1)*$G$2)</f>
        <v>1123.87540245536</v>
      </c>
      <c r="I2531" s="19">
        <f t="shared" si="235"/>
        <v>-189610063072</v>
      </c>
      <c r="K2531" s="19">
        <f t="shared" si="240"/>
        <v>7276320000</v>
      </c>
      <c r="L2531" s="19">
        <f t="shared" si="236"/>
        <v>7276320000</v>
      </c>
      <c r="N2531" s="19">
        <f t="shared" si="239"/>
        <v>0</v>
      </c>
      <c r="O2531" s="19">
        <f t="shared" si="237"/>
        <v>-116613943152</v>
      </c>
      <c r="Q2531" s="19">
        <f t="shared" si="238"/>
        <v>-87528711536</v>
      </c>
    </row>
    <row r="2532" spans="1:17" x14ac:dyDescent="0.3">
      <c r="A2532">
        <v>2526</v>
      </c>
      <c r="B2532">
        <f>SQRT((1-A2532*A2532/$G$1)*$G$2)</f>
        <v>1123.8130496011725</v>
      </c>
      <c r="I2532" s="19">
        <f t="shared" si="235"/>
        <v>-175057423072</v>
      </c>
      <c r="K2532" s="19">
        <f t="shared" si="240"/>
        <v>7279200000</v>
      </c>
      <c r="L2532" s="19">
        <f t="shared" si="236"/>
        <v>7279200000</v>
      </c>
      <c r="N2532" s="19">
        <f t="shared" si="239"/>
        <v>0</v>
      </c>
      <c r="O2532" s="19">
        <f t="shared" si="237"/>
        <v>-116613943152</v>
      </c>
      <c r="Q2532" s="19">
        <f t="shared" si="238"/>
        <v>-80249511536</v>
      </c>
    </row>
    <row r="2533" spans="1:17" x14ac:dyDescent="0.3">
      <c r="A2533">
        <v>2527</v>
      </c>
      <c r="B2533">
        <f>SQRT((1-A2533*A2533/$G$1)*$G$2)</f>
        <v>1123.7506685958851</v>
      </c>
      <c r="I2533" s="19">
        <f t="shared" si="235"/>
        <v>-160499023072</v>
      </c>
      <c r="K2533" s="19">
        <f t="shared" si="240"/>
        <v>7282080000</v>
      </c>
      <c r="L2533" s="19">
        <f t="shared" si="236"/>
        <v>7282080000</v>
      </c>
      <c r="N2533" s="19">
        <f t="shared" si="239"/>
        <v>0</v>
      </c>
      <c r="O2533" s="19">
        <f t="shared" si="237"/>
        <v>-116613943152</v>
      </c>
      <c r="Q2533" s="19">
        <f t="shared" si="238"/>
        <v>-72967431536</v>
      </c>
    </row>
    <row r="2534" spans="1:17" x14ac:dyDescent="0.3">
      <c r="A2534">
        <v>2528</v>
      </c>
      <c r="B2534">
        <f>SQRT((1-A2534*A2534/$G$1)*$G$2)</f>
        <v>1123.6882594348094</v>
      </c>
      <c r="I2534" s="19">
        <f t="shared" si="235"/>
        <v>-145934863072</v>
      </c>
      <c r="K2534" s="19">
        <f t="shared" si="240"/>
        <v>7284960000</v>
      </c>
      <c r="L2534" s="19">
        <f t="shared" si="236"/>
        <v>7284960000</v>
      </c>
      <c r="N2534" s="19">
        <f t="shared" si="239"/>
        <v>0</v>
      </c>
      <c r="O2534" s="19">
        <f t="shared" si="237"/>
        <v>-116613943152</v>
      </c>
      <c r="Q2534" s="19">
        <f t="shared" si="238"/>
        <v>-65682471536</v>
      </c>
    </row>
    <row r="2535" spans="1:17" x14ac:dyDescent="0.3">
      <c r="A2535">
        <v>2529</v>
      </c>
      <c r="B2535">
        <f>SQRT((1-A2535*A2535/$G$1)*$G$2)</f>
        <v>1123.6258221132537</v>
      </c>
      <c r="I2535" s="19">
        <f t="shared" si="235"/>
        <v>-131364943072</v>
      </c>
      <c r="K2535" s="19">
        <f t="shared" si="240"/>
        <v>7287840000</v>
      </c>
      <c r="L2535" s="19">
        <f t="shared" si="236"/>
        <v>7287840000</v>
      </c>
      <c r="N2535" s="19">
        <f t="shared" si="239"/>
        <v>0</v>
      </c>
      <c r="O2535" s="19">
        <f t="shared" si="237"/>
        <v>-116613943152</v>
      </c>
      <c r="Q2535" s="19">
        <f t="shared" si="238"/>
        <v>-58394631536</v>
      </c>
    </row>
    <row r="2536" spans="1:17" x14ac:dyDescent="0.3">
      <c r="A2536">
        <v>2530</v>
      </c>
      <c r="B2536">
        <f>SQRT((1-A2536*A2536/$G$1)*$G$2)</f>
        <v>1123.5633566265237</v>
      </c>
      <c r="I2536" s="19">
        <f t="shared" si="235"/>
        <v>-116789263072</v>
      </c>
      <c r="K2536" s="19">
        <f t="shared" si="240"/>
        <v>7290720000</v>
      </c>
      <c r="L2536" s="19">
        <f t="shared" si="236"/>
        <v>7290720000</v>
      </c>
      <c r="N2536" s="19">
        <f t="shared" si="239"/>
        <v>0</v>
      </c>
      <c r="O2536" s="19">
        <f t="shared" si="237"/>
        <v>-116613943152</v>
      </c>
      <c r="Q2536" s="19">
        <f t="shared" si="238"/>
        <v>-51103911536</v>
      </c>
    </row>
    <row r="2537" spans="1:17" x14ac:dyDescent="0.3">
      <c r="A2537">
        <v>2531</v>
      </c>
      <c r="B2537">
        <f>SQRT((1-A2537*A2537/$G$1)*$G$2)</f>
        <v>1123.5008629699214</v>
      </c>
      <c r="I2537" s="19">
        <f t="shared" si="235"/>
        <v>-102207823072</v>
      </c>
      <c r="K2537" s="19">
        <f t="shared" si="240"/>
        <v>7293600000</v>
      </c>
      <c r="L2537" s="19">
        <f t="shared" si="236"/>
        <v>7293600000</v>
      </c>
      <c r="N2537" s="19">
        <f t="shared" si="239"/>
        <v>-116510147920</v>
      </c>
      <c r="O2537" s="19">
        <f t="shared" si="237"/>
        <v>-116510147920</v>
      </c>
      <c r="Q2537" s="19">
        <f t="shared" si="238"/>
        <v>-160320459456</v>
      </c>
    </row>
    <row r="2538" spans="1:17" x14ac:dyDescent="0.3">
      <c r="A2538">
        <v>2532</v>
      </c>
      <c r="B2538">
        <f>SQRT((1-A2538*A2538/$G$1)*$G$2)</f>
        <v>1123.4383411387455</v>
      </c>
      <c r="I2538" s="19">
        <f t="shared" si="235"/>
        <v>-320640918912</v>
      </c>
      <c r="K2538" s="19">
        <f t="shared" si="240"/>
        <v>7296480000</v>
      </c>
      <c r="L2538" s="19">
        <f t="shared" si="236"/>
        <v>7296480000</v>
      </c>
      <c r="N2538" s="19">
        <f t="shared" si="239"/>
        <v>0</v>
      </c>
      <c r="O2538" s="19">
        <f t="shared" si="237"/>
        <v>-116510147920</v>
      </c>
      <c r="Q2538" s="19">
        <f t="shared" si="238"/>
        <v>-153023979456</v>
      </c>
    </row>
    <row r="2539" spans="1:17" x14ac:dyDescent="0.3">
      <c r="A2539">
        <v>2533</v>
      </c>
      <c r="B2539">
        <f>SQRT((1-A2539*A2539/$G$1)*$G$2)</f>
        <v>1123.3757911282921</v>
      </c>
      <c r="I2539" s="19">
        <f t="shared" si="235"/>
        <v>-306047958912</v>
      </c>
      <c r="K2539" s="19">
        <f t="shared" si="240"/>
        <v>7299360000</v>
      </c>
      <c r="L2539" s="19">
        <f t="shared" si="236"/>
        <v>7299360000</v>
      </c>
      <c r="N2539" s="19">
        <f t="shared" si="239"/>
        <v>0</v>
      </c>
      <c r="O2539" s="19">
        <f t="shared" si="237"/>
        <v>-116510147920</v>
      </c>
      <c r="Q2539" s="19">
        <f t="shared" si="238"/>
        <v>-145724619456</v>
      </c>
    </row>
    <row r="2540" spans="1:17" x14ac:dyDescent="0.3">
      <c r="A2540">
        <v>2534</v>
      </c>
      <c r="B2540">
        <f>SQRT((1-A2540*A2540/$G$1)*$G$2)</f>
        <v>1123.3132129338537</v>
      </c>
      <c r="I2540" s="19">
        <f t="shared" si="235"/>
        <v>-291449238912</v>
      </c>
      <c r="K2540" s="19">
        <f t="shared" si="240"/>
        <v>7302240000</v>
      </c>
      <c r="L2540" s="19">
        <f t="shared" si="236"/>
        <v>7302240000</v>
      </c>
      <c r="N2540" s="19">
        <f t="shared" si="239"/>
        <v>0</v>
      </c>
      <c r="O2540" s="19">
        <f t="shared" si="237"/>
        <v>-116510147920</v>
      </c>
      <c r="Q2540" s="19">
        <f t="shared" si="238"/>
        <v>-138422379456</v>
      </c>
    </row>
    <row r="2541" spans="1:17" x14ac:dyDescent="0.3">
      <c r="A2541">
        <v>2535</v>
      </c>
      <c r="B2541">
        <f>SQRT((1-A2541*A2541/$G$1)*$G$2)</f>
        <v>1123.25060655072</v>
      </c>
      <c r="I2541" s="19">
        <f t="shared" si="235"/>
        <v>-276844758912</v>
      </c>
      <c r="K2541" s="19">
        <f t="shared" si="240"/>
        <v>7305120000</v>
      </c>
      <c r="L2541" s="19">
        <f t="shared" si="236"/>
        <v>7305120000</v>
      </c>
      <c r="N2541" s="19">
        <f t="shared" si="239"/>
        <v>0</v>
      </c>
      <c r="O2541" s="19">
        <f t="shared" si="237"/>
        <v>-116510147920</v>
      </c>
      <c r="Q2541" s="19">
        <f t="shared" si="238"/>
        <v>-131117259456</v>
      </c>
    </row>
    <row r="2542" spans="1:17" x14ac:dyDescent="0.3">
      <c r="A2542">
        <v>2536</v>
      </c>
      <c r="B2542">
        <f>SQRT((1-A2542*A2542/$G$1)*$G$2)</f>
        <v>1123.1879719741769</v>
      </c>
      <c r="I2542" s="19">
        <f t="shared" ref="I2542:I2605" si="241">Q2541*2</f>
        <v>-262234518912</v>
      </c>
      <c r="K2542" s="19">
        <f t="shared" si="240"/>
        <v>7308000000</v>
      </c>
      <c r="L2542" s="19">
        <f t="shared" ref="L2542:L2605" si="242">IF(K2542=0,L2541,K2542)</f>
        <v>7308000000</v>
      </c>
      <c r="N2542" s="19">
        <f t="shared" si="239"/>
        <v>0</v>
      </c>
      <c r="O2542" s="19">
        <f t="shared" ref="O2542:O2605" si="243">IF(N2542=0,O2541,N2542)</f>
        <v>-116510147920</v>
      </c>
      <c r="Q2542" s="19">
        <f t="shared" ref="Q2542:Q2605" si="244">Q2541+K2542+N2542</f>
        <v>-123809259456</v>
      </c>
    </row>
    <row r="2543" spans="1:17" x14ac:dyDescent="0.3">
      <c r="A2543">
        <v>2537</v>
      </c>
      <c r="B2543">
        <f>SQRT((1-A2543*A2543/$G$1)*$G$2)</f>
        <v>1123.1253091995077</v>
      </c>
      <c r="I2543" s="19">
        <f t="shared" si="241"/>
        <v>-247618518912</v>
      </c>
      <c r="K2543" s="19">
        <f t="shared" si="240"/>
        <v>7310880000</v>
      </c>
      <c r="L2543" s="19">
        <f t="shared" si="242"/>
        <v>7310880000</v>
      </c>
      <c r="N2543" s="19">
        <f t="shared" si="239"/>
        <v>0</v>
      </c>
      <c r="O2543" s="19">
        <f t="shared" si="243"/>
        <v>-116510147920</v>
      </c>
      <c r="Q2543" s="19">
        <f t="shared" si="244"/>
        <v>-116498379456</v>
      </c>
    </row>
    <row r="2544" spans="1:17" x14ac:dyDescent="0.3">
      <c r="A2544">
        <v>2538</v>
      </c>
      <c r="B2544">
        <f>SQRT((1-A2544*A2544/$G$1)*$G$2)</f>
        <v>1123.0626182219926</v>
      </c>
      <c r="I2544" s="19">
        <f t="shared" si="241"/>
        <v>-232996758912</v>
      </c>
      <c r="K2544" s="19">
        <f t="shared" si="240"/>
        <v>7313760000</v>
      </c>
      <c r="L2544" s="19">
        <f t="shared" si="242"/>
        <v>7313760000</v>
      </c>
      <c r="N2544" s="19">
        <f t="shared" si="239"/>
        <v>0</v>
      </c>
      <c r="O2544" s="19">
        <f t="shared" si="243"/>
        <v>-116510147920</v>
      </c>
      <c r="Q2544" s="19">
        <f t="shared" si="244"/>
        <v>-109184619456</v>
      </c>
    </row>
    <row r="2545" spans="1:17" x14ac:dyDescent="0.3">
      <c r="A2545">
        <v>2539</v>
      </c>
      <c r="B2545">
        <f>SQRT((1-A2545*A2545/$G$1)*$G$2)</f>
        <v>1122.9998990369081</v>
      </c>
      <c r="I2545" s="19">
        <f t="shared" si="241"/>
        <v>-218369238912</v>
      </c>
      <c r="K2545" s="19">
        <f t="shared" si="240"/>
        <v>7316640000</v>
      </c>
      <c r="L2545" s="19">
        <f t="shared" si="242"/>
        <v>7316640000</v>
      </c>
      <c r="N2545" s="19">
        <f t="shared" si="239"/>
        <v>0</v>
      </c>
      <c r="O2545" s="19">
        <f t="shared" si="243"/>
        <v>-116510147920</v>
      </c>
      <c r="Q2545" s="19">
        <f t="shared" si="244"/>
        <v>-101867979456</v>
      </c>
    </row>
    <row r="2546" spans="1:17" x14ac:dyDescent="0.3">
      <c r="A2546">
        <v>2540</v>
      </c>
      <c r="B2546">
        <f>SQRT((1-A2546*A2546/$G$1)*$G$2)</f>
        <v>1122.9371516395277</v>
      </c>
      <c r="I2546" s="19">
        <f t="shared" si="241"/>
        <v>-203735958912</v>
      </c>
      <c r="K2546" s="19">
        <f t="shared" si="240"/>
        <v>7319520000</v>
      </c>
      <c r="L2546" s="19">
        <f t="shared" si="242"/>
        <v>7319520000</v>
      </c>
      <c r="N2546" s="19">
        <f t="shared" si="239"/>
        <v>0</v>
      </c>
      <c r="O2546" s="19">
        <f t="shared" si="243"/>
        <v>-116510147920</v>
      </c>
      <c r="Q2546" s="19">
        <f t="shared" si="244"/>
        <v>-94548459456</v>
      </c>
    </row>
    <row r="2547" spans="1:17" x14ac:dyDescent="0.3">
      <c r="A2547">
        <v>2541</v>
      </c>
      <c r="B2547">
        <f>SQRT((1-A2547*A2547/$G$1)*$G$2)</f>
        <v>1122.8743760251218</v>
      </c>
      <c r="I2547" s="19">
        <f t="shared" si="241"/>
        <v>-189096918912</v>
      </c>
      <c r="K2547" s="19">
        <f t="shared" si="240"/>
        <v>7322400000</v>
      </c>
      <c r="L2547" s="19">
        <f t="shared" si="242"/>
        <v>7322400000</v>
      </c>
      <c r="N2547" s="19">
        <f t="shared" si="239"/>
        <v>0</v>
      </c>
      <c r="O2547" s="19">
        <f t="shared" si="243"/>
        <v>-116510147920</v>
      </c>
      <c r="Q2547" s="19">
        <f t="shared" si="244"/>
        <v>-87226059456</v>
      </c>
    </row>
    <row r="2548" spans="1:17" x14ac:dyDescent="0.3">
      <c r="A2548">
        <v>2542</v>
      </c>
      <c r="B2548">
        <f>SQRT((1-A2548*A2548/$G$1)*$G$2)</f>
        <v>1122.8115721889578</v>
      </c>
      <c r="I2548" s="19">
        <f t="shared" si="241"/>
        <v>-174452118912</v>
      </c>
      <c r="K2548" s="19">
        <f t="shared" si="240"/>
        <v>7325280000</v>
      </c>
      <c r="L2548" s="19">
        <f t="shared" si="242"/>
        <v>7325280000</v>
      </c>
      <c r="N2548" s="19">
        <f t="shared" ref="N2548:N2611" si="245">IF($I2548&gt;O2547,O2547+$J$1,)</f>
        <v>0</v>
      </c>
      <c r="O2548" s="19">
        <f t="shared" si="243"/>
        <v>-116510147920</v>
      </c>
      <c r="Q2548" s="19">
        <f t="shared" si="244"/>
        <v>-79900779456</v>
      </c>
    </row>
    <row r="2549" spans="1:17" x14ac:dyDescent="0.3">
      <c r="A2549">
        <v>2543</v>
      </c>
      <c r="B2549">
        <f>SQRT((1-A2549*A2549/$G$1)*$G$2)</f>
        <v>1122.7487401262999</v>
      </c>
      <c r="I2549" s="19">
        <f t="shared" si="241"/>
        <v>-159801558912</v>
      </c>
      <c r="K2549" s="19">
        <f t="shared" si="240"/>
        <v>7328160000</v>
      </c>
      <c r="L2549" s="19">
        <f t="shared" si="242"/>
        <v>7328160000</v>
      </c>
      <c r="N2549" s="19">
        <f t="shared" si="245"/>
        <v>0</v>
      </c>
      <c r="O2549" s="19">
        <f t="shared" si="243"/>
        <v>-116510147920</v>
      </c>
      <c r="Q2549" s="19">
        <f t="shared" si="244"/>
        <v>-72572619456</v>
      </c>
    </row>
    <row r="2550" spans="1:17" x14ac:dyDescent="0.3">
      <c r="A2550">
        <v>2544</v>
      </c>
      <c r="B2550">
        <f>SQRT((1-A2550*A2550/$G$1)*$G$2)</f>
        <v>1122.6858798324085</v>
      </c>
      <c r="I2550" s="19">
        <f t="shared" si="241"/>
        <v>-145145238912</v>
      </c>
      <c r="K2550" s="19">
        <f t="shared" si="240"/>
        <v>7331040000</v>
      </c>
      <c r="L2550" s="19">
        <f t="shared" si="242"/>
        <v>7331040000</v>
      </c>
      <c r="N2550" s="19">
        <f t="shared" si="245"/>
        <v>0</v>
      </c>
      <c r="O2550" s="19">
        <f t="shared" si="243"/>
        <v>-116510147920</v>
      </c>
      <c r="Q2550" s="19">
        <f t="shared" si="244"/>
        <v>-65241579456</v>
      </c>
    </row>
    <row r="2551" spans="1:17" x14ac:dyDescent="0.3">
      <c r="A2551">
        <v>2545</v>
      </c>
      <c r="B2551">
        <f>SQRT((1-A2551*A2551/$G$1)*$G$2)</f>
        <v>1122.6229913025418</v>
      </c>
      <c r="I2551" s="19">
        <f t="shared" si="241"/>
        <v>-130483158912</v>
      </c>
      <c r="K2551" s="19">
        <f t="shared" si="240"/>
        <v>7333920000</v>
      </c>
      <c r="L2551" s="19">
        <f t="shared" si="242"/>
        <v>7333920000</v>
      </c>
      <c r="N2551" s="19">
        <f t="shared" si="245"/>
        <v>0</v>
      </c>
      <c r="O2551" s="19">
        <f t="shared" si="243"/>
        <v>-116510147920</v>
      </c>
      <c r="Q2551" s="19">
        <f t="shared" si="244"/>
        <v>-57907659456</v>
      </c>
    </row>
    <row r="2552" spans="1:17" x14ac:dyDescent="0.3">
      <c r="A2552">
        <v>2546</v>
      </c>
      <c r="B2552">
        <f>SQRT((1-A2552*A2552/$G$1)*$G$2)</f>
        <v>1122.5600745319534</v>
      </c>
      <c r="I2552" s="19">
        <f t="shared" si="241"/>
        <v>-115815318912</v>
      </c>
      <c r="K2552" s="19">
        <f t="shared" si="240"/>
        <v>7336800000</v>
      </c>
      <c r="L2552" s="19">
        <f t="shared" si="242"/>
        <v>7336800000</v>
      </c>
      <c r="N2552" s="19">
        <f t="shared" si="245"/>
        <v>-116406352688</v>
      </c>
      <c r="O2552" s="19">
        <f t="shared" si="243"/>
        <v>-116406352688</v>
      </c>
      <c r="Q2552" s="19">
        <f t="shared" si="244"/>
        <v>-166977212144</v>
      </c>
    </row>
    <row r="2553" spans="1:17" x14ac:dyDescent="0.3">
      <c r="A2553">
        <v>2547</v>
      </c>
      <c r="B2553">
        <f>SQRT((1-A2553*A2553/$G$1)*$G$2)</f>
        <v>1122.4971295158955</v>
      </c>
      <c r="I2553" s="19">
        <f t="shared" si="241"/>
        <v>-333954424288</v>
      </c>
      <c r="K2553" s="19">
        <f t="shared" si="240"/>
        <v>7339680000</v>
      </c>
      <c r="L2553" s="19">
        <f t="shared" si="242"/>
        <v>7339680000</v>
      </c>
      <c r="N2553" s="19">
        <f t="shared" si="245"/>
        <v>0</v>
      </c>
      <c r="O2553" s="19">
        <f t="shared" si="243"/>
        <v>-116406352688</v>
      </c>
      <c r="Q2553" s="19">
        <f t="shared" si="244"/>
        <v>-159637532144</v>
      </c>
    </row>
    <row r="2554" spans="1:17" x14ac:dyDescent="0.3">
      <c r="A2554">
        <v>2548</v>
      </c>
      <c r="B2554">
        <f>SQRT((1-A2554*A2554/$G$1)*$G$2)</f>
        <v>1122.4341562496156</v>
      </c>
      <c r="I2554" s="19">
        <f t="shared" si="241"/>
        <v>-319275064288</v>
      </c>
      <c r="K2554" s="19">
        <f t="shared" si="240"/>
        <v>7342560000</v>
      </c>
      <c r="L2554" s="19">
        <f t="shared" si="242"/>
        <v>7342560000</v>
      </c>
      <c r="N2554" s="19">
        <f t="shared" si="245"/>
        <v>0</v>
      </c>
      <c r="O2554" s="19">
        <f t="shared" si="243"/>
        <v>-116406352688</v>
      </c>
      <c r="Q2554" s="19">
        <f t="shared" si="244"/>
        <v>-152294972144</v>
      </c>
    </row>
    <row r="2555" spans="1:17" x14ac:dyDescent="0.3">
      <c r="A2555">
        <v>2549</v>
      </c>
      <c r="B2555">
        <f>SQRT((1-A2555*A2555/$G$1)*$G$2)</f>
        <v>1122.3711547283588</v>
      </c>
      <c r="I2555" s="19">
        <f t="shared" si="241"/>
        <v>-304589944288</v>
      </c>
      <c r="K2555" s="19">
        <f t="shared" si="240"/>
        <v>7345440000</v>
      </c>
      <c r="L2555" s="19">
        <f t="shared" si="242"/>
        <v>7345440000</v>
      </c>
      <c r="N2555" s="19">
        <f t="shared" si="245"/>
        <v>0</v>
      </c>
      <c r="O2555" s="19">
        <f t="shared" si="243"/>
        <v>-116406352688</v>
      </c>
      <c r="Q2555" s="19">
        <f t="shared" si="244"/>
        <v>-144949532144</v>
      </c>
    </row>
    <row r="2556" spans="1:17" x14ac:dyDescent="0.3">
      <c r="A2556">
        <v>2550</v>
      </c>
      <c r="B2556">
        <f>SQRT((1-A2556*A2556/$G$1)*$G$2)</f>
        <v>1122.3081249473664</v>
      </c>
      <c r="I2556" s="19">
        <f t="shared" si="241"/>
        <v>-289899064288</v>
      </c>
      <c r="K2556" s="19">
        <f t="shared" si="240"/>
        <v>7348320000</v>
      </c>
      <c r="L2556" s="19">
        <f t="shared" si="242"/>
        <v>7348320000</v>
      </c>
      <c r="N2556" s="19">
        <f t="shared" si="245"/>
        <v>0</v>
      </c>
      <c r="O2556" s="19">
        <f t="shared" si="243"/>
        <v>-116406352688</v>
      </c>
      <c r="Q2556" s="19">
        <f t="shared" si="244"/>
        <v>-137601212144</v>
      </c>
    </row>
    <row r="2557" spans="1:17" x14ac:dyDescent="0.3">
      <c r="A2557">
        <v>2551</v>
      </c>
      <c r="B2557">
        <f>SQRT((1-A2557*A2557/$G$1)*$G$2)</f>
        <v>1122.2450669018774</v>
      </c>
      <c r="I2557" s="19">
        <f t="shared" si="241"/>
        <v>-275202424288</v>
      </c>
      <c r="K2557" s="19">
        <f t="shared" si="240"/>
        <v>7351200000</v>
      </c>
      <c r="L2557" s="19">
        <f t="shared" si="242"/>
        <v>7351200000</v>
      </c>
      <c r="N2557" s="19">
        <f t="shared" si="245"/>
        <v>0</v>
      </c>
      <c r="O2557" s="19">
        <f t="shared" si="243"/>
        <v>-116406352688</v>
      </c>
      <c r="Q2557" s="19">
        <f t="shared" si="244"/>
        <v>-130250012144</v>
      </c>
    </row>
    <row r="2558" spans="1:17" x14ac:dyDescent="0.3">
      <c r="A2558">
        <v>2552</v>
      </c>
      <c r="B2558">
        <f>SQRT((1-A2558*A2558/$G$1)*$G$2)</f>
        <v>1122.1819805871266</v>
      </c>
      <c r="I2558" s="19">
        <f t="shared" si="241"/>
        <v>-260500024288</v>
      </c>
      <c r="K2558" s="19">
        <f t="shared" si="240"/>
        <v>7354080000</v>
      </c>
      <c r="L2558" s="19">
        <f t="shared" si="242"/>
        <v>7354080000</v>
      </c>
      <c r="N2558" s="19">
        <f t="shared" si="245"/>
        <v>0</v>
      </c>
      <c r="O2558" s="19">
        <f t="shared" si="243"/>
        <v>-116406352688</v>
      </c>
      <c r="Q2558" s="19">
        <f t="shared" si="244"/>
        <v>-122895932144</v>
      </c>
    </row>
    <row r="2559" spans="1:17" x14ac:dyDescent="0.3">
      <c r="A2559">
        <v>2553</v>
      </c>
      <c r="B2559">
        <f>SQRT((1-A2559*A2559/$G$1)*$G$2)</f>
        <v>1122.1188659983463</v>
      </c>
      <c r="I2559" s="19">
        <f t="shared" si="241"/>
        <v>-245791864288</v>
      </c>
      <c r="K2559" s="19">
        <f t="shared" si="240"/>
        <v>7356960000</v>
      </c>
      <c r="L2559" s="19">
        <f t="shared" si="242"/>
        <v>7356960000</v>
      </c>
      <c r="N2559" s="19">
        <f t="shared" si="245"/>
        <v>0</v>
      </c>
      <c r="O2559" s="19">
        <f t="shared" si="243"/>
        <v>-116406352688</v>
      </c>
      <c r="Q2559" s="19">
        <f t="shared" si="244"/>
        <v>-115538972144</v>
      </c>
    </row>
    <row r="2560" spans="1:17" x14ac:dyDescent="0.3">
      <c r="A2560">
        <v>2554</v>
      </c>
      <c r="B2560">
        <f>SQRT((1-A2560*A2560/$G$1)*$G$2)</f>
        <v>1122.0557231307655</v>
      </c>
      <c r="I2560" s="19">
        <f t="shared" si="241"/>
        <v>-231077944288</v>
      </c>
      <c r="K2560" s="19">
        <f t="shared" si="240"/>
        <v>7359840000</v>
      </c>
      <c r="L2560" s="19">
        <f t="shared" si="242"/>
        <v>7359840000</v>
      </c>
      <c r="N2560" s="19">
        <f t="shared" si="245"/>
        <v>0</v>
      </c>
      <c r="O2560" s="19">
        <f t="shared" si="243"/>
        <v>-116406352688</v>
      </c>
      <c r="Q2560" s="19">
        <f t="shared" si="244"/>
        <v>-108179132144</v>
      </c>
    </row>
    <row r="2561" spans="1:17" x14ac:dyDescent="0.3">
      <c r="A2561">
        <v>2555</v>
      </c>
      <c r="B2561">
        <f>SQRT((1-A2561*A2561/$G$1)*$G$2)</f>
        <v>1121.9925519796093</v>
      </c>
      <c r="I2561" s="19">
        <f t="shared" si="241"/>
        <v>-216358264288</v>
      </c>
      <c r="K2561" s="19">
        <f t="shared" si="240"/>
        <v>7362720000</v>
      </c>
      <c r="L2561" s="19">
        <f t="shared" si="242"/>
        <v>7362720000</v>
      </c>
      <c r="N2561" s="19">
        <f t="shared" si="245"/>
        <v>0</v>
      </c>
      <c r="O2561" s="19">
        <f t="shared" si="243"/>
        <v>-116406352688</v>
      </c>
      <c r="Q2561" s="19">
        <f t="shared" si="244"/>
        <v>-100816412144</v>
      </c>
    </row>
    <row r="2562" spans="1:17" x14ac:dyDescent="0.3">
      <c r="A2562">
        <v>2556</v>
      </c>
      <c r="B2562">
        <f>SQRT((1-A2562*A2562/$G$1)*$G$2)</f>
        <v>1121.9293525401006</v>
      </c>
      <c r="I2562" s="19">
        <f t="shared" si="241"/>
        <v>-201632824288</v>
      </c>
      <c r="K2562" s="19">
        <f t="shared" si="240"/>
        <v>7365600000</v>
      </c>
      <c r="L2562" s="19">
        <f t="shared" si="242"/>
        <v>7365600000</v>
      </c>
      <c r="N2562" s="19">
        <f t="shared" si="245"/>
        <v>0</v>
      </c>
      <c r="O2562" s="19">
        <f t="shared" si="243"/>
        <v>-116406352688</v>
      </c>
      <c r="Q2562" s="19">
        <f t="shared" si="244"/>
        <v>-93450812144</v>
      </c>
    </row>
    <row r="2563" spans="1:17" x14ac:dyDescent="0.3">
      <c r="A2563">
        <v>2557</v>
      </c>
      <c r="B2563">
        <f>SQRT((1-A2563*A2563/$G$1)*$G$2)</f>
        <v>1121.8661248074584</v>
      </c>
      <c r="I2563" s="19">
        <f t="shared" si="241"/>
        <v>-186901624288</v>
      </c>
      <c r="K2563" s="19">
        <f t="shared" si="240"/>
        <v>7368480000</v>
      </c>
      <c r="L2563" s="19">
        <f t="shared" si="242"/>
        <v>7368480000</v>
      </c>
      <c r="N2563" s="19">
        <f t="shared" si="245"/>
        <v>0</v>
      </c>
      <c r="O2563" s="19">
        <f t="shared" si="243"/>
        <v>-116406352688</v>
      </c>
      <c r="Q2563" s="19">
        <f t="shared" si="244"/>
        <v>-86082332144</v>
      </c>
    </row>
    <row r="2564" spans="1:17" x14ac:dyDescent="0.3">
      <c r="A2564">
        <v>2558</v>
      </c>
      <c r="B2564">
        <f>SQRT((1-A2564*A2564/$G$1)*$G$2)</f>
        <v>1121.8028687768985</v>
      </c>
      <c r="I2564" s="19">
        <f t="shared" si="241"/>
        <v>-172164664288</v>
      </c>
      <c r="K2564" s="19">
        <f t="shared" si="240"/>
        <v>7371360000</v>
      </c>
      <c r="L2564" s="19">
        <f t="shared" si="242"/>
        <v>7371360000</v>
      </c>
      <c r="N2564" s="19">
        <f t="shared" si="245"/>
        <v>0</v>
      </c>
      <c r="O2564" s="19">
        <f t="shared" si="243"/>
        <v>-116406352688</v>
      </c>
      <c r="Q2564" s="19">
        <f t="shared" si="244"/>
        <v>-78710972144</v>
      </c>
    </row>
    <row r="2565" spans="1:17" x14ac:dyDescent="0.3">
      <c r="A2565">
        <v>2559</v>
      </c>
      <c r="B2565">
        <f>SQRT((1-A2565*A2565/$G$1)*$G$2)</f>
        <v>1121.7395844436342</v>
      </c>
      <c r="I2565" s="19">
        <f t="shared" si="241"/>
        <v>-157421944288</v>
      </c>
      <c r="K2565" s="19">
        <f t="shared" si="240"/>
        <v>7374240000</v>
      </c>
      <c r="L2565" s="19">
        <f t="shared" si="242"/>
        <v>7374240000</v>
      </c>
      <c r="N2565" s="19">
        <f t="shared" si="245"/>
        <v>0</v>
      </c>
      <c r="O2565" s="19">
        <f t="shared" si="243"/>
        <v>-116406352688</v>
      </c>
      <c r="Q2565" s="19">
        <f t="shared" si="244"/>
        <v>-71336732144</v>
      </c>
    </row>
    <row r="2566" spans="1:17" x14ac:dyDescent="0.3">
      <c r="A2566">
        <v>2560</v>
      </c>
      <c r="B2566">
        <f>SQRT((1-A2566*A2566/$G$1)*$G$2)</f>
        <v>1121.6762718028742</v>
      </c>
      <c r="I2566" s="19">
        <f t="shared" si="241"/>
        <v>-142673464288</v>
      </c>
      <c r="K2566" s="19">
        <f t="shared" si="240"/>
        <v>7377120000</v>
      </c>
      <c r="L2566" s="19">
        <f t="shared" si="242"/>
        <v>7377120000</v>
      </c>
      <c r="N2566" s="19">
        <f t="shared" si="245"/>
        <v>0</v>
      </c>
      <c r="O2566" s="19">
        <f t="shared" si="243"/>
        <v>-116406352688</v>
      </c>
      <c r="Q2566" s="19">
        <f t="shared" si="244"/>
        <v>-63959612144</v>
      </c>
    </row>
    <row r="2567" spans="1:17" x14ac:dyDescent="0.3">
      <c r="A2567">
        <v>2561</v>
      </c>
      <c r="B2567">
        <f>SQRT((1-A2567*A2567/$G$1)*$G$2)</f>
        <v>1121.6129308498255</v>
      </c>
      <c r="I2567" s="19">
        <f t="shared" si="241"/>
        <v>-127919224288</v>
      </c>
      <c r="K2567" s="19">
        <f t="shared" ref="K2567:K2630" si="246">IF($I2567&lt;L2566,L2566+$J$2,)</f>
        <v>7380000000</v>
      </c>
      <c r="L2567" s="19">
        <f t="shared" si="242"/>
        <v>7380000000</v>
      </c>
      <c r="N2567" s="19">
        <f t="shared" si="245"/>
        <v>0</v>
      </c>
      <c r="O2567" s="19">
        <f t="shared" si="243"/>
        <v>-116406352688</v>
      </c>
      <c r="Q2567" s="19">
        <f t="shared" si="244"/>
        <v>-56579612144</v>
      </c>
    </row>
    <row r="2568" spans="1:17" x14ac:dyDescent="0.3">
      <c r="A2568">
        <v>2562</v>
      </c>
      <c r="B2568">
        <f>SQRT((1-A2568*A2568/$G$1)*$G$2)</f>
        <v>1121.549561579691</v>
      </c>
      <c r="I2568" s="19">
        <f t="shared" si="241"/>
        <v>-113159224288</v>
      </c>
      <c r="K2568" s="19">
        <f t="shared" si="246"/>
        <v>7382880000</v>
      </c>
      <c r="L2568" s="19">
        <f t="shared" si="242"/>
        <v>7382880000</v>
      </c>
      <c r="N2568" s="19">
        <f t="shared" si="245"/>
        <v>-116302557456</v>
      </c>
      <c r="O2568" s="19">
        <f t="shared" si="243"/>
        <v>-116302557456</v>
      </c>
      <c r="Q2568" s="19">
        <f t="shared" si="244"/>
        <v>-165499289600</v>
      </c>
    </row>
    <row r="2569" spans="1:17" x14ac:dyDescent="0.3">
      <c r="A2569">
        <v>2563</v>
      </c>
      <c r="B2569">
        <f>SQRT((1-A2569*A2569/$G$1)*$G$2)</f>
        <v>1121.4861639876704</v>
      </c>
      <c r="I2569" s="19">
        <f t="shared" si="241"/>
        <v>-330998579200</v>
      </c>
      <c r="K2569" s="19">
        <f t="shared" si="246"/>
        <v>7385760000</v>
      </c>
      <c r="L2569" s="19">
        <f t="shared" si="242"/>
        <v>7385760000</v>
      </c>
      <c r="N2569" s="19">
        <f t="shared" si="245"/>
        <v>0</v>
      </c>
      <c r="O2569" s="19">
        <f t="shared" si="243"/>
        <v>-116302557456</v>
      </c>
      <c r="Q2569" s="19">
        <f t="shared" si="244"/>
        <v>-158113529600</v>
      </c>
    </row>
    <row r="2570" spans="1:17" x14ac:dyDescent="0.3">
      <c r="A2570">
        <v>2564</v>
      </c>
      <c r="B2570">
        <f>SQRT((1-A2570*A2570/$G$1)*$G$2)</f>
        <v>1121.4227380689606</v>
      </c>
      <c r="I2570" s="19">
        <f t="shared" si="241"/>
        <v>-316227059200</v>
      </c>
      <c r="K2570" s="19">
        <f t="shared" si="246"/>
        <v>7388640000</v>
      </c>
      <c r="L2570" s="19">
        <f t="shared" si="242"/>
        <v>7388640000</v>
      </c>
      <c r="N2570" s="19">
        <f t="shared" si="245"/>
        <v>0</v>
      </c>
      <c r="O2570" s="19">
        <f t="shared" si="243"/>
        <v>-116302557456</v>
      </c>
      <c r="Q2570" s="19">
        <f t="shared" si="244"/>
        <v>-150724889600</v>
      </c>
    </row>
    <row r="2571" spans="1:17" x14ac:dyDescent="0.3">
      <c r="A2571">
        <v>2565</v>
      </c>
      <c r="B2571">
        <f>SQRT((1-A2571*A2571/$G$1)*$G$2)</f>
        <v>1121.3592838187546</v>
      </c>
      <c r="I2571" s="19">
        <f t="shared" si="241"/>
        <v>-301449779200</v>
      </c>
      <c r="K2571" s="19">
        <f t="shared" si="246"/>
        <v>7391520000</v>
      </c>
      <c r="L2571" s="19">
        <f t="shared" si="242"/>
        <v>7391520000</v>
      </c>
      <c r="N2571" s="19">
        <f t="shared" si="245"/>
        <v>0</v>
      </c>
      <c r="O2571" s="19">
        <f t="shared" si="243"/>
        <v>-116302557456</v>
      </c>
      <c r="Q2571" s="19">
        <f t="shared" si="244"/>
        <v>-143333369600</v>
      </c>
    </row>
    <row r="2572" spans="1:17" x14ac:dyDescent="0.3">
      <c r="A2572">
        <v>2566</v>
      </c>
      <c r="B2572">
        <f>SQRT((1-A2572*A2572/$G$1)*$G$2)</f>
        <v>1121.2958012322429</v>
      </c>
      <c r="I2572" s="19">
        <f t="shared" si="241"/>
        <v>-286666739200</v>
      </c>
      <c r="K2572" s="19">
        <f t="shared" si="246"/>
        <v>7394400000</v>
      </c>
      <c r="L2572" s="19">
        <f t="shared" si="242"/>
        <v>7394400000</v>
      </c>
      <c r="N2572" s="19">
        <f t="shared" si="245"/>
        <v>0</v>
      </c>
      <c r="O2572" s="19">
        <f t="shared" si="243"/>
        <v>-116302557456</v>
      </c>
      <c r="Q2572" s="19">
        <f t="shared" si="244"/>
        <v>-135938969600</v>
      </c>
    </row>
    <row r="2573" spans="1:17" x14ac:dyDescent="0.3">
      <c r="A2573">
        <v>2567</v>
      </c>
      <c r="B2573">
        <f>SQRT((1-A2573*A2573/$G$1)*$G$2)</f>
        <v>1121.2322903046122</v>
      </c>
      <c r="I2573" s="19">
        <f t="shared" si="241"/>
        <v>-271877939200</v>
      </c>
      <c r="K2573" s="19">
        <f t="shared" si="246"/>
        <v>7397280000</v>
      </c>
      <c r="L2573" s="19">
        <f t="shared" si="242"/>
        <v>7397280000</v>
      </c>
      <c r="N2573" s="19">
        <f t="shared" si="245"/>
        <v>0</v>
      </c>
      <c r="O2573" s="19">
        <f t="shared" si="243"/>
        <v>-116302557456</v>
      </c>
      <c r="Q2573" s="19">
        <f t="shared" si="244"/>
        <v>-128541689600</v>
      </c>
    </row>
    <row r="2574" spans="1:17" x14ac:dyDescent="0.3">
      <c r="A2574">
        <v>2568</v>
      </c>
      <c r="B2574">
        <f>SQRT((1-A2574*A2574/$G$1)*$G$2)</f>
        <v>1121.1687510310462</v>
      </c>
      <c r="I2574" s="19">
        <f t="shared" si="241"/>
        <v>-257083379200</v>
      </c>
      <c r="K2574" s="19">
        <f t="shared" si="246"/>
        <v>7400160000</v>
      </c>
      <c r="L2574" s="19">
        <f t="shared" si="242"/>
        <v>7400160000</v>
      </c>
      <c r="N2574" s="19">
        <f t="shared" si="245"/>
        <v>0</v>
      </c>
      <c r="O2574" s="19">
        <f t="shared" si="243"/>
        <v>-116302557456</v>
      </c>
      <c r="Q2574" s="19">
        <f t="shared" si="244"/>
        <v>-121141529600</v>
      </c>
    </row>
    <row r="2575" spans="1:17" x14ac:dyDescent="0.3">
      <c r="A2575">
        <v>2569</v>
      </c>
      <c r="B2575">
        <f>SQRT((1-A2575*A2575/$G$1)*$G$2)</f>
        <v>1121.1051834067257</v>
      </c>
      <c r="I2575" s="19">
        <f t="shared" si="241"/>
        <v>-242283059200</v>
      </c>
      <c r="K2575" s="19">
        <f t="shared" si="246"/>
        <v>7403040000</v>
      </c>
      <c r="L2575" s="19">
        <f t="shared" si="242"/>
        <v>7403040000</v>
      </c>
      <c r="N2575" s="19">
        <f t="shared" si="245"/>
        <v>0</v>
      </c>
      <c r="O2575" s="19">
        <f t="shared" si="243"/>
        <v>-116302557456</v>
      </c>
      <c r="Q2575" s="19">
        <f t="shared" si="244"/>
        <v>-113738489600</v>
      </c>
    </row>
    <row r="2576" spans="1:17" x14ac:dyDescent="0.3">
      <c r="A2576">
        <v>2570</v>
      </c>
      <c r="B2576">
        <f>SQRT((1-A2576*A2576/$G$1)*$G$2)</f>
        <v>1121.0415874268274</v>
      </c>
      <c r="I2576" s="19">
        <f t="shared" si="241"/>
        <v>-227476979200</v>
      </c>
      <c r="K2576" s="19">
        <f t="shared" si="246"/>
        <v>7405920000</v>
      </c>
      <c r="L2576" s="19">
        <f t="shared" si="242"/>
        <v>7405920000</v>
      </c>
      <c r="N2576" s="19">
        <f t="shared" si="245"/>
        <v>0</v>
      </c>
      <c r="O2576" s="19">
        <f t="shared" si="243"/>
        <v>-116302557456</v>
      </c>
      <c r="Q2576" s="19">
        <f t="shared" si="244"/>
        <v>-106332569600</v>
      </c>
    </row>
    <row r="2577" spans="1:17" x14ac:dyDescent="0.3">
      <c r="A2577">
        <v>2571</v>
      </c>
      <c r="B2577">
        <f>SQRT((1-A2577*A2577/$G$1)*$G$2)</f>
        <v>1120.9779630865253</v>
      </c>
      <c r="I2577" s="19">
        <f t="shared" si="241"/>
        <v>-212665139200</v>
      </c>
      <c r="K2577" s="19">
        <f t="shared" si="246"/>
        <v>7408800000</v>
      </c>
      <c r="L2577" s="19">
        <f t="shared" si="242"/>
        <v>7408800000</v>
      </c>
      <c r="N2577" s="19">
        <f t="shared" si="245"/>
        <v>0</v>
      </c>
      <c r="O2577" s="19">
        <f t="shared" si="243"/>
        <v>-116302557456</v>
      </c>
      <c r="Q2577" s="19">
        <f t="shared" si="244"/>
        <v>-98923769600</v>
      </c>
    </row>
    <row r="2578" spans="1:17" x14ac:dyDescent="0.3">
      <c r="A2578">
        <v>2572</v>
      </c>
      <c r="B2578">
        <f>SQRT((1-A2578*A2578/$G$1)*$G$2)</f>
        <v>1120.9143103809904</v>
      </c>
      <c r="I2578" s="19">
        <f t="shared" si="241"/>
        <v>-197847539200</v>
      </c>
      <c r="K2578" s="19">
        <f t="shared" si="246"/>
        <v>7411680000</v>
      </c>
      <c r="L2578" s="19">
        <f t="shared" si="242"/>
        <v>7411680000</v>
      </c>
      <c r="N2578" s="19">
        <f t="shared" si="245"/>
        <v>0</v>
      </c>
      <c r="O2578" s="19">
        <f t="shared" si="243"/>
        <v>-116302557456</v>
      </c>
      <c r="Q2578" s="19">
        <f t="shared" si="244"/>
        <v>-91512089600</v>
      </c>
    </row>
    <row r="2579" spans="1:17" x14ac:dyDescent="0.3">
      <c r="A2579">
        <v>2573</v>
      </c>
      <c r="B2579">
        <f>SQRT((1-A2579*A2579/$G$1)*$G$2)</f>
        <v>1120.8506293053899</v>
      </c>
      <c r="I2579" s="19">
        <f t="shared" si="241"/>
        <v>-183024179200</v>
      </c>
      <c r="K2579" s="19">
        <f t="shared" si="246"/>
        <v>7414560000</v>
      </c>
      <c r="L2579" s="19">
        <f t="shared" si="242"/>
        <v>7414560000</v>
      </c>
      <c r="N2579" s="19">
        <f t="shared" si="245"/>
        <v>0</v>
      </c>
      <c r="O2579" s="19">
        <f t="shared" si="243"/>
        <v>-116302557456</v>
      </c>
      <c r="Q2579" s="19">
        <f t="shared" si="244"/>
        <v>-84097529600</v>
      </c>
    </row>
    <row r="2580" spans="1:17" x14ac:dyDescent="0.3">
      <c r="A2580">
        <v>2574</v>
      </c>
      <c r="B2580">
        <f>SQRT((1-A2580*A2580/$G$1)*$G$2)</f>
        <v>1120.7869198548881</v>
      </c>
      <c r="I2580" s="19">
        <f t="shared" si="241"/>
        <v>-168195059200</v>
      </c>
      <c r="K2580" s="19">
        <f t="shared" si="246"/>
        <v>7417440000</v>
      </c>
      <c r="L2580" s="19">
        <f t="shared" si="242"/>
        <v>7417440000</v>
      </c>
      <c r="N2580" s="19">
        <f t="shared" si="245"/>
        <v>0</v>
      </c>
      <c r="O2580" s="19">
        <f t="shared" si="243"/>
        <v>-116302557456</v>
      </c>
      <c r="Q2580" s="19">
        <f t="shared" si="244"/>
        <v>-76680089600</v>
      </c>
    </row>
    <row r="2581" spans="1:17" x14ac:dyDescent="0.3">
      <c r="A2581">
        <v>2575</v>
      </c>
      <c r="B2581">
        <f>SQRT((1-A2581*A2581/$G$1)*$G$2)</f>
        <v>1120.7231820246459</v>
      </c>
      <c r="I2581" s="19">
        <f t="shared" si="241"/>
        <v>-153360179200</v>
      </c>
      <c r="K2581" s="19">
        <f t="shared" si="246"/>
        <v>7420320000</v>
      </c>
      <c r="L2581" s="19">
        <f t="shared" si="242"/>
        <v>7420320000</v>
      </c>
      <c r="N2581" s="19">
        <f t="shared" si="245"/>
        <v>0</v>
      </c>
      <c r="O2581" s="19">
        <f t="shared" si="243"/>
        <v>-116302557456</v>
      </c>
      <c r="Q2581" s="19">
        <f t="shared" si="244"/>
        <v>-69259769600</v>
      </c>
    </row>
    <row r="2582" spans="1:17" x14ac:dyDescent="0.3">
      <c r="A2582">
        <v>2576</v>
      </c>
      <c r="B2582">
        <f>SQRT((1-A2582*A2582/$G$1)*$G$2)</f>
        <v>1120.659415809821</v>
      </c>
      <c r="I2582" s="19">
        <f t="shared" si="241"/>
        <v>-138519539200</v>
      </c>
      <c r="K2582" s="19">
        <f t="shared" si="246"/>
        <v>7423200000</v>
      </c>
      <c r="L2582" s="19">
        <f t="shared" si="242"/>
        <v>7423200000</v>
      </c>
      <c r="N2582" s="19">
        <f t="shared" si="245"/>
        <v>0</v>
      </c>
      <c r="O2582" s="19">
        <f t="shared" si="243"/>
        <v>-116302557456</v>
      </c>
      <c r="Q2582" s="19">
        <f t="shared" si="244"/>
        <v>-61836569600</v>
      </c>
    </row>
    <row r="2583" spans="1:17" x14ac:dyDescent="0.3">
      <c r="A2583">
        <v>2577</v>
      </c>
      <c r="B2583">
        <f>SQRT((1-A2583*A2583/$G$1)*$G$2)</f>
        <v>1120.5956212055678</v>
      </c>
      <c r="I2583" s="19">
        <f t="shared" si="241"/>
        <v>-123673139200</v>
      </c>
      <c r="K2583" s="19">
        <f t="shared" si="246"/>
        <v>7426080000</v>
      </c>
      <c r="L2583" s="19">
        <f t="shared" si="242"/>
        <v>7426080000</v>
      </c>
      <c r="N2583" s="19">
        <f t="shared" si="245"/>
        <v>0</v>
      </c>
      <c r="O2583" s="19">
        <f t="shared" si="243"/>
        <v>-116302557456</v>
      </c>
      <c r="Q2583" s="19">
        <f t="shared" si="244"/>
        <v>-54410489600</v>
      </c>
    </row>
    <row r="2584" spans="1:17" x14ac:dyDescent="0.3">
      <c r="A2584">
        <v>2578</v>
      </c>
      <c r="B2584">
        <f>SQRT((1-A2584*A2584/$G$1)*$G$2)</f>
        <v>1120.5317982070374</v>
      </c>
      <c r="I2584" s="19">
        <f t="shared" si="241"/>
        <v>-108820979200</v>
      </c>
      <c r="K2584" s="19">
        <f t="shared" si="246"/>
        <v>7428960000</v>
      </c>
      <c r="L2584" s="19">
        <f t="shared" si="242"/>
        <v>7428960000</v>
      </c>
      <c r="N2584" s="19">
        <f t="shared" si="245"/>
        <v>-116198762224</v>
      </c>
      <c r="O2584" s="19">
        <f t="shared" si="243"/>
        <v>-116198762224</v>
      </c>
      <c r="Q2584" s="19">
        <f t="shared" si="244"/>
        <v>-163180291824</v>
      </c>
    </row>
    <row r="2585" spans="1:17" x14ac:dyDescent="0.3">
      <c r="A2585">
        <v>2579</v>
      </c>
      <c r="B2585">
        <f>SQRT((1-A2585*A2585/$G$1)*$G$2)</f>
        <v>1120.467946809378</v>
      </c>
      <c r="I2585" s="19">
        <f t="shared" si="241"/>
        <v>-326360583648</v>
      </c>
      <c r="K2585" s="19">
        <f t="shared" si="246"/>
        <v>7431840000</v>
      </c>
      <c r="L2585" s="19">
        <f t="shared" si="242"/>
        <v>7431840000</v>
      </c>
      <c r="N2585" s="19">
        <f t="shared" si="245"/>
        <v>0</v>
      </c>
      <c r="O2585" s="19">
        <f t="shared" si="243"/>
        <v>-116198762224</v>
      </c>
      <c r="Q2585" s="19">
        <f t="shared" si="244"/>
        <v>-155748451824</v>
      </c>
    </row>
    <row r="2586" spans="1:17" x14ac:dyDescent="0.3">
      <c r="A2586">
        <v>2580</v>
      </c>
      <c r="B2586">
        <f>SQRT((1-A2586*A2586/$G$1)*$G$2)</f>
        <v>1120.4040670077338</v>
      </c>
      <c r="I2586" s="19">
        <f t="shared" si="241"/>
        <v>-311496903648</v>
      </c>
      <c r="K2586" s="19">
        <f t="shared" si="246"/>
        <v>7434720000</v>
      </c>
      <c r="L2586" s="19">
        <f t="shared" si="242"/>
        <v>7434720000</v>
      </c>
      <c r="N2586" s="19">
        <f t="shared" si="245"/>
        <v>0</v>
      </c>
      <c r="O2586" s="19">
        <f t="shared" si="243"/>
        <v>-116198762224</v>
      </c>
      <c r="Q2586" s="19">
        <f t="shared" si="244"/>
        <v>-148313731824</v>
      </c>
    </row>
    <row r="2587" spans="1:17" x14ac:dyDescent="0.3">
      <c r="A2587">
        <v>2581</v>
      </c>
      <c r="B2587">
        <f>SQRT((1-A2587*A2587/$G$1)*$G$2)</f>
        <v>1120.3401587972464</v>
      </c>
      <c r="I2587" s="19">
        <f t="shared" si="241"/>
        <v>-296627463648</v>
      </c>
      <c r="K2587" s="19">
        <f t="shared" si="246"/>
        <v>7437600000</v>
      </c>
      <c r="L2587" s="19">
        <f t="shared" si="242"/>
        <v>7437600000</v>
      </c>
      <c r="N2587" s="19">
        <f t="shared" si="245"/>
        <v>0</v>
      </c>
      <c r="O2587" s="19">
        <f t="shared" si="243"/>
        <v>-116198762224</v>
      </c>
      <c r="Q2587" s="19">
        <f t="shared" si="244"/>
        <v>-140876131824</v>
      </c>
    </row>
    <row r="2588" spans="1:17" x14ac:dyDescent="0.3">
      <c r="A2588">
        <v>2582</v>
      </c>
      <c r="B2588">
        <f>SQRT((1-A2588*A2588/$G$1)*$G$2)</f>
        <v>1120.2762221730538</v>
      </c>
      <c r="I2588" s="19">
        <f t="shared" si="241"/>
        <v>-281752263648</v>
      </c>
      <c r="K2588" s="19">
        <f t="shared" si="246"/>
        <v>7440480000</v>
      </c>
      <c r="L2588" s="19">
        <f t="shared" si="242"/>
        <v>7440480000</v>
      </c>
      <c r="N2588" s="19">
        <f t="shared" si="245"/>
        <v>0</v>
      </c>
      <c r="O2588" s="19">
        <f t="shared" si="243"/>
        <v>-116198762224</v>
      </c>
      <c r="Q2588" s="19">
        <f t="shared" si="244"/>
        <v>-133435651824</v>
      </c>
    </row>
    <row r="2589" spans="1:17" x14ac:dyDescent="0.3">
      <c r="A2589">
        <v>2583</v>
      </c>
      <c r="B2589">
        <f>SQRT((1-A2589*A2589/$G$1)*$G$2)</f>
        <v>1120.2122571302909</v>
      </c>
      <c r="I2589" s="19">
        <f t="shared" si="241"/>
        <v>-266871303648</v>
      </c>
      <c r="K2589" s="19">
        <f t="shared" si="246"/>
        <v>7443360000</v>
      </c>
      <c r="L2589" s="19">
        <f t="shared" si="242"/>
        <v>7443360000</v>
      </c>
      <c r="N2589" s="19">
        <f t="shared" si="245"/>
        <v>0</v>
      </c>
      <c r="O2589" s="19">
        <f t="shared" si="243"/>
        <v>-116198762224</v>
      </c>
      <c r="Q2589" s="19">
        <f t="shared" si="244"/>
        <v>-125992291824</v>
      </c>
    </row>
    <row r="2590" spans="1:17" x14ac:dyDescent="0.3">
      <c r="A2590">
        <v>2584</v>
      </c>
      <c r="B2590">
        <f>SQRT((1-A2590*A2590/$G$1)*$G$2)</f>
        <v>1120.1482636640894</v>
      </c>
      <c r="I2590" s="19">
        <f t="shared" si="241"/>
        <v>-251984583648</v>
      </c>
      <c r="K2590" s="19">
        <f t="shared" si="246"/>
        <v>7446240000</v>
      </c>
      <c r="L2590" s="19">
        <f t="shared" si="242"/>
        <v>7446240000</v>
      </c>
      <c r="N2590" s="19">
        <f t="shared" si="245"/>
        <v>0</v>
      </c>
      <c r="O2590" s="19">
        <f t="shared" si="243"/>
        <v>-116198762224</v>
      </c>
      <c r="Q2590" s="19">
        <f t="shared" si="244"/>
        <v>-118546051824</v>
      </c>
    </row>
    <row r="2591" spans="1:17" x14ac:dyDescent="0.3">
      <c r="A2591">
        <v>2585</v>
      </c>
      <c r="B2591">
        <f>SQRT((1-A2591*A2591/$G$1)*$G$2)</f>
        <v>1120.0842417695771</v>
      </c>
      <c r="I2591" s="19">
        <f t="shared" si="241"/>
        <v>-237092103648</v>
      </c>
      <c r="K2591" s="19">
        <f t="shared" si="246"/>
        <v>7449120000</v>
      </c>
      <c r="L2591" s="19">
        <f t="shared" si="242"/>
        <v>7449120000</v>
      </c>
      <c r="N2591" s="19">
        <f t="shared" si="245"/>
        <v>0</v>
      </c>
      <c r="O2591" s="19">
        <f t="shared" si="243"/>
        <v>-116198762224</v>
      </c>
      <c r="Q2591" s="19">
        <f t="shared" si="244"/>
        <v>-111096931824</v>
      </c>
    </row>
    <row r="2592" spans="1:17" x14ac:dyDescent="0.3">
      <c r="A2592">
        <v>2586</v>
      </c>
      <c r="B2592">
        <f>SQRT((1-A2592*A2592/$G$1)*$G$2)</f>
        <v>1120.0201914418797</v>
      </c>
      <c r="I2592" s="19">
        <f t="shared" si="241"/>
        <v>-222193863648</v>
      </c>
      <c r="K2592" s="19">
        <f t="shared" si="246"/>
        <v>7452000000</v>
      </c>
      <c r="L2592" s="19">
        <f t="shared" si="242"/>
        <v>7452000000</v>
      </c>
      <c r="N2592" s="19">
        <f t="shared" si="245"/>
        <v>0</v>
      </c>
      <c r="O2592" s="19">
        <f t="shared" si="243"/>
        <v>-116198762224</v>
      </c>
      <c r="Q2592" s="19">
        <f t="shared" si="244"/>
        <v>-103644931824</v>
      </c>
    </row>
    <row r="2593" spans="1:17" x14ac:dyDescent="0.3">
      <c r="A2593">
        <v>2587</v>
      </c>
      <c r="B2593">
        <f>SQRT((1-A2593*A2593/$G$1)*$G$2)</f>
        <v>1119.9561126761184</v>
      </c>
      <c r="I2593" s="19">
        <f t="shared" si="241"/>
        <v>-207289863648</v>
      </c>
      <c r="K2593" s="19">
        <f t="shared" si="246"/>
        <v>7454880000</v>
      </c>
      <c r="L2593" s="19">
        <f t="shared" si="242"/>
        <v>7454880000</v>
      </c>
      <c r="N2593" s="19">
        <f t="shared" si="245"/>
        <v>0</v>
      </c>
      <c r="O2593" s="19">
        <f t="shared" si="243"/>
        <v>-116198762224</v>
      </c>
      <c r="Q2593" s="19">
        <f t="shared" si="244"/>
        <v>-96190051824</v>
      </c>
    </row>
    <row r="2594" spans="1:17" x14ac:dyDescent="0.3">
      <c r="A2594">
        <v>2588</v>
      </c>
      <c r="B2594">
        <f>SQRT((1-A2594*A2594/$G$1)*$G$2)</f>
        <v>1119.8920054674118</v>
      </c>
      <c r="I2594" s="19">
        <f t="shared" si="241"/>
        <v>-192380103648</v>
      </c>
      <c r="K2594" s="19">
        <f t="shared" si="246"/>
        <v>7457760000</v>
      </c>
      <c r="L2594" s="19">
        <f t="shared" si="242"/>
        <v>7457760000</v>
      </c>
      <c r="N2594" s="19">
        <f t="shared" si="245"/>
        <v>0</v>
      </c>
      <c r="O2594" s="19">
        <f t="shared" si="243"/>
        <v>-116198762224</v>
      </c>
      <c r="Q2594" s="19">
        <f t="shared" si="244"/>
        <v>-88732291824</v>
      </c>
    </row>
    <row r="2595" spans="1:17" x14ac:dyDescent="0.3">
      <c r="A2595">
        <v>2589</v>
      </c>
      <c r="B2595">
        <f>SQRT((1-A2595*A2595/$G$1)*$G$2)</f>
        <v>1119.8278698108747</v>
      </c>
      <c r="I2595" s="19">
        <f t="shared" si="241"/>
        <v>-177464583648</v>
      </c>
      <c r="K2595" s="19">
        <f t="shared" si="246"/>
        <v>7460640000</v>
      </c>
      <c r="L2595" s="19">
        <f t="shared" si="242"/>
        <v>7460640000</v>
      </c>
      <c r="N2595" s="19">
        <f t="shared" si="245"/>
        <v>0</v>
      </c>
      <c r="O2595" s="19">
        <f t="shared" si="243"/>
        <v>-116198762224</v>
      </c>
      <c r="Q2595" s="19">
        <f t="shared" si="244"/>
        <v>-81271651824</v>
      </c>
    </row>
    <row r="2596" spans="1:17" x14ac:dyDescent="0.3">
      <c r="A2596">
        <v>2590</v>
      </c>
      <c r="B2596">
        <f>SQRT((1-A2596*A2596/$G$1)*$G$2)</f>
        <v>1119.7637057016195</v>
      </c>
      <c r="I2596" s="19">
        <f t="shared" si="241"/>
        <v>-162543303648</v>
      </c>
      <c r="K2596" s="19">
        <f t="shared" si="246"/>
        <v>7463520000</v>
      </c>
      <c r="L2596" s="19">
        <f t="shared" si="242"/>
        <v>7463520000</v>
      </c>
      <c r="N2596" s="19">
        <f t="shared" si="245"/>
        <v>0</v>
      </c>
      <c r="O2596" s="19">
        <f t="shared" si="243"/>
        <v>-116198762224</v>
      </c>
      <c r="Q2596" s="19">
        <f t="shared" si="244"/>
        <v>-73808131824</v>
      </c>
    </row>
    <row r="2597" spans="1:17" x14ac:dyDescent="0.3">
      <c r="A2597">
        <v>2591</v>
      </c>
      <c r="B2597">
        <f>SQRT((1-A2597*A2597/$G$1)*$G$2)</f>
        <v>1119.6995131347546</v>
      </c>
      <c r="I2597" s="19">
        <f t="shared" si="241"/>
        <v>-147616263648</v>
      </c>
      <c r="K2597" s="19">
        <f t="shared" si="246"/>
        <v>7466400000</v>
      </c>
      <c r="L2597" s="19">
        <f t="shared" si="242"/>
        <v>7466400000</v>
      </c>
      <c r="N2597" s="19">
        <f t="shared" si="245"/>
        <v>0</v>
      </c>
      <c r="O2597" s="19">
        <f t="shared" si="243"/>
        <v>-116198762224</v>
      </c>
      <c r="Q2597" s="19">
        <f t="shared" si="244"/>
        <v>-66341731824</v>
      </c>
    </row>
    <row r="2598" spans="1:17" x14ac:dyDescent="0.3">
      <c r="A2598">
        <v>2592</v>
      </c>
      <c r="B2598">
        <f>SQRT((1-A2598*A2598/$G$1)*$G$2)</f>
        <v>1119.6352921053851</v>
      </c>
      <c r="I2598" s="19">
        <f t="shared" si="241"/>
        <v>-132683463648</v>
      </c>
      <c r="K2598" s="19">
        <f t="shared" si="246"/>
        <v>7469280000</v>
      </c>
      <c r="L2598" s="19">
        <f t="shared" si="242"/>
        <v>7469280000</v>
      </c>
      <c r="N2598" s="19">
        <f t="shared" si="245"/>
        <v>0</v>
      </c>
      <c r="O2598" s="19">
        <f t="shared" si="243"/>
        <v>-116198762224</v>
      </c>
      <c r="Q2598" s="19">
        <f t="shared" si="244"/>
        <v>-58872451824</v>
      </c>
    </row>
    <row r="2599" spans="1:17" x14ac:dyDescent="0.3">
      <c r="A2599">
        <v>2593</v>
      </c>
      <c r="B2599">
        <f>SQRT((1-A2599*A2599/$G$1)*$G$2)</f>
        <v>1119.5710426086132</v>
      </c>
      <c r="I2599" s="19">
        <f t="shared" si="241"/>
        <v>-117744903648</v>
      </c>
      <c r="K2599" s="19">
        <f t="shared" si="246"/>
        <v>7472160000</v>
      </c>
      <c r="L2599" s="19">
        <f t="shared" si="242"/>
        <v>7472160000</v>
      </c>
      <c r="N2599" s="19">
        <f t="shared" si="245"/>
        <v>0</v>
      </c>
      <c r="O2599" s="19">
        <f t="shared" si="243"/>
        <v>-116198762224</v>
      </c>
      <c r="Q2599" s="19">
        <f t="shared" si="244"/>
        <v>-51400291824</v>
      </c>
    </row>
    <row r="2600" spans="1:17" x14ac:dyDescent="0.3">
      <c r="A2600">
        <v>2594</v>
      </c>
      <c r="B2600">
        <f>SQRT((1-A2600*A2600/$G$1)*$G$2)</f>
        <v>1119.5067646395376</v>
      </c>
      <c r="I2600" s="19">
        <f t="shared" si="241"/>
        <v>-102800583648</v>
      </c>
      <c r="K2600" s="19">
        <f t="shared" si="246"/>
        <v>7475040000</v>
      </c>
      <c r="L2600" s="19">
        <f t="shared" si="242"/>
        <v>7475040000</v>
      </c>
      <c r="N2600" s="19">
        <f t="shared" si="245"/>
        <v>-116094966992</v>
      </c>
      <c r="O2600" s="19">
        <f t="shared" si="243"/>
        <v>-116094966992</v>
      </c>
      <c r="Q2600" s="19">
        <f t="shared" si="244"/>
        <v>-160020218816</v>
      </c>
    </row>
    <row r="2601" spans="1:17" x14ac:dyDescent="0.3">
      <c r="A2601">
        <v>2595</v>
      </c>
      <c r="B2601">
        <f>SQRT((1-A2601*A2601/$G$1)*$G$2)</f>
        <v>1119.4424581932533</v>
      </c>
      <c r="I2601" s="19">
        <f t="shared" si="241"/>
        <v>-320040437632</v>
      </c>
      <c r="K2601" s="19">
        <f t="shared" si="246"/>
        <v>7477920000</v>
      </c>
      <c r="L2601" s="19">
        <f t="shared" si="242"/>
        <v>7477920000</v>
      </c>
      <c r="N2601" s="19">
        <f t="shared" si="245"/>
        <v>0</v>
      </c>
      <c r="O2601" s="19">
        <f t="shared" si="243"/>
        <v>-116094966992</v>
      </c>
      <c r="Q2601" s="19">
        <f t="shared" si="244"/>
        <v>-152542298816</v>
      </c>
    </row>
    <row r="2602" spans="1:17" x14ac:dyDescent="0.3">
      <c r="A2602">
        <v>2596</v>
      </c>
      <c r="B2602">
        <f>SQRT((1-A2602*A2602/$G$1)*$G$2)</f>
        <v>1119.3781232648528</v>
      </c>
      <c r="I2602" s="19">
        <f t="shared" si="241"/>
        <v>-305084597632</v>
      </c>
      <c r="K2602" s="19">
        <f t="shared" si="246"/>
        <v>7480800000</v>
      </c>
      <c r="L2602" s="19">
        <f t="shared" si="242"/>
        <v>7480800000</v>
      </c>
      <c r="N2602" s="19">
        <f t="shared" si="245"/>
        <v>0</v>
      </c>
      <c r="O2602" s="19">
        <f t="shared" si="243"/>
        <v>-116094966992</v>
      </c>
      <c r="Q2602" s="19">
        <f t="shared" si="244"/>
        <v>-145061498816</v>
      </c>
    </row>
    <row r="2603" spans="1:17" x14ac:dyDescent="0.3">
      <c r="A2603">
        <v>2597</v>
      </c>
      <c r="B2603">
        <f>SQRT((1-A2603*A2603/$G$1)*$G$2)</f>
        <v>1119.3137598494247</v>
      </c>
      <c r="I2603" s="19">
        <f t="shared" si="241"/>
        <v>-290122997632</v>
      </c>
      <c r="K2603" s="19">
        <f t="shared" si="246"/>
        <v>7483680000</v>
      </c>
      <c r="L2603" s="19">
        <f t="shared" si="242"/>
        <v>7483680000</v>
      </c>
      <c r="N2603" s="19">
        <f t="shared" si="245"/>
        <v>0</v>
      </c>
      <c r="O2603" s="19">
        <f t="shared" si="243"/>
        <v>-116094966992</v>
      </c>
      <c r="Q2603" s="19">
        <f t="shared" si="244"/>
        <v>-137577818816</v>
      </c>
    </row>
    <row r="2604" spans="1:17" x14ac:dyDescent="0.3">
      <c r="A2604">
        <v>2598</v>
      </c>
      <c r="B2604">
        <f>SQRT((1-A2604*A2604/$G$1)*$G$2)</f>
        <v>1119.2493679420547</v>
      </c>
      <c r="I2604" s="19">
        <f t="shared" si="241"/>
        <v>-275155637632</v>
      </c>
      <c r="K2604" s="19">
        <f t="shared" si="246"/>
        <v>7486560000</v>
      </c>
      <c r="L2604" s="19">
        <f t="shared" si="242"/>
        <v>7486560000</v>
      </c>
      <c r="N2604" s="19">
        <f t="shared" si="245"/>
        <v>0</v>
      </c>
      <c r="O2604" s="19">
        <f t="shared" si="243"/>
        <v>-116094966992</v>
      </c>
      <c r="Q2604" s="19">
        <f t="shared" si="244"/>
        <v>-130091258816</v>
      </c>
    </row>
    <row r="2605" spans="1:17" x14ac:dyDescent="0.3">
      <c r="A2605">
        <v>2599</v>
      </c>
      <c r="B2605">
        <f>SQRT((1-A2605*A2605/$G$1)*$G$2)</f>
        <v>1119.1849475378249</v>
      </c>
      <c r="I2605" s="19">
        <f t="shared" si="241"/>
        <v>-260182517632</v>
      </c>
      <c r="K2605" s="19">
        <f t="shared" si="246"/>
        <v>7489440000</v>
      </c>
      <c r="L2605" s="19">
        <f t="shared" si="242"/>
        <v>7489440000</v>
      </c>
      <c r="N2605" s="19">
        <f t="shared" si="245"/>
        <v>0</v>
      </c>
      <c r="O2605" s="19">
        <f t="shared" si="243"/>
        <v>-116094966992</v>
      </c>
      <c r="Q2605" s="19">
        <f t="shared" si="244"/>
        <v>-122601818816</v>
      </c>
    </row>
    <row r="2606" spans="1:17" x14ac:dyDescent="0.3">
      <c r="A2606">
        <v>2600</v>
      </c>
      <c r="B2606">
        <f>SQRT((1-A2606*A2606/$G$1)*$G$2)</f>
        <v>1119.1204986318141</v>
      </c>
      <c r="I2606" s="19">
        <f t="shared" ref="I2606:I2669" si="247">Q2605*2</f>
        <v>-245203637632</v>
      </c>
      <c r="K2606" s="19">
        <f t="shared" si="246"/>
        <v>7492320000</v>
      </c>
      <c r="L2606" s="19">
        <f t="shared" ref="L2606:L2669" si="248">IF(K2606=0,L2605,K2606)</f>
        <v>7492320000</v>
      </c>
      <c r="N2606" s="19">
        <f t="shared" si="245"/>
        <v>0</v>
      </c>
      <c r="O2606" s="19">
        <f t="shared" ref="O2606:O2669" si="249">IF(N2606=0,O2605,N2606)</f>
        <v>-116094966992</v>
      </c>
      <c r="Q2606" s="19">
        <f t="shared" ref="Q2606:Q2669" si="250">Q2605+K2606+N2606</f>
        <v>-115109498816</v>
      </c>
    </row>
    <row r="2607" spans="1:17" x14ac:dyDescent="0.3">
      <c r="A2607">
        <v>2601</v>
      </c>
      <c r="B2607">
        <f>SQRT((1-A2607*A2607/$G$1)*$G$2)</f>
        <v>1119.0560212190978</v>
      </c>
      <c r="I2607" s="19">
        <f t="shared" si="247"/>
        <v>-230218997632</v>
      </c>
      <c r="K2607" s="19">
        <f t="shared" si="246"/>
        <v>7495200000</v>
      </c>
      <c r="L2607" s="19">
        <f t="shared" si="248"/>
        <v>7495200000</v>
      </c>
      <c r="N2607" s="19">
        <f t="shared" si="245"/>
        <v>0</v>
      </c>
      <c r="O2607" s="19">
        <f t="shared" si="249"/>
        <v>-116094966992</v>
      </c>
      <c r="Q2607" s="19">
        <f t="shared" si="250"/>
        <v>-107614298816</v>
      </c>
    </row>
    <row r="2608" spans="1:17" x14ac:dyDescent="0.3">
      <c r="A2608">
        <v>2602</v>
      </c>
      <c r="B2608">
        <f>SQRT((1-A2608*A2608/$G$1)*$G$2)</f>
        <v>1118.9915152947483</v>
      </c>
      <c r="I2608" s="19">
        <f t="shared" si="247"/>
        <v>-215228597632</v>
      </c>
      <c r="K2608" s="19">
        <f t="shared" si="246"/>
        <v>7498080000</v>
      </c>
      <c r="L2608" s="19">
        <f t="shared" si="248"/>
        <v>7498080000</v>
      </c>
      <c r="N2608" s="19">
        <f t="shared" si="245"/>
        <v>0</v>
      </c>
      <c r="O2608" s="19">
        <f t="shared" si="249"/>
        <v>-116094966992</v>
      </c>
      <c r="Q2608" s="19">
        <f t="shared" si="250"/>
        <v>-100116218816</v>
      </c>
    </row>
    <row r="2609" spans="1:17" x14ac:dyDescent="0.3">
      <c r="A2609">
        <v>2603</v>
      </c>
      <c r="B2609">
        <f>SQRT((1-A2609*A2609/$G$1)*$G$2)</f>
        <v>1118.9269808538343</v>
      </c>
      <c r="I2609" s="19">
        <f t="shared" si="247"/>
        <v>-200232437632</v>
      </c>
      <c r="K2609" s="19">
        <f t="shared" si="246"/>
        <v>7500960000</v>
      </c>
      <c r="L2609" s="19">
        <f t="shared" si="248"/>
        <v>7500960000</v>
      </c>
      <c r="N2609" s="19">
        <f t="shared" si="245"/>
        <v>0</v>
      </c>
      <c r="O2609" s="19">
        <f t="shared" si="249"/>
        <v>-116094966992</v>
      </c>
      <c r="Q2609" s="19">
        <f t="shared" si="250"/>
        <v>-92615258816</v>
      </c>
    </row>
    <row r="2610" spans="1:17" x14ac:dyDescent="0.3">
      <c r="A2610">
        <v>2604</v>
      </c>
      <c r="B2610">
        <f>SQRT((1-A2610*A2610/$G$1)*$G$2)</f>
        <v>1118.862417891422</v>
      </c>
      <c r="I2610" s="19">
        <f t="shared" si="247"/>
        <v>-185230517632</v>
      </c>
      <c r="K2610" s="19">
        <f t="shared" si="246"/>
        <v>7503840000</v>
      </c>
      <c r="L2610" s="19">
        <f t="shared" si="248"/>
        <v>7503840000</v>
      </c>
      <c r="N2610" s="19">
        <f t="shared" si="245"/>
        <v>0</v>
      </c>
      <c r="O2610" s="19">
        <f t="shared" si="249"/>
        <v>-116094966992</v>
      </c>
      <c r="Q2610" s="19">
        <f t="shared" si="250"/>
        <v>-85111418816</v>
      </c>
    </row>
    <row r="2611" spans="1:17" x14ac:dyDescent="0.3">
      <c r="A2611">
        <v>2605</v>
      </c>
      <c r="B2611">
        <f>SQRT((1-A2611*A2611/$G$1)*$G$2)</f>
        <v>1118.7978264025733</v>
      </c>
      <c r="I2611" s="19">
        <f t="shared" si="247"/>
        <v>-170222837632</v>
      </c>
      <c r="K2611" s="19">
        <f t="shared" si="246"/>
        <v>7506720000</v>
      </c>
      <c r="L2611" s="19">
        <f t="shared" si="248"/>
        <v>7506720000</v>
      </c>
      <c r="N2611" s="19">
        <f t="shared" si="245"/>
        <v>0</v>
      </c>
      <c r="O2611" s="19">
        <f t="shared" si="249"/>
        <v>-116094966992</v>
      </c>
      <c r="Q2611" s="19">
        <f t="shared" si="250"/>
        <v>-77604698816</v>
      </c>
    </row>
    <row r="2612" spans="1:17" x14ac:dyDescent="0.3">
      <c r="A2612">
        <v>2606</v>
      </c>
      <c r="B2612">
        <f>SQRT((1-A2612*A2612/$G$1)*$G$2)</f>
        <v>1118.7332063823471</v>
      </c>
      <c r="I2612" s="19">
        <f t="shared" si="247"/>
        <v>-155209397632</v>
      </c>
      <c r="K2612" s="19">
        <f t="shared" si="246"/>
        <v>7509600000</v>
      </c>
      <c r="L2612" s="19">
        <f t="shared" si="248"/>
        <v>7509600000</v>
      </c>
      <c r="N2612" s="19">
        <f t="shared" ref="N2612:N2675" si="251">IF($I2612&gt;O2611,O2611+$J$1,)</f>
        <v>0</v>
      </c>
      <c r="O2612" s="19">
        <f t="shared" si="249"/>
        <v>-116094966992</v>
      </c>
      <c r="Q2612" s="19">
        <f t="shared" si="250"/>
        <v>-70095098816</v>
      </c>
    </row>
    <row r="2613" spans="1:17" x14ac:dyDescent="0.3">
      <c r="A2613">
        <v>2607</v>
      </c>
      <c r="B2613">
        <f>SQRT((1-A2613*A2613/$G$1)*$G$2)</f>
        <v>1118.6685578257991</v>
      </c>
      <c r="I2613" s="19">
        <f t="shared" si="247"/>
        <v>-140190197632</v>
      </c>
      <c r="K2613" s="19">
        <f t="shared" si="246"/>
        <v>7512480000</v>
      </c>
      <c r="L2613" s="19">
        <f t="shared" si="248"/>
        <v>7512480000</v>
      </c>
      <c r="N2613" s="19">
        <f t="shared" si="251"/>
        <v>0</v>
      </c>
      <c r="O2613" s="19">
        <f t="shared" si="249"/>
        <v>-116094966992</v>
      </c>
      <c r="Q2613" s="19">
        <f t="shared" si="250"/>
        <v>-62582618816</v>
      </c>
    </row>
    <row r="2614" spans="1:17" x14ac:dyDescent="0.3">
      <c r="A2614">
        <v>2608</v>
      </c>
      <c r="B2614">
        <f>SQRT((1-A2614*A2614/$G$1)*$G$2)</f>
        <v>1118.6038807279817</v>
      </c>
      <c r="I2614" s="19">
        <f t="shared" si="247"/>
        <v>-125165237632</v>
      </c>
      <c r="K2614" s="19">
        <f t="shared" si="246"/>
        <v>7515360000</v>
      </c>
      <c r="L2614" s="19">
        <f t="shared" si="248"/>
        <v>7515360000</v>
      </c>
      <c r="N2614" s="19">
        <f t="shared" si="251"/>
        <v>0</v>
      </c>
      <c r="O2614" s="19">
        <f t="shared" si="249"/>
        <v>-116094966992</v>
      </c>
      <c r="Q2614" s="19">
        <f t="shared" si="250"/>
        <v>-55067258816</v>
      </c>
    </row>
    <row r="2615" spans="1:17" x14ac:dyDescent="0.3">
      <c r="A2615">
        <v>2609</v>
      </c>
      <c r="B2615">
        <f>SQRT((1-A2615*A2615/$G$1)*$G$2)</f>
        <v>1118.539175083944</v>
      </c>
      <c r="I2615" s="19">
        <f t="shared" si="247"/>
        <v>-110134517632</v>
      </c>
      <c r="K2615" s="19">
        <f t="shared" si="246"/>
        <v>7518240000</v>
      </c>
      <c r="L2615" s="19">
        <f t="shared" si="248"/>
        <v>7518240000</v>
      </c>
      <c r="N2615" s="19">
        <f t="shared" si="251"/>
        <v>-115991171760</v>
      </c>
      <c r="O2615" s="19">
        <f t="shared" si="249"/>
        <v>-115991171760</v>
      </c>
      <c r="Q2615" s="19">
        <f t="shared" si="250"/>
        <v>-163540190576</v>
      </c>
    </row>
    <row r="2616" spans="1:17" x14ac:dyDescent="0.3">
      <c r="A2616">
        <v>2610</v>
      </c>
      <c r="B2616">
        <f>SQRT((1-A2616*A2616/$G$1)*$G$2)</f>
        <v>1118.4744408887316</v>
      </c>
      <c r="I2616" s="19">
        <f t="shared" si="247"/>
        <v>-327080381152</v>
      </c>
      <c r="K2616" s="19">
        <f t="shared" si="246"/>
        <v>7521120000</v>
      </c>
      <c r="L2616" s="19">
        <f t="shared" si="248"/>
        <v>7521120000</v>
      </c>
      <c r="N2616" s="19">
        <f t="shared" si="251"/>
        <v>0</v>
      </c>
      <c r="O2616" s="19">
        <f t="shared" si="249"/>
        <v>-115991171760</v>
      </c>
      <c r="Q2616" s="19">
        <f t="shared" si="250"/>
        <v>-156019070576</v>
      </c>
    </row>
    <row r="2617" spans="1:17" x14ac:dyDescent="0.3">
      <c r="A2617">
        <v>2611</v>
      </c>
      <c r="B2617">
        <f>SQRT((1-A2617*A2617/$G$1)*$G$2)</f>
        <v>1118.4096781373867</v>
      </c>
      <c r="I2617" s="19">
        <f t="shared" si="247"/>
        <v>-312038141152</v>
      </c>
      <c r="K2617" s="19">
        <f t="shared" si="246"/>
        <v>7524000000</v>
      </c>
      <c r="L2617" s="19">
        <f t="shared" si="248"/>
        <v>7524000000</v>
      </c>
      <c r="N2617" s="19">
        <f t="shared" si="251"/>
        <v>0</v>
      </c>
      <c r="O2617" s="19">
        <f t="shared" si="249"/>
        <v>-115991171760</v>
      </c>
      <c r="Q2617" s="19">
        <f t="shared" si="250"/>
        <v>-148495070576</v>
      </c>
    </row>
    <row r="2618" spans="1:17" x14ac:dyDescent="0.3">
      <c r="A2618">
        <v>2612</v>
      </c>
      <c r="B2618">
        <f>SQRT((1-A2618*A2618/$G$1)*$G$2)</f>
        <v>1118.3448868249482</v>
      </c>
      <c r="I2618" s="19">
        <f t="shared" si="247"/>
        <v>-296990141152</v>
      </c>
      <c r="K2618" s="19">
        <f t="shared" si="246"/>
        <v>7526880000</v>
      </c>
      <c r="L2618" s="19">
        <f t="shared" si="248"/>
        <v>7526880000</v>
      </c>
      <c r="N2618" s="19">
        <f t="shared" si="251"/>
        <v>0</v>
      </c>
      <c r="O2618" s="19">
        <f t="shared" si="249"/>
        <v>-115991171760</v>
      </c>
      <c r="Q2618" s="19">
        <f t="shared" si="250"/>
        <v>-140968190576</v>
      </c>
    </row>
    <row r="2619" spans="1:17" x14ac:dyDescent="0.3">
      <c r="A2619">
        <v>2613</v>
      </c>
      <c r="B2619">
        <f>SQRT((1-A2619*A2619/$G$1)*$G$2)</f>
        <v>1118.2800669464518</v>
      </c>
      <c r="I2619" s="19">
        <f t="shared" si="247"/>
        <v>-281936381152</v>
      </c>
      <c r="K2619" s="19">
        <f t="shared" si="246"/>
        <v>7529760000</v>
      </c>
      <c r="L2619" s="19">
        <f t="shared" si="248"/>
        <v>7529760000</v>
      </c>
      <c r="N2619" s="19">
        <f t="shared" si="251"/>
        <v>0</v>
      </c>
      <c r="O2619" s="19">
        <f t="shared" si="249"/>
        <v>-115991171760</v>
      </c>
      <c r="Q2619" s="19">
        <f t="shared" si="250"/>
        <v>-133438430576</v>
      </c>
    </row>
    <row r="2620" spans="1:17" x14ac:dyDescent="0.3">
      <c r="A2620">
        <v>2614</v>
      </c>
      <c r="B2620">
        <f>SQRT((1-A2620*A2620/$G$1)*$G$2)</f>
        <v>1118.21521849693</v>
      </c>
      <c r="I2620" s="19">
        <f t="shared" si="247"/>
        <v>-266876861152</v>
      </c>
      <c r="K2620" s="19">
        <f t="shared" si="246"/>
        <v>7532640000</v>
      </c>
      <c r="L2620" s="19">
        <f t="shared" si="248"/>
        <v>7532640000</v>
      </c>
      <c r="N2620" s="19">
        <f t="shared" si="251"/>
        <v>0</v>
      </c>
      <c r="O2620" s="19">
        <f t="shared" si="249"/>
        <v>-115991171760</v>
      </c>
      <c r="Q2620" s="19">
        <f t="shared" si="250"/>
        <v>-125905790576</v>
      </c>
    </row>
    <row r="2621" spans="1:17" x14ac:dyDescent="0.3">
      <c r="A2621">
        <v>2615</v>
      </c>
      <c r="B2621">
        <f>SQRT((1-A2621*A2621/$G$1)*$G$2)</f>
        <v>1118.1503414714118</v>
      </c>
      <c r="I2621" s="19">
        <f t="shared" si="247"/>
        <v>-251811581152</v>
      </c>
      <c r="K2621" s="19">
        <f t="shared" si="246"/>
        <v>7535520000</v>
      </c>
      <c r="L2621" s="19">
        <f t="shared" si="248"/>
        <v>7535520000</v>
      </c>
      <c r="N2621" s="19">
        <f t="shared" si="251"/>
        <v>0</v>
      </c>
      <c r="O2621" s="19">
        <f t="shared" si="249"/>
        <v>-115991171760</v>
      </c>
      <c r="Q2621" s="19">
        <f t="shared" si="250"/>
        <v>-118370270576</v>
      </c>
    </row>
    <row r="2622" spans="1:17" x14ac:dyDescent="0.3">
      <c r="A2622">
        <v>2616</v>
      </c>
      <c r="B2622">
        <f>SQRT((1-A2622*A2622/$G$1)*$G$2)</f>
        <v>1118.0854358649226</v>
      </c>
      <c r="I2622" s="19">
        <f t="shared" si="247"/>
        <v>-236740541152</v>
      </c>
      <c r="K2622" s="19">
        <f t="shared" si="246"/>
        <v>7538400000</v>
      </c>
      <c r="L2622" s="19">
        <f t="shared" si="248"/>
        <v>7538400000</v>
      </c>
      <c r="N2622" s="19">
        <f t="shared" si="251"/>
        <v>0</v>
      </c>
      <c r="O2622" s="19">
        <f t="shared" si="249"/>
        <v>-115991171760</v>
      </c>
      <c r="Q2622" s="19">
        <f t="shared" si="250"/>
        <v>-110831870576</v>
      </c>
    </row>
    <row r="2623" spans="1:17" x14ac:dyDescent="0.3">
      <c r="A2623">
        <v>2617</v>
      </c>
      <c r="B2623">
        <f>SQRT((1-A2623*A2623/$G$1)*$G$2)</f>
        <v>1118.0205016724847</v>
      </c>
      <c r="I2623" s="19">
        <f t="shared" si="247"/>
        <v>-221663741152</v>
      </c>
      <c r="K2623" s="19">
        <f t="shared" si="246"/>
        <v>7541280000</v>
      </c>
      <c r="L2623" s="19">
        <f t="shared" si="248"/>
        <v>7541280000</v>
      </c>
      <c r="N2623" s="19">
        <f t="shared" si="251"/>
        <v>0</v>
      </c>
      <c r="O2623" s="19">
        <f t="shared" si="249"/>
        <v>-115991171760</v>
      </c>
      <c r="Q2623" s="19">
        <f t="shared" si="250"/>
        <v>-103290590576</v>
      </c>
    </row>
    <row r="2624" spans="1:17" x14ac:dyDescent="0.3">
      <c r="A2624">
        <v>2618</v>
      </c>
      <c r="B2624">
        <f>SQRT((1-A2624*A2624/$G$1)*$G$2)</f>
        <v>1117.9555388891172</v>
      </c>
      <c r="I2624" s="19">
        <f t="shared" si="247"/>
        <v>-206581181152</v>
      </c>
      <c r="K2624" s="19">
        <f t="shared" si="246"/>
        <v>7544160000</v>
      </c>
      <c r="L2624" s="19">
        <f t="shared" si="248"/>
        <v>7544160000</v>
      </c>
      <c r="N2624" s="19">
        <f t="shared" si="251"/>
        <v>0</v>
      </c>
      <c r="O2624" s="19">
        <f t="shared" si="249"/>
        <v>-115991171760</v>
      </c>
      <c r="Q2624" s="19">
        <f t="shared" si="250"/>
        <v>-95746430576</v>
      </c>
    </row>
    <row r="2625" spans="1:17" x14ac:dyDescent="0.3">
      <c r="A2625">
        <v>2619</v>
      </c>
      <c r="B2625">
        <f>SQRT((1-A2625*A2625/$G$1)*$G$2)</f>
        <v>1117.8905475098356</v>
      </c>
      <c r="I2625" s="19">
        <f t="shared" si="247"/>
        <v>-191492861152</v>
      </c>
      <c r="K2625" s="19">
        <f t="shared" si="246"/>
        <v>7547040000</v>
      </c>
      <c r="L2625" s="19">
        <f t="shared" si="248"/>
        <v>7547040000</v>
      </c>
      <c r="N2625" s="19">
        <f t="shared" si="251"/>
        <v>0</v>
      </c>
      <c r="O2625" s="19">
        <f t="shared" si="249"/>
        <v>-115991171760</v>
      </c>
      <c r="Q2625" s="19">
        <f t="shared" si="250"/>
        <v>-88199390576</v>
      </c>
    </row>
    <row r="2626" spans="1:17" x14ac:dyDescent="0.3">
      <c r="A2626">
        <v>2620</v>
      </c>
      <c r="B2626">
        <f>SQRT((1-A2626*A2626/$G$1)*$G$2)</f>
        <v>1117.8255275296519</v>
      </c>
      <c r="I2626" s="19">
        <f t="shared" si="247"/>
        <v>-176398781152</v>
      </c>
      <c r="K2626" s="19">
        <f t="shared" si="246"/>
        <v>7549920000</v>
      </c>
      <c r="L2626" s="19">
        <f t="shared" si="248"/>
        <v>7549920000</v>
      </c>
      <c r="N2626" s="19">
        <f t="shared" si="251"/>
        <v>0</v>
      </c>
      <c r="O2626" s="19">
        <f t="shared" si="249"/>
        <v>-115991171760</v>
      </c>
      <c r="Q2626" s="19">
        <f t="shared" si="250"/>
        <v>-80649470576</v>
      </c>
    </row>
    <row r="2627" spans="1:17" x14ac:dyDescent="0.3">
      <c r="A2627">
        <v>2621</v>
      </c>
      <c r="B2627">
        <f>SQRT((1-A2627*A2627/$G$1)*$G$2)</f>
        <v>1117.7604789435754</v>
      </c>
      <c r="I2627" s="19">
        <f t="shared" si="247"/>
        <v>-161298941152</v>
      </c>
      <c r="K2627" s="19">
        <f t="shared" si="246"/>
        <v>7552800000</v>
      </c>
      <c r="L2627" s="19">
        <f t="shared" si="248"/>
        <v>7552800000</v>
      </c>
      <c r="N2627" s="19">
        <f t="shared" si="251"/>
        <v>0</v>
      </c>
      <c r="O2627" s="19">
        <f t="shared" si="249"/>
        <v>-115991171760</v>
      </c>
      <c r="Q2627" s="19">
        <f t="shared" si="250"/>
        <v>-73096670576</v>
      </c>
    </row>
    <row r="2628" spans="1:17" x14ac:dyDescent="0.3">
      <c r="A2628">
        <v>2622</v>
      </c>
      <c r="B2628">
        <f>SQRT((1-A2628*A2628/$G$1)*$G$2)</f>
        <v>1117.6954017466114</v>
      </c>
      <c r="I2628" s="19">
        <f t="shared" si="247"/>
        <v>-146193341152</v>
      </c>
      <c r="K2628" s="19">
        <f t="shared" si="246"/>
        <v>7555680000</v>
      </c>
      <c r="L2628" s="19">
        <f t="shared" si="248"/>
        <v>7555680000</v>
      </c>
      <c r="N2628" s="19">
        <f t="shared" si="251"/>
        <v>0</v>
      </c>
      <c r="O2628" s="19">
        <f t="shared" si="249"/>
        <v>-115991171760</v>
      </c>
      <c r="Q2628" s="19">
        <f t="shared" si="250"/>
        <v>-65540990576</v>
      </c>
    </row>
    <row r="2629" spans="1:17" x14ac:dyDescent="0.3">
      <c r="A2629">
        <v>2623</v>
      </c>
      <c r="B2629">
        <f>SQRT((1-A2629*A2629/$G$1)*$G$2)</f>
        <v>1117.6302959337618</v>
      </c>
      <c r="I2629" s="19">
        <f t="shared" si="247"/>
        <v>-131081981152</v>
      </c>
      <c r="K2629" s="19">
        <f t="shared" si="246"/>
        <v>7558560000</v>
      </c>
      <c r="L2629" s="19">
        <f t="shared" si="248"/>
        <v>7558560000</v>
      </c>
      <c r="N2629" s="19">
        <f t="shared" si="251"/>
        <v>0</v>
      </c>
      <c r="O2629" s="19">
        <f t="shared" si="249"/>
        <v>-115991171760</v>
      </c>
      <c r="Q2629" s="19">
        <f t="shared" si="250"/>
        <v>-57982430576</v>
      </c>
    </row>
    <row r="2630" spans="1:17" x14ac:dyDescent="0.3">
      <c r="A2630">
        <v>2624</v>
      </c>
      <c r="B2630">
        <f>SQRT((1-A2630*A2630/$G$1)*$G$2)</f>
        <v>1117.5651615000256</v>
      </c>
      <c r="I2630" s="19">
        <f t="shared" si="247"/>
        <v>-115964861152</v>
      </c>
      <c r="K2630" s="19">
        <f t="shared" si="246"/>
        <v>7561440000</v>
      </c>
      <c r="L2630" s="19">
        <f t="shared" si="248"/>
        <v>7561440000</v>
      </c>
      <c r="N2630" s="19">
        <f t="shared" si="251"/>
        <v>-115887376528</v>
      </c>
      <c r="O2630" s="19">
        <f t="shared" si="249"/>
        <v>-115887376528</v>
      </c>
      <c r="Q2630" s="19">
        <f t="shared" si="250"/>
        <v>-166308367104</v>
      </c>
    </row>
    <row r="2631" spans="1:17" x14ac:dyDescent="0.3">
      <c r="A2631">
        <v>2625</v>
      </c>
      <c r="B2631">
        <f>SQRT((1-A2631*A2631/$G$1)*$G$2)</f>
        <v>1117.4999984403985</v>
      </c>
      <c r="I2631" s="19">
        <f t="shared" si="247"/>
        <v>-332616734208</v>
      </c>
      <c r="K2631" s="19">
        <f t="shared" ref="K2631:K2694" si="252">IF($I2631&lt;L2630,L2630+$J$2,)</f>
        <v>7564320000</v>
      </c>
      <c r="L2631" s="19">
        <f t="shared" si="248"/>
        <v>7564320000</v>
      </c>
      <c r="N2631" s="19">
        <f t="shared" si="251"/>
        <v>0</v>
      </c>
      <c r="O2631" s="19">
        <f t="shared" si="249"/>
        <v>-115887376528</v>
      </c>
      <c r="Q2631" s="19">
        <f t="shared" si="250"/>
        <v>-158744047104</v>
      </c>
    </row>
    <row r="2632" spans="1:17" x14ac:dyDescent="0.3">
      <c r="A2632">
        <v>2626</v>
      </c>
      <c r="B2632">
        <f>SQRT((1-A2632*A2632/$G$1)*$G$2)</f>
        <v>1117.4348067498722</v>
      </c>
      <c r="I2632" s="19">
        <f t="shared" si="247"/>
        <v>-317488094208</v>
      </c>
      <c r="K2632" s="19">
        <f t="shared" si="252"/>
        <v>7567200000</v>
      </c>
      <c r="L2632" s="19">
        <f t="shared" si="248"/>
        <v>7567200000</v>
      </c>
      <c r="N2632" s="19">
        <f t="shared" si="251"/>
        <v>0</v>
      </c>
      <c r="O2632" s="19">
        <f t="shared" si="249"/>
        <v>-115887376528</v>
      </c>
      <c r="Q2632" s="19">
        <f t="shared" si="250"/>
        <v>-151176847104</v>
      </c>
    </row>
    <row r="2633" spans="1:17" x14ac:dyDescent="0.3">
      <c r="A2633">
        <v>2627</v>
      </c>
      <c r="B2633">
        <f>SQRT((1-A2633*A2633/$G$1)*$G$2)</f>
        <v>1117.3695864234355</v>
      </c>
      <c r="I2633" s="19">
        <f t="shared" si="247"/>
        <v>-302353694208</v>
      </c>
      <c r="K2633" s="19">
        <f t="shared" si="252"/>
        <v>7570080000</v>
      </c>
      <c r="L2633" s="19">
        <f t="shared" si="248"/>
        <v>7570080000</v>
      </c>
      <c r="N2633" s="19">
        <f t="shared" si="251"/>
        <v>0</v>
      </c>
      <c r="O2633" s="19">
        <f t="shared" si="249"/>
        <v>-115887376528</v>
      </c>
      <c r="Q2633" s="19">
        <f t="shared" si="250"/>
        <v>-143606767104</v>
      </c>
    </row>
    <row r="2634" spans="1:17" x14ac:dyDescent="0.3">
      <c r="A2634">
        <v>2628</v>
      </c>
      <c r="B2634">
        <f>SQRT((1-A2634*A2634/$G$1)*$G$2)</f>
        <v>1117.3043374560737</v>
      </c>
      <c r="I2634" s="19">
        <f t="shared" si="247"/>
        <v>-287213534208</v>
      </c>
      <c r="K2634" s="19">
        <f t="shared" si="252"/>
        <v>7572960000</v>
      </c>
      <c r="L2634" s="19">
        <f t="shared" si="248"/>
        <v>7572960000</v>
      </c>
      <c r="N2634" s="19">
        <f t="shared" si="251"/>
        <v>0</v>
      </c>
      <c r="O2634" s="19">
        <f t="shared" si="249"/>
        <v>-115887376528</v>
      </c>
      <c r="Q2634" s="19">
        <f t="shared" si="250"/>
        <v>-136033807104</v>
      </c>
    </row>
    <row r="2635" spans="1:17" x14ac:dyDescent="0.3">
      <c r="A2635">
        <v>2629</v>
      </c>
      <c r="B2635">
        <f>SQRT((1-A2635*A2635/$G$1)*$G$2)</f>
        <v>1117.2390598427685</v>
      </c>
      <c r="I2635" s="19">
        <f t="shared" si="247"/>
        <v>-272067614208</v>
      </c>
      <c r="K2635" s="19">
        <f t="shared" si="252"/>
        <v>7575840000</v>
      </c>
      <c r="L2635" s="19">
        <f t="shared" si="248"/>
        <v>7575840000</v>
      </c>
      <c r="N2635" s="19">
        <f t="shared" si="251"/>
        <v>0</v>
      </c>
      <c r="O2635" s="19">
        <f t="shared" si="249"/>
        <v>-115887376528</v>
      </c>
      <c r="Q2635" s="19">
        <f t="shared" si="250"/>
        <v>-128457967104</v>
      </c>
    </row>
    <row r="2636" spans="1:17" x14ac:dyDescent="0.3">
      <c r="A2636">
        <v>2630</v>
      </c>
      <c r="B2636">
        <f>SQRT((1-A2636*A2636/$G$1)*$G$2)</f>
        <v>1117.1737535784989</v>
      </c>
      <c r="I2636" s="19">
        <f t="shared" si="247"/>
        <v>-256915934208</v>
      </c>
      <c r="K2636" s="19">
        <f t="shared" si="252"/>
        <v>7578720000</v>
      </c>
      <c r="L2636" s="19">
        <f t="shared" si="248"/>
        <v>7578720000</v>
      </c>
      <c r="N2636" s="19">
        <f t="shared" si="251"/>
        <v>0</v>
      </c>
      <c r="O2636" s="19">
        <f t="shared" si="249"/>
        <v>-115887376528</v>
      </c>
      <c r="Q2636" s="19">
        <f t="shared" si="250"/>
        <v>-120879247104</v>
      </c>
    </row>
    <row r="2637" spans="1:17" x14ac:dyDescent="0.3">
      <c r="A2637">
        <v>2631</v>
      </c>
      <c r="B2637">
        <f>SQRT((1-A2637*A2637/$G$1)*$G$2)</f>
        <v>1117.10841865824</v>
      </c>
      <c r="I2637" s="19">
        <f t="shared" si="247"/>
        <v>-241758494208</v>
      </c>
      <c r="K2637" s="19">
        <f t="shared" si="252"/>
        <v>7581600000</v>
      </c>
      <c r="L2637" s="19">
        <f t="shared" si="248"/>
        <v>7581600000</v>
      </c>
      <c r="N2637" s="19">
        <f t="shared" si="251"/>
        <v>0</v>
      </c>
      <c r="O2637" s="19">
        <f t="shared" si="249"/>
        <v>-115887376528</v>
      </c>
      <c r="Q2637" s="19">
        <f t="shared" si="250"/>
        <v>-113297647104</v>
      </c>
    </row>
    <row r="2638" spans="1:17" x14ac:dyDescent="0.3">
      <c r="A2638">
        <v>2632</v>
      </c>
      <c r="B2638">
        <f>SQRT((1-A2638*A2638/$G$1)*$G$2)</f>
        <v>1117.0430550769631</v>
      </c>
      <c r="I2638" s="19">
        <f t="shared" si="247"/>
        <v>-226595294208</v>
      </c>
      <c r="K2638" s="19">
        <f t="shared" si="252"/>
        <v>7584480000</v>
      </c>
      <c r="L2638" s="19">
        <f t="shared" si="248"/>
        <v>7584480000</v>
      </c>
      <c r="N2638" s="19">
        <f t="shared" si="251"/>
        <v>0</v>
      </c>
      <c r="O2638" s="19">
        <f t="shared" si="249"/>
        <v>-115887376528</v>
      </c>
      <c r="Q2638" s="19">
        <f t="shared" si="250"/>
        <v>-105713167104</v>
      </c>
    </row>
    <row r="2639" spans="1:17" x14ac:dyDescent="0.3">
      <c r="A2639">
        <v>2633</v>
      </c>
      <c r="B2639">
        <f>SQRT((1-A2639*A2639/$G$1)*$G$2)</f>
        <v>1116.9776628296374</v>
      </c>
      <c r="I2639" s="19">
        <f t="shared" si="247"/>
        <v>-211426334208</v>
      </c>
      <c r="K2639" s="19">
        <f t="shared" si="252"/>
        <v>7587360000</v>
      </c>
      <c r="L2639" s="19">
        <f t="shared" si="248"/>
        <v>7587360000</v>
      </c>
      <c r="N2639" s="19">
        <f t="shared" si="251"/>
        <v>0</v>
      </c>
      <c r="O2639" s="19">
        <f t="shared" si="249"/>
        <v>-115887376528</v>
      </c>
      <c r="Q2639" s="19">
        <f t="shared" si="250"/>
        <v>-98125807104</v>
      </c>
    </row>
    <row r="2640" spans="1:17" x14ac:dyDescent="0.3">
      <c r="A2640">
        <v>2634</v>
      </c>
      <c r="B2640">
        <f>SQRT((1-A2640*A2640/$G$1)*$G$2)</f>
        <v>1116.9122419112273</v>
      </c>
      <c r="I2640" s="19">
        <f t="shared" si="247"/>
        <v>-196251614208</v>
      </c>
      <c r="K2640" s="19">
        <f t="shared" si="252"/>
        <v>7590240000</v>
      </c>
      <c r="L2640" s="19">
        <f t="shared" si="248"/>
        <v>7590240000</v>
      </c>
      <c r="N2640" s="19">
        <f t="shared" si="251"/>
        <v>0</v>
      </c>
      <c r="O2640" s="19">
        <f t="shared" si="249"/>
        <v>-115887376528</v>
      </c>
      <c r="Q2640" s="19">
        <f t="shared" si="250"/>
        <v>-90535567104</v>
      </c>
    </row>
    <row r="2641" spans="1:17" x14ac:dyDescent="0.3">
      <c r="A2641">
        <v>2635</v>
      </c>
      <c r="B2641">
        <f>SQRT((1-A2641*A2641/$G$1)*$G$2)</f>
        <v>1116.8467923166947</v>
      </c>
      <c r="I2641" s="19">
        <f t="shared" si="247"/>
        <v>-181071134208</v>
      </c>
      <c r="K2641" s="19">
        <f t="shared" si="252"/>
        <v>7593120000</v>
      </c>
      <c r="L2641" s="19">
        <f t="shared" si="248"/>
        <v>7593120000</v>
      </c>
      <c r="N2641" s="19">
        <f t="shared" si="251"/>
        <v>0</v>
      </c>
      <c r="O2641" s="19">
        <f t="shared" si="249"/>
        <v>-115887376528</v>
      </c>
      <c r="Q2641" s="19">
        <f t="shared" si="250"/>
        <v>-82942447104</v>
      </c>
    </row>
    <row r="2642" spans="1:17" x14ac:dyDescent="0.3">
      <c r="A2642">
        <v>2636</v>
      </c>
      <c r="B2642">
        <f>SQRT((1-A2642*A2642/$G$1)*$G$2)</f>
        <v>1116.781314040998</v>
      </c>
      <c r="I2642" s="19">
        <f t="shared" si="247"/>
        <v>-165884894208</v>
      </c>
      <c r="K2642" s="19">
        <f t="shared" si="252"/>
        <v>7596000000</v>
      </c>
      <c r="L2642" s="19">
        <f t="shared" si="248"/>
        <v>7596000000</v>
      </c>
      <c r="N2642" s="19">
        <f t="shared" si="251"/>
        <v>0</v>
      </c>
      <c r="O2642" s="19">
        <f t="shared" si="249"/>
        <v>-115887376528</v>
      </c>
      <c r="Q2642" s="19">
        <f t="shared" si="250"/>
        <v>-75346447104</v>
      </c>
    </row>
    <row r="2643" spans="1:17" x14ac:dyDescent="0.3">
      <c r="A2643">
        <v>2637</v>
      </c>
      <c r="B2643">
        <f>SQRT((1-A2643*A2643/$G$1)*$G$2)</f>
        <v>1116.715807079092</v>
      </c>
      <c r="I2643" s="19">
        <f t="shared" si="247"/>
        <v>-150692894208</v>
      </c>
      <c r="K2643" s="19">
        <f t="shared" si="252"/>
        <v>7598880000</v>
      </c>
      <c r="L2643" s="19">
        <f t="shared" si="248"/>
        <v>7598880000</v>
      </c>
      <c r="N2643" s="19">
        <f t="shared" si="251"/>
        <v>0</v>
      </c>
      <c r="O2643" s="19">
        <f t="shared" si="249"/>
        <v>-115887376528</v>
      </c>
      <c r="Q2643" s="19">
        <f t="shared" si="250"/>
        <v>-67747567104</v>
      </c>
    </row>
    <row r="2644" spans="1:17" x14ac:dyDescent="0.3">
      <c r="A2644">
        <v>2638</v>
      </c>
      <c r="B2644">
        <f>SQRT((1-A2644*A2644/$G$1)*$G$2)</f>
        <v>1116.6502714259279</v>
      </c>
      <c r="I2644" s="19">
        <f t="shared" si="247"/>
        <v>-135495134208</v>
      </c>
      <c r="K2644" s="19">
        <f t="shared" si="252"/>
        <v>7601760000</v>
      </c>
      <c r="L2644" s="19">
        <f t="shared" si="248"/>
        <v>7601760000</v>
      </c>
      <c r="N2644" s="19">
        <f t="shared" si="251"/>
        <v>0</v>
      </c>
      <c r="O2644" s="19">
        <f t="shared" si="249"/>
        <v>-115887376528</v>
      </c>
      <c r="Q2644" s="19">
        <f t="shared" si="250"/>
        <v>-60145807104</v>
      </c>
    </row>
    <row r="2645" spans="1:17" x14ac:dyDescent="0.3">
      <c r="A2645">
        <v>2639</v>
      </c>
      <c r="B2645">
        <f>SQRT((1-A2645*A2645/$G$1)*$G$2)</f>
        <v>1116.5847070764539</v>
      </c>
      <c r="I2645" s="19">
        <f t="shared" si="247"/>
        <v>-120291614208</v>
      </c>
      <c r="K2645" s="19">
        <f t="shared" si="252"/>
        <v>7604640000</v>
      </c>
      <c r="L2645" s="19">
        <f t="shared" si="248"/>
        <v>7604640000</v>
      </c>
      <c r="N2645" s="19">
        <f t="shared" si="251"/>
        <v>0</v>
      </c>
      <c r="O2645" s="19">
        <f t="shared" si="249"/>
        <v>-115887376528</v>
      </c>
      <c r="Q2645" s="19">
        <f t="shared" si="250"/>
        <v>-52541167104</v>
      </c>
    </row>
    <row r="2646" spans="1:17" x14ac:dyDescent="0.3">
      <c r="A2646">
        <v>2640</v>
      </c>
      <c r="B2646">
        <f>SQRT((1-A2646*A2646/$G$1)*$G$2)</f>
        <v>1116.519114025615</v>
      </c>
      <c r="I2646" s="19">
        <f t="shared" si="247"/>
        <v>-105082334208</v>
      </c>
      <c r="K2646" s="19">
        <f t="shared" si="252"/>
        <v>7607520000</v>
      </c>
      <c r="L2646" s="19">
        <f t="shared" si="248"/>
        <v>7607520000</v>
      </c>
      <c r="N2646" s="19">
        <f t="shared" si="251"/>
        <v>-115783581296</v>
      </c>
      <c r="O2646" s="19">
        <f t="shared" si="249"/>
        <v>-115783581296</v>
      </c>
      <c r="Q2646" s="19">
        <f t="shared" si="250"/>
        <v>-160717228400</v>
      </c>
    </row>
    <row r="2647" spans="1:17" x14ac:dyDescent="0.3">
      <c r="A2647">
        <v>2641</v>
      </c>
      <c r="B2647">
        <f>SQRT((1-A2647*A2647/$G$1)*$G$2)</f>
        <v>1116.453492268352</v>
      </c>
      <c r="I2647" s="19">
        <f t="shared" si="247"/>
        <v>-321434456800</v>
      </c>
      <c r="K2647" s="19">
        <f t="shared" si="252"/>
        <v>7610400000</v>
      </c>
      <c r="L2647" s="19">
        <f t="shared" si="248"/>
        <v>7610400000</v>
      </c>
      <c r="N2647" s="19">
        <f t="shared" si="251"/>
        <v>0</v>
      </c>
      <c r="O2647" s="19">
        <f t="shared" si="249"/>
        <v>-115783581296</v>
      </c>
      <c r="Q2647" s="19">
        <f t="shared" si="250"/>
        <v>-153106828400</v>
      </c>
    </row>
    <row r="2648" spans="1:17" x14ac:dyDescent="0.3">
      <c r="A2648">
        <v>2642</v>
      </c>
      <c r="B2648">
        <f>SQRT((1-A2648*A2648/$G$1)*$G$2)</f>
        <v>1116.3878417996032</v>
      </c>
      <c r="I2648" s="19">
        <f t="shared" si="247"/>
        <v>-306213656800</v>
      </c>
      <c r="K2648" s="19">
        <f t="shared" si="252"/>
        <v>7613280000</v>
      </c>
      <c r="L2648" s="19">
        <f t="shared" si="248"/>
        <v>7613280000</v>
      </c>
      <c r="N2648" s="19">
        <f t="shared" si="251"/>
        <v>0</v>
      </c>
      <c r="O2648" s="19">
        <f t="shared" si="249"/>
        <v>-115783581296</v>
      </c>
      <c r="Q2648" s="19">
        <f t="shared" si="250"/>
        <v>-145493548400</v>
      </c>
    </row>
    <row r="2649" spans="1:17" x14ac:dyDescent="0.3">
      <c r="A2649">
        <v>2643</v>
      </c>
      <c r="B2649">
        <f>SQRT((1-A2649*A2649/$G$1)*$G$2)</f>
        <v>1116.3221626143027</v>
      </c>
      <c r="I2649" s="19">
        <f t="shared" si="247"/>
        <v>-290987096800</v>
      </c>
      <c r="K2649" s="19">
        <f t="shared" si="252"/>
        <v>7616160000</v>
      </c>
      <c r="L2649" s="19">
        <f t="shared" si="248"/>
        <v>7616160000</v>
      </c>
      <c r="N2649" s="19">
        <f t="shared" si="251"/>
        <v>0</v>
      </c>
      <c r="O2649" s="19">
        <f t="shared" si="249"/>
        <v>-115783581296</v>
      </c>
      <c r="Q2649" s="19">
        <f t="shared" si="250"/>
        <v>-137877388400</v>
      </c>
    </row>
    <row r="2650" spans="1:17" x14ac:dyDescent="0.3">
      <c r="A2650">
        <v>2644</v>
      </c>
      <c r="B2650">
        <f>SQRT((1-A2650*A2650/$G$1)*$G$2)</f>
        <v>1116.2564547073819</v>
      </c>
      <c r="I2650" s="19">
        <f t="shared" si="247"/>
        <v>-275754776800</v>
      </c>
      <c r="K2650" s="19">
        <f t="shared" si="252"/>
        <v>7619040000</v>
      </c>
      <c r="L2650" s="19">
        <f t="shared" si="248"/>
        <v>7619040000</v>
      </c>
      <c r="N2650" s="19">
        <f t="shared" si="251"/>
        <v>0</v>
      </c>
      <c r="O2650" s="19">
        <f t="shared" si="249"/>
        <v>-115783581296</v>
      </c>
      <c r="Q2650" s="19">
        <f t="shared" si="250"/>
        <v>-130258348400</v>
      </c>
    </row>
    <row r="2651" spans="1:17" x14ac:dyDescent="0.3">
      <c r="A2651">
        <v>2645</v>
      </c>
      <c r="B2651">
        <f>SQRT((1-A2651*A2651/$G$1)*$G$2)</f>
        <v>1116.190718073768</v>
      </c>
      <c r="I2651" s="19">
        <f t="shared" si="247"/>
        <v>-260516696800</v>
      </c>
      <c r="K2651" s="19">
        <f t="shared" si="252"/>
        <v>7621920000</v>
      </c>
      <c r="L2651" s="19">
        <f t="shared" si="248"/>
        <v>7621920000</v>
      </c>
      <c r="N2651" s="19">
        <f t="shared" si="251"/>
        <v>0</v>
      </c>
      <c r="O2651" s="19">
        <f t="shared" si="249"/>
        <v>-115783581296</v>
      </c>
      <c r="Q2651" s="19">
        <f t="shared" si="250"/>
        <v>-122636428400</v>
      </c>
    </row>
    <row r="2652" spans="1:17" x14ac:dyDescent="0.3">
      <c r="A2652">
        <v>2646</v>
      </c>
      <c r="B2652">
        <f>SQRT((1-A2652*A2652/$G$1)*$G$2)</f>
        <v>1116.1249527083858</v>
      </c>
      <c r="I2652" s="19">
        <f t="shared" si="247"/>
        <v>-245272856800</v>
      </c>
      <c r="K2652" s="19">
        <f t="shared" si="252"/>
        <v>7624800000</v>
      </c>
      <c r="L2652" s="19">
        <f t="shared" si="248"/>
        <v>7624800000</v>
      </c>
      <c r="N2652" s="19">
        <f t="shared" si="251"/>
        <v>0</v>
      </c>
      <c r="O2652" s="19">
        <f t="shared" si="249"/>
        <v>-115783581296</v>
      </c>
      <c r="Q2652" s="19">
        <f t="shared" si="250"/>
        <v>-115011628400</v>
      </c>
    </row>
    <row r="2653" spans="1:17" x14ac:dyDescent="0.3">
      <c r="A2653">
        <v>2647</v>
      </c>
      <c r="B2653">
        <f>SQRT((1-A2653*A2653/$G$1)*$G$2)</f>
        <v>1116.0591586061555</v>
      </c>
      <c r="I2653" s="19">
        <f t="shared" si="247"/>
        <v>-230023256800</v>
      </c>
      <c r="K2653" s="19">
        <f t="shared" si="252"/>
        <v>7627680000</v>
      </c>
      <c r="L2653" s="19">
        <f t="shared" si="248"/>
        <v>7627680000</v>
      </c>
      <c r="N2653" s="19">
        <f t="shared" si="251"/>
        <v>0</v>
      </c>
      <c r="O2653" s="19">
        <f t="shared" si="249"/>
        <v>-115783581296</v>
      </c>
      <c r="Q2653" s="19">
        <f t="shared" si="250"/>
        <v>-107383948400</v>
      </c>
    </row>
    <row r="2654" spans="1:17" x14ac:dyDescent="0.3">
      <c r="A2654">
        <v>2648</v>
      </c>
      <c r="B2654">
        <f>SQRT((1-A2654*A2654/$G$1)*$G$2)</f>
        <v>1115.993335761995</v>
      </c>
      <c r="I2654" s="19">
        <f t="shared" si="247"/>
        <v>-214767896800</v>
      </c>
      <c r="K2654" s="19">
        <f t="shared" si="252"/>
        <v>7630560000</v>
      </c>
      <c r="L2654" s="19">
        <f t="shared" si="248"/>
        <v>7630560000</v>
      </c>
      <c r="N2654" s="19">
        <f t="shared" si="251"/>
        <v>0</v>
      </c>
      <c r="O2654" s="19">
        <f t="shared" si="249"/>
        <v>-115783581296</v>
      </c>
      <c r="Q2654" s="19">
        <f t="shared" si="250"/>
        <v>-99753388400</v>
      </c>
    </row>
    <row r="2655" spans="1:17" x14ac:dyDescent="0.3">
      <c r="A2655">
        <v>2649</v>
      </c>
      <c r="B2655">
        <f>SQRT((1-A2655*A2655/$G$1)*$G$2)</f>
        <v>1115.9274841708182</v>
      </c>
      <c r="I2655" s="19">
        <f t="shared" si="247"/>
        <v>-199506776800</v>
      </c>
      <c r="K2655" s="19">
        <f t="shared" si="252"/>
        <v>7633440000</v>
      </c>
      <c r="L2655" s="19">
        <f t="shared" si="248"/>
        <v>7633440000</v>
      </c>
      <c r="N2655" s="19">
        <f t="shared" si="251"/>
        <v>0</v>
      </c>
      <c r="O2655" s="19">
        <f t="shared" si="249"/>
        <v>-115783581296</v>
      </c>
      <c r="Q2655" s="19">
        <f t="shared" si="250"/>
        <v>-92119948400</v>
      </c>
    </row>
    <row r="2656" spans="1:17" x14ac:dyDescent="0.3">
      <c r="A2656">
        <v>2650</v>
      </c>
      <c r="B2656">
        <f>SQRT((1-A2656*A2656/$G$1)*$G$2)</f>
        <v>1115.8616038275354</v>
      </c>
      <c r="I2656" s="19">
        <f t="shared" si="247"/>
        <v>-184239896800</v>
      </c>
      <c r="K2656" s="19">
        <f t="shared" si="252"/>
        <v>7636320000</v>
      </c>
      <c r="L2656" s="19">
        <f t="shared" si="248"/>
        <v>7636320000</v>
      </c>
      <c r="N2656" s="19">
        <f t="shared" si="251"/>
        <v>0</v>
      </c>
      <c r="O2656" s="19">
        <f t="shared" si="249"/>
        <v>-115783581296</v>
      </c>
      <c r="Q2656" s="19">
        <f t="shared" si="250"/>
        <v>-84483628400</v>
      </c>
    </row>
    <row r="2657" spans="1:17" x14ac:dyDescent="0.3">
      <c r="A2657">
        <v>2651</v>
      </c>
      <c r="B2657">
        <f>SQRT((1-A2657*A2657/$G$1)*$G$2)</f>
        <v>1115.7956947270541</v>
      </c>
      <c r="I2657" s="19">
        <f t="shared" si="247"/>
        <v>-168967256800</v>
      </c>
      <c r="K2657" s="19">
        <f t="shared" si="252"/>
        <v>7639200000</v>
      </c>
      <c r="L2657" s="19">
        <f t="shared" si="248"/>
        <v>7639200000</v>
      </c>
      <c r="N2657" s="19">
        <f t="shared" si="251"/>
        <v>0</v>
      </c>
      <c r="O2657" s="19">
        <f t="shared" si="249"/>
        <v>-115783581296</v>
      </c>
      <c r="Q2657" s="19">
        <f t="shared" si="250"/>
        <v>-76844428400</v>
      </c>
    </row>
    <row r="2658" spans="1:17" x14ac:dyDescent="0.3">
      <c r="A2658">
        <v>2652</v>
      </c>
      <c r="B2658">
        <f>SQRT((1-A2658*A2658/$G$1)*$G$2)</f>
        <v>1115.7297568642775</v>
      </c>
      <c r="I2658" s="19">
        <f t="shared" si="247"/>
        <v>-153688856800</v>
      </c>
      <c r="K2658" s="19">
        <f t="shared" si="252"/>
        <v>7642080000</v>
      </c>
      <c r="L2658" s="19">
        <f t="shared" si="248"/>
        <v>7642080000</v>
      </c>
      <c r="N2658" s="19">
        <f t="shared" si="251"/>
        <v>0</v>
      </c>
      <c r="O2658" s="19">
        <f t="shared" si="249"/>
        <v>-115783581296</v>
      </c>
      <c r="Q2658" s="19">
        <f t="shared" si="250"/>
        <v>-69202348400</v>
      </c>
    </row>
    <row r="2659" spans="1:17" x14ac:dyDescent="0.3">
      <c r="A2659">
        <v>2653</v>
      </c>
      <c r="B2659">
        <f>SQRT((1-A2659*A2659/$G$1)*$G$2)</f>
        <v>1115.6637902341065</v>
      </c>
      <c r="I2659" s="19">
        <f t="shared" si="247"/>
        <v>-138404696800</v>
      </c>
      <c r="K2659" s="19">
        <f t="shared" si="252"/>
        <v>7644960000</v>
      </c>
      <c r="L2659" s="19">
        <f t="shared" si="248"/>
        <v>7644960000</v>
      </c>
      <c r="N2659" s="19">
        <f t="shared" si="251"/>
        <v>0</v>
      </c>
      <c r="O2659" s="19">
        <f t="shared" si="249"/>
        <v>-115783581296</v>
      </c>
      <c r="Q2659" s="19">
        <f t="shared" si="250"/>
        <v>-61557388400</v>
      </c>
    </row>
    <row r="2660" spans="1:17" x14ac:dyDescent="0.3">
      <c r="A2660">
        <v>2654</v>
      </c>
      <c r="B2660">
        <f>SQRT((1-A2660*A2660/$G$1)*$G$2)</f>
        <v>1115.5977948314376</v>
      </c>
      <c r="I2660" s="19">
        <f t="shared" si="247"/>
        <v>-123114776800</v>
      </c>
      <c r="K2660" s="19">
        <f t="shared" si="252"/>
        <v>7647840000</v>
      </c>
      <c r="L2660" s="19">
        <f t="shared" si="248"/>
        <v>7647840000</v>
      </c>
      <c r="N2660" s="19">
        <f t="shared" si="251"/>
        <v>0</v>
      </c>
      <c r="O2660" s="19">
        <f t="shared" si="249"/>
        <v>-115783581296</v>
      </c>
      <c r="Q2660" s="19">
        <f t="shared" si="250"/>
        <v>-53909548400</v>
      </c>
    </row>
    <row r="2661" spans="1:17" x14ac:dyDescent="0.3">
      <c r="A2661">
        <v>2655</v>
      </c>
      <c r="B2661">
        <f>SQRT((1-A2661*A2661/$G$1)*$G$2)</f>
        <v>1115.5317706511642</v>
      </c>
      <c r="I2661" s="19">
        <f t="shared" si="247"/>
        <v>-107819096800</v>
      </c>
      <c r="K2661" s="19">
        <f t="shared" si="252"/>
        <v>7650720000</v>
      </c>
      <c r="L2661" s="19">
        <f t="shared" si="248"/>
        <v>7650720000</v>
      </c>
      <c r="N2661" s="19">
        <f t="shared" si="251"/>
        <v>-115679786064</v>
      </c>
      <c r="O2661" s="19">
        <f t="shared" si="249"/>
        <v>-115679786064</v>
      </c>
      <c r="Q2661" s="19">
        <f t="shared" si="250"/>
        <v>-161938614464</v>
      </c>
    </row>
    <row r="2662" spans="1:17" x14ac:dyDescent="0.3">
      <c r="A2662">
        <v>2656</v>
      </c>
      <c r="B2662">
        <f>SQRT((1-A2662*A2662/$G$1)*$G$2)</f>
        <v>1115.4657176881763</v>
      </c>
      <c r="I2662" s="19">
        <f t="shared" si="247"/>
        <v>-323877228928</v>
      </c>
      <c r="K2662" s="19">
        <f t="shared" si="252"/>
        <v>7653600000</v>
      </c>
      <c r="L2662" s="19">
        <f t="shared" si="248"/>
        <v>7653600000</v>
      </c>
      <c r="N2662" s="19">
        <f t="shared" si="251"/>
        <v>0</v>
      </c>
      <c r="O2662" s="19">
        <f t="shared" si="249"/>
        <v>-115679786064</v>
      </c>
      <c r="Q2662" s="19">
        <f t="shared" si="250"/>
        <v>-154285014464</v>
      </c>
    </row>
    <row r="2663" spans="1:17" x14ac:dyDescent="0.3">
      <c r="A2663">
        <v>2657</v>
      </c>
      <c r="B2663">
        <f>SQRT((1-A2663*A2663/$G$1)*$G$2)</f>
        <v>1115.3996359373605</v>
      </c>
      <c r="I2663" s="19">
        <f t="shared" si="247"/>
        <v>-308570028928</v>
      </c>
      <c r="K2663" s="19">
        <f t="shared" si="252"/>
        <v>7656480000</v>
      </c>
      <c r="L2663" s="19">
        <f t="shared" si="248"/>
        <v>7656480000</v>
      </c>
      <c r="N2663" s="19">
        <f t="shared" si="251"/>
        <v>0</v>
      </c>
      <c r="O2663" s="19">
        <f t="shared" si="249"/>
        <v>-115679786064</v>
      </c>
      <c r="Q2663" s="19">
        <f t="shared" si="250"/>
        <v>-146628534464</v>
      </c>
    </row>
    <row r="2664" spans="1:17" x14ac:dyDescent="0.3">
      <c r="A2664">
        <v>2658</v>
      </c>
      <c r="B2664">
        <f>SQRT((1-A2664*A2664/$G$1)*$G$2)</f>
        <v>1115.3335253935998</v>
      </c>
      <c r="I2664" s="19">
        <f t="shared" si="247"/>
        <v>-293257068928</v>
      </c>
      <c r="K2664" s="19">
        <f t="shared" si="252"/>
        <v>7659360000</v>
      </c>
      <c r="L2664" s="19">
        <f t="shared" si="248"/>
        <v>7659360000</v>
      </c>
      <c r="N2664" s="19">
        <f t="shared" si="251"/>
        <v>0</v>
      </c>
      <c r="O2664" s="19">
        <f t="shared" si="249"/>
        <v>-115679786064</v>
      </c>
      <c r="Q2664" s="19">
        <f t="shared" si="250"/>
        <v>-138969174464</v>
      </c>
    </row>
    <row r="2665" spans="1:17" x14ac:dyDescent="0.3">
      <c r="A2665">
        <v>2659</v>
      </c>
      <c r="B2665">
        <f>SQRT((1-A2665*A2665/$G$1)*$G$2)</f>
        <v>1115.2673860517739</v>
      </c>
      <c r="I2665" s="19">
        <f t="shared" si="247"/>
        <v>-277938348928</v>
      </c>
      <c r="K2665" s="19">
        <f t="shared" si="252"/>
        <v>7662240000</v>
      </c>
      <c r="L2665" s="19">
        <f t="shared" si="248"/>
        <v>7662240000</v>
      </c>
      <c r="N2665" s="19">
        <f t="shared" si="251"/>
        <v>0</v>
      </c>
      <c r="O2665" s="19">
        <f t="shared" si="249"/>
        <v>-115679786064</v>
      </c>
      <c r="Q2665" s="19">
        <f t="shared" si="250"/>
        <v>-131306934464</v>
      </c>
    </row>
    <row r="2666" spans="1:17" x14ac:dyDescent="0.3">
      <c r="A2666">
        <v>2660</v>
      </c>
      <c r="B2666">
        <f>SQRT((1-A2666*A2666/$G$1)*$G$2)</f>
        <v>1115.201217906759</v>
      </c>
      <c r="I2666" s="19">
        <f t="shared" si="247"/>
        <v>-262613868928</v>
      </c>
      <c r="K2666" s="19">
        <f t="shared" si="252"/>
        <v>7665120000</v>
      </c>
      <c r="L2666" s="19">
        <f t="shared" si="248"/>
        <v>7665120000</v>
      </c>
      <c r="N2666" s="19">
        <f t="shared" si="251"/>
        <v>0</v>
      </c>
      <c r="O2666" s="19">
        <f t="shared" si="249"/>
        <v>-115679786064</v>
      </c>
      <c r="Q2666" s="19">
        <f t="shared" si="250"/>
        <v>-123641814464</v>
      </c>
    </row>
    <row r="2667" spans="1:17" x14ac:dyDescent="0.3">
      <c r="A2667">
        <v>2661</v>
      </c>
      <c r="B2667">
        <f>SQRT((1-A2667*A2667/$G$1)*$G$2)</f>
        <v>1115.1350209534282</v>
      </c>
      <c r="I2667" s="19">
        <f t="shared" si="247"/>
        <v>-247283628928</v>
      </c>
      <c r="K2667" s="19">
        <f t="shared" si="252"/>
        <v>7668000000</v>
      </c>
      <c r="L2667" s="19">
        <f t="shared" si="248"/>
        <v>7668000000</v>
      </c>
      <c r="N2667" s="19">
        <f t="shared" si="251"/>
        <v>0</v>
      </c>
      <c r="O2667" s="19">
        <f t="shared" si="249"/>
        <v>-115679786064</v>
      </c>
      <c r="Q2667" s="19">
        <f t="shared" si="250"/>
        <v>-115973814464</v>
      </c>
    </row>
    <row r="2668" spans="1:17" x14ac:dyDescent="0.3">
      <c r="A2668">
        <v>2662</v>
      </c>
      <c r="B2668">
        <f>SQRT((1-A2668*A2668/$G$1)*$G$2)</f>
        <v>1115.0687951866503</v>
      </c>
      <c r="I2668" s="19">
        <f t="shared" si="247"/>
        <v>-231947628928</v>
      </c>
      <c r="K2668" s="19">
        <f t="shared" si="252"/>
        <v>7670880000</v>
      </c>
      <c r="L2668" s="19">
        <f t="shared" si="248"/>
        <v>7670880000</v>
      </c>
      <c r="N2668" s="19">
        <f t="shared" si="251"/>
        <v>0</v>
      </c>
      <c r="O2668" s="19">
        <f t="shared" si="249"/>
        <v>-115679786064</v>
      </c>
      <c r="Q2668" s="19">
        <f t="shared" si="250"/>
        <v>-108302934464</v>
      </c>
    </row>
    <row r="2669" spans="1:17" x14ac:dyDescent="0.3">
      <c r="A2669">
        <v>2663</v>
      </c>
      <c r="B2669">
        <f>SQRT((1-A2669*A2669/$G$1)*$G$2)</f>
        <v>1115.0025406012915</v>
      </c>
      <c r="I2669" s="19">
        <f t="shared" si="247"/>
        <v>-216605868928</v>
      </c>
      <c r="K2669" s="19">
        <f t="shared" si="252"/>
        <v>7673760000</v>
      </c>
      <c r="L2669" s="19">
        <f t="shared" si="248"/>
        <v>7673760000</v>
      </c>
      <c r="N2669" s="19">
        <f t="shared" si="251"/>
        <v>0</v>
      </c>
      <c r="O2669" s="19">
        <f t="shared" si="249"/>
        <v>-115679786064</v>
      </c>
      <c r="Q2669" s="19">
        <f t="shared" si="250"/>
        <v>-100629174464</v>
      </c>
    </row>
    <row r="2670" spans="1:17" x14ac:dyDescent="0.3">
      <c r="A2670">
        <v>2664</v>
      </c>
      <c r="B2670">
        <f>SQRT((1-A2670*A2670/$G$1)*$G$2)</f>
        <v>1114.936257192214</v>
      </c>
      <c r="I2670" s="19">
        <f t="shared" ref="I2670:I2733" si="253">Q2669*2</f>
        <v>-201258348928</v>
      </c>
      <c r="K2670" s="19">
        <f t="shared" si="252"/>
        <v>7676640000</v>
      </c>
      <c r="L2670" s="19">
        <f t="shared" ref="L2670:L2733" si="254">IF(K2670=0,L2669,K2670)</f>
        <v>7676640000</v>
      </c>
      <c r="N2670" s="19">
        <f t="shared" si="251"/>
        <v>0</v>
      </c>
      <c r="O2670" s="19">
        <f t="shared" ref="O2670:O2733" si="255">IF(N2670=0,O2669,N2670)</f>
        <v>-115679786064</v>
      </c>
      <c r="Q2670" s="19">
        <f t="shared" ref="Q2670:Q2733" si="256">Q2669+K2670+N2670</f>
        <v>-92952534464</v>
      </c>
    </row>
    <row r="2671" spans="1:17" x14ac:dyDescent="0.3">
      <c r="A2671">
        <v>2665</v>
      </c>
      <c r="B2671">
        <f>SQRT((1-A2671*A2671/$G$1)*$G$2)</f>
        <v>1114.8699449542769</v>
      </c>
      <c r="I2671" s="19">
        <f t="shared" si="253"/>
        <v>-185905068928</v>
      </c>
      <c r="K2671" s="19">
        <f t="shared" si="252"/>
        <v>7679520000</v>
      </c>
      <c r="L2671" s="19">
        <f t="shared" si="254"/>
        <v>7679520000</v>
      </c>
      <c r="N2671" s="19">
        <f t="shared" si="251"/>
        <v>0</v>
      </c>
      <c r="O2671" s="19">
        <f t="shared" si="255"/>
        <v>-115679786064</v>
      </c>
      <c r="Q2671" s="19">
        <f t="shared" si="256"/>
        <v>-85273014464</v>
      </c>
    </row>
    <row r="2672" spans="1:17" x14ac:dyDescent="0.3">
      <c r="A2672">
        <v>2666</v>
      </c>
      <c r="B2672">
        <f>SQRT((1-A2672*A2672/$G$1)*$G$2)</f>
        <v>1114.8036038823357</v>
      </c>
      <c r="I2672" s="19">
        <f t="shared" si="253"/>
        <v>-170546028928</v>
      </c>
      <c r="K2672" s="19">
        <f t="shared" si="252"/>
        <v>7682400000</v>
      </c>
      <c r="L2672" s="19">
        <f t="shared" si="254"/>
        <v>7682400000</v>
      </c>
      <c r="N2672" s="19">
        <f t="shared" si="251"/>
        <v>0</v>
      </c>
      <c r="O2672" s="19">
        <f t="shared" si="255"/>
        <v>-115679786064</v>
      </c>
      <c r="Q2672" s="19">
        <f t="shared" si="256"/>
        <v>-77590614464</v>
      </c>
    </row>
    <row r="2673" spans="1:17" x14ac:dyDescent="0.3">
      <c r="A2673">
        <v>2667</v>
      </c>
      <c r="B2673">
        <f>SQRT((1-A2673*A2673/$G$1)*$G$2)</f>
        <v>1114.7372339712422</v>
      </c>
      <c r="I2673" s="19">
        <f t="shared" si="253"/>
        <v>-155181228928</v>
      </c>
      <c r="K2673" s="19">
        <f t="shared" si="252"/>
        <v>7685280000</v>
      </c>
      <c r="L2673" s="19">
        <f t="shared" si="254"/>
        <v>7685280000</v>
      </c>
      <c r="N2673" s="19">
        <f t="shared" si="251"/>
        <v>0</v>
      </c>
      <c r="O2673" s="19">
        <f t="shared" si="255"/>
        <v>-115679786064</v>
      </c>
      <c r="Q2673" s="19">
        <f t="shared" si="256"/>
        <v>-69905334464</v>
      </c>
    </row>
    <row r="2674" spans="1:17" x14ac:dyDescent="0.3">
      <c r="A2674">
        <v>2668</v>
      </c>
      <c r="B2674">
        <f>SQRT((1-A2674*A2674/$G$1)*$G$2)</f>
        <v>1114.670835215845</v>
      </c>
      <c r="I2674" s="19">
        <f t="shared" si="253"/>
        <v>-139810668928</v>
      </c>
      <c r="K2674" s="19">
        <f t="shared" si="252"/>
        <v>7688160000</v>
      </c>
      <c r="L2674" s="19">
        <f t="shared" si="254"/>
        <v>7688160000</v>
      </c>
      <c r="N2674" s="19">
        <f t="shared" si="251"/>
        <v>0</v>
      </c>
      <c r="O2674" s="19">
        <f t="shared" si="255"/>
        <v>-115679786064</v>
      </c>
      <c r="Q2674" s="19">
        <f t="shared" si="256"/>
        <v>-62217174464</v>
      </c>
    </row>
    <row r="2675" spans="1:17" x14ac:dyDescent="0.3">
      <c r="A2675">
        <v>2669</v>
      </c>
      <c r="B2675">
        <f>SQRT((1-A2675*A2675/$G$1)*$G$2)</f>
        <v>1114.6044076109895</v>
      </c>
      <c r="I2675" s="19">
        <f t="shared" si="253"/>
        <v>-124434348928</v>
      </c>
      <c r="K2675" s="19">
        <f t="shared" si="252"/>
        <v>7691040000</v>
      </c>
      <c r="L2675" s="19">
        <f t="shared" si="254"/>
        <v>7691040000</v>
      </c>
      <c r="N2675" s="19">
        <f t="shared" si="251"/>
        <v>0</v>
      </c>
      <c r="O2675" s="19">
        <f t="shared" si="255"/>
        <v>-115679786064</v>
      </c>
      <c r="Q2675" s="19">
        <f t="shared" si="256"/>
        <v>-54526134464</v>
      </c>
    </row>
    <row r="2676" spans="1:17" x14ac:dyDescent="0.3">
      <c r="A2676">
        <v>2670</v>
      </c>
      <c r="B2676">
        <f>SQRT((1-A2676*A2676/$G$1)*$G$2)</f>
        <v>1114.5379511515173</v>
      </c>
      <c r="I2676" s="19">
        <f t="shared" si="253"/>
        <v>-109052268928</v>
      </c>
      <c r="K2676" s="19">
        <f t="shared" si="252"/>
        <v>7693920000</v>
      </c>
      <c r="L2676" s="19">
        <f t="shared" si="254"/>
        <v>7693920000</v>
      </c>
      <c r="N2676" s="19">
        <f t="shared" ref="N2676:N2739" si="257">IF($I2676&gt;O2675,O2675+$J$1,)</f>
        <v>-115575990832</v>
      </c>
      <c r="O2676" s="19">
        <f t="shared" si="255"/>
        <v>-115575990832</v>
      </c>
      <c r="Q2676" s="19">
        <f t="shared" si="256"/>
        <v>-162408205296</v>
      </c>
    </row>
    <row r="2677" spans="1:17" x14ac:dyDescent="0.3">
      <c r="A2677">
        <v>2671</v>
      </c>
      <c r="B2677">
        <f>SQRT((1-A2677*A2677/$G$1)*$G$2)</f>
        <v>1114.4714658322662</v>
      </c>
      <c r="I2677" s="19">
        <f t="shared" si="253"/>
        <v>-324816410592</v>
      </c>
      <c r="K2677" s="19">
        <f t="shared" si="252"/>
        <v>7696800000</v>
      </c>
      <c r="L2677" s="19">
        <f t="shared" si="254"/>
        <v>7696800000</v>
      </c>
      <c r="N2677" s="19">
        <f t="shared" si="257"/>
        <v>0</v>
      </c>
      <c r="O2677" s="19">
        <f t="shared" si="255"/>
        <v>-115575990832</v>
      </c>
      <c r="Q2677" s="19">
        <f t="shared" si="256"/>
        <v>-154711405296</v>
      </c>
    </row>
    <row r="2678" spans="1:17" x14ac:dyDescent="0.3">
      <c r="A2678">
        <v>2672</v>
      </c>
      <c r="B2678">
        <f>SQRT((1-A2678*A2678/$G$1)*$G$2)</f>
        <v>1114.4049516480711</v>
      </c>
      <c r="I2678" s="19">
        <f t="shared" si="253"/>
        <v>-309422810592</v>
      </c>
      <c r="K2678" s="19">
        <f t="shared" si="252"/>
        <v>7699680000</v>
      </c>
      <c r="L2678" s="19">
        <f t="shared" si="254"/>
        <v>7699680000</v>
      </c>
      <c r="N2678" s="19">
        <f t="shared" si="257"/>
        <v>0</v>
      </c>
      <c r="O2678" s="19">
        <f t="shared" si="255"/>
        <v>-115575990832</v>
      </c>
      <c r="Q2678" s="19">
        <f t="shared" si="256"/>
        <v>-147011725296</v>
      </c>
    </row>
    <row r="2679" spans="1:17" x14ac:dyDescent="0.3">
      <c r="A2679">
        <v>2673</v>
      </c>
      <c r="B2679">
        <f>SQRT((1-A2679*A2679/$G$1)*$G$2)</f>
        <v>1114.338408593763</v>
      </c>
      <c r="I2679" s="19">
        <f t="shared" si="253"/>
        <v>-294023450592</v>
      </c>
      <c r="K2679" s="19">
        <f t="shared" si="252"/>
        <v>7702560000</v>
      </c>
      <c r="L2679" s="19">
        <f t="shared" si="254"/>
        <v>7702560000</v>
      </c>
      <c r="N2679" s="19">
        <f t="shared" si="257"/>
        <v>0</v>
      </c>
      <c r="O2679" s="19">
        <f t="shared" si="255"/>
        <v>-115575990832</v>
      </c>
      <c r="Q2679" s="19">
        <f t="shared" si="256"/>
        <v>-139309165296</v>
      </c>
    </row>
    <row r="2680" spans="1:17" x14ac:dyDescent="0.3">
      <c r="A2680">
        <v>2674</v>
      </c>
      <c r="B2680">
        <f>SQRT((1-A2680*A2680/$G$1)*$G$2)</f>
        <v>1114.2718366641702</v>
      </c>
      <c r="I2680" s="19">
        <f t="shared" si="253"/>
        <v>-278618330592</v>
      </c>
      <c r="K2680" s="19">
        <f t="shared" si="252"/>
        <v>7705440000</v>
      </c>
      <c r="L2680" s="19">
        <f t="shared" si="254"/>
        <v>7705440000</v>
      </c>
      <c r="N2680" s="19">
        <f t="shared" si="257"/>
        <v>0</v>
      </c>
      <c r="O2680" s="19">
        <f t="shared" si="255"/>
        <v>-115575990832</v>
      </c>
      <c r="Q2680" s="19">
        <f t="shared" si="256"/>
        <v>-131603725296</v>
      </c>
    </row>
    <row r="2681" spans="1:17" x14ac:dyDescent="0.3">
      <c r="A2681">
        <v>2675</v>
      </c>
      <c r="B2681">
        <f>SQRT((1-A2681*A2681/$G$1)*$G$2)</f>
        <v>1114.2052358541164</v>
      </c>
      <c r="I2681" s="19">
        <f t="shared" si="253"/>
        <v>-263207450592</v>
      </c>
      <c r="K2681" s="19">
        <f t="shared" si="252"/>
        <v>7708320000</v>
      </c>
      <c r="L2681" s="19">
        <f t="shared" si="254"/>
        <v>7708320000</v>
      </c>
      <c r="N2681" s="19">
        <f t="shared" si="257"/>
        <v>0</v>
      </c>
      <c r="O2681" s="19">
        <f t="shared" si="255"/>
        <v>-115575990832</v>
      </c>
      <c r="Q2681" s="19">
        <f t="shared" si="256"/>
        <v>-123895405296</v>
      </c>
    </row>
    <row r="2682" spans="1:17" x14ac:dyDescent="0.3">
      <c r="A2682">
        <v>2676</v>
      </c>
      <c r="B2682">
        <f>SQRT((1-A2682*A2682/$G$1)*$G$2)</f>
        <v>1114.1386061584226</v>
      </c>
      <c r="I2682" s="19">
        <f t="shared" si="253"/>
        <v>-247790810592</v>
      </c>
      <c r="K2682" s="19">
        <f t="shared" si="252"/>
        <v>7711200000</v>
      </c>
      <c r="L2682" s="19">
        <f t="shared" si="254"/>
        <v>7711200000</v>
      </c>
      <c r="N2682" s="19">
        <f t="shared" si="257"/>
        <v>0</v>
      </c>
      <c r="O2682" s="19">
        <f t="shared" si="255"/>
        <v>-115575990832</v>
      </c>
      <c r="Q2682" s="19">
        <f t="shared" si="256"/>
        <v>-116184205296</v>
      </c>
    </row>
    <row r="2683" spans="1:17" x14ac:dyDescent="0.3">
      <c r="A2683">
        <v>2677</v>
      </c>
      <c r="B2683">
        <f>SQRT((1-A2683*A2683/$G$1)*$G$2)</f>
        <v>1114.0719475719059</v>
      </c>
      <c r="I2683" s="19">
        <f t="shared" si="253"/>
        <v>-232368410592</v>
      </c>
      <c r="K2683" s="19">
        <f t="shared" si="252"/>
        <v>7714080000</v>
      </c>
      <c r="L2683" s="19">
        <f t="shared" si="254"/>
        <v>7714080000</v>
      </c>
      <c r="N2683" s="19">
        <f t="shared" si="257"/>
        <v>0</v>
      </c>
      <c r="O2683" s="19">
        <f t="shared" si="255"/>
        <v>-115575990832</v>
      </c>
      <c r="Q2683" s="19">
        <f t="shared" si="256"/>
        <v>-108470125296</v>
      </c>
    </row>
    <row r="2684" spans="1:17" x14ac:dyDescent="0.3">
      <c r="A2684">
        <v>2678</v>
      </c>
      <c r="B2684">
        <f>SQRT((1-A2684*A2684/$G$1)*$G$2)</f>
        <v>1114.00526008938</v>
      </c>
      <c r="I2684" s="19">
        <f t="shared" si="253"/>
        <v>-216940250592</v>
      </c>
      <c r="K2684" s="19">
        <f t="shared" si="252"/>
        <v>7716960000</v>
      </c>
      <c r="L2684" s="19">
        <f t="shared" si="254"/>
        <v>7716960000</v>
      </c>
      <c r="N2684" s="19">
        <f t="shared" si="257"/>
        <v>0</v>
      </c>
      <c r="O2684" s="19">
        <f t="shared" si="255"/>
        <v>-115575990832</v>
      </c>
      <c r="Q2684" s="19">
        <f t="shared" si="256"/>
        <v>-100753165296</v>
      </c>
    </row>
    <row r="2685" spans="1:17" x14ac:dyDescent="0.3">
      <c r="A2685">
        <v>2679</v>
      </c>
      <c r="B2685">
        <f>SQRT((1-A2685*A2685/$G$1)*$G$2)</f>
        <v>1113.9385437056558</v>
      </c>
      <c r="I2685" s="19">
        <f t="shared" si="253"/>
        <v>-201506330592</v>
      </c>
      <c r="K2685" s="19">
        <f t="shared" si="252"/>
        <v>7719840000</v>
      </c>
      <c r="L2685" s="19">
        <f t="shared" si="254"/>
        <v>7719840000</v>
      </c>
      <c r="N2685" s="19">
        <f t="shared" si="257"/>
        <v>0</v>
      </c>
      <c r="O2685" s="19">
        <f t="shared" si="255"/>
        <v>-115575990832</v>
      </c>
      <c r="Q2685" s="19">
        <f t="shared" si="256"/>
        <v>-93033325296</v>
      </c>
    </row>
    <row r="2686" spans="1:17" x14ac:dyDescent="0.3">
      <c r="A2686">
        <v>2680</v>
      </c>
      <c r="B2686">
        <f>SQRT((1-A2686*A2686/$G$1)*$G$2)</f>
        <v>1113.8717984155396</v>
      </c>
      <c r="I2686" s="19">
        <f t="shared" si="253"/>
        <v>-186066650592</v>
      </c>
      <c r="K2686" s="19">
        <f t="shared" si="252"/>
        <v>7722720000</v>
      </c>
      <c r="L2686" s="19">
        <f t="shared" si="254"/>
        <v>7722720000</v>
      </c>
      <c r="N2686" s="19">
        <f t="shared" si="257"/>
        <v>0</v>
      </c>
      <c r="O2686" s="19">
        <f t="shared" si="255"/>
        <v>-115575990832</v>
      </c>
      <c r="Q2686" s="19">
        <f t="shared" si="256"/>
        <v>-85310605296</v>
      </c>
    </row>
    <row r="2687" spans="1:17" x14ac:dyDescent="0.3">
      <c r="A2687">
        <v>2681</v>
      </c>
      <c r="B2687">
        <f>SQRT((1-A2687*A2687/$G$1)*$G$2)</f>
        <v>1113.8050242138347</v>
      </c>
      <c r="I2687" s="19">
        <f t="shared" si="253"/>
        <v>-170621210592</v>
      </c>
      <c r="K2687" s="19">
        <f t="shared" si="252"/>
        <v>7725600000</v>
      </c>
      <c r="L2687" s="19">
        <f t="shared" si="254"/>
        <v>7725600000</v>
      </c>
      <c r="N2687" s="19">
        <f t="shared" si="257"/>
        <v>0</v>
      </c>
      <c r="O2687" s="19">
        <f t="shared" si="255"/>
        <v>-115575990832</v>
      </c>
      <c r="Q2687" s="19">
        <f t="shared" si="256"/>
        <v>-77585005296</v>
      </c>
    </row>
    <row r="2688" spans="1:17" x14ac:dyDescent="0.3">
      <c r="A2688">
        <v>2682</v>
      </c>
      <c r="B2688">
        <f>SQRT((1-A2688*A2688/$G$1)*$G$2)</f>
        <v>1113.738221095341</v>
      </c>
      <c r="I2688" s="19">
        <f t="shared" si="253"/>
        <v>-155170010592</v>
      </c>
      <c r="K2688" s="19">
        <f t="shared" si="252"/>
        <v>7728480000</v>
      </c>
      <c r="L2688" s="19">
        <f t="shared" si="254"/>
        <v>7728480000</v>
      </c>
      <c r="N2688" s="19">
        <f t="shared" si="257"/>
        <v>0</v>
      </c>
      <c r="O2688" s="19">
        <f t="shared" si="255"/>
        <v>-115575990832</v>
      </c>
      <c r="Q2688" s="19">
        <f t="shared" si="256"/>
        <v>-69856525296</v>
      </c>
    </row>
    <row r="2689" spans="1:17" x14ac:dyDescent="0.3">
      <c r="A2689">
        <v>2683</v>
      </c>
      <c r="B2689">
        <f>SQRT((1-A2689*A2689/$G$1)*$G$2)</f>
        <v>1113.6713890548551</v>
      </c>
      <c r="I2689" s="19">
        <f t="shared" si="253"/>
        <v>-139713050592</v>
      </c>
      <c r="K2689" s="19">
        <f t="shared" si="252"/>
        <v>7731360000</v>
      </c>
      <c r="L2689" s="19">
        <f t="shared" si="254"/>
        <v>7731360000</v>
      </c>
      <c r="N2689" s="19">
        <f t="shared" si="257"/>
        <v>0</v>
      </c>
      <c r="O2689" s="19">
        <f t="shared" si="255"/>
        <v>-115575990832</v>
      </c>
      <c r="Q2689" s="19">
        <f t="shared" si="256"/>
        <v>-62125165296</v>
      </c>
    </row>
    <row r="2690" spans="1:17" x14ac:dyDescent="0.3">
      <c r="A2690">
        <v>2684</v>
      </c>
      <c r="B2690">
        <f>SQRT((1-A2690*A2690/$G$1)*$G$2)</f>
        <v>1113.6045280871692</v>
      </c>
      <c r="I2690" s="19">
        <f t="shared" si="253"/>
        <v>-124250330592</v>
      </c>
      <c r="K2690" s="19">
        <f t="shared" si="252"/>
        <v>7734240000</v>
      </c>
      <c r="L2690" s="19">
        <f t="shared" si="254"/>
        <v>7734240000</v>
      </c>
      <c r="N2690" s="19">
        <f t="shared" si="257"/>
        <v>0</v>
      </c>
      <c r="O2690" s="19">
        <f t="shared" si="255"/>
        <v>-115575990832</v>
      </c>
      <c r="Q2690" s="19">
        <f t="shared" si="256"/>
        <v>-54390925296</v>
      </c>
    </row>
    <row r="2691" spans="1:17" x14ac:dyDescent="0.3">
      <c r="A2691">
        <v>2685</v>
      </c>
      <c r="B2691">
        <f>SQRT((1-A2691*A2691/$G$1)*$G$2)</f>
        <v>1113.5376381870733</v>
      </c>
      <c r="I2691" s="19">
        <f t="shared" si="253"/>
        <v>-108781850592</v>
      </c>
      <c r="K2691" s="19">
        <f t="shared" si="252"/>
        <v>7737120000</v>
      </c>
      <c r="L2691" s="19">
        <f t="shared" si="254"/>
        <v>7737120000</v>
      </c>
      <c r="N2691" s="19">
        <f t="shared" si="257"/>
        <v>-115472195600</v>
      </c>
      <c r="O2691" s="19">
        <f t="shared" si="255"/>
        <v>-115472195600</v>
      </c>
      <c r="Q2691" s="19">
        <f t="shared" si="256"/>
        <v>-162126000896</v>
      </c>
    </row>
    <row r="2692" spans="1:17" x14ac:dyDescent="0.3">
      <c r="A2692">
        <v>2686</v>
      </c>
      <c r="B2692">
        <f>SQRT((1-A2692*A2692/$G$1)*$G$2)</f>
        <v>1113.4707193493527</v>
      </c>
      <c r="I2692" s="19">
        <f t="shared" si="253"/>
        <v>-324252001792</v>
      </c>
      <c r="K2692" s="19">
        <f t="shared" si="252"/>
        <v>7740000000</v>
      </c>
      <c r="L2692" s="19">
        <f t="shared" si="254"/>
        <v>7740000000</v>
      </c>
      <c r="N2692" s="19">
        <f t="shared" si="257"/>
        <v>0</v>
      </c>
      <c r="O2692" s="19">
        <f t="shared" si="255"/>
        <v>-115472195600</v>
      </c>
      <c r="Q2692" s="19">
        <f t="shared" si="256"/>
        <v>-154386000896</v>
      </c>
    </row>
    <row r="2693" spans="1:17" x14ac:dyDescent="0.3">
      <c r="A2693">
        <v>2687</v>
      </c>
      <c r="B2693">
        <f>SQRT((1-A2693*A2693/$G$1)*$G$2)</f>
        <v>1113.40377156879</v>
      </c>
      <c r="I2693" s="19">
        <f t="shared" si="253"/>
        <v>-308772001792</v>
      </c>
      <c r="K2693" s="19">
        <f t="shared" si="252"/>
        <v>7742880000</v>
      </c>
      <c r="L2693" s="19">
        <f t="shared" si="254"/>
        <v>7742880000</v>
      </c>
      <c r="N2693" s="19">
        <f t="shared" si="257"/>
        <v>0</v>
      </c>
      <c r="O2693" s="19">
        <f t="shared" si="255"/>
        <v>-115472195600</v>
      </c>
      <c r="Q2693" s="19">
        <f t="shared" si="256"/>
        <v>-146643120896</v>
      </c>
    </row>
    <row r="2694" spans="1:17" x14ac:dyDescent="0.3">
      <c r="A2694">
        <v>2688</v>
      </c>
      <c r="B2694">
        <f>SQRT((1-A2694*A2694/$G$1)*$G$2)</f>
        <v>1113.3367948401637</v>
      </c>
      <c r="I2694" s="19">
        <f t="shared" si="253"/>
        <v>-293286241792</v>
      </c>
      <c r="K2694" s="19">
        <f t="shared" si="252"/>
        <v>7745760000</v>
      </c>
      <c r="L2694" s="19">
        <f t="shared" si="254"/>
        <v>7745760000</v>
      </c>
      <c r="N2694" s="19">
        <f t="shared" si="257"/>
        <v>0</v>
      </c>
      <c r="O2694" s="19">
        <f t="shared" si="255"/>
        <v>-115472195600</v>
      </c>
      <c r="Q2694" s="19">
        <f t="shared" si="256"/>
        <v>-138897360896</v>
      </c>
    </row>
    <row r="2695" spans="1:17" x14ac:dyDescent="0.3">
      <c r="A2695">
        <v>2689</v>
      </c>
      <c r="B2695">
        <f>SQRT((1-A2695*A2695/$G$1)*$G$2)</f>
        <v>1113.2697891582493</v>
      </c>
      <c r="I2695" s="19">
        <f t="shared" si="253"/>
        <v>-277794721792</v>
      </c>
      <c r="K2695" s="19">
        <f t="shared" ref="K2695:K2758" si="258">IF($I2695&lt;L2694,L2694+$J$2,)</f>
        <v>7748640000</v>
      </c>
      <c r="L2695" s="19">
        <f t="shared" si="254"/>
        <v>7748640000</v>
      </c>
      <c r="N2695" s="19">
        <f t="shared" si="257"/>
        <v>0</v>
      </c>
      <c r="O2695" s="19">
        <f t="shared" si="255"/>
        <v>-115472195600</v>
      </c>
      <c r="Q2695" s="19">
        <f t="shared" si="256"/>
        <v>-131148720896</v>
      </c>
    </row>
    <row r="2696" spans="1:17" x14ac:dyDescent="0.3">
      <c r="A2696">
        <v>2690</v>
      </c>
      <c r="B2696">
        <f>SQRT((1-A2696*A2696/$G$1)*$G$2)</f>
        <v>1113.2027545178184</v>
      </c>
      <c r="I2696" s="19">
        <f t="shared" si="253"/>
        <v>-262297441792</v>
      </c>
      <c r="K2696" s="19">
        <f t="shared" si="258"/>
        <v>7751520000</v>
      </c>
      <c r="L2696" s="19">
        <f t="shared" si="254"/>
        <v>7751520000</v>
      </c>
      <c r="N2696" s="19">
        <f t="shared" si="257"/>
        <v>0</v>
      </c>
      <c r="O2696" s="19">
        <f t="shared" si="255"/>
        <v>-115472195600</v>
      </c>
      <c r="Q2696" s="19">
        <f t="shared" si="256"/>
        <v>-123397200896</v>
      </c>
    </row>
    <row r="2697" spans="1:17" x14ac:dyDescent="0.3">
      <c r="A2697">
        <v>2691</v>
      </c>
      <c r="B2697">
        <f>SQRT((1-A2697*A2697/$G$1)*$G$2)</f>
        <v>1113.1356909136393</v>
      </c>
      <c r="I2697" s="19">
        <f t="shared" si="253"/>
        <v>-246794401792</v>
      </c>
      <c r="K2697" s="19">
        <f t="shared" si="258"/>
        <v>7754400000</v>
      </c>
      <c r="L2697" s="19">
        <f t="shared" si="254"/>
        <v>7754400000</v>
      </c>
      <c r="N2697" s="19">
        <f t="shared" si="257"/>
        <v>0</v>
      </c>
      <c r="O2697" s="19">
        <f t="shared" si="255"/>
        <v>-115472195600</v>
      </c>
      <c r="Q2697" s="19">
        <f t="shared" si="256"/>
        <v>-115642800896</v>
      </c>
    </row>
    <row r="2698" spans="1:17" x14ac:dyDescent="0.3">
      <c r="A2698">
        <v>2692</v>
      </c>
      <c r="B2698">
        <f>SQRT((1-A2698*A2698/$G$1)*$G$2)</f>
        <v>1113.0685983404769</v>
      </c>
      <c r="I2698" s="19">
        <f t="shared" si="253"/>
        <v>-231285601792</v>
      </c>
      <c r="K2698" s="19">
        <f t="shared" si="258"/>
        <v>7757280000</v>
      </c>
      <c r="L2698" s="19">
        <f t="shared" si="254"/>
        <v>7757280000</v>
      </c>
      <c r="N2698" s="19">
        <f t="shared" si="257"/>
        <v>0</v>
      </c>
      <c r="O2698" s="19">
        <f t="shared" si="255"/>
        <v>-115472195600</v>
      </c>
      <c r="Q2698" s="19">
        <f t="shared" si="256"/>
        <v>-107885520896</v>
      </c>
    </row>
    <row r="2699" spans="1:17" x14ac:dyDescent="0.3">
      <c r="A2699">
        <v>2693</v>
      </c>
      <c r="B2699">
        <f>SQRT((1-A2699*A2699/$G$1)*$G$2)</f>
        <v>1113.001476793092</v>
      </c>
      <c r="I2699" s="19">
        <f t="shared" si="253"/>
        <v>-215771041792</v>
      </c>
      <c r="K2699" s="19">
        <f t="shared" si="258"/>
        <v>7760160000</v>
      </c>
      <c r="L2699" s="19">
        <f t="shared" si="254"/>
        <v>7760160000</v>
      </c>
      <c r="N2699" s="19">
        <f t="shared" si="257"/>
        <v>0</v>
      </c>
      <c r="O2699" s="19">
        <f t="shared" si="255"/>
        <v>-115472195600</v>
      </c>
      <c r="Q2699" s="19">
        <f t="shared" si="256"/>
        <v>-100125360896</v>
      </c>
    </row>
    <row r="2700" spans="1:17" x14ac:dyDescent="0.3">
      <c r="A2700">
        <v>2694</v>
      </c>
      <c r="B2700">
        <f>SQRT((1-A2700*A2700/$G$1)*$G$2)</f>
        <v>1112.9343262662424</v>
      </c>
      <c r="I2700" s="19">
        <f t="shared" si="253"/>
        <v>-200250721792</v>
      </c>
      <c r="K2700" s="19">
        <f t="shared" si="258"/>
        <v>7763040000</v>
      </c>
      <c r="L2700" s="19">
        <f t="shared" si="254"/>
        <v>7763040000</v>
      </c>
      <c r="N2700" s="19">
        <f t="shared" si="257"/>
        <v>0</v>
      </c>
      <c r="O2700" s="19">
        <f t="shared" si="255"/>
        <v>-115472195600</v>
      </c>
      <c r="Q2700" s="19">
        <f t="shared" si="256"/>
        <v>-92362320896</v>
      </c>
    </row>
    <row r="2701" spans="1:17" x14ac:dyDescent="0.3">
      <c r="A2701">
        <v>2695</v>
      </c>
      <c r="B2701">
        <f>SQRT((1-A2701*A2701/$G$1)*$G$2)</f>
        <v>1112.8671467546824</v>
      </c>
      <c r="I2701" s="19">
        <f t="shared" si="253"/>
        <v>-184724641792</v>
      </c>
      <c r="K2701" s="19">
        <f t="shared" si="258"/>
        <v>7765920000</v>
      </c>
      <c r="L2701" s="19">
        <f t="shared" si="254"/>
        <v>7765920000</v>
      </c>
      <c r="N2701" s="19">
        <f t="shared" si="257"/>
        <v>0</v>
      </c>
      <c r="O2701" s="19">
        <f t="shared" si="255"/>
        <v>-115472195600</v>
      </c>
      <c r="Q2701" s="19">
        <f t="shared" si="256"/>
        <v>-84596400896</v>
      </c>
    </row>
    <row r="2702" spans="1:17" x14ac:dyDescent="0.3">
      <c r="A2702">
        <v>2696</v>
      </c>
      <c r="B2702">
        <f>SQRT((1-A2702*A2702/$G$1)*$G$2)</f>
        <v>1112.7999382531623</v>
      </c>
      <c r="I2702" s="19">
        <f t="shared" si="253"/>
        <v>-169192801792</v>
      </c>
      <c r="K2702" s="19">
        <f t="shared" si="258"/>
        <v>7768800000</v>
      </c>
      <c r="L2702" s="19">
        <f t="shared" si="254"/>
        <v>7768800000</v>
      </c>
      <c r="N2702" s="19">
        <f t="shared" si="257"/>
        <v>0</v>
      </c>
      <c r="O2702" s="19">
        <f t="shared" si="255"/>
        <v>-115472195600</v>
      </c>
      <c r="Q2702" s="19">
        <f t="shared" si="256"/>
        <v>-76827600896</v>
      </c>
    </row>
    <row r="2703" spans="1:17" x14ac:dyDescent="0.3">
      <c r="A2703">
        <v>2697</v>
      </c>
      <c r="B2703">
        <f>SQRT((1-A2703*A2703/$G$1)*$G$2)</f>
        <v>1112.7327007564293</v>
      </c>
      <c r="I2703" s="19">
        <f t="shared" si="253"/>
        <v>-153655201792</v>
      </c>
      <c r="K2703" s="19">
        <f t="shared" si="258"/>
        <v>7771680000</v>
      </c>
      <c r="L2703" s="19">
        <f t="shared" si="254"/>
        <v>7771680000</v>
      </c>
      <c r="N2703" s="19">
        <f t="shared" si="257"/>
        <v>0</v>
      </c>
      <c r="O2703" s="19">
        <f t="shared" si="255"/>
        <v>-115472195600</v>
      </c>
      <c r="Q2703" s="19">
        <f t="shared" si="256"/>
        <v>-69055920896</v>
      </c>
    </row>
    <row r="2704" spans="1:17" x14ac:dyDescent="0.3">
      <c r="A2704">
        <v>2698</v>
      </c>
      <c r="B2704">
        <f>SQRT((1-A2704*A2704/$G$1)*$G$2)</f>
        <v>1112.6654342592269</v>
      </c>
      <c r="I2704" s="19">
        <f t="shared" si="253"/>
        <v>-138111841792</v>
      </c>
      <c r="K2704" s="19">
        <f t="shared" si="258"/>
        <v>7774560000</v>
      </c>
      <c r="L2704" s="19">
        <f t="shared" si="254"/>
        <v>7774560000</v>
      </c>
      <c r="N2704" s="19">
        <f t="shared" si="257"/>
        <v>0</v>
      </c>
      <c r="O2704" s="19">
        <f t="shared" si="255"/>
        <v>-115472195600</v>
      </c>
      <c r="Q2704" s="19">
        <f t="shared" si="256"/>
        <v>-61281360896</v>
      </c>
    </row>
    <row r="2705" spans="1:17" x14ac:dyDescent="0.3">
      <c r="A2705">
        <v>2699</v>
      </c>
      <c r="B2705">
        <f>SQRT((1-A2705*A2705/$G$1)*$G$2)</f>
        <v>1112.5981387562954</v>
      </c>
      <c r="I2705" s="19">
        <f t="shared" si="253"/>
        <v>-122562721792</v>
      </c>
      <c r="K2705" s="19">
        <f t="shared" si="258"/>
        <v>7777440000</v>
      </c>
      <c r="L2705" s="19">
        <f t="shared" si="254"/>
        <v>7777440000</v>
      </c>
      <c r="N2705" s="19">
        <f t="shared" si="257"/>
        <v>0</v>
      </c>
      <c r="O2705" s="19">
        <f t="shared" si="255"/>
        <v>-115472195600</v>
      </c>
      <c r="Q2705" s="19">
        <f t="shared" si="256"/>
        <v>-53503920896</v>
      </c>
    </row>
    <row r="2706" spans="1:17" x14ac:dyDescent="0.3">
      <c r="A2706">
        <v>2700</v>
      </c>
      <c r="B2706">
        <f>SQRT((1-A2706*A2706/$G$1)*$G$2)</f>
        <v>1112.5308142423708</v>
      </c>
      <c r="I2706" s="19">
        <f t="shared" si="253"/>
        <v>-107007841792</v>
      </c>
      <c r="K2706" s="19">
        <f t="shared" si="258"/>
        <v>7780320000</v>
      </c>
      <c r="L2706" s="19">
        <f t="shared" si="254"/>
        <v>7780320000</v>
      </c>
      <c r="N2706" s="19">
        <f t="shared" si="257"/>
        <v>-115368400368</v>
      </c>
      <c r="O2706" s="19">
        <f t="shared" si="255"/>
        <v>-115368400368</v>
      </c>
      <c r="Q2706" s="19">
        <f t="shared" si="256"/>
        <v>-161092001264</v>
      </c>
    </row>
    <row r="2707" spans="1:17" x14ac:dyDescent="0.3">
      <c r="A2707">
        <v>2701</v>
      </c>
      <c r="B2707">
        <f>SQRT((1-A2707*A2707/$G$1)*$G$2)</f>
        <v>1112.4634607121861</v>
      </c>
      <c r="I2707" s="19">
        <f t="shared" si="253"/>
        <v>-322184002528</v>
      </c>
      <c r="K2707" s="19">
        <f t="shared" si="258"/>
        <v>7783200000</v>
      </c>
      <c r="L2707" s="19">
        <f t="shared" si="254"/>
        <v>7783200000</v>
      </c>
      <c r="N2707" s="19">
        <f t="shared" si="257"/>
        <v>0</v>
      </c>
      <c r="O2707" s="19">
        <f t="shared" si="255"/>
        <v>-115368400368</v>
      </c>
      <c r="Q2707" s="19">
        <f t="shared" si="256"/>
        <v>-153308801264</v>
      </c>
    </row>
    <row r="2708" spans="1:17" x14ac:dyDescent="0.3">
      <c r="A2708">
        <v>2702</v>
      </c>
      <c r="B2708">
        <f>SQRT((1-A2708*A2708/$G$1)*$G$2)</f>
        <v>1112.396078160471</v>
      </c>
      <c r="I2708" s="19">
        <f t="shared" si="253"/>
        <v>-306617602528</v>
      </c>
      <c r="K2708" s="19">
        <f t="shared" si="258"/>
        <v>7786080000</v>
      </c>
      <c r="L2708" s="19">
        <f t="shared" si="254"/>
        <v>7786080000</v>
      </c>
      <c r="N2708" s="19">
        <f t="shared" si="257"/>
        <v>0</v>
      </c>
      <c r="O2708" s="19">
        <f t="shared" si="255"/>
        <v>-115368400368</v>
      </c>
      <c r="Q2708" s="19">
        <f t="shared" si="256"/>
        <v>-145522721264</v>
      </c>
    </row>
    <row r="2709" spans="1:17" x14ac:dyDescent="0.3">
      <c r="A2709">
        <v>2703</v>
      </c>
      <c r="B2709">
        <f>SQRT((1-A2709*A2709/$G$1)*$G$2)</f>
        <v>1112.3286665819508</v>
      </c>
      <c r="I2709" s="19">
        <f t="shared" si="253"/>
        <v>-291045442528</v>
      </c>
      <c r="K2709" s="19">
        <f t="shared" si="258"/>
        <v>7788960000</v>
      </c>
      <c r="L2709" s="19">
        <f t="shared" si="254"/>
        <v>7788960000</v>
      </c>
      <c r="N2709" s="19">
        <f t="shared" si="257"/>
        <v>0</v>
      </c>
      <c r="O2709" s="19">
        <f t="shared" si="255"/>
        <v>-115368400368</v>
      </c>
      <c r="Q2709" s="19">
        <f t="shared" si="256"/>
        <v>-137733761264</v>
      </c>
    </row>
    <row r="2710" spans="1:17" x14ac:dyDescent="0.3">
      <c r="A2710">
        <v>2704</v>
      </c>
      <c r="B2710">
        <f>SQRT((1-A2710*A2710/$G$1)*$G$2)</f>
        <v>1112.261225971348</v>
      </c>
      <c r="I2710" s="19">
        <f t="shared" si="253"/>
        <v>-275467522528</v>
      </c>
      <c r="K2710" s="19">
        <f t="shared" si="258"/>
        <v>7791840000</v>
      </c>
      <c r="L2710" s="19">
        <f t="shared" si="254"/>
        <v>7791840000</v>
      </c>
      <c r="N2710" s="19">
        <f t="shared" si="257"/>
        <v>0</v>
      </c>
      <c r="O2710" s="19">
        <f t="shared" si="255"/>
        <v>-115368400368</v>
      </c>
      <c r="Q2710" s="19">
        <f t="shared" si="256"/>
        <v>-129941921264</v>
      </c>
    </row>
    <row r="2711" spans="1:17" x14ac:dyDescent="0.3">
      <c r="A2711">
        <v>2705</v>
      </c>
      <c r="B2711">
        <f>SQRT((1-A2711*A2711/$G$1)*$G$2)</f>
        <v>1112.1937563233816</v>
      </c>
      <c r="I2711" s="19">
        <f t="shared" si="253"/>
        <v>-259883842528</v>
      </c>
      <c r="K2711" s="19">
        <f t="shared" si="258"/>
        <v>7794720000</v>
      </c>
      <c r="L2711" s="19">
        <f t="shared" si="254"/>
        <v>7794720000</v>
      </c>
      <c r="N2711" s="19">
        <f t="shared" si="257"/>
        <v>0</v>
      </c>
      <c r="O2711" s="19">
        <f t="shared" si="255"/>
        <v>-115368400368</v>
      </c>
      <c r="Q2711" s="19">
        <f t="shared" si="256"/>
        <v>-122147201264</v>
      </c>
    </row>
    <row r="2712" spans="1:17" x14ac:dyDescent="0.3">
      <c r="A2712">
        <v>2706</v>
      </c>
      <c r="B2712">
        <f>SQRT((1-A2712*A2712/$G$1)*$G$2)</f>
        <v>1112.1262576327663</v>
      </c>
      <c r="I2712" s="19">
        <f t="shared" si="253"/>
        <v>-244294402528</v>
      </c>
      <c r="K2712" s="19">
        <f t="shared" si="258"/>
        <v>7797600000</v>
      </c>
      <c r="L2712" s="19">
        <f t="shared" si="254"/>
        <v>7797600000</v>
      </c>
      <c r="N2712" s="19">
        <f t="shared" si="257"/>
        <v>0</v>
      </c>
      <c r="O2712" s="19">
        <f t="shared" si="255"/>
        <v>-115368400368</v>
      </c>
      <c r="Q2712" s="19">
        <f t="shared" si="256"/>
        <v>-114349601264</v>
      </c>
    </row>
    <row r="2713" spans="1:17" x14ac:dyDescent="0.3">
      <c r="A2713">
        <v>2707</v>
      </c>
      <c r="B2713">
        <f>SQRT((1-A2713*A2713/$G$1)*$G$2)</f>
        <v>1112.0587298942137</v>
      </c>
      <c r="I2713" s="19">
        <f t="shared" si="253"/>
        <v>-228699202528</v>
      </c>
      <c r="K2713" s="19">
        <f t="shared" si="258"/>
        <v>7800480000</v>
      </c>
      <c r="L2713" s="19">
        <f t="shared" si="254"/>
        <v>7800480000</v>
      </c>
      <c r="N2713" s="19">
        <f t="shared" si="257"/>
        <v>0</v>
      </c>
      <c r="O2713" s="19">
        <f t="shared" si="255"/>
        <v>-115368400368</v>
      </c>
      <c r="Q2713" s="19">
        <f t="shared" si="256"/>
        <v>-106549121264</v>
      </c>
    </row>
    <row r="2714" spans="1:17" x14ac:dyDescent="0.3">
      <c r="A2714">
        <v>2708</v>
      </c>
      <c r="B2714">
        <f>SQRT((1-A2714*A2714/$G$1)*$G$2)</f>
        <v>1111.9911731024322</v>
      </c>
      <c r="I2714" s="19">
        <f t="shared" si="253"/>
        <v>-213098242528</v>
      </c>
      <c r="K2714" s="19">
        <f t="shared" si="258"/>
        <v>7803360000</v>
      </c>
      <c r="L2714" s="19">
        <f t="shared" si="254"/>
        <v>7803360000</v>
      </c>
      <c r="N2714" s="19">
        <f t="shared" si="257"/>
        <v>0</v>
      </c>
      <c r="O2714" s="19">
        <f t="shared" si="255"/>
        <v>-115368400368</v>
      </c>
      <c r="Q2714" s="19">
        <f t="shared" si="256"/>
        <v>-98745761264</v>
      </c>
    </row>
    <row r="2715" spans="1:17" x14ac:dyDescent="0.3">
      <c r="A2715">
        <v>2709</v>
      </c>
      <c r="B2715">
        <f>SQRT((1-A2715*A2715/$G$1)*$G$2)</f>
        <v>1111.9235872521258</v>
      </c>
      <c r="I2715" s="19">
        <f t="shared" si="253"/>
        <v>-197491522528</v>
      </c>
      <c r="K2715" s="19">
        <f t="shared" si="258"/>
        <v>7806240000</v>
      </c>
      <c r="L2715" s="19">
        <f t="shared" si="254"/>
        <v>7806240000</v>
      </c>
      <c r="N2715" s="19">
        <f t="shared" si="257"/>
        <v>0</v>
      </c>
      <c r="O2715" s="19">
        <f t="shared" si="255"/>
        <v>-115368400368</v>
      </c>
      <c r="Q2715" s="19">
        <f t="shared" si="256"/>
        <v>-90939521264</v>
      </c>
    </row>
    <row r="2716" spans="1:17" x14ac:dyDescent="0.3">
      <c r="A2716">
        <v>2710</v>
      </c>
      <c r="B2716">
        <f>SQRT((1-A2716*A2716/$G$1)*$G$2)</f>
        <v>1111.8559723379958</v>
      </c>
      <c r="I2716" s="19">
        <f t="shared" si="253"/>
        <v>-181879042528</v>
      </c>
      <c r="K2716" s="19">
        <f t="shared" si="258"/>
        <v>7809120000</v>
      </c>
      <c r="L2716" s="19">
        <f t="shared" si="254"/>
        <v>7809120000</v>
      </c>
      <c r="N2716" s="19">
        <f t="shared" si="257"/>
        <v>0</v>
      </c>
      <c r="O2716" s="19">
        <f t="shared" si="255"/>
        <v>-115368400368</v>
      </c>
      <c r="Q2716" s="19">
        <f t="shared" si="256"/>
        <v>-83130401264</v>
      </c>
    </row>
    <row r="2717" spans="1:17" x14ac:dyDescent="0.3">
      <c r="A2717">
        <v>2711</v>
      </c>
      <c r="B2717">
        <f>SQRT((1-A2717*A2717/$G$1)*$G$2)</f>
        <v>1111.7883283547394</v>
      </c>
      <c r="I2717" s="19">
        <f t="shared" si="253"/>
        <v>-166260802528</v>
      </c>
      <c r="K2717" s="19">
        <f t="shared" si="258"/>
        <v>7812000000</v>
      </c>
      <c r="L2717" s="19">
        <f t="shared" si="254"/>
        <v>7812000000</v>
      </c>
      <c r="N2717" s="19">
        <f t="shared" si="257"/>
        <v>0</v>
      </c>
      <c r="O2717" s="19">
        <f t="shared" si="255"/>
        <v>-115368400368</v>
      </c>
      <c r="Q2717" s="19">
        <f t="shared" si="256"/>
        <v>-75318401264</v>
      </c>
    </row>
    <row r="2718" spans="1:17" x14ac:dyDescent="0.3">
      <c r="A2718">
        <v>2712</v>
      </c>
      <c r="B2718">
        <f>SQRT((1-A2718*A2718/$G$1)*$G$2)</f>
        <v>1111.7206552970504</v>
      </c>
      <c r="I2718" s="19">
        <f t="shared" si="253"/>
        <v>-150636802528</v>
      </c>
      <c r="K2718" s="19">
        <f t="shared" si="258"/>
        <v>7814880000</v>
      </c>
      <c r="L2718" s="19">
        <f t="shared" si="254"/>
        <v>7814880000</v>
      </c>
      <c r="N2718" s="19">
        <f t="shared" si="257"/>
        <v>0</v>
      </c>
      <c r="O2718" s="19">
        <f t="shared" si="255"/>
        <v>-115368400368</v>
      </c>
      <c r="Q2718" s="19">
        <f t="shared" si="256"/>
        <v>-67503521264</v>
      </c>
    </row>
    <row r="2719" spans="1:17" x14ac:dyDescent="0.3">
      <c r="A2719">
        <v>2713</v>
      </c>
      <c r="B2719">
        <f>SQRT((1-A2719*A2719/$G$1)*$G$2)</f>
        <v>1111.6529531596188</v>
      </c>
      <c r="I2719" s="19">
        <f t="shared" si="253"/>
        <v>-135007042528</v>
      </c>
      <c r="K2719" s="19">
        <f t="shared" si="258"/>
        <v>7817760000</v>
      </c>
      <c r="L2719" s="19">
        <f t="shared" si="254"/>
        <v>7817760000</v>
      </c>
      <c r="N2719" s="19">
        <f t="shared" si="257"/>
        <v>0</v>
      </c>
      <c r="O2719" s="19">
        <f t="shared" si="255"/>
        <v>-115368400368</v>
      </c>
      <c r="Q2719" s="19">
        <f t="shared" si="256"/>
        <v>-59685761264</v>
      </c>
    </row>
    <row r="2720" spans="1:17" x14ac:dyDescent="0.3">
      <c r="A2720">
        <v>2714</v>
      </c>
      <c r="B2720">
        <f>SQRT((1-A2720*A2720/$G$1)*$G$2)</f>
        <v>1111.5852219371313</v>
      </c>
      <c r="I2720" s="19">
        <f t="shared" si="253"/>
        <v>-119371522528</v>
      </c>
      <c r="K2720" s="19">
        <f t="shared" si="258"/>
        <v>7820640000</v>
      </c>
      <c r="L2720" s="19">
        <f t="shared" si="254"/>
        <v>7820640000</v>
      </c>
      <c r="N2720" s="19">
        <f t="shared" si="257"/>
        <v>0</v>
      </c>
      <c r="O2720" s="19">
        <f t="shared" si="255"/>
        <v>-115368400368</v>
      </c>
      <c r="Q2720" s="19">
        <f t="shared" si="256"/>
        <v>-51865121264</v>
      </c>
    </row>
    <row r="2721" spans="1:17" x14ac:dyDescent="0.3">
      <c r="A2721">
        <v>2715</v>
      </c>
      <c r="B2721">
        <f>SQRT((1-A2721*A2721/$G$1)*$G$2)</f>
        <v>1111.5174616242712</v>
      </c>
      <c r="I2721" s="19">
        <f t="shared" si="253"/>
        <v>-103730242528</v>
      </c>
      <c r="K2721" s="19">
        <f t="shared" si="258"/>
        <v>7823520000</v>
      </c>
      <c r="L2721" s="19">
        <f t="shared" si="254"/>
        <v>7823520000</v>
      </c>
      <c r="N2721" s="19">
        <f t="shared" si="257"/>
        <v>-115264605136</v>
      </c>
      <c r="O2721" s="19">
        <f t="shared" si="255"/>
        <v>-115264605136</v>
      </c>
      <c r="Q2721" s="19">
        <f t="shared" si="256"/>
        <v>-159306206400</v>
      </c>
    </row>
    <row r="2722" spans="1:17" x14ac:dyDescent="0.3">
      <c r="A2722">
        <v>2716</v>
      </c>
      <c r="B2722">
        <f>SQRT((1-A2722*A2722/$G$1)*$G$2)</f>
        <v>1111.4496722157176</v>
      </c>
      <c r="I2722" s="19">
        <f t="shared" si="253"/>
        <v>-318612412800</v>
      </c>
      <c r="K2722" s="19">
        <f t="shared" si="258"/>
        <v>7826400000</v>
      </c>
      <c r="L2722" s="19">
        <f t="shared" si="254"/>
        <v>7826400000</v>
      </c>
      <c r="N2722" s="19">
        <f t="shared" si="257"/>
        <v>0</v>
      </c>
      <c r="O2722" s="19">
        <f t="shared" si="255"/>
        <v>-115264605136</v>
      </c>
      <c r="Q2722" s="19">
        <f t="shared" si="256"/>
        <v>-151479806400</v>
      </c>
    </row>
    <row r="2723" spans="1:17" x14ac:dyDescent="0.3">
      <c r="A2723">
        <v>2717</v>
      </c>
      <c r="B2723">
        <f>SQRT((1-A2723*A2723/$G$1)*$G$2)</f>
        <v>1111.3818537061466</v>
      </c>
      <c r="I2723" s="19">
        <f t="shared" si="253"/>
        <v>-302959612800</v>
      </c>
      <c r="K2723" s="19">
        <f t="shared" si="258"/>
        <v>7829280000</v>
      </c>
      <c r="L2723" s="19">
        <f t="shared" si="254"/>
        <v>7829280000</v>
      </c>
      <c r="N2723" s="19">
        <f t="shared" si="257"/>
        <v>0</v>
      </c>
      <c r="O2723" s="19">
        <f t="shared" si="255"/>
        <v>-115264605136</v>
      </c>
      <c r="Q2723" s="19">
        <f t="shared" si="256"/>
        <v>-143650526400</v>
      </c>
    </row>
    <row r="2724" spans="1:17" x14ac:dyDescent="0.3">
      <c r="A2724">
        <v>2718</v>
      </c>
      <c r="B2724">
        <f>SQRT((1-A2724*A2724/$G$1)*$G$2)</f>
        <v>1111.3140060902301</v>
      </c>
      <c r="I2724" s="19">
        <f t="shared" si="253"/>
        <v>-287301052800</v>
      </c>
      <c r="K2724" s="19">
        <f t="shared" si="258"/>
        <v>7832160000</v>
      </c>
      <c r="L2724" s="19">
        <f t="shared" si="254"/>
        <v>7832160000</v>
      </c>
      <c r="N2724" s="19">
        <f t="shared" si="257"/>
        <v>0</v>
      </c>
      <c r="O2724" s="19">
        <f t="shared" si="255"/>
        <v>-115264605136</v>
      </c>
      <c r="Q2724" s="19">
        <f t="shared" si="256"/>
        <v>-135818366400</v>
      </c>
    </row>
    <row r="2725" spans="1:17" x14ac:dyDescent="0.3">
      <c r="A2725">
        <v>2719</v>
      </c>
      <c r="B2725">
        <f>SQRT((1-A2725*A2725/$G$1)*$G$2)</f>
        <v>1111.2461293626372</v>
      </c>
      <c r="I2725" s="19">
        <f t="shared" si="253"/>
        <v>-271636732800</v>
      </c>
      <c r="K2725" s="19">
        <f t="shared" si="258"/>
        <v>7835040000</v>
      </c>
      <c r="L2725" s="19">
        <f t="shared" si="254"/>
        <v>7835040000</v>
      </c>
      <c r="N2725" s="19">
        <f t="shared" si="257"/>
        <v>0</v>
      </c>
      <c r="O2725" s="19">
        <f t="shared" si="255"/>
        <v>-115264605136</v>
      </c>
      <c r="Q2725" s="19">
        <f t="shared" si="256"/>
        <v>-127983326400</v>
      </c>
    </row>
    <row r="2726" spans="1:17" x14ac:dyDescent="0.3">
      <c r="A2726">
        <v>2720</v>
      </c>
      <c r="B2726">
        <f>SQRT((1-A2726*A2726/$G$1)*$G$2)</f>
        <v>1111.1782235180331</v>
      </c>
      <c r="I2726" s="19">
        <f t="shared" si="253"/>
        <v>-255966652800</v>
      </c>
      <c r="K2726" s="19">
        <f t="shared" si="258"/>
        <v>7837920000</v>
      </c>
      <c r="L2726" s="19">
        <f t="shared" si="254"/>
        <v>7837920000</v>
      </c>
      <c r="N2726" s="19">
        <f t="shared" si="257"/>
        <v>0</v>
      </c>
      <c r="O2726" s="19">
        <f t="shared" si="255"/>
        <v>-115264605136</v>
      </c>
      <c r="Q2726" s="19">
        <f t="shared" si="256"/>
        <v>-120145406400</v>
      </c>
    </row>
    <row r="2727" spans="1:17" x14ac:dyDescent="0.3">
      <c r="A2727">
        <v>2721</v>
      </c>
      <c r="B2727">
        <f>SQRT((1-A2727*A2727/$G$1)*$G$2)</f>
        <v>1111.1102885510788</v>
      </c>
      <c r="I2727" s="19">
        <f t="shared" si="253"/>
        <v>-240290812800</v>
      </c>
      <c r="K2727" s="19">
        <f t="shared" si="258"/>
        <v>7840800000</v>
      </c>
      <c r="L2727" s="19">
        <f t="shared" si="254"/>
        <v>7840800000</v>
      </c>
      <c r="N2727" s="19">
        <f t="shared" si="257"/>
        <v>0</v>
      </c>
      <c r="O2727" s="19">
        <f t="shared" si="255"/>
        <v>-115264605136</v>
      </c>
      <c r="Q2727" s="19">
        <f t="shared" si="256"/>
        <v>-112304606400</v>
      </c>
    </row>
    <row r="2728" spans="1:17" x14ac:dyDescent="0.3">
      <c r="A2728">
        <v>2722</v>
      </c>
      <c r="B2728">
        <f>SQRT((1-A2728*A2728/$G$1)*$G$2)</f>
        <v>1111.0423244564329</v>
      </c>
      <c r="I2728" s="19">
        <f t="shared" si="253"/>
        <v>-224609212800</v>
      </c>
      <c r="K2728" s="19">
        <f t="shared" si="258"/>
        <v>7843680000</v>
      </c>
      <c r="L2728" s="19">
        <f t="shared" si="254"/>
        <v>7843680000</v>
      </c>
      <c r="N2728" s="19">
        <f t="shared" si="257"/>
        <v>0</v>
      </c>
      <c r="O2728" s="19">
        <f t="shared" si="255"/>
        <v>-115264605136</v>
      </c>
      <c r="Q2728" s="19">
        <f t="shared" si="256"/>
        <v>-104460926400</v>
      </c>
    </row>
    <row r="2729" spans="1:17" x14ac:dyDescent="0.3">
      <c r="A2729">
        <v>2723</v>
      </c>
      <c r="B2729">
        <f>SQRT((1-A2729*A2729/$G$1)*$G$2)</f>
        <v>1110.974331228749</v>
      </c>
      <c r="I2729" s="19">
        <f t="shared" si="253"/>
        <v>-208921852800</v>
      </c>
      <c r="K2729" s="19">
        <f t="shared" si="258"/>
        <v>7846560000</v>
      </c>
      <c r="L2729" s="19">
        <f t="shared" si="254"/>
        <v>7846560000</v>
      </c>
      <c r="N2729" s="19">
        <f t="shared" si="257"/>
        <v>0</v>
      </c>
      <c r="O2729" s="19">
        <f t="shared" si="255"/>
        <v>-115264605136</v>
      </c>
      <c r="Q2729" s="19">
        <f t="shared" si="256"/>
        <v>-96614366400</v>
      </c>
    </row>
    <row r="2730" spans="1:17" x14ac:dyDescent="0.3">
      <c r="A2730">
        <v>2724</v>
      </c>
      <c r="B2730">
        <f>SQRT((1-A2730*A2730/$G$1)*$G$2)</f>
        <v>1110.9063088626785</v>
      </c>
      <c r="I2730" s="19">
        <f t="shared" si="253"/>
        <v>-193228732800</v>
      </c>
      <c r="K2730" s="19">
        <f t="shared" si="258"/>
        <v>7849440000</v>
      </c>
      <c r="L2730" s="19">
        <f t="shared" si="254"/>
        <v>7849440000</v>
      </c>
      <c r="N2730" s="19">
        <f t="shared" si="257"/>
        <v>0</v>
      </c>
      <c r="O2730" s="19">
        <f t="shared" si="255"/>
        <v>-115264605136</v>
      </c>
      <c r="Q2730" s="19">
        <f t="shared" si="256"/>
        <v>-88764926400</v>
      </c>
    </row>
    <row r="2731" spans="1:17" x14ac:dyDescent="0.3">
      <c r="A2731">
        <v>2725</v>
      </c>
      <c r="B2731">
        <f>SQRT((1-A2731*A2731/$G$1)*$G$2)</f>
        <v>1110.8382573528679</v>
      </c>
      <c r="I2731" s="19">
        <f t="shared" si="253"/>
        <v>-177529852800</v>
      </c>
      <c r="K2731" s="19">
        <f t="shared" si="258"/>
        <v>7852320000</v>
      </c>
      <c r="L2731" s="19">
        <f t="shared" si="254"/>
        <v>7852320000</v>
      </c>
      <c r="N2731" s="19">
        <f t="shared" si="257"/>
        <v>0</v>
      </c>
      <c r="O2731" s="19">
        <f t="shared" si="255"/>
        <v>-115264605136</v>
      </c>
      <c r="Q2731" s="19">
        <f t="shared" si="256"/>
        <v>-80912606400</v>
      </c>
    </row>
    <row r="2732" spans="1:17" x14ac:dyDescent="0.3">
      <c r="A2732">
        <v>2726</v>
      </c>
      <c r="B2732">
        <f>SQRT((1-A2732*A2732/$G$1)*$G$2)</f>
        <v>1110.770176693961</v>
      </c>
      <c r="I2732" s="19">
        <f t="shared" si="253"/>
        <v>-161825212800</v>
      </c>
      <c r="K2732" s="19">
        <f t="shared" si="258"/>
        <v>7855200000</v>
      </c>
      <c r="L2732" s="19">
        <f t="shared" si="254"/>
        <v>7855200000</v>
      </c>
      <c r="N2732" s="19">
        <f t="shared" si="257"/>
        <v>0</v>
      </c>
      <c r="O2732" s="19">
        <f t="shared" si="255"/>
        <v>-115264605136</v>
      </c>
      <c r="Q2732" s="19">
        <f t="shared" si="256"/>
        <v>-73057406400</v>
      </c>
    </row>
    <row r="2733" spans="1:17" x14ac:dyDescent="0.3">
      <c r="A2733">
        <v>2727</v>
      </c>
      <c r="B2733">
        <f>SQRT((1-A2733*A2733/$G$1)*$G$2)</f>
        <v>1110.7020668805978</v>
      </c>
      <c r="I2733" s="19">
        <f t="shared" si="253"/>
        <v>-146114812800</v>
      </c>
      <c r="K2733" s="19">
        <f t="shared" si="258"/>
        <v>7858080000</v>
      </c>
      <c r="L2733" s="19">
        <f t="shared" si="254"/>
        <v>7858080000</v>
      </c>
      <c r="N2733" s="19">
        <f t="shared" si="257"/>
        <v>0</v>
      </c>
      <c r="O2733" s="19">
        <f t="shared" si="255"/>
        <v>-115264605136</v>
      </c>
      <c r="Q2733" s="19">
        <f t="shared" si="256"/>
        <v>-65199326400</v>
      </c>
    </row>
    <row r="2734" spans="1:17" x14ac:dyDescent="0.3">
      <c r="A2734">
        <v>2728</v>
      </c>
      <c r="B2734">
        <f>SQRT((1-A2734*A2734/$G$1)*$G$2)</f>
        <v>1110.6339279074145</v>
      </c>
      <c r="I2734" s="19">
        <f t="shared" ref="I2734:I2797" si="259">Q2733*2</f>
        <v>-130398652800</v>
      </c>
      <c r="K2734" s="19">
        <f t="shared" si="258"/>
        <v>7860960000</v>
      </c>
      <c r="L2734" s="19">
        <f t="shared" ref="L2734:L2797" si="260">IF(K2734=0,L2733,K2734)</f>
        <v>7860960000</v>
      </c>
      <c r="N2734" s="19">
        <f t="shared" si="257"/>
        <v>0</v>
      </c>
      <c r="O2734" s="19">
        <f t="shared" ref="O2734:O2797" si="261">IF(N2734=0,O2733,N2734)</f>
        <v>-115264605136</v>
      </c>
      <c r="Q2734" s="19">
        <f t="shared" ref="Q2734:Q2797" si="262">Q2733+K2734+N2734</f>
        <v>-57338366400</v>
      </c>
    </row>
    <row r="2735" spans="1:17" x14ac:dyDescent="0.3">
      <c r="A2735">
        <v>2729</v>
      </c>
      <c r="B2735">
        <f>SQRT((1-A2735*A2735/$G$1)*$G$2)</f>
        <v>1110.565759769044</v>
      </c>
      <c r="I2735" s="19">
        <f t="shared" si="259"/>
        <v>-114676732800</v>
      </c>
      <c r="K2735" s="19">
        <f t="shared" si="258"/>
        <v>7863840000</v>
      </c>
      <c r="L2735" s="19">
        <f t="shared" si="260"/>
        <v>7863840000</v>
      </c>
      <c r="N2735" s="19">
        <f t="shared" si="257"/>
        <v>-115160809904</v>
      </c>
      <c r="O2735" s="19">
        <f t="shared" si="261"/>
        <v>-115160809904</v>
      </c>
      <c r="Q2735" s="19">
        <f t="shared" si="262"/>
        <v>-164635336304</v>
      </c>
    </row>
    <row r="2736" spans="1:17" x14ac:dyDescent="0.3">
      <c r="A2736">
        <v>2730</v>
      </c>
      <c r="B2736">
        <f>SQRT((1-A2736*A2736/$G$1)*$G$2)</f>
        <v>1110.497562460115</v>
      </c>
      <c r="I2736" s="19">
        <f t="shared" si="259"/>
        <v>-329270672608</v>
      </c>
      <c r="K2736" s="19">
        <f t="shared" si="258"/>
        <v>7866720000</v>
      </c>
      <c r="L2736" s="19">
        <f t="shared" si="260"/>
        <v>7866720000</v>
      </c>
      <c r="N2736" s="19">
        <f t="shared" si="257"/>
        <v>0</v>
      </c>
      <c r="O2736" s="19">
        <f t="shared" si="261"/>
        <v>-115160809904</v>
      </c>
      <c r="Q2736" s="19">
        <f t="shared" si="262"/>
        <v>-156768616304</v>
      </c>
    </row>
    <row r="2737" spans="1:17" x14ac:dyDescent="0.3">
      <c r="A2737">
        <v>2731</v>
      </c>
      <c r="B2737">
        <f>SQRT((1-A2737*A2737/$G$1)*$G$2)</f>
        <v>1110.429335975253</v>
      </c>
      <c r="I2737" s="19">
        <f t="shared" si="259"/>
        <v>-313537232608</v>
      </c>
      <c r="K2737" s="19">
        <f t="shared" si="258"/>
        <v>7869600000</v>
      </c>
      <c r="L2737" s="19">
        <f t="shared" si="260"/>
        <v>7869600000</v>
      </c>
      <c r="N2737" s="19">
        <f t="shared" si="257"/>
        <v>0</v>
      </c>
      <c r="O2737" s="19">
        <f t="shared" si="261"/>
        <v>-115160809904</v>
      </c>
      <c r="Q2737" s="19">
        <f t="shared" si="262"/>
        <v>-148899016304</v>
      </c>
    </row>
    <row r="2738" spans="1:17" x14ac:dyDescent="0.3">
      <c r="A2738">
        <v>2732</v>
      </c>
      <c r="B2738">
        <f>SQRT((1-A2738*A2738/$G$1)*$G$2)</f>
        <v>1110.3610803090801</v>
      </c>
      <c r="I2738" s="19">
        <f t="shared" si="259"/>
        <v>-297798032608</v>
      </c>
      <c r="K2738" s="19">
        <f t="shared" si="258"/>
        <v>7872480000</v>
      </c>
      <c r="L2738" s="19">
        <f t="shared" si="260"/>
        <v>7872480000</v>
      </c>
      <c r="N2738" s="19">
        <f t="shared" si="257"/>
        <v>0</v>
      </c>
      <c r="O2738" s="19">
        <f t="shared" si="261"/>
        <v>-115160809904</v>
      </c>
      <c r="Q2738" s="19">
        <f t="shared" si="262"/>
        <v>-141026536304</v>
      </c>
    </row>
    <row r="2739" spans="1:17" x14ac:dyDescent="0.3">
      <c r="A2739">
        <v>2733</v>
      </c>
      <c r="B2739">
        <f>SQRT((1-A2739*A2739/$G$1)*$G$2)</f>
        <v>1110.292795456214</v>
      </c>
      <c r="I2739" s="19">
        <f t="shared" si="259"/>
        <v>-282053072608</v>
      </c>
      <c r="K2739" s="19">
        <f t="shared" si="258"/>
        <v>7875360000</v>
      </c>
      <c r="L2739" s="19">
        <f t="shared" si="260"/>
        <v>7875360000</v>
      </c>
      <c r="N2739" s="19">
        <f t="shared" si="257"/>
        <v>0</v>
      </c>
      <c r="O2739" s="19">
        <f t="shared" si="261"/>
        <v>-115160809904</v>
      </c>
      <c r="Q2739" s="19">
        <f t="shared" si="262"/>
        <v>-133151176304</v>
      </c>
    </row>
    <row r="2740" spans="1:17" x14ac:dyDescent="0.3">
      <c r="A2740">
        <v>2734</v>
      </c>
      <c r="B2740">
        <f>SQRT((1-A2740*A2740/$G$1)*$G$2)</f>
        <v>1110.2244814112698</v>
      </c>
      <c r="I2740" s="19">
        <f t="shared" si="259"/>
        <v>-266302352608</v>
      </c>
      <c r="K2740" s="19">
        <f t="shared" si="258"/>
        <v>7878240000</v>
      </c>
      <c r="L2740" s="19">
        <f t="shared" si="260"/>
        <v>7878240000</v>
      </c>
      <c r="N2740" s="19">
        <f t="shared" ref="N2740:N2803" si="263">IF($I2740&gt;O2739,O2739+$J$1,)</f>
        <v>0</v>
      </c>
      <c r="O2740" s="19">
        <f t="shared" si="261"/>
        <v>-115160809904</v>
      </c>
      <c r="Q2740" s="19">
        <f t="shared" si="262"/>
        <v>-125272936304</v>
      </c>
    </row>
    <row r="2741" spans="1:17" x14ac:dyDescent="0.3">
      <c r="A2741">
        <v>2735</v>
      </c>
      <c r="B2741">
        <f>SQRT((1-A2741*A2741/$G$1)*$G$2)</f>
        <v>1110.1561381688584</v>
      </c>
      <c r="I2741" s="19">
        <f t="shared" si="259"/>
        <v>-250545872608</v>
      </c>
      <c r="K2741" s="19">
        <f t="shared" si="258"/>
        <v>7881120000</v>
      </c>
      <c r="L2741" s="19">
        <f t="shared" si="260"/>
        <v>7881120000</v>
      </c>
      <c r="N2741" s="19">
        <f t="shared" si="263"/>
        <v>0</v>
      </c>
      <c r="O2741" s="19">
        <f t="shared" si="261"/>
        <v>-115160809904</v>
      </c>
      <c r="Q2741" s="19">
        <f t="shared" si="262"/>
        <v>-117391816304</v>
      </c>
    </row>
    <row r="2742" spans="1:17" x14ac:dyDescent="0.3">
      <c r="A2742">
        <v>2736</v>
      </c>
      <c r="B2742">
        <f>SQRT((1-A2742*A2742/$G$1)*$G$2)</f>
        <v>1110.0877657235867</v>
      </c>
      <c r="I2742" s="19">
        <f t="shared" si="259"/>
        <v>-234783632608</v>
      </c>
      <c r="K2742" s="19">
        <f t="shared" si="258"/>
        <v>7884000000</v>
      </c>
      <c r="L2742" s="19">
        <f t="shared" si="260"/>
        <v>7884000000</v>
      </c>
      <c r="N2742" s="19">
        <f t="shared" si="263"/>
        <v>0</v>
      </c>
      <c r="O2742" s="19">
        <f t="shared" si="261"/>
        <v>-115160809904</v>
      </c>
      <c r="Q2742" s="19">
        <f t="shared" si="262"/>
        <v>-109507816304</v>
      </c>
    </row>
    <row r="2743" spans="1:17" x14ac:dyDescent="0.3">
      <c r="A2743">
        <v>2737</v>
      </c>
      <c r="B2743">
        <f>SQRT((1-A2743*A2743/$G$1)*$G$2)</f>
        <v>1110.0193640700588</v>
      </c>
      <c r="I2743" s="19">
        <f t="shared" si="259"/>
        <v>-219015632608</v>
      </c>
      <c r="K2743" s="19">
        <f t="shared" si="258"/>
        <v>7886880000</v>
      </c>
      <c r="L2743" s="19">
        <f t="shared" si="260"/>
        <v>7886880000</v>
      </c>
      <c r="N2743" s="19">
        <f t="shared" si="263"/>
        <v>0</v>
      </c>
      <c r="O2743" s="19">
        <f t="shared" si="261"/>
        <v>-115160809904</v>
      </c>
      <c r="Q2743" s="19">
        <f t="shared" si="262"/>
        <v>-101620936304</v>
      </c>
    </row>
    <row r="2744" spans="1:17" x14ac:dyDescent="0.3">
      <c r="A2744">
        <v>2738</v>
      </c>
      <c r="B2744">
        <f>SQRT((1-A2744*A2744/$G$1)*$G$2)</f>
        <v>1109.9509332028747</v>
      </c>
      <c r="I2744" s="19">
        <f t="shared" si="259"/>
        <v>-203241872608</v>
      </c>
      <c r="K2744" s="19">
        <f t="shared" si="258"/>
        <v>7889760000</v>
      </c>
      <c r="L2744" s="19">
        <f t="shared" si="260"/>
        <v>7889760000</v>
      </c>
      <c r="N2744" s="19">
        <f t="shared" si="263"/>
        <v>0</v>
      </c>
      <c r="O2744" s="19">
        <f t="shared" si="261"/>
        <v>-115160809904</v>
      </c>
      <c r="Q2744" s="19">
        <f t="shared" si="262"/>
        <v>-93731176304</v>
      </c>
    </row>
    <row r="2745" spans="1:17" x14ac:dyDescent="0.3">
      <c r="A2745">
        <v>2739</v>
      </c>
      <c r="B2745">
        <f>SQRT((1-A2745*A2745/$G$1)*$G$2)</f>
        <v>1109.8824731166308</v>
      </c>
      <c r="I2745" s="19">
        <f t="shared" si="259"/>
        <v>-187462352608</v>
      </c>
      <c r="K2745" s="19">
        <f t="shared" si="258"/>
        <v>7892640000</v>
      </c>
      <c r="L2745" s="19">
        <f t="shared" si="260"/>
        <v>7892640000</v>
      </c>
      <c r="N2745" s="19">
        <f t="shared" si="263"/>
        <v>0</v>
      </c>
      <c r="O2745" s="19">
        <f t="shared" si="261"/>
        <v>-115160809904</v>
      </c>
      <c r="Q2745" s="19">
        <f t="shared" si="262"/>
        <v>-85838536304</v>
      </c>
    </row>
    <row r="2746" spans="1:17" x14ac:dyDescent="0.3">
      <c r="A2746">
        <v>2740</v>
      </c>
      <c r="B2746">
        <f>SQRT((1-A2746*A2746/$G$1)*$G$2)</f>
        <v>1109.8139838059196</v>
      </c>
      <c r="I2746" s="19">
        <f t="shared" si="259"/>
        <v>-171677072608</v>
      </c>
      <c r="K2746" s="19">
        <f t="shared" si="258"/>
        <v>7895520000</v>
      </c>
      <c r="L2746" s="19">
        <f t="shared" si="260"/>
        <v>7895520000</v>
      </c>
      <c r="N2746" s="19">
        <f t="shared" si="263"/>
        <v>0</v>
      </c>
      <c r="O2746" s="19">
        <f t="shared" si="261"/>
        <v>-115160809904</v>
      </c>
      <c r="Q2746" s="19">
        <f t="shared" si="262"/>
        <v>-77943016304</v>
      </c>
    </row>
    <row r="2747" spans="1:17" x14ac:dyDescent="0.3">
      <c r="A2747">
        <v>2741</v>
      </c>
      <c r="B2747">
        <f>SQRT((1-A2747*A2747/$G$1)*$G$2)</f>
        <v>1109.7454652653303</v>
      </c>
      <c r="I2747" s="19">
        <f t="shared" si="259"/>
        <v>-155886032608</v>
      </c>
      <c r="K2747" s="19">
        <f t="shared" si="258"/>
        <v>7898400000</v>
      </c>
      <c r="L2747" s="19">
        <f t="shared" si="260"/>
        <v>7898400000</v>
      </c>
      <c r="N2747" s="19">
        <f t="shared" si="263"/>
        <v>0</v>
      </c>
      <c r="O2747" s="19">
        <f t="shared" si="261"/>
        <v>-115160809904</v>
      </c>
      <c r="Q2747" s="19">
        <f t="shared" si="262"/>
        <v>-70044616304</v>
      </c>
    </row>
    <row r="2748" spans="1:17" x14ac:dyDescent="0.3">
      <c r="A2748">
        <v>2742</v>
      </c>
      <c r="B2748">
        <f>SQRT((1-A2748*A2748/$G$1)*$G$2)</f>
        <v>1109.6769174894487</v>
      </c>
      <c r="I2748" s="19">
        <f t="shared" si="259"/>
        <v>-140089232608</v>
      </c>
      <c r="K2748" s="19">
        <f t="shared" si="258"/>
        <v>7901280000</v>
      </c>
      <c r="L2748" s="19">
        <f t="shared" si="260"/>
        <v>7901280000</v>
      </c>
      <c r="N2748" s="19">
        <f t="shared" si="263"/>
        <v>0</v>
      </c>
      <c r="O2748" s="19">
        <f t="shared" si="261"/>
        <v>-115160809904</v>
      </c>
      <c r="Q2748" s="19">
        <f t="shared" si="262"/>
        <v>-62143336304</v>
      </c>
    </row>
    <row r="2749" spans="1:17" x14ac:dyDescent="0.3">
      <c r="A2749">
        <v>2743</v>
      </c>
      <c r="B2749">
        <f>SQRT((1-A2749*A2749/$G$1)*$G$2)</f>
        <v>1109.6083404728565</v>
      </c>
      <c r="I2749" s="19">
        <f t="shared" si="259"/>
        <v>-124286672608</v>
      </c>
      <c r="K2749" s="19">
        <f t="shared" si="258"/>
        <v>7904160000</v>
      </c>
      <c r="L2749" s="19">
        <f t="shared" si="260"/>
        <v>7904160000</v>
      </c>
      <c r="N2749" s="19">
        <f t="shared" si="263"/>
        <v>0</v>
      </c>
      <c r="O2749" s="19">
        <f t="shared" si="261"/>
        <v>-115160809904</v>
      </c>
      <c r="Q2749" s="19">
        <f t="shared" si="262"/>
        <v>-54239176304</v>
      </c>
    </row>
    <row r="2750" spans="1:17" x14ac:dyDescent="0.3">
      <c r="A2750">
        <v>2744</v>
      </c>
      <c r="B2750">
        <f>SQRT((1-A2750*A2750/$G$1)*$G$2)</f>
        <v>1109.5397342101317</v>
      </c>
      <c r="I2750" s="19">
        <f t="shared" si="259"/>
        <v>-108478352608</v>
      </c>
      <c r="K2750" s="19">
        <f t="shared" si="258"/>
        <v>7907040000</v>
      </c>
      <c r="L2750" s="19">
        <f t="shared" si="260"/>
        <v>7907040000</v>
      </c>
      <c r="N2750" s="19">
        <f t="shared" si="263"/>
        <v>-115057014672</v>
      </c>
      <c r="O2750" s="19">
        <f t="shared" si="261"/>
        <v>-115057014672</v>
      </c>
      <c r="Q2750" s="19">
        <f t="shared" si="262"/>
        <v>-161389150976</v>
      </c>
    </row>
    <row r="2751" spans="1:17" x14ac:dyDescent="0.3">
      <c r="A2751">
        <v>2745</v>
      </c>
      <c r="B2751">
        <f>SQRT((1-A2751*A2751/$G$1)*$G$2)</f>
        <v>1109.4710986958489</v>
      </c>
      <c r="I2751" s="19">
        <f t="shared" si="259"/>
        <v>-322778301952</v>
      </c>
      <c r="K2751" s="19">
        <f t="shared" si="258"/>
        <v>7909920000</v>
      </c>
      <c r="L2751" s="19">
        <f t="shared" si="260"/>
        <v>7909920000</v>
      </c>
      <c r="N2751" s="19">
        <f t="shared" si="263"/>
        <v>0</v>
      </c>
      <c r="O2751" s="19">
        <f t="shared" si="261"/>
        <v>-115057014672</v>
      </c>
      <c r="Q2751" s="19">
        <f t="shared" si="262"/>
        <v>-153479230976</v>
      </c>
    </row>
    <row r="2752" spans="1:17" x14ac:dyDescent="0.3">
      <c r="A2752">
        <v>2746</v>
      </c>
      <c r="B2752">
        <f>SQRT((1-A2752*A2752/$G$1)*$G$2)</f>
        <v>1109.4024339245791</v>
      </c>
      <c r="I2752" s="19">
        <f t="shared" si="259"/>
        <v>-306958461952</v>
      </c>
      <c r="K2752" s="19">
        <f t="shared" si="258"/>
        <v>7912800000</v>
      </c>
      <c r="L2752" s="19">
        <f t="shared" si="260"/>
        <v>7912800000</v>
      </c>
      <c r="N2752" s="19">
        <f t="shared" si="263"/>
        <v>0</v>
      </c>
      <c r="O2752" s="19">
        <f t="shared" si="261"/>
        <v>-115057014672</v>
      </c>
      <c r="Q2752" s="19">
        <f t="shared" si="262"/>
        <v>-145566430976</v>
      </c>
    </row>
    <row r="2753" spans="1:17" x14ac:dyDescent="0.3">
      <c r="A2753">
        <v>2747</v>
      </c>
      <c r="B2753">
        <f>SQRT((1-A2753*A2753/$G$1)*$G$2)</f>
        <v>1109.3337398908893</v>
      </c>
      <c r="I2753" s="19">
        <f t="shared" si="259"/>
        <v>-291132861952</v>
      </c>
      <c r="K2753" s="19">
        <f t="shared" si="258"/>
        <v>7915680000</v>
      </c>
      <c r="L2753" s="19">
        <f t="shared" si="260"/>
        <v>7915680000</v>
      </c>
      <c r="N2753" s="19">
        <f t="shared" si="263"/>
        <v>0</v>
      </c>
      <c r="O2753" s="19">
        <f t="shared" si="261"/>
        <v>-115057014672</v>
      </c>
      <c r="Q2753" s="19">
        <f t="shared" si="262"/>
        <v>-137650750976</v>
      </c>
    </row>
    <row r="2754" spans="1:17" x14ac:dyDescent="0.3">
      <c r="A2754">
        <v>2748</v>
      </c>
      <c r="B2754">
        <f>SQRT((1-A2754*A2754/$G$1)*$G$2)</f>
        <v>1109.2650165893433</v>
      </c>
      <c r="I2754" s="19">
        <f t="shared" si="259"/>
        <v>-275301501952</v>
      </c>
      <c r="K2754" s="19">
        <f t="shared" si="258"/>
        <v>7918560000</v>
      </c>
      <c r="L2754" s="19">
        <f t="shared" si="260"/>
        <v>7918560000</v>
      </c>
      <c r="N2754" s="19">
        <f t="shared" si="263"/>
        <v>0</v>
      </c>
      <c r="O2754" s="19">
        <f t="shared" si="261"/>
        <v>-115057014672</v>
      </c>
      <c r="Q2754" s="19">
        <f t="shared" si="262"/>
        <v>-129732190976</v>
      </c>
    </row>
    <row r="2755" spans="1:17" x14ac:dyDescent="0.3">
      <c r="A2755">
        <v>2749</v>
      </c>
      <c r="B2755">
        <f>SQRT((1-A2755*A2755/$G$1)*$G$2)</f>
        <v>1109.1962640145011</v>
      </c>
      <c r="I2755" s="19">
        <f t="shared" si="259"/>
        <v>-259464381952</v>
      </c>
      <c r="K2755" s="19">
        <f t="shared" si="258"/>
        <v>7921440000</v>
      </c>
      <c r="L2755" s="19">
        <f t="shared" si="260"/>
        <v>7921440000</v>
      </c>
      <c r="N2755" s="19">
        <f t="shared" si="263"/>
        <v>0</v>
      </c>
      <c r="O2755" s="19">
        <f t="shared" si="261"/>
        <v>-115057014672</v>
      </c>
      <c r="Q2755" s="19">
        <f t="shared" si="262"/>
        <v>-121810750976</v>
      </c>
    </row>
    <row r="2756" spans="1:17" x14ac:dyDescent="0.3">
      <c r="A2756">
        <v>2750</v>
      </c>
      <c r="B2756">
        <f>SQRT((1-A2756*A2756/$G$1)*$G$2)</f>
        <v>1109.1274821609184</v>
      </c>
      <c r="I2756" s="19">
        <f t="shared" si="259"/>
        <v>-243621501952</v>
      </c>
      <c r="K2756" s="19">
        <f t="shared" si="258"/>
        <v>7924320000</v>
      </c>
      <c r="L2756" s="19">
        <f t="shared" si="260"/>
        <v>7924320000</v>
      </c>
      <c r="N2756" s="19">
        <f t="shared" si="263"/>
        <v>0</v>
      </c>
      <c r="O2756" s="19">
        <f t="shared" si="261"/>
        <v>-115057014672</v>
      </c>
      <c r="Q2756" s="19">
        <f t="shared" si="262"/>
        <v>-113886430976</v>
      </c>
    </row>
    <row r="2757" spans="1:17" x14ac:dyDescent="0.3">
      <c r="A2757">
        <v>2751</v>
      </c>
      <c r="B2757">
        <f>SQRT((1-A2757*A2757/$G$1)*$G$2)</f>
        <v>1109.0586710231482</v>
      </c>
      <c r="I2757" s="19">
        <f t="shared" si="259"/>
        <v>-227772861952</v>
      </c>
      <c r="K2757" s="19">
        <f t="shared" si="258"/>
        <v>7927200000</v>
      </c>
      <c r="L2757" s="19">
        <f t="shared" si="260"/>
        <v>7927200000</v>
      </c>
      <c r="N2757" s="19">
        <f t="shared" si="263"/>
        <v>0</v>
      </c>
      <c r="O2757" s="19">
        <f t="shared" si="261"/>
        <v>-115057014672</v>
      </c>
      <c r="Q2757" s="19">
        <f t="shared" si="262"/>
        <v>-105959230976</v>
      </c>
    </row>
    <row r="2758" spans="1:17" x14ac:dyDescent="0.3">
      <c r="A2758">
        <v>2752</v>
      </c>
      <c r="B2758">
        <f>SQRT((1-A2758*A2758/$G$1)*$G$2)</f>
        <v>1108.989830595739</v>
      </c>
      <c r="I2758" s="19">
        <f t="shared" si="259"/>
        <v>-211918461952</v>
      </c>
      <c r="K2758" s="19">
        <f t="shared" si="258"/>
        <v>7930080000</v>
      </c>
      <c r="L2758" s="19">
        <f t="shared" si="260"/>
        <v>7930080000</v>
      </c>
      <c r="N2758" s="19">
        <f t="shared" si="263"/>
        <v>0</v>
      </c>
      <c r="O2758" s="19">
        <f t="shared" si="261"/>
        <v>-115057014672</v>
      </c>
      <c r="Q2758" s="19">
        <f t="shared" si="262"/>
        <v>-98029150976</v>
      </c>
    </row>
    <row r="2759" spans="1:17" x14ac:dyDescent="0.3">
      <c r="A2759">
        <v>2753</v>
      </c>
      <c r="B2759">
        <f>SQRT((1-A2759*A2759/$G$1)*$G$2)</f>
        <v>1108.9209608732365</v>
      </c>
      <c r="I2759" s="19">
        <f t="shared" si="259"/>
        <v>-196058301952</v>
      </c>
      <c r="K2759" s="19">
        <f t="shared" ref="K2759:K2822" si="264">IF($I2759&lt;L2758,L2758+$J$2,)</f>
        <v>7932960000</v>
      </c>
      <c r="L2759" s="19">
        <f t="shared" si="260"/>
        <v>7932960000</v>
      </c>
      <c r="N2759" s="19">
        <f t="shared" si="263"/>
        <v>0</v>
      </c>
      <c r="O2759" s="19">
        <f t="shared" si="261"/>
        <v>-115057014672</v>
      </c>
      <c r="Q2759" s="19">
        <f t="shared" si="262"/>
        <v>-90096190976</v>
      </c>
    </row>
    <row r="2760" spans="1:17" x14ac:dyDescent="0.3">
      <c r="A2760">
        <v>2754</v>
      </c>
      <c r="B2760">
        <f>SQRT((1-A2760*A2760/$G$1)*$G$2)</f>
        <v>1108.8520618501821</v>
      </c>
      <c r="I2760" s="19">
        <f t="shared" si="259"/>
        <v>-180192381952</v>
      </c>
      <c r="K2760" s="19">
        <f t="shared" si="264"/>
        <v>7935840000</v>
      </c>
      <c r="L2760" s="19">
        <f t="shared" si="260"/>
        <v>7935840000</v>
      </c>
      <c r="N2760" s="19">
        <f t="shared" si="263"/>
        <v>0</v>
      </c>
      <c r="O2760" s="19">
        <f t="shared" si="261"/>
        <v>-115057014672</v>
      </c>
      <c r="Q2760" s="19">
        <f t="shared" si="262"/>
        <v>-82160350976</v>
      </c>
    </row>
    <row r="2761" spans="1:17" x14ac:dyDescent="0.3">
      <c r="A2761">
        <v>2755</v>
      </c>
      <c r="B2761">
        <f>SQRT((1-A2761*A2761/$G$1)*$G$2)</f>
        <v>1108.7831335211131</v>
      </c>
      <c r="I2761" s="19">
        <f t="shared" si="259"/>
        <v>-164320701952</v>
      </c>
      <c r="K2761" s="19">
        <f t="shared" si="264"/>
        <v>7938720000</v>
      </c>
      <c r="L2761" s="19">
        <f t="shared" si="260"/>
        <v>7938720000</v>
      </c>
      <c r="N2761" s="19">
        <f t="shared" si="263"/>
        <v>0</v>
      </c>
      <c r="O2761" s="19">
        <f t="shared" si="261"/>
        <v>-115057014672</v>
      </c>
      <c r="Q2761" s="19">
        <f t="shared" si="262"/>
        <v>-74221630976</v>
      </c>
    </row>
    <row r="2762" spans="1:17" x14ac:dyDescent="0.3">
      <c r="A2762">
        <v>2756</v>
      </c>
      <c r="B2762">
        <f>SQRT((1-A2762*A2762/$G$1)*$G$2)</f>
        <v>1108.7141758805644</v>
      </c>
      <c r="I2762" s="19">
        <f t="shared" si="259"/>
        <v>-148443261952</v>
      </c>
      <c r="K2762" s="19">
        <f t="shared" si="264"/>
        <v>7941600000</v>
      </c>
      <c r="L2762" s="19">
        <f t="shared" si="260"/>
        <v>7941600000</v>
      </c>
      <c r="N2762" s="19">
        <f t="shared" si="263"/>
        <v>0</v>
      </c>
      <c r="O2762" s="19">
        <f t="shared" si="261"/>
        <v>-115057014672</v>
      </c>
      <c r="Q2762" s="19">
        <f t="shared" si="262"/>
        <v>-66280030976</v>
      </c>
    </row>
    <row r="2763" spans="1:17" x14ac:dyDescent="0.3">
      <c r="A2763">
        <v>2757</v>
      </c>
      <c r="B2763">
        <f>SQRT((1-A2763*A2763/$G$1)*$G$2)</f>
        <v>1108.6451889230659</v>
      </c>
      <c r="I2763" s="19">
        <f t="shared" si="259"/>
        <v>-132560061952</v>
      </c>
      <c r="K2763" s="19">
        <f t="shared" si="264"/>
        <v>7944480000</v>
      </c>
      <c r="L2763" s="19">
        <f t="shared" si="260"/>
        <v>7944480000</v>
      </c>
      <c r="N2763" s="19">
        <f t="shared" si="263"/>
        <v>0</v>
      </c>
      <c r="O2763" s="19">
        <f t="shared" si="261"/>
        <v>-115057014672</v>
      </c>
      <c r="Q2763" s="19">
        <f t="shared" si="262"/>
        <v>-58335550976</v>
      </c>
    </row>
    <row r="2764" spans="1:17" x14ac:dyDescent="0.3">
      <c r="A2764">
        <v>2758</v>
      </c>
      <c r="B2764">
        <f>SQRT((1-A2764*A2764/$G$1)*$G$2)</f>
        <v>1108.5761726431449</v>
      </c>
      <c r="I2764" s="19">
        <f t="shared" si="259"/>
        <v>-116671101952</v>
      </c>
      <c r="K2764" s="19">
        <f t="shared" si="264"/>
        <v>7947360000</v>
      </c>
      <c r="L2764" s="19">
        <f t="shared" si="260"/>
        <v>7947360000</v>
      </c>
      <c r="N2764" s="19">
        <f t="shared" si="263"/>
        <v>0</v>
      </c>
      <c r="O2764" s="19">
        <f t="shared" si="261"/>
        <v>-115057014672</v>
      </c>
      <c r="Q2764" s="19">
        <f t="shared" si="262"/>
        <v>-50388190976</v>
      </c>
    </row>
    <row r="2765" spans="1:17" x14ac:dyDescent="0.3">
      <c r="A2765">
        <v>2759</v>
      </c>
      <c r="B2765">
        <f>SQRT((1-A2765*A2765/$G$1)*$G$2)</f>
        <v>1108.5071270353244</v>
      </c>
      <c r="I2765" s="19">
        <f t="shared" si="259"/>
        <v>-100776381952</v>
      </c>
      <c r="K2765" s="19">
        <f t="shared" si="264"/>
        <v>7950240000</v>
      </c>
      <c r="L2765" s="19">
        <f t="shared" si="260"/>
        <v>7950240000</v>
      </c>
      <c r="N2765" s="19">
        <f t="shared" si="263"/>
        <v>-114953219440</v>
      </c>
      <c r="O2765" s="19">
        <f t="shared" si="261"/>
        <v>-114953219440</v>
      </c>
      <c r="Q2765" s="19">
        <f t="shared" si="262"/>
        <v>-157391170416</v>
      </c>
    </row>
    <row r="2766" spans="1:17" x14ac:dyDescent="0.3">
      <c r="A2766">
        <v>2760</v>
      </c>
      <c r="B2766">
        <f>SQRT((1-A2766*A2766/$G$1)*$G$2)</f>
        <v>1108.4380520941233</v>
      </c>
      <c r="I2766" s="19">
        <f t="shared" si="259"/>
        <v>-314782340832</v>
      </c>
      <c r="K2766" s="19">
        <f t="shared" si="264"/>
        <v>7953120000</v>
      </c>
      <c r="L2766" s="19">
        <f t="shared" si="260"/>
        <v>7953120000</v>
      </c>
      <c r="N2766" s="19">
        <f t="shared" si="263"/>
        <v>0</v>
      </c>
      <c r="O2766" s="19">
        <f t="shared" si="261"/>
        <v>-114953219440</v>
      </c>
      <c r="Q2766" s="19">
        <f t="shared" si="262"/>
        <v>-149438050416</v>
      </c>
    </row>
    <row r="2767" spans="1:17" x14ac:dyDescent="0.3">
      <c r="A2767">
        <v>2761</v>
      </c>
      <c r="B2767">
        <f>SQRT((1-A2767*A2767/$G$1)*$G$2)</f>
        <v>1108.3689478140582</v>
      </c>
      <c r="I2767" s="19">
        <f t="shared" si="259"/>
        <v>-298876100832</v>
      </c>
      <c r="K2767" s="19">
        <f t="shared" si="264"/>
        <v>7956000000</v>
      </c>
      <c r="L2767" s="19">
        <f t="shared" si="260"/>
        <v>7956000000</v>
      </c>
      <c r="N2767" s="19">
        <f t="shared" si="263"/>
        <v>0</v>
      </c>
      <c r="O2767" s="19">
        <f t="shared" si="261"/>
        <v>-114953219440</v>
      </c>
      <c r="Q2767" s="19">
        <f t="shared" si="262"/>
        <v>-141482050416</v>
      </c>
    </row>
    <row r="2768" spans="1:17" x14ac:dyDescent="0.3">
      <c r="A2768">
        <v>2762</v>
      </c>
      <c r="B2768">
        <f>SQRT((1-A2768*A2768/$G$1)*$G$2)</f>
        <v>1108.2998141896403</v>
      </c>
      <c r="I2768" s="19">
        <f t="shared" si="259"/>
        <v>-282964100832</v>
      </c>
      <c r="K2768" s="19">
        <f t="shared" si="264"/>
        <v>7958880000</v>
      </c>
      <c r="L2768" s="19">
        <f t="shared" si="260"/>
        <v>7958880000</v>
      </c>
      <c r="N2768" s="19">
        <f t="shared" si="263"/>
        <v>0</v>
      </c>
      <c r="O2768" s="19">
        <f t="shared" si="261"/>
        <v>-114953219440</v>
      </c>
      <c r="Q2768" s="19">
        <f t="shared" si="262"/>
        <v>-133523170416</v>
      </c>
    </row>
    <row r="2769" spans="1:17" x14ac:dyDescent="0.3">
      <c r="A2769">
        <v>2763</v>
      </c>
      <c r="B2769">
        <f>SQRT((1-A2769*A2769/$G$1)*$G$2)</f>
        <v>1108.2306512153784</v>
      </c>
      <c r="I2769" s="19">
        <f t="shared" si="259"/>
        <v>-267046340832</v>
      </c>
      <c r="K2769" s="19">
        <f t="shared" si="264"/>
        <v>7961760000</v>
      </c>
      <c r="L2769" s="19">
        <f t="shared" si="260"/>
        <v>7961760000</v>
      </c>
      <c r="N2769" s="19">
        <f t="shared" si="263"/>
        <v>0</v>
      </c>
      <c r="O2769" s="19">
        <f t="shared" si="261"/>
        <v>-114953219440</v>
      </c>
      <c r="Q2769" s="19">
        <f t="shared" si="262"/>
        <v>-125561410416</v>
      </c>
    </row>
    <row r="2770" spans="1:17" x14ac:dyDescent="0.3">
      <c r="A2770">
        <v>2764</v>
      </c>
      <c r="B2770">
        <f>SQRT((1-A2770*A2770/$G$1)*$G$2)</f>
        <v>1108.1614588857769</v>
      </c>
      <c r="I2770" s="19">
        <f t="shared" si="259"/>
        <v>-251122820832</v>
      </c>
      <c r="K2770" s="19">
        <f t="shared" si="264"/>
        <v>7964640000</v>
      </c>
      <c r="L2770" s="19">
        <f t="shared" si="260"/>
        <v>7964640000</v>
      </c>
      <c r="N2770" s="19">
        <f t="shared" si="263"/>
        <v>0</v>
      </c>
      <c r="O2770" s="19">
        <f t="shared" si="261"/>
        <v>-114953219440</v>
      </c>
      <c r="Q2770" s="19">
        <f t="shared" si="262"/>
        <v>-117596770416</v>
      </c>
    </row>
    <row r="2771" spans="1:17" x14ac:dyDescent="0.3">
      <c r="A2771">
        <v>2765</v>
      </c>
      <c r="B2771">
        <f>SQRT((1-A2771*A2771/$G$1)*$G$2)</f>
        <v>1108.0922371953368</v>
      </c>
      <c r="I2771" s="19">
        <f t="shared" si="259"/>
        <v>-235193540832</v>
      </c>
      <c r="K2771" s="19">
        <f t="shared" si="264"/>
        <v>7967520000</v>
      </c>
      <c r="L2771" s="19">
        <f t="shared" si="260"/>
        <v>7967520000</v>
      </c>
      <c r="N2771" s="19">
        <f t="shared" si="263"/>
        <v>0</v>
      </c>
      <c r="O2771" s="19">
        <f t="shared" si="261"/>
        <v>-114953219440</v>
      </c>
      <c r="Q2771" s="19">
        <f t="shared" si="262"/>
        <v>-109629250416</v>
      </c>
    </row>
    <row r="2772" spans="1:17" x14ac:dyDescent="0.3">
      <c r="A2772">
        <v>2766</v>
      </c>
      <c r="B2772">
        <f>SQRT((1-A2772*A2772/$G$1)*$G$2)</f>
        <v>1108.0229861385556</v>
      </c>
      <c r="I2772" s="19">
        <f t="shared" si="259"/>
        <v>-219258500832</v>
      </c>
      <c r="K2772" s="19">
        <f t="shared" si="264"/>
        <v>7970400000</v>
      </c>
      <c r="L2772" s="19">
        <f t="shared" si="260"/>
        <v>7970400000</v>
      </c>
      <c r="N2772" s="19">
        <f t="shared" si="263"/>
        <v>0</v>
      </c>
      <c r="O2772" s="19">
        <f t="shared" si="261"/>
        <v>-114953219440</v>
      </c>
      <c r="Q2772" s="19">
        <f t="shared" si="262"/>
        <v>-101658850416</v>
      </c>
    </row>
    <row r="2773" spans="1:17" x14ac:dyDescent="0.3">
      <c r="A2773">
        <v>2767</v>
      </c>
      <c r="B2773">
        <f>SQRT((1-A2773*A2773/$G$1)*$G$2)</f>
        <v>1107.9537057099262</v>
      </c>
      <c r="I2773" s="19">
        <f t="shared" si="259"/>
        <v>-203317700832</v>
      </c>
      <c r="K2773" s="19">
        <f t="shared" si="264"/>
        <v>7973280000</v>
      </c>
      <c r="L2773" s="19">
        <f t="shared" si="260"/>
        <v>7973280000</v>
      </c>
      <c r="N2773" s="19">
        <f t="shared" si="263"/>
        <v>0</v>
      </c>
      <c r="O2773" s="19">
        <f t="shared" si="261"/>
        <v>-114953219440</v>
      </c>
      <c r="Q2773" s="19">
        <f t="shared" si="262"/>
        <v>-93685570416</v>
      </c>
    </row>
    <row r="2774" spans="1:17" x14ac:dyDescent="0.3">
      <c r="A2774">
        <v>2768</v>
      </c>
      <c r="B2774">
        <f>SQRT((1-A2774*A2774/$G$1)*$G$2)</f>
        <v>1107.8843959039386</v>
      </c>
      <c r="I2774" s="19">
        <f t="shared" si="259"/>
        <v>-187371140832</v>
      </c>
      <c r="K2774" s="19">
        <f t="shared" si="264"/>
        <v>7976160000</v>
      </c>
      <c r="L2774" s="19">
        <f t="shared" si="260"/>
        <v>7976160000</v>
      </c>
      <c r="N2774" s="19">
        <f t="shared" si="263"/>
        <v>0</v>
      </c>
      <c r="O2774" s="19">
        <f t="shared" si="261"/>
        <v>-114953219440</v>
      </c>
      <c r="Q2774" s="19">
        <f t="shared" si="262"/>
        <v>-85709410416</v>
      </c>
    </row>
    <row r="2775" spans="1:17" x14ac:dyDescent="0.3">
      <c r="A2775">
        <v>2769</v>
      </c>
      <c r="B2775">
        <f>SQRT((1-A2775*A2775/$G$1)*$G$2)</f>
        <v>1107.8150567150794</v>
      </c>
      <c r="I2775" s="19">
        <f t="shared" si="259"/>
        <v>-171418820832</v>
      </c>
      <c r="K2775" s="19">
        <f t="shared" si="264"/>
        <v>7979040000</v>
      </c>
      <c r="L2775" s="19">
        <f t="shared" si="260"/>
        <v>7979040000</v>
      </c>
      <c r="N2775" s="19">
        <f t="shared" si="263"/>
        <v>0</v>
      </c>
      <c r="O2775" s="19">
        <f t="shared" si="261"/>
        <v>-114953219440</v>
      </c>
      <c r="Q2775" s="19">
        <f t="shared" si="262"/>
        <v>-77730370416</v>
      </c>
    </row>
    <row r="2776" spans="1:17" x14ac:dyDescent="0.3">
      <c r="A2776">
        <v>2770</v>
      </c>
      <c r="B2776">
        <f>SQRT((1-A2776*A2776/$G$1)*$G$2)</f>
        <v>1107.7456881378303</v>
      </c>
      <c r="I2776" s="19">
        <f t="shared" si="259"/>
        <v>-155460740832</v>
      </c>
      <c r="K2776" s="19">
        <f t="shared" si="264"/>
        <v>7981920000</v>
      </c>
      <c r="L2776" s="19">
        <f t="shared" si="260"/>
        <v>7981920000</v>
      </c>
      <c r="N2776" s="19">
        <f t="shared" si="263"/>
        <v>0</v>
      </c>
      <c r="O2776" s="19">
        <f t="shared" si="261"/>
        <v>-114953219440</v>
      </c>
      <c r="Q2776" s="19">
        <f t="shared" si="262"/>
        <v>-69748450416</v>
      </c>
    </row>
    <row r="2777" spans="1:17" x14ac:dyDescent="0.3">
      <c r="A2777">
        <v>2771</v>
      </c>
      <c r="B2777">
        <f>SQRT((1-A2777*A2777/$G$1)*$G$2)</f>
        <v>1107.67629016667</v>
      </c>
      <c r="I2777" s="19">
        <f t="shared" si="259"/>
        <v>-139496900832</v>
      </c>
      <c r="K2777" s="19">
        <f t="shared" si="264"/>
        <v>7984800000</v>
      </c>
      <c r="L2777" s="19">
        <f t="shared" si="260"/>
        <v>7984800000</v>
      </c>
      <c r="N2777" s="19">
        <f t="shared" si="263"/>
        <v>0</v>
      </c>
      <c r="O2777" s="19">
        <f t="shared" si="261"/>
        <v>-114953219440</v>
      </c>
      <c r="Q2777" s="19">
        <f t="shared" si="262"/>
        <v>-61763650416</v>
      </c>
    </row>
    <row r="2778" spans="1:17" x14ac:dyDescent="0.3">
      <c r="A2778">
        <v>2772</v>
      </c>
      <c r="B2778">
        <f>SQRT((1-A2778*A2778/$G$1)*$G$2)</f>
        <v>1107.6068627960735</v>
      </c>
      <c r="I2778" s="19">
        <f t="shared" si="259"/>
        <v>-123527300832</v>
      </c>
      <c r="K2778" s="19">
        <f t="shared" si="264"/>
        <v>7987680000</v>
      </c>
      <c r="L2778" s="19">
        <f t="shared" si="260"/>
        <v>7987680000</v>
      </c>
      <c r="N2778" s="19">
        <f t="shared" si="263"/>
        <v>0</v>
      </c>
      <c r="O2778" s="19">
        <f t="shared" si="261"/>
        <v>-114953219440</v>
      </c>
      <c r="Q2778" s="19">
        <f t="shared" si="262"/>
        <v>-53775970416</v>
      </c>
    </row>
    <row r="2779" spans="1:17" x14ac:dyDescent="0.3">
      <c r="A2779">
        <v>2773</v>
      </c>
      <c r="B2779">
        <f>SQRT((1-A2779*A2779/$G$1)*$G$2)</f>
        <v>1107.5374060205122</v>
      </c>
      <c r="I2779" s="19">
        <f t="shared" si="259"/>
        <v>-107551940832</v>
      </c>
      <c r="K2779" s="19">
        <f t="shared" si="264"/>
        <v>7990560000</v>
      </c>
      <c r="L2779" s="19">
        <f t="shared" si="260"/>
        <v>7990560000</v>
      </c>
      <c r="N2779" s="19">
        <f t="shared" si="263"/>
        <v>-114849424208</v>
      </c>
      <c r="O2779" s="19">
        <f t="shared" si="261"/>
        <v>-114849424208</v>
      </c>
      <c r="Q2779" s="19">
        <f t="shared" si="262"/>
        <v>-160634834624</v>
      </c>
    </row>
    <row r="2780" spans="1:17" x14ac:dyDescent="0.3">
      <c r="A2780">
        <v>2774</v>
      </c>
      <c r="B2780">
        <f>SQRT((1-A2780*A2780/$G$1)*$G$2)</f>
        <v>1107.4679198344534</v>
      </c>
      <c r="I2780" s="19">
        <f t="shared" si="259"/>
        <v>-321269669248</v>
      </c>
      <c r="K2780" s="19">
        <f t="shared" si="264"/>
        <v>7993440000</v>
      </c>
      <c r="L2780" s="19">
        <f t="shared" si="260"/>
        <v>7993440000</v>
      </c>
      <c r="N2780" s="19">
        <f t="shared" si="263"/>
        <v>0</v>
      </c>
      <c r="O2780" s="19">
        <f t="shared" si="261"/>
        <v>-114849424208</v>
      </c>
      <c r="Q2780" s="19">
        <f t="shared" si="262"/>
        <v>-152641394624</v>
      </c>
    </row>
    <row r="2781" spans="1:17" x14ac:dyDescent="0.3">
      <c r="A2781">
        <v>2775</v>
      </c>
      <c r="B2781">
        <f>SQRT((1-A2781*A2781/$G$1)*$G$2)</f>
        <v>1107.3984042323607</v>
      </c>
      <c r="I2781" s="19">
        <f t="shared" si="259"/>
        <v>-305282789248</v>
      </c>
      <c r="K2781" s="19">
        <f t="shared" si="264"/>
        <v>7996320000</v>
      </c>
      <c r="L2781" s="19">
        <f t="shared" si="260"/>
        <v>7996320000</v>
      </c>
      <c r="N2781" s="19">
        <f t="shared" si="263"/>
        <v>0</v>
      </c>
      <c r="O2781" s="19">
        <f t="shared" si="261"/>
        <v>-114849424208</v>
      </c>
      <c r="Q2781" s="19">
        <f t="shared" si="262"/>
        <v>-144645074624</v>
      </c>
    </row>
    <row r="2782" spans="1:17" x14ac:dyDescent="0.3">
      <c r="A2782">
        <v>2776</v>
      </c>
      <c r="B2782">
        <f>SQRT((1-A2782*A2782/$G$1)*$G$2)</f>
        <v>1107.328859208694</v>
      </c>
      <c r="I2782" s="19">
        <f t="shared" si="259"/>
        <v>-289290149248</v>
      </c>
      <c r="K2782" s="19">
        <f t="shared" si="264"/>
        <v>7999200000</v>
      </c>
      <c r="L2782" s="19">
        <f t="shared" si="260"/>
        <v>7999200000</v>
      </c>
      <c r="N2782" s="19">
        <f t="shared" si="263"/>
        <v>0</v>
      </c>
      <c r="O2782" s="19">
        <f t="shared" si="261"/>
        <v>-114849424208</v>
      </c>
      <c r="Q2782" s="19">
        <f t="shared" si="262"/>
        <v>-136645874624</v>
      </c>
    </row>
    <row r="2783" spans="1:17" x14ac:dyDescent="0.3">
      <c r="A2783">
        <v>2777</v>
      </c>
      <c r="B2783">
        <f>SQRT((1-A2783*A2783/$G$1)*$G$2)</f>
        <v>1107.2592847579099</v>
      </c>
      <c r="I2783" s="19">
        <f t="shared" si="259"/>
        <v>-273291749248</v>
      </c>
      <c r="K2783" s="19">
        <f t="shared" si="264"/>
        <v>8002080000</v>
      </c>
      <c r="L2783" s="19">
        <f t="shared" si="260"/>
        <v>8002080000</v>
      </c>
      <c r="N2783" s="19">
        <f t="shared" si="263"/>
        <v>0</v>
      </c>
      <c r="O2783" s="19">
        <f t="shared" si="261"/>
        <v>-114849424208</v>
      </c>
      <c r="Q2783" s="19">
        <f t="shared" si="262"/>
        <v>-128643794624</v>
      </c>
    </row>
    <row r="2784" spans="1:17" x14ac:dyDescent="0.3">
      <c r="A2784">
        <v>2778</v>
      </c>
      <c r="B2784">
        <f>SQRT((1-A2784*A2784/$G$1)*$G$2)</f>
        <v>1107.1896808744609</v>
      </c>
      <c r="I2784" s="19">
        <f t="shared" si="259"/>
        <v>-257287589248</v>
      </c>
      <c r="K2784" s="19">
        <f t="shared" si="264"/>
        <v>8004960000</v>
      </c>
      <c r="L2784" s="19">
        <f t="shared" si="260"/>
        <v>8004960000</v>
      </c>
      <c r="N2784" s="19">
        <f t="shared" si="263"/>
        <v>0</v>
      </c>
      <c r="O2784" s="19">
        <f t="shared" si="261"/>
        <v>-114849424208</v>
      </c>
      <c r="Q2784" s="19">
        <f t="shared" si="262"/>
        <v>-120638834624</v>
      </c>
    </row>
    <row r="2785" spans="1:17" x14ac:dyDescent="0.3">
      <c r="A2785">
        <v>2779</v>
      </c>
      <c r="B2785">
        <f>SQRT((1-A2785*A2785/$G$1)*$G$2)</f>
        <v>1107.1200475527953</v>
      </c>
      <c r="I2785" s="19">
        <f t="shared" si="259"/>
        <v>-241277669248</v>
      </c>
      <c r="K2785" s="19">
        <f t="shared" si="264"/>
        <v>8007840000</v>
      </c>
      <c r="L2785" s="19">
        <f t="shared" si="260"/>
        <v>8007840000</v>
      </c>
      <c r="N2785" s="19">
        <f t="shared" si="263"/>
        <v>0</v>
      </c>
      <c r="O2785" s="19">
        <f t="shared" si="261"/>
        <v>-114849424208</v>
      </c>
      <c r="Q2785" s="19">
        <f t="shared" si="262"/>
        <v>-112630994624</v>
      </c>
    </row>
    <row r="2786" spans="1:17" x14ac:dyDescent="0.3">
      <c r="A2786">
        <v>2780</v>
      </c>
      <c r="B2786">
        <f>SQRT((1-A2786*A2786/$G$1)*$G$2)</f>
        <v>1107.0503847873586</v>
      </c>
      <c r="I2786" s="19">
        <f t="shared" si="259"/>
        <v>-225261989248</v>
      </c>
      <c r="K2786" s="19">
        <f t="shared" si="264"/>
        <v>8010720000</v>
      </c>
      <c r="L2786" s="19">
        <f t="shared" si="260"/>
        <v>8010720000</v>
      </c>
      <c r="N2786" s="19">
        <f t="shared" si="263"/>
        <v>0</v>
      </c>
      <c r="O2786" s="19">
        <f t="shared" si="261"/>
        <v>-114849424208</v>
      </c>
      <c r="Q2786" s="19">
        <f t="shared" si="262"/>
        <v>-104620274624</v>
      </c>
    </row>
    <row r="2787" spans="1:17" x14ac:dyDescent="0.3">
      <c r="A2787">
        <v>2781</v>
      </c>
      <c r="B2787">
        <f>SQRT((1-A2787*A2787/$G$1)*$G$2)</f>
        <v>1106.9806925725918</v>
      </c>
      <c r="I2787" s="19">
        <f t="shared" si="259"/>
        <v>-209240549248</v>
      </c>
      <c r="K2787" s="19">
        <f t="shared" si="264"/>
        <v>8013600000</v>
      </c>
      <c r="L2787" s="19">
        <f t="shared" si="260"/>
        <v>8013600000</v>
      </c>
      <c r="N2787" s="19">
        <f t="shared" si="263"/>
        <v>0</v>
      </c>
      <c r="O2787" s="19">
        <f t="shared" si="261"/>
        <v>-114849424208</v>
      </c>
      <c r="Q2787" s="19">
        <f t="shared" si="262"/>
        <v>-96606674624</v>
      </c>
    </row>
    <row r="2788" spans="1:17" x14ac:dyDescent="0.3">
      <c r="A2788">
        <v>2782</v>
      </c>
      <c r="B2788">
        <f>SQRT((1-A2788*A2788/$G$1)*$G$2)</f>
        <v>1106.9109709029324</v>
      </c>
      <c r="I2788" s="19">
        <f t="shared" si="259"/>
        <v>-193213349248</v>
      </c>
      <c r="K2788" s="19">
        <f t="shared" si="264"/>
        <v>8016480000</v>
      </c>
      <c r="L2788" s="19">
        <f t="shared" si="260"/>
        <v>8016480000</v>
      </c>
      <c r="N2788" s="19">
        <f t="shared" si="263"/>
        <v>0</v>
      </c>
      <c r="O2788" s="19">
        <f t="shared" si="261"/>
        <v>-114849424208</v>
      </c>
      <c r="Q2788" s="19">
        <f t="shared" si="262"/>
        <v>-88590194624</v>
      </c>
    </row>
    <row r="2789" spans="1:17" x14ac:dyDescent="0.3">
      <c r="A2789">
        <v>2783</v>
      </c>
      <c r="B2789">
        <f>SQRT((1-A2789*A2789/$G$1)*$G$2)</f>
        <v>1106.8412197728146</v>
      </c>
      <c r="I2789" s="19">
        <f t="shared" si="259"/>
        <v>-177180389248</v>
      </c>
      <c r="K2789" s="19">
        <f t="shared" si="264"/>
        <v>8019360000</v>
      </c>
      <c r="L2789" s="19">
        <f t="shared" si="260"/>
        <v>8019360000</v>
      </c>
      <c r="N2789" s="19">
        <f t="shared" si="263"/>
        <v>0</v>
      </c>
      <c r="O2789" s="19">
        <f t="shared" si="261"/>
        <v>-114849424208</v>
      </c>
      <c r="Q2789" s="19">
        <f t="shared" si="262"/>
        <v>-80570834624</v>
      </c>
    </row>
    <row r="2790" spans="1:17" x14ac:dyDescent="0.3">
      <c r="A2790">
        <v>2784</v>
      </c>
      <c r="B2790">
        <f>SQRT((1-A2790*A2790/$G$1)*$G$2)</f>
        <v>1106.7714391766679</v>
      </c>
      <c r="I2790" s="19">
        <f t="shared" si="259"/>
        <v>-161141669248</v>
      </c>
      <c r="K2790" s="19">
        <f t="shared" si="264"/>
        <v>8022240000</v>
      </c>
      <c r="L2790" s="19">
        <f t="shared" si="260"/>
        <v>8022240000</v>
      </c>
      <c r="N2790" s="19">
        <f t="shared" si="263"/>
        <v>0</v>
      </c>
      <c r="O2790" s="19">
        <f t="shared" si="261"/>
        <v>-114849424208</v>
      </c>
      <c r="Q2790" s="19">
        <f t="shared" si="262"/>
        <v>-72548594624</v>
      </c>
    </row>
    <row r="2791" spans="1:17" x14ac:dyDescent="0.3">
      <c r="A2791">
        <v>2785</v>
      </c>
      <c r="B2791">
        <f>SQRT((1-A2791*A2791/$G$1)*$G$2)</f>
        <v>1106.7016291089185</v>
      </c>
      <c r="I2791" s="19">
        <f t="shared" si="259"/>
        <v>-145097189248</v>
      </c>
      <c r="K2791" s="19">
        <f t="shared" si="264"/>
        <v>8025120000</v>
      </c>
      <c r="L2791" s="19">
        <f t="shared" si="260"/>
        <v>8025120000</v>
      </c>
      <c r="N2791" s="19">
        <f t="shared" si="263"/>
        <v>0</v>
      </c>
      <c r="O2791" s="19">
        <f t="shared" si="261"/>
        <v>-114849424208</v>
      </c>
      <c r="Q2791" s="19">
        <f t="shared" si="262"/>
        <v>-64523474624</v>
      </c>
    </row>
    <row r="2792" spans="1:17" x14ac:dyDescent="0.3">
      <c r="A2792">
        <v>2786</v>
      </c>
      <c r="B2792">
        <f>SQRT((1-A2792*A2792/$G$1)*$G$2)</f>
        <v>1106.6317895639895</v>
      </c>
      <c r="I2792" s="19">
        <f t="shared" si="259"/>
        <v>-129046949248</v>
      </c>
      <c r="K2792" s="19">
        <f t="shared" si="264"/>
        <v>8028000000</v>
      </c>
      <c r="L2792" s="19">
        <f t="shared" si="260"/>
        <v>8028000000</v>
      </c>
      <c r="N2792" s="19">
        <f t="shared" si="263"/>
        <v>0</v>
      </c>
      <c r="O2792" s="19">
        <f t="shared" si="261"/>
        <v>-114849424208</v>
      </c>
      <c r="Q2792" s="19">
        <f t="shared" si="262"/>
        <v>-56495474624</v>
      </c>
    </row>
    <row r="2793" spans="1:17" x14ac:dyDescent="0.3">
      <c r="A2793">
        <v>2787</v>
      </c>
      <c r="B2793">
        <f>SQRT((1-A2793*A2793/$G$1)*$G$2)</f>
        <v>1106.5619205362991</v>
      </c>
      <c r="I2793" s="19">
        <f t="shared" si="259"/>
        <v>-112990949248</v>
      </c>
      <c r="K2793" s="19">
        <f t="shared" si="264"/>
        <v>8030880000</v>
      </c>
      <c r="L2793" s="19">
        <f t="shared" si="260"/>
        <v>8030880000</v>
      </c>
      <c r="N2793" s="19">
        <f t="shared" si="263"/>
        <v>-114745628976</v>
      </c>
      <c r="O2793" s="19">
        <f t="shared" si="261"/>
        <v>-114745628976</v>
      </c>
      <c r="Q2793" s="19">
        <f t="shared" si="262"/>
        <v>-163210223600</v>
      </c>
    </row>
    <row r="2794" spans="1:17" x14ac:dyDescent="0.3">
      <c r="A2794">
        <v>2788</v>
      </c>
      <c r="B2794">
        <f>SQRT((1-A2794*A2794/$G$1)*$G$2)</f>
        <v>1106.4920220202625</v>
      </c>
      <c r="I2794" s="19">
        <f t="shared" si="259"/>
        <v>-326420447200</v>
      </c>
      <c r="K2794" s="19">
        <f t="shared" si="264"/>
        <v>8033760000</v>
      </c>
      <c r="L2794" s="19">
        <f t="shared" si="260"/>
        <v>8033760000</v>
      </c>
      <c r="N2794" s="19">
        <f t="shared" si="263"/>
        <v>0</v>
      </c>
      <c r="O2794" s="19">
        <f t="shared" si="261"/>
        <v>-114745628976</v>
      </c>
      <c r="Q2794" s="19">
        <f t="shared" si="262"/>
        <v>-155176463600</v>
      </c>
    </row>
    <row r="2795" spans="1:17" x14ac:dyDescent="0.3">
      <c r="A2795">
        <v>2789</v>
      </c>
      <c r="B2795">
        <f>SQRT((1-A2795*A2795/$G$1)*$G$2)</f>
        <v>1106.4220940102909</v>
      </c>
      <c r="I2795" s="19">
        <f t="shared" si="259"/>
        <v>-310352927200</v>
      </c>
      <c r="K2795" s="19">
        <f t="shared" si="264"/>
        <v>8036640000</v>
      </c>
      <c r="L2795" s="19">
        <f t="shared" si="260"/>
        <v>8036640000</v>
      </c>
      <c r="N2795" s="19">
        <f t="shared" si="263"/>
        <v>0</v>
      </c>
      <c r="O2795" s="19">
        <f t="shared" si="261"/>
        <v>-114745628976</v>
      </c>
      <c r="Q2795" s="19">
        <f t="shared" si="262"/>
        <v>-147139823600</v>
      </c>
    </row>
    <row r="2796" spans="1:17" x14ac:dyDescent="0.3">
      <c r="A2796">
        <v>2790</v>
      </c>
      <c r="B2796">
        <f>SQRT((1-A2796*A2796/$G$1)*$G$2)</f>
        <v>1106.3521365007916</v>
      </c>
      <c r="I2796" s="19">
        <f t="shared" si="259"/>
        <v>-294279647200</v>
      </c>
      <c r="K2796" s="19">
        <f t="shared" si="264"/>
        <v>8039520000</v>
      </c>
      <c r="L2796" s="19">
        <f t="shared" si="260"/>
        <v>8039520000</v>
      </c>
      <c r="N2796" s="19">
        <f t="shared" si="263"/>
        <v>0</v>
      </c>
      <c r="O2796" s="19">
        <f t="shared" si="261"/>
        <v>-114745628976</v>
      </c>
      <c r="Q2796" s="19">
        <f t="shared" si="262"/>
        <v>-139100303600</v>
      </c>
    </row>
    <row r="2797" spans="1:17" x14ac:dyDescent="0.3">
      <c r="A2797">
        <v>2791</v>
      </c>
      <c r="B2797">
        <f>SQRT((1-A2797*A2797/$G$1)*$G$2)</f>
        <v>1106.2821494861682</v>
      </c>
      <c r="I2797" s="19">
        <f t="shared" si="259"/>
        <v>-278200607200</v>
      </c>
      <c r="K2797" s="19">
        <f t="shared" si="264"/>
        <v>8042400000</v>
      </c>
      <c r="L2797" s="19">
        <f t="shared" si="260"/>
        <v>8042400000</v>
      </c>
      <c r="N2797" s="19">
        <f t="shared" si="263"/>
        <v>0</v>
      </c>
      <c r="O2797" s="19">
        <f t="shared" si="261"/>
        <v>-114745628976</v>
      </c>
      <c r="Q2797" s="19">
        <f t="shared" si="262"/>
        <v>-131057903600</v>
      </c>
    </row>
    <row r="2798" spans="1:17" x14ac:dyDescent="0.3">
      <c r="A2798">
        <v>2792</v>
      </c>
      <c r="B2798">
        <f>SQRT((1-A2798*A2798/$G$1)*$G$2)</f>
        <v>1106.212132960821</v>
      </c>
      <c r="I2798" s="19">
        <f t="shared" ref="I2798:I2861" si="265">Q2797*2</f>
        <v>-262115807200</v>
      </c>
      <c r="K2798" s="19">
        <f t="shared" si="264"/>
        <v>8045280000</v>
      </c>
      <c r="L2798" s="19">
        <f t="shared" ref="L2798:L2861" si="266">IF(K2798=0,L2797,K2798)</f>
        <v>8045280000</v>
      </c>
      <c r="N2798" s="19">
        <f t="shared" si="263"/>
        <v>0</v>
      </c>
      <c r="O2798" s="19">
        <f t="shared" ref="O2798:O2861" si="267">IF(N2798=0,O2797,N2798)</f>
        <v>-114745628976</v>
      </c>
      <c r="Q2798" s="19">
        <f t="shared" ref="Q2798:Q2861" si="268">Q2797+K2798+N2798</f>
        <v>-123012623600</v>
      </c>
    </row>
    <row r="2799" spans="1:17" x14ac:dyDescent="0.3">
      <c r="A2799">
        <v>2793</v>
      </c>
      <c r="B2799">
        <f>SQRT((1-A2799*A2799/$G$1)*$G$2)</f>
        <v>1106.1420869191454</v>
      </c>
      <c r="I2799" s="19">
        <f t="shared" si="265"/>
        <v>-246025247200</v>
      </c>
      <c r="K2799" s="19">
        <f t="shared" si="264"/>
        <v>8048160000</v>
      </c>
      <c r="L2799" s="19">
        <f t="shared" si="266"/>
        <v>8048160000</v>
      </c>
      <c r="N2799" s="19">
        <f t="shared" si="263"/>
        <v>0</v>
      </c>
      <c r="O2799" s="19">
        <f t="shared" si="267"/>
        <v>-114745628976</v>
      </c>
      <c r="Q2799" s="19">
        <f t="shared" si="268"/>
        <v>-114964463600</v>
      </c>
    </row>
    <row r="2800" spans="1:17" x14ac:dyDescent="0.3">
      <c r="A2800">
        <v>2794</v>
      </c>
      <c r="B2800">
        <f>SQRT((1-A2800*A2800/$G$1)*$G$2)</f>
        <v>1106.0720113555344</v>
      </c>
      <c r="I2800" s="19">
        <f t="shared" si="265"/>
        <v>-229928927200</v>
      </c>
      <c r="K2800" s="19">
        <f t="shared" si="264"/>
        <v>8051040000</v>
      </c>
      <c r="L2800" s="19">
        <f t="shared" si="266"/>
        <v>8051040000</v>
      </c>
      <c r="N2800" s="19">
        <f t="shared" si="263"/>
        <v>0</v>
      </c>
      <c r="O2800" s="19">
        <f t="shared" si="267"/>
        <v>-114745628976</v>
      </c>
      <c r="Q2800" s="19">
        <f t="shared" si="268"/>
        <v>-106913423600</v>
      </c>
    </row>
    <row r="2801" spans="1:17" x14ac:dyDescent="0.3">
      <c r="A2801">
        <v>2795</v>
      </c>
      <c r="B2801">
        <f>SQRT((1-A2801*A2801/$G$1)*$G$2)</f>
        <v>1106.0019062643762</v>
      </c>
      <c r="I2801" s="19">
        <f t="shared" si="265"/>
        <v>-213826847200</v>
      </c>
      <c r="K2801" s="19">
        <f t="shared" si="264"/>
        <v>8053920000</v>
      </c>
      <c r="L2801" s="19">
        <f t="shared" si="266"/>
        <v>8053920000</v>
      </c>
      <c r="N2801" s="19">
        <f t="shared" si="263"/>
        <v>0</v>
      </c>
      <c r="O2801" s="19">
        <f t="shared" si="267"/>
        <v>-114745628976</v>
      </c>
      <c r="Q2801" s="19">
        <f t="shared" si="268"/>
        <v>-98859503600</v>
      </c>
    </row>
    <row r="2802" spans="1:17" x14ac:dyDescent="0.3">
      <c r="A2802">
        <v>2796</v>
      </c>
      <c r="B2802">
        <f>SQRT((1-A2802*A2802/$G$1)*$G$2)</f>
        <v>1105.9317716400553</v>
      </c>
      <c r="I2802" s="19">
        <f t="shared" si="265"/>
        <v>-197719007200</v>
      </c>
      <c r="K2802" s="19">
        <f t="shared" si="264"/>
        <v>8056800000</v>
      </c>
      <c r="L2802" s="19">
        <f t="shared" si="266"/>
        <v>8056800000</v>
      </c>
      <c r="N2802" s="19">
        <f t="shared" si="263"/>
        <v>0</v>
      </c>
      <c r="O2802" s="19">
        <f t="shared" si="267"/>
        <v>-114745628976</v>
      </c>
      <c r="Q2802" s="19">
        <f t="shared" si="268"/>
        <v>-90802703600</v>
      </c>
    </row>
    <row r="2803" spans="1:17" x14ac:dyDescent="0.3">
      <c r="A2803">
        <v>2797</v>
      </c>
      <c r="B2803">
        <f>SQRT((1-A2803*A2803/$G$1)*$G$2)</f>
        <v>1105.8616074769532</v>
      </c>
      <c r="I2803" s="19">
        <f t="shared" si="265"/>
        <v>-181605407200</v>
      </c>
      <c r="K2803" s="19">
        <f t="shared" si="264"/>
        <v>8059680000</v>
      </c>
      <c r="L2803" s="19">
        <f t="shared" si="266"/>
        <v>8059680000</v>
      </c>
      <c r="N2803" s="19">
        <f t="shared" si="263"/>
        <v>0</v>
      </c>
      <c r="O2803" s="19">
        <f t="shared" si="267"/>
        <v>-114745628976</v>
      </c>
      <c r="Q2803" s="19">
        <f t="shared" si="268"/>
        <v>-82743023600</v>
      </c>
    </row>
    <row r="2804" spans="1:17" x14ac:dyDescent="0.3">
      <c r="A2804">
        <v>2798</v>
      </c>
      <c r="B2804">
        <f>SQRT((1-A2804*A2804/$G$1)*$G$2)</f>
        <v>1105.7914137694468</v>
      </c>
      <c r="I2804" s="19">
        <f t="shared" si="265"/>
        <v>-165486047200</v>
      </c>
      <c r="K2804" s="19">
        <f t="shared" si="264"/>
        <v>8062560000</v>
      </c>
      <c r="L2804" s="19">
        <f t="shared" si="266"/>
        <v>8062560000</v>
      </c>
      <c r="N2804" s="19">
        <f t="shared" ref="N2804:N2867" si="269">IF($I2804&gt;O2803,O2803+$J$1,)</f>
        <v>0</v>
      </c>
      <c r="O2804" s="19">
        <f t="shared" si="267"/>
        <v>-114745628976</v>
      </c>
      <c r="Q2804" s="19">
        <f t="shared" si="268"/>
        <v>-74680463600</v>
      </c>
    </row>
    <row r="2805" spans="1:17" x14ac:dyDescent="0.3">
      <c r="A2805">
        <v>2799</v>
      </c>
      <c r="B2805">
        <f>SQRT((1-A2805*A2805/$G$1)*$G$2)</f>
        <v>1105.7211905119093</v>
      </c>
      <c r="I2805" s="19">
        <f t="shared" si="265"/>
        <v>-149360927200</v>
      </c>
      <c r="K2805" s="19">
        <f t="shared" si="264"/>
        <v>8065440000</v>
      </c>
      <c r="L2805" s="19">
        <f t="shared" si="266"/>
        <v>8065440000</v>
      </c>
      <c r="N2805" s="19">
        <f t="shared" si="269"/>
        <v>0</v>
      </c>
      <c r="O2805" s="19">
        <f t="shared" si="267"/>
        <v>-114745628976</v>
      </c>
      <c r="Q2805" s="19">
        <f t="shared" si="268"/>
        <v>-66615023600</v>
      </c>
    </row>
    <row r="2806" spans="1:17" x14ac:dyDescent="0.3">
      <c r="A2806">
        <v>2800</v>
      </c>
      <c r="B2806">
        <f>SQRT((1-A2806*A2806/$G$1)*$G$2)</f>
        <v>1105.6509376987103</v>
      </c>
      <c r="I2806" s="19">
        <f t="shared" si="265"/>
        <v>-133230047200</v>
      </c>
      <c r="K2806" s="19">
        <f t="shared" si="264"/>
        <v>8068320000</v>
      </c>
      <c r="L2806" s="19">
        <f t="shared" si="266"/>
        <v>8068320000</v>
      </c>
      <c r="N2806" s="19">
        <f t="shared" si="269"/>
        <v>0</v>
      </c>
      <c r="O2806" s="19">
        <f t="shared" si="267"/>
        <v>-114745628976</v>
      </c>
      <c r="Q2806" s="19">
        <f t="shared" si="268"/>
        <v>-58546703600</v>
      </c>
    </row>
    <row r="2807" spans="1:17" x14ac:dyDescent="0.3">
      <c r="A2807">
        <v>2801</v>
      </c>
      <c r="B2807">
        <f>SQRT((1-A2807*A2807/$G$1)*$G$2)</f>
        <v>1105.5806553242157</v>
      </c>
      <c r="I2807" s="19">
        <f t="shared" si="265"/>
        <v>-117093407200</v>
      </c>
      <c r="K2807" s="19">
        <f t="shared" si="264"/>
        <v>8071200000</v>
      </c>
      <c r="L2807" s="19">
        <f t="shared" si="266"/>
        <v>8071200000</v>
      </c>
      <c r="N2807" s="19">
        <f t="shared" si="269"/>
        <v>0</v>
      </c>
      <c r="O2807" s="19">
        <f t="shared" si="267"/>
        <v>-114745628976</v>
      </c>
      <c r="Q2807" s="19">
        <f t="shared" si="268"/>
        <v>-50475503600</v>
      </c>
    </row>
    <row r="2808" spans="1:17" x14ac:dyDescent="0.3">
      <c r="A2808">
        <v>2802</v>
      </c>
      <c r="B2808">
        <f>SQRT((1-A2808*A2808/$G$1)*$G$2)</f>
        <v>1105.5103433827876</v>
      </c>
      <c r="I2808" s="19">
        <f t="shared" si="265"/>
        <v>-100951007200</v>
      </c>
      <c r="K2808" s="19">
        <f t="shared" si="264"/>
        <v>8074080000</v>
      </c>
      <c r="L2808" s="19">
        <f t="shared" si="266"/>
        <v>8074080000</v>
      </c>
      <c r="N2808" s="19">
        <f t="shared" si="269"/>
        <v>-114641833744</v>
      </c>
      <c r="O2808" s="19">
        <f t="shared" si="267"/>
        <v>-114641833744</v>
      </c>
      <c r="Q2808" s="19">
        <f t="shared" si="268"/>
        <v>-157043257344</v>
      </c>
    </row>
    <row r="2809" spans="1:17" x14ac:dyDescent="0.3">
      <c r="A2809">
        <v>2803</v>
      </c>
      <c r="B2809">
        <f>SQRT((1-A2809*A2809/$G$1)*$G$2)</f>
        <v>1105.4400018687838</v>
      </c>
      <c r="I2809" s="19">
        <f t="shared" si="265"/>
        <v>-314086514688</v>
      </c>
      <c r="K2809" s="19">
        <f t="shared" si="264"/>
        <v>8076960000</v>
      </c>
      <c r="L2809" s="19">
        <f t="shared" si="266"/>
        <v>8076960000</v>
      </c>
      <c r="N2809" s="19">
        <f t="shared" si="269"/>
        <v>0</v>
      </c>
      <c r="O2809" s="19">
        <f t="shared" si="267"/>
        <v>-114641833744</v>
      </c>
      <c r="Q2809" s="19">
        <f t="shared" si="268"/>
        <v>-148966297344</v>
      </c>
    </row>
    <row r="2810" spans="1:17" x14ac:dyDescent="0.3">
      <c r="A2810">
        <v>2804</v>
      </c>
      <c r="B2810">
        <f>SQRT((1-A2810*A2810/$G$1)*$G$2)</f>
        <v>1105.369630776559</v>
      </c>
      <c r="I2810" s="19">
        <f t="shared" si="265"/>
        <v>-297932594688</v>
      </c>
      <c r="K2810" s="19">
        <f t="shared" si="264"/>
        <v>8079840000</v>
      </c>
      <c r="L2810" s="19">
        <f t="shared" si="266"/>
        <v>8079840000</v>
      </c>
      <c r="N2810" s="19">
        <f t="shared" si="269"/>
        <v>0</v>
      </c>
      <c r="O2810" s="19">
        <f t="shared" si="267"/>
        <v>-114641833744</v>
      </c>
      <c r="Q2810" s="19">
        <f t="shared" si="268"/>
        <v>-140886457344</v>
      </c>
    </row>
    <row r="2811" spans="1:17" x14ac:dyDescent="0.3">
      <c r="A2811">
        <v>2805</v>
      </c>
      <c r="B2811">
        <f>SQRT((1-A2811*A2811/$G$1)*$G$2)</f>
        <v>1105.2992301004633</v>
      </c>
      <c r="I2811" s="19">
        <f t="shared" si="265"/>
        <v>-281772914688</v>
      </c>
      <c r="K2811" s="19">
        <f t="shared" si="264"/>
        <v>8082720000</v>
      </c>
      <c r="L2811" s="19">
        <f t="shared" si="266"/>
        <v>8082720000</v>
      </c>
      <c r="N2811" s="19">
        <f t="shared" si="269"/>
        <v>0</v>
      </c>
      <c r="O2811" s="19">
        <f t="shared" si="267"/>
        <v>-114641833744</v>
      </c>
      <c r="Q2811" s="19">
        <f t="shared" si="268"/>
        <v>-132803737344</v>
      </c>
    </row>
    <row r="2812" spans="1:17" x14ac:dyDescent="0.3">
      <c r="A2812">
        <v>2806</v>
      </c>
      <c r="B2812">
        <f>SQRT((1-A2812*A2812/$G$1)*$G$2)</f>
        <v>1105.2287998348438</v>
      </c>
      <c r="I2812" s="19">
        <f t="shared" si="265"/>
        <v>-265607474688</v>
      </c>
      <c r="K2812" s="19">
        <f t="shared" si="264"/>
        <v>8085600000</v>
      </c>
      <c r="L2812" s="19">
        <f t="shared" si="266"/>
        <v>8085600000</v>
      </c>
      <c r="N2812" s="19">
        <f t="shared" si="269"/>
        <v>0</v>
      </c>
      <c r="O2812" s="19">
        <f t="shared" si="267"/>
        <v>-114641833744</v>
      </c>
      <c r="Q2812" s="19">
        <f t="shared" si="268"/>
        <v>-124718137344</v>
      </c>
    </row>
    <row r="2813" spans="1:17" x14ac:dyDescent="0.3">
      <c r="A2813">
        <v>2807</v>
      </c>
      <c r="B2813">
        <f>SQRT((1-A2813*A2813/$G$1)*$G$2)</f>
        <v>1105.1583399740432</v>
      </c>
      <c r="I2813" s="19">
        <f t="shared" si="265"/>
        <v>-249436274688</v>
      </c>
      <c r="K2813" s="19">
        <f t="shared" si="264"/>
        <v>8088480000</v>
      </c>
      <c r="L2813" s="19">
        <f t="shared" si="266"/>
        <v>8088480000</v>
      </c>
      <c r="N2813" s="19">
        <f t="shared" si="269"/>
        <v>0</v>
      </c>
      <c r="O2813" s="19">
        <f t="shared" si="267"/>
        <v>-114641833744</v>
      </c>
      <c r="Q2813" s="19">
        <f t="shared" si="268"/>
        <v>-116629657344</v>
      </c>
    </row>
    <row r="2814" spans="1:17" x14ac:dyDescent="0.3">
      <c r="A2814">
        <v>2808</v>
      </c>
      <c r="B2814">
        <f>SQRT((1-A2814*A2814/$G$1)*$G$2)</f>
        <v>1105.0878505124008</v>
      </c>
      <c r="I2814" s="19">
        <f t="shared" si="265"/>
        <v>-233259314688</v>
      </c>
      <c r="K2814" s="19">
        <f t="shared" si="264"/>
        <v>8091360000</v>
      </c>
      <c r="L2814" s="19">
        <f t="shared" si="266"/>
        <v>8091360000</v>
      </c>
      <c r="N2814" s="19">
        <f t="shared" si="269"/>
        <v>0</v>
      </c>
      <c r="O2814" s="19">
        <f t="shared" si="267"/>
        <v>-114641833744</v>
      </c>
      <c r="Q2814" s="19">
        <f t="shared" si="268"/>
        <v>-108538297344</v>
      </c>
    </row>
    <row r="2815" spans="1:17" x14ac:dyDescent="0.3">
      <c r="A2815">
        <v>2809</v>
      </c>
      <c r="B2815">
        <f>SQRT((1-A2815*A2815/$G$1)*$G$2)</f>
        <v>1105.0173314442513</v>
      </c>
      <c r="I2815" s="19">
        <f t="shared" si="265"/>
        <v>-217076594688</v>
      </c>
      <c r="K2815" s="19">
        <f t="shared" si="264"/>
        <v>8094240000</v>
      </c>
      <c r="L2815" s="19">
        <f t="shared" si="266"/>
        <v>8094240000</v>
      </c>
      <c r="N2815" s="19">
        <f t="shared" si="269"/>
        <v>0</v>
      </c>
      <c r="O2815" s="19">
        <f t="shared" si="267"/>
        <v>-114641833744</v>
      </c>
      <c r="Q2815" s="19">
        <f t="shared" si="268"/>
        <v>-100444057344</v>
      </c>
    </row>
    <row r="2816" spans="1:17" x14ac:dyDescent="0.3">
      <c r="A2816">
        <v>2810</v>
      </c>
      <c r="B2816">
        <f>SQRT((1-A2816*A2816/$G$1)*$G$2)</f>
        <v>1104.9467827639269</v>
      </c>
      <c r="I2816" s="19">
        <f t="shared" si="265"/>
        <v>-200888114688</v>
      </c>
      <c r="K2816" s="19">
        <f t="shared" si="264"/>
        <v>8097120000</v>
      </c>
      <c r="L2816" s="19">
        <f t="shared" si="266"/>
        <v>8097120000</v>
      </c>
      <c r="N2816" s="19">
        <f t="shared" si="269"/>
        <v>0</v>
      </c>
      <c r="O2816" s="19">
        <f t="shared" si="267"/>
        <v>-114641833744</v>
      </c>
      <c r="Q2816" s="19">
        <f t="shared" si="268"/>
        <v>-92346937344</v>
      </c>
    </row>
    <row r="2817" spans="1:17" x14ac:dyDescent="0.3">
      <c r="A2817">
        <v>2811</v>
      </c>
      <c r="B2817">
        <f>SQRT((1-A2817*A2817/$G$1)*$G$2)</f>
        <v>1104.8762044657547</v>
      </c>
      <c r="I2817" s="19">
        <f t="shared" si="265"/>
        <v>-184693874688</v>
      </c>
      <c r="K2817" s="19">
        <f t="shared" si="264"/>
        <v>8100000000</v>
      </c>
      <c r="L2817" s="19">
        <f t="shared" si="266"/>
        <v>8100000000</v>
      </c>
      <c r="N2817" s="19">
        <f t="shared" si="269"/>
        <v>0</v>
      </c>
      <c r="O2817" s="19">
        <f t="shared" si="267"/>
        <v>-114641833744</v>
      </c>
      <c r="Q2817" s="19">
        <f t="shared" si="268"/>
        <v>-84246937344</v>
      </c>
    </row>
    <row r="2818" spans="1:17" x14ac:dyDescent="0.3">
      <c r="A2818">
        <v>2812</v>
      </c>
      <c r="B2818">
        <f>SQRT((1-A2818*A2818/$G$1)*$G$2)</f>
        <v>1104.8055965440585</v>
      </c>
      <c r="I2818" s="19">
        <f t="shared" si="265"/>
        <v>-168493874688</v>
      </c>
      <c r="K2818" s="19">
        <f t="shared" si="264"/>
        <v>8102880000</v>
      </c>
      <c r="L2818" s="19">
        <f t="shared" si="266"/>
        <v>8102880000</v>
      </c>
      <c r="N2818" s="19">
        <f t="shared" si="269"/>
        <v>0</v>
      </c>
      <c r="O2818" s="19">
        <f t="shared" si="267"/>
        <v>-114641833744</v>
      </c>
      <c r="Q2818" s="19">
        <f t="shared" si="268"/>
        <v>-76144057344</v>
      </c>
    </row>
    <row r="2819" spans="1:17" x14ac:dyDescent="0.3">
      <c r="A2819">
        <v>2813</v>
      </c>
      <c r="B2819">
        <f>SQRT((1-A2819*A2819/$G$1)*$G$2)</f>
        <v>1104.7349589931582</v>
      </c>
      <c r="I2819" s="19">
        <f t="shared" si="265"/>
        <v>-152288114688</v>
      </c>
      <c r="K2819" s="19">
        <f t="shared" si="264"/>
        <v>8105760000</v>
      </c>
      <c r="L2819" s="19">
        <f t="shared" si="266"/>
        <v>8105760000</v>
      </c>
      <c r="N2819" s="19">
        <f t="shared" si="269"/>
        <v>0</v>
      </c>
      <c r="O2819" s="19">
        <f t="shared" si="267"/>
        <v>-114641833744</v>
      </c>
      <c r="Q2819" s="19">
        <f t="shared" si="268"/>
        <v>-68038297344</v>
      </c>
    </row>
    <row r="2820" spans="1:17" x14ac:dyDescent="0.3">
      <c r="A2820">
        <v>2814</v>
      </c>
      <c r="B2820">
        <f>SQRT((1-A2820*A2820/$G$1)*$G$2)</f>
        <v>1104.6642918073701</v>
      </c>
      <c r="I2820" s="19">
        <f t="shared" si="265"/>
        <v>-136076594688</v>
      </c>
      <c r="K2820" s="19">
        <f t="shared" si="264"/>
        <v>8108640000</v>
      </c>
      <c r="L2820" s="19">
        <f t="shared" si="266"/>
        <v>8108640000</v>
      </c>
      <c r="N2820" s="19">
        <f t="shared" si="269"/>
        <v>0</v>
      </c>
      <c r="O2820" s="19">
        <f t="shared" si="267"/>
        <v>-114641833744</v>
      </c>
      <c r="Q2820" s="19">
        <f t="shared" si="268"/>
        <v>-59929657344</v>
      </c>
    </row>
    <row r="2821" spans="1:17" x14ac:dyDescent="0.3">
      <c r="A2821">
        <v>2815</v>
      </c>
      <c r="B2821">
        <f>SQRT((1-A2821*A2821/$G$1)*$G$2)</f>
        <v>1104.5935949810064</v>
      </c>
      <c r="I2821" s="19">
        <f t="shared" si="265"/>
        <v>-119859314688</v>
      </c>
      <c r="K2821" s="19">
        <f t="shared" si="264"/>
        <v>8111520000</v>
      </c>
      <c r="L2821" s="19">
        <f t="shared" si="266"/>
        <v>8111520000</v>
      </c>
      <c r="N2821" s="19">
        <f t="shared" si="269"/>
        <v>0</v>
      </c>
      <c r="O2821" s="19">
        <f t="shared" si="267"/>
        <v>-114641833744</v>
      </c>
      <c r="Q2821" s="19">
        <f t="shared" si="268"/>
        <v>-51818137344</v>
      </c>
    </row>
    <row r="2822" spans="1:17" x14ac:dyDescent="0.3">
      <c r="A2822">
        <v>2816</v>
      </c>
      <c r="B2822">
        <f>SQRT((1-A2822*A2822/$G$1)*$G$2)</f>
        <v>1104.5228685083757</v>
      </c>
      <c r="I2822" s="19">
        <f t="shared" si="265"/>
        <v>-103636274688</v>
      </c>
      <c r="K2822" s="19">
        <f t="shared" si="264"/>
        <v>8114400000</v>
      </c>
      <c r="L2822" s="19">
        <f t="shared" si="266"/>
        <v>8114400000</v>
      </c>
      <c r="N2822" s="19">
        <f t="shared" si="269"/>
        <v>-114538038512</v>
      </c>
      <c r="O2822" s="19">
        <f t="shared" si="267"/>
        <v>-114538038512</v>
      </c>
      <c r="Q2822" s="19">
        <f t="shared" si="268"/>
        <v>-158241775856</v>
      </c>
    </row>
    <row r="2823" spans="1:17" x14ac:dyDescent="0.3">
      <c r="A2823">
        <v>2817</v>
      </c>
      <c r="B2823">
        <f>SQRT((1-A2823*A2823/$G$1)*$G$2)</f>
        <v>1104.4521123837822</v>
      </c>
      <c r="I2823" s="19">
        <f t="shared" si="265"/>
        <v>-316483551712</v>
      </c>
      <c r="K2823" s="19">
        <f t="shared" ref="K2823:K2886" si="270">IF($I2823&lt;L2822,L2822+$J$2,)</f>
        <v>8117280000</v>
      </c>
      <c r="L2823" s="19">
        <f t="shared" si="266"/>
        <v>8117280000</v>
      </c>
      <c r="N2823" s="19">
        <f t="shared" si="269"/>
        <v>0</v>
      </c>
      <c r="O2823" s="19">
        <f t="shared" si="267"/>
        <v>-114538038512</v>
      </c>
      <c r="Q2823" s="19">
        <f t="shared" si="268"/>
        <v>-150124495856</v>
      </c>
    </row>
    <row r="2824" spans="1:17" x14ac:dyDescent="0.3">
      <c r="A2824">
        <v>2818</v>
      </c>
      <c r="B2824">
        <f>SQRT((1-A2824*A2824/$G$1)*$G$2)</f>
        <v>1104.3813266015266</v>
      </c>
      <c r="I2824" s="19">
        <f t="shared" si="265"/>
        <v>-300248991712</v>
      </c>
      <c r="K2824" s="19">
        <f t="shared" si="270"/>
        <v>8120160000</v>
      </c>
      <c r="L2824" s="19">
        <f t="shared" si="266"/>
        <v>8120160000</v>
      </c>
      <c r="N2824" s="19">
        <f t="shared" si="269"/>
        <v>0</v>
      </c>
      <c r="O2824" s="19">
        <f t="shared" si="267"/>
        <v>-114538038512</v>
      </c>
      <c r="Q2824" s="19">
        <f t="shared" si="268"/>
        <v>-142004335856</v>
      </c>
    </row>
    <row r="2825" spans="1:17" x14ac:dyDescent="0.3">
      <c r="A2825">
        <v>2819</v>
      </c>
      <c r="B2825">
        <f>SQRT((1-A2825*A2825/$G$1)*$G$2)</f>
        <v>1104.3105111559062</v>
      </c>
      <c r="I2825" s="19">
        <f t="shared" si="265"/>
        <v>-284008671712</v>
      </c>
      <c r="K2825" s="19">
        <f t="shared" si="270"/>
        <v>8123040000</v>
      </c>
      <c r="L2825" s="19">
        <f t="shared" si="266"/>
        <v>8123040000</v>
      </c>
      <c r="N2825" s="19">
        <f t="shared" si="269"/>
        <v>0</v>
      </c>
      <c r="O2825" s="19">
        <f t="shared" si="267"/>
        <v>-114538038512</v>
      </c>
      <c r="Q2825" s="19">
        <f t="shared" si="268"/>
        <v>-133881295856</v>
      </c>
    </row>
    <row r="2826" spans="1:17" x14ac:dyDescent="0.3">
      <c r="A2826">
        <v>2820</v>
      </c>
      <c r="B2826">
        <f>SQRT((1-A2826*A2826/$G$1)*$G$2)</f>
        <v>1104.2396660412137</v>
      </c>
      <c r="I2826" s="19">
        <f t="shared" si="265"/>
        <v>-267762591712</v>
      </c>
      <c r="K2826" s="19">
        <f t="shared" si="270"/>
        <v>8125920000</v>
      </c>
      <c r="L2826" s="19">
        <f t="shared" si="266"/>
        <v>8125920000</v>
      </c>
      <c r="N2826" s="19">
        <f t="shared" si="269"/>
        <v>0</v>
      </c>
      <c r="O2826" s="19">
        <f t="shared" si="267"/>
        <v>-114538038512</v>
      </c>
      <c r="Q2826" s="19">
        <f t="shared" si="268"/>
        <v>-125755375856</v>
      </c>
    </row>
    <row r="2827" spans="1:17" x14ac:dyDescent="0.3">
      <c r="A2827">
        <v>2821</v>
      </c>
      <c r="B2827">
        <f>SQRT((1-A2827*A2827/$G$1)*$G$2)</f>
        <v>1104.1687912517382</v>
      </c>
      <c r="I2827" s="19">
        <f t="shared" si="265"/>
        <v>-251510751712</v>
      </c>
      <c r="K2827" s="19">
        <f t="shared" si="270"/>
        <v>8128800000</v>
      </c>
      <c r="L2827" s="19">
        <f t="shared" si="266"/>
        <v>8128800000</v>
      </c>
      <c r="N2827" s="19">
        <f t="shared" si="269"/>
        <v>0</v>
      </c>
      <c r="O2827" s="19">
        <f t="shared" si="267"/>
        <v>-114538038512</v>
      </c>
      <c r="Q2827" s="19">
        <f t="shared" si="268"/>
        <v>-117626575856</v>
      </c>
    </row>
    <row r="2828" spans="1:17" x14ac:dyDescent="0.3">
      <c r="A2828">
        <v>2822</v>
      </c>
      <c r="B2828">
        <f>SQRT((1-A2828*A2828/$G$1)*$G$2)</f>
        <v>1104.0978867817655</v>
      </c>
      <c r="I2828" s="19">
        <f t="shared" si="265"/>
        <v>-235253151712</v>
      </c>
      <c r="K2828" s="19">
        <f t="shared" si="270"/>
        <v>8131680000</v>
      </c>
      <c r="L2828" s="19">
        <f t="shared" si="266"/>
        <v>8131680000</v>
      </c>
      <c r="N2828" s="19">
        <f t="shared" si="269"/>
        <v>0</v>
      </c>
      <c r="O2828" s="19">
        <f t="shared" si="267"/>
        <v>-114538038512</v>
      </c>
      <c r="Q2828" s="19">
        <f t="shared" si="268"/>
        <v>-109494895856</v>
      </c>
    </row>
    <row r="2829" spans="1:17" x14ac:dyDescent="0.3">
      <c r="A2829">
        <v>2823</v>
      </c>
      <c r="B2829">
        <f>SQRT((1-A2829*A2829/$G$1)*$G$2)</f>
        <v>1104.0269526255763</v>
      </c>
      <c r="I2829" s="19">
        <f t="shared" si="265"/>
        <v>-218989791712</v>
      </c>
      <c r="K2829" s="19">
        <f t="shared" si="270"/>
        <v>8134560000</v>
      </c>
      <c r="L2829" s="19">
        <f t="shared" si="266"/>
        <v>8134560000</v>
      </c>
      <c r="N2829" s="19">
        <f t="shared" si="269"/>
        <v>0</v>
      </c>
      <c r="O2829" s="19">
        <f t="shared" si="267"/>
        <v>-114538038512</v>
      </c>
      <c r="Q2829" s="19">
        <f t="shared" si="268"/>
        <v>-101360335856</v>
      </c>
    </row>
    <row r="2830" spans="1:17" x14ac:dyDescent="0.3">
      <c r="A2830">
        <v>2824</v>
      </c>
      <c r="B2830">
        <f>SQRT((1-A2830*A2830/$G$1)*$G$2)</f>
        <v>1103.955988777449</v>
      </c>
      <c r="I2830" s="19">
        <f t="shared" si="265"/>
        <v>-202720671712</v>
      </c>
      <c r="K2830" s="19">
        <f t="shared" si="270"/>
        <v>8137440000</v>
      </c>
      <c r="L2830" s="19">
        <f t="shared" si="266"/>
        <v>8137440000</v>
      </c>
      <c r="N2830" s="19">
        <f t="shared" si="269"/>
        <v>0</v>
      </c>
      <c r="O2830" s="19">
        <f t="shared" si="267"/>
        <v>-114538038512</v>
      </c>
      <c r="Q2830" s="19">
        <f t="shared" si="268"/>
        <v>-93222895856</v>
      </c>
    </row>
    <row r="2831" spans="1:17" x14ac:dyDescent="0.3">
      <c r="A2831">
        <v>2825</v>
      </c>
      <c r="B2831">
        <f>SQRT((1-A2831*A2831/$G$1)*$G$2)</f>
        <v>1103.8849952316566</v>
      </c>
      <c r="I2831" s="19">
        <f t="shared" si="265"/>
        <v>-186445791712</v>
      </c>
      <c r="K2831" s="19">
        <f t="shared" si="270"/>
        <v>8140320000</v>
      </c>
      <c r="L2831" s="19">
        <f t="shared" si="266"/>
        <v>8140320000</v>
      </c>
      <c r="N2831" s="19">
        <f t="shared" si="269"/>
        <v>0</v>
      </c>
      <c r="O2831" s="19">
        <f t="shared" si="267"/>
        <v>-114538038512</v>
      </c>
      <c r="Q2831" s="19">
        <f t="shared" si="268"/>
        <v>-85082575856</v>
      </c>
    </row>
    <row r="2832" spans="1:17" x14ac:dyDescent="0.3">
      <c r="A2832">
        <v>2826</v>
      </c>
      <c r="B2832">
        <f>SQRT((1-A2832*A2832/$G$1)*$G$2)</f>
        <v>1103.8139719824694</v>
      </c>
      <c r="I2832" s="19">
        <f t="shared" si="265"/>
        <v>-170165151712</v>
      </c>
      <c r="K2832" s="19">
        <f t="shared" si="270"/>
        <v>8143200000</v>
      </c>
      <c r="L2832" s="19">
        <f t="shared" si="266"/>
        <v>8143200000</v>
      </c>
      <c r="N2832" s="19">
        <f t="shared" si="269"/>
        <v>0</v>
      </c>
      <c r="O2832" s="19">
        <f t="shared" si="267"/>
        <v>-114538038512</v>
      </c>
      <c r="Q2832" s="19">
        <f t="shared" si="268"/>
        <v>-76939375856</v>
      </c>
    </row>
    <row r="2833" spans="1:17" x14ac:dyDescent="0.3">
      <c r="A2833">
        <v>2827</v>
      </c>
      <c r="B2833">
        <f>SQRT((1-A2833*A2833/$G$1)*$G$2)</f>
        <v>1103.742919024153</v>
      </c>
      <c r="I2833" s="19">
        <f t="shared" si="265"/>
        <v>-153878751712</v>
      </c>
      <c r="K2833" s="19">
        <f t="shared" si="270"/>
        <v>8146080000</v>
      </c>
      <c r="L2833" s="19">
        <f t="shared" si="266"/>
        <v>8146080000</v>
      </c>
      <c r="N2833" s="19">
        <f t="shared" si="269"/>
        <v>0</v>
      </c>
      <c r="O2833" s="19">
        <f t="shared" si="267"/>
        <v>-114538038512</v>
      </c>
      <c r="Q2833" s="19">
        <f t="shared" si="268"/>
        <v>-68793295856</v>
      </c>
    </row>
    <row r="2834" spans="1:17" x14ac:dyDescent="0.3">
      <c r="A2834">
        <v>2828</v>
      </c>
      <c r="B2834">
        <f>SQRT((1-A2834*A2834/$G$1)*$G$2)</f>
        <v>1103.6718363509697</v>
      </c>
      <c r="I2834" s="19">
        <f t="shared" si="265"/>
        <v>-137586591712</v>
      </c>
      <c r="K2834" s="19">
        <f t="shared" si="270"/>
        <v>8148960000</v>
      </c>
      <c r="L2834" s="19">
        <f t="shared" si="266"/>
        <v>8148960000</v>
      </c>
      <c r="N2834" s="19">
        <f t="shared" si="269"/>
        <v>0</v>
      </c>
      <c r="O2834" s="19">
        <f t="shared" si="267"/>
        <v>-114538038512</v>
      </c>
      <c r="Q2834" s="19">
        <f t="shared" si="268"/>
        <v>-60644335856</v>
      </c>
    </row>
    <row r="2835" spans="1:17" x14ac:dyDescent="0.3">
      <c r="A2835">
        <v>2829</v>
      </c>
      <c r="B2835">
        <f>SQRT((1-A2835*A2835/$G$1)*$G$2)</f>
        <v>1103.6007239571777</v>
      </c>
      <c r="I2835" s="19">
        <f t="shared" si="265"/>
        <v>-121288671712</v>
      </c>
      <c r="K2835" s="19">
        <f t="shared" si="270"/>
        <v>8151840000</v>
      </c>
      <c r="L2835" s="19">
        <f t="shared" si="266"/>
        <v>8151840000</v>
      </c>
      <c r="N2835" s="19">
        <f t="shared" si="269"/>
        <v>0</v>
      </c>
      <c r="O2835" s="19">
        <f t="shared" si="267"/>
        <v>-114538038512</v>
      </c>
      <c r="Q2835" s="19">
        <f t="shared" si="268"/>
        <v>-52492495856</v>
      </c>
    </row>
    <row r="2836" spans="1:17" x14ac:dyDescent="0.3">
      <c r="A2836">
        <v>2830</v>
      </c>
      <c r="B2836">
        <f>SQRT((1-A2836*A2836/$G$1)*$G$2)</f>
        <v>1103.5295818370314</v>
      </c>
      <c r="I2836" s="19">
        <f t="shared" si="265"/>
        <v>-104984991712</v>
      </c>
      <c r="K2836" s="19">
        <f t="shared" si="270"/>
        <v>8154720000</v>
      </c>
      <c r="L2836" s="19">
        <f t="shared" si="266"/>
        <v>8154720000</v>
      </c>
      <c r="N2836" s="19">
        <f t="shared" si="269"/>
        <v>-114434243280</v>
      </c>
      <c r="O2836" s="19">
        <f t="shared" si="267"/>
        <v>-114434243280</v>
      </c>
      <c r="Q2836" s="19">
        <f t="shared" si="268"/>
        <v>-158772019136</v>
      </c>
    </row>
    <row r="2837" spans="1:17" x14ac:dyDescent="0.3">
      <c r="A2837">
        <v>2831</v>
      </c>
      <c r="B2837">
        <f>SQRT((1-A2837*A2837/$G$1)*$G$2)</f>
        <v>1103.4584099847814</v>
      </c>
      <c r="I2837" s="19">
        <f t="shared" si="265"/>
        <v>-317544038272</v>
      </c>
      <c r="K2837" s="19">
        <f t="shared" si="270"/>
        <v>8157600000</v>
      </c>
      <c r="L2837" s="19">
        <f t="shared" si="266"/>
        <v>8157600000</v>
      </c>
      <c r="N2837" s="19">
        <f t="shared" si="269"/>
        <v>0</v>
      </c>
      <c r="O2837" s="19">
        <f t="shared" si="267"/>
        <v>-114434243280</v>
      </c>
      <c r="Q2837" s="19">
        <f t="shared" si="268"/>
        <v>-150614419136</v>
      </c>
    </row>
    <row r="2838" spans="1:17" x14ac:dyDescent="0.3">
      <c r="A2838">
        <v>2832</v>
      </c>
      <c r="B2838">
        <f>SQRT((1-A2838*A2838/$G$1)*$G$2)</f>
        <v>1103.387208394674</v>
      </c>
      <c r="I2838" s="19">
        <f t="shared" si="265"/>
        <v>-301228838272</v>
      </c>
      <c r="K2838" s="19">
        <f t="shared" si="270"/>
        <v>8160480000</v>
      </c>
      <c r="L2838" s="19">
        <f t="shared" si="266"/>
        <v>8160480000</v>
      </c>
      <c r="N2838" s="19">
        <f t="shared" si="269"/>
        <v>0</v>
      </c>
      <c r="O2838" s="19">
        <f t="shared" si="267"/>
        <v>-114434243280</v>
      </c>
      <c r="Q2838" s="19">
        <f t="shared" si="268"/>
        <v>-142453939136</v>
      </c>
    </row>
    <row r="2839" spans="1:17" x14ac:dyDescent="0.3">
      <c r="A2839">
        <v>2833</v>
      </c>
      <c r="B2839">
        <f>SQRT((1-A2839*A2839/$G$1)*$G$2)</f>
        <v>1103.3159770609516</v>
      </c>
      <c r="I2839" s="19">
        <f t="shared" si="265"/>
        <v>-284907878272</v>
      </c>
      <c r="K2839" s="19">
        <f t="shared" si="270"/>
        <v>8163360000</v>
      </c>
      <c r="L2839" s="19">
        <f t="shared" si="266"/>
        <v>8163360000</v>
      </c>
      <c r="N2839" s="19">
        <f t="shared" si="269"/>
        <v>0</v>
      </c>
      <c r="O2839" s="19">
        <f t="shared" si="267"/>
        <v>-114434243280</v>
      </c>
      <c r="Q2839" s="19">
        <f t="shared" si="268"/>
        <v>-134290579136</v>
      </c>
    </row>
    <row r="2840" spans="1:17" x14ac:dyDescent="0.3">
      <c r="A2840">
        <v>2834</v>
      </c>
      <c r="B2840">
        <f>SQRT((1-A2840*A2840/$G$1)*$G$2)</f>
        <v>1103.2447159778535</v>
      </c>
      <c r="I2840" s="19">
        <f t="shared" si="265"/>
        <v>-268581158272</v>
      </c>
      <c r="K2840" s="19">
        <f t="shared" si="270"/>
        <v>8166240000</v>
      </c>
      <c r="L2840" s="19">
        <f t="shared" si="266"/>
        <v>8166240000</v>
      </c>
      <c r="N2840" s="19">
        <f t="shared" si="269"/>
        <v>0</v>
      </c>
      <c r="O2840" s="19">
        <f t="shared" si="267"/>
        <v>-114434243280</v>
      </c>
      <c r="Q2840" s="19">
        <f t="shared" si="268"/>
        <v>-126124339136</v>
      </c>
    </row>
    <row r="2841" spans="1:17" x14ac:dyDescent="0.3">
      <c r="A2841">
        <v>2835</v>
      </c>
      <c r="B2841">
        <f>SQRT((1-A2841*A2841/$G$1)*$G$2)</f>
        <v>1103.1734251396147</v>
      </c>
      <c r="I2841" s="19">
        <f t="shared" si="265"/>
        <v>-252248678272</v>
      </c>
      <c r="K2841" s="19">
        <f t="shared" si="270"/>
        <v>8169120000</v>
      </c>
      <c r="L2841" s="19">
        <f t="shared" si="266"/>
        <v>8169120000</v>
      </c>
      <c r="N2841" s="19">
        <f t="shared" si="269"/>
        <v>0</v>
      </c>
      <c r="O2841" s="19">
        <f t="shared" si="267"/>
        <v>-114434243280</v>
      </c>
      <c r="Q2841" s="19">
        <f t="shared" si="268"/>
        <v>-117955219136</v>
      </c>
    </row>
    <row r="2842" spans="1:17" x14ac:dyDescent="0.3">
      <c r="A2842">
        <v>2836</v>
      </c>
      <c r="B2842">
        <f>SQRT((1-A2842*A2842/$G$1)*$G$2)</f>
        <v>1103.1021045404655</v>
      </c>
      <c r="I2842" s="19">
        <f t="shared" si="265"/>
        <v>-235910438272</v>
      </c>
      <c r="K2842" s="19">
        <f t="shared" si="270"/>
        <v>8172000000</v>
      </c>
      <c r="L2842" s="19">
        <f t="shared" si="266"/>
        <v>8172000000</v>
      </c>
      <c r="N2842" s="19">
        <f t="shared" si="269"/>
        <v>0</v>
      </c>
      <c r="O2842" s="19">
        <f t="shared" si="267"/>
        <v>-114434243280</v>
      </c>
      <c r="Q2842" s="19">
        <f t="shared" si="268"/>
        <v>-109783219136</v>
      </c>
    </row>
    <row r="2843" spans="1:17" x14ac:dyDescent="0.3">
      <c r="A2843">
        <v>2837</v>
      </c>
      <c r="B2843">
        <f>SQRT((1-A2843*A2843/$G$1)*$G$2)</f>
        <v>1103.0307541746336</v>
      </c>
      <c r="I2843" s="19">
        <f t="shared" si="265"/>
        <v>-219566438272</v>
      </c>
      <c r="K2843" s="19">
        <f t="shared" si="270"/>
        <v>8174880000</v>
      </c>
      <c r="L2843" s="19">
        <f t="shared" si="266"/>
        <v>8174880000</v>
      </c>
      <c r="N2843" s="19">
        <f t="shared" si="269"/>
        <v>0</v>
      </c>
      <c r="O2843" s="19">
        <f t="shared" si="267"/>
        <v>-114434243280</v>
      </c>
      <c r="Q2843" s="19">
        <f t="shared" si="268"/>
        <v>-101608339136</v>
      </c>
    </row>
    <row r="2844" spans="1:17" x14ac:dyDescent="0.3">
      <c r="A2844">
        <v>2838</v>
      </c>
      <c r="B2844">
        <f>SQRT((1-A2844*A2844/$G$1)*$G$2)</f>
        <v>1102.9593740363418</v>
      </c>
      <c r="I2844" s="19">
        <f t="shared" si="265"/>
        <v>-203216678272</v>
      </c>
      <c r="K2844" s="19">
        <f t="shared" si="270"/>
        <v>8177760000</v>
      </c>
      <c r="L2844" s="19">
        <f t="shared" si="266"/>
        <v>8177760000</v>
      </c>
      <c r="N2844" s="19">
        <f t="shared" si="269"/>
        <v>0</v>
      </c>
      <c r="O2844" s="19">
        <f t="shared" si="267"/>
        <v>-114434243280</v>
      </c>
      <c r="Q2844" s="19">
        <f t="shared" si="268"/>
        <v>-93430579136</v>
      </c>
    </row>
    <row r="2845" spans="1:17" x14ac:dyDescent="0.3">
      <c r="A2845">
        <v>2839</v>
      </c>
      <c r="B2845">
        <f>SQRT((1-A2845*A2845/$G$1)*$G$2)</f>
        <v>1102.8879641198098</v>
      </c>
      <c r="I2845" s="19">
        <f t="shared" si="265"/>
        <v>-186861158272</v>
      </c>
      <c r="K2845" s="19">
        <f t="shared" si="270"/>
        <v>8180640000</v>
      </c>
      <c r="L2845" s="19">
        <f t="shared" si="266"/>
        <v>8180640000</v>
      </c>
      <c r="N2845" s="19">
        <f t="shared" si="269"/>
        <v>0</v>
      </c>
      <c r="O2845" s="19">
        <f t="shared" si="267"/>
        <v>-114434243280</v>
      </c>
      <c r="Q2845" s="19">
        <f t="shared" si="268"/>
        <v>-85249939136</v>
      </c>
    </row>
    <row r="2846" spans="1:17" x14ac:dyDescent="0.3">
      <c r="A2846">
        <v>2840</v>
      </c>
      <c r="B2846">
        <f>SQRT((1-A2846*A2846/$G$1)*$G$2)</f>
        <v>1102.8165244192526</v>
      </c>
      <c r="I2846" s="19">
        <f t="shared" si="265"/>
        <v>-170499878272</v>
      </c>
      <c r="K2846" s="19">
        <f t="shared" si="270"/>
        <v>8183520000</v>
      </c>
      <c r="L2846" s="19">
        <f t="shared" si="266"/>
        <v>8183520000</v>
      </c>
      <c r="N2846" s="19">
        <f t="shared" si="269"/>
        <v>0</v>
      </c>
      <c r="O2846" s="19">
        <f t="shared" si="267"/>
        <v>-114434243280</v>
      </c>
      <c r="Q2846" s="19">
        <f t="shared" si="268"/>
        <v>-77066419136</v>
      </c>
    </row>
    <row r="2847" spans="1:17" x14ac:dyDescent="0.3">
      <c r="A2847">
        <v>2841</v>
      </c>
      <c r="B2847">
        <f>SQRT((1-A2847*A2847/$G$1)*$G$2)</f>
        <v>1102.7450549288817</v>
      </c>
      <c r="I2847" s="19">
        <f t="shared" si="265"/>
        <v>-154132838272</v>
      </c>
      <c r="K2847" s="19">
        <f t="shared" si="270"/>
        <v>8186400000</v>
      </c>
      <c r="L2847" s="19">
        <f t="shared" si="266"/>
        <v>8186400000</v>
      </c>
      <c r="N2847" s="19">
        <f t="shared" si="269"/>
        <v>0</v>
      </c>
      <c r="O2847" s="19">
        <f t="shared" si="267"/>
        <v>-114434243280</v>
      </c>
      <c r="Q2847" s="19">
        <f t="shared" si="268"/>
        <v>-68880019136</v>
      </c>
    </row>
    <row r="2848" spans="1:17" x14ac:dyDescent="0.3">
      <c r="A2848">
        <v>2842</v>
      </c>
      <c r="B2848">
        <f>SQRT((1-A2848*A2848/$G$1)*$G$2)</f>
        <v>1102.6735556429048</v>
      </c>
      <c r="I2848" s="19">
        <f t="shared" si="265"/>
        <v>-137760038272</v>
      </c>
      <c r="K2848" s="19">
        <f t="shared" si="270"/>
        <v>8189280000</v>
      </c>
      <c r="L2848" s="19">
        <f t="shared" si="266"/>
        <v>8189280000</v>
      </c>
      <c r="N2848" s="19">
        <f t="shared" si="269"/>
        <v>0</v>
      </c>
      <c r="O2848" s="19">
        <f t="shared" si="267"/>
        <v>-114434243280</v>
      </c>
      <c r="Q2848" s="19">
        <f t="shared" si="268"/>
        <v>-60690739136</v>
      </c>
    </row>
    <row r="2849" spans="1:17" x14ac:dyDescent="0.3">
      <c r="A2849">
        <v>2843</v>
      </c>
      <c r="B2849">
        <f>SQRT((1-A2849*A2849/$G$1)*$G$2)</f>
        <v>1102.6020265555255</v>
      </c>
      <c r="I2849" s="19">
        <f t="shared" si="265"/>
        <v>-121381478272</v>
      </c>
      <c r="K2849" s="19">
        <f t="shared" si="270"/>
        <v>8192160000</v>
      </c>
      <c r="L2849" s="19">
        <f t="shared" si="266"/>
        <v>8192160000</v>
      </c>
      <c r="N2849" s="19">
        <f t="shared" si="269"/>
        <v>0</v>
      </c>
      <c r="O2849" s="19">
        <f t="shared" si="267"/>
        <v>-114434243280</v>
      </c>
      <c r="Q2849" s="19">
        <f t="shared" si="268"/>
        <v>-52498579136</v>
      </c>
    </row>
    <row r="2850" spans="1:17" x14ac:dyDescent="0.3">
      <c r="A2850">
        <v>2844</v>
      </c>
      <c r="B2850">
        <f>SQRT((1-A2850*A2850/$G$1)*$G$2)</f>
        <v>1102.5304676609433</v>
      </c>
      <c r="I2850" s="19">
        <f t="shared" si="265"/>
        <v>-104997158272</v>
      </c>
      <c r="K2850" s="19">
        <f t="shared" si="270"/>
        <v>8195040000</v>
      </c>
      <c r="L2850" s="19">
        <f t="shared" si="266"/>
        <v>8195040000</v>
      </c>
      <c r="N2850" s="19">
        <f t="shared" si="269"/>
        <v>-114330448048</v>
      </c>
      <c r="O2850" s="19">
        <f t="shared" si="267"/>
        <v>-114330448048</v>
      </c>
      <c r="Q2850" s="19">
        <f t="shared" si="268"/>
        <v>-158633987184</v>
      </c>
    </row>
    <row r="2851" spans="1:17" x14ac:dyDescent="0.3">
      <c r="A2851">
        <v>2845</v>
      </c>
      <c r="B2851">
        <f>SQRT((1-A2851*A2851/$G$1)*$G$2)</f>
        <v>1102.4588789533543</v>
      </c>
      <c r="I2851" s="19">
        <f t="shared" si="265"/>
        <v>-317267974368</v>
      </c>
      <c r="K2851" s="19">
        <f t="shared" si="270"/>
        <v>8197920000</v>
      </c>
      <c r="L2851" s="19">
        <f t="shared" si="266"/>
        <v>8197920000</v>
      </c>
      <c r="N2851" s="19">
        <f t="shared" si="269"/>
        <v>0</v>
      </c>
      <c r="O2851" s="19">
        <f t="shared" si="267"/>
        <v>-114330448048</v>
      </c>
      <c r="Q2851" s="19">
        <f t="shared" si="268"/>
        <v>-150436067184</v>
      </c>
    </row>
    <row r="2852" spans="1:17" x14ac:dyDescent="0.3">
      <c r="A2852">
        <v>2846</v>
      </c>
      <c r="B2852">
        <f>SQRT((1-A2852*A2852/$G$1)*$G$2)</f>
        <v>1102.3872604269502</v>
      </c>
      <c r="I2852" s="19">
        <f t="shared" si="265"/>
        <v>-300872134368</v>
      </c>
      <c r="K2852" s="19">
        <f t="shared" si="270"/>
        <v>8200800000</v>
      </c>
      <c r="L2852" s="19">
        <f t="shared" si="266"/>
        <v>8200800000</v>
      </c>
      <c r="N2852" s="19">
        <f t="shared" si="269"/>
        <v>0</v>
      </c>
      <c r="O2852" s="19">
        <f t="shared" si="267"/>
        <v>-114330448048</v>
      </c>
      <c r="Q2852" s="19">
        <f t="shared" si="268"/>
        <v>-142235267184</v>
      </c>
    </row>
    <row r="2853" spans="1:17" x14ac:dyDescent="0.3">
      <c r="A2853">
        <v>2847</v>
      </c>
      <c r="B2853">
        <f>SQRT((1-A2853*A2853/$G$1)*$G$2)</f>
        <v>1102.3156120759188</v>
      </c>
      <c r="I2853" s="19">
        <f t="shared" si="265"/>
        <v>-284470534368</v>
      </c>
      <c r="K2853" s="19">
        <f t="shared" si="270"/>
        <v>8203680000</v>
      </c>
      <c r="L2853" s="19">
        <f t="shared" si="266"/>
        <v>8203680000</v>
      </c>
      <c r="N2853" s="19">
        <f t="shared" si="269"/>
        <v>0</v>
      </c>
      <c r="O2853" s="19">
        <f t="shared" si="267"/>
        <v>-114330448048</v>
      </c>
      <c r="Q2853" s="19">
        <f t="shared" si="268"/>
        <v>-134031587184</v>
      </c>
    </row>
    <row r="2854" spans="1:17" x14ac:dyDescent="0.3">
      <c r="A2854">
        <v>2848</v>
      </c>
      <c r="B2854">
        <f>SQRT((1-A2854*A2854/$G$1)*$G$2)</f>
        <v>1102.2439338944444</v>
      </c>
      <c r="I2854" s="19">
        <f t="shared" si="265"/>
        <v>-268063174368</v>
      </c>
      <c r="K2854" s="19">
        <f t="shared" si="270"/>
        <v>8206560000</v>
      </c>
      <c r="L2854" s="19">
        <f t="shared" si="266"/>
        <v>8206560000</v>
      </c>
      <c r="N2854" s="19">
        <f t="shared" si="269"/>
        <v>0</v>
      </c>
      <c r="O2854" s="19">
        <f t="shared" si="267"/>
        <v>-114330448048</v>
      </c>
      <c r="Q2854" s="19">
        <f t="shared" si="268"/>
        <v>-125825027184</v>
      </c>
    </row>
    <row r="2855" spans="1:17" x14ac:dyDescent="0.3">
      <c r="A2855">
        <v>2849</v>
      </c>
      <c r="B2855">
        <f>SQRT((1-A2855*A2855/$G$1)*$G$2)</f>
        <v>1102.1722258767068</v>
      </c>
      <c r="I2855" s="19">
        <f t="shared" si="265"/>
        <v>-251650054368</v>
      </c>
      <c r="K2855" s="19">
        <f t="shared" si="270"/>
        <v>8209440000</v>
      </c>
      <c r="L2855" s="19">
        <f t="shared" si="266"/>
        <v>8209440000</v>
      </c>
      <c r="N2855" s="19">
        <f t="shared" si="269"/>
        <v>0</v>
      </c>
      <c r="O2855" s="19">
        <f t="shared" si="267"/>
        <v>-114330448048</v>
      </c>
      <c r="Q2855" s="19">
        <f t="shared" si="268"/>
        <v>-117615587184</v>
      </c>
    </row>
    <row r="2856" spans="1:17" x14ac:dyDescent="0.3">
      <c r="A2856">
        <v>2850</v>
      </c>
      <c r="B2856">
        <f>SQRT((1-A2856*A2856/$G$1)*$G$2)</f>
        <v>1102.1004880168821</v>
      </c>
      <c r="I2856" s="19">
        <f t="shared" si="265"/>
        <v>-235231174368</v>
      </c>
      <c r="K2856" s="19">
        <f t="shared" si="270"/>
        <v>8212320000</v>
      </c>
      <c r="L2856" s="19">
        <f t="shared" si="266"/>
        <v>8212320000</v>
      </c>
      <c r="N2856" s="19">
        <f t="shared" si="269"/>
        <v>0</v>
      </c>
      <c r="O2856" s="19">
        <f t="shared" si="267"/>
        <v>-114330448048</v>
      </c>
      <c r="Q2856" s="19">
        <f t="shared" si="268"/>
        <v>-109403267184</v>
      </c>
    </row>
    <row r="2857" spans="1:17" x14ac:dyDescent="0.3">
      <c r="A2857">
        <v>2851</v>
      </c>
      <c r="B2857">
        <f>SQRT((1-A2857*A2857/$G$1)*$G$2)</f>
        <v>1102.0287203091427</v>
      </c>
      <c r="I2857" s="19">
        <f t="shared" si="265"/>
        <v>-218806534368</v>
      </c>
      <c r="K2857" s="19">
        <f t="shared" si="270"/>
        <v>8215200000</v>
      </c>
      <c r="L2857" s="19">
        <f t="shared" si="266"/>
        <v>8215200000</v>
      </c>
      <c r="N2857" s="19">
        <f t="shared" si="269"/>
        <v>0</v>
      </c>
      <c r="O2857" s="19">
        <f t="shared" si="267"/>
        <v>-114330448048</v>
      </c>
      <c r="Q2857" s="19">
        <f t="shared" si="268"/>
        <v>-101188067184</v>
      </c>
    </row>
    <row r="2858" spans="1:17" x14ac:dyDescent="0.3">
      <c r="A2858">
        <v>2852</v>
      </c>
      <c r="B2858">
        <f>SQRT((1-A2858*A2858/$G$1)*$G$2)</f>
        <v>1101.9569227476566</v>
      </c>
      <c r="I2858" s="19">
        <f t="shared" si="265"/>
        <v>-202376134368</v>
      </c>
      <c r="K2858" s="19">
        <f t="shared" si="270"/>
        <v>8218080000</v>
      </c>
      <c r="L2858" s="19">
        <f t="shared" si="266"/>
        <v>8218080000</v>
      </c>
      <c r="N2858" s="19">
        <f t="shared" si="269"/>
        <v>0</v>
      </c>
      <c r="O2858" s="19">
        <f t="shared" si="267"/>
        <v>-114330448048</v>
      </c>
      <c r="Q2858" s="19">
        <f t="shared" si="268"/>
        <v>-92969987184</v>
      </c>
    </row>
    <row r="2859" spans="1:17" x14ac:dyDescent="0.3">
      <c r="A2859">
        <v>2853</v>
      </c>
      <c r="B2859">
        <f>SQRT((1-A2859*A2859/$G$1)*$G$2)</f>
        <v>1101.8850953265883</v>
      </c>
      <c r="I2859" s="19">
        <f t="shared" si="265"/>
        <v>-185939974368</v>
      </c>
      <c r="K2859" s="19">
        <f t="shared" si="270"/>
        <v>8220960000</v>
      </c>
      <c r="L2859" s="19">
        <f t="shared" si="266"/>
        <v>8220960000</v>
      </c>
      <c r="N2859" s="19">
        <f t="shared" si="269"/>
        <v>0</v>
      </c>
      <c r="O2859" s="19">
        <f t="shared" si="267"/>
        <v>-114330448048</v>
      </c>
      <c r="Q2859" s="19">
        <f t="shared" si="268"/>
        <v>-84749027184</v>
      </c>
    </row>
    <row r="2860" spans="1:17" x14ac:dyDescent="0.3">
      <c r="A2860">
        <v>2854</v>
      </c>
      <c r="B2860">
        <f>SQRT((1-A2860*A2860/$G$1)*$G$2)</f>
        <v>1101.8132380400982</v>
      </c>
      <c r="I2860" s="19">
        <f t="shared" si="265"/>
        <v>-169498054368</v>
      </c>
      <c r="K2860" s="19">
        <f t="shared" si="270"/>
        <v>8223840000</v>
      </c>
      <c r="L2860" s="19">
        <f t="shared" si="266"/>
        <v>8223840000</v>
      </c>
      <c r="N2860" s="19">
        <f t="shared" si="269"/>
        <v>0</v>
      </c>
      <c r="O2860" s="19">
        <f t="shared" si="267"/>
        <v>-114330448048</v>
      </c>
      <c r="Q2860" s="19">
        <f t="shared" si="268"/>
        <v>-76525187184</v>
      </c>
    </row>
    <row r="2861" spans="1:17" x14ac:dyDescent="0.3">
      <c r="A2861">
        <v>2855</v>
      </c>
      <c r="B2861">
        <f>SQRT((1-A2861*A2861/$G$1)*$G$2)</f>
        <v>1101.7413508823424</v>
      </c>
      <c r="I2861" s="19">
        <f t="shared" si="265"/>
        <v>-153050374368</v>
      </c>
      <c r="K2861" s="19">
        <f t="shared" si="270"/>
        <v>8226720000</v>
      </c>
      <c r="L2861" s="19">
        <f t="shared" si="266"/>
        <v>8226720000</v>
      </c>
      <c r="N2861" s="19">
        <f t="shared" si="269"/>
        <v>0</v>
      </c>
      <c r="O2861" s="19">
        <f t="shared" si="267"/>
        <v>-114330448048</v>
      </c>
      <c r="Q2861" s="19">
        <f t="shared" si="268"/>
        <v>-68298467184</v>
      </c>
    </row>
    <row r="2862" spans="1:17" x14ac:dyDescent="0.3">
      <c r="A2862">
        <v>2856</v>
      </c>
      <c r="B2862">
        <f>SQRT((1-A2862*A2862/$G$1)*$G$2)</f>
        <v>1101.6694338474733</v>
      </c>
      <c r="I2862" s="19">
        <f t="shared" ref="I2862:I2925" si="271">Q2861*2</f>
        <v>-136596934368</v>
      </c>
      <c r="K2862" s="19">
        <f t="shared" si="270"/>
        <v>8229600000</v>
      </c>
      <c r="L2862" s="19">
        <f t="shared" ref="L2862:L2925" si="272">IF(K2862=0,L2861,K2862)</f>
        <v>8229600000</v>
      </c>
      <c r="N2862" s="19">
        <f t="shared" si="269"/>
        <v>0</v>
      </c>
      <c r="O2862" s="19">
        <f t="shared" ref="O2862:O2925" si="273">IF(N2862=0,O2861,N2862)</f>
        <v>-114330448048</v>
      </c>
      <c r="Q2862" s="19">
        <f t="shared" ref="Q2862:Q2925" si="274">Q2861+K2862+N2862</f>
        <v>-60068867184</v>
      </c>
    </row>
    <row r="2863" spans="1:17" x14ac:dyDescent="0.3">
      <c r="A2863">
        <v>2857</v>
      </c>
      <c r="B2863">
        <f>SQRT((1-A2863*A2863/$G$1)*$G$2)</f>
        <v>1101.5974869296399</v>
      </c>
      <c r="I2863" s="19">
        <f t="shared" si="271"/>
        <v>-120137734368</v>
      </c>
      <c r="K2863" s="19">
        <f t="shared" si="270"/>
        <v>8232480000</v>
      </c>
      <c r="L2863" s="19">
        <f t="shared" si="272"/>
        <v>8232480000</v>
      </c>
      <c r="N2863" s="19">
        <f t="shared" si="269"/>
        <v>0</v>
      </c>
      <c r="O2863" s="19">
        <f t="shared" si="273"/>
        <v>-114330448048</v>
      </c>
      <c r="Q2863" s="19">
        <f t="shared" si="274"/>
        <v>-51836387184</v>
      </c>
    </row>
    <row r="2864" spans="1:17" x14ac:dyDescent="0.3">
      <c r="A2864">
        <v>2858</v>
      </c>
      <c r="B2864">
        <f>SQRT((1-A2864*A2864/$G$1)*$G$2)</f>
        <v>1101.5255101229861</v>
      </c>
      <c r="I2864" s="19">
        <f t="shared" si="271"/>
        <v>-103672774368</v>
      </c>
      <c r="K2864" s="19">
        <f t="shared" si="270"/>
        <v>8235360000</v>
      </c>
      <c r="L2864" s="19">
        <f t="shared" si="272"/>
        <v>8235360000</v>
      </c>
      <c r="N2864" s="19">
        <f t="shared" si="269"/>
        <v>-114226652816</v>
      </c>
      <c r="O2864" s="19">
        <f t="shared" si="273"/>
        <v>-114226652816</v>
      </c>
      <c r="Q2864" s="19">
        <f t="shared" si="274"/>
        <v>-157827680000</v>
      </c>
    </row>
    <row r="2865" spans="1:17" x14ac:dyDescent="0.3">
      <c r="A2865">
        <v>2859</v>
      </c>
      <c r="B2865">
        <f>SQRT((1-A2865*A2865/$G$1)*$G$2)</f>
        <v>1101.4535034216531</v>
      </c>
      <c r="I2865" s="19">
        <f t="shared" si="271"/>
        <v>-315655360000</v>
      </c>
      <c r="K2865" s="19">
        <f t="shared" si="270"/>
        <v>8238240000</v>
      </c>
      <c r="L2865" s="19">
        <f t="shared" si="272"/>
        <v>8238240000</v>
      </c>
      <c r="N2865" s="19">
        <f t="shared" si="269"/>
        <v>0</v>
      </c>
      <c r="O2865" s="19">
        <f t="shared" si="273"/>
        <v>-114226652816</v>
      </c>
      <c r="Q2865" s="19">
        <f t="shared" si="274"/>
        <v>-149589440000</v>
      </c>
    </row>
    <row r="2866" spans="1:17" x14ac:dyDescent="0.3">
      <c r="A2866">
        <v>2860</v>
      </c>
      <c r="B2866">
        <f>SQRT((1-A2866*A2866/$G$1)*$G$2)</f>
        <v>1101.381466819777</v>
      </c>
      <c r="I2866" s="19">
        <f t="shared" si="271"/>
        <v>-299178880000</v>
      </c>
      <c r="K2866" s="19">
        <f t="shared" si="270"/>
        <v>8241120000</v>
      </c>
      <c r="L2866" s="19">
        <f t="shared" si="272"/>
        <v>8241120000</v>
      </c>
      <c r="N2866" s="19">
        <f t="shared" si="269"/>
        <v>0</v>
      </c>
      <c r="O2866" s="19">
        <f t="shared" si="273"/>
        <v>-114226652816</v>
      </c>
      <c r="Q2866" s="19">
        <f t="shared" si="274"/>
        <v>-141348320000</v>
      </c>
    </row>
    <row r="2867" spans="1:17" x14ac:dyDescent="0.3">
      <c r="A2867">
        <v>2861</v>
      </c>
      <c r="B2867">
        <f>SQRT((1-A2867*A2867/$G$1)*$G$2)</f>
        <v>1101.3094003114904</v>
      </c>
      <c r="I2867" s="19">
        <f t="shared" si="271"/>
        <v>-282696640000</v>
      </c>
      <c r="K2867" s="19">
        <f t="shared" si="270"/>
        <v>8244000000</v>
      </c>
      <c r="L2867" s="19">
        <f t="shared" si="272"/>
        <v>8244000000</v>
      </c>
      <c r="N2867" s="19">
        <f t="shared" si="269"/>
        <v>0</v>
      </c>
      <c r="O2867" s="19">
        <f t="shared" si="273"/>
        <v>-114226652816</v>
      </c>
      <c r="Q2867" s="19">
        <f t="shared" si="274"/>
        <v>-133104320000</v>
      </c>
    </row>
    <row r="2868" spans="1:17" x14ac:dyDescent="0.3">
      <c r="A2868">
        <v>2862</v>
      </c>
      <c r="B2868">
        <f>SQRT((1-A2868*A2868/$G$1)*$G$2)</f>
        <v>1101.2373038909222</v>
      </c>
      <c r="I2868" s="19">
        <f t="shared" si="271"/>
        <v>-266208640000</v>
      </c>
      <c r="K2868" s="19">
        <f t="shared" si="270"/>
        <v>8246880000</v>
      </c>
      <c r="L2868" s="19">
        <f t="shared" si="272"/>
        <v>8246880000</v>
      </c>
      <c r="N2868" s="19">
        <f t="shared" ref="N2868:N2931" si="275">IF($I2868&gt;O2867,O2867+$J$1,)</f>
        <v>0</v>
      </c>
      <c r="O2868" s="19">
        <f t="shared" si="273"/>
        <v>-114226652816</v>
      </c>
      <c r="Q2868" s="19">
        <f t="shared" si="274"/>
        <v>-124857440000</v>
      </c>
    </row>
    <row r="2869" spans="1:17" x14ac:dyDescent="0.3">
      <c r="A2869">
        <v>2863</v>
      </c>
      <c r="B2869">
        <f>SQRT((1-A2869*A2869/$G$1)*$G$2)</f>
        <v>1101.1651775521968</v>
      </c>
      <c r="I2869" s="19">
        <f t="shared" si="271"/>
        <v>-249714880000</v>
      </c>
      <c r="K2869" s="19">
        <f t="shared" si="270"/>
        <v>8249760000</v>
      </c>
      <c r="L2869" s="19">
        <f t="shared" si="272"/>
        <v>8249760000</v>
      </c>
      <c r="N2869" s="19">
        <f t="shared" si="275"/>
        <v>0</v>
      </c>
      <c r="O2869" s="19">
        <f t="shared" si="273"/>
        <v>-114226652816</v>
      </c>
      <c r="Q2869" s="19">
        <f t="shared" si="274"/>
        <v>-116607680000</v>
      </c>
    </row>
    <row r="2870" spans="1:17" x14ac:dyDescent="0.3">
      <c r="A2870">
        <v>2864</v>
      </c>
      <c r="B2870">
        <f>SQRT((1-A2870*A2870/$G$1)*$G$2)</f>
        <v>1101.0930212894355</v>
      </c>
      <c r="I2870" s="19">
        <f t="shared" si="271"/>
        <v>-233215360000</v>
      </c>
      <c r="K2870" s="19">
        <f t="shared" si="270"/>
        <v>8252640000</v>
      </c>
      <c r="L2870" s="19">
        <f t="shared" si="272"/>
        <v>8252640000</v>
      </c>
      <c r="N2870" s="19">
        <f t="shared" si="275"/>
        <v>0</v>
      </c>
      <c r="O2870" s="19">
        <f t="shared" si="273"/>
        <v>-114226652816</v>
      </c>
      <c r="Q2870" s="19">
        <f t="shared" si="274"/>
        <v>-108355040000</v>
      </c>
    </row>
    <row r="2871" spans="1:17" x14ac:dyDescent="0.3">
      <c r="A2871">
        <v>2865</v>
      </c>
      <c r="B2871">
        <f>SQRT((1-A2871*A2871/$G$1)*$G$2)</f>
        <v>1101.0208350967541</v>
      </c>
      <c r="I2871" s="19">
        <f t="shared" si="271"/>
        <v>-216710080000</v>
      </c>
      <c r="K2871" s="19">
        <f t="shared" si="270"/>
        <v>8255520000</v>
      </c>
      <c r="L2871" s="19">
        <f t="shared" si="272"/>
        <v>8255520000</v>
      </c>
      <c r="N2871" s="19">
        <f t="shared" si="275"/>
        <v>0</v>
      </c>
      <c r="O2871" s="19">
        <f t="shared" si="273"/>
        <v>-114226652816</v>
      </c>
      <c r="Q2871" s="19">
        <f t="shared" si="274"/>
        <v>-100099520000</v>
      </c>
    </row>
    <row r="2872" spans="1:17" x14ac:dyDescent="0.3">
      <c r="A2872">
        <v>2866</v>
      </c>
      <c r="B2872">
        <f>SQRT((1-A2872*A2872/$G$1)*$G$2)</f>
        <v>1100.9486189682661</v>
      </c>
      <c r="I2872" s="19">
        <f t="shared" si="271"/>
        <v>-200199040000</v>
      </c>
      <c r="K2872" s="19">
        <f t="shared" si="270"/>
        <v>8258400000</v>
      </c>
      <c r="L2872" s="19">
        <f t="shared" si="272"/>
        <v>8258400000</v>
      </c>
      <c r="N2872" s="19">
        <f t="shared" si="275"/>
        <v>0</v>
      </c>
      <c r="O2872" s="19">
        <f t="shared" si="273"/>
        <v>-114226652816</v>
      </c>
      <c r="Q2872" s="19">
        <f t="shared" si="274"/>
        <v>-91841120000</v>
      </c>
    </row>
    <row r="2873" spans="1:17" x14ac:dyDescent="0.3">
      <c r="A2873">
        <v>2867</v>
      </c>
      <c r="B2873">
        <f>SQRT((1-A2873*A2873/$G$1)*$G$2)</f>
        <v>1100.87637289808</v>
      </c>
      <c r="I2873" s="19">
        <f t="shared" si="271"/>
        <v>-183682240000</v>
      </c>
      <c r="K2873" s="19">
        <f t="shared" si="270"/>
        <v>8261280000</v>
      </c>
      <c r="L2873" s="19">
        <f t="shared" si="272"/>
        <v>8261280000</v>
      </c>
      <c r="N2873" s="19">
        <f t="shared" si="275"/>
        <v>0</v>
      </c>
      <c r="O2873" s="19">
        <f t="shared" si="273"/>
        <v>-114226652816</v>
      </c>
      <c r="Q2873" s="19">
        <f t="shared" si="274"/>
        <v>-83579840000</v>
      </c>
    </row>
    <row r="2874" spans="1:17" x14ac:dyDescent="0.3">
      <c r="A2874">
        <v>2868</v>
      </c>
      <c r="B2874">
        <f>SQRT((1-A2874*A2874/$G$1)*$G$2)</f>
        <v>1100.8040968803002</v>
      </c>
      <c r="I2874" s="19">
        <f t="shared" si="271"/>
        <v>-167159680000</v>
      </c>
      <c r="K2874" s="19">
        <f t="shared" si="270"/>
        <v>8264160000</v>
      </c>
      <c r="L2874" s="19">
        <f t="shared" si="272"/>
        <v>8264160000</v>
      </c>
      <c r="N2874" s="19">
        <f t="shared" si="275"/>
        <v>0</v>
      </c>
      <c r="O2874" s="19">
        <f t="shared" si="273"/>
        <v>-114226652816</v>
      </c>
      <c r="Q2874" s="19">
        <f t="shared" si="274"/>
        <v>-75315680000</v>
      </c>
    </row>
    <row r="2875" spans="1:17" x14ac:dyDescent="0.3">
      <c r="A2875">
        <v>2869</v>
      </c>
      <c r="B2875">
        <f>SQRT((1-A2875*A2875/$G$1)*$G$2)</f>
        <v>1100.7317909090282</v>
      </c>
      <c r="I2875" s="19">
        <f t="shared" si="271"/>
        <v>-150631360000</v>
      </c>
      <c r="K2875" s="19">
        <f t="shared" si="270"/>
        <v>8267040000</v>
      </c>
      <c r="L2875" s="19">
        <f t="shared" si="272"/>
        <v>8267040000</v>
      </c>
      <c r="N2875" s="19">
        <f t="shared" si="275"/>
        <v>0</v>
      </c>
      <c r="O2875" s="19">
        <f t="shared" si="273"/>
        <v>-114226652816</v>
      </c>
      <c r="Q2875" s="19">
        <f t="shared" si="274"/>
        <v>-67048640000</v>
      </c>
    </row>
    <row r="2876" spans="1:17" x14ac:dyDescent="0.3">
      <c r="A2876">
        <v>2870</v>
      </c>
      <c r="B2876">
        <f>SQRT((1-A2876*A2876/$G$1)*$G$2)</f>
        <v>1100.6594549783601</v>
      </c>
      <c r="I2876" s="19">
        <f t="shared" si="271"/>
        <v>-134097280000</v>
      </c>
      <c r="K2876" s="19">
        <f t="shared" si="270"/>
        <v>8269920000</v>
      </c>
      <c r="L2876" s="19">
        <f t="shared" si="272"/>
        <v>8269920000</v>
      </c>
      <c r="N2876" s="19">
        <f t="shared" si="275"/>
        <v>0</v>
      </c>
      <c r="O2876" s="19">
        <f t="shared" si="273"/>
        <v>-114226652816</v>
      </c>
      <c r="Q2876" s="19">
        <f t="shared" si="274"/>
        <v>-58778720000</v>
      </c>
    </row>
    <row r="2877" spans="1:17" x14ac:dyDescent="0.3">
      <c r="A2877">
        <v>2871</v>
      </c>
      <c r="B2877">
        <f>SQRT((1-A2877*A2877/$G$1)*$G$2)</f>
        <v>1100.587089082389</v>
      </c>
      <c r="I2877" s="19">
        <f t="shared" si="271"/>
        <v>-117557440000</v>
      </c>
      <c r="K2877" s="19">
        <f t="shared" si="270"/>
        <v>8272800000</v>
      </c>
      <c r="L2877" s="19">
        <f t="shared" si="272"/>
        <v>8272800000</v>
      </c>
      <c r="N2877" s="19">
        <f t="shared" si="275"/>
        <v>0</v>
      </c>
      <c r="O2877" s="19">
        <f t="shared" si="273"/>
        <v>-114226652816</v>
      </c>
      <c r="Q2877" s="19">
        <f t="shared" si="274"/>
        <v>-50505920000</v>
      </c>
    </row>
    <row r="2878" spans="1:17" x14ac:dyDescent="0.3">
      <c r="A2878">
        <v>2872</v>
      </c>
      <c r="B2878">
        <f>SQRT((1-A2878*A2878/$G$1)*$G$2)</f>
        <v>1100.5146932152034</v>
      </c>
      <c r="I2878" s="19">
        <f t="shared" si="271"/>
        <v>-101011840000</v>
      </c>
      <c r="K2878" s="19">
        <f t="shared" si="270"/>
        <v>8275680000</v>
      </c>
      <c r="L2878" s="19">
        <f t="shared" si="272"/>
        <v>8275680000</v>
      </c>
      <c r="N2878" s="19">
        <f t="shared" si="275"/>
        <v>-114122857584</v>
      </c>
      <c r="O2878" s="19">
        <f t="shared" si="273"/>
        <v>-114122857584</v>
      </c>
      <c r="Q2878" s="19">
        <f t="shared" si="274"/>
        <v>-156353097584</v>
      </c>
    </row>
    <row r="2879" spans="1:17" x14ac:dyDescent="0.3">
      <c r="A2879">
        <v>2873</v>
      </c>
      <c r="B2879">
        <f>SQRT((1-A2879*A2879/$G$1)*$G$2)</f>
        <v>1100.4422673708884</v>
      </c>
      <c r="I2879" s="19">
        <f t="shared" si="271"/>
        <v>-312706195168</v>
      </c>
      <c r="K2879" s="19">
        <f t="shared" si="270"/>
        <v>8278560000</v>
      </c>
      <c r="L2879" s="19">
        <f t="shared" si="272"/>
        <v>8278560000</v>
      </c>
      <c r="N2879" s="19">
        <f t="shared" si="275"/>
        <v>0</v>
      </c>
      <c r="O2879" s="19">
        <f t="shared" si="273"/>
        <v>-114122857584</v>
      </c>
      <c r="Q2879" s="19">
        <f t="shared" si="274"/>
        <v>-148074537584</v>
      </c>
    </row>
    <row r="2880" spans="1:17" x14ac:dyDescent="0.3">
      <c r="A2880">
        <v>2874</v>
      </c>
      <c r="B2880">
        <f>SQRT((1-A2880*A2880/$G$1)*$G$2)</f>
        <v>1100.3698115435245</v>
      </c>
      <c r="I2880" s="19">
        <f t="shared" si="271"/>
        <v>-296149075168</v>
      </c>
      <c r="K2880" s="19">
        <f t="shared" si="270"/>
        <v>8281440000</v>
      </c>
      <c r="L2880" s="19">
        <f t="shared" si="272"/>
        <v>8281440000</v>
      </c>
      <c r="N2880" s="19">
        <f t="shared" si="275"/>
        <v>0</v>
      </c>
      <c r="O2880" s="19">
        <f t="shared" si="273"/>
        <v>-114122857584</v>
      </c>
      <c r="Q2880" s="19">
        <f t="shared" si="274"/>
        <v>-139793097584</v>
      </c>
    </row>
    <row r="2881" spans="1:17" x14ac:dyDescent="0.3">
      <c r="A2881">
        <v>2875</v>
      </c>
      <c r="B2881">
        <f>SQRT((1-A2881*A2881/$G$1)*$G$2)</f>
        <v>1100.2973257271888</v>
      </c>
      <c r="I2881" s="19">
        <f t="shared" si="271"/>
        <v>-279586195168</v>
      </c>
      <c r="K2881" s="19">
        <f t="shared" si="270"/>
        <v>8284320000</v>
      </c>
      <c r="L2881" s="19">
        <f t="shared" si="272"/>
        <v>8284320000</v>
      </c>
      <c r="N2881" s="19">
        <f t="shared" si="275"/>
        <v>0</v>
      </c>
      <c r="O2881" s="19">
        <f t="shared" si="273"/>
        <v>-114122857584</v>
      </c>
      <c r="Q2881" s="19">
        <f t="shared" si="274"/>
        <v>-131508777584</v>
      </c>
    </row>
    <row r="2882" spans="1:17" x14ac:dyDescent="0.3">
      <c r="A2882">
        <v>2876</v>
      </c>
      <c r="B2882">
        <f>SQRT((1-A2882*A2882/$G$1)*$G$2)</f>
        <v>1100.2248099159535</v>
      </c>
      <c r="I2882" s="19">
        <f t="shared" si="271"/>
        <v>-263017555168</v>
      </c>
      <c r="K2882" s="19">
        <f t="shared" si="270"/>
        <v>8287200000</v>
      </c>
      <c r="L2882" s="19">
        <f t="shared" si="272"/>
        <v>8287200000</v>
      </c>
      <c r="N2882" s="19">
        <f t="shared" si="275"/>
        <v>0</v>
      </c>
      <c r="O2882" s="19">
        <f t="shared" si="273"/>
        <v>-114122857584</v>
      </c>
      <c r="Q2882" s="19">
        <f t="shared" si="274"/>
        <v>-123221577584</v>
      </c>
    </row>
    <row r="2883" spans="1:17" x14ac:dyDescent="0.3">
      <c r="A2883">
        <v>2877</v>
      </c>
      <c r="B2883">
        <f>SQRT((1-A2883*A2883/$G$1)*$G$2)</f>
        <v>1100.1522641038878</v>
      </c>
      <c r="I2883" s="19">
        <f t="shared" si="271"/>
        <v>-246443155168</v>
      </c>
      <c r="K2883" s="19">
        <f t="shared" si="270"/>
        <v>8290080000</v>
      </c>
      <c r="L2883" s="19">
        <f t="shared" si="272"/>
        <v>8290080000</v>
      </c>
      <c r="N2883" s="19">
        <f t="shared" si="275"/>
        <v>0</v>
      </c>
      <c r="O2883" s="19">
        <f t="shared" si="273"/>
        <v>-114122857584</v>
      </c>
      <c r="Q2883" s="19">
        <f t="shared" si="274"/>
        <v>-114931497584</v>
      </c>
    </row>
    <row r="2884" spans="1:17" x14ac:dyDescent="0.3">
      <c r="A2884">
        <v>2878</v>
      </c>
      <c r="B2884">
        <f>SQRT((1-A2884*A2884/$G$1)*$G$2)</f>
        <v>1100.0796882850559</v>
      </c>
      <c r="I2884" s="19">
        <f t="shared" si="271"/>
        <v>-229862995168</v>
      </c>
      <c r="K2884" s="19">
        <f t="shared" si="270"/>
        <v>8292960000</v>
      </c>
      <c r="L2884" s="19">
        <f t="shared" si="272"/>
        <v>8292960000</v>
      </c>
      <c r="N2884" s="19">
        <f t="shared" si="275"/>
        <v>0</v>
      </c>
      <c r="O2884" s="19">
        <f t="shared" si="273"/>
        <v>-114122857584</v>
      </c>
      <c r="Q2884" s="19">
        <f t="shared" si="274"/>
        <v>-106638537584</v>
      </c>
    </row>
    <row r="2885" spans="1:17" x14ac:dyDescent="0.3">
      <c r="A2885">
        <v>2879</v>
      </c>
      <c r="B2885">
        <f>SQRT((1-A2885*A2885/$G$1)*$G$2)</f>
        <v>1100.0070824535192</v>
      </c>
      <c r="I2885" s="19">
        <f t="shared" si="271"/>
        <v>-213277075168</v>
      </c>
      <c r="K2885" s="19">
        <f t="shared" si="270"/>
        <v>8295840000</v>
      </c>
      <c r="L2885" s="19">
        <f t="shared" si="272"/>
        <v>8295840000</v>
      </c>
      <c r="N2885" s="19">
        <f t="shared" si="275"/>
        <v>0</v>
      </c>
      <c r="O2885" s="19">
        <f t="shared" si="273"/>
        <v>-114122857584</v>
      </c>
      <c r="Q2885" s="19">
        <f t="shared" si="274"/>
        <v>-98342697584</v>
      </c>
    </row>
    <row r="2886" spans="1:17" x14ac:dyDescent="0.3">
      <c r="A2886">
        <v>2880</v>
      </c>
      <c r="B2886">
        <f>SQRT((1-A2886*A2886/$G$1)*$G$2)</f>
        <v>1099.9344466033335</v>
      </c>
      <c r="I2886" s="19">
        <f t="shared" si="271"/>
        <v>-196685395168</v>
      </c>
      <c r="K2886" s="19">
        <f t="shared" si="270"/>
        <v>8298720000</v>
      </c>
      <c r="L2886" s="19">
        <f t="shared" si="272"/>
        <v>8298720000</v>
      </c>
      <c r="N2886" s="19">
        <f t="shared" si="275"/>
        <v>0</v>
      </c>
      <c r="O2886" s="19">
        <f t="shared" si="273"/>
        <v>-114122857584</v>
      </c>
      <c r="Q2886" s="19">
        <f t="shared" si="274"/>
        <v>-90043977584</v>
      </c>
    </row>
    <row r="2887" spans="1:17" x14ac:dyDescent="0.3">
      <c r="A2887">
        <v>2881</v>
      </c>
      <c r="B2887">
        <f>SQRT((1-A2887*A2887/$G$1)*$G$2)</f>
        <v>1099.8617807285523</v>
      </c>
      <c r="I2887" s="19">
        <f t="shared" si="271"/>
        <v>-180087955168</v>
      </c>
      <c r="K2887" s="19">
        <f t="shared" ref="K2887:K2950" si="276">IF($I2887&lt;L2886,L2886+$J$2,)</f>
        <v>8301600000</v>
      </c>
      <c r="L2887" s="19">
        <f t="shared" si="272"/>
        <v>8301600000</v>
      </c>
      <c r="N2887" s="19">
        <f t="shared" si="275"/>
        <v>0</v>
      </c>
      <c r="O2887" s="19">
        <f t="shared" si="273"/>
        <v>-114122857584</v>
      </c>
      <c r="Q2887" s="19">
        <f t="shared" si="274"/>
        <v>-81742377584</v>
      </c>
    </row>
    <row r="2888" spans="1:17" x14ac:dyDescent="0.3">
      <c r="A2888">
        <v>2882</v>
      </c>
      <c r="B2888">
        <f>SQRT((1-A2888*A2888/$G$1)*$G$2)</f>
        <v>1099.7890848232234</v>
      </c>
      <c r="I2888" s="19">
        <f t="shared" si="271"/>
        <v>-163484755168</v>
      </c>
      <c r="K2888" s="19">
        <f t="shared" si="276"/>
        <v>8304480000</v>
      </c>
      <c r="L2888" s="19">
        <f t="shared" si="272"/>
        <v>8304480000</v>
      </c>
      <c r="N2888" s="19">
        <f t="shared" si="275"/>
        <v>0</v>
      </c>
      <c r="O2888" s="19">
        <f t="shared" si="273"/>
        <v>-114122857584</v>
      </c>
      <c r="Q2888" s="19">
        <f t="shared" si="274"/>
        <v>-73437897584</v>
      </c>
    </row>
    <row r="2889" spans="1:17" x14ac:dyDescent="0.3">
      <c r="A2889">
        <v>2883</v>
      </c>
      <c r="B2889">
        <f>SQRT((1-A2889*A2889/$G$1)*$G$2)</f>
        <v>1099.7163588813917</v>
      </c>
      <c r="I2889" s="19">
        <f t="shared" si="271"/>
        <v>-146875795168</v>
      </c>
      <c r="K2889" s="19">
        <f t="shared" si="276"/>
        <v>8307360000</v>
      </c>
      <c r="L2889" s="19">
        <f t="shared" si="272"/>
        <v>8307360000</v>
      </c>
      <c r="N2889" s="19">
        <f t="shared" si="275"/>
        <v>0</v>
      </c>
      <c r="O2889" s="19">
        <f t="shared" si="273"/>
        <v>-114122857584</v>
      </c>
      <c r="Q2889" s="19">
        <f t="shared" si="274"/>
        <v>-65130537584</v>
      </c>
    </row>
    <row r="2890" spans="1:17" x14ac:dyDescent="0.3">
      <c r="A2890">
        <v>2884</v>
      </c>
      <c r="B2890">
        <f>SQRT((1-A2890*A2890/$G$1)*$G$2)</f>
        <v>1099.6436028970979</v>
      </c>
      <c r="I2890" s="19">
        <f t="shared" si="271"/>
        <v>-130261075168</v>
      </c>
      <c r="K2890" s="19">
        <f t="shared" si="276"/>
        <v>8310240000</v>
      </c>
      <c r="L2890" s="19">
        <f t="shared" si="272"/>
        <v>8310240000</v>
      </c>
      <c r="N2890" s="19">
        <f t="shared" si="275"/>
        <v>0</v>
      </c>
      <c r="O2890" s="19">
        <f t="shared" si="273"/>
        <v>-114122857584</v>
      </c>
      <c r="Q2890" s="19">
        <f t="shared" si="274"/>
        <v>-56820297584</v>
      </c>
    </row>
    <row r="2891" spans="1:17" x14ac:dyDescent="0.3">
      <c r="A2891">
        <v>2885</v>
      </c>
      <c r="B2891">
        <f>SQRT((1-A2891*A2891/$G$1)*$G$2)</f>
        <v>1099.5708168643782</v>
      </c>
      <c r="I2891" s="19">
        <f t="shared" si="271"/>
        <v>-113640595168</v>
      </c>
      <c r="K2891" s="19">
        <f t="shared" si="276"/>
        <v>8313120000</v>
      </c>
      <c r="L2891" s="19">
        <f t="shared" si="272"/>
        <v>8313120000</v>
      </c>
      <c r="N2891" s="19">
        <f t="shared" si="275"/>
        <v>-114019062352</v>
      </c>
      <c r="O2891" s="19">
        <f t="shared" si="273"/>
        <v>-114019062352</v>
      </c>
      <c r="Q2891" s="19">
        <f t="shared" si="274"/>
        <v>-162526239936</v>
      </c>
    </row>
    <row r="2892" spans="1:17" x14ac:dyDescent="0.3">
      <c r="A2892">
        <v>2886</v>
      </c>
      <c r="B2892">
        <f>SQRT((1-A2892*A2892/$G$1)*$G$2)</f>
        <v>1099.4980007772654</v>
      </c>
      <c r="I2892" s="19">
        <f t="shared" si="271"/>
        <v>-325052479872</v>
      </c>
      <c r="K2892" s="19">
        <f t="shared" si="276"/>
        <v>8316000000</v>
      </c>
      <c r="L2892" s="19">
        <f t="shared" si="272"/>
        <v>8316000000</v>
      </c>
      <c r="N2892" s="19">
        <f t="shared" si="275"/>
        <v>0</v>
      </c>
      <c r="O2892" s="19">
        <f t="shared" si="273"/>
        <v>-114019062352</v>
      </c>
      <c r="Q2892" s="19">
        <f t="shared" si="274"/>
        <v>-154210239936</v>
      </c>
    </row>
    <row r="2893" spans="1:17" x14ac:dyDescent="0.3">
      <c r="A2893">
        <v>2887</v>
      </c>
      <c r="B2893">
        <f>SQRT((1-A2893*A2893/$G$1)*$G$2)</f>
        <v>1099.4251546297876</v>
      </c>
      <c r="I2893" s="19">
        <f t="shared" si="271"/>
        <v>-308420479872</v>
      </c>
      <c r="K2893" s="19">
        <f t="shared" si="276"/>
        <v>8318880000</v>
      </c>
      <c r="L2893" s="19">
        <f t="shared" si="272"/>
        <v>8318880000</v>
      </c>
      <c r="N2893" s="19">
        <f t="shared" si="275"/>
        <v>0</v>
      </c>
      <c r="O2893" s="19">
        <f t="shared" si="273"/>
        <v>-114019062352</v>
      </c>
      <c r="Q2893" s="19">
        <f t="shared" si="274"/>
        <v>-145891359936</v>
      </c>
    </row>
    <row r="2894" spans="1:17" x14ac:dyDescent="0.3">
      <c r="A2894">
        <v>2888</v>
      </c>
      <c r="B2894">
        <f>SQRT((1-A2894*A2894/$G$1)*$G$2)</f>
        <v>1099.3522784159688</v>
      </c>
      <c r="I2894" s="19">
        <f t="shared" si="271"/>
        <v>-291782719872</v>
      </c>
      <c r="K2894" s="19">
        <f t="shared" si="276"/>
        <v>8321760000</v>
      </c>
      <c r="L2894" s="19">
        <f t="shared" si="272"/>
        <v>8321760000</v>
      </c>
      <c r="N2894" s="19">
        <f t="shared" si="275"/>
        <v>0</v>
      </c>
      <c r="O2894" s="19">
        <f t="shared" si="273"/>
        <v>-114019062352</v>
      </c>
      <c r="Q2894" s="19">
        <f t="shared" si="274"/>
        <v>-137569599936</v>
      </c>
    </row>
    <row r="2895" spans="1:17" x14ac:dyDescent="0.3">
      <c r="A2895">
        <v>2889</v>
      </c>
      <c r="B2895">
        <f>SQRT((1-A2895*A2895/$G$1)*$G$2)</f>
        <v>1099.2793721298301</v>
      </c>
      <c r="I2895" s="19">
        <f t="shared" si="271"/>
        <v>-275139199872</v>
      </c>
      <c r="K2895" s="19">
        <f t="shared" si="276"/>
        <v>8324640000</v>
      </c>
      <c r="L2895" s="19">
        <f t="shared" si="272"/>
        <v>8324640000</v>
      </c>
      <c r="N2895" s="19">
        <f t="shared" si="275"/>
        <v>0</v>
      </c>
      <c r="O2895" s="19">
        <f t="shared" si="273"/>
        <v>-114019062352</v>
      </c>
      <c r="Q2895" s="19">
        <f t="shared" si="274"/>
        <v>-129244959936</v>
      </c>
    </row>
    <row r="2896" spans="1:17" x14ac:dyDescent="0.3">
      <c r="A2896">
        <v>2890</v>
      </c>
      <c r="B2896">
        <f>SQRT((1-A2896*A2896/$G$1)*$G$2)</f>
        <v>1099.2064357653874</v>
      </c>
      <c r="I2896" s="19">
        <f t="shared" si="271"/>
        <v>-258489919872</v>
      </c>
      <c r="K2896" s="19">
        <f t="shared" si="276"/>
        <v>8327520000</v>
      </c>
      <c r="L2896" s="19">
        <f t="shared" si="272"/>
        <v>8327520000</v>
      </c>
      <c r="N2896" s="19">
        <f t="shared" si="275"/>
        <v>0</v>
      </c>
      <c r="O2896" s="19">
        <f t="shared" si="273"/>
        <v>-114019062352</v>
      </c>
      <c r="Q2896" s="19">
        <f t="shared" si="274"/>
        <v>-120917439936</v>
      </c>
    </row>
    <row r="2897" spans="1:17" x14ac:dyDescent="0.3">
      <c r="A2897">
        <v>2891</v>
      </c>
      <c r="B2897">
        <f>SQRT((1-A2897*A2897/$G$1)*$G$2)</f>
        <v>1099.1334693166525</v>
      </c>
      <c r="I2897" s="19">
        <f t="shared" si="271"/>
        <v>-241834879872</v>
      </c>
      <c r="K2897" s="19">
        <f t="shared" si="276"/>
        <v>8330400000</v>
      </c>
      <c r="L2897" s="19">
        <f t="shared" si="272"/>
        <v>8330400000</v>
      </c>
      <c r="N2897" s="19">
        <f t="shared" si="275"/>
        <v>0</v>
      </c>
      <c r="O2897" s="19">
        <f t="shared" si="273"/>
        <v>-114019062352</v>
      </c>
      <c r="Q2897" s="19">
        <f t="shared" si="274"/>
        <v>-112587039936</v>
      </c>
    </row>
    <row r="2898" spans="1:17" x14ac:dyDescent="0.3">
      <c r="A2898">
        <v>2892</v>
      </c>
      <c r="B2898">
        <f>SQRT((1-A2898*A2898/$G$1)*$G$2)</f>
        <v>1099.0604727776342</v>
      </c>
      <c r="I2898" s="19">
        <f t="shared" si="271"/>
        <v>-225174079872</v>
      </c>
      <c r="K2898" s="19">
        <f t="shared" si="276"/>
        <v>8333280000</v>
      </c>
      <c r="L2898" s="19">
        <f t="shared" si="272"/>
        <v>8333280000</v>
      </c>
      <c r="N2898" s="19">
        <f t="shared" si="275"/>
        <v>0</v>
      </c>
      <c r="O2898" s="19">
        <f t="shared" si="273"/>
        <v>-114019062352</v>
      </c>
      <c r="Q2898" s="19">
        <f t="shared" si="274"/>
        <v>-104253759936</v>
      </c>
    </row>
    <row r="2899" spans="1:17" x14ac:dyDescent="0.3">
      <c r="A2899">
        <v>2893</v>
      </c>
      <c r="B2899">
        <f>SQRT((1-A2899*A2899/$G$1)*$G$2)</f>
        <v>1098.987446142336</v>
      </c>
      <c r="I2899" s="19">
        <f t="shared" si="271"/>
        <v>-208507519872</v>
      </c>
      <c r="K2899" s="19">
        <f t="shared" si="276"/>
        <v>8336160000</v>
      </c>
      <c r="L2899" s="19">
        <f t="shared" si="272"/>
        <v>8336160000</v>
      </c>
      <c r="N2899" s="19">
        <f t="shared" si="275"/>
        <v>0</v>
      </c>
      <c r="O2899" s="19">
        <f t="shared" si="273"/>
        <v>-114019062352</v>
      </c>
      <c r="Q2899" s="19">
        <f t="shared" si="274"/>
        <v>-95917599936</v>
      </c>
    </row>
    <row r="2900" spans="1:17" x14ac:dyDescent="0.3">
      <c r="A2900">
        <v>2894</v>
      </c>
      <c r="B2900">
        <f>SQRT((1-A2900*A2900/$G$1)*$G$2)</f>
        <v>1098.9143894047584</v>
      </c>
      <c r="I2900" s="19">
        <f t="shared" si="271"/>
        <v>-191835199872</v>
      </c>
      <c r="K2900" s="19">
        <f t="shared" si="276"/>
        <v>8339040000</v>
      </c>
      <c r="L2900" s="19">
        <f t="shared" si="272"/>
        <v>8339040000</v>
      </c>
      <c r="N2900" s="19">
        <f t="shared" si="275"/>
        <v>0</v>
      </c>
      <c r="O2900" s="19">
        <f t="shared" si="273"/>
        <v>-114019062352</v>
      </c>
      <c r="Q2900" s="19">
        <f t="shared" si="274"/>
        <v>-87578559936</v>
      </c>
    </row>
    <row r="2901" spans="1:17" x14ac:dyDescent="0.3">
      <c r="A2901">
        <v>2895</v>
      </c>
      <c r="B2901">
        <f>SQRT((1-A2901*A2901/$G$1)*$G$2)</f>
        <v>1098.8413025588968</v>
      </c>
      <c r="I2901" s="19">
        <f t="shared" si="271"/>
        <v>-175157119872</v>
      </c>
      <c r="K2901" s="19">
        <f t="shared" si="276"/>
        <v>8341920000</v>
      </c>
      <c r="L2901" s="19">
        <f t="shared" si="272"/>
        <v>8341920000</v>
      </c>
      <c r="N2901" s="19">
        <f t="shared" si="275"/>
        <v>0</v>
      </c>
      <c r="O2901" s="19">
        <f t="shared" si="273"/>
        <v>-114019062352</v>
      </c>
      <c r="Q2901" s="19">
        <f t="shared" si="274"/>
        <v>-79236639936</v>
      </c>
    </row>
    <row r="2902" spans="1:17" x14ac:dyDescent="0.3">
      <c r="A2902">
        <v>2896</v>
      </c>
      <c r="B2902">
        <f>SQRT((1-A2902*A2902/$G$1)*$G$2)</f>
        <v>1098.7681855987432</v>
      </c>
      <c r="I2902" s="19">
        <f t="shared" si="271"/>
        <v>-158473279872</v>
      </c>
      <c r="K2902" s="19">
        <f t="shared" si="276"/>
        <v>8344800000</v>
      </c>
      <c r="L2902" s="19">
        <f t="shared" si="272"/>
        <v>8344800000</v>
      </c>
      <c r="N2902" s="19">
        <f t="shared" si="275"/>
        <v>0</v>
      </c>
      <c r="O2902" s="19">
        <f t="shared" si="273"/>
        <v>-114019062352</v>
      </c>
      <c r="Q2902" s="19">
        <f t="shared" si="274"/>
        <v>-70891839936</v>
      </c>
    </row>
    <row r="2903" spans="1:17" x14ac:dyDescent="0.3">
      <c r="A2903">
        <v>2897</v>
      </c>
      <c r="B2903">
        <f>SQRT((1-A2903*A2903/$G$1)*$G$2)</f>
        <v>1098.6950385182856</v>
      </c>
      <c r="I2903" s="19">
        <f t="shared" si="271"/>
        <v>-141783679872</v>
      </c>
      <c r="K2903" s="19">
        <f t="shared" si="276"/>
        <v>8347680000</v>
      </c>
      <c r="L2903" s="19">
        <f t="shared" si="272"/>
        <v>8347680000</v>
      </c>
      <c r="N2903" s="19">
        <f t="shared" si="275"/>
        <v>0</v>
      </c>
      <c r="O2903" s="19">
        <f t="shared" si="273"/>
        <v>-114019062352</v>
      </c>
      <c r="Q2903" s="19">
        <f t="shared" si="274"/>
        <v>-62544159936</v>
      </c>
    </row>
    <row r="2904" spans="1:17" x14ac:dyDescent="0.3">
      <c r="A2904">
        <v>2898</v>
      </c>
      <c r="B2904">
        <f>SQRT((1-A2904*A2904/$G$1)*$G$2)</f>
        <v>1098.6218613115077</v>
      </c>
      <c r="I2904" s="19">
        <f t="shared" si="271"/>
        <v>-125088319872</v>
      </c>
      <c r="K2904" s="19">
        <f t="shared" si="276"/>
        <v>8350560000</v>
      </c>
      <c r="L2904" s="19">
        <f t="shared" si="272"/>
        <v>8350560000</v>
      </c>
      <c r="N2904" s="19">
        <f t="shared" si="275"/>
        <v>0</v>
      </c>
      <c r="O2904" s="19">
        <f t="shared" si="273"/>
        <v>-114019062352</v>
      </c>
      <c r="Q2904" s="19">
        <f t="shared" si="274"/>
        <v>-54193599936</v>
      </c>
    </row>
    <row r="2905" spans="1:17" x14ac:dyDescent="0.3">
      <c r="A2905">
        <v>2899</v>
      </c>
      <c r="B2905">
        <f>SQRT((1-A2905*A2905/$G$1)*$G$2)</f>
        <v>1098.548653972389</v>
      </c>
      <c r="I2905" s="19">
        <f t="shared" si="271"/>
        <v>-108387199872</v>
      </c>
      <c r="K2905" s="19">
        <f t="shared" si="276"/>
        <v>8353440000</v>
      </c>
      <c r="L2905" s="19">
        <f t="shared" si="272"/>
        <v>8353440000</v>
      </c>
      <c r="N2905" s="19">
        <f t="shared" si="275"/>
        <v>-113915267120</v>
      </c>
      <c r="O2905" s="19">
        <f t="shared" si="273"/>
        <v>-113915267120</v>
      </c>
      <c r="Q2905" s="19">
        <f t="shared" si="274"/>
        <v>-159755427056</v>
      </c>
    </row>
    <row r="2906" spans="1:17" x14ac:dyDescent="0.3">
      <c r="A2906">
        <v>2900</v>
      </c>
      <c r="B2906">
        <f>SQRT((1-A2906*A2906/$G$1)*$G$2)</f>
        <v>1098.4754164949049</v>
      </c>
      <c r="I2906" s="19">
        <f t="shared" si="271"/>
        <v>-319510854112</v>
      </c>
      <c r="K2906" s="19">
        <f t="shared" si="276"/>
        <v>8356320000</v>
      </c>
      <c r="L2906" s="19">
        <f t="shared" si="272"/>
        <v>8356320000</v>
      </c>
      <c r="N2906" s="19">
        <f t="shared" si="275"/>
        <v>0</v>
      </c>
      <c r="O2906" s="19">
        <f t="shared" si="273"/>
        <v>-113915267120</v>
      </c>
      <c r="Q2906" s="19">
        <f t="shared" si="274"/>
        <v>-151399107056</v>
      </c>
    </row>
    <row r="2907" spans="1:17" x14ac:dyDescent="0.3">
      <c r="A2907">
        <v>2901</v>
      </c>
      <c r="B2907">
        <f>SQRT((1-A2907*A2907/$G$1)*$G$2)</f>
        <v>1098.402148873027</v>
      </c>
      <c r="I2907" s="19">
        <f t="shared" si="271"/>
        <v>-302798214112</v>
      </c>
      <c r="K2907" s="19">
        <f t="shared" si="276"/>
        <v>8359200000</v>
      </c>
      <c r="L2907" s="19">
        <f t="shared" si="272"/>
        <v>8359200000</v>
      </c>
      <c r="N2907" s="19">
        <f t="shared" si="275"/>
        <v>0</v>
      </c>
      <c r="O2907" s="19">
        <f t="shared" si="273"/>
        <v>-113915267120</v>
      </c>
      <c r="Q2907" s="19">
        <f t="shared" si="274"/>
        <v>-143039907056</v>
      </c>
    </row>
    <row r="2908" spans="1:17" x14ac:dyDescent="0.3">
      <c r="A2908">
        <v>2902</v>
      </c>
      <c r="B2908">
        <f>SQRT((1-A2908*A2908/$G$1)*$G$2)</f>
        <v>1098.3288511007229</v>
      </c>
      <c r="I2908" s="19">
        <f t="shared" si="271"/>
        <v>-286079814112</v>
      </c>
      <c r="K2908" s="19">
        <f t="shared" si="276"/>
        <v>8362080000</v>
      </c>
      <c r="L2908" s="19">
        <f t="shared" si="272"/>
        <v>8362080000</v>
      </c>
      <c r="N2908" s="19">
        <f t="shared" si="275"/>
        <v>0</v>
      </c>
      <c r="O2908" s="19">
        <f t="shared" si="273"/>
        <v>-113915267120</v>
      </c>
      <c r="Q2908" s="19">
        <f t="shared" si="274"/>
        <v>-134677827056</v>
      </c>
    </row>
    <row r="2909" spans="1:17" x14ac:dyDescent="0.3">
      <c r="A2909">
        <v>2903</v>
      </c>
      <c r="B2909">
        <f>SQRT((1-A2909*A2909/$G$1)*$G$2)</f>
        <v>1098.2555231719555</v>
      </c>
      <c r="I2909" s="19">
        <f t="shared" si="271"/>
        <v>-269355654112</v>
      </c>
      <c r="K2909" s="19">
        <f t="shared" si="276"/>
        <v>8364960000</v>
      </c>
      <c r="L2909" s="19">
        <f t="shared" si="272"/>
        <v>8364960000</v>
      </c>
      <c r="N2909" s="19">
        <f t="shared" si="275"/>
        <v>0</v>
      </c>
      <c r="O2909" s="19">
        <f t="shared" si="273"/>
        <v>-113915267120</v>
      </c>
      <c r="Q2909" s="19">
        <f t="shared" si="274"/>
        <v>-126312867056</v>
      </c>
    </row>
    <row r="2910" spans="1:17" x14ac:dyDescent="0.3">
      <c r="A2910">
        <v>2904</v>
      </c>
      <c r="B2910">
        <f>SQRT((1-A2910*A2910/$G$1)*$G$2)</f>
        <v>1098.1821650806839</v>
      </c>
      <c r="I2910" s="19">
        <f t="shared" si="271"/>
        <v>-252625734112</v>
      </c>
      <c r="K2910" s="19">
        <f t="shared" si="276"/>
        <v>8367840000</v>
      </c>
      <c r="L2910" s="19">
        <f t="shared" si="272"/>
        <v>8367840000</v>
      </c>
      <c r="N2910" s="19">
        <f t="shared" si="275"/>
        <v>0</v>
      </c>
      <c r="O2910" s="19">
        <f t="shared" si="273"/>
        <v>-113915267120</v>
      </c>
      <c r="Q2910" s="19">
        <f t="shared" si="274"/>
        <v>-117945027056</v>
      </c>
    </row>
    <row r="2911" spans="1:17" x14ac:dyDescent="0.3">
      <c r="A2911">
        <v>2905</v>
      </c>
      <c r="B2911">
        <f>SQRT((1-A2911*A2911/$G$1)*$G$2)</f>
        <v>1098.1087768208636</v>
      </c>
      <c r="I2911" s="19">
        <f t="shared" si="271"/>
        <v>-235890054112</v>
      </c>
      <c r="K2911" s="19">
        <f t="shared" si="276"/>
        <v>8370720000</v>
      </c>
      <c r="L2911" s="19">
        <f t="shared" si="272"/>
        <v>8370720000</v>
      </c>
      <c r="N2911" s="19">
        <f t="shared" si="275"/>
        <v>0</v>
      </c>
      <c r="O2911" s="19">
        <f t="shared" si="273"/>
        <v>-113915267120</v>
      </c>
      <c r="Q2911" s="19">
        <f t="shared" si="274"/>
        <v>-109574307056</v>
      </c>
    </row>
    <row r="2912" spans="1:17" x14ac:dyDescent="0.3">
      <c r="A2912">
        <v>2906</v>
      </c>
      <c r="B2912">
        <f>SQRT((1-A2912*A2912/$G$1)*$G$2)</f>
        <v>1098.0353583864451</v>
      </c>
      <c r="I2912" s="19">
        <f t="shared" si="271"/>
        <v>-219148614112</v>
      </c>
      <c r="K2912" s="19">
        <f t="shared" si="276"/>
        <v>8373600000</v>
      </c>
      <c r="L2912" s="19">
        <f t="shared" si="272"/>
        <v>8373600000</v>
      </c>
      <c r="N2912" s="19">
        <f t="shared" si="275"/>
        <v>0</v>
      </c>
      <c r="O2912" s="19">
        <f t="shared" si="273"/>
        <v>-113915267120</v>
      </c>
      <c r="Q2912" s="19">
        <f t="shared" si="274"/>
        <v>-101200707056</v>
      </c>
    </row>
    <row r="2913" spans="1:17" x14ac:dyDescent="0.3">
      <c r="A2913">
        <v>2907</v>
      </c>
      <c r="B2913">
        <f>SQRT((1-A2913*A2913/$G$1)*$G$2)</f>
        <v>1097.9619097713758</v>
      </c>
      <c r="I2913" s="19">
        <f t="shared" si="271"/>
        <v>-202401414112</v>
      </c>
      <c r="K2913" s="19">
        <f t="shared" si="276"/>
        <v>8376480000</v>
      </c>
      <c r="L2913" s="19">
        <f t="shared" si="272"/>
        <v>8376480000</v>
      </c>
      <c r="N2913" s="19">
        <f t="shared" si="275"/>
        <v>0</v>
      </c>
      <c r="O2913" s="19">
        <f t="shared" si="273"/>
        <v>-113915267120</v>
      </c>
      <c r="Q2913" s="19">
        <f t="shared" si="274"/>
        <v>-92824227056</v>
      </c>
    </row>
    <row r="2914" spans="1:17" x14ac:dyDescent="0.3">
      <c r="A2914">
        <v>2908</v>
      </c>
      <c r="B2914">
        <f>SQRT((1-A2914*A2914/$G$1)*$G$2)</f>
        <v>1097.8884309695977</v>
      </c>
      <c r="I2914" s="19">
        <f t="shared" si="271"/>
        <v>-185648454112</v>
      </c>
      <c r="K2914" s="19">
        <f t="shared" si="276"/>
        <v>8379360000</v>
      </c>
      <c r="L2914" s="19">
        <f t="shared" si="272"/>
        <v>8379360000</v>
      </c>
      <c r="N2914" s="19">
        <f t="shared" si="275"/>
        <v>0</v>
      </c>
      <c r="O2914" s="19">
        <f t="shared" si="273"/>
        <v>-113915267120</v>
      </c>
      <c r="Q2914" s="19">
        <f t="shared" si="274"/>
        <v>-84444867056</v>
      </c>
    </row>
    <row r="2915" spans="1:17" x14ac:dyDescent="0.3">
      <c r="A2915">
        <v>2909</v>
      </c>
      <c r="B2915">
        <f>SQRT((1-A2915*A2915/$G$1)*$G$2)</f>
        <v>1097.8149219750503</v>
      </c>
      <c r="I2915" s="19">
        <f t="shared" si="271"/>
        <v>-168889734112</v>
      </c>
      <c r="K2915" s="19">
        <f t="shared" si="276"/>
        <v>8382240000</v>
      </c>
      <c r="L2915" s="19">
        <f t="shared" si="272"/>
        <v>8382240000</v>
      </c>
      <c r="N2915" s="19">
        <f t="shared" si="275"/>
        <v>0</v>
      </c>
      <c r="O2915" s="19">
        <f t="shared" si="273"/>
        <v>-113915267120</v>
      </c>
      <c r="Q2915" s="19">
        <f t="shared" si="274"/>
        <v>-76062627056</v>
      </c>
    </row>
    <row r="2916" spans="1:17" x14ac:dyDescent="0.3">
      <c r="A2916">
        <v>2910</v>
      </c>
      <c r="B2916">
        <f>SQRT((1-A2916*A2916/$G$1)*$G$2)</f>
        <v>1097.7413827816674</v>
      </c>
      <c r="I2916" s="19">
        <f t="shared" si="271"/>
        <v>-152125254112</v>
      </c>
      <c r="K2916" s="19">
        <f t="shared" si="276"/>
        <v>8385120000</v>
      </c>
      <c r="L2916" s="19">
        <f t="shared" si="272"/>
        <v>8385120000</v>
      </c>
      <c r="N2916" s="19">
        <f t="shared" si="275"/>
        <v>0</v>
      </c>
      <c r="O2916" s="19">
        <f t="shared" si="273"/>
        <v>-113915267120</v>
      </c>
      <c r="Q2916" s="19">
        <f t="shared" si="274"/>
        <v>-67677507056</v>
      </c>
    </row>
    <row r="2917" spans="1:17" x14ac:dyDescent="0.3">
      <c r="A2917">
        <v>2911</v>
      </c>
      <c r="B2917">
        <f>SQRT((1-A2917*A2917/$G$1)*$G$2)</f>
        <v>1097.6678133833798</v>
      </c>
      <c r="I2917" s="19">
        <f t="shared" si="271"/>
        <v>-135355014112</v>
      </c>
      <c r="K2917" s="19">
        <f t="shared" si="276"/>
        <v>8388000000</v>
      </c>
      <c r="L2917" s="19">
        <f t="shared" si="272"/>
        <v>8388000000</v>
      </c>
      <c r="N2917" s="19">
        <f t="shared" si="275"/>
        <v>0</v>
      </c>
      <c r="O2917" s="19">
        <f t="shared" si="273"/>
        <v>-113915267120</v>
      </c>
      <c r="Q2917" s="19">
        <f t="shared" si="274"/>
        <v>-59289507056</v>
      </c>
    </row>
    <row r="2918" spans="1:17" x14ac:dyDescent="0.3">
      <c r="A2918">
        <v>2912</v>
      </c>
      <c r="B2918">
        <f>SQRT((1-A2918*A2918/$G$1)*$G$2)</f>
        <v>1097.5942137741138</v>
      </c>
      <c r="I2918" s="19">
        <f t="shared" si="271"/>
        <v>-118579014112</v>
      </c>
      <c r="K2918" s="19">
        <f t="shared" si="276"/>
        <v>8390880000</v>
      </c>
      <c r="L2918" s="19">
        <f t="shared" si="272"/>
        <v>8390880000</v>
      </c>
      <c r="N2918" s="19">
        <f t="shared" si="275"/>
        <v>0</v>
      </c>
      <c r="O2918" s="19">
        <f t="shared" si="273"/>
        <v>-113915267120</v>
      </c>
      <c r="Q2918" s="19">
        <f t="shared" si="274"/>
        <v>-50898627056</v>
      </c>
    </row>
    <row r="2919" spans="1:17" x14ac:dyDescent="0.3">
      <c r="A2919">
        <v>2913</v>
      </c>
      <c r="B2919">
        <f>SQRT((1-A2919*A2919/$G$1)*$G$2)</f>
        <v>1097.5205839477912</v>
      </c>
      <c r="I2919" s="19">
        <f t="shared" si="271"/>
        <v>-101797254112</v>
      </c>
      <c r="K2919" s="19">
        <f t="shared" si="276"/>
        <v>8393760000</v>
      </c>
      <c r="L2919" s="19">
        <f t="shared" si="272"/>
        <v>8393760000</v>
      </c>
      <c r="N2919" s="19">
        <f t="shared" si="275"/>
        <v>-113811471888</v>
      </c>
      <c r="O2919" s="19">
        <f t="shared" si="273"/>
        <v>-113811471888</v>
      </c>
      <c r="Q2919" s="19">
        <f t="shared" si="274"/>
        <v>-156316338944</v>
      </c>
    </row>
    <row r="2920" spans="1:17" x14ac:dyDescent="0.3">
      <c r="A2920">
        <v>2914</v>
      </c>
      <c r="B2920">
        <f>SQRT((1-A2920*A2920/$G$1)*$G$2)</f>
        <v>1097.4469238983306</v>
      </c>
      <c r="I2920" s="19">
        <f t="shared" si="271"/>
        <v>-312632677888</v>
      </c>
      <c r="K2920" s="19">
        <f t="shared" si="276"/>
        <v>8396640000</v>
      </c>
      <c r="L2920" s="19">
        <f t="shared" si="272"/>
        <v>8396640000</v>
      </c>
      <c r="N2920" s="19">
        <f t="shared" si="275"/>
        <v>0</v>
      </c>
      <c r="O2920" s="19">
        <f t="shared" si="273"/>
        <v>-113811471888</v>
      </c>
      <c r="Q2920" s="19">
        <f t="shared" si="274"/>
        <v>-147919698944</v>
      </c>
    </row>
    <row r="2921" spans="1:17" x14ac:dyDescent="0.3">
      <c r="A2921">
        <v>2915</v>
      </c>
      <c r="B2921">
        <f>SQRT((1-A2921*A2921/$G$1)*$G$2)</f>
        <v>1097.3732336196456</v>
      </c>
      <c r="I2921" s="19">
        <f t="shared" si="271"/>
        <v>-295839397888</v>
      </c>
      <c r="K2921" s="19">
        <f t="shared" si="276"/>
        <v>8399520000</v>
      </c>
      <c r="L2921" s="19">
        <f t="shared" si="272"/>
        <v>8399520000</v>
      </c>
      <c r="N2921" s="19">
        <f t="shared" si="275"/>
        <v>0</v>
      </c>
      <c r="O2921" s="19">
        <f t="shared" si="273"/>
        <v>-113811471888</v>
      </c>
      <c r="Q2921" s="19">
        <f t="shared" si="274"/>
        <v>-139520178944</v>
      </c>
    </row>
    <row r="2922" spans="1:17" x14ac:dyDescent="0.3">
      <c r="A2922">
        <v>2916</v>
      </c>
      <c r="B2922">
        <f>SQRT((1-A2922*A2922/$G$1)*$G$2)</f>
        <v>1097.2995131056459</v>
      </c>
      <c r="I2922" s="19">
        <f t="shared" si="271"/>
        <v>-279040357888</v>
      </c>
      <c r="K2922" s="19">
        <f t="shared" si="276"/>
        <v>8402400000</v>
      </c>
      <c r="L2922" s="19">
        <f t="shared" si="272"/>
        <v>8402400000</v>
      </c>
      <c r="N2922" s="19">
        <f t="shared" si="275"/>
        <v>0</v>
      </c>
      <c r="O2922" s="19">
        <f t="shared" si="273"/>
        <v>-113811471888</v>
      </c>
      <c r="Q2922" s="19">
        <f t="shared" si="274"/>
        <v>-131117778944</v>
      </c>
    </row>
    <row r="2923" spans="1:17" x14ac:dyDescent="0.3">
      <c r="A2923">
        <v>2917</v>
      </c>
      <c r="B2923">
        <f>SQRT((1-A2923*A2923/$G$1)*$G$2)</f>
        <v>1097.2257623502373</v>
      </c>
      <c r="I2923" s="19">
        <f t="shared" si="271"/>
        <v>-262235557888</v>
      </c>
      <c r="K2923" s="19">
        <f t="shared" si="276"/>
        <v>8405280000</v>
      </c>
      <c r="L2923" s="19">
        <f t="shared" si="272"/>
        <v>8405280000</v>
      </c>
      <c r="N2923" s="19">
        <f t="shared" si="275"/>
        <v>0</v>
      </c>
      <c r="O2923" s="19">
        <f t="shared" si="273"/>
        <v>-113811471888</v>
      </c>
      <c r="Q2923" s="19">
        <f t="shared" si="274"/>
        <v>-122712498944</v>
      </c>
    </row>
    <row r="2924" spans="1:17" x14ac:dyDescent="0.3">
      <c r="A2924">
        <v>2918</v>
      </c>
      <c r="B2924">
        <f>SQRT((1-A2924*A2924/$G$1)*$G$2)</f>
        <v>1097.151981347321</v>
      </c>
      <c r="I2924" s="19">
        <f t="shared" si="271"/>
        <v>-245424997888</v>
      </c>
      <c r="K2924" s="19">
        <f t="shared" si="276"/>
        <v>8408160000</v>
      </c>
      <c r="L2924" s="19">
        <f t="shared" si="272"/>
        <v>8408160000</v>
      </c>
      <c r="N2924" s="19">
        <f t="shared" si="275"/>
        <v>0</v>
      </c>
      <c r="O2924" s="19">
        <f t="shared" si="273"/>
        <v>-113811471888</v>
      </c>
      <c r="Q2924" s="19">
        <f t="shared" si="274"/>
        <v>-114304338944</v>
      </c>
    </row>
    <row r="2925" spans="1:17" x14ac:dyDescent="0.3">
      <c r="A2925">
        <v>2919</v>
      </c>
      <c r="B2925">
        <f>SQRT((1-A2925*A2925/$G$1)*$G$2)</f>
        <v>1097.0781700907949</v>
      </c>
      <c r="I2925" s="19">
        <f t="shared" si="271"/>
        <v>-228608677888</v>
      </c>
      <c r="K2925" s="19">
        <f t="shared" si="276"/>
        <v>8411040000</v>
      </c>
      <c r="L2925" s="19">
        <f t="shared" si="272"/>
        <v>8411040000</v>
      </c>
      <c r="N2925" s="19">
        <f t="shared" si="275"/>
        <v>0</v>
      </c>
      <c r="O2925" s="19">
        <f t="shared" si="273"/>
        <v>-113811471888</v>
      </c>
      <c r="Q2925" s="19">
        <f t="shared" si="274"/>
        <v>-105893298944</v>
      </c>
    </row>
    <row r="2926" spans="1:17" x14ac:dyDescent="0.3">
      <c r="A2926">
        <v>2920</v>
      </c>
      <c r="B2926">
        <f>SQRT((1-A2926*A2926/$G$1)*$G$2)</f>
        <v>1097.0043285745517</v>
      </c>
      <c r="I2926" s="19">
        <f t="shared" ref="I2926:I2989" si="277">Q2925*2</f>
        <v>-211786597888</v>
      </c>
      <c r="K2926" s="19">
        <f t="shared" si="276"/>
        <v>8413920000</v>
      </c>
      <c r="L2926" s="19">
        <f t="shared" ref="L2926:L2989" si="278">IF(K2926=0,L2925,K2926)</f>
        <v>8413920000</v>
      </c>
      <c r="N2926" s="19">
        <f t="shared" si="275"/>
        <v>0</v>
      </c>
      <c r="O2926" s="19">
        <f t="shared" ref="O2926:O2989" si="279">IF(N2926=0,O2925,N2926)</f>
        <v>-113811471888</v>
      </c>
      <c r="Q2926" s="19">
        <f t="shared" ref="Q2926:Q2989" si="280">Q2925+K2926+N2926</f>
        <v>-97479378944</v>
      </c>
    </row>
    <row r="2927" spans="1:17" x14ac:dyDescent="0.3">
      <c r="A2927">
        <v>2921</v>
      </c>
      <c r="B2927">
        <f>SQRT((1-A2927*A2927/$G$1)*$G$2)</f>
        <v>1096.930456792481</v>
      </c>
      <c r="I2927" s="19">
        <f t="shared" si="277"/>
        <v>-194958757888</v>
      </c>
      <c r="K2927" s="19">
        <f t="shared" si="276"/>
        <v>8416800000</v>
      </c>
      <c r="L2927" s="19">
        <f t="shared" si="278"/>
        <v>8416800000</v>
      </c>
      <c r="N2927" s="19">
        <f t="shared" si="275"/>
        <v>0</v>
      </c>
      <c r="O2927" s="19">
        <f t="shared" si="279"/>
        <v>-113811471888</v>
      </c>
      <c r="Q2927" s="19">
        <f t="shared" si="280"/>
        <v>-89062578944</v>
      </c>
    </row>
    <row r="2928" spans="1:17" x14ac:dyDescent="0.3">
      <c r="A2928">
        <v>2922</v>
      </c>
      <c r="B2928">
        <f>SQRT((1-A2928*A2928/$G$1)*$G$2)</f>
        <v>1096.8565547384669</v>
      </c>
      <c r="I2928" s="19">
        <f t="shared" si="277"/>
        <v>-178125157888</v>
      </c>
      <c r="K2928" s="19">
        <f t="shared" si="276"/>
        <v>8419680000</v>
      </c>
      <c r="L2928" s="19">
        <f t="shared" si="278"/>
        <v>8419680000</v>
      </c>
      <c r="N2928" s="19">
        <f t="shared" si="275"/>
        <v>0</v>
      </c>
      <c r="O2928" s="19">
        <f t="shared" si="279"/>
        <v>-113811471888</v>
      </c>
      <c r="Q2928" s="19">
        <f t="shared" si="280"/>
        <v>-80642898944</v>
      </c>
    </row>
    <row r="2929" spans="1:17" x14ac:dyDescent="0.3">
      <c r="A2929">
        <v>2923</v>
      </c>
      <c r="B2929">
        <f>SQRT((1-A2929*A2929/$G$1)*$G$2)</f>
        <v>1096.7826224063911</v>
      </c>
      <c r="I2929" s="19">
        <f t="shared" si="277"/>
        <v>-161285797888</v>
      </c>
      <c r="K2929" s="19">
        <f t="shared" si="276"/>
        <v>8422560000</v>
      </c>
      <c r="L2929" s="19">
        <f t="shared" si="278"/>
        <v>8422560000</v>
      </c>
      <c r="N2929" s="19">
        <f t="shared" si="275"/>
        <v>0</v>
      </c>
      <c r="O2929" s="19">
        <f t="shared" si="279"/>
        <v>-113811471888</v>
      </c>
      <c r="Q2929" s="19">
        <f t="shared" si="280"/>
        <v>-72220338944</v>
      </c>
    </row>
    <row r="2930" spans="1:17" x14ac:dyDescent="0.3">
      <c r="A2930">
        <v>2924</v>
      </c>
      <c r="B2930">
        <f>SQRT((1-A2930*A2930/$G$1)*$G$2)</f>
        <v>1096.7086597901293</v>
      </c>
      <c r="I2930" s="19">
        <f t="shared" si="277"/>
        <v>-144440677888</v>
      </c>
      <c r="K2930" s="19">
        <f t="shared" si="276"/>
        <v>8425440000</v>
      </c>
      <c r="L2930" s="19">
        <f t="shared" si="278"/>
        <v>8425440000</v>
      </c>
      <c r="N2930" s="19">
        <f t="shared" si="275"/>
        <v>0</v>
      </c>
      <c r="O2930" s="19">
        <f t="shared" si="279"/>
        <v>-113811471888</v>
      </c>
      <c r="Q2930" s="19">
        <f t="shared" si="280"/>
        <v>-63794898944</v>
      </c>
    </row>
    <row r="2931" spans="1:17" x14ac:dyDescent="0.3">
      <c r="A2931">
        <v>2925</v>
      </c>
      <c r="B2931">
        <f>SQRT((1-A2931*A2931/$G$1)*$G$2)</f>
        <v>1096.6346668835547</v>
      </c>
      <c r="I2931" s="19">
        <f t="shared" si="277"/>
        <v>-127589797888</v>
      </c>
      <c r="K2931" s="19">
        <f t="shared" si="276"/>
        <v>8428320000</v>
      </c>
      <c r="L2931" s="19">
        <f t="shared" si="278"/>
        <v>8428320000</v>
      </c>
      <c r="N2931" s="19">
        <f t="shared" si="275"/>
        <v>0</v>
      </c>
      <c r="O2931" s="19">
        <f t="shared" si="279"/>
        <v>-113811471888</v>
      </c>
      <c r="Q2931" s="19">
        <f t="shared" si="280"/>
        <v>-55366578944</v>
      </c>
    </row>
    <row r="2932" spans="1:17" x14ac:dyDescent="0.3">
      <c r="A2932">
        <v>2926</v>
      </c>
      <c r="B2932">
        <f>SQRT((1-A2932*A2932/$G$1)*$G$2)</f>
        <v>1096.5606436805353</v>
      </c>
      <c r="I2932" s="19">
        <f t="shared" si="277"/>
        <v>-110733157888</v>
      </c>
      <c r="K2932" s="19">
        <f t="shared" si="276"/>
        <v>8431200000</v>
      </c>
      <c r="L2932" s="19">
        <f t="shared" si="278"/>
        <v>8431200000</v>
      </c>
      <c r="N2932" s="19">
        <f t="shared" ref="N2932:N2995" si="281">IF($I2932&gt;O2931,O2931+$J$1,)</f>
        <v>-113707676656</v>
      </c>
      <c r="O2932" s="19">
        <f t="shared" si="279"/>
        <v>-113707676656</v>
      </c>
      <c r="Q2932" s="19">
        <f t="shared" si="280"/>
        <v>-160643055600</v>
      </c>
    </row>
    <row r="2933" spans="1:17" x14ac:dyDescent="0.3">
      <c r="A2933">
        <v>2927</v>
      </c>
      <c r="B2933">
        <f>SQRT((1-A2933*A2933/$G$1)*$G$2)</f>
        <v>1096.4865901749349</v>
      </c>
      <c r="I2933" s="19">
        <f t="shared" si="277"/>
        <v>-321286111200</v>
      </c>
      <c r="K2933" s="19">
        <f t="shared" si="276"/>
        <v>8434080000</v>
      </c>
      <c r="L2933" s="19">
        <f t="shared" si="278"/>
        <v>8434080000</v>
      </c>
      <c r="N2933" s="19">
        <f t="shared" si="281"/>
        <v>0</v>
      </c>
      <c r="O2933" s="19">
        <f t="shared" si="279"/>
        <v>-113707676656</v>
      </c>
      <c r="Q2933" s="19">
        <f t="shared" si="280"/>
        <v>-152208975600</v>
      </c>
    </row>
    <row r="2934" spans="1:17" x14ac:dyDescent="0.3">
      <c r="A2934">
        <v>2928</v>
      </c>
      <c r="B2934">
        <f>SQRT((1-A2934*A2934/$G$1)*$G$2)</f>
        <v>1096.4125063606141</v>
      </c>
      <c r="I2934" s="19">
        <f t="shared" si="277"/>
        <v>-304417951200</v>
      </c>
      <c r="K2934" s="19">
        <f t="shared" si="276"/>
        <v>8436960000</v>
      </c>
      <c r="L2934" s="19">
        <f t="shared" si="278"/>
        <v>8436960000</v>
      </c>
      <c r="N2934" s="19">
        <f t="shared" si="281"/>
        <v>0</v>
      </c>
      <c r="O2934" s="19">
        <f t="shared" si="279"/>
        <v>-113707676656</v>
      </c>
      <c r="Q2934" s="19">
        <f t="shared" si="280"/>
        <v>-143772015600</v>
      </c>
    </row>
    <row r="2935" spans="1:17" x14ac:dyDescent="0.3">
      <c r="A2935">
        <v>2929</v>
      </c>
      <c r="B2935">
        <f>SQRT((1-A2935*A2935/$G$1)*$G$2)</f>
        <v>1096.3383922314281</v>
      </c>
      <c r="I2935" s="19">
        <f t="shared" si="277"/>
        <v>-287544031200</v>
      </c>
      <c r="K2935" s="19">
        <f t="shared" si="276"/>
        <v>8439840000</v>
      </c>
      <c r="L2935" s="19">
        <f t="shared" si="278"/>
        <v>8439840000</v>
      </c>
      <c r="N2935" s="19">
        <f t="shared" si="281"/>
        <v>0</v>
      </c>
      <c r="O2935" s="19">
        <f t="shared" si="279"/>
        <v>-113707676656</v>
      </c>
      <c r="Q2935" s="19">
        <f t="shared" si="280"/>
        <v>-135332175600</v>
      </c>
    </row>
    <row r="2936" spans="1:17" x14ac:dyDescent="0.3">
      <c r="A2936">
        <v>2930</v>
      </c>
      <c r="B2936">
        <f>SQRT((1-A2936*A2936/$G$1)*$G$2)</f>
        <v>1096.2642477812285</v>
      </c>
      <c r="I2936" s="19">
        <f t="shared" si="277"/>
        <v>-270664351200</v>
      </c>
      <c r="K2936" s="19">
        <f t="shared" si="276"/>
        <v>8442720000</v>
      </c>
      <c r="L2936" s="19">
        <f t="shared" si="278"/>
        <v>8442720000</v>
      </c>
      <c r="N2936" s="19">
        <f t="shared" si="281"/>
        <v>0</v>
      </c>
      <c r="O2936" s="19">
        <f t="shared" si="279"/>
        <v>-113707676656</v>
      </c>
      <c r="Q2936" s="19">
        <f t="shared" si="280"/>
        <v>-126889455600</v>
      </c>
    </row>
    <row r="2937" spans="1:17" x14ac:dyDescent="0.3">
      <c r="A2937">
        <v>2931</v>
      </c>
      <c r="B2937">
        <f>SQRT((1-A2937*A2937/$G$1)*$G$2)</f>
        <v>1096.1900730038631</v>
      </c>
      <c r="I2937" s="19">
        <f t="shared" si="277"/>
        <v>-253778911200</v>
      </c>
      <c r="K2937" s="19">
        <f t="shared" si="276"/>
        <v>8445600000</v>
      </c>
      <c r="L2937" s="19">
        <f t="shared" si="278"/>
        <v>8445600000</v>
      </c>
      <c r="N2937" s="19">
        <f t="shared" si="281"/>
        <v>0</v>
      </c>
      <c r="O2937" s="19">
        <f t="shared" si="279"/>
        <v>-113707676656</v>
      </c>
      <c r="Q2937" s="19">
        <f t="shared" si="280"/>
        <v>-118443855600</v>
      </c>
    </row>
    <row r="2938" spans="1:17" x14ac:dyDescent="0.3">
      <c r="A2938">
        <v>2932</v>
      </c>
      <c r="B2938">
        <f>SQRT((1-A2938*A2938/$G$1)*$G$2)</f>
        <v>1096.1158678931749</v>
      </c>
      <c r="I2938" s="19">
        <f t="shared" si="277"/>
        <v>-236887711200</v>
      </c>
      <c r="K2938" s="19">
        <f t="shared" si="276"/>
        <v>8448480000</v>
      </c>
      <c r="L2938" s="19">
        <f t="shared" si="278"/>
        <v>8448480000</v>
      </c>
      <c r="N2938" s="19">
        <f t="shared" si="281"/>
        <v>0</v>
      </c>
      <c r="O2938" s="19">
        <f t="shared" si="279"/>
        <v>-113707676656</v>
      </c>
      <c r="Q2938" s="19">
        <f t="shared" si="280"/>
        <v>-109995375600</v>
      </c>
    </row>
    <row r="2939" spans="1:17" x14ac:dyDescent="0.3">
      <c r="A2939">
        <v>2933</v>
      </c>
      <c r="B2939">
        <f>SQRT((1-A2939*A2939/$G$1)*$G$2)</f>
        <v>1096.041632443003</v>
      </c>
      <c r="I2939" s="19">
        <f t="shared" si="277"/>
        <v>-219990751200</v>
      </c>
      <c r="K2939" s="19">
        <f t="shared" si="276"/>
        <v>8451360000</v>
      </c>
      <c r="L2939" s="19">
        <f t="shared" si="278"/>
        <v>8451360000</v>
      </c>
      <c r="N2939" s="19">
        <f t="shared" si="281"/>
        <v>0</v>
      </c>
      <c r="O2939" s="19">
        <f t="shared" si="279"/>
        <v>-113707676656</v>
      </c>
      <c r="Q2939" s="19">
        <f t="shared" si="280"/>
        <v>-101544015600</v>
      </c>
    </row>
    <row r="2940" spans="1:17" x14ac:dyDescent="0.3">
      <c r="A2940">
        <v>2934</v>
      </c>
      <c r="B2940">
        <f>SQRT((1-A2940*A2940/$G$1)*$G$2)</f>
        <v>1095.9673666471822</v>
      </c>
      <c r="I2940" s="19">
        <f t="shared" si="277"/>
        <v>-203088031200</v>
      </c>
      <c r="K2940" s="19">
        <f t="shared" si="276"/>
        <v>8454240000</v>
      </c>
      <c r="L2940" s="19">
        <f t="shared" si="278"/>
        <v>8454240000</v>
      </c>
      <c r="N2940" s="19">
        <f t="shared" si="281"/>
        <v>0</v>
      </c>
      <c r="O2940" s="19">
        <f t="shared" si="279"/>
        <v>-113707676656</v>
      </c>
      <c r="Q2940" s="19">
        <f t="shared" si="280"/>
        <v>-93089775600</v>
      </c>
    </row>
    <row r="2941" spans="1:17" x14ac:dyDescent="0.3">
      <c r="A2941">
        <v>2935</v>
      </c>
      <c r="B2941">
        <f>SQRT((1-A2941*A2941/$G$1)*$G$2)</f>
        <v>1095.8930704995432</v>
      </c>
      <c r="I2941" s="19">
        <f t="shared" si="277"/>
        <v>-186179551200</v>
      </c>
      <c r="K2941" s="19">
        <f t="shared" si="276"/>
        <v>8457120000</v>
      </c>
      <c r="L2941" s="19">
        <f t="shared" si="278"/>
        <v>8457120000</v>
      </c>
      <c r="N2941" s="19">
        <f t="shared" si="281"/>
        <v>0</v>
      </c>
      <c r="O2941" s="19">
        <f t="shared" si="279"/>
        <v>-113707676656</v>
      </c>
      <c r="Q2941" s="19">
        <f t="shared" si="280"/>
        <v>-84632655600</v>
      </c>
    </row>
    <row r="2942" spans="1:17" x14ac:dyDescent="0.3">
      <c r="A2942">
        <v>2936</v>
      </c>
      <c r="B2942">
        <f>SQRT((1-A2942*A2942/$G$1)*$G$2)</f>
        <v>1095.8187439939124</v>
      </c>
      <c r="I2942" s="19">
        <f t="shared" si="277"/>
        <v>-169265311200</v>
      </c>
      <c r="K2942" s="19">
        <f t="shared" si="276"/>
        <v>8460000000</v>
      </c>
      <c r="L2942" s="19">
        <f t="shared" si="278"/>
        <v>8460000000</v>
      </c>
      <c r="N2942" s="19">
        <f t="shared" si="281"/>
        <v>0</v>
      </c>
      <c r="O2942" s="19">
        <f t="shared" si="279"/>
        <v>-113707676656</v>
      </c>
      <c r="Q2942" s="19">
        <f t="shared" si="280"/>
        <v>-76172655600</v>
      </c>
    </row>
    <row r="2943" spans="1:17" x14ac:dyDescent="0.3">
      <c r="A2943">
        <v>2937</v>
      </c>
      <c r="B2943">
        <f>SQRT((1-A2943*A2943/$G$1)*$G$2)</f>
        <v>1095.7443871241121</v>
      </c>
      <c r="I2943" s="19">
        <f t="shared" si="277"/>
        <v>-152345311200</v>
      </c>
      <c r="K2943" s="19">
        <f t="shared" si="276"/>
        <v>8462880000</v>
      </c>
      <c r="L2943" s="19">
        <f t="shared" si="278"/>
        <v>8462880000</v>
      </c>
      <c r="N2943" s="19">
        <f t="shared" si="281"/>
        <v>0</v>
      </c>
      <c r="O2943" s="19">
        <f t="shared" si="279"/>
        <v>-113707676656</v>
      </c>
      <c r="Q2943" s="19">
        <f t="shared" si="280"/>
        <v>-67709775600</v>
      </c>
    </row>
    <row r="2944" spans="1:17" x14ac:dyDescent="0.3">
      <c r="A2944">
        <v>2938</v>
      </c>
      <c r="B2944">
        <f>SQRT((1-A2944*A2944/$G$1)*$G$2)</f>
        <v>1095.6699998839606</v>
      </c>
      <c r="I2944" s="19">
        <f t="shared" si="277"/>
        <v>-135419551200</v>
      </c>
      <c r="K2944" s="19">
        <f t="shared" si="276"/>
        <v>8465760000</v>
      </c>
      <c r="L2944" s="19">
        <f t="shared" si="278"/>
        <v>8465760000</v>
      </c>
      <c r="N2944" s="19">
        <f t="shared" si="281"/>
        <v>0</v>
      </c>
      <c r="O2944" s="19">
        <f t="shared" si="279"/>
        <v>-113707676656</v>
      </c>
      <c r="Q2944" s="19">
        <f t="shared" si="280"/>
        <v>-59244015600</v>
      </c>
    </row>
    <row r="2945" spans="1:17" x14ac:dyDescent="0.3">
      <c r="A2945">
        <v>2939</v>
      </c>
      <c r="B2945">
        <f>SQRT((1-A2945*A2945/$G$1)*$G$2)</f>
        <v>1095.5955822672715</v>
      </c>
      <c r="I2945" s="19">
        <f t="shared" si="277"/>
        <v>-118488031200</v>
      </c>
      <c r="K2945" s="19">
        <f t="shared" si="276"/>
        <v>8468640000</v>
      </c>
      <c r="L2945" s="19">
        <f t="shared" si="278"/>
        <v>8468640000</v>
      </c>
      <c r="N2945" s="19">
        <f t="shared" si="281"/>
        <v>0</v>
      </c>
      <c r="O2945" s="19">
        <f t="shared" si="279"/>
        <v>-113707676656</v>
      </c>
      <c r="Q2945" s="19">
        <f t="shared" si="280"/>
        <v>-50775375600</v>
      </c>
    </row>
    <row r="2946" spans="1:17" x14ac:dyDescent="0.3">
      <c r="A2946">
        <v>2940</v>
      </c>
      <c r="B2946">
        <f>SQRT((1-A2946*A2946/$G$1)*$G$2)</f>
        <v>1095.5211342678544</v>
      </c>
      <c r="I2946" s="19">
        <f t="shared" si="277"/>
        <v>-101550751200</v>
      </c>
      <c r="K2946" s="19">
        <f t="shared" si="276"/>
        <v>8471520000</v>
      </c>
      <c r="L2946" s="19">
        <f t="shared" si="278"/>
        <v>8471520000</v>
      </c>
      <c r="N2946" s="19">
        <f t="shared" si="281"/>
        <v>-113603881424</v>
      </c>
      <c r="O2946" s="19">
        <f t="shared" si="279"/>
        <v>-113603881424</v>
      </c>
      <c r="Q2946" s="19">
        <f t="shared" si="280"/>
        <v>-155907737024</v>
      </c>
    </row>
    <row r="2947" spans="1:17" x14ac:dyDescent="0.3">
      <c r="A2947">
        <v>2941</v>
      </c>
      <c r="B2947">
        <f>SQRT((1-A2947*A2947/$G$1)*$G$2)</f>
        <v>1095.446655879515</v>
      </c>
      <c r="I2947" s="19">
        <f t="shared" si="277"/>
        <v>-311815474048</v>
      </c>
      <c r="K2947" s="19">
        <f t="shared" si="276"/>
        <v>8474400000</v>
      </c>
      <c r="L2947" s="19">
        <f t="shared" si="278"/>
        <v>8474400000</v>
      </c>
      <c r="N2947" s="19">
        <f t="shared" si="281"/>
        <v>0</v>
      </c>
      <c r="O2947" s="19">
        <f t="shared" si="279"/>
        <v>-113603881424</v>
      </c>
      <c r="Q2947" s="19">
        <f t="shared" si="280"/>
        <v>-147433337024</v>
      </c>
    </row>
    <row r="2948" spans="1:17" x14ac:dyDescent="0.3">
      <c r="A2948">
        <v>2942</v>
      </c>
      <c r="B2948">
        <f>SQRT((1-A2948*A2948/$G$1)*$G$2)</f>
        <v>1095.3721470960545</v>
      </c>
      <c r="I2948" s="19">
        <f t="shared" si="277"/>
        <v>-294866674048</v>
      </c>
      <c r="K2948" s="19">
        <f t="shared" si="276"/>
        <v>8477280000</v>
      </c>
      <c r="L2948" s="19">
        <f t="shared" si="278"/>
        <v>8477280000</v>
      </c>
      <c r="N2948" s="19">
        <f t="shared" si="281"/>
        <v>0</v>
      </c>
      <c r="O2948" s="19">
        <f t="shared" si="279"/>
        <v>-113603881424</v>
      </c>
      <c r="Q2948" s="19">
        <f t="shared" si="280"/>
        <v>-138956057024</v>
      </c>
    </row>
    <row r="2949" spans="1:17" x14ac:dyDescent="0.3">
      <c r="A2949">
        <v>2943</v>
      </c>
      <c r="B2949">
        <f>SQRT((1-A2949*A2949/$G$1)*$G$2)</f>
        <v>1095.2976079112696</v>
      </c>
      <c r="I2949" s="19">
        <f t="shared" si="277"/>
        <v>-277912114048</v>
      </c>
      <c r="K2949" s="19">
        <f t="shared" si="276"/>
        <v>8480160000</v>
      </c>
      <c r="L2949" s="19">
        <f t="shared" si="278"/>
        <v>8480160000</v>
      </c>
      <c r="N2949" s="19">
        <f t="shared" si="281"/>
        <v>0</v>
      </c>
      <c r="O2949" s="19">
        <f t="shared" si="279"/>
        <v>-113603881424</v>
      </c>
      <c r="Q2949" s="19">
        <f t="shared" si="280"/>
        <v>-130475897024</v>
      </c>
    </row>
    <row r="2950" spans="1:17" x14ac:dyDescent="0.3">
      <c r="A2950">
        <v>2944</v>
      </c>
      <c r="B2950">
        <f>SQRT((1-A2950*A2950/$G$1)*$G$2)</f>
        <v>1095.2230383189535</v>
      </c>
      <c r="I2950" s="19">
        <f t="shared" si="277"/>
        <v>-260951794048</v>
      </c>
      <c r="K2950" s="19">
        <f t="shared" si="276"/>
        <v>8483040000</v>
      </c>
      <c r="L2950" s="19">
        <f t="shared" si="278"/>
        <v>8483040000</v>
      </c>
      <c r="N2950" s="19">
        <f t="shared" si="281"/>
        <v>0</v>
      </c>
      <c r="O2950" s="19">
        <f t="shared" si="279"/>
        <v>-113603881424</v>
      </c>
      <c r="Q2950" s="19">
        <f t="shared" si="280"/>
        <v>-121992857024</v>
      </c>
    </row>
    <row r="2951" spans="1:17" x14ac:dyDescent="0.3">
      <c r="A2951">
        <v>2945</v>
      </c>
      <c r="B2951">
        <f>SQRT((1-A2951*A2951/$G$1)*$G$2)</f>
        <v>1095.1484383128945</v>
      </c>
      <c r="I2951" s="19">
        <f t="shared" si="277"/>
        <v>-243985714048</v>
      </c>
      <c r="K2951" s="19">
        <f t="shared" ref="K2951:K3014" si="282">IF($I2951&lt;L2950,L2950+$J$2,)</f>
        <v>8485920000</v>
      </c>
      <c r="L2951" s="19">
        <f t="shared" si="278"/>
        <v>8485920000</v>
      </c>
      <c r="N2951" s="19">
        <f t="shared" si="281"/>
        <v>0</v>
      </c>
      <c r="O2951" s="19">
        <f t="shared" si="279"/>
        <v>-113603881424</v>
      </c>
      <c r="Q2951" s="19">
        <f t="shared" si="280"/>
        <v>-113506937024</v>
      </c>
    </row>
    <row r="2952" spans="1:17" x14ac:dyDescent="0.3">
      <c r="A2952">
        <v>2946</v>
      </c>
      <c r="B2952">
        <f>SQRT((1-A2952*A2952/$G$1)*$G$2)</f>
        <v>1095.0738078868774</v>
      </c>
      <c r="I2952" s="19">
        <f t="shared" si="277"/>
        <v>-227013874048</v>
      </c>
      <c r="K2952" s="19">
        <f t="shared" si="282"/>
        <v>8488800000</v>
      </c>
      <c r="L2952" s="19">
        <f t="shared" si="278"/>
        <v>8488800000</v>
      </c>
      <c r="N2952" s="19">
        <f t="shared" si="281"/>
        <v>0</v>
      </c>
      <c r="O2952" s="19">
        <f t="shared" si="279"/>
        <v>-113603881424</v>
      </c>
      <c r="Q2952" s="19">
        <f t="shared" si="280"/>
        <v>-105018137024</v>
      </c>
    </row>
    <row r="2953" spans="1:17" x14ac:dyDescent="0.3">
      <c r="A2953">
        <v>2947</v>
      </c>
      <c r="B2953">
        <f>SQRT((1-A2953*A2953/$G$1)*$G$2)</f>
        <v>1094.9991470346818</v>
      </c>
      <c r="I2953" s="19">
        <f t="shared" si="277"/>
        <v>-210036274048</v>
      </c>
      <c r="K2953" s="19">
        <f t="shared" si="282"/>
        <v>8491680000</v>
      </c>
      <c r="L2953" s="19">
        <f t="shared" si="278"/>
        <v>8491680000</v>
      </c>
      <c r="N2953" s="19">
        <f t="shared" si="281"/>
        <v>0</v>
      </c>
      <c r="O2953" s="19">
        <f t="shared" si="279"/>
        <v>-113603881424</v>
      </c>
      <c r="Q2953" s="19">
        <f t="shared" si="280"/>
        <v>-96526457024</v>
      </c>
    </row>
    <row r="2954" spans="1:17" x14ac:dyDescent="0.3">
      <c r="A2954">
        <v>2948</v>
      </c>
      <c r="B2954">
        <f>SQRT((1-A2954*A2954/$G$1)*$G$2)</f>
        <v>1094.9244557500833</v>
      </c>
      <c r="I2954" s="19">
        <f t="shared" si="277"/>
        <v>-193052914048</v>
      </c>
      <c r="K2954" s="19">
        <f t="shared" si="282"/>
        <v>8494560000</v>
      </c>
      <c r="L2954" s="19">
        <f t="shared" si="278"/>
        <v>8494560000</v>
      </c>
      <c r="N2954" s="19">
        <f t="shared" si="281"/>
        <v>0</v>
      </c>
      <c r="O2954" s="19">
        <f t="shared" si="279"/>
        <v>-113603881424</v>
      </c>
      <c r="Q2954" s="19">
        <f t="shared" si="280"/>
        <v>-88031897024</v>
      </c>
    </row>
    <row r="2955" spans="1:17" x14ac:dyDescent="0.3">
      <c r="A2955">
        <v>2949</v>
      </c>
      <c r="B2955">
        <f>SQRT((1-A2955*A2955/$G$1)*$G$2)</f>
        <v>1094.8497340268545</v>
      </c>
      <c r="I2955" s="19">
        <f t="shared" si="277"/>
        <v>-176063794048</v>
      </c>
      <c r="K2955" s="19">
        <f t="shared" si="282"/>
        <v>8497440000</v>
      </c>
      <c r="L2955" s="19">
        <f t="shared" si="278"/>
        <v>8497440000</v>
      </c>
      <c r="N2955" s="19">
        <f t="shared" si="281"/>
        <v>0</v>
      </c>
      <c r="O2955" s="19">
        <f t="shared" si="279"/>
        <v>-113603881424</v>
      </c>
      <c r="Q2955" s="19">
        <f t="shared" si="280"/>
        <v>-79534457024</v>
      </c>
    </row>
    <row r="2956" spans="1:17" x14ac:dyDescent="0.3">
      <c r="A2956">
        <v>2950</v>
      </c>
      <c r="B2956">
        <f>SQRT((1-A2956*A2956/$G$1)*$G$2)</f>
        <v>1094.7749818587624</v>
      </c>
      <c r="I2956" s="19">
        <f t="shared" si="277"/>
        <v>-159068914048</v>
      </c>
      <c r="K2956" s="19">
        <f t="shared" si="282"/>
        <v>8500320000</v>
      </c>
      <c r="L2956" s="19">
        <f t="shared" si="278"/>
        <v>8500320000</v>
      </c>
      <c r="N2956" s="19">
        <f t="shared" si="281"/>
        <v>0</v>
      </c>
      <c r="O2956" s="19">
        <f t="shared" si="279"/>
        <v>-113603881424</v>
      </c>
      <c r="Q2956" s="19">
        <f t="shared" si="280"/>
        <v>-71034137024</v>
      </c>
    </row>
    <row r="2957" spans="1:17" x14ac:dyDescent="0.3">
      <c r="A2957">
        <v>2951</v>
      </c>
      <c r="B2957">
        <f>SQRT((1-A2957*A2957/$G$1)*$G$2)</f>
        <v>1094.7001992395699</v>
      </c>
      <c r="I2957" s="19">
        <f t="shared" si="277"/>
        <v>-142068274048</v>
      </c>
      <c r="K2957" s="19">
        <f t="shared" si="282"/>
        <v>8503200000</v>
      </c>
      <c r="L2957" s="19">
        <f t="shared" si="278"/>
        <v>8503200000</v>
      </c>
      <c r="N2957" s="19">
        <f t="shared" si="281"/>
        <v>0</v>
      </c>
      <c r="O2957" s="19">
        <f t="shared" si="279"/>
        <v>-113603881424</v>
      </c>
      <c r="Q2957" s="19">
        <f t="shared" si="280"/>
        <v>-62530937024</v>
      </c>
    </row>
    <row r="2958" spans="1:17" x14ac:dyDescent="0.3">
      <c r="A2958">
        <v>2952</v>
      </c>
      <c r="B2958">
        <f>SQRT((1-A2958*A2958/$G$1)*$G$2)</f>
        <v>1094.6253861630362</v>
      </c>
      <c r="I2958" s="19">
        <f t="shared" si="277"/>
        <v>-125061874048</v>
      </c>
      <c r="K2958" s="19">
        <f t="shared" si="282"/>
        <v>8506080000</v>
      </c>
      <c r="L2958" s="19">
        <f t="shared" si="278"/>
        <v>8506080000</v>
      </c>
      <c r="N2958" s="19">
        <f t="shared" si="281"/>
        <v>0</v>
      </c>
      <c r="O2958" s="19">
        <f t="shared" si="279"/>
        <v>-113603881424</v>
      </c>
      <c r="Q2958" s="19">
        <f t="shared" si="280"/>
        <v>-54024857024</v>
      </c>
    </row>
    <row r="2959" spans="1:17" x14ac:dyDescent="0.3">
      <c r="A2959">
        <v>2953</v>
      </c>
      <c r="B2959">
        <f>SQRT((1-A2959*A2959/$G$1)*$G$2)</f>
        <v>1094.5505426229158</v>
      </c>
      <c r="I2959" s="19">
        <f t="shared" si="277"/>
        <v>-108049714048</v>
      </c>
      <c r="K2959" s="19">
        <f t="shared" si="282"/>
        <v>8508960000</v>
      </c>
      <c r="L2959" s="19">
        <f t="shared" si="278"/>
        <v>8508960000</v>
      </c>
      <c r="N2959" s="19">
        <f t="shared" si="281"/>
        <v>-113500086192</v>
      </c>
      <c r="O2959" s="19">
        <f t="shared" si="279"/>
        <v>-113500086192</v>
      </c>
      <c r="Q2959" s="19">
        <f t="shared" si="280"/>
        <v>-159015983216</v>
      </c>
    </row>
    <row r="2960" spans="1:17" x14ac:dyDescent="0.3">
      <c r="A2960">
        <v>2954</v>
      </c>
      <c r="B2960">
        <f>SQRT((1-A2960*A2960/$G$1)*$G$2)</f>
        <v>1094.4756686129595</v>
      </c>
      <c r="I2960" s="19">
        <f t="shared" si="277"/>
        <v>-318031966432</v>
      </c>
      <c r="K2960" s="19">
        <f t="shared" si="282"/>
        <v>8511840000</v>
      </c>
      <c r="L2960" s="19">
        <f t="shared" si="278"/>
        <v>8511840000</v>
      </c>
      <c r="N2960" s="19">
        <f t="shared" si="281"/>
        <v>0</v>
      </c>
      <c r="O2960" s="19">
        <f t="shared" si="279"/>
        <v>-113500086192</v>
      </c>
      <c r="Q2960" s="19">
        <f t="shared" si="280"/>
        <v>-150504143216</v>
      </c>
    </row>
    <row r="2961" spans="1:17" x14ac:dyDescent="0.3">
      <c r="A2961">
        <v>2955</v>
      </c>
      <c r="B2961">
        <f>SQRT((1-A2961*A2961/$G$1)*$G$2)</f>
        <v>1094.4007641269129</v>
      </c>
      <c r="I2961" s="19">
        <f t="shared" si="277"/>
        <v>-301008286432</v>
      </c>
      <c r="K2961" s="19">
        <f t="shared" si="282"/>
        <v>8514720000</v>
      </c>
      <c r="L2961" s="19">
        <f t="shared" si="278"/>
        <v>8514720000</v>
      </c>
      <c r="N2961" s="19">
        <f t="shared" si="281"/>
        <v>0</v>
      </c>
      <c r="O2961" s="19">
        <f t="shared" si="279"/>
        <v>-113500086192</v>
      </c>
      <c r="Q2961" s="19">
        <f t="shared" si="280"/>
        <v>-141989423216</v>
      </c>
    </row>
    <row r="2962" spans="1:17" x14ac:dyDescent="0.3">
      <c r="A2962">
        <v>2956</v>
      </c>
      <c r="B2962">
        <f>SQRT((1-A2962*A2962/$G$1)*$G$2)</f>
        <v>1094.3258291585184</v>
      </c>
      <c r="I2962" s="19">
        <f t="shared" si="277"/>
        <v>-283978846432</v>
      </c>
      <c r="K2962" s="19">
        <f t="shared" si="282"/>
        <v>8517600000</v>
      </c>
      <c r="L2962" s="19">
        <f t="shared" si="278"/>
        <v>8517600000</v>
      </c>
      <c r="N2962" s="19">
        <f t="shared" si="281"/>
        <v>0</v>
      </c>
      <c r="O2962" s="19">
        <f t="shared" si="279"/>
        <v>-113500086192</v>
      </c>
      <c r="Q2962" s="19">
        <f t="shared" si="280"/>
        <v>-133471823216</v>
      </c>
    </row>
    <row r="2963" spans="1:17" x14ac:dyDescent="0.3">
      <c r="A2963">
        <v>2957</v>
      </c>
      <c r="B2963">
        <f>SQRT((1-A2963*A2963/$G$1)*$G$2)</f>
        <v>1094.2508637015133</v>
      </c>
      <c r="I2963" s="19">
        <f t="shared" si="277"/>
        <v>-266943646432</v>
      </c>
      <c r="K2963" s="19">
        <f t="shared" si="282"/>
        <v>8520480000</v>
      </c>
      <c r="L2963" s="19">
        <f t="shared" si="278"/>
        <v>8520480000</v>
      </c>
      <c r="N2963" s="19">
        <f t="shared" si="281"/>
        <v>0</v>
      </c>
      <c r="O2963" s="19">
        <f t="shared" si="279"/>
        <v>-113500086192</v>
      </c>
      <c r="Q2963" s="19">
        <f t="shared" si="280"/>
        <v>-124951343216</v>
      </c>
    </row>
    <row r="2964" spans="1:17" x14ac:dyDescent="0.3">
      <c r="A2964">
        <v>2958</v>
      </c>
      <c r="B2964">
        <f>SQRT((1-A2964*A2964/$G$1)*$G$2)</f>
        <v>1094.1758677496314</v>
      </c>
      <c r="I2964" s="19">
        <f t="shared" si="277"/>
        <v>-249902686432</v>
      </c>
      <c r="K2964" s="19">
        <f t="shared" si="282"/>
        <v>8523360000</v>
      </c>
      <c r="L2964" s="19">
        <f t="shared" si="278"/>
        <v>8523360000</v>
      </c>
      <c r="N2964" s="19">
        <f t="shared" si="281"/>
        <v>0</v>
      </c>
      <c r="O2964" s="19">
        <f t="shared" si="279"/>
        <v>-113500086192</v>
      </c>
      <c r="Q2964" s="19">
        <f t="shared" si="280"/>
        <v>-116427983216</v>
      </c>
    </row>
    <row r="2965" spans="1:17" x14ac:dyDescent="0.3">
      <c r="A2965">
        <v>2959</v>
      </c>
      <c r="B2965">
        <f>SQRT((1-A2965*A2965/$G$1)*$G$2)</f>
        <v>1094.1008412966014</v>
      </c>
      <c r="I2965" s="19">
        <f t="shared" si="277"/>
        <v>-232855966432</v>
      </c>
      <c r="K2965" s="19">
        <f t="shared" si="282"/>
        <v>8526240000</v>
      </c>
      <c r="L2965" s="19">
        <f t="shared" si="278"/>
        <v>8526240000</v>
      </c>
      <c r="N2965" s="19">
        <f t="shared" si="281"/>
        <v>0</v>
      </c>
      <c r="O2965" s="19">
        <f t="shared" si="279"/>
        <v>-113500086192</v>
      </c>
      <c r="Q2965" s="19">
        <f t="shared" si="280"/>
        <v>-107901743216</v>
      </c>
    </row>
    <row r="2966" spans="1:17" x14ac:dyDescent="0.3">
      <c r="A2966">
        <v>2960</v>
      </c>
      <c r="B2966">
        <f>SQRT((1-A2966*A2966/$G$1)*$G$2)</f>
        <v>1094.0257843361483</v>
      </c>
      <c r="I2966" s="19">
        <f t="shared" si="277"/>
        <v>-215803486432</v>
      </c>
      <c r="K2966" s="19">
        <f t="shared" si="282"/>
        <v>8529120000</v>
      </c>
      <c r="L2966" s="19">
        <f t="shared" si="278"/>
        <v>8529120000</v>
      </c>
      <c r="N2966" s="19">
        <f t="shared" si="281"/>
        <v>0</v>
      </c>
      <c r="O2966" s="19">
        <f t="shared" si="279"/>
        <v>-113500086192</v>
      </c>
      <c r="Q2966" s="19">
        <f t="shared" si="280"/>
        <v>-99372623216</v>
      </c>
    </row>
    <row r="2967" spans="1:17" x14ac:dyDescent="0.3">
      <c r="A2967">
        <v>2961</v>
      </c>
      <c r="B2967">
        <f>SQRT((1-A2967*A2967/$G$1)*$G$2)</f>
        <v>1093.9506968619926</v>
      </c>
      <c r="I2967" s="19">
        <f t="shared" si="277"/>
        <v>-198745246432</v>
      </c>
      <c r="K2967" s="19">
        <f t="shared" si="282"/>
        <v>8532000000</v>
      </c>
      <c r="L2967" s="19">
        <f t="shared" si="278"/>
        <v>8532000000</v>
      </c>
      <c r="N2967" s="19">
        <f t="shared" si="281"/>
        <v>0</v>
      </c>
      <c r="O2967" s="19">
        <f t="shared" si="279"/>
        <v>-113500086192</v>
      </c>
      <c r="Q2967" s="19">
        <f t="shared" si="280"/>
        <v>-90840623216</v>
      </c>
    </row>
    <row r="2968" spans="1:17" x14ac:dyDescent="0.3">
      <c r="A2968">
        <v>2962</v>
      </c>
      <c r="B2968">
        <f>SQRT((1-A2968*A2968/$G$1)*$G$2)</f>
        <v>1093.8755788678509</v>
      </c>
      <c r="I2968" s="19">
        <f t="shared" si="277"/>
        <v>-181681246432</v>
      </c>
      <c r="K2968" s="19">
        <f t="shared" si="282"/>
        <v>8534880000</v>
      </c>
      <c r="L2968" s="19">
        <f t="shared" si="278"/>
        <v>8534880000</v>
      </c>
      <c r="N2968" s="19">
        <f t="shared" si="281"/>
        <v>0</v>
      </c>
      <c r="O2968" s="19">
        <f t="shared" si="279"/>
        <v>-113500086192</v>
      </c>
      <c r="Q2968" s="19">
        <f t="shared" si="280"/>
        <v>-82305743216</v>
      </c>
    </row>
    <row r="2969" spans="1:17" x14ac:dyDescent="0.3">
      <c r="A2969">
        <v>2963</v>
      </c>
      <c r="B2969">
        <f>SQRT((1-A2969*A2969/$G$1)*$G$2)</f>
        <v>1093.8004303474347</v>
      </c>
      <c r="I2969" s="19">
        <f t="shared" si="277"/>
        <v>-164611486432</v>
      </c>
      <c r="K2969" s="19">
        <f t="shared" si="282"/>
        <v>8537760000</v>
      </c>
      <c r="L2969" s="19">
        <f t="shared" si="278"/>
        <v>8537760000</v>
      </c>
      <c r="N2969" s="19">
        <f t="shared" si="281"/>
        <v>0</v>
      </c>
      <c r="O2969" s="19">
        <f t="shared" si="279"/>
        <v>-113500086192</v>
      </c>
      <c r="Q2969" s="19">
        <f t="shared" si="280"/>
        <v>-73767983216</v>
      </c>
    </row>
    <row r="2970" spans="1:17" x14ac:dyDescent="0.3">
      <c r="A2970">
        <v>2964</v>
      </c>
      <c r="B2970">
        <f>SQRT((1-A2970*A2970/$G$1)*$G$2)</f>
        <v>1093.7252512944524</v>
      </c>
      <c r="I2970" s="19">
        <f t="shared" si="277"/>
        <v>-147535966432</v>
      </c>
      <c r="K2970" s="19">
        <f t="shared" si="282"/>
        <v>8540640000</v>
      </c>
      <c r="L2970" s="19">
        <f t="shared" si="278"/>
        <v>8540640000</v>
      </c>
      <c r="N2970" s="19">
        <f t="shared" si="281"/>
        <v>0</v>
      </c>
      <c r="O2970" s="19">
        <f t="shared" si="279"/>
        <v>-113500086192</v>
      </c>
      <c r="Q2970" s="19">
        <f t="shared" si="280"/>
        <v>-65227343216</v>
      </c>
    </row>
    <row r="2971" spans="1:17" x14ac:dyDescent="0.3">
      <c r="A2971">
        <v>2965</v>
      </c>
      <c r="B2971">
        <f>SQRT((1-A2971*A2971/$G$1)*$G$2)</f>
        <v>1093.6500417026068</v>
      </c>
      <c r="I2971" s="19">
        <f t="shared" si="277"/>
        <v>-130454686432</v>
      </c>
      <c r="K2971" s="19">
        <f t="shared" si="282"/>
        <v>8543520000</v>
      </c>
      <c r="L2971" s="19">
        <f t="shared" si="278"/>
        <v>8543520000</v>
      </c>
      <c r="N2971" s="19">
        <f t="shared" si="281"/>
        <v>0</v>
      </c>
      <c r="O2971" s="19">
        <f t="shared" si="279"/>
        <v>-113500086192</v>
      </c>
      <c r="Q2971" s="19">
        <f t="shared" si="280"/>
        <v>-56683823216</v>
      </c>
    </row>
    <row r="2972" spans="1:17" x14ac:dyDescent="0.3">
      <c r="A2972">
        <v>2966</v>
      </c>
      <c r="B2972">
        <f>SQRT((1-A2972*A2972/$G$1)*$G$2)</f>
        <v>1093.5748015655975</v>
      </c>
      <c r="I2972" s="19">
        <f t="shared" si="277"/>
        <v>-113367646432</v>
      </c>
      <c r="K2972" s="19">
        <f t="shared" si="282"/>
        <v>8546400000</v>
      </c>
      <c r="L2972" s="19">
        <f t="shared" si="278"/>
        <v>8546400000</v>
      </c>
      <c r="N2972" s="19">
        <f t="shared" si="281"/>
        <v>-113396290960</v>
      </c>
      <c r="O2972" s="19">
        <f t="shared" si="279"/>
        <v>-113396290960</v>
      </c>
      <c r="Q2972" s="19">
        <f t="shared" si="280"/>
        <v>-161533714176</v>
      </c>
    </row>
    <row r="2973" spans="1:17" x14ac:dyDescent="0.3">
      <c r="A2973">
        <v>2967</v>
      </c>
      <c r="B2973">
        <f>SQRT((1-A2973*A2973/$G$1)*$G$2)</f>
        <v>1093.499530877119</v>
      </c>
      <c r="I2973" s="19">
        <f t="shared" si="277"/>
        <v>-323067428352</v>
      </c>
      <c r="K2973" s="19">
        <f t="shared" si="282"/>
        <v>8549280000</v>
      </c>
      <c r="L2973" s="19">
        <f t="shared" si="278"/>
        <v>8549280000</v>
      </c>
      <c r="N2973" s="19">
        <f t="shared" si="281"/>
        <v>0</v>
      </c>
      <c r="O2973" s="19">
        <f t="shared" si="279"/>
        <v>-113396290960</v>
      </c>
      <c r="Q2973" s="19">
        <f t="shared" si="280"/>
        <v>-152984434176</v>
      </c>
    </row>
    <row r="2974" spans="1:17" x14ac:dyDescent="0.3">
      <c r="A2974">
        <v>2968</v>
      </c>
      <c r="B2974">
        <f>SQRT((1-A2974*A2974/$G$1)*$G$2)</f>
        <v>1093.4242296308623</v>
      </c>
      <c r="I2974" s="19">
        <f t="shared" si="277"/>
        <v>-305968868352</v>
      </c>
      <c r="K2974" s="19">
        <f t="shared" si="282"/>
        <v>8552160000</v>
      </c>
      <c r="L2974" s="19">
        <f t="shared" si="278"/>
        <v>8552160000</v>
      </c>
      <c r="N2974" s="19">
        <f t="shared" si="281"/>
        <v>0</v>
      </c>
      <c r="O2974" s="19">
        <f t="shared" si="279"/>
        <v>-113396290960</v>
      </c>
      <c r="Q2974" s="19">
        <f t="shared" si="280"/>
        <v>-144432274176</v>
      </c>
    </row>
    <row r="2975" spans="1:17" x14ac:dyDescent="0.3">
      <c r="A2975">
        <v>2969</v>
      </c>
      <c r="B2975">
        <f>SQRT((1-A2975*A2975/$G$1)*$G$2)</f>
        <v>1093.3488978205132</v>
      </c>
      <c r="I2975" s="19">
        <f t="shared" si="277"/>
        <v>-288864548352</v>
      </c>
      <c r="K2975" s="19">
        <f t="shared" si="282"/>
        <v>8555040000</v>
      </c>
      <c r="L2975" s="19">
        <f t="shared" si="278"/>
        <v>8555040000</v>
      </c>
      <c r="N2975" s="19">
        <f t="shared" si="281"/>
        <v>0</v>
      </c>
      <c r="O2975" s="19">
        <f t="shared" si="279"/>
        <v>-113396290960</v>
      </c>
      <c r="Q2975" s="19">
        <f t="shared" si="280"/>
        <v>-135877234176</v>
      </c>
    </row>
    <row r="2976" spans="1:17" x14ac:dyDescent="0.3">
      <c r="A2976">
        <v>2970</v>
      </c>
      <c r="B2976">
        <f>SQRT((1-A2976*A2976/$G$1)*$G$2)</f>
        <v>1093.2735354397539</v>
      </c>
      <c r="I2976" s="19">
        <f t="shared" si="277"/>
        <v>-271754468352</v>
      </c>
      <c r="K2976" s="19">
        <f t="shared" si="282"/>
        <v>8557920000</v>
      </c>
      <c r="L2976" s="19">
        <f t="shared" si="278"/>
        <v>8557920000</v>
      </c>
      <c r="N2976" s="19">
        <f t="shared" si="281"/>
        <v>0</v>
      </c>
      <c r="O2976" s="19">
        <f t="shared" si="279"/>
        <v>-113396290960</v>
      </c>
      <c r="Q2976" s="19">
        <f t="shared" si="280"/>
        <v>-127319314176</v>
      </c>
    </row>
    <row r="2977" spans="1:17" x14ac:dyDescent="0.3">
      <c r="A2977">
        <v>2971</v>
      </c>
      <c r="B2977">
        <f>SQRT((1-A2977*A2977/$G$1)*$G$2)</f>
        <v>1093.198142482262</v>
      </c>
      <c r="I2977" s="19">
        <f t="shared" si="277"/>
        <v>-254638628352</v>
      </c>
      <c r="K2977" s="19">
        <f t="shared" si="282"/>
        <v>8560800000</v>
      </c>
      <c r="L2977" s="19">
        <f t="shared" si="278"/>
        <v>8560800000</v>
      </c>
      <c r="N2977" s="19">
        <f t="shared" si="281"/>
        <v>0</v>
      </c>
      <c r="O2977" s="19">
        <f t="shared" si="279"/>
        <v>-113396290960</v>
      </c>
      <c r="Q2977" s="19">
        <f t="shared" si="280"/>
        <v>-118758514176</v>
      </c>
    </row>
    <row r="2978" spans="1:17" x14ac:dyDescent="0.3">
      <c r="A2978">
        <v>2972</v>
      </c>
      <c r="B2978">
        <f>SQRT((1-A2978*A2978/$G$1)*$G$2)</f>
        <v>1093.1227189417111</v>
      </c>
      <c r="I2978" s="19">
        <f t="shared" si="277"/>
        <v>-237517028352</v>
      </c>
      <c r="K2978" s="19">
        <f t="shared" si="282"/>
        <v>8563680000</v>
      </c>
      <c r="L2978" s="19">
        <f t="shared" si="278"/>
        <v>8563680000</v>
      </c>
      <c r="N2978" s="19">
        <f t="shared" si="281"/>
        <v>0</v>
      </c>
      <c r="O2978" s="19">
        <f t="shared" si="279"/>
        <v>-113396290960</v>
      </c>
      <c r="Q2978" s="19">
        <f t="shared" si="280"/>
        <v>-110194834176</v>
      </c>
    </row>
    <row r="2979" spans="1:17" x14ac:dyDescent="0.3">
      <c r="A2979">
        <v>2973</v>
      </c>
      <c r="B2979">
        <f>SQRT((1-A2979*A2979/$G$1)*$G$2)</f>
        <v>1093.0472648117698</v>
      </c>
      <c r="I2979" s="19">
        <f t="shared" si="277"/>
        <v>-220389668352</v>
      </c>
      <c r="K2979" s="19">
        <f t="shared" si="282"/>
        <v>8566560000</v>
      </c>
      <c r="L2979" s="19">
        <f t="shared" si="278"/>
        <v>8566560000</v>
      </c>
      <c r="N2979" s="19">
        <f t="shared" si="281"/>
        <v>0</v>
      </c>
      <c r="O2979" s="19">
        <f t="shared" si="279"/>
        <v>-113396290960</v>
      </c>
      <c r="Q2979" s="19">
        <f t="shared" si="280"/>
        <v>-101628274176</v>
      </c>
    </row>
    <row r="2980" spans="1:17" x14ac:dyDescent="0.3">
      <c r="A2980">
        <v>2974</v>
      </c>
      <c r="B2980">
        <f>SQRT((1-A2980*A2980/$G$1)*$G$2)</f>
        <v>1092.9717800861031</v>
      </c>
      <c r="I2980" s="19">
        <f t="shared" si="277"/>
        <v>-203256548352</v>
      </c>
      <c r="K2980" s="19">
        <f t="shared" si="282"/>
        <v>8569440000</v>
      </c>
      <c r="L2980" s="19">
        <f t="shared" si="278"/>
        <v>8569440000</v>
      </c>
      <c r="N2980" s="19">
        <f t="shared" si="281"/>
        <v>0</v>
      </c>
      <c r="O2980" s="19">
        <f t="shared" si="279"/>
        <v>-113396290960</v>
      </c>
      <c r="Q2980" s="19">
        <f t="shared" si="280"/>
        <v>-93058834176</v>
      </c>
    </row>
    <row r="2981" spans="1:17" x14ac:dyDescent="0.3">
      <c r="A2981">
        <v>2975</v>
      </c>
      <c r="B2981">
        <f>SQRT((1-A2981*A2981/$G$1)*$G$2)</f>
        <v>1092.8962647583714</v>
      </c>
      <c r="I2981" s="19">
        <f t="shared" si="277"/>
        <v>-186117668352</v>
      </c>
      <c r="K2981" s="19">
        <f t="shared" si="282"/>
        <v>8572320000</v>
      </c>
      <c r="L2981" s="19">
        <f t="shared" si="278"/>
        <v>8572320000</v>
      </c>
      <c r="N2981" s="19">
        <f t="shared" si="281"/>
        <v>0</v>
      </c>
      <c r="O2981" s="19">
        <f t="shared" si="279"/>
        <v>-113396290960</v>
      </c>
      <c r="Q2981" s="19">
        <f t="shared" si="280"/>
        <v>-84486514176</v>
      </c>
    </row>
    <row r="2982" spans="1:17" x14ac:dyDescent="0.3">
      <c r="A2982">
        <v>2976</v>
      </c>
      <c r="B2982">
        <f>SQRT((1-A2982*A2982/$G$1)*$G$2)</f>
        <v>1092.8207188222304</v>
      </c>
      <c r="I2982" s="19">
        <f t="shared" si="277"/>
        <v>-168973028352</v>
      </c>
      <c r="K2982" s="19">
        <f t="shared" si="282"/>
        <v>8575200000</v>
      </c>
      <c r="L2982" s="19">
        <f t="shared" si="278"/>
        <v>8575200000</v>
      </c>
      <c r="N2982" s="19">
        <f t="shared" si="281"/>
        <v>0</v>
      </c>
      <c r="O2982" s="19">
        <f t="shared" si="279"/>
        <v>-113396290960</v>
      </c>
      <c r="Q2982" s="19">
        <f t="shared" si="280"/>
        <v>-75911314176</v>
      </c>
    </row>
    <row r="2983" spans="1:17" x14ac:dyDescent="0.3">
      <c r="A2983">
        <v>2977</v>
      </c>
      <c r="B2983">
        <f>SQRT((1-A2983*A2983/$G$1)*$G$2)</f>
        <v>1092.7451422713325</v>
      </c>
      <c r="I2983" s="19">
        <f t="shared" si="277"/>
        <v>-151822628352</v>
      </c>
      <c r="K2983" s="19">
        <f t="shared" si="282"/>
        <v>8578080000</v>
      </c>
      <c r="L2983" s="19">
        <f t="shared" si="278"/>
        <v>8578080000</v>
      </c>
      <c r="N2983" s="19">
        <f t="shared" si="281"/>
        <v>0</v>
      </c>
      <c r="O2983" s="19">
        <f t="shared" si="279"/>
        <v>-113396290960</v>
      </c>
      <c r="Q2983" s="19">
        <f t="shared" si="280"/>
        <v>-67333234176</v>
      </c>
    </row>
    <row r="2984" spans="1:17" x14ac:dyDescent="0.3">
      <c r="A2984">
        <v>2978</v>
      </c>
      <c r="B2984">
        <f>SQRT((1-A2984*A2984/$G$1)*$G$2)</f>
        <v>1092.6695350993245</v>
      </c>
      <c r="I2984" s="19">
        <f t="shared" si="277"/>
        <v>-134666468352</v>
      </c>
      <c r="K2984" s="19">
        <f t="shared" si="282"/>
        <v>8580960000</v>
      </c>
      <c r="L2984" s="19">
        <f t="shared" si="278"/>
        <v>8580960000</v>
      </c>
      <c r="N2984" s="19">
        <f t="shared" si="281"/>
        <v>0</v>
      </c>
      <c r="O2984" s="19">
        <f t="shared" si="279"/>
        <v>-113396290960</v>
      </c>
      <c r="Q2984" s="19">
        <f t="shared" si="280"/>
        <v>-58752274176</v>
      </c>
    </row>
    <row r="2985" spans="1:17" x14ac:dyDescent="0.3">
      <c r="A2985">
        <v>2979</v>
      </c>
      <c r="B2985">
        <f>SQRT((1-A2985*A2985/$G$1)*$G$2)</f>
        <v>1092.5938972998499</v>
      </c>
      <c r="I2985" s="19">
        <f t="shared" si="277"/>
        <v>-117504548352</v>
      </c>
      <c r="K2985" s="19">
        <f t="shared" si="282"/>
        <v>8583840000</v>
      </c>
      <c r="L2985" s="19">
        <f t="shared" si="278"/>
        <v>8583840000</v>
      </c>
      <c r="N2985" s="19">
        <f t="shared" si="281"/>
        <v>0</v>
      </c>
      <c r="O2985" s="19">
        <f t="shared" si="279"/>
        <v>-113396290960</v>
      </c>
      <c r="Q2985" s="19">
        <f t="shared" si="280"/>
        <v>-50168434176</v>
      </c>
    </row>
    <row r="2986" spans="1:17" x14ac:dyDescent="0.3">
      <c r="A2986">
        <v>2980</v>
      </c>
      <c r="B2986">
        <f>SQRT((1-A2986*A2986/$G$1)*$G$2)</f>
        <v>1092.5182288665471</v>
      </c>
      <c r="I2986" s="19">
        <f t="shared" si="277"/>
        <v>-100336868352</v>
      </c>
      <c r="K2986" s="19">
        <f t="shared" si="282"/>
        <v>8586720000</v>
      </c>
      <c r="L2986" s="19">
        <f t="shared" si="278"/>
        <v>8586720000</v>
      </c>
      <c r="N2986" s="19">
        <f t="shared" si="281"/>
        <v>-113292495728</v>
      </c>
      <c r="O2986" s="19">
        <f t="shared" si="279"/>
        <v>-113292495728</v>
      </c>
      <c r="Q2986" s="19">
        <f t="shared" si="280"/>
        <v>-154874209904</v>
      </c>
    </row>
    <row r="2987" spans="1:17" x14ac:dyDescent="0.3">
      <c r="A2987">
        <v>2981</v>
      </c>
      <c r="B2987">
        <f>SQRT((1-A2987*A2987/$G$1)*$G$2)</f>
        <v>1092.4425297930509</v>
      </c>
      <c r="I2987" s="19">
        <f t="shared" si="277"/>
        <v>-309748419808</v>
      </c>
      <c r="K2987" s="19">
        <f t="shared" si="282"/>
        <v>8589600000</v>
      </c>
      <c r="L2987" s="19">
        <f t="shared" si="278"/>
        <v>8589600000</v>
      </c>
      <c r="N2987" s="19">
        <f t="shared" si="281"/>
        <v>0</v>
      </c>
      <c r="O2987" s="19">
        <f t="shared" si="279"/>
        <v>-113292495728</v>
      </c>
      <c r="Q2987" s="19">
        <f t="shared" si="280"/>
        <v>-146284609904</v>
      </c>
    </row>
    <row r="2988" spans="1:17" x14ac:dyDescent="0.3">
      <c r="A2988">
        <v>2982</v>
      </c>
      <c r="B2988">
        <f>SQRT((1-A2988*A2988/$G$1)*$G$2)</f>
        <v>1092.3668000729911</v>
      </c>
      <c r="I2988" s="19">
        <f t="shared" si="277"/>
        <v>-292569219808</v>
      </c>
      <c r="K2988" s="19">
        <f t="shared" si="282"/>
        <v>8592480000</v>
      </c>
      <c r="L2988" s="19">
        <f t="shared" si="278"/>
        <v>8592480000</v>
      </c>
      <c r="N2988" s="19">
        <f t="shared" si="281"/>
        <v>0</v>
      </c>
      <c r="O2988" s="19">
        <f t="shared" si="279"/>
        <v>-113292495728</v>
      </c>
      <c r="Q2988" s="19">
        <f t="shared" si="280"/>
        <v>-137692129904</v>
      </c>
    </row>
    <row r="2989" spans="1:17" x14ac:dyDescent="0.3">
      <c r="A2989">
        <v>2983</v>
      </c>
      <c r="B2989">
        <f>SQRT((1-A2989*A2989/$G$1)*$G$2)</f>
        <v>1092.2910396999935</v>
      </c>
      <c r="I2989" s="19">
        <f t="shared" si="277"/>
        <v>-275384259808</v>
      </c>
      <c r="K2989" s="19">
        <f t="shared" si="282"/>
        <v>8595360000</v>
      </c>
      <c r="L2989" s="19">
        <f t="shared" si="278"/>
        <v>8595360000</v>
      </c>
      <c r="N2989" s="19">
        <f t="shared" si="281"/>
        <v>0</v>
      </c>
      <c r="O2989" s="19">
        <f t="shared" si="279"/>
        <v>-113292495728</v>
      </c>
      <c r="Q2989" s="19">
        <f t="shared" si="280"/>
        <v>-129096769904</v>
      </c>
    </row>
    <row r="2990" spans="1:17" x14ac:dyDescent="0.3">
      <c r="A2990">
        <v>2984</v>
      </c>
      <c r="B2990">
        <f>SQRT((1-A2990*A2990/$G$1)*$G$2)</f>
        <v>1092.2152486676794</v>
      </c>
      <c r="I2990" s="19">
        <f t="shared" ref="I2990:I3053" si="283">Q2989*2</f>
        <v>-258193539808</v>
      </c>
      <c r="K2990" s="19">
        <f t="shared" si="282"/>
        <v>8598240000</v>
      </c>
      <c r="L2990" s="19">
        <f t="shared" ref="L2990:L3053" si="284">IF(K2990=0,L2989,K2990)</f>
        <v>8598240000</v>
      </c>
      <c r="N2990" s="19">
        <f t="shared" si="281"/>
        <v>0</v>
      </c>
      <c r="O2990" s="19">
        <f t="shared" ref="O2990:O3053" si="285">IF(N2990=0,O2989,N2990)</f>
        <v>-113292495728</v>
      </c>
      <c r="Q2990" s="19">
        <f t="shared" ref="Q2990:Q3053" si="286">Q2989+K2990+N2990</f>
        <v>-120498529904</v>
      </c>
    </row>
    <row r="2991" spans="1:17" x14ac:dyDescent="0.3">
      <c r="A2991">
        <v>2985</v>
      </c>
      <c r="B2991">
        <f>SQRT((1-A2991*A2991/$G$1)*$G$2)</f>
        <v>1092.1394269696659</v>
      </c>
      <c r="I2991" s="19">
        <f t="shared" si="283"/>
        <v>-240997059808</v>
      </c>
      <c r="K2991" s="19">
        <f t="shared" si="282"/>
        <v>8601120000</v>
      </c>
      <c r="L2991" s="19">
        <f t="shared" si="284"/>
        <v>8601120000</v>
      </c>
      <c r="N2991" s="19">
        <f t="shared" si="281"/>
        <v>0</v>
      </c>
      <c r="O2991" s="19">
        <f t="shared" si="285"/>
        <v>-113292495728</v>
      </c>
      <c r="Q2991" s="19">
        <f t="shared" si="286"/>
        <v>-111897409904</v>
      </c>
    </row>
    <row r="2992" spans="1:17" x14ac:dyDescent="0.3">
      <c r="A2992">
        <v>2986</v>
      </c>
      <c r="B2992">
        <f>SQRT((1-A2992*A2992/$G$1)*$G$2)</f>
        <v>1092.0635745995658</v>
      </c>
      <c r="I2992" s="19">
        <f t="shared" si="283"/>
        <v>-223794819808</v>
      </c>
      <c r="K2992" s="19">
        <f t="shared" si="282"/>
        <v>8604000000</v>
      </c>
      <c r="L2992" s="19">
        <f t="shared" si="284"/>
        <v>8604000000</v>
      </c>
      <c r="N2992" s="19">
        <f t="shared" si="281"/>
        <v>0</v>
      </c>
      <c r="O2992" s="19">
        <f t="shared" si="285"/>
        <v>-113292495728</v>
      </c>
      <c r="Q2992" s="19">
        <f t="shared" si="286"/>
        <v>-103293409904</v>
      </c>
    </row>
    <row r="2993" spans="1:17" x14ac:dyDescent="0.3">
      <c r="A2993">
        <v>2987</v>
      </c>
      <c r="B2993">
        <f>SQRT((1-A2993*A2993/$G$1)*$G$2)</f>
        <v>1091.9876915509872</v>
      </c>
      <c r="I2993" s="19">
        <f t="shared" si="283"/>
        <v>-206586819808</v>
      </c>
      <c r="K2993" s="19">
        <f t="shared" si="282"/>
        <v>8606880000</v>
      </c>
      <c r="L2993" s="19">
        <f t="shared" si="284"/>
        <v>8606880000</v>
      </c>
      <c r="N2993" s="19">
        <f t="shared" si="281"/>
        <v>0</v>
      </c>
      <c r="O2993" s="19">
        <f t="shared" si="285"/>
        <v>-113292495728</v>
      </c>
      <c r="Q2993" s="19">
        <f t="shared" si="286"/>
        <v>-94686529904</v>
      </c>
    </row>
    <row r="2994" spans="1:17" x14ac:dyDescent="0.3">
      <c r="A2994">
        <v>2988</v>
      </c>
      <c r="B2994">
        <f>SQRT((1-A2994*A2994/$G$1)*$G$2)</f>
        <v>1091.9117778175339</v>
      </c>
      <c r="I2994" s="19">
        <f t="shared" si="283"/>
        <v>-189373059808</v>
      </c>
      <c r="K2994" s="19">
        <f t="shared" si="282"/>
        <v>8609760000</v>
      </c>
      <c r="L2994" s="19">
        <f t="shared" si="284"/>
        <v>8609760000</v>
      </c>
      <c r="N2994" s="19">
        <f t="shared" si="281"/>
        <v>0</v>
      </c>
      <c r="O2994" s="19">
        <f t="shared" si="285"/>
        <v>-113292495728</v>
      </c>
      <c r="Q2994" s="19">
        <f t="shared" si="286"/>
        <v>-86076769904</v>
      </c>
    </row>
    <row r="2995" spans="1:17" x14ac:dyDescent="0.3">
      <c r="A2995">
        <v>2989</v>
      </c>
      <c r="B2995">
        <f>SQRT((1-A2995*A2995/$G$1)*$G$2)</f>
        <v>1091.8358333928056</v>
      </c>
      <c r="I2995" s="19">
        <f t="shared" si="283"/>
        <v>-172153539808</v>
      </c>
      <c r="K2995" s="19">
        <f t="shared" si="282"/>
        <v>8612640000</v>
      </c>
      <c r="L2995" s="19">
        <f t="shared" si="284"/>
        <v>8612640000</v>
      </c>
      <c r="N2995" s="19">
        <f t="shared" si="281"/>
        <v>0</v>
      </c>
      <c r="O2995" s="19">
        <f t="shared" si="285"/>
        <v>-113292495728</v>
      </c>
      <c r="Q2995" s="19">
        <f t="shared" si="286"/>
        <v>-77464129904</v>
      </c>
    </row>
    <row r="2996" spans="1:17" x14ac:dyDescent="0.3">
      <c r="A2996">
        <v>2990</v>
      </c>
      <c r="B2996">
        <f>SQRT((1-A2996*A2996/$G$1)*$G$2)</f>
        <v>1091.7598582703979</v>
      </c>
      <c r="I2996" s="19">
        <f t="shared" si="283"/>
        <v>-154928259808</v>
      </c>
      <c r="K2996" s="19">
        <f t="shared" si="282"/>
        <v>8615520000</v>
      </c>
      <c r="L2996" s="19">
        <f t="shared" si="284"/>
        <v>8615520000</v>
      </c>
      <c r="N2996" s="19">
        <f t="shared" ref="N2996:N3059" si="287">IF($I2996&gt;O2995,O2995+$J$1,)</f>
        <v>0</v>
      </c>
      <c r="O2996" s="19">
        <f t="shared" si="285"/>
        <v>-113292495728</v>
      </c>
      <c r="Q2996" s="19">
        <f t="shared" si="286"/>
        <v>-68848609904</v>
      </c>
    </row>
    <row r="2997" spans="1:17" x14ac:dyDescent="0.3">
      <c r="A2997">
        <v>2991</v>
      </c>
      <c r="B2997">
        <f>SQRT((1-A2997*A2997/$G$1)*$G$2)</f>
        <v>1091.6838524439013</v>
      </c>
      <c r="I2997" s="19">
        <f t="shared" si="283"/>
        <v>-137697219808</v>
      </c>
      <c r="K2997" s="19">
        <f t="shared" si="282"/>
        <v>8618400000</v>
      </c>
      <c r="L2997" s="19">
        <f t="shared" si="284"/>
        <v>8618400000</v>
      </c>
      <c r="N2997" s="19">
        <f t="shared" si="287"/>
        <v>0</v>
      </c>
      <c r="O2997" s="19">
        <f t="shared" si="285"/>
        <v>-113292495728</v>
      </c>
      <c r="Q2997" s="19">
        <f t="shared" si="286"/>
        <v>-60230209904</v>
      </c>
    </row>
    <row r="2998" spans="1:17" x14ac:dyDescent="0.3">
      <c r="A2998">
        <v>2992</v>
      </c>
      <c r="B2998">
        <f>SQRT((1-A2998*A2998/$G$1)*$G$2)</f>
        <v>1091.607815906902</v>
      </c>
      <c r="I2998" s="19">
        <f t="shared" si="283"/>
        <v>-120460419808</v>
      </c>
      <c r="K2998" s="19">
        <f t="shared" si="282"/>
        <v>8621280000</v>
      </c>
      <c r="L2998" s="19">
        <f t="shared" si="284"/>
        <v>8621280000</v>
      </c>
      <c r="N2998" s="19">
        <f t="shared" si="287"/>
        <v>0</v>
      </c>
      <c r="O2998" s="19">
        <f t="shared" si="285"/>
        <v>-113292495728</v>
      </c>
      <c r="Q2998" s="19">
        <f t="shared" si="286"/>
        <v>-51608929904</v>
      </c>
    </row>
    <row r="2999" spans="1:17" x14ac:dyDescent="0.3">
      <c r="A2999">
        <v>2993</v>
      </c>
      <c r="B2999">
        <f>SQRT((1-A2999*A2999/$G$1)*$G$2)</f>
        <v>1091.5317486529825</v>
      </c>
      <c r="I2999" s="19">
        <f t="shared" si="283"/>
        <v>-103217859808</v>
      </c>
      <c r="K2999" s="19">
        <f t="shared" si="282"/>
        <v>8624160000</v>
      </c>
      <c r="L2999" s="19">
        <f t="shared" si="284"/>
        <v>8624160000</v>
      </c>
      <c r="N2999" s="19">
        <f t="shared" si="287"/>
        <v>-113188700496</v>
      </c>
      <c r="O2999" s="19">
        <f t="shared" si="285"/>
        <v>-113188700496</v>
      </c>
      <c r="Q2999" s="19">
        <f t="shared" si="286"/>
        <v>-156173470400</v>
      </c>
    </row>
    <row r="3000" spans="1:17" x14ac:dyDescent="0.3">
      <c r="A3000">
        <v>2994</v>
      </c>
      <c r="B3000">
        <f>SQRT((1-A3000*A3000/$G$1)*$G$2)</f>
        <v>1091.4556506757203</v>
      </c>
      <c r="I3000" s="19">
        <f t="shared" si="283"/>
        <v>-312346940800</v>
      </c>
      <c r="K3000" s="19">
        <f t="shared" si="282"/>
        <v>8627040000</v>
      </c>
      <c r="L3000" s="19">
        <f t="shared" si="284"/>
        <v>8627040000</v>
      </c>
      <c r="N3000" s="19">
        <f t="shared" si="287"/>
        <v>0</v>
      </c>
      <c r="O3000" s="19">
        <f t="shared" si="285"/>
        <v>-113188700496</v>
      </c>
      <c r="Q3000" s="19">
        <f t="shared" si="286"/>
        <v>-147546430400</v>
      </c>
    </row>
    <row r="3001" spans="1:17" x14ac:dyDescent="0.3">
      <c r="A3001">
        <v>2995</v>
      </c>
      <c r="B3001">
        <f>SQRT((1-A3001*A3001/$G$1)*$G$2)</f>
        <v>1091.379521968689</v>
      </c>
      <c r="I3001" s="19">
        <f t="shared" si="283"/>
        <v>-295092860800</v>
      </c>
      <c r="K3001" s="19">
        <f t="shared" si="282"/>
        <v>8629920000</v>
      </c>
      <c r="L3001" s="19">
        <f t="shared" si="284"/>
        <v>8629920000</v>
      </c>
      <c r="N3001" s="19">
        <f t="shared" si="287"/>
        <v>0</v>
      </c>
      <c r="O3001" s="19">
        <f t="shared" si="285"/>
        <v>-113188700496</v>
      </c>
      <c r="Q3001" s="19">
        <f t="shared" si="286"/>
        <v>-138916510400</v>
      </c>
    </row>
    <row r="3002" spans="1:17" x14ac:dyDescent="0.3">
      <c r="A3002">
        <v>2996</v>
      </c>
      <c r="B3002">
        <f>SQRT((1-A3002*A3002/$G$1)*$G$2)</f>
        <v>1091.3033625254573</v>
      </c>
      <c r="I3002" s="19">
        <f t="shared" si="283"/>
        <v>-277833020800</v>
      </c>
      <c r="K3002" s="19">
        <f t="shared" si="282"/>
        <v>8632800000</v>
      </c>
      <c r="L3002" s="19">
        <f t="shared" si="284"/>
        <v>8632800000</v>
      </c>
      <c r="N3002" s="19">
        <f t="shared" si="287"/>
        <v>0</v>
      </c>
      <c r="O3002" s="19">
        <f t="shared" si="285"/>
        <v>-113188700496</v>
      </c>
      <c r="Q3002" s="19">
        <f t="shared" si="286"/>
        <v>-130283710400</v>
      </c>
    </row>
    <row r="3003" spans="1:17" x14ac:dyDescent="0.3">
      <c r="A3003">
        <v>2997</v>
      </c>
      <c r="B3003">
        <f>SQRT((1-A3003*A3003/$G$1)*$G$2)</f>
        <v>1091.2271723395895</v>
      </c>
      <c r="I3003" s="19">
        <f t="shared" si="283"/>
        <v>-260567420800</v>
      </c>
      <c r="K3003" s="19">
        <f t="shared" si="282"/>
        <v>8635680000</v>
      </c>
      <c r="L3003" s="19">
        <f t="shared" si="284"/>
        <v>8635680000</v>
      </c>
      <c r="N3003" s="19">
        <f t="shared" si="287"/>
        <v>0</v>
      </c>
      <c r="O3003" s="19">
        <f t="shared" si="285"/>
        <v>-113188700496</v>
      </c>
      <c r="Q3003" s="19">
        <f t="shared" si="286"/>
        <v>-121648030400</v>
      </c>
    </row>
    <row r="3004" spans="1:17" x14ac:dyDescent="0.3">
      <c r="A3004">
        <v>2998</v>
      </c>
      <c r="B3004">
        <f>SQRT((1-A3004*A3004/$G$1)*$G$2)</f>
        <v>1091.1509514046461</v>
      </c>
      <c r="I3004" s="19">
        <f t="shared" si="283"/>
        <v>-243296060800</v>
      </c>
      <c r="K3004" s="19">
        <f t="shared" si="282"/>
        <v>8638560000</v>
      </c>
      <c r="L3004" s="19">
        <f t="shared" si="284"/>
        <v>8638560000</v>
      </c>
      <c r="N3004" s="19">
        <f t="shared" si="287"/>
        <v>0</v>
      </c>
      <c r="O3004" s="19">
        <f t="shared" si="285"/>
        <v>-113188700496</v>
      </c>
      <c r="Q3004" s="19">
        <f t="shared" si="286"/>
        <v>-113009470400</v>
      </c>
    </row>
    <row r="3005" spans="1:17" x14ac:dyDescent="0.3">
      <c r="A3005">
        <v>2999</v>
      </c>
      <c r="B3005">
        <f>SQRT((1-A3005*A3005/$G$1)*$G$2)</f>
        <v>1091.0746997141828</v>
      </c>
      <c r="I3005" s="19">
        <f t="shared" si="283"/>
        <v>-226018940800</v>
      </c>
      <c r="K3005" s="19">
        <f t="shared" si="282"/>
        <v>8641440000</v>
      </c>
      <c r="L3005" s="19">
        <f t="shared" si="284"/>
        <v>8641440000</v>
      </c>
      <c r="N3005" s="19">
        <f t="shared" si="287"/>
        <v>0</v>
      </c>
      <c r="O3005" s="19">
        <f t="shared" si="285"/>
        <v>-113188700496</v>
      </c>
      <c r="Q3005" s="19">
        <f t="shared" si="286"/>
        <v>-104368030400</v>
      </c>
    </row>
    <row r="3006" spans="1:17" x14ac:dyDescent="0.3">
      <c r="A3006">
        <v>3000</v>
      </c>
      <c r="B3006">
        <f>SQRT((1-A3006*A3006/$G$1)*$G$2)</f>
        <v>1090.9984172617508</v>
      </c>
      <c r="I3006" s="19">
        <f t="shared" si="283"/>
        <v>-208736060800</v>
      </c>
      <c r="K3006" s="19">
        <f t="shared" si="282"/>
        <v>8644320000</v>
      </c>
      <c r="L3006" s="19">
        <f t="shared" si="284"/>
        <v>8644320000</v>
      </c>
      <c r="N3006" s="19">
        <f t="shared" si="287"/>
        <v>0</v>
      </c>
      <c r="O3006" s="19">
        <f t="shared" si="285"/>
        <v>-113188700496</v>
      </c>
      <c r="Q3006" s="19">
        <f t="shared" si="286"/>
        <v>-95723710400</v>
      </c>
    </row>
    <row r="3007" spans="1:17" x14ac:dyDescent="0.3">
      <c r="A3007">
        <v>3001</v>
      </c>
      <c r="B3007">
        <f>SQRT((1-A3007*A3007/$G$1)*$G$2)</f>
        <v>1090.922104040897</v>
      </c>
      <c r="I3007" s="19">
        <f t="shared" si="283"/>
        <v>-191447420800</v>
      </c>
      <c r="K3007" s="19">
        <f t="shared" si="282"/>
        <v>8647200000</v>
      </c>
      <c r="L3007" s="19">
        <f t="shared" si="284"/>
        <v>8647200000</v>
      </c>
      <c r="N3007" s="19">
        <f t="shared" si="287"/>
        <v>0</v>
      </c>
      <c r="O3007" s="19">
        <f t="shared" si="285"/>
        <v>-113188700496</v>
      </c>
      <c r="Q3007" s="19">
        <f t="shared" si="286"/>
        <v>-87076510400</v>
      </c>
    </row>
    <row r="3008" spans="1:17" x14ac:dyDescent="0.3">
      <c r="A3008">
        <v>3002</v>
      </c>
      <c r="B3008">
        <f>SQRT((1-A3008*A3008/$G$1)*$G$2)</f>
        <v>1090.8457600451641</v>
      </c>
      <c r="I3008" s="19">
        <f t="shared" si="283"/>
        <v>-174153020800</v>
      </c>
      <c r="K3008" s="19">
        <f t="shared" si="282"/>
        <v>8650080000</v>
      </c>
      <c r="L3008" s="19">
        <f t="shared" si="284"/>
        <v>8650080000</v>
      </c>
      <c r="N3008" s="19">
        <f t="shared" si="287"/>
        <v>0</v>
      </c>
      <c r="O3008" s="19">
        <f t="shared" si="285"/>
        <v>-113188700496</v>
      </c>
      <c r="Q3008" s="19">
        <f t="shared" si="286"/>
        <v>-78426430400</v>
      </c>
    </row>
    <row r="3009" spans="1:17" x14ac:dyDescent="0.3">
      <c r="A3009">
        <v>3003</v>
      </c>
      <c r="B3009">
        <f>SQRT((1-A3009*A3009/$G$1)*$G$2)</f>
        <v>1090.76938526809</v>
      </c>
      <c r="I3009" s="19">
        <f t="shared" si="283"/>
        <v>-156852860800</v>
      </c>
      <c r="K3009" s="19">
        <f t="shared" si="282"/>
        <v>8652960000</v>
      </c>
      <c r="L3009" s="19">
        <f t="shared" si="284"/>
        <v>8652960000</v>
      </c>
      <c r="N3009" s="19">
        <f t="shared" si="287"/>
        <v>0</v>
      </c>
      <c r="O3009" s="19">
        <f t="shared" si="285"/>
        <v>-113188700496</v>
      </c>
      <c r="Q3009" s="19">
        <f t="shared" si="286"/>
        <v>-69773470400</v>
      </c>
    </row>
    <row r="3010" spans="1:17" x14ac:dyDescent="0.3">
      <c r="A3010">
        <v>3004</v>
      </c>
      <c r="B3010">
        <f>SQRT((1-A3010*A3010/$G$1)*$G$2)</f>
        <v>1090.6929797032085</v>
      </c>
      <c r="I3010" s="19">
        <f t="shared" si="283"/>
        <v>-139546940800</v>
      </c>
      <c r="K3010" s="19">
        <f t="shared" si="282"/>
        <v>8655840000</v>
      </c>
      <c r="L3010" s="19">
        <f t="shared" si="284"/>
        <v>8655840000</v>
      </c>
      <c r="N3010" s="19">
        <f t="shared" si="287"/>
        <v>0</v>
      </c>
      <c r="O3010" s="19">
        <f t="shared" si="285"/>
        <v>-113188700496</v>
      </c>
      <c r="Q3010" s="19">
        <f t="shared" si="286"/>
        <v>-61117630400</v>
      </c>
    </row>
    <row r="3011" spans="1:17" x14ac:dyDescent="0.3">
      <c r="A3011">
        <v>3005</v>
      </c>
      <c r="B3011">
        <f>SQRT((1-A3011*A3011/$G$1)*$G$2)</f>
        <v>1090.616543344049</v>
      </c>
      <c r="I3011" s="19">
        <f t="shared" si="283"/>
        <v>-122235260800</v>
      </c>
      <c r="K3011" s="19">
        <f t="shared" si="282"/>
        <v>8658720000</v>
      </c>
      <c r="L3011" s="19">
        <f t="shared" si="284"/>
        <v>8658720000</v>
      </c>
      <c r="N3011" s="19">
        <f t="shared" si="287"/>
        <v>0</v>
      </c>
      <c r="O3011" s="19">
        <f t="shared" si="285"/>
        <v>-113188700496</v>
      </c>
      <c r="Q3011" s="19">
        <f t="shared" si="286"/>
        <v>-52458910400</v>
      </c>
    </row>
    <row r="3012" spans="1:17" x14ac:dyDescent="0.3">
      <c r="A3012">
        <v>3006</v>
      </c>
      <c r="B3012">
        <f>SQRT((1-A3012*A3012/$G$1)*$G$2)</f>
        <v>1090.5400761841361</v>
      </c>
      <c r="I3012" s="19">
        <f t="shared" si="283"/>
        <v>-104917820800</v>
      </c>
      <c r="K3012" s="19">
        <f t="shared" si="282"/>
        <v>8661600000</v>
      </c>
      <c r="L3012" s="19">
        <f t="shared" si="284"/>
        <v>8661600000</v>
      </c>
      <c r="N3012" s="19">
        <f t="shared" si="287"/>
        <v>-113084905264</v>
      </c>
      <c r="O3012" s="19">
        <f t="shared" si="285"/>
        <v>-113084905264</v>
      </c>
      <c r="Q3012" s="19">
        <f t="shared" si="286"/>
        <v>-156882215664</v>
      </c>
    </row>
    <row r="3013" spans="1:17" x14ac:dyDescent="0.3">
      <c r="A3013">
        <v>3007</v>
      </c>
      <c r="B3013">
        <f>SQRT((1-A3013*A3013/$G$1)*$G$2)</f>
        <v>1090.4635782169905</v>
      </c>
      <c r="I3013" s="19">
        <f t="shared" si="283"/>
        <v>-313764431328</v>
      </c>
      <c r="K3013" s="19">
        <f t="shared" si="282"/>
        <v>8664480000</v>
      </c>
      <c r="L3013" s="19">
        <f t="shared" si="284"/>
        <v>8664480000</v>
      </c>
      <c r="N3013" s="19">
        <f t="shared" si="287"/>
        <v>0</v>
      </c>
      <c r="O3013" s="19">
        <f t="shared" si="285"/>
        <v>-113084905264</v>
      </c>
      <c r="Q3013" s="19">
        <f t="shared" si="286"/>
        <v>-148217735664</v>
      </c>
    </row>
    <row r="3014" spans="1:17" x14ac:dyDescent="0.3">
      <c r="A3014">
        <v>3008</v>
      </c>
      <c r="B3014">
        <f>SQRT((1-A3014*A3014/$G$1)*$G$2)</f>
        <v>1090.3870494361281</v>
      </c>
      <c r="I3014" s="19">
        <f t="shared" si="283"/>
        <v>-296435471328</v>
      </c>
      <c r="K3014" s="19">
        <f t="shared" si="282"/>
        <v>8667360000</v>
      </c>
      <c r="L3014" s="19">
        <f t="shared" si="284"/>
        <v>8667360000</v>
      </c>
      <c r="N3014" s="19">
        <f t="shared" si="287"/>
        <v>0</v>
      </c>
      <c r="O3014" s="19">
        <f t="shared" si="285"/>
        <v>-113084905264</v>
      </c>
      <c r="Q3014" s="19">
        <f t="shared" si="286"/>
        <v>-139550375664</v>
      </c>
    </row>
    <row r="3015" spans="1:17" x14ac:dyDescent="0.3">
      <c r="A3015">
        <v>3009</v>
      </c>
      <c r="B3015">
        <f>SQRT((1-A3015*A3015/$G$1)*$G$2)</f>
        <v>1090.3104898350603</v>
      </c>
      <c r="I3015" s="19">
        <f t="shared" si="283"/>
        <v>-279100751328</v>
      </c>
      <c r="K3015" s="19">
        <f t="shared" ref="K3015:K3078" si="288">IF($I3015&lt;L3014,L3014+$J$2,)</f>
        <v>8670240000</v>
      </c>
      <c r="L3015" s="19">
        <f t="shared" si="284"/>
        <v>8670240000</v>
      </c>
      <c r="N3015" s="19">
        <f t="shared" si="287"/>
        <v>0</v>
      </c>
      <c r="O3015" s="19">
        <f t="shared" si="285"/>
        <v>-113084905264</v>
      </c>
      <c r="Q3015" s="19">
        <f t="shared" si="286"/>
        <v>-130880135664</v>
      </c>
    </row>
    <row r="3016" spans="1:17" x14ac:dyDescent="0.3">
      <c r="A3016">
        <v>3010</v>
      </c>
      <c r="B3016">
        <f>SQRT((1-A3016*A3016/$G$1)*$G$2)</f>
        <v>1090.2338994072945</v>
      </c>
      <c r="I3016" s="19">
        <f t="shared" si="283"/>
        <v>-261760271328</v>
      </c>
      <c r="K3016" s="19">
        <f t="shared" si="288"/>
        <v>8673120000</v>
      </c>
      <c r="L3016" s="19">
        <f t="shared" si="284"/>
        <v>8673120000</v>
      </c>
      <c r="N3016" s="19">
        <f t="shared" si="287"/>
        <v>0</v>
      </c>
      <c r="O3016" s="19">
        <f t="shared" si="285"/>
        <v>-113084905264</v>
      </c>
      <c r="Q3016" s="19">
        <f t="shared" si="286"/>
        <v>-122207015664</v>
      </c>
    </row>
    <row r="3017" spans="1:17" x14ac:dyDescent="0.3">
      <c r="A3017">
        <v>3011</v>
      </c>
      <c r="B3017">
        <f>SQRT((1-A3017*A3017/$G$1)*$G$2)</f>
        <v>1090.1572781463331</v>
      </c>
      <c r="I3017" s="19">
        <f t="shared" si="283"/>
        <v>-244414031328</v>
      </c>
      <c r="K3017" s="19">
        <f t="shared" si="288"/>
        <v>8676000000</v>
      </c>
      <c r="L3017" s="19">
        <f t="shared" si="284"/>
        <v>8676000000</v>
      </c>
      <c r="N3017" s="19">
        <f t="shared" si="287"/>
        <v>0</v>
      </c>
      <c r="O3017" s="19">
        <f t="shared" si="285"/>
        <v>-113084905264</v>
      </c>
      <c r="Q3017" s="19">
        <f t="shared" si="286"/>
        <v>-113531015664</v>
      </c>
    </row>
    <row r="3018" spans="1:17" x14ac:dyDescent="0.3">
      <c r="A3018">
        <v>3012</v>
      </c>
      <c r="B3018">
        <f>SQRT((1-A3018*A3018/$G$1)*$G$2)</f>
        <v>1090.0806260456745</v>
      </c>
      <c r="I3018" s="19">
        <f t="shared" si="283"/>
        <v>-227062031328</v>
      </c>
      <c r="K3018" s="19">
        <f t="shared" si="288"/>
        <v>8678880000</v>
      </c>
      <c r="L3018" s="19">
        <f t="shared" si="284"/>
        <v>8678880000</v>
      </c>
      <c r="N3018" s="19">
        <f t="shared" si="287"/>
        <v>0</v>
      </c>
      <c r="O3018" s="19">
        <f t="shared" si="285"/>
        <v>-113084905264</v>
      </c>
      <c r="Q3018" s="19">
        <f t="shared" si="286"/>
        <v>-104852135664</v>
      </c>
    </row>
    <row r="3019" spans="1:17" x14ac:dyDescent="0.3">
      <c r="A3019">
        <v>3013</v>
      </c>
      <c r="B3019">
        <f>SQRT((1-A3019*A3019/$G$1)*$G$2)</f>
        <v>1090.0039430988127</v>
      </c>
      <c r="I3019" s="19">
        <f t="shared" si="283"/>
        <v>-209704271328</v>
      </c>
      <c r="K3019" s="19">
        <f t="shared" si="288"/>
        <v>8681760000</v>
      </c>
      <c r="L3019" s="19">
        <f t="shared" si="284"/>
        <v>8681760000</v>
      </c>
      <c r="N3019" s="19">
        <f t="shared" si="287"/>
        <v>0</v>
      </c>
      <c r="O3019" s="19">
        <f t="shared" si="285"/>
        <v>-113084905264</v>
      </c>
      <c r="Q3019" s="19">
        <f t="shared" si="286"/>
        <v>-96170375664</v>
      </c>
    </row>
    <row r="3020" spans="1:17" x14ac:dyDescent="0.3">
      <c r="A3020">
        <v>3014</v>
      </c>
      <c r="B3020">
        <f>SQRT((1-A3020*A3020/$G$1)*$G$2)</f>
        <v>1089.9272292992366</v>
      </c>
      <c r="I3020" s="19">
        <f t="shared" si="283"/>
        <v>-192340751328</v>
      </c>
      <c r="K3020" s="19">
        <f t="shared" si="288"/>
        <v>8684640000</v>
      </c>
      <c r="L3020" s="19">
        <f t="shared" si="284"/>
        <v>8684640000</v>
      </c>
      <c r="N3020" s="19">
        <f t="shared" si="287"/>
        <v>0</v>
      </c>
      <c r="O3020" s="19">
        <f t="shared" si="285"/>
        <v>-113084905264</v>
      </c>
      <c r="Q3020" s="19">
        <f t="shared" si="286"/>
        <v>-87485735664</v>
      </c>
    </row>
    <row r="3021" spans="1:17" x14ac:dyDescent="0.3">
      <c r="A3021">
        <v>3015</v>
      </c>
      <c r="B3021">
        <f>SQRT((1-A3021*A3021/$G$1)*$G$2)</f>
        <v>1089.8504846404314</v>
      </c>
      <c r="I3021" s="19">
        <f t="shared" si="283"/>
        <v>-174971471328</v>
      </c>
      <c r="K3021" s="19">
        <f t="shared" si="288"/>
        <v>8687520000</v>
      </c>
      <c r="L3021" s="19">
        <f t="shared" si="284"/>
        <v>8687520000</v>
      </c>
      <c r="N3021" s="19">
        <f t="shared" si="287"/>
        <v>0</v>
      </c>
      <c r="O3021" s="19">
        <f t="shared" si="285"/>
        <v>-113084905264</v>
      </c>
      <c r="Q3021" s="19">
        <f t="shared" si="286"/>
        <v>-78798215664</v>
      </c>
    </row>
    <row r="3022" spans="1:17" x14ac:dyDescent="0.3">
      <c r="A3022">
        <v>3016</v>
      </c>
      <c r="B3022">
        <f>SQRT((1-A3022*A3022/$G$1)*$G$2)</f>
        <v>1089.7737091158776</v>
      </c>
      <c r="I3022" s="19">
        <f t="shared" si="283"/>
        <v>-157596431328</v>
      </c>
      <c r="K3022" s="19">
        <f t="shared" si="288"/>
        <v>8690400000</v>
      </c>
      <c r="L3022" s="19">
        <f t="shared" si="284"/>
        <v>8690400000</v>
      </c>
      <c r="N3022" s="19">
        <f t="shared" si="287"/>
        <v>0</v>
      </c>
      <c r="O3022" s="19">
        <f t="shared" si="285"/>
        <v>-113084905264</v>
      </c>
      <c r="Q3022" s="19">
        <f t="shared" si="286"/>
        <v>-70107815664</v>
      </c>
    </row>
    <row r="3023" spans="1:17" x14ac:dyDescent="0.3">
      <c r="A3023">
        <v>3017</v>
      </c>
      <c r="B3023">
        <f>SQRT((1-A3023*A3023/$G$1)*$G$2)</f>
        <v>1089.696902719051</v>
      </c>
      <c r="I3023" s="19">
        <f t="shared" si="283"/>
        <v>-140215631328</v>
      </c>
      <c r="K3023" s="19">
        <f t="shared" si="288"/>
        <v>8693280000</v>
      </c>
      <c r="L3023" s="19">
        <f t="shared" si="284"/>
        <v>8693280000</v>
      </c>
      <c r="N3023" s="19">
        <f t="shared" si="287"/>
        <v>0</v>
      </c>
      <c r="O3023" s="19">
        <f t="shared" si="285"/>
        <v>-113084905264</v>
      </c>
      <c r="Q3023" s="19">
        <f t="shared" si="286"/>
        <v>-61414535664</v>
      </c>
    </row>
    <row r="3024" spans="1:17" x14ac:dyDescent="0.3">
      <c r="A3024">
        <v>3018</v>
      </c>
      <c r="B3024">
        <f>SQRT((1-A3024*A3024/$G$1)*$G$2)</f>
        <v>1089.6200654434231</v>
      </c>
      <c r="I3024" s="19">
        <f t="shared" si="283"/>
        <v>-122829071328</v>
      </c>
      <c r="K3024" s="19">
        <f t="shared" si="288"/>
        <v>8696160000</v>
      </c>
      <c r="L3024" s="19">
        <f t="shared" si="284"/>
        <v>8696160000</v>
      </c>
      <c r="N3024" s="19">
        <f t="shared" si="287"/>
        <v>0</v>
      </c>
      <c r="O3024" s="19">
        <f t="shared" si="285"/>
        <v>-113084905264</v>
      </c>
      <c r="Q3024" s="19">
        <f t="shared" si="286"/>
        <v>-52718375664</v>
      </c>
    </row>
    <row r="3025" spans="1:17" x14ac:dyDescent="0.3">
      <c r="A3025">
        <v>3019</v>
      </c>
      <c r="B3025">
        <f>SQRT((1-A3025*A3025/$G$1)*$G$2)</f>
        <v>1089.5431972824613</v>
      </c>
      <c r="I3025" s="19">
        <f t="shared" si="283"/>
        <v>-105436751328</v>
      </c>
      <c r="K3025" s="19">
        <f t="shared" si="288"/>
        <v>8699040000</v>
      </c>
      <c r="L3025" s="19">
        <f t="shared" si="284"/>
        <v>8699040000</v>
      </c>
      <c r="N3025" s="19">
        <f t="shared" si="287"/>
        <v>-112981110032</v>
      </c>
      <c r="O3025" s="19">
        <f t="shared" si="285"/>
        <v>-112981110032</v>
      </c>
      <c r="Q3025" s="19">
        <f t="shared" si="286"/>
        <v>-157000445696</v>
      </c>
    </row>
    <row r="3026" spans="1:17" x14ac:dyDescent="0.3">
      <c r="A3026">
        <v>3020</v>
      </c>
      <c r="B3026">
        <f>SQRT((1-A3026*A3026/$G$1)*$G$2)</f>
        <v>1089.4662982296277</v>
      </c>
      <c r="I3026" s="19">
        <f t="shared" si="283"/>
        <v>-314000891392</v>
      </c>
      <c r="K3026" s="19">
        <f t="shared" si="288"/>
        <v>8701920000</v>
      </c>
      <c r="L3026" s="19">
        <f t="shared" si="284"/>
        <v>8701920000</v>
      </c>
      <c r="N3026" s="19">
        <f t="shared" si="287"/>
        <v>0</v>
      </c>
      <c r="O3026" s="19">
        <f t="shared" si="285"/>
        <v>-112981110032</v>
      </c>
      <c r="Q3026" s="19">
        <f t="shared" si="286"/>
        <v>-148298525696</v>
      </c>
    </row>
    <row r="3027" spans="1:17" x14ac:dyDescent="0.3">
      <c r="A3027">
        <v>3021</v>
      </c>
      <c r="B3027">
        <f>SQRT((1-A3027*A3027/$G$1)*$G$2)</f>
        <v>1089.3893682783805</v>
      </c>
      <c r="I3027" s="19">
        <f t="shared" si="283"/>
        <v>-296597051392</v>
      </c>
      <c r="K3027" s="19">
        <f t="shared" si="288"/>
        <v>8704800000</v>
      </c>
      <c r="L3027" s="19">
        <f t="shared" si="284"/>
        <v>8704800000</v>
      </c>
      <c r="N3027" s="19">
        <f t="shared" si="287"/>
        <v>0</v>
      </c>
      <c r="O3027" s="19">
        <f t="shared" si="285"/>
        <v>-112981110032</v>
      </c>
      <c r="Q3027" s="19">
        <f t="shared" si="286"/>
        <v>-139593725696</v>
      </c>
    </row>
    <row r="3028" spans="1:17" x14ac:dyDescent="0.3">
      <c r="A3028">
        <v>3022</v>
      </c>
      <c r="B3028">
        <f>SQRT((1-A3028*A3028/$G$1)*$G$2)</f>
        <v>1089.3124074221737</v>
      </c>
      <c r="I3028" s="19">
        <f t="shared" si="283"/>
        <v>-279187451392</v>
      </c>
      <c r="K3028" s="19">
        <f t="shared" si="288"/>
        <v>8707680000</v>
      </c>
      <c r="L3028" s="19">
        <f t="shared" si="284"/>
        <v>8707680000</v>
      </c>
      <c r="N3028" s="19">
        <f t="shared" si="287"/>
        <v>0</v>
      </c>
      <c r="O3028" s="19">
        <f t="shared" si="285"/>
        <v>-112981110032</v>
      </c>
      <c r="Q3028" s="19">
        <f t="shared" si="286"/>
        <v>-130886045696</v>
      </c>
    </row>
    <row r="3029" spans="1:17" x14ac:dyDescent="0.3">
      <c r="A3029">
        <v>3023</v>
      </c>
      <c r="B3029">
        <f>SQRT((1-A3029*A3029/$G$1)*$G$2)</f>
        <v>1089.2354156544561</v>
      </c>
      <c r="I3029" s="19">
        <f t="shared" si="283"/>
        <v>-261772091392</v>
      </c>
      <c r="K3029" s="19">
        <f t="shared" si="288"/>
        <v>8710560000</v>
      </c>
      <c r="L3029" s="19">
        <f t="shared" si="284"/>
        <v>8710560000</v>
      </c>
      <c r="N3029" s="19">
        <f t="shared" si="287"/>
        <v>0</v>
      </c>
      <c r="O3029" s="19">
        <f t="shared" si="285"/>
        <v>-112981110032</v>
      </c>
      <c r="Q3029" s="19">
        <f t="shared" si="286"/>
        <v>-122175485696</v>
      </c>
    </row>
    <row r="3030" spans="1:17" x14ac:dyDescent="0.3">
      <c r="A3030">
        <v>3024</v>
      </c>
      <c r="B3030">
        <f>SQRT((1-A3030*A3030/$G$1)*$G$2)</f>
        <v>1089.1583929686726</v>
      </c>
      <c r="I3030" s="19">
        <f t="shared" si="283"/>
        <v>-244350971392</v>
      </c>
      <c r="K3030" s="19">
        <f t="shared" si="288"/>
        <v>8713440000</v>
      </c>
      <c r="L3030" s="19">
        <f t="shared" si="284"/>
        <v>8713440000</v>
      </c>
      <c r="N3030" s="19">
        <f t="shared" si="287"/>
        <v>0</v>
      </c>
      <c r="O3030" s="19">
        <f t="shared" si="285"/>
        <v>-112981110032</v>
      </c>
      <c r="Q3030" s="19">
        <f t="shared" si="286"/>
        <v>-113462045696</v>
      </c>
    </row>
    <row r="3031" spans="1:17" x14ac:dyDescent="0.3">
      <c r="A3031">
        <v>3025</v>
      </c>
      <c r="B3031">
        <f>SQRT((1-A3031*A3031/$G$1)*$G$2)</f>
        <v>1089.0813393582632</v>
      </c>
      <c r="I3031" s="19">
        <f t="shared" si="283"/>
        <v>-226924091392</v>
      </c>
      <c r="K3031" s="19">
        <f t="shared" si="288"/>
        <v>8716320000</v>
      </c>
      <c r="L3031" s="19">
        <f t="shared" si="284"/>
        <v>8716320000</v>
      </c>
      <c r="N3031" s="19">
        <f t="shared" si="287"/>
        <v>0</v>
      </c>
      <c r="O3031" s="19">
        <f t="shared" si="285"/>
        <v>-112981110032</v>
      </c>
      <c r="Q3031" s="19">
        <f t="shared" si="286"/>
        <v>-104745725696</v>
      </c>
    </row>
    <row r="3032" spans="1:17" x14ac:dyDescent="0.3">
      <c r="A3032">
        <v>3026</v>
      </c>
      <c r="B3032">
        <f>SQRT((1-A3032*A3032/$G$1)*$G$2)</f>
        <v>1089.0042548166637</v>
      </c>
      <c r="I3032" s="19">
        <f t="shared" si="283"/>
        <v>-209491451392</v>
      </c>
      <c r="K3032" s="19">
        <f t="shared" si="288"/>
        <v>8719200000</v>
      </c>
      <c r="L3032" s="19">
        <f t="shared" si="284"/>
        <v>8719200000</v>
      </c>
      <c r="N3032" s="19">
        <f t="shared" si="287"/>
        <v>0</v>
      </c>
      <c r="O3032" s="19">
        <f t="shared" si="285"/>
        <v>-112981110032</v>
      </c>
      <c r="Q3032" s="19">
        <f t="shared" si="286"/>
        <v>-96026525696</v>
      </c>
    </row>
    <row r="3033" spans="1:17" x14ac:dyDescent="0.3">
      <c r="A3033">
        <v>3027</v>
      </c>
      <c r="B3033">
        <f>SQRT((1-A3033*A3033/$G$1)*$G$2)</f>
        <v>1088.9271393373051</v>
      </c>
      <c r="I3033" s="19">
        <f t="shared" si="283"/>
        <v>-192053051392</v>
      </c>
      <c r="K3033" s="19">
        <f t="shared" si="288"/>
        <v>8722080000</v>
      </c>
      <c r="L3033" s="19">
        <f t="shared" si="284"/>
        <v>8722080000</v>
      </c>
      <c r="N3033" s="19">
        <f t="shared" si="287"/>
        <v>0</v>
      </c>
      <c r="O3033" s="19">
        <f t="shared" si="285"/>
        <v>-112981110032</v>
      </c>
      <c r="Q3033" s="19">
        <f t="shared" si="286"/>
        <v>-87304445696</v>
      </c>
    </row>
    <row r="3034" spans="1:17" x14ac:dyDescent="0.3">
      <c r="A3034">
        <v>3028</v>
      </c>
      <c r="B3034">
        <f>SQRT((1-A3034*A3034/$G$1)*$G$2)</f>
        <v>1088.8499929136142</v>
      </c>
      <c r="I3034" s="19">
        <f t="shared" si="283"/>
        <v>-174608891392</v>
      </c>
      <c r="K3034" s="19">
        <f t="shared" si="288"/>
        <v>8724960000</v>
      </c>
      <c r="L3034" s="19">
        <f t="shared" si="284"/>
        <v>8724960000</v>
      </c>
      <c r="N3034" s="19">
        <f t="shared" si="287"/>
        <v>0</v>
      </c>
      <c r="O3034" s="19">
        <f t="shared" si="285"/>
        <v>-112981110032</v>
      </c>
      <c r="Q3034" s="19">
        <f t="shared" si="286"/>
        <v>-78579485696</v>
      </c>
    </row>
    <row r="3035" spans="1:17" x14ac:dyDescent="0.3">
      <c r="A3035">
        <v>3029</v>
      </c>
      <c r="B3035">
        <f>SQRT((1-A3035*A3035/$G$1)*$G$2)</f>
        <v>1088.7728155390134</v>
      </c>
      <c r="I3035" s="19">
        <f t="shared" si="283"/>
        <v>-157158971392</v>
      </c>
      <c r="K3035" s="19">
        <f t="shared" si="288"/>
        <v>8727840000</v>
      </c>
      <c r="L3035" s="19">
        <f t="shared" si="284"/>
        <v>8727840000</v>
      </c>
      <c r="N3035" s="19">
        <f t="shared" si="287"/>
        <v>0</v>
      </c>
      <c r="O3035" s="19">
        <f t="shared" si="285"/>
        <v>-112981110032</v>
      </c>
      <c r="Q3035" s="19">
        <f t="shared" si="286"/>
        <v>-69851645696</v>
      </c>
    </row>
    <row r="3036" spans="1:17" x14ac:dyDescent="0.3">
      <c r="A3036">
        <v>3030</v>
      </c>
      <c r="B3036">
        <f>SQRT((1-A3036*A3036/$G$1)*$G$2)</f>
        <v>1088.6956072069202</v>
      </c>
      <c r="I3036" s="19">
        <f t="shared" si="283"/>
        <v>-139703291392</v>
      </c>
      <c r="K3036" s="19">
        <f t="shared" si="288"/>
        <v>8730720000</v>
      </c>
      <c r="L3036" s="19">
        <f t="shared" si="284"/>
        <v>8730720000</v>
      </c>
      <c r="N3036" s="19">
        <f t="shared" si="287"/>
        <v>0</v>
      </c>
      <c r="O3036" s="19">
        <f t="shared" si="285"/>
        <v>-112981110032</v>
      </c>
      <c r="Q3036" s="19">
        <f t="shared" si="286"/>
        <v>-61120925696</v>
      </c>
    </row>
    <row r="3037" spans="1:17" x14ac:dyDescent="0.3">
      <c r="A3037">
        <v>3031</v>
      </c>
      <c r="B3037">
        <f>SQRT((1-A3037*A3037/$G$1)*$G$2)</f>
        <v>1088.6183679107478</v>
      </c>
      <c r="I3037" s="19">
        <f t="shared" si="283"/>
        <v>-122241851392</v>
      </c>
      <c r="K3037" s="19">
        <f t="shared" si="288"/>
        <v>8733600000</v>
      </c>
      <c r="L3037" s="19">
        <f t="shared" si="284"/>
        <v>8733600000</v>
      </c>
      <c r="N3037" s="19">
        <f t="shared" si="287"/>
        <v>0</v>
      </c>
      <c r="O3037" s="19">
        <f t="shared" si="285"/>
        <v>-112981110032</v>
      </c>
      <c r="Q3037" s="19">
        <f t="shared" si="286"/>
        <v>-52387325696</v>
      </c>
    </row>
    <row r="3038" spans="1:17" x14ac:dyDescent="0.3">
      <c r="A3038">
        <v>3032</v>
      </c>
      <c r="B3038">
        <f>SQRT((1-A3038*A3038/$G$1)*$G$2)</f>
        <v>1088.5410976439048</v>
      </c>
      <c r="I3038" s="19">
        <f t="shared" si="283"/>
        <v>-104774651392</v>
      </c>
      <c r="K3038" s="19">
        <f t="shared" si="288"/>
        <v>8736480000</v>
      </c>
      <c r="L3038" s="19">
        <f t="shared" si="284"/>
        <v>8736480000</v>
      </c>
      <c r="N3038" s="19">
        <f t="shared" si="287"/>
        <v>-112877314800</v>
      </c>
      <c r="O3038" s="19">
        <f t="shared" si="285"/>
        <v>-112877314800</v>
      </c>
      <c r="Q3038" s="19">
        <f t="shared" si="286"/>
        <v>-156528160496</v>
      </c>
    </row>
    <row r="3039" spans="1:17" x14ac:dyDescent="0.3">
      <c r="A3039">
        <v>3033</v>
      </c>
      <c r="B3039">
        <f>SQRT((1-A3039*A3039/$G$1)*$G$2)</f>
        <v>1088.4637963997957</v>
      </c>
      <c r="I3039" s="19">
        <f t="shared" si="283"/>
        <v>-313056320992</v>
      </c>
      <c r="K3039" s="19">
        <f t="shared" si="288"/>
        <v>8739360000</v>
      </c>
      <c r="L3039" s="19">
        <f t="shared" si="284"/>
        <v>8739360000</v>
      </c>
      <c r="N3039" s="19">
        <f t="shared" si="287"/>
        <v>0</v>
      </c>
      <c r="O3039" s="19">
        <f t="shared" si="285"/>
        <v>-112877314800</v>
      </c>
      <c r="Q3039" s="19">
        <f t="shared" si="286"/>
        <v>-147788800496</v>
      </c>
    </row>
    <row r="3040" spans="1:17" x14ac:dyDescent="0.3">
      <c r="A3040">
        <v>3034</v>
      </c>
      <c r="B3040">
        <f>SQRT((1-A3040*A3040/$G$1)*$G$2)</f>
        <v>1088.3864641718196</v>
      </c>
      <c r="I3040" s="19">
        <f t="shared" si="283"/>
        <v>-295577600992</v>
      </c>
      <c r="K3040" s="19">
        <f t="shared" si="288"/>
        <v>8742240000</v>
      </c>
      <c r="L3040" s="19">
        <f t="shared" si="284"/>
        <v>8742240000</v>
      </c>
      <c r="N3040" s="19">
        <f t="shared" si="287"/>
        <v>0</v>
      </c>
      <c r="O3040" s="19">
        <f t="shared" si="285"/>
        <v>-112877314800</v>
      </c>
      <c r="Q3040" s="19">
        <f t="shared" si="286"/>
        <v>-139046560496</v>
      </c>
    </row>
    <row r="3041" spans="1:17" x14ac:dyDescent="0.3">
      <c r="A3041">
        <v>3035</v>
      </c>
      <c r="B3041">
        <f>SQRT((1-A3041*A3041/$G$1)*$G$2)</f>
        <v>1088.3091009533721</v>
      </c>
      <c r="I3041" s="19">
        <f t="shared" si="283"/>
        <v>-278093120992</v>
      </c>
      <c r="K3041" s="19">
        <f t="shared" si="288"/>
        <v>8745120000</v>
      </c>
      <c r="L3041" s="19">
        <f t="shared" si="284"/>
        <v>8745120000</v>
      </c>
      <c r="N3041" s="19">
        <f t="shared" si="287"/>
        <v>0</v>
      </c>
      <c r="O3041" s="19">
        <f t="shared" si="285"/>
        <v>-112877314800</v>
      </c>
      <c r="Q3041" s="19">
        <f t="shared" si="286"/>
        <v>-130301440496</v>
      </c>
    </row>
    <row r="3042" spans="1:17" x14ac:dyDescent="0.3">
      <c r="A3042">
        <v>3036</v>
      </c>
      <c r="B3042">
        <f>SQRT((1-A3042*A3042/$G$1)*$G$2)</f>
        <v>1088.2317067378435</v>
      </c>
      <c r="I3042" s="19">
        <f t="shared" si="283"/>
        <v>-260602880992</v>
      </c>
      <c r="K3042" s="19">
        <f t="shared" si="288"/>
        <v>8748000000</v>
      </c>
      <c r="L3042" s="19">
        <f t="shared" si="284"/>
        <v>8748000000</v>
      </c>
      <c r="N3042" s="19">
        <f t="shared" si="287"/>
        <v>0</v>
      </c>
      <c r="O3042" s="19">
        <f t="shared" si="285"/>
        <v>-112877314800</v>
      </c>
      <c r="Q3042" s="19">
        <f t="shared" si="286"/>
        <v>-121553440496</v>
      </c>
    </row>
    <row r="3043" spans="1:17" x14ac:dyDescent="0.3">
      <c r="A3043">
        <v>3037</v>
      </c>
      <c r="B3043">
        <f>SQRT((1-A3043*A3043/$G$1)*$G$2)</f>
        <v>1088.1542815186199</v>
      </c>
      <c r="I3043" s="19">
        <f t="shared" si="283"/>
        <v>-243106880992</v>
      </c>
      <c r="K3043" s="19">
        <f t="shared" si="288"/>
        <v>8750880000</v>
      </c>
      <c r="L3043" s="19">
        <f t="shared" si="284"/>
        <v>8750880000</v>
      </c>
      <c r="N3043" s="19">
        <f t="shared" si="287"/>
        <v>0</v>
      </c>
      <c r="O3043" s="19">
        <f t="shared" si="285"/>
        <v>-112877314800</v>
      </c>
      <c r="Q3043" s="19">
        <f t="shared" si="286"/>
        <v>-112802560496</v>
      </c>
    </row>
    <row r="3044" spans="1:17" x14ac:dyDescent="0.3">
      <c r="A3044">
        <v>3038</v>
      </c>
      <c r="B3044">
        <f>SQRT((1-A3044*A3044/$G$1)*$G$2)</f>
        <v>1088.076825289083</v>
      </c>
      <c r="I3044" s="19">
        <f t="shared" si="283"/>
        <v>-225605120992</v>
      </c>
      <c r="K3044" s="19">
        <f t="shared" si="288"/>
        <v>8753760000</v>
      </c>
      <c r="L3044" s="19">
        <f t="shared" si="284"/>
        <v>8753760000</v>
      </c>
      <c r="N3044" s="19">
        <f t="shared" si="287"/>
        <v>0</v>
      </c>
      <c r="O3044" s="19">
        <f t="shared" si="285"/>
        <v>-112877314800</v>
      </c>
      <c r="Q3044" s="19">
        <f t="shared" si="286"/>
        <v>-104048800496</v>
      </c>
    </row>
    <row r="3045" spans="1:17" x14ac:dyDescent="0.3">
      <c r="A3045">
        <v>3039</v>
      </c>
      <c r="B3045">
        <f>SQRT((1-A3045*A3045/$G$1)*$G$2)</f>
        <v>1087.9993380426097</v>
      </c>
      <c r="I3045" s="19">
        <f t="shared" si="283"/>
        <v>-208097600992</v>
      </c>
      <c r="K3045" s="19">
        <f t="shared" si="288"/>
        <v>8756640000</v>
      </c>
      <c r="L3045" s="19">
        <f t="shared" si="284"/>
        <v>8756640000</v>
      </c>
      <c r="N3045" s="19">
        <f t="shared" si="287"/>
        <v>0</v>
      </c>
      <c r="O3045" s="19">
        <f t="shared" si="285"/>
        <v>-112877314800</v>
      </c>
      <c r="Q3045" s="19">
        <f t="shared" si="286"/>
        <v>-95292160496</v>
      </c>
    </row>
    <row r="3046" spans="1:17" x14ac:dyDescent="0.3">
      <c r="A3046">
        <v>3040</v>
      </c>
      <c r="B3046">
        <f>SQRT((1-A3046*A3046/$G$1)*$G$2)</f>
        <v>1087.9218197725722</v>
      </c>
      <c r="I3046" s="19">
        <f t="shared" si="283"/>
        <v>-190584320992</v>
      </c>
      <c r="K3046" s="19">
        <f t="shared" si="288"/>
        <v>8759520000</v>
      </c>
      <c r="L3046" s="19">
        <f t="shared" si="284"/>
        <v>8759520000</v>
      </c>
      <c r="N3046" s="19">
        <f t="shared" si="287"/>
        <v>0</v>
      </c>
      <c r="O3046" s="19">
        <f t="shared" si="285"/>
        <v>-112877314800</v>
      </c>
      <c r="Q3046" s="19">
        <f t="shared" si="286"/>
        <v>-86532640496</v>
      </c>
    </row>
    <row r="3047" spans="1:17" x14ac:dyDescent="0.3">
      <c r="A3047">
        <v>3041</v>
      </c>
      <c r="B3047">
        <f>SQRT((1-A3047*A3047/$G$1)*$G$2)</f>
        <v>1087.8442704723391</v>
      </c>
      <c r="I3047" s="19">
        <f t="shared" si="283"/>
        <v>-173065280992</v>
      </c>
      <c r="K3047" s="19">
        <f t="shared" si="288"/>
        <v>8762400000</v>
      </c>
      <c r="L3047" s="19">
        <f t="shared" si="284"/>
        <v>8762400000</v>
      </c>
      <c r="N3047" s="19">
        <f t="shared" si="287"/>
        <v>0</v>
      </c>
      <c r="O3047" s="19">
        <f t="shared" si="285"/>
        <v>-112877314800</v>
      </c>
      <c r="Q3047" s="19">
        <f t="shared" si="286"/>
        <v>-77770240496</v>
      </c>
    </row>
    <row r="3048" spans="1:17" x14ac:dyDescent="0.3">
      <c r="A3048">
        <v>3042</v>
      </c>
      <c r="B3048">
        <f>SQRT((1-A3048*A3048/$G$1)*$G$2)</f>
        <v>1087.7666901352729</v>
      </c>
      <c r="I3048" s="19">
        <f t="shared" si="283"/>
        <v>-155540480992</v>
      </c>
      <c r="K3048" s="19">
        <f t="shared" si="288"/>
        <v>8765280000</v>
      </c>
      <c r="L3048" s="19">
        <f t="shared" si="284"/>
        <v>8765280000</v>
      </c>
      <c r="N3048" s="19">
        <f t="shared" si="287"/>
        <v>0</v>
      </c>
      <c r="O3048" s="19">
        <f t="shared" si="285"/>
        <v>-112877314800</v>
      </c>
      <c r="Q3048" s="19">
        <f t="shared" si="286"/>
        <v>-69004960496</v>
      </c>
    </row>
    <row r="3049" spans="1:17" x14ac:dyDescent="0.3">
      <c r="A3049">
        <v>3043</v>
      </c>
      <c r="B3049">
        <f>SQRT((1-A3049*A3049/$G$1)*$G$2)</f>
        <v>1087.6890787547329</v>
      </c>
      <c r="I3049" s="19">
        <f t="shared" si="283"/>
        <v>-138009920992</v>
      </c>
      <c r="K3049" s="19">
        <f t="shared" si="288"/>
        <v>8768160000</v>
      </c>
      <c r="L3049" s="19">
        <f t="shared" si="284"/>
        <v>8768160000</v>
      </c>
      <c r="N3049" s="19">
        <f t="shared" si="287"/>
        <v>0</v>
      </c>
      <c r="O3049" s="19">
        <f t="shared" si="285"/>
        <v>-112877314800</v>
      </c>
      <c r="Q3049" s="19">
        <f t="shared" si="286"/>
        <v>-60236800496</v>
      </c>
    </row>
    <row r="3050" spans="1:17" x14ac:dyDescent="0.3">
      <c r="A3050">
        <v>3044</v>
      </c>
      <c r="B3050">
        <f>SQRT((1-A3050*A3050/$G$1)*$G$2)</f>
        <v>1087.6114363240733</v>
      </c>
      <c r="I3050" s="19">
        <f t="shared" si="283"/>
        <v>-120473600992</v>
      </c>
      <c r="K3050" s="19">
        <f t="shared" si="288"/>
        <v>8771040000</v>
      </c>
      <c r="L3050" s="19">
        <f t="shared" si="284"/>
        <v>8771040000</v>
      </c>
      <c r="N3050" s="19">
        <f t="shared" si="287"/>
        <v>0</v>
      </c>
      <c r="O3050" s="19">
        <f t="shared" si="285"/>
        <v>-112877314800</v>
      </c>
      <c r="Q3050" s="19">
        <f t="shared" si="286"/>
        <v>-51465760496</v>
      </c>
    </row>
    <row r="3051" spans="1:17" x14ac:dyDescent="0.3">
      <c r="A3051">
        <v>3045</v>
      </c>
      <c r="B3051">
        <f>SQRT((1-A3051*A3051/$G$1)*$G$2)</f>
        <v>1087.533762836644</v>
      </c>
      <c r="I3051" s="19">
        <f t="shared" si="283"/>
        <v>-102931520992</v>
      </c>
      <c r="K3051" s="19">
        <f t="shared" si="288"/>
        <v>8773920000</v>
      </c>
      <c r="L3051" s="19">
        <f t="shared" si="284"/>
        <v>8773920000</v>
      </c>
      <c r="N3051" s="19">
        <f t="shared" si="287"/>
        <v>-112773519568</v>
      </c>
      <c r="O3051" s="19">
        <f t="shared" si="285"/>
        <v>-112773519568</v>
      </c>
      <c r="Q3051" s="19">
        <f t="shared" si="286"/>
        <v>-155465360064</v>
      </c>
    </row>
    <row r="3052" spans="1:17" x14ac:dyDescent="0.3">
      <c r="A3052">
        <v>3046</v>
      </c>
      <c r="B3052">
        <f>SQRT((1-A3052*A3052/$G$1)*$G$2)</f>
        <v>1087.4560582857898</v>
      </c>
      <c r="I3052" s="19">
        <f t="shared" si="283"/>
        <v>-310930720128</v>
      </c>
      <c r="K3052" s="19">
        <f t="shared" si="288"/>
        <v>8776800000</v>
      </c>
      <c r="L3052" s="19">
        <f t="shared" si="284"/>
        <v>8776800000</v>
      </c>
      <c r="N3052" s="19">
        <f t="shared" si="287"/>
        <v>0</v>
      </c>
      <c r="O3052" s="19">
        <f t="shared" si="285"/>
        <v>-112773519568</v>
      </c>
      <c r="Q3052" s="19">
        <f t="shared" si="286"/>
        <v>-146688560064</v>
      </c>
    </row>
    <row r="3053" spans="1:17" x14ac:dyDescent="0.3">
      <c r="A3053">
        <v>3047</v>
      </c>
      <c r="B3053">
        <f>SQRT((1-A3053*A3053/$G$1)*$G$2)</f>
        <v>1087.3783226648511</v>
      </c>
      <c r="I3053" s="19">
        <f t="shared" si="283"/>
        <v>-293377120128</v>
      </c>
      <c r="K3053" s="19">
        <f t="shared" si="288"/>
        <v>8779680000</v>
      </c>
      <c r="L3053" s="19">
        <f t="shared" si="284"/>
        <v>8779680000</v>
      </c>
      <c r="N3053" s="19">
        <f t="shared" si="287"/>
        <v>0</v>
      </c>
      <c r="O3053" s="19">
        <f t="shared" si="285"/>
        <v>-112773519568</v>
      </c>
      <c r="Q3053" s="19">
        <f t="shared" si="286"/>
        <v>-137908880064</v>
      </c>
    </row>
    <row r="3054" spans="1:17" x14ac:dyDescent="0.3">
      <c r="A3054">
        <v>3048</v>
      </c>
      <c r="B3054">
        <f>SQRT((1-A3054*A3054/$G$1)*$G$2)</f>
        <v>1087.3005559671647</v>
      </c>
      <c r="I3054" s="19">
        <f t="shared" ref="I3054:I3117" si="289">Q3053*2</f>
        <v>-275817760128</v>
      </c>
      <c r="K3054" s="19">
        <f t="shared" si="288"/>
        <v>8782560000</v>
      </c>
      <c r="L3054" s="19">
        <f t="shared" ref="L3054:L3117" si="290">IF(K3054=0,L3053,K3054)</f>
        <v>8782560000</v>
      </c>
      <c r="N3054" s="19">
        <f t="shared" si="287"/>
        <v>0</v>
      </c>
      <c r="O3054" s="19">
        <f t="shared" ref="O3054:O3117" si="291">IF(N3054=0,O3053,N3054)</f>
        <v>-112773519568</v>
      </c>
      <c r="Q3054" s="19">
        <f t="shared" ref="Q3054:Q3117" si="292">Q3053+K3054+N3054</f>
        <v>-129126320064</v>
      </c>
    </row>
    <row r="3055" spans="1:17" x14ac:dyDescent="0.3">
      <c r="A3055">
        <v>3049</v>
      </c>
      <c r="B3055">
        <f>SQRT((1-A3055*A3055/$G$1)*$G$2)</f>
        <v>1087.2227581860614</v>
      </c>
      <c r="I3055" s="19">
        <f t="shared" si="289"/>
        <v>-258252640128</v>
      </c>
      <c r="K3055" s="19">
        <f t="shared" si="288"/>
        <v>8785440000</v>
      </c>
      <c r="L3055" s="19">
        <f t="shared" si="290"/>
        <v>8785440000</v>
      </c>
      <c r="N3055" s="19">
        <f t="shared" si="287"/>
        <v>0</v>
      </c>
      <c r="O3055" s="19">
        <f t="shared" si="291"/>
        <v>-112773519568</v>
      </c>
      <c r="Q3055" s="19">
        <f t="shared" si="292"/>
        <v>-120340880064</v>
      </c>
    </row>
    <row r="3056" spans="1:17" x14ac:dyDescent="0.3">
      <c r="A3056">
        <v>3050</v>
      </c>
      <c r="B3056">
        <f>SQRT((1-A3056*A3056/$G$1)*$G$2)</f>
        <v>1087.1449293148683</v>
      </c>
      <c r="I3056" s="19">
        <f t="shared" si="289"/>
        <v>-240681760128</v>
      </c>
      <c r="K3056" s="19">
        <f t="shared" si="288"/>
        <v>8788320000</v>
      </c>
      <c r="L3056" s="19">
        <f t="shared" si="290"/>
        <v>8788320000</v>
      </c>
      <c r="N3056" s="19">
        <f t="shared" si="287"/>
        <v>0</v>
      </c>
      <c r="O3056" s="19">
        <f t="shared" si="291"/>
        <v>-112773519568</v>
      </c>
      <c r="Q3056" s="19">
        <f t="shared" si="292"/>
        <v>-111552560064</v>
      </c>
    </row>
    <row r="3057" spans="1:17" x14ac:dyDescent="0.3">
      <c r="A3057">
        <v>3051</v>
      </c>
      <c r="B3057">
        <f>SQRT((1-A3057*A3057/$G$1)*$G$2)</f>
        <v>1087.0670693469076</v>
      </c>
      <c r="I3057" s="19">
        <f t="shared" si="289"/>
        <v>-223105120128</v>
      </c>
      <c r="K3057" s="19">
        <f t="shared" si="288"/>
        <v>8791200000</v>
      </c>
      <c r="L3057" s="19">
        <f t="shared" si="290"/>
        <v>8791200000</v>
      </c>
      <c r="N3057" s="19">
        <f t="shared" si="287"/>
        <v>0</v>
      </c>
      <c r="O3057" s="19">
        <f t="shared" si="291"/>
        <v>-112773519568</v>
      </c>
      <c r="Q3057" s="19">
        <f t="shared" si="292"/>
        <v>-102761360064</v>
      </c>
    </row>
    <row r="3058" spans="1:17" x14ac:dyDescent="0.3">
      <c r="A3058">
        <v>3052</v>
      </c>
      <c r="B3058">
        <f>SQRT((1-A3058*A3058/$G$1)*$G$2)</f>
        <v>1086.9891782754969</v>
      </c>
      <c r="I3058" s="19">
        <f t="shared" si="289"/>
        <v>-205522720128</v>
      </c>
      <c r="K3058" s="19">
        <f t="shared" si="288"/>
        <v>8794080000</v>
      </c>
      <c r="L3058" s="19">
        <f t="shared" si="290"/>
        <v>8794080000</v>
      </c>
      <c r="N3058" s="19">
        <f t="shared" si="287"/>
        <v>0</v>
      </c>
      <c r="O3058" s="19">
        <f t="shared" si="291"/>
        <v>-112773519568</v>
      </c>
      <c r="Q3058" s="19">
        <f t="shared" si="292"/>
        <v>-93967280064</v>
      </c>
    </row>
    <row r="3059" spans="1:17" x14ac:dyDescent="0.3">
      <c r="A3059">
        <v>3053</v>
      </c>
      <c r="B3059">
        <f>SQRT((1-A3059*A3059/$G$1)*$G$2)</f>
        <v>1086.9112560939495</v>
      </c>
      <c r="I3059" s="19">
        <f t="shared" si="289"/>
        <v>-187934560128</v>
      </c>
      <c r="K3059" s="19">
        <f t="shared" si="288"/>
        <v>8796960000</v>
      </c>
      <c r="L3059" s="19">
        <f t="shared" si="290"/>
        <v>8796960000</v>
      </c>
      <c r="N3059" s="19">
        <f t="shared" si="287"/>
        <v>0</v>
      </c>
      <c r="O3059" s="19">
        <f t="shared" si="291"/>
        <v>-112773519568</v>
      </c>
      <c r="Q3059" s="19">
        <f t="shared" si="292"/>
        <v>-85170320064</v>
      </c>
    </row>
    <row r="3060" spans="1:17" x14ac:dyDescent="0.3">
      <c r="A3060">
        <v>3054</v>
      </c>
      <c r="B3060">
        <f>SQRT((1-A3060*A3060/$G$1)*$G$2)</f>
        <v>1086.8333027955739</v>
      </c>
      <c r="I3060" s="19">
        <f t="shared" si="289"/>
        <v>-170340640128</v>
      </c>
      <c r="K3060" s="19">
        <f t="shared" si="288"/>
        <v>8799840000</v>
      </c>
      <c r="L3060" s="19">
        <f t="shared" si="290"/>
        <v>8799840000</v>
      </c>
      <c r="N3060" s="19">
        <f t="shared" ref="N3060:N3123" si="293">IF($I3060&gt;O3059,O3059+$J$1,)</f>
        <v>0</v>
      </c>
      <c r="O3060" s="19">
        <f t="shared" si="291"/>
        <v>-112773519568</v>
      </c>
      <c r="Q3060" s="19">
        <f t="shared" si="292"/>
        <v>-76370480064</v>
      </c>
    </row>
    <row r="3061" spans="1:17" x14ac:dyDescent="0.3">
      <c r="A3061">
        <v>3055</v>
      </c>
      <c r="B3061">
        <f>SQRT((1-A3061*A3061/$G$1)*$G$2)</f>
        <v>1086.7553183736743</v>
      </c>
      <c r="I3061" s="19">
        <f t="shared" si="289"/>
        <v>-152740960128</v>
      </c>
      <c r="K3061" s="19">
        <f t="shared" si="288"/>
        <v>8802720000</v>
      </c>
      <c r="L3061" s="19">
        <f t="shared" si="290"/>
        <v>8802720000</v>
      </c>
      <c r="N3061" s="19">
        <f t="shared" si="293"/>
        <v>0</v>
      </c>
      <c r="O3061" s="19">
        <f t="shared" si="291"/>
        <v>-112773519568</v>
      </c>
      <c r="Q3061" s="19">
        <f t="shared" si="292"/>
        <v>-67567760064</v>
      </c>
    </row>
    <row r="3062" spans="1:17" x14ac:dyDescent="0.3">
      <c r="A3062">
        <v>3056</v>
      </c>
      <c r="B3062">
        <f>SQRT((1-A3062*A3062/$G$1)*$G$2)</f>
        <v>1086.6773028215493</v>
      </c>
      <c r="I3062" s="19">
        <f t="shared" si="289"/>
        <v>-135135520128</v>
      </c>
      <c r="K3062" s="19">
        <f t="shared" si="288"/>
        <v>8805600000</v>
      </c>
      <c r="L3062" s="19">
        <f t="shared" si="290"/>
        <v>8805600000</v>
      </c>
      <c r="N3062" s="19">
        <f t="shared" si="293"/>
        <v>0</v>
      </c>
      <c r="O3062" s="19">
        <f t="shared" si="291"/>
        <v>-112773519568</v>
      </c>
      <c r="Q3062" s="19">
        <f t="shared" si="292"/>
        <v>-58762160064</v>
      </c>
    </row>
    <row r="3063" spans="1:17" x14ac:dyDescent="0.3">
      <c r="A3063">
        <v>3057</v>
      </c>
      <c r="B3063">
        <f>SQRT((1-A3063*A3063/$G$1)*$G$2)</f>
        <v>1086.5992561324945</v>
      </c>
      <c r="I3063" s="19">
        <f t="shared" si="289"/>
        <v>-117524320128</v>
      </c>
      <c r="K3063" s="19">
        <f t="shared" si="288"/>
        <v>8808480000</v>
      </c>
      <c r="L3063" s="19">
        <f t="shared" si="290"/>
        <v>8808480000</v>
      </c>
      <c r="N3063" s="19">
        <f t="shared" si="293"/>
        <v>0</v>
      </c>
      <c r="O3063" s="19">
        <f t="shared" si="291"/>
        <v>-112773519568</v>
      </c>
      <c r="Q3063" s="19">
        <f t="shared" si="292"/>
        <v>-49953680064</v>
      </c>
    </row>
    <row r="3064" spans="1:17" x14ac:dyDescent="0.3">
      <c r="A3064">
        <v>3058</v>
      </c>
      <c r="B3064">
        <f>SQRT((1-A3064*A3064/$G$1)*$G$2)</f>
        <v>1086.5211782997994</v>
      </c>
      <c r="I3064" s="19">
        <f t="shared" si="289"/>
        <v>-99907360128</v>
      </c>
      <c r="K3064" s="19">
        <f t="shared" si="288"/>
        <v>8811360000</v>
      </c>
      <c r="L3064" s="19">
        <f t="shared" si="290"/>
        <v>8811360000</v>
      </c>
      <c r="N3064" s="19">
        <f t="shared" si="293"/>
        <v>-112669724336</v>
      </c>
      <c r="O3064" s="19">
        <f t="shared" si="291"/>
        <v>-112669724336</v>
      </c>
      <c r="Q3064" s="19">
        <f t="shared" si="292"/>
        <v>-153812044400</v>
      </c>
    </row>
    <row r="3065" spans="1:17" x14ac:dyDescent="0.3">
      <c r="A3065">
        <v>3059</v>
      </c>
      <c r="B3065">
        <f>SQRT((1-A3065*A3065/$G$1)*$G$2)</f>
        <v>1086.4430693167501</v>
      </c>
      <c r="I3065" s="19">
        <f t="shared" si="289"/>
        <v>-307624088800</v>
      </c>
      <c r="K3065" s="19">
        <f t="shared" si="288"/>
        <v>8814240000</v>
      </c>
      <c r="L3065" s="19">
        <f t="shared" si="290"/>
        <v>8814240000</v>
      </c>
      <c r="N3065" s="19">
        <f t="shared" si="293"/>
        <v>0</v>
      </c>
      <c r="O3065" s="19">
        <f t="shared" si="291"/>
        <v>-112669724336</v>
      </c>
      <c r="Q3065" s="19">
        <f t="shared" si="292"/>
        <v>-144997804400</v>
      </c>
    </row>
    <row r="3066" spans="1:17" x14ac:dyDescent="0.3">
      <c r="A3066">
        <v>3060</v>
      </c>
      <c r="B3066">
        <f>SQRT((1-A3066*A3066/$G$1)*$G$2)</f>
        <v>1086.3649291766271</v>
      </c>
      <c r="I3066" s="19">
        <f t="shared" si="289"/>
        <v>-289995608800</v>
      </c>
      <c r="K3066" s="19">
        <f t="shared" si="288"/>
        <v>8817120000</v>
      </c>
      <c r="L3066" s="19">
        <f t="shared" si="290"/>
        <v>8817120000</v>
      </c>
      <c r="N3066" s="19">
        <f t="shared" si="293"/>
        <v>0</v>
      </c>
      <c r="O3066" s="19">
        <f t="shared" si="291"/>
        <v>-112669724336</v>
      </c>
      <c r="Q3066" s="19">
        <f t="shared" si="292"/>
        <v>-136180684400</v>
      </c>
    </row>
    <row r="3067" spans="1:17" x14ac:dyDescent="0.3">
      <c r="A3067">
        <v>3061</v>
      </c>
      <c r="B3067">
        <f>SQRT((1-A3067*A3067/$G$1)*$G$2)</f>
        <v>1086.2867578727069</v>
      </c>
      <c r="I3067" s="19">
        <f t="shared" si="289"/>
        <v>-272361368800</v>
      </c>
      <c r="K3067" s="19">
        <f t="shared" si="288"/>
        <v>8820000000</v>
      </c>
      <c r="L3067" s="19">
        <f t="shared" si="290"/>
        <v>8820000000</v>
      </c>
      <c r="N3067" s="19">
        <f t="shared" si="293"/>
        <v>0</v>
      </c>
      <c r="O3067" s="19">
        <f t="shared" si="291"/>
        <v>-112669724336</v>
      </c>
      <c r="Q3067" s="19">
        <f t="shared" si="292"/>
        <v>-127360684400</v>
      </c>
    </row>
    <row r="3068" spans="1:17" x14ac:dyDescent="0.3">
      <c r="A3068">
        <v>3062</v>
      </c>
      <c r="B3068">
        <f>SQRT((1-A3068*A3068/$G$1)*$G$2)</f>
        <v>1086.2085553982608</v>
      </c>
      <c r="I3068" s="19">
        <f t="shared" si="289"/>
        <v>-254721368800</v>
      </c>
      <c r="K3068" s="19">
        <f t="shared" si="288"/>
        <v>8822880000</v>
      </c>
      <c r="L3068" s="19">
        <f t="shared" si="290"/>
        <v>8822880000</v>
      </c>
      <c r="N3068" s="19">
        <f t="shared" si="293"/>
        <v>0</v>
      </c>
      <c r="O3068" s="19">
        <f t="shared" si="291"/>
        <v>-112669724336</v>
      </c>
      <c r="Q3068" s="19">
        <f t="shared" si="292"/>
        <v>-118537804400</v>
      </c>
    </row>
    <row r="3069" spans="1:17" x14ac:dyDescent="0.3">
      <c r="A3069">
        <v>3063</v>
      </c>
      <c r="B3069">
        <f>SQRT((1-A3069*A3069/$G$1)*$G$2)</f>
        <v>1086.1303217465565</v>
      </c>
      <c r="I3069" s="19">
        <f t="shared" si="289"/>
        <v>-237075608800</v>
      </c>
      <c r="K3069" s="19">
        <f t="shared" si="288"/>
        <v>8825760000</v>
      </c>
      <c r="L3069" s="19">
        <f t="shared" si="290"/>
        <v>8825760000</v>
      </c>
      <c r="N3069" s="19">
        <f t="shared" si="293"/>
        <v>0</v>
      </c>
      <c r="O3069" s="19">
        <f t="shared" si="291"/>
        <v>-112669724336</v>
      </c>
      <c r="Q3069" s="19">
        <f t="shared" si="292"/>
        <v>-109712044400</v>
      </c>
    </row>
    <row r="3070" spans="1:17" x14ac:dyDescent="0.3">
      <c r="A3070">
        <v>3064</v>
      </c>
      <c r="B3070">
        <f>SQRT((1-A3070*A3070/$G$1)*$G$2)</f>
        <v>1086.0520569108562</v>
      </c>
      <c r="I3070" s="19">
        <f t="shared" si="289"/>
        <v>-219424088800</v>
      </c>
      <c r="K3070" s="19">
        <f t="shared" si="288"/>
        <v>8828640000</v>
      </c>
      <c r="L3070" s="19">
        <f t="shared" si="290"/>
        <v>8828640000</v>
      </c>
      <c r="N3070" s="19">
        <f t="shared" si="293"/>
        <v>0</v>
      </c>
      <c r="O3070" s="19">
        <f t="shared" si="291"/>
        <v>-112669724336</v>
      </c>
      <c r="Q3070" s="19">
        <f t="shared" si="292"/>
        <v>-100883404400</v>
      </c>
    </row>
    <row r="3071" spans="1:17" x14ac:dyDescent="0.3">
      <c r="A3071">
        <v>3065</v>
      </c>
      <c r="B3071">
        <f>SQRT((1-A3071*A3071/$G$1)*$G$2)</f>
        <v>1085.9737608844175</v>
      </c>
      <c r="I3071" s="19">
        <f t="shared" si="289"/>
        <v>-201766808800</v>
      </c>
      <c r="K3071" s="19">
        <f t="shared" si="288"/>
        <v>8831520000</v>
      </c>
      <c r="L3071" s="19">
        <f t="shared" si="290"/>
        <v>8831520000</v>
      </c>
      <c r="N3071" s="19">
        <f t="shared" si="293"/>
        <v>0</v>
      </c>
      <c r="O3071" s="19">
        <f t="shared" si="291"/>
        <v>-112669724336</v>
      </c>
      <c r="Q3071" s="19">
        <f t="shared" si="292"/>
        <v>-92051884400</v>
      </c>
    </row>
    <row r="3072" spans="1:17" x14ac:dyDescent="0.3">
      <c r="A3072">
        <v>3066</v>
      </c>
      <c r="B3072">
        <f>SQRT((1-A3072*A3072/$G$1)*$G$2)</f>
        <v>1085.8954336604936</v>
      </c>
      <c r="I3072" s="19">
        <f t="shared" si="289"/>
        <v>-184103768800</v>
      </c>
      <c r="K3072" s="19">
        <f t="shared" si="288"/>
        <v>8834400000</v>
      </c>
      <c r="L3072" s="19">
        <f t="shared" si="290"/>
        <v>8834400000</v>
      </c>
      <c r="N3072" s="19">
        <f t="shared" si="293"/>
        <v>0</v>
      </c>
      <c r="O3072" s="19">
        <f t="shared" si="291"/>
        <v>-112669724336</v>
      </c>
      <c r="Q3072" s="19">
        <f t="shared" si="292"/>
        <v>-83217484400</v>
      </c>
    </row>
    <row r="3073" spans="1:17" x14ac:dyDescent="0.3">
      <c r="A3073">
        <v>3067</v>
      </c>
      <c r="B3073">
        <f>SQRT((1-A3073*A3073/$G$1)*$G$2)</f>
        <v>1085.8170752323335</v>
      </c>
      <c r="I3073" s="19">
        <f t="shared" si="289"/>
        <v>-166434968800</v>
      </c>
      <c r="K3073" s="19">
        <f t="shared" si="288"/>
        <v>8837280000</v>
      </c>
      <c r="L3073" s="19">
        <f t="shared" si="290"/>
        <v>8837280000</v>
      </c>
      <c r="N3073" s="19">
        <f t="shared" si="293"/>
        <v>0</v>
      </c>
      <c r="O3073" s="19">
        <f t="shared" si="291"/>
        <v>-112669724336</v>
      </c>
      <c r="Q3073" s="19">
        <f t="shared" si="292"/>
        <v>-74380204400</v>
      </c>
    </row>
    <row r="3074" spans="1:17" x14ac:dyDescent="0.3">
      <c r="A3074">
        <v>3068</v>
      </c>
      <c r="B3074">
        <f>SQRT((1-A3074*A3074/$G$1)*$G$2)</f>
        <v>1085.7386855931809</v>
      </c>
      <c r="I3074" s="19">
        <f t="shared" si="289"/>
        <v>-148760408800</v>
      </c>
      <c r="K3074" s="19">
        <f t="shared" si="288"/>
        <v>8840160000</v>
      </c>
      <c r="L3074" s="19">
        <f t="shared" si="290"/>
        <v>8840160000</v>
      </c>
      <c r="N3074" s="19">
        <f t="shared" si="293"/>
        <v>0</v>
      </c>
      <c r="O3074" s="19">
        <f t="shared" si="291"/>
        <v>-112669724336</v>
      </c>
      <c r="Q3074" s="19">
        <f t="shared" si="292"/>
        <v>-65540044400</v>
      </c>
    </row>
    <row r="3075" spans="1:17" x14ac:dyDescent="0.3">
      <c r="A3075">
        <v>3069</v>
      </c>
      <c r="B3075">
        <f>SQRT((1-A3075*A3075/$G$1)*$G$2)</f>
        <v>1085.6602647362747</v>
      </c>
      <c r="I3075" s="19">
        <f t="shared" si="289"/>
        <v>-131080088800</v>
      </c>
      <c r="K3075" s="19">
        <f t="shared" si="288"/>
        <v>8843040000</v>
      </c>
      <c r="L3075" s="19">
        <f t="shared" si="290"/>
        <v>8843040000</v>
      </c>
      <c r="N3075" s="19">
        <f t="shared" si="293"/>
        <v>0</v>
      </c>
      <c r="O3075" s="19">
        <f t="shared" si="291"/>
        <v>-112669724336</v>
      </c>
      <c r="Q3075" s="19">
        <f t="shared" si="292"/>
        <v>-56697004400</v>
      </c>
    </row>
    <row r="3076" spans="1:17" x14ac:dyDescent="0.3">
      <c r="A3076">
        <v>3070</v>
      </c>
      <c r="B3076">
        <f>SQRT((1-A3076*A3076/$G$1)*$G$2)</f>
        <v>1085.58181265485</v>
      </c>
      <c r="I3076" s="19">
        <f t="shared" si="289"/>
        <v>-113394008800</v>
      </c>
      <c r="K3076" s="19">
        <f t="shared" si="288"/>
        <v>8845920000</v>
      </c>
      <c r="L3076" s="19">
        <f t="shared" si="290"/>
        <v>8845920000</v>
      </c>
      <c r="N3076" s="19">
        <f t="shared" si="293"/>
        <v>0</v>
      </c>
      <c r="O3076" s="19">
        <f t="shared" si="291"/>
        <v>-112669724336</v>
      </c>
      <c r="Q3076" s="19">
        <f t="shared" si="292"/>
        <v>-47851084400</v>
      </c>
    </row>
    <row r="3077" spans="1:17" x14ac:dyDescent="0.3">
      <c r="A3077">
        <v>3071</v>
      </c>
      <c r="B3077">
        <f>SQRT((1-A3077*A3077/$G$1)*$G$2)</f>
        <v>1085.5033293421366</v>
      </c>
      <c r="I3077" s="19">
        <f t="shared" si="289"/>
        <v>-95702168800</v>
      </c>
      <c r="K3077" s="19">
        <f t="shared" si="288"/>
        <v>8848800000</v>
      </c>
      <c r="L3077" s="19">
        <f t="shared" si="290"/>
        <v>8848800000</v>
      </c>
      <c r="N3077" s="19">
        <f t="shared" si="293"/>
        <v>-112565929104</v>
      </c>
      <c r="O3077" s="19">
        <f t="shared" si="291"/>
        <v>-112565929104</v>
      </c>
      <c r="Q3077" s="19">
        <f t="shared" si="292"/>
        <v>-151568213504</v>
      </c>
    </row>
    <row r="3078" spans="1:17" x14ac:dyDescent="0.3">
      <c r="A3078">
        <v>3072</v>
      </c>
      <c r="B3078">
        <f>SQRT((1-A3078*A3078/$G$1)*$G$2)</f>
        <v>1085.4248147913597</v>
      </c>
      <c r="I3078" s="19">
        <f t="shared" si="289"/>
        <v>-303136427008</v>
      </c>
      <c r="K3078" s="19">
        <f t="shared" si="288"/>
        <v>8851680000</v>
      </c>
      <c r="L3078" s="19">
        <f t="shared" si="290"/>
        <v>8851680000</v>
      </c>
      <c r="N3078" s="19">
        <f t="shared" si="293"/>
        <v>0</v>
      </c>
      <c r="O3078" s="19">
        <f t="shared" si="291"/>
        <v>-112565929104</v>
      </c>
      <c r="Q3078" s="19">
        <f t="shared" si="292"/>
        <v>-142716533504</v>
      </c>
    </row>
    <row r="3079" spans="1:17" x14ac:dyDescent="0.3">
      <c r="A3079">
        <v>3073</v>
      </c>
      <c r="B3079">
        <f>SQRT((1-A3079*A3079/$G$1)*$G$2)</f>
        <v>1085.34626899574</v>
      </c>
      <c r="I3079" s="19">
        <f t="shared" si="289"/>
        <v>-285433067008</v>
      </c>
      <c r="K3079" s="19">
        <f t="shared" ref="K3079:K3142" si="294">IF($I3079&lt;L3078,L3078+$J$2,)</f>
        <v>8854560000</v>
      </c>
      <c r="L3079" s="19">
        <f t="shared" si="290"/>
        <v>8854560000</v>
      </c>
      <c r="N3079" s="19">
        <f t="shared" si="293"/>
        <v>0</v>
      </c>
      <c r="O3079" s="19">
        <f t="shared" si="291"/>
        <v>-112565929104</v>
      </c>
      <c r="Q3079" s="19">
        <f t="shared" si="292"/>
        <v>-133861973504</v>
      </c>
    </row>
    <row r="3080" spans="1:17" x14ac:dyDescent="0.3">
      <c r="A3080">
        <v>3074</v>
      </c>
      <c r="B3080">
        <f>SQRT((1-A3080*A3080/$G$1)*$G$2)</f>
        <v>1085.2676919484938</v>
      </c>
      <c r="I3080" s="19">
        <f t="shared" si="289"/>
        <v>-267723947008</v>
      </c>
      <c r="K3080" s="19">
        <f t="shared" si="294"/>
        <v>8857440000</v>
      </c>
      <c r="L3080" s="19">
        <f t="shared" si="290"/>
        <v>8857440000</v>
      </c>
      <c r="N3080" s="19">
        <f t="shared" si="293"/>
        <v>0</v>
      </c>
      <c r="O3080" s="19">
        <f t="shared" si="291"/>
        <v>-112565929104</v>
      </c>
      <c r="Q3080" s="19">
        <f t="shared" si="292"/>
        <v>-125004533504</v>
      </c>
    </row>
    <row r="3081" spans="1:17" x14ac:dyDescent="0.3">
      <c r="A3081">
        <v>3075</v>
      </c>
      <c r="B3081">
        <f>SQRT((1-A3081*A3081/$G$1)*$G$2)</f>
        <v>1085.1890836428322</v>
      </c>
      <c r="I3081" s="19">
        <f t="shared" si="289"/>
        <v>-250009067008</v>
      </c>
      <c r="K3081" s="19">
        <f t="shared" si="294"/>
        <v>8860320000</v>
      </c>
      <c r="L3081" s="19">
        <f t="shared" si="290"/>
        <v>8860320000</v>
      </c>
      <c r="N3081" s="19">
        <f t="shared" si="293"/>
        <v>0</v>
      </c>
      <c r="O3081" s="19">
        <f t="shared" si="291"/>
        <v>-112565929104</v>
      </c>
      <c r="Q3081" s="19">
        <f t="shared" si="292"/>
        <v>-116144213504</v>
      </c>
    </row>
    <row r="3082" spans="1:17" x14ac:dyDescent="0.3">
      <c r="A3082">
        <v>3076</v>
      </c>
      <c r="B3082">
        <f>SQRT((1-A3082*A3082/$G$1)*$G$2)</f>
        <v>1085.1104440719616</v>
      </c>
      <c r="I3082" s="19">
        <f t="shared" si="289"/>
        <v>-232288427008</v>
      </c>
      <c r="K3082" s="19">
        <f t="shared" si="294"/>
        <v>8863200000</v>
      </c>
      <c r="L3082" s="19">
        <f t="shared" si="290"/>
        <v>8863200000</v>
      </c>
      <c r="N3082" s="19">
        <f t="shared" si="293"/>
        <v>0</v>
      </c>
      <c r="O3082" s="19">
        <f t="shared" si="291"/>
        <v>-112565929104</v>
      </c>
      <c r="Q3082" s="19">
        <f t="shared" si="292"/>
        <v>-107281013504</v>
      </c>
    </row>
    <row r="3083" spans="1:17" x14ac:dyDescent="0.3">
      <c r="A3083">
        <v>3077</v>
      </c>
      <c r="B3083">
        <f>SQRT((1-A3083*A3083/$G$1)*$G$2)</f>
        <v>1085.0317732290846</v>
      </c>
      <c r="I3083" s="19">
        <f t="shared" si="289"/>
        <v>-214562027008</v>
      </c>
      <c r="K3083" s="19">
        <f t="shared" si="294"/>
        <v>8866080000</v>
      </c>
      <c r="L3083" s="19">
        <f t="shared" si="290"/>
        <v>8866080000</v>
      </c>
      <c r="N3083" s="19">
        <f t="shared" si="293"/>
        <v>0</v>
      </c>
      <c r="O3083" s="19">
        <f t="shared" si="291"/>
        <v>-112565929104</v>
      </c>
      <c r="Q3083" s="19">
        <f t="shared" si="292"/>
        <v>-98414933504</v>
      </c>
    </row>
    <row r="3084" spans="1:17" x14ac:dyDescent="0.3">
      <c r="A3084">
        <v>3078</v>
      </c>
      <c r="B3084">
        <f>SQRT((1-A3084*A3084/$G$1)*$G$2)</f>
        <v>1084.953071107398</v>
      </c>
      <c r="I3084" s="19">
        <f t="shared" si="289"/>
        <v>-196829867008</v>
      </c>
      <c r="K3084" s="19">
        <f t="shared" si="294"/>
        <v>8868960000</v>
      </c>
      <c r="L3084" s="19">
        <f t="shared" si="290"/>
        <v>8868960000</v>
      </c>
      <c r="N3084" s="19">
        <f t="shared" si="293"/>
        <v>0</v>
      </c>
      <c r="O3084" s="19">
        <f t="shared" si="291"/>
        <v>-112565929104</v>
      </c>
      <c r="Q3084" s="19">
        <f t="shared" si="292"/>
        <v>-89545973504</v>
      </c>
    </row>
    <row r="3085" spans="1:17" x14ac:dyDescent="0.3">
      <c r="A3085">
        <v>3079</v>
      </c>
      <c r="B3085">
        <f>SQRT((1-A3085*A3085/$G$1)*$G$2)</f>
        <v>1084.8743377000949</v>
      </c>
      <c r="I3085" s="19">
        <f t="shared" si="289"/>
        <v>-179091947008</v>
      </c>
      <c r="K3085" s="19">
        <f t="shared" si="294"/>
        <v>8871840000</v>
      </c>
      <c r="L3085" s="19">
        <f t="shared" si="290"/>
        <v>8871840000</v>
      </c>
      <c r="N3085" s="19">
        <f t="shared" si="293"/>
        <v>0</v>
      </c>
      <c r="O3085" s="19">
        <f t="shared" si="291"/>
        <v>-112565929104</v>
      </c>
      <c r="Q3085" s="19">
        <f t="shared" si="292"/>
        <v>-80674133504</v>
      </c>
    </row>
    <row r="3086" spans="1:17" x14ac:dyDescent="0.3">
      <c r="A3086">
        <v>3080</v>
      </c>
      <c r="B3086">
        <f>SQRT((1-A3086*A3086/$G$1)*$G$2)</f>
        <v>1084.7955730003628</v>
      </c>
      <c r="I3086" s="19">
        <f t="shared" si="289"/>
        <v>-161348267008</v>
      </c>
      <c r="K3086" s="19">
        <f t="shared" si="294"/>
        <v>8874720000</v>
      </c>
      <c r="L3086" s="19">
        <f t="shared" si="290"/>
        <v>8874720000</v>
      </c>
      <c r="N3086" s="19">
        <f t="shared" si="293"/>
        <v>0</v>
      </c>
      <c r="O3086" s="19">
        <f t="shared" si="291"/>
        <v>-112565929104</v>
      </c>
      <c r="Q3086" s="19">
        <f t="shared" si="292"/>
        <v>-71799413504</v>
      </c>
    </row>
    <row r="3087" spans="1:17" x14ac:dyDescent="0.3">
      <c r="A3087">
        <v>3081</v>
      </c>
      <c r="B3087">
        <f>SQRT((1-A3087*A3087/$G$1)*$G$2)</f>
        <v>1084.7167770013853</v>
      </c>
      <c r="I3087" s="19">
        <f t="shared" si="289"/>
        <v>-143598827008</v>
      </c>
      <c r="K3087" s="19">
        <f t="shared" si="294"/>
        <v>8877600000</v>
      </c>
      <c r="L3087" s="19">
        <f t="shared" si="290"/>
        <v>8877600000</v>
      </c>
      <c r="N3087" s="19">
        <f t="shared" si="293"/>
        <v>0</v>
      </c>
      <c r="O3087" s="19">
        <f t="shared" si="291"/>
        <v>-112565929104</v>
      </c>
      <c r="Q3087" s="19">
        <f t="shared" si="292"/>
        <v>-62921813504</v>
      </c>
    </row>
    <row r="3088" spans="1:17" x14ac:dyDescent="0.3">
      <c r="A3088">
        <v>3082</v>
      </c>
      <c r="B3088">
        <f>SQRT((1-A3088*A3088/$G$1)*$G$2)</f>
        <v>1084.6379496963407</v>
      </c>
      <c r="I3088" s="19">
        <f t="shared" si="289"/>
        <v>-125843627008</v>
      </c>
      <c r="K3088" s="19">
        <f t="shared" si="294"/>
        <v>8880480000</v>
      </c>
      <c r="L3088" s="19">
        <f t="shared" si="290"/>
        <v>8880480000</v>
      </c>
      <c r="N3088" s="19">
        <f t="shared" si="293"/>
        <v>0</v>
      </c>
      <c r="O3088" s="19">
        <f t="shared" si="291"/>
        <v>-112565929104</v>
      </c>
      <c r="Q3088" s="19">
        <f t="shared" si="292"/>
        <v>-54041333504</v>
      </c>
    </row>
    <row r="3089" spans="1:17" x14ac:dyDescent="0.3">
      <c r="A3089">
        <v>3083</v>
      </c>
      <c r="B3089">
        <f>SQRT((1-A3089*A3089/$G$1)*$G$2)</f>
        <v>1084.5590910784031</v>
      </c>
      <c r="I3089" s="19">
        <f t="shared" si="289"/>
        <v>-108082667008</v>
      </c>
      <c r="K3089" s="19">
        <f t="shared" si="294"/>
        <v>8883360000</v>
      </c>
      <c r="L3089" s="19">
        <f t="shared" si="290"/>
        <v>8883360000</v>
      </c>
      <c r="N3089" s="19">
        <f t="shared" si="293"/>
        <v>-112462133872</v>
      </c>
      <c r="O3089" s="19">
        <f t="shared" si="291"/>
        <v>-112462133872</v>
      </c>
      <c r="Q3089" s="19">
        <f t="shared" si="292"/>
        <v>-157620107376</v>
      </c>
    </row>
    <row r="3090" spans="1:17" x14ac:dyDescent="0.3">
      <c r="A3090">
        <v>3084</v>
      </c>
      <c r="B3090">
        <f>SQRT((1-A3090*A3090/$G$1)*$G$2)</f>
        <v>1084.4802011407419</v>
      </c>
      <c r="I3090" s="19">
        <f t="shared" si="289"/>
        <v>-315240214752</v>
      </c>
      <c r="K3090" s="19">
        <f t="shared" si="294"/>
        <v>8886240000</v>
      </c>
      <c r="L3090" s="19">
        <f t="shared" si="290"/>
        <v>8886240000</v>
      </c>
      <c r="N3090" s="19">
        <f t="shared" si="293"/>
        <v>0</v>
      </c>
      <c r="O3090" s="19">
        <f t="shared" si="291"/>
        <v>-112462133872</v>
      </c>
      <c r="Q3090" s="19">
        <f t="shared" si="292"/>
        <v>-148733867376</v>
      </c>
    </row>
    <row r="3091" spans="1:17" x14ac:dyDescent="0.3">
      <c r="A3091">
        <v>3085</v>
      </c>
      <c r="B3091">
        <f>SQRT((1-A3091*A3091/$G$1)*$G$2)</f>
        <v>1084.4012798765211</v>
      </c>
      <c r="I3091" s="19">
        <f t="shared" si="289"/>
        <v>-297467734752</v>
      </c>
      <c r="K3091" s="19">
        <f t="shared" si="294"/>
        <v>8889120000</v>
      </c>
      <c r="L3091" s="19">
        <f t="shared" si="290"/>
        <v>8889120000</v>
      </c>
      <c r="N3091" s="19">
        <f t="shared" si="293"/>
        <v>0</v>
      </c>
      <c r="O3091" s="19">
        <f t="shared" si="291"/>
        <v>-112462133872</v>
      </c>
      <c r="Q3091" s="19">
        <f t="shared" si="292"/>
        <v>-139844747376</v>
      </c>
    </row>
    <row r="3092" spans="1:17" x14ac:dyDescent="0.3">
      <c r="A3092">
        <v>3086</v>
      </c>
      <c r="B3092">
        <f>SQRT((1-A3092*A3092/$G$1)*$G$2)</f>
        <v>1084.3223272789007</v>
      </c>
      <c r="I3092" s="19">
        <f t="shared" si="289"/>
        <v>-279689494752</v>
      </c>
      <c r="K3092" s="19">
        <f t="shared" si="294"/>
        <v>8892000000</v>
      </c>
      <c r="L3092" s="19">
        <f t="shared" si="290"/>
        <v>8892000000</v>
      </c>
      <c r="N3092" s="19">
        <f t="shared" si="293"/>
        <v>0</v>
      </c>
      <c r="O3092" s="19">
        <f t="shared" si="291"/>
        <v>-112462133872</v>
      </c>
      <c r="Q3092" s="19">
        <f t="shared" si="292"/>
        <v>-130952747376</v>
      </c>
    </row>
    <row r="3093" spans="1:17" x14ac:dyDescent="0.3">
      <c r="A3093">
        <v>3087</v>
      </c>
      <c r="B3093">
        <f>SQRT((1-A3093*A3093/$G$1)*$G$2)</f>
        <v>1084.2433433410361</v>
      </c>
      <c r="I3093" s="19">
        <f t="shared" si="289"/>
        <v>-261905494752</v>
      </c>
      <c r="K3093" s="19">
        <f t="shared" si="294"/>
        <v>8894880000</v>
      </c>
      <c r="L3093" s="19">
        <f t="shared" si="290"/>
        <v>8894880000</v>
      </c>
      <c r="N3093" s="19">
        <f t="shared" si="293"/>
        <v>0</v>
      </c>
      <c r="O3093" s="19">
        <f t="shared" si="291"/>
        <v>-112462133872</v>
      </c>
      <c r="Q3093" s="19">
        <f t="shared" si="292"/>
        <v>-122057867376</v>
      </c>
    </row>
    <row r="3094" spans="1:17" x14ac:dyDescent="0.3">
      <c r="A3094">
        <v>3088</v>
      </c>
      <c r="B3094">
        <f>SQRT((1-A3094*A3094/$G$1)*$G$2)</f>
        <v>1084.1643280560772</v>
      </c>
      <c r="I3094" s="19">
        <f t="shared" si="289"/>
        <v>-244115734752</v>
      </c>
      <c r="K3094" s="19">
        <f t="shared" si="294"/>
        <v>8897760000</v>
      </c>
      <c r="L3094" s="19">
        <f t="shared" si="290"/>
        <v>8897760000</v>
      </c>
      <c r="N3094" s="19">
        <f t="shared" si="293"/>
        <v>0</v>
      </c>
      <c r="O3094" s="19">
        <f t="shared" si="291"/>
        <v>-112462133872</v>
      </c>
      <c r="Q3094" s="19">
        <f t="shared" si="292"/>
        <v>-113160107376</v>
      </c>
    </row>
    <row r="3095" spans="1:17" x14ac:dyDescent="0.3">
      <c r="A3095">
        <v>3089</v>
      </c>
      <c r="B3095">
        <f>SQRT((1-A3095*A3095/$G$1)*$G$2)</f>
        <v>1084.0852814171697</v>
      </c>
      <c r="I3095" s="19">
        <f t="shared" si="289"/>
        <v>-226320214752</v>
      </c>
      <c r="K3095" s="19">
        <f t="shared" si="294"/>
        <v>8900640000</v>
      </c>
      <c r="L3095" s="19">
        <f t="shared" si="290"/>
        <v>8900640000</v>
      </c>
      <c r="N3095" s="19">
        <f t="shared" si="293"/>
        <v>0</v>
      </c>
      <c r="O3095" s="19">
        <f t="shared" si="291"/>
        <v>-112462133872</v>
      </c>
      <c r="Q3095" s="19">
        <f t="shared" si="292"/>
        <v>-104259467376</v>
      </c>
    </row>
    <row r="3096" spans="1:17" x14ac:dyDescent="0.3">
      <c r="A3096">
        <v>3090</v>
      </c>
      <c r="B3096">
        <f>SQRT((1-A3096*A3096/$G$1)*$G$2)</f>
        <v>1084.006203417455</v>
      </c>
      <c r="I3096" s="19">
        <f t="shared" si="289"/>
        <v>-208518934752</v>
      </c>
      <c r="K3096" s="19">
        <f t="shared" si="294"/>
        <v>8903520000</v>
      </c>
      <c r="L3096" s="19">
        <f t="shared" si="290"/>
        <v>8903520000</v>
      </c>
      <c r="N3096" s="19">
        <f t="shared" si="293"/>
        <v>0</v>
      </c>
      <c r="O3096" s="19">
        <f t="shared" si="291"/>
        <v>-112462133872</v>
      </c>
      <c r="Q3096" s="19">
        <f t="shared" si="292"/>
        <v>-95355947376</v>
      </c>
    </row>
    <row r="3097" spans="1:17" x14ac:dyDescent="0.3">
      <c r="A3097">
        <v>3091</v>
      </c>
      <c r="B3097">
        <f>SQRT((1-A3097*A3097/$G$1)*$G$2)</f>
        <v>1083.9270940500687</v>
      </c>
      <c r="I3097" s="19">
        <f t="shared" si="289"/>
        <v>-190711894752</v>
      </c>
      <c r="K3097" s="19">
        <f t="shared" si="294"/>
        <v>8906400000</v>
      </c>
      <c r="L3097" s="19">
        <f t="shared" si="290"/>
        <v>8906400000</v>
      </c>
      <c r="N3097" s="19">
        <f t="shared" si="293"/>
        <v>0</v>
      </c>
      <c r="O3097" s="19">
        <f t="shared" si="291"/>
        <v>-112462133872</v>
      </c>
      <c r="Q3097" s="19">
        <f t="shared" si="292"/>
        <v>-86449547376</v>
      </c>
    </row>
    <row r="3098" spans="1:17" x14ac:dyDescent="0.3">
      <c r="A3098">
        <v>3092</v>
      </c>
      <c r="B3098">
        <f>SQRT((1-A3098*A3098/$G$1)*$G$2)</f>
        <v>1083.8479533081427</v>
      </c>
      <c r="I3098" s="19">
        <f t="shared" si="289"/>
        <v>-172899094752</v>
      </c>
      <c r="K3098" s="19">
        <f t="shared" si="294"/>
        <v>8909280000</v>
      </c>
      <c r="L3098" s="19">
        <f t="shared" si="290"/>
        <v>8909280000</v>
      </c>
      <c r="N3098" s="19">
        <f t="shared" si="293"/>
        <v>0</v>
      </c>
      <c r="O3098" s="19">
        <f t="shared" si="291"/>
        <v>-112462133872</v>
      </c>
      <c r="Q3098" s="19">
        <f t="shared" si="292"/>
        <v>-77540267376</v>
      </c>
    </row>
    <row r="3099" spans="1:17" x14ac:dyDescent="0.3">
      <c r="A3099">
        <v>3093</v>
      </c>
      <c r="B3099">
        <f>SQRT((1-A3099*A3099/$G$1)*$G$2)</f>
        <v>1083.7687811848034</v>
      </c>
      <c r="I3099" s="19">
        <f t="shared" si="289"/>
        <v>-155080534752</v>
      </c>
      <c r="K3099" s="19">
        <f t="shared" si="294"/>
        <v>8912160000</v>
      </c>
      <c r="L3099" s="19">
        <f t="shared" si="290"/>
        <v>8912160000</v>
      </c>
      <c r="N3099" s="19">
        <f t="shared" si="293"/>
        <v>0</v>
      </c>
      <c r="O3099" s="19">
        <f t="shared" si="291"/>
        <v>-112462133872</v>
      </c>
      <c r="Q3099" s="19">
        <f t="shared" si="292"/>
        <v>-68628107376</v>
      </c>
    </row>
    <row r="3100" spans="1:17" x14ac:dyDescent="0.3">
      <c r="A3100">
        <v>3094</v>
      </c>
      <c r="B3100">
        <f>SQRT((1-A3100*A3100/$G$1)*$G$2)</f>
        <v>1083.6895776731733</v>
      </c>
      <c r="I3100" s="19">
        <f t="shared" si="289"/>
        <v>-137256214752</v>
      </c>
      <c r="K3100" s="19">
        <f t="shared" si="294"/>
        <v>8915040000</v>
      </c>
      <c r="L3100" s="19">
        <f t="shared" si="290"/>
        <v>8915040000</v>
      </c>
      <c r="N3100" s="19">
        <f t="shared" si="293"/>
        <v>0</v>
      </c>
      <c r="O3100" s="19">
        <f t="shared" si="291"/>
        <v>-112462133872</v>
      </c>
      <c r="Q3100" s="19">
        <f t="shared" si="292"/>
        <v>-59713067376</v>
      </c>
    </row>
    <row r="3101" spans="1:17" x14ac:dyDescent="0.3">
      <c r="A3101">
        <v>3095</v>
      </c>
      <c r="B3101">
        <f>SQRT((1-A3101*A3101/$G$1)*$G$2)</f>
        <v>1083.6103427663691</v>
      </c>
      <c r="I3101" s="19">
        <f t="shared" si="289"/>
        <v>-119426134752</v>
      </c>
      <c r="K3101" s="19">
        <f t="shared" si="294"/>
        <v>8917920000</v>
      </c>
      <c r="L3101" s="19">
        <f t="shared" si="290"/>
        <v>8917920000</v>
      </c>
      <c r="N3101" s="19">
        <f t="shared" si="293"/>
        <v>0</v>
      </c>
      <c r="O3101" s="19">
        <f t="shared" si="291"/>
        <v>-112462133872</v>
      </c>
      <c r="Q3101" s="19">
        <f t="shared" si="292"/>
        <v>-50795147376</v>
      </c>
    </row>
    <row r="3102" spans="1:17" x14ac:dyDescent="0.3">
      <c r="A3102">
        <v>3096</v>
      </c>
      <c r="B3102">
        <f>SQRT((1-A3102*A3102/$G$1)*$G$2)</f>
        <v>1083.5310764575038</v>
      </c>
      <c r="I3102" s="19">
        <f t="shared" si="289"/>
        <v>-101590294752</v>
      </c>
      <c r="K3102" s="19">
        <f t="shared" si="294"/>
        <v>8920800000</v>
      </c>
      <c r="L3102" s="19">
        <f t="shared" si="290"/>
        <v>8920800000</v>
      </c>
      <c r="N3102" s="19">
        <f t="shared" si="293"/>
        <v>-112358338640</v>
      </c>
      <c r="O3102" s="19">
        <f t="shared" si="291"/>
        <v>-112358338640</v>
      </c>
      <c r="Q3102" s="19">
        <f t="shared" si="292"/>
        <v>-154232686016</v>
      </c>
    </row>
    <row r="3103" spans="1:17" x14ac:dyDescent="0.3">
      <c r="A3103">
        <v>3097</v>
      </c>
      <c r="B3103">
        <f>SQRT((1-A3103*A3103/$G$1)*$G$2)</f>
        <v>1083.4517787396851</v>
      </c>
      <c r="I3103" s="19">
        <f t="shared" si="289"/>
        <v>-308465372032</v>
      </c>
      <c r="K3103" s="19">
        <f t="shared" si="294"/>
        <v>8923680000</v>
      </c>
      <c r="L3103" s="19">
        <f t="shared" si="290"/>
        <v>8923680000</v>
      </c>
      <c r="N3103" s="19">
        <f t="shared" si="293"/>
        <v>0</v>
      </c>
      <c r="O3103" s="19">
        <f t="shared" si="291"/>
        <v>-112358338640</v>
      </c>
      <c r="Q3103" s="19">
        <f t="shared" si="292"/>
        <v>-145309006016</v>
      </c>
    </row>
    <row r="3104" spans="1:17" x14ac:dyDescent="0.3">
      <c r="A3104">
        <v>3098</v>
      </c>
      <c r="B3104">
        <f>SQRT((1-A3104*A3104/$G$1)*$G$2)</f>
        <v>1083.3724496060161</v>
      </c>
      <c r="I3104" s="19">
        <f t="shared" si="289"/>
        <v>-290618012032</v>
      </c>
      <c r="K3104" s="19">
        <f t="shared" si="294"/>
        <v>8926560000</v>
      </c>
      <c r="L3104" s="19">
        <f t="shared" si="290"/>
        <v>8926560000</v>
      </c>
      <c r="N3104" s="19">
        <f t="shared" si="293"/>
        <v>0</v>
      </c>
      <c r="O3104" s="19">
        <f t="shared" si="291"/>
        <v>-112358338640</v>
      </c>
      <c r="Q3104" s="19">
        <f t="shared" si="292"/>
        <v>-136382446016</v>
      </c>
    </row>
    <row r="3105" spans="1:17" x14ac:dyDescent="0.3">
      <c r="A3105">
        <v>3099</v>
      </c>
      <c r="B3105">
        <f>SQRT((1-A3105*A3105/$G$1)*$G$2)</f>
        <v>1083.2930890495945</v>
      </c>
      <c r="I3105" s="19">
        <f t="shared" si="289"/>
        <v>-272764892032</v>
      </c>
      <c r="K3105" s="19">
        <f t="shared" si="294"/>
        <v>8929440000</v>
      </c>
      <c r="L3105" s="19">
        <f t="shared" si="290"/>
        <v>8929440000</v>
      </c>
      <c r="N3105" s="19">
        <f t="shared" si="293"/>
        <v>0</v>
      </c>
      <c r="O3105" s="19">
        <f t="shared" si="291"/>
        <v>-112358338640</v>
      </c>
      <c r="Q3105" s="19">
        <f t="shared" si="292"/>
        <v>-127453006016</v>
      </c>
    </row>
    <row r="3106" spans="1:17" x14ac:dyDescent="0.3">
      <c r="A3106">
        <v>3100</v>
      </c>
      <c r="B3106">
        <f>SQRT((1-A3106*A3106/$G$1)*$G$2)</f>
        <v>1083.2136970635147</v>
      </c>
      <c r="I3106" s="19">
        <f t="shared" si="289"/>
        <v>-254906012032</v>
      </c>
      <c r="K3106" s="19">
        <f t="shared" si="294"/>
        <v>8932320000</v>
      </c>
      <c r="L3106" s="19">
        <f t="shared" si="290"/>
        <v>8932320000</v>
      </c>
      <c r="N3106" s="19">
        <f t="shared" si="293"/>
        <v>0</v>
      </c>
      <c r="O3106" s="19">
        <f t="shared" si="291"/>
        <v>-112358338640</v>
      </c>
      <c r="Q3106" s="19">
        <f t="shared" si="292"/>
        <v>-118520686016</v>
      </c>
    </row>
    <row r="3107" spans="1:17" x14ac:dyDescent="0.3">
      <c r="A3107">
        <v>3101</v>
      </c>
      <c r="B3107">
        <f>SQRT((1-A3107*A3107/$G$1)*$G$2)</f>
        <v>1083.1342736408649</v>
      </c>
      <c r="I3107" s="19">
        <f t="shared" si="289"/>
        <v>-237041372032</v>
      </c>
      <c r="K3107" s="19">
        <f t="shared" si="294"/>
        <v>8935200000</v>
      </c>
      <c r="L3107" s="19">
        <f t="shared" si="290"/>
        <v>8935200000</v>
      </c>
      <c r="N3107" s="19">
        <f t="shared" si="293"/>
        <v>0</v>
      </c>
      <c r="O3107" s="19">
        <f t="shared" si="291"/>
        <v>-112358338640</v>
      </c>
      <c r="Q3107" s="19">
        <f t="shared" si="292"/>
        <v>-109585486016</v>
      </c>
    </row>
    <row r="3108" spans="1:17" x14ac:dyDescent="0.3">
      <c r="A3108">
        <v>3102</v>
      </c>
      <c r="B3108">
        <f>SQRT((1-A3108*A3108/$G$1)*$G$2)</f>
        <v>1083.0548187747293</v>
      </c>
      <c r="I3108" s="19">
        <f t="shared" si="289"/>
        <v>-219170972032</v>
      </c>
      <c r="K3108" s="19">
        <f t="shared" si="294"/>
        <v>8938080000</v>
      </c>
      <c r="L3108" s="19">
        <f t="shared" si="290"/>
        <v>8938080000</v>
      </c>
      <c r="N3108" s="19">
        <f t="shared" si="293"/>
        <v>0</v>
      </c>
      <c r="O3108" s="19">
        <f t="shared" si="291"/>
        <v>-112358338640</v>
      </c>
      <c r="Q3108" s="19">
        <f t="shared" si="292"/>
        <v>-100647406016</v>
      </c>
    </row>
    <row r="3109" spans="1:17" x14ac:dyDescent="0.3">
      <c r="A3109">
        <v>3103</v>
      </c>
      <c r="B3109">
        <f>SQRT((1-A3109*A3109/$G$1)*$G$2)</f>
        <v>1082.975332458187</v>
      </c>
      <c r="I3109" s="19">
        <f t="shared" si="289"/>
        <v>-201294812032</v>
      </c>
      <c r="K3109" s="19">
        <f t="shared" si="294"/>
        <v>8940960000</v>
      </c>
      <c r="L3109" s="19">
        <f t="shared" si="290"/>
        <v>8940960000</v>
      </c>
      <c r="N3109" s="19">
        <f t="shared" si="293"/>
        <v>0</v>
      </c>
      <c r="O3109" s="19">
        <f t="shared" si="291"/>
        <v>-112358338640</v>
      </c>
      <c r="Q3109" s="19">
        <f t="shared" si="292"/>
        <v>-91706446016</v>
      </c>
    </row>
    <row r="3110" spans="1:17" x14ac:dyDescent="0.3">
      <c r="A3110">
        <v>3104</v>
      </c>
      <c r="B3110">
        <f>SQRT((1-A3110*A3110/$G$1)*$G$2)</f>
        <v>1082.8958146843127</v>
      </c>
      <c r="I3110" s="19">
        <f t="shared" si="289"/>
        <v>-183412892032</v>
      </c>
      <c r="K3110" s="19">
        <f t="shared" si="294"/>
        <v>8943840000</v>
      </c>
      <c r="L3110" s="19">
        <f t="shared" si="290"/>
        <v>8943840000</v>
      </c>
      <c r="N3110" s="19">
        <f t="shared" si="293"/>
        <v>0</v>
      </c>
      <c r="O3110" s="19">
        <f t="shared" si="291"/>
        <v>-112358338640</v>
      </c>
      <c r="Q3110" s="19">
        <f t="shared" si="292"/>
        <v>-82762606016</v>
      </c>
    </row>
    <row r="3111" spans="1:17" x14ac:dyDescent="0.3">
      <c r="A3111">
        <v>3105</v>
      </c>
      <c r="B3111">
        <f>SQRT((1-A3111*A3111/$G$1)*$G$2)</f>
        <v>1082.8162654461757</v>
      </c>
      <c r="I3111" s="19">
        <f t="shared" si="289"/>
        <v>-165525212032</v>
      </c>
      <c r="K3111" s="19">
        <f t="shared" si="294"/>
        <v>8946720000</v>
      </c>
      <c r="L3111" s="19">
        <f t="shared" si="290"/>
        <v>8946720000</v>
      </c>
      <c r="N3111" s="19">
        <f t="shared" si="293"/>
        <v>0</v>
      </c>
      <c r="O3111" s="19">
        <f t="shared" si="291"/>
        <v>-112358338640</v>
      </c>
      <c r="Q3111" s="19">
        <f t="shared" si="292"/>
        <v>-73815886016</v>
      </c>
    </row>
    <row r="3112" spans="1:17" x14ac:dyDescent="0.3">
      <c r="A3112">
        <v>3106</v>
      </c>
      <c r="B3112">
        <f>SQRT((1-A3112*A3112/$G$1)*$G$2)</f>
        <v>1082.7366847368414</v>
      </c>
      <c r="I3112" s="19">
        <f t="shared" si="289"/>
        <v>-147631772032</v>
      </c>
      <c r="K3112" s="19">
        <f t="shared" si="294"/>
        <v>8949600000</v>
      </c>
      <c r="L3112" s="19">
        <f t="shared" si="290"/>
        <v>8949600000</v>
      </c>
      <c r="N3112" s="19">
        <f t="shared" si="293"/>
        <v>0</v>
      </c>
      <c r="O3112" s="19">
        <f t="shared" si="291"/>
        <v>-112358338640</v>
      </c>
      <c r="Q3112" s="19">
        <f t="shared" si="292"/>
        <v>-64866286016</v>
      </c>
    </row>
    <row r="3113" spans="1:17" x14ac:dyDescent="0.3">
      <c r="A3113">
        <v>3107</v>
      </c>
      <c r="B3113">
        <f>SQRT((1-A3113*A3113/$G$1)*$G$2)</f>
        <v>1082.6570725493698</v>
      </c>
      <c r="I3113" s="19">
        <f t="shared" si="289"/>
        <v>-129732572032</v>
      </c>
      <c r="K3113" s="19">
        <f t="shared" si="294"/>
        <v>8952480000</v>
      </c>
      <c r="L3113" s="19">
        <f t="shared" si="290"/>
        <v>8952480000</v>
      </c>
      <c r="N3113" s="19">
        <f t="shared" si="293"/>
        <v>0</v>
      </c>
      <c r="O3113" s="19">
        <f t="shared" si="291"/>
        <v>-112358338640</v>
      </c>
      <c r="Q3113" s="19">
        <f t="shared" si="292"/>
        <v>-55913806016</v>
      </c>
    </row>
    <row r="3114" spans="1:17" x14ac:dyDescent="0.3">
      <c r="A3114">
        <v>3108</v>
      </c>
      <c r="B3114">
        <f>SQRT((1-A3114*A3114/$G$1)*$G$2)</f>
        <v>1082.5774288768159</v>
      </c>
      <c r="I3114" s="19">
        <f t="shared" si="289"/>
        <v>-111827612032</v>
      </c>
      <c r="K3114" s="19">
        <f t="shared" si="294"/>
        <v>8955360000</v>
      </c>
      <c r="L3114" s="19">
        <f t="shared" si="290"/>
        <v>8955360000</v>
      </c>
      <c r="N3114" s="19">
        <f t="shared" si="293"/>
        <v>-112254543408</v>
      </c>
      <c r="O3114" s="19">
        <f t="shared" si="291"/>
        <v>-112254543408</v>
      </c>
      <c r="Q3114" s="19">
        <f t="shared" si="292"/>
        <v>-159212989424</v>
      </c>
    </row>
    <row r="3115" spans="1:17" x14ac:dyDescent="0.3">
      <c r="A3115">
        <v>3109</v>
      </c>
      <c r="B3115">
        <f>SQRT((1-A3115*A3115/$G$1)*$G$2)</f>
        <v>1082.4977537122306</v>
      </c>
      <c r="I3115" s="19">
        <f t="shared" si="289"/>
        <v>-318425978848</v>
      </c>
      <c r="K3115" s="19">
        <f t="shared" si="294"/>
        <v>8958240000</v>
      </c>
      <c r="L3115" s="19">
        <f t="shared" si="290"/>
        <v>8958240000</v>
      </c>
      <c r="N3115" s="19">
        <f t="shared" si="293"/>
        <v>0</v>
      </c>
      <c r="O3115" s="19">
        <f t="shared" si="291"/>
        <v>-112254543408</v>
      </c>
      <c r="Q3115" s="19">
        <f t="shared" si="292"/>
        <v>-150254749424</v>
      </c>
    </row>
    <row r="3116" spans="1:17" x14ac:dyDescent="0.3">
      <c r="A3116">
        <v>3110</v>
      </c>
      <c r="B3116">
        <f>SQRT((1-A3116*A3116/$G$1)*$G$2)</f>
        <v>1082.4180470486597</v>
      </c>
      <c r="I3116" s="19">
        <f t="shared" si="289"/>
        <v>-300509498848</v>
      </c>
      <c r="K3116" s="19">
        <f t="shared" si="294"/>
        <v>8961120000</v>
      </c>
      <c r="L3116" s="19">
        <f t="shared" si="290"/>
        <v>8961120000</v>
      </c>
      <c r="N3116" s="19">
        <f t="shared" si="293"/>
        <v>0</v>
      </c>
      <c r="O3116" s="19">
        <f t="shared" si="291"/>
        <v>-112254543408</v>
      </c>
      <c r="Q3116" s="19">
        <f t="shared" si="292"/>
        <v>-141293629424</v>
      </c>
    </row>
    <row r="3117" spans="1:17" x14ac:dyDescent="0.3">
      <c r="A3117">
        <v>3111</v>
      </c>
      <c r="B3117">
        <f>SQRT((1-A3117*A3117/$G$1)*$G$2)</f>
        <v>1082.3383088791438</v>
      </c>
      <c r="I3117" s="19">
        <f t="shared" si="289"/>
        <v>-282587258848</v>
      </c>
      <c r="K3117" s="19">
        <f t="shared" si="294"/>
        <v>8964000000</v>
      </c>
      <c r="L3117" s="19">
        <f t="shared" si="290"/>
        <v>8964000000</v>
      </c>
      <c r="N3117" s="19">
        <f t="shared" si="293"/>
        <v>0</v>
      </c>
      <c r="O3117" s="19">
        <f t="shared" si="291"/>
        <v>-112254543408</v>
      </c>
      <c r="Q3117" s="19">
        <f t="shared" si="292"/>
        <v>-132329629424</v>
      </c>
    </row>
    <row r="3118" spans="1:17" x14ac:dyDescent="0.3">
      <c r="A3118">
        <v>3112</v>
      </c>
      <c r="B3118">
        <f>SQRT((1-A3118*A3118/$G$1)*$G$2)</f>
        <v>1082.2585391967195</v>
      </c>
      <c r="I3118" s="19">
        <f t="shared" ref="I3118:I3181" si="295">Q3117*2</f>
        <v>-264659258848</v>
      </c>
      <c r="K3118" s="19">
        <f t="shared" si="294"/>
        <v>8966880000</v>
      </c>
      <c r="L3118" s="19">
        <f t="shared" ref="L3118:L3181" si="296">IF(K3118=0,L3117,K3118)</f>
        <v>8966880000</v>
      </c>
      <c r="N3118" s="19">
        <f t="shared" si="293"/>
        <v>0</v>
      </c>
      <c r="O3118" s="19">
        <f t="shared" ref="O3118:O3181" si="297">IF(N3118=0,O3117,N3118)</f>
        <v>-112254543408</v>
      </c>
      <c r="Q3118" s="19">
        <f t="shared" ref="Q3118:Q3181" si="298">Q3117+K3118+N3118</f>
        <v>-123362749424</v>
      </c>
    </row>
    <row r="3119" spans="1:17" x14ac:dyDescent="0.3">
      <c r="A3119">
        <v>3113</v>
      </c>
      <c r="B3119">
        <f>SQRT((1-A3119*A3119/$G$1)*$G$2)</f>
        <v>1082.1787379944176</v>
      </c>
      <c r="I3119" s="19">
        <f t="shared" si="295"/>
        <v>-246725498848</v>
      </c>
      <c r="K3119" s="19">
        <f t="shared" si="294"/>
        <v>8969760000</v>
      </c>
      <c r="L3119" s="19">
        <f t="shared" si="296"/>
        <v>8969760000</v>
      </c>
      <c r="N3119" s="19">
        <f t="shared" si="293"/>
        <v>0</v>
      </c>
      <c r="O3119" s="19">
        <f t="shared" si="297"/>
        <v>-112254543408</v>
      </c>
      <c r="Q3119" s="19">
        <f t="shared" si="298"/>
        <v>-114392989424</v>
      </c>
    </row>
    <row r="3120" spans="1:17" x14ac:dyDescent="0.3">
      <c r="A3120">
        <v>3114</v>
      </c>
      <c r="B3120">
        <f>SQRT((1-A3120*A3120/$G$1)*$G$2)</f>
        <v>1082.0989052652651</v>
      </c>
      <c r="I3120" s="19">
        <f t="shared" si="295"/>
        <v>-228785978848</v>
      </c>
      <c r="K3120" s="19">
        <f t="shared" si="294"/>
        <v>8972640000</v>
      </c>
      <c r="L3120" s="19">
        <f t="shared" si="296"/>
        <v>8972640000</v>
      </c>
      <c r="N3120" s="19">
        <f t="shared" si="293"/>
        <v>0</v>
      </c>
      <c r="O3120" s="19">
        <f t="shared" si="297"/>
        <v>-112254543408</v>
      </c>
      <c r="Q3120" s="19">
        <f t="shared" si="298"/>
        <v>-105420349424</v>
      </c>
    </row>
    <row r="3121" spans="1:17" x14ac:dyDescent="0.3">
      <c r="A3121">
        <v>3115</v>
      </c>
      <c r="B3121">
        <f>SQRT((1-A3121*A3121/$G$1)*$G$2)</f>
        <v>1082.0190410022838</v>
      </c>
      <c r="I3121" s="19">
        <f t="shared" si="295"/>
        <v>-210840698848</v>
      </c>
      <c r="K3121" s="19">
        <f t="shared" si="294"/>
        <v>8975520000</v>
      </c>
      <c r="L3121" s="19">
        <f t="shared" si="296"/>
        <v>8975520000</v>
      </c>
      <c r="N3121" s="19">
        <f t="shared" si="293"/>
        <v>0</v>
      </c>
      <c r="O3121" s="19">
        <f t="shared" si="297"/>
        <v>-112254543408</v>
      </c>
      <c r="Q3121" s="19">
        <f t="shared" si="298"/>
        <v>-96444829424</v>
      </c>
    </row>
    <row r="3122" spans="1:17" x14ac:dyDescent="0.3">
      <c r="A3122">
        <v>3116</v>
      </c>
      <c r="B3122">
        <f>SQRT((1-A3122*A3122/$G$1)*$G$2)</f>
        <v>1081.93914519849</v>
      </c>
      <c r="I3122" s="19">
        <f t="shared" si="295"/>
        <v>-192889658848</v>
      </c>
      <c r="K3122" s="19">
        <f t="shared" si="294"/>
        <v>8978400000</v>
      </c>
      <c r="L3122" s="19">
        <f t="shared" si="296"/>
        <v>8978400000</v>
      </c>
      <c r="N3122" s="19">
        <f t="shared" si="293"/>
        <v>0</v>
      </c>
      <c r="O3122" s="19">
        <f t="shared" si="297"/>
        <v>-112254543408</v>
      </c>
      <c r="Q3122" s="19">
        <f t="shared" si="298"/>
        <v>-87466429424</v>
      </c>
    </row>
    <row r="3123" spans="1:17" x14ac:dyDescent="0.3">
      <c r="A3123">
        <v>3117</v>
      </c>
      <c r="B3123">
        <f>SQRT((1-A3123*A3123/$G$1)*$G$2)</f>
        <v>1081.8592178468964</v>
      </c>
      <c r="I3123" s="19">
        <f t="shared" si="295"/>
        <v>-174932858848</v>
      </c>
      <c r="K3123" s="19">
        <f t="shared" si="294"/>
        <v>8981280000</v>
      </c>
      <c r="L3123" s="19">
        <f t="shared" si="296"/>
        <v>8981280000</v>
      </c>
      <c r="N3123" s="19">
        <f t="shared" si="293"/>
        <v>0</v>
      </c>
      <c r="O3123" s="19">
        <f t="shared" si="297"/>
        <v>-112254543408</v>
      </c>
      <c r="Q3123" s="19">
        <f t="shared" si="298"/>
        <v>-78485149424</v>
      </c>
    </row>
    <row r="3124" spans="1:17" x14ac:dyDescent="0.3">
      <c r="A3124">
        <v>3118</v>
      </c>
      <c r="B3124">
        <f>SQRT((1-A3124*A3124/$G$1)*$G$2)</f>
        <v>1081.7792589405101</v>
      </c>
      <c r="I3124" s="19">
        <f t="shared" si="295"/>
        <v>-156970298848</v>
      </c>
      <c r="K3124" s="19">
        <f t="shared" si="294"/>
        <v>8984160000</v>
      </c>
      <c r="L3124" s="19">
        <f t="shared" si="296"/>
        <v>8984160000</v>
      </c>
      <c r="N3124" s="19">
        <f t="shared" ref="N3124:N3187" si="299">IF($I3124&gt;O3123,O3123+$J$1,)</f>
        <v>0</v>
      </c>
      <c r="O3124" s="19">
        <f t="shared" si="297"/>
        <v>-112254543408</v>
      </c>
      <c r="Q3124" s="19">
        <f t="shared" si="298"/>
        <v>-69500989424</v>
      </c>
    </row>
    <row r="3125" spans="1:17" x14ac:dyDescent="0.3">
      <c r="A3125">
        <v>3119</v>
      </c>
      <c r="B3125">
        <f>SQRT((1-A3125*A3125/$G$1)*$G$2)</f>
        <v>1081.6992684723334</v>
      </c>
      <c r="I3125" s="19">
        <f t="shared" si="295"/>
        <v>-139001978848</v>
      </c>
      <c r="K3125" s="19">
        <f t="shared" si="294"/>
        <v>8987040000</v>
      </c>
      <c r="L3125" s="19">
        <f t="shared" si="296"/>
        <v>8987040000</v>
      </c>
      <c r="N3125" s="19">
        <f t="shared" si="299"/>
        <v>0</v>
      </c>
      <c r="O3125" s="19">
        <f t="shared" si="297"/>
        <v>-112254543408</v>
      </c>
      <c r="Q3125" s="19">
        <f t="shared" si="298"/>
        <v>-60513949424</v>
      </c>
    </row>
    <row r="3126" spans="1:17" x14ac:dyDescent="0.3">
      <c r="A3126">
        <v>3120</v>
      </c>
      <c r="B3126">
        <f>SQRT((1-A3126*A3126/$G$1)*$G$2)</f>
        <v>1081.6192464353642</v>
      </c>
      <c r="I3126" s="19">
        <f t="shared" si="295"/>
        <v>-121027898848</v>
      </c>
      <c r="K3126" s="19">
        <f t="shared" si="294"/>
        <v>8989920000</v>
      </c>
      <c r="L3126" s="19">
        <f t="shared" si="296"/>
        <v>8989920000</v>
      </c>
      <c r="N3126" s="19">
        <f t="shared" si="299"/>
        <v>0</v>
      </c>
      <c r="O3126" s="19">
        <f t="shared" si="297"/>
        <v>-112254543408</v>
      </c>
      <c r="Q3126" s="19">
        <f t="shared" si="298"/>
        <v>-51524029424</v>
      </c>
    </row>
    <row r="3127" spans="1:17" x14ac:dyDescent="0.3">
      <c r="A3127">
        <v>3121</v>
      </c>
      <c r="B3127">
        <f>SQRT((1-A3127*A3127/$G$1)*$G$2)</f>
        <v>1081.5391928225947</v>
      </c>
      <c r="I3127" s="19">
        <f t="shared" si="295"/>
        <v>-103048058848</v>
      </c>
      <c r="K3127" s="19">
        <f t="shared" si="294"/>
        <v>8992800000</v>
      </c>
      <c r="L3127" s="19">
        <f t="shared" si="296"/>
        <v>8992800000</v>
      </c>
      <c r="N3127" s="19">
        <f t="shared" si="299"/>
        <v>-112150748176</v>
      </c>
      <c r="O3127" s="19">
        <f t="shared" si="297"/>
        <v>-112150748176</v>
      </c>
      <c r="Q3127" s="19">
        <f t="shared" si="298"/>
        <v>-154681977600</v>
      </c>
    </row>
    <row r="3128" spans="1:17" x14ac:dyDescent="0.3">
      <c r="A3128">
        <v>3122</v>
      </c>
      <c r="B3128">
        <f>SQRT((1-A3128*A3128/$G$1)*$G$2)</f>
        <v>1081.4591076270135</v>
      </c>
      <c r="I3128" s="19">
        <f t="shared" si="295"/>
        <v>-309363955200</v>
      </c>
      <c r="K3128" s="19">
        <f t="shared" si="294"/>
        <v>8995680000</v>
      </c>
      <c r="L3128" s="19">
        <f t="shared" si="296"/>
        <v>8995680000</v>
      </c>
      <c r="N3128" s="19">
        <f t="shared" si="299"/>
        <v>0</v>
      </c>
      <c r="O3128" s="19">
        <f t="shared" si="297"/>
        <v>-112150748176</v>
      </c>
      <c r="Q3128" s="19">
        <f t="shared" si="298"/>
        <v>-145686297600</v>
      </c>
    </row>
    <row r="3129" spans="1:17" x14ac:dyDescent="0.3">
      <c r="A3129">
        <v>3123</v>
      </c>
      <c r="B3129">
        <f>SQRT((1-A3129*A3129/$G$1)*$G$2)</f>
        <v>1081.3789908416031</v>
      </c>
      <c r="I3129" s="19">
        <f t="shared" si="295"/>
        <v>-291372595200</v>
      </c>
      <c r="K3129" s="19">
        <f t="shared" si="294"/>
        <v>8998560000</v>
      </c>
      <c r="L3129" s="19">
        <f t="shared" si="296"/>
        <v>8998560000</v>
      </c>
      <c r="N3129" s="19">
        <f t="shared" si="299"/>
        <v>0</v>
      </c>
      <c r="O3129" s="19">
        <f t="shared" si="297"/>
        <v>-112150748176</v>
      </c>
      <c r="Q3129" s="19">
        <f t="shared" si="298"/>
        <v>-136687737600</v>
      </c>
    </row>
    <row r="3130" spans="1:17" x14ac:dyDescent="0.3">
      <c r="A3130">
        <v>3124</v>
      </c>
      <c r="B3130">
        <f>SQRT((1-A3130*A3130/$G$1)*$G$2)</f>
        <v>1081.2988424593423</v>
      </c>
      <c r="I3130" s="19">
        <f t="shared" si="295"/>
        <v>-273375475200</v>
      </c>
      <c r="K3130" s="19">
        <f t="shared" si="294"/>
        <v>9001440000</v>
      </c>
      <c r="L3130" s="19">
        <f t="shared" si="296"/>
        <v>9001440000</v>
      </c>
      <c r="N3130" s="19">
        <f t="shared" si="299"/>
        <v>0</v>
      </c>
      <c r="O3130" s="19">
        <f t="shared" si="297"/>
        <v>-112150748176</v>
      </c>
      <c r="Q3130" s="19">
        <f t="shared" si="298"/>
        <v>-127686297600</v>
      </c>
    </row>
    <row r="3131" spans="1:17" x14ac:dyDescent="0.3">
      <c r="A3131">
        <v>3125</v>
      </c>
      <c r="B3131">
        <f>SQRT((1-A3131*A3131/$G$1)*$G$2)</f>
        <v>1081.2186624732039</v>
      </c>
      <c r="I3131" s="19">
        <f t="shared" si="295"/>
        <v>-255372595200</v>
      </c>
      <c r="K3131" s="19">
        <f t="shared" si="294"/>
        <v>9004320000</v>
      </c>
      <c r="L3131" s="19">
        <f t="shared" si="296"/>
        <v>9004320000</v>
      </c>
      <c r="N3131" s="19">
        <f t="shared" si="299"/>
        <v>0</v>
      </c>
      <c r="O3131" s="19">
        <f t="shared" si="297"/>
        <v>-112150748176</v>
      </c>
      <c r="Q3131" s="19">
        <f t="shared" si="298"/>
        <v>-118681977600</v>
      </c>
    </row>
    <row r="3132" spans="1:17" x14ac:dyDescent="0.3">
      <c r="A3132">
        <v>3126</v>
      </c>
      <c r="B3132">
        <f>SQRT((1-A3132*A3132/$G$1)*$G$2)</f>
        <v>1081.1384508761569</v>
      </c>
      <c r="I3132" s="19">
        <f t="shared" si="295"/>
        <v>-237363955200</v>
      </c>
      <c r="K3132" s="19">
        <f t="shared" si="294"/>
        <v>9007200000</v>
      </c>
      <c r="L3132" s="19">
        <f t="shared" si="296"/>
        <v>9007200000</v>
      </c>
      <c r="N3132" s="19">
        <f t="shared" si="299"/>
        <v>0</v>
      </c>
      <c r="O3132" s="19">
        <f t="shared" si="297"/>
        <v>-112150748176</v>
      </c>
      <c r="Q3132" s="19">
        <f t="shared" si="298"/>
        <v>-109674777600</v>
      </c>
    </row>
    <row r="3133" spans="1:17" x14ac:dyDescent="0.3">
      <c r="A3133">
        <v>3127</v>
      </c>
      <c r="B3133">
        <f>SQRT((1-A3133*A3133/$G$1)*$G$2)</f>
        <v>1081.0582076611645</v>
      </c>
      <c r="I3133" s="19">
        <f t="shared" si="295"/>
        <v>-219349555200</v>
      </c>
      <c r="K3133" s="19">
        <f t="shared" si="294"/>
        <v>9010080000</v>
      </c>
      <c r="L3133" s="19">
        <f t="shared" si="296"/>
        <v>9010080000</v>
      </c>
      <c r="N3133" s="19">
        <f t="shared" si="299"/>
        <v>0</v>
      </c>
      <c r="O3133" s="19">
        <f t="shared" si="297"/>
        <v>-112150748176</v>
      </c>
      <c r="Q3133" s="19">
        <f t="shared" si="298"/>
        <v>-100664697600</v>
      </c>
    </row>
    <row r="3134" spans="1:17" x14ac:dyDescent="0.3">
      <c r="A3134">
        <v>3128</v>
      </c>
      <c r="B3134">
        <f>SQRT((1-A3134*A3134/$G$1)*$G$2)</f>
        <v>1080.9779328211862</v>
      </c>
      <c r="I3134" s="19">
        <f t="shared" si="295"/>
        <v>-201329395200</v>
      </c>
      <c r="K3134" s="19">
        <f t="shared" si="294"/>
        <v>9012960000</v>
      </c>
      <c r="L3134" s="19">
        <f t="shared" si="296"/>
        <v>9012960000</v>
      </c>
      <c r="N3134" s="19">
        <f t="shared" si="299"/>
        <v>0</v>
      </c>
      <c r="O3134" s="19">
        <f t="shared" si="297"/>
        <v>-112150748176</v>
      </c>
      <c r="Q3134" s="19">
        <f t="shared" si="298"/>
        <v>-91651737600</v>
      </c>
    </row>
    <row r="3135" spans="1:17" x14ac:dyDescent="0.3">
      <c r="A3135">
        <v>3129</v>
      </c>
      <c r="B3135">
        <f>SQRT((1-A3135*A3135/$G$1)*$G$2)</f>
        <v>1080.8976263491752</v>
      </c>
      <c r="I3135" s="19">
        <f t="shared" si="295"/>
        <v>-183303475200</v>
      </c>
      <c r="K3135" s="19">
        <f t="shared" si="294"/>
        <v>9015840000</v>
      </c>
      <c r="L3135" s="19">
        <f t="shared" si="296"/>
        <v>9015840000</v>
      </c>
      <c r="N3135" s="19">
        <f t="shared" si="299"/>
        <v>0</v>
      </c>
      <c r="O3135" s="19">
        <f t="shared" si="297"/>
        <v>-112150748176</v>
      </c>
      <c r="Q3135" s="19">
        <f t="shared" si="298"/>
        <v>-82635897600</v>
      </c>
    </row>
    <row r="3136" spans="1:17" x14ac:dyDescent="0.3">
      <c r="A3136">
        <v>3130</v>
      </c>
      <c r="B3136">
        <f>SQRT((1-A3136*A3136/$G$1)*$G$2)</f>
        <v>1080.8172882380811</v>
      </c>
      <c r="I3136" s="19">
        <f t="shared" si="295"/>
        <v>-165271795200</v>
      </c>
      <c r="K3136" s="19">
        <f t="shared" si="294"/>
        <v>9018720000</v>
      </c>
      <c r="L3136" s="19">
        <f t="shared" si="296"/>
        <v>9018720000</v>
      </c>
      <c r="N3136" s="19">
        <f t="shared" si="299"/>
        <v>0</v>
      </c>
      <c r="O3136" s="19">
        <f t="shared" si="297"/>
        <v>-112150748176</v>
      </c>
      <c r="Q3136" s="19">
        <f t="shared" si="298"/>
        <v>-73617177600</v>
      </c>
    </row>
    <row r="3137" spans="1:17" x14ac:dyDescent="0.3">
      <c r="A3137">
        <v>3131</v>
      </c>
      <c r="B3137">
        <f>SQRT((1-A3137*A3137/$G$1)*$G$2)</f>
        <v>1080.7369184808476</v>
      </c>
      <c r="I3137" s="19">
        <f t="shared" si="295"/>
        <v>-147234355200</v>
      </c>
      <c r="K3137" s="19">
        <f t="shared" si="294"/>
        <v>9021600000</v>
      </c>
      <c r="L3137" s="19">
        <f t="shared" si="296"/>
        <v>9021600000</v>
      </c>
      <c r="N3137" s="19">
        <f t="shared" si="299"/>
        <v>0</v>
      </c>
      <c r="O3137" s="19">
        <f t="shared" si="297"/>
        <v>-112150748176</v>
      </c>
      <c r="Q3137" s="19">
        <f t="shared" si="298"/>
        <v>-64595577600</v>
      </c>
    </row>
    <row r="3138" spans="1:17" x14ac:dyDescent="0.3">
      <c r="A3138">
        <v>3132</v>
      </c>
      <c r="B3138">
        <f>SQRT((1-A3138*A3138/$G$1)*$G$2)</f>
        <v>1080.6565170704146</v>
      </c>
      <c r="I3138" s="19">
        <f t="shared" si="295"/>
        <v>-129191155200</v>
      </c>
      <c r="K3138" s="19">
        <f t="shared" si="294"/>
        <v>9024480000</v>
      </c>
      <c r="L3138" s="19">
        <f t="shared" si="296"/>
        <v>9024480000</v>
      </c>
      <c r="N3138" s="19">
        <f t="shared" si="299"/>
        <v>0</v>
      </c>
      <c r="O3138" s="19">
        <f t="shared" si="297"/>
        <v>-112150748176</v>
      </c>
      <c r="Q3138" s="19">
        <f t="shared" si="298"/>
        <v>-55571097600</v>
      </c>
    </row>
    <row r="3139" spans="1:17" x14ac:dyDescent="0.3">
      <c r="A3139">
        <v>3133</v>
      </c>
      <c r="B3139">
        <f>SQRT((1-A3139*A3139/$G$1)*$G$2)</f>
        <v>1080.576083999716</v>
      </c>
      <c r="I3139" s="19">
        <f t="shared" si="295"/>
        <v>-111142195200</v>
      </c>
      <c r="K3139" s="19">
        <f t="shared" si="294"/>
        <v>9027360000</v>
      </c>
      <c r="L3139" s="19">
        <f t="shared" si="296"/>
        <v>9027360000</v>
      </c>
      <c r="N3139" s="19">
        <f t="shared" si="299"/>
        <v>-112046952944</v>
      </c>
      <c r="O3139" s="19">
        <f t="shared" si="297"/>
        <v>-112046952944</v>
      </c>
      <c r="Q3139" s="19">
        <f t="shared" si="298"/>
        <v>-158590690544</v>
      </c>
    </row>
    <row r="3140" spans="1:17" x14ac:dyDescent="0.3">
      <c r="A3140">
        <v>3134</v>
      </c>
      <c r="B3140">
        <f>SQRT((1-A3140*A3140/$G$1)*$G$2)</f>
        <v>1080.4956192616817</v>
      </c>
      <c r="I3140" s="19">
        <f t="shared" si="295"/>
        <v>-317181381088</v>
      </c>
      <c r="K3140" s="19">
        <f t="shared" si="294"/>
        <v>9030240000</v>
      </c>
      <c r="L3140" s="19">
        <f t="shared" si="296"/>
        <v>9030240000</v>
      </c>
      <c r="N3140" s="19">
        <f t="shared" si="299"/>
        <v>0</v>
      </c>
      <c r="O3140" s="19">
        <f t="shared" si="297"/>
        <v>-112046952944</v>
      </c>
      <c r="Q3140" s="19">
        <f t="shared" si="298"/>
        <v>-149560450544</v>
      </c>
    </row>
    <row r="3141" spans="1:17" x14ac:dyDescent="0.3">
      <c r="A3141">
        <v>3135</v>
      </c>
      <c r="B3141">
        <f>SQRT((1-A3141*A3141/$G$1)*$G$2)</f>
        <v>1080.4151228492362</v>
      </c>
      <c r="I3141" s="19">
        <f t="shared" si="295"/>
        <v>-299120901088</v>
      </c>
      <c r="K3141" s="19">
        <f t="shared" si="294"/>
        <v>9033120000</v>
      </c>
      <c r="L3141" s="19">
        <f t="shared" si="296"/>
        <v>9033120000</v>
      </c>
      <c r="N3141" s="19">
        <f t="shared" si="299"/>
        <v>0</v>
      </c>
      <c r="O3141" s="19">
        <f t="shared" si="297"/>
        <v>-112046952944</v>
      </c>
      <c r="Q3141" s="19">
        <f t="shared" si="298"/>
        <v>-140527330544</v>
      </c>
    </row>
    <row r="3142" spans="1:17" x14ac:dyDescent="0.3">
      <c r="A3142">
        <v>3136</v>
      </c>
      <c r="B3142">
        <f>SQRT((1-A3142*A3142/$G$1)*$G$2)</f>
        <v>1080.3345947552991</v>
      </c>
      <c r="I3142" s="19">
        <f t="shared" si="295"/>
        <v>-281054661088</v>
      </c>
      <c r="K3142" s="19">
        <f t="shared" si="294"/>
        <v>9036000000</v>
      </c>
      <c r="L3142" s="19">
        <f t="shared" si="296"/>
        <v>9036000000</v>
      </c>
      <c r="N3142" s="19">
        <f t="shared" si="299"/>
        <v>0</v>
      </c>
      <c r="O3142" s="19">
        <f t="shared" si="297"/>
        <v>-112046952944</v>
      </c>
      <c r="Q3142" s="19">
        <f t="shared" si="298"/>
        <v>-131491330544</v>
      </c>
    </row>
    <row r="3143" spans="1:17" x14ac:dyDescent="0.3">
      <c r="A3143">
        <v>3137</v>
      </c>
      <c r="B3143">
        <f>SQRT((1-A3143*A3143/$G$1)*$G$2)</f>
        <v>1080.2540349727858</v>
      </c>
      <c r="I3143" s="19">
        <f t="shared" si="295"/>
        <v>-262982661088</v>
      </c>
      <c r="K3143" s="19">
        <f t="shared" ref="K3143:K3206" si="300">IF($I3143&lt;L3142,L3142+$J$2,)</f>
        <v>9038880000</v>
      </c>
      <c r="L3143" s="19">
        <f t="shared" si="296"/>
        <v>9038880000</v>
      </c>
      <c r="N3143" s="19">
        <f t="shared" si="299"/>
        <v>0</v>
      </c>
      <c r="O3143" s="19">
        <f t="shared" si="297"/>
        <v>-112046952944</v>
      </c>
      <c r="Q3143" s="19">
        <f t="shared" si="298"/>
        <v>-122452450544</v>
      </c>
    </row>
    <row r="3144" spans="1:17" x14ac:dyDescent="0.3">
      <c r="A3144">
        <v>3138</v>
      </c>
      <c r="B3144">
        <f>SQRT((1-A3144*A3144/$G$1)*$G$2)</f>
        <v>1080.1734434946056</v>
      </c>
      <c r="I3144" s="19">
        <f t="shared" si="295"/>
        <v>-244904901088</v>
      </c>
      <c r="K3144" s="19">
        <f t="shared" si="300"/>
        <v>9041760000</v>
      </c>
      <c r="L3144" s="19">
        <f t="shared" si="296"/>
        <v>9041760000</v>
      </c>
      <c r="N3144" s="19">
        <f t="shared" si="299"/>
        <v>0</v>
      </c>
      <c r="O3144" s="19">
        <f t="shared" si="297"/>
        <v>-112046952944</v>
      </c>
      <c r="Q3144" s="19">
        <f t="shared" si="298"/>
        <v>-113410690544</v>
      </c>
    </row>
    <row r="3145" spans="1:17" x14ac:dyDescent="0.3">
      <c r="A3145">
        <v>3139</v>
      </c>
      <c r="B3145">
        <f>SQRT((1-A3145*A3145/$G$1)*$G$2)</f>
        <v>1080.0928203136639</v>
      </c>
      <c r="I3145" s="19">
        <f t="shared" si="295"/>
        <v>-226821381088</v>
      </c>
      <c r="K3145" s="19">
        <f t="shared" si="300"/>
        <v>9044640000</v>
      </c>
      <c r="L3145" s="19">
        <f t="shared" si="296"/>
        <v>9044640000</v>
      </c>
      <c r="N3145" s="19">
        <f t="shared" si="299"/>
        <v>0</v>
      </c>
      <c r="O3145" s="19">
        <f t="shared" si="297"/>
        <v>-112046952944</v>
      </c>
      <c r="Q3145" s="19">
        <f t="shared" si="298"/>
        <v>-104366050544</v>
      </c>
    </row>
    <row r="3146" spans="1:17" x14ac:dyDescent="0.3">
      <c r="A3146">
        <v>3140</v>
      </c>
      <c r="B3146">
        <f>SQRT((1-A3146*A3146/$G$1)*$G$2)</f>
        <v>1080.0121654228608</v>
      </c>
      <c r="I3146" s="19">
        <f t="shared" si="295"/>
        <v>-208732101088</v>
      </c>
      <c r="K3146" s="19">
        <f t="shared" si="300"/>
        <v>9047520000</v>
      </c>
      <c r="L3146" s="19">
        <f t="shared" si="296"/>
        <v>9047520000</v>
      </c>
      <c r="N3146" s="19">
        <f t="shared" si="299"/>
        <v>0</v>
      </c>
      <c r="O3146" s="19">
        <f t="shared" si="297"/>
        <v>-112046952944</v>
      </c>
      <c r="Q3146" s="19">
        <f t="shared" si="298"/>
        <v>-95318530544</v>
      </c>
    </row>
    <row r="3147" spans="1:17" x14ac:dyDescent="0.3">
      <c r="A3147">
        <v>3141</v>
      </c>
      <c r="B3147">
        <f>SQRT((1-A3147*A3147/$G$1)*$G$2)</f>
        <v>1079.9314788150916</v>
      </c>
      <c r="I3147" s="19">
        <f t="shared" si="295"/>
        <v>-190637061088</v>
      </c>
      <c r="K3147" s="19">
        <f t="shared" si="300"/>
        <v>9050400000</v>
      </c>
      <c r="L3147" s="19">
        <f t="shared" si="296"/>
        <v>9050400000</v>
      </c>
      <c r="N3147" s="19">
        <f t="shared" si="299"/>
        <v>0</v>
      </c>
      <c r="O3147" s="19">
        <f t="shared" si="297"/>
        <v>-112046952944</v>
      </c>
      <c r="Q3147" s="19">
        <f t="shared" si="298"/>
        <v>-86268130544</v>
      </c>
    </row>
    <row r="3148" spans="1:17" x14ac:dyDescent="0.3">
      <c r="A3148">
        <v>3142</v>
      </c>
      <c r="B3148">
        <f>SQRT((1-A3148*A3148/$G$1)*$G$2)</f>
        <v>1079.8507604832466</v>
      </c>
      <c r="I3148" s="19">
        <f t="shared" si="295"/>
        <v>-172536261088</v>
      </c>
      <c r="K3148" s="19">
        <f t="shared" si="300"/>
        <v>9053280000</v>
      </c>
      <c r="L3148" s="19">
        <f t="shared" si="296"/>
        <v>9053280000</v>
      </c>
      <c r="N3148" s="19">
        <f t="shared" si="299"/>
        <v>0</v>
      </c>
      <c r="O3148" s="19">
        <f t="shared" si="297"/>
        <v>-112046952944</v>
      </c>
      <c r="Q3148" s="19">
        <f t="shared" si="298"/>
        <v>-77214850544</v>
      </c>
    </row>
    <row r="3149" spans="1:17" x14ac:dyDescent="0.3">
      <c r="A3149">
        <v>3143</v>
      </c>
      <c r="B3149">
        <f>SQRT((1-A3149*A3149/$G$1)*$G$2)</f>
        <v>1079.7700104202111</v>
      </c>
      <c r="I3149" s="19">
        <f t="shared" si="295"/>
        <v>-154429701088</v>
      </c>
      <c r="K3149" s="19">
        <f t="shared" si="300"/>
        <v>9056160000</v>
      </c>
      <c r="L3149" s="19">
        <f t="shared" si="296"/>
        <v>9056160000</v>
      </c>
      <c r="N3149" s="19">
        <f t="shared" si="299"/>
        <v>0</v>
      </c>
      <c r="O3149" s="19">
        <f t="shared" si="297"/>
        <v>-112046952944</v>
      </c>
      <c r="Q3149" s="19">
        <f t="shared" si="298"/>
        <v>-68158690544</v>
      </c>
    </row>
    <row r="3150" spans="1:17" x14ac:dyDescent="0.3">
      <c r="A3150">
        <v>3144</v>
      </c>
      <c r="B3150">
        <f>SQRT((1-A3150*A3150/$G$1)*$G$2)</f>
        <v>1079.6892286188654</v>
      </c>
      <c r="I3150" s="19">
        <f t="shared" si="295"/>
        <v>-136317381088</v>
      </c>
      <c r="K3150" s="19">
        <f t="shared" si="300"/>
        <v>9059040000</v>
      </c>
      <c r="L3150" s="19">
        <f t="shared" si="296"/>
        <v>9059040000</v>
      </c>
      <c r="N3150" s="19">
        <f t="shared" si="299"/>
        <v>0</v>
      </c>
      <c r="O3150" s="19">
        <f t="shared" si="297"/>
        <v>-112046952944</v>
      </c>
      <c r="Q3150" s="19">
        <f t="shared" si="298"/>
        <v>-59099650544</v>
      </c>
    </row>
    <row r="3151" spans="1:17" x14ac:dyDescent="0.3">
      <c r="A3151">
        <v>3145</v>
      </c>
      <c r="B3151">
        <f>SQRT((1-A3151*A3151/$G$1)*$G$2)</f>
        <v>1079.6084150720851</v>
      </c>
      <c r="I3151" s="19">
        <f t="shared" si="295"/>
        <v>-118199301088</v>
      </c>
      <c r="K3151" s="19">
        <f t="shared" si="300"/>
        <v>9061920000</v>
      </c>
      <c r="L3151" s="19">
        <f t="shared" si="296"/>
        <v>9061920000</v>
      </c>
      <c r="N3151" s="19">
        <f t="shared" si="299"/>
        <v>0</v>
      </c>
      <c r="O3151" s="19">
        <f t="shared" si="297"/>
        <v>-112046952944</v>
      </c>
      <c r="Q3151" s="19">
        <f t="shared" si="298"/>
        <v>-50037730544</v>
      </c>
    </row>
    <row r="3152" spans="1:17" x14ac:dyDescent="0.3">
      <c r="A3152">
        <v>3146</v>
      </c>
      <c r="B3152">
        <f>SQRT((1-A3152*A3152/$G$1)*$G$2)</f>
        <v>1079.5275697727411</v>
      </c>
      <c r="I3152" s="19">
        <f t="shared" si="295"/>
        <v>-100075461088</v>
      </c>
      <c r="K3152" s="19">
        <f t="shared" si="300"/>
        <v>9064800000</v>
      </c>
      <c r="L3152" s="19">
        <f t="shared" si="296"/>
        <v>9064800000</v>
      </c>
      <c r="N3152" s="19">
        <f t="shared" si="299"/>
        <v>-111943157712</v>
      </c>
      <c r="O3152" s="19">
        <f t="shared" si="297"/>
        <v>-111943157712</v>
      </c>
      <c r="Q3152" s="19">
        <f t="shared" si="298"/>
        <v>-152916088256</v>
      </c>
    </row>
    <row r="3153" spans="1:17" x14ac:dyDescent="0.3">
      <c r="A3153">
        <v>3147</v>
      </c>
      <c r="B3153">
        <f>SQRT((1-A3153*A3153/$G$1)*$G$2)</f>
        <v>1079.4466927136991</v>
      </c>
      <c r="I3153" s="19">
        <f t="shared" si="295"/>
        <v>-305832176512</v>
      </c>
      <c r="K3153" s="19">
        <f t="shared" si="300"/>
        <v>9067680000</v>
      </c>
      <c r="L3153" s="19">
        <f t="shared" si="296"/>
        <v>9067680000</v>
      </c>
      <c r="N3153" s="19">
        <f t="shared" si="299"/>
        <v>0</v>
      </c>
      <c r="O3153" s="19">
        <f t="shared" si="297"/>
        <v>-111943157712</v>
      </c>
      <c r="Q3153" s="19">
        <f t="shared" si="298"/>
        <v>-143848408256</v>
      </c>
    </row>
    <row r="3154" spans="1:17" x14ac:dyDescent="0.3">
      <c r="A3154">
        <v>3148</v>
      </c>
      <c r="B3154">
        <f>SQRT((1-A3154*A3154/$G$1)*$G$2)</f>
        <v>1079.3657838878194</v>
      </c>
      <c r="I3154" s="19">
        <f t="shared" si="295"/>
        <v>-287696816512</v>
      </c>
      <c r="K3154" s="19">
        <f t="shared" si="300"/>
        <v>9070560000</v>
      </c>
      <c r="L3154" s="19">
        <f t="shared" si="296"/>
        <v>9070560000</v>
      </c>
      <c r="N3154" s="19">
        <f t="shared" si="299"/>
        <v>0</v>
      </c>
      <c r="O3154" s="19">
        <f t="shared" si="297"/>
        <v>-111943157712</v>
      </c>
      <c r="Q3154" s="19">
        <f t="shared" si="298"/>
        <v>-134777848256</v>
      </c>
    </row>
    <row r="3155" spans="1:17" x14ac:dyDescent="0.3">
      <c r="A3155">
        <v>3149</v>
      </c>
      <c r="B3155">
        <f>SQRT((1-A3155*A3155/$G$1)*$G$2)</f>
        <v>1079.284843287958</v>
      </c>
      <c r="I3155" s="19">
        <f t="shared" si="295"/>
        <v>-269555696512</v>
      </c>
      <c r="K3155" s="19">
        <f t="shared" si="300"/>
        <v>9073440000</v>
      </c>
      <c r="L3155" s="19">
        <f t="shared" si="296"/>
        <v>9073440000</v>
      </c>
      <c r="N3155" s="19">
        <f t="shared" si="299"/>
        <v>0</v>
      </c>
      <c r="O3155" s="19">
        <f t="shared" si="297"/>
        <v>-111943157712</v>
      </c>
      <c r="Q3155" s="19">
        <f t="shared" si="298"/>
        <v>-125704408256</v>
      </c>
    </row>
    <row r="3156" spans="1:17" x14ac:dyDescent="0.3">
      <c r="A3156">
        <v>3150</v>
      </c>
      <c r="B3156">
        <f>SQRT((1-A3156*A3156/$G$1)*$G$2)</f>
        <v>1079.2038709069657</v>
      </c>
      <c r="I3156" s="19">
        <f t="shared" si="295"/>
        <v>-251408816512</v>
      </c>
      <c r="K3156" s="19">
        <f t="shared" si="300"/>
        <v>9076320000</v>
      </c>
      <c r="L3156" s="19">
        <f t="shared" si="296"/>
        <v>9076320000</v>
      </c>
      <c r="N3156" s="19">
        <f t="shared" si="299"/>
        <v>0</v>
      </c>
      <c r="O3156" s="19">
        <f t="shared" si="297"/>
        <v>-111943157712</v>
      </c>
      <c r="Q3156" s="19">
        <f t="shared" si="298"/>
        <v>-116628088256</v>
      </c>
    </row>
    <row r="3157" spans="1:17" x14ac:dyDescent="0.3">
      <c r="A3157">
        <v>3151</v>
      </c>
      <c r="B3157">
        <f>SQRT((1-A3157*A3157/$G$1)*$G$2)</f>
        <v>1079.1228667376884</v>
      </c>
      <c r="I3157" s="19">
        <f t="shared" si="295"/>
        <v>-233256176512</v>
      </c>
      <c r="K3157" s="19">
        <f t="shared" si="300"/>
        <v>9079200000</v>
      </c>
      <c r="L3157" s="19">
        <f t="shared" si="296"/>
        <v>9079200000</v>
      </c>
      <c r="N3157" s="19">
        <f t="shared" si="299"/>
        <v>0</v>
      </c>
      <c r="O3157" s="19">
        <f t="shared" si="297"/>
        <v>-111943157712</v>
      </c>
      <c r="Q3157" s="19">
        <f t="shared" si="298"/>
        <v>-107548888256</v>
      </c>
    </row>
    <row r="3158" spans="1:17" x14ac:dyDescent="0.3">
      <c r="A3158">
        <v>3152</v>
      </c>
      <c r="B3158">
        <f>SQRT((1-A3158*A3158/$G$1)*$G$2)</f>
        <v>1079.0418307729669</v>
      </c>
      <c r="I3158" s="19">
        <f t="shared" si="295"/>
        <v>-215097776512</v>
      </c>
      <c r="K3158" s="19">
        <f t="shared" si="300"/>
        <v>9082080000</v>
      </c>
      <c r="L3158" s="19">
        <f t="shared" si="296"/>
        <v>9082080000</v>
      </c>
      <c r="N3158" s="19">
        <f t="shared" si="299"/>
        <v>0</v>
      </c>
      <c r="O3158" s="19">
        <f t="shared" si="297"/>
        <v>-111943157712</v>
      </c>
      <c r="Q3158" s="19">
        <f t="shared" si="298"/>
        <v>-98466808256</v>
      </c>
    </row>
    <row r="3159" spans="1:17" x14ac:dyDescent="0.3">
      <c r="A3159">
        <v>3153</v>
      </c>
      <c r="B3159">
        <f>SQRT((1-A3159*A3159/$G$1)*$G$2)</f>
        <v>1078.9607630056373</v>
      </c>
      <c r="I3159" s="19">
        <f t="shared" si="295"/>
        <v>-196933616512</v>
      </c>
      <c r="K3159" s="19">
        <f t="shared" si="300"/>
        <v>9084960000</v>
      </c>
      <c r="L3159" s="19">
        <f t="shared" si="296"/>
        <v>9084960000</v>
      </c>
      <c r="N3159" s="19">
        <f t="shared" si="299"/>
        <v>0</v>
      </c>
      <c r="O3159" s="19">
        <f t="shared" si="297"/>
        <v>-111943157712</v>
      </c>
      <c r="Q3159" s="19">
        <f t="shared" si="298"/>
        <v>-89381848256</v>
      </c>
    </row>
    <row r="3160" spans="1:17" x14ac:dyDescent="0.3">
      <c r="A3160">
        <v>3154</v>
      </c>
      <c r="B3160">
        <f>SQRT((1-A3160*A3160/$G$1)*$G$2)</f>
        <v>1078.8796634285306</v>
      </c>
      <c r="I3160" s="19">
        <f t="shared" si="295"/>
        <v>-178763696512</v>
      </c>
      <c r="K3160" s="19">
        <f t="shared" si="300"/>
        <v>9087840000</v>
      </c>
      <c r="L3160" s="19">
        <f t="shared" si="296"/>
        <v>9087840000</v>
      </c>
      <c r="N3160" s="19">
        <f t="shared" si="299"/>
        <v>0</v>
      </c>
      <c r="O3160" s="19">
        <f t="shared" si="297"/>
        <v>-111943157712</v>
      </c>
      <c r="Q3160" s="19">
        <f t="shared" si="298"/>
        <v>-80294008256</v>
      </c>
    </row>
    <row r="3161" spans="1:17" x14ac:dyDescent="0.3">
      <c r="A3161">
        <v>3155</v>
      </c>
      <c r="B3161">
        <f>SQRT((1-A3161*A3161/$G$1)*$G$2)</f>
        <v>1078.7985320344728</v>
      </c>
      <c r="I3161" s="19">
        <f t="shared" si="295"/>
        <v>-160588016512</v>
      </c>
      <c r="K3161" s="19">
        <f t="shared" si="300"/>
        <v>9090720000</v>
      </c>
      <c r="L3161" s="19">
        <f t="shared" si="296"/>
        <v>9090720000</v>
      </c>
      <c r="N3161" s="19">
        <f t="shared" si="299"/>
        <v>0</v>
      </c>
      <c r="O3161" s="19">
        <f t="shared" si="297"/>
        <v>-111943157712</v>
      </c>
      <c r="Q3161" s="19">
        <f t="shared" si="298"/>
        <v>-71203288256</v>
      </c>
    </row>
    <row r="3162" spans="1:17" x14ac:dyDescent="0.3">
      <c r="A3162">
        <v>3156</v>
      </c>
      <c r="B3162">
        <f>SQRT((1-A3162*A3162/$G$1)*$G$2)</f>
        <v>1078.7173688162848</v>
      </c>
      <c r="I3162" s="19">
        <f t="shared" si="295"/>
        <v>-142406576512</v>
      </c>
      <c r="K3162" s="19">
        <f t="shared" si="300"/>
        <v>9093600000</v>
      </c>
      <c r="L3162" s="19">
        <f t="shared" si="296"/>
        <v>9093600000</v>
      </c>
      <c r="N3162" s="19">
        <f t="shared" si="299"/>
        <v>0</v>
      </c>
      <c r="O3162" s="19">
        <f t="shared" si="297"/>
        <v>-111943157712</v>
      </c>
      <c r="Q3162" s="19">
        <f t="shared" si="298"/>
        <v>-62109688256</v>
      </c>
    </row>
    <row r="3163" spans="1:17" x14ac:dyDescent="0.3">
      <c r="A3163">
        <v>3157</v>
      </c>
      <c r="B3163">
        <f>SQRT((1-A3163*A3163/$G$1)*$G$2)</f>
        <v>1078.6361737667828</v>
      </c>
      <c r="I3163" s="19">
        <f t="shared" si="295"/>
        <v>-124219376512</v>
      </c>
      <c r="K3163" s="19">
        <f t="shared" si="300"/>
        <v>9096480000</v>
      </c>
      <c r="L3163" s="19">
        <f t="shared" si="296"/>
        <v>9096480000</v>
      </c>
      <c r="N3163" s="19">
        <f t="shared" si="299"/>
        <v>0</v>
      </c>
      <c r="O3163" s="19">
        <f t="shared" si="297"/>
        <v>-111943157712</v>
      </c>
      <c r="Q3163" s="19">
        <f t="shared" si="298"/>
        <v>-53013208256</v>
      </c>
    </row>
    <row r="3164" spans="1:17" x14ac:dyDescent="0.3">
      <c r="A3164">
        <v>3158</v>
      </c>
      <c r="B3164">
        <f>SQRT((1-A3164*A3164/$G$1)*$G$2)</f>
        <v>1078.5549468787779</v>
      </c>
      <c r="I3164" s="19">
        <f t="shared" si="295"/>
        <v>-106026416512</v>
      </c>
      <c r="K3164" s="19">
        <f t="shared" si="300"/>
        <v>9099360000</v>
      </c>
      <c r="L3164" s="19">
        <f t="shared" si="296"/>
        <v>9099360000</v>
      </c>
      <c r="N3164" s="19">
        <f t="shared" si="299"/>
        <v>-111839362480</v>
      </c>
      <c r="O3164" s="19">
        <f t="shared" si="297"/>
        <v>-111839362480</v>
      </c>
      <c r="Q3164" s="19">
        <f t="shared" si="298"/>
        <v>-155753210736</v>
      </c>
    </row>
    <row r="3165" spans="1:17" x14ac:dyDescent="0.3">
      <c r="A3165">
        <v>3159</v>
      </c>
      <c r="B3165">
        <f>SQRT((1-A3165*A3165/$G$1)*$G$2)</f>
        <v>1078.4736881450763</v>
      </c>
      <c r="I3165" s="19">
        <f t="shared" si="295"/>
        <v>-311506421472</v>
      </c>
      <c r="K3165" s="19">
        <f t="shared" si="300"/>
        <v>9102240000</v>
      </c>
      <c r="L3165" s="19">
        <f t="shared" si="296"/>
        <v>9102240000</v>
      </c>
      <c r="N3165" s="19">
        <f t="shared" si="299"/>
        <v>0</v>
      </c>
      <c r="O3165" s="19">
        <f t="shared" si="297"/>
        <v>-111839362480</v>
      </c>
      <c r="Q3165" s="19">
        <f t="shared" si="298"/>
        <v>-146650970736</v>
      </c>
    </row>
    <row r="3166" spans="1:17" x14ac:dyDescent="0.3">
      <c r="A3166">
        <v>3160</v>
      </c>
      <c r="B3166">
        <f>SQRT((1-A3166*A3166/$G$1)*$G$2)</f>
        <v>1078.3923975584787</v>
      </c>
      <c r="I3166" s="19">
        <f t="shared" si="295"/>
        <v>-293301941472</v>
      </c>
      <c r="K3166" s="19">
        <f t="shared" si="300"/>
        <v>9105120000</v>
      </c>
      <c r="L3166" s="19">
        <f t="shared" si="296"/>
        <v>9105120000</v>
      </c>
      <c r="N3166" s="19">
        <f t="shared" si="299"/>
        <v>0</v>
      </c>
      <c r="O3166" s="19">
        <f t="shared" si="297"/>
        <v>-111839362480</v>
      </c>
      <c r="Q3166" s="19">
        <f t="shared" si="298"/>
        <v>-137545850736</v>
      </c>
    </row>
    <row r="3167" spans="1:17" x14ac:dyDescent="0.3">
      <c r="A3167">
        <v>3161</v>
      </c>
      <c r="B3167">
        <f>SQRT((1-A3167*A3167/$G$1)*$G$2)</f>
        <v>1078.3110751117817</v>
      </c>
      <c r="I3167" s="19">
        <f t="shared" si="295"/>
        <v>-275091701472</v>
      </c>
      <c r="K3167" s="19">
        <f t="shared" si="300"/>
        <v>9108000000</v>
      </c>
      <c r="L3167" s="19">
        <f t="shared" si="296"/>
        <v>9108000000</v>
      </c>
      <c r="N3167" s="19">
        <f t="shared" si="299"/>
        <v>0</v>
      </c>
      <c r="O3167" s="19">
        <f t="shared" si="297"/>
        <v>-111839362480</v>
      </c>
      <c r="Q3167" s="19">
        <f t="shared" si="298"/>
        <v>-128437850736</v>
      </c>
    </row>
    <row r="3168" spans="1:17" x14ac:dyDescent="0.3">
      <c r="A3168">
        <v>3162</v>
      </c>
      <c r="B3168">
        <f>SQRT((1-A3168*A3168/$G$1)*$G$2)</f>
        <v>1078.2297207977763</v>
      </c>
      <c r="I3168" s="19">
        <f t="shared" si="295"/>
        <v>-256875701472</v>
      </c>
      <c r="K3168" s="19">
        <f t="shared" si="300"/>
        <v>9110880000</v>
      </c>
      <c r="L3168" s="19">
        <f t="shared" si="296"/>
        <v>9110880000</v>
      </c>
      <c r="N3168" s="19">
        <f t="shared" si="299"/>
        <v>0</v>
      </c>
      <c r="O3168" s="19">
        <f t="shared" si="297"/>
        <v>-111839362480</v>
      </c>
      <c r="Q3168" s="19">
        <f t="shared" si="298"/>
        <v>-119326970736</v>
      </c>
    </row>
    <row r="3169" spans="1:17" x14ac:dyDescent="0.3">
      <c r="A3169">
        <v>3163</v>
      </c>
      <c r="B3169">
        <f>SQRT((1-A3169*A3169/$G$1)*$G$2)</f>
        <v>1078.1483346092482</v>
      </c>
      <c r="I3169" s="19">
        <f t="shared" si="295"/>
        <v>-238653941472</v>
      </c>
      <c r="K3169" s="19">
        <f t="shared" si="300"/>
        <v>9113760000</v>
      </c>
      <c r="L3169" s="19">
        <f t="shared" si="296"/>
        <v>9113760000</v>
      </c>
      <c r="N3169" s="19">
        <f t="shared" si="299"/>
        <v>0</v>
      </c>
      <c r="O3169" s="19">
        <f t="shared" si="297"/>
        <v>-111839362480</v>
      </c>
      <c r="Q3169" s="19">
        <f t="shared" si="298"/>
        <v>-110213210736</v>
      </c>
    </row>
    <row r="3170" spans="1:17" x14ac:dyDescent="0.3">
      <c r="A3170">
        <v>3164</v>
      </c>
      <c r="B3170">
        <f>SQRT((1-A3170*A3170/$G$1)*$G$2)</f>
        <v>1078.0669165389793</v>
      </c>
      <c r="I3170" s="19">
        <f t="shared" si="295"/>
        <v>-220426421472</v>
      </c>
      <c r="K3170" s="19">
        <f t="shared" si="300"/>
        <v>9116640000</v>
      </c>
      <c r="L3170" s="19">
        <f t="shared" si="296"/>
        <v>9116640000</v>
      </c>
      <c r="N3170" s="19">
        <f t="shared" si="299"/>
        <v>0</v>
      </c>
      <c r="O3170" s="19">
        <f t="shared" si="297"/>
        <v>-111839362480</v>
      </c>
      <c r="Q3170" s="19">
        <f t="shared" si="298"/>
        <v>-101096570736</v>
      </c>
    </row>
    <row r="3171" spans="1:17" x14ac:dyDescent="0.3">
      <c r="A3171">
        <v>3165</v>
      </c>
      <c r="B3171">
        <f>SQRT((1-A3171*A3171/$G$1)*$G$2)</f>
        <v>1077.985466579745</v>
      </c>
      <c r="I3171" s="19">
        <f t="shared" si="295"/>
        <v>-202193141472</v>
      </c>
      <c r="K3171" s="19">
        <f t="shared" si="300"/>
        <v>9119520000</v>
      </c>
      <c r="L3171" s="19">
        <f t="shared" si="296"/>
        <v>9119520000</v>
      </c>
      <c r="N3171" s="19">
        <f t="shared" si="299"/>
        <v>0</v>
      </c>
      <c r="O3171" s="19">
        <f t="shared" si="297"/>
        <v>-111839362480</v>
      </c>
      <c r="Q3171" s="19">
        <f t="shared" si="298"/>
        <v>-91977050736</v>
      </c>
    </row>
    <row r="3172" spans="1:17" x14ac:dyDescent="0.3">
      <c r="A3172">
        <v>3166</v>
      </c>
      <c r="B3172">
        <f>SQRT((1-A3172*A3172/$G$1)*$G$2)</f>
        <v>1077.9039847243168</v>
      </c>
      <c r="I3172" s="19">
        <f t="shared" si="295"/>
        <v>-183954101472</v>
      </c>
      <c r="K3172" s="19">
        <f t="shared" si="300"/>
        <v>9122400000</v>
      </c>
      <c r="L3172" s="19">
        <f t="shared" si="296"/>
        <v>9122400000</v>
      </c>
      <c r="N3172" s="19">
        <f t="shared" si="299"/>
        <v>0</v>
      </c>
      <c r="O3172" s="19">
        <f t="shared" si="297"/>
        <v>-111839362480</v>
      </c>
      <c r="Q3172" s="19">
        <f t="shared" si="298"/>
        <v>-82854650736</v>
      </c>
    </row>
    <row r="3173" spans="1:17" x14ac:dyDescent="0.3">
      <c r="A3173">
        <v>3167</v>
      </c>
      <c r="B3173">
        <f>SQRT((1-A3173*A3173/$G$1)*$G$2)</f>
        <v>1077.8224709654608</v>
      </c>
      <c r="I3173" s="19">
        <f t="shared" si="295"/>
        <v>-165709301472</v>
      </c>
      <c r="K3173" s="19">
        <f t="shared" si="300"/>
        <v>9125280000</v>
      </c>
      <c r="L3173" s="19">
        <f t="shared" si="296"/>
        <v>9125280000</v>
      </c>
      <c r="N3173" s="19">
        <f t="shared" si="299"/>
        <v>0</v>
      </c>
      <c r="O3173" s="19">
        <f t="shared" si="297"/>
        <v>-111839362480</v>
      </c>
      <c r="Q3173" s="19">
        <f t="shared" si="298"/>
        <v>-73729370736</v>
      </c>
    </row>
    <row r="3174" spans="1:17" x14ac:dyDescent="0.3">
      <c r="A3174">
        <v>3168</v>
      </c>
      <c r="B3174">
        <f>SQRT((1-A3174*A3174/$G$1)*$G$2)</f>
        <v>1077.7409252959376</v>
      </c>
      <c r="I3174" s="19">
        <f t="shared" si="295"/>
        <v>-147458741472</v>
      </c>
      <c r="K3174" s="19">
        <f t="shared" si="300"/>
        <v>9128160000</v>
      </c>
      <c r="L3174" s="19">
        <f t="shared" si="296"/>
        <v>9128160000</v>
      </c>
      <c r="N3174" s="19">
        <f t="shared" si="299"/>
        <v>0</v>
      </c>
      <c r="O3174" s="19">
        <f t="shared" si="297"/>
        <v>-111839362480</v>
      </c>
      <c r="Q3174" s="19">
        <f t="shared" si="298"/>
        <v>-64601210736</v>
      </c>
    </row>
    <row r="3175" spans="1:17" x14ac:dyDescent="0.3">
      <c r="A3175">
        <v>3169</v>
      </c>
      <c r="B3175">
        <f>SQRT((1-A3175*A3175/$G$1)*$G$2)</f>
        <v>1077.6593477085037</v>
      </c>
      <c r="I3175" s="19">
        <f t="shared" si="295"/>
        <v>-129202421472</v>
      </c>
      <c r="K3175" s="19">
        <f t="shared" si="300"/>
        <v>9131040000</v>
      </c>
      <c r="L3175" s="19">
        <f t="shared" si="296"/>
        <v>9131040000</v>
      </c>
      <c r="N3175" s="19">
        <f t="shared" si="299"/>
        <v>0</v>
      </c>
      <c r="O3175" s="19">
        <f t="shared" si="297"/>
        <v>-111839362480</v>
      </c>
      <c r="Q3175" s="19">
        <f t="shared" si="298"/>
        <v>-55470170736</v>
      </c>
    </row>
    <row r="3176" spans="1:17" x14ac:dyDescent="0.3">
      <c r="A3176">
        <v>3170</v>
      </c>
      <c r="B3176">
        <f>SQRT((1-A3176*A3176/$G$1)*$G$2)</f>
        <v>1077.5777381959101</v>
      </c>
      <c r="I3176" s="19">
        <f t="shared" si="295"/>
        <v>-110940341472</v>
      </c>
      <c r="K3176" s="19">
        <f t="shared" si="300"/>
        <v>9133920000</v>
      </c>
      <c r="L3176" s="19">
        <f t="shared" si="296"/>
        <v>9133920000</v>
      </c>
      <c r="N3176" s="19">
        <f t="shared" si="299"/>
        <v>-111735567248</v>
      </c>
      <c r="O3176" s="19">
        <f t="shared" si="297"/>
        <v>-111735567248</v>
      </c>
      <c r="Q3176" s="19">
        <f t="shared" si="298"/>
        <v>-158071817984</v>
      </c>
    </row>
    <row r="3177" spans="1:17" x14ac:dyDescent="0.3">
      <c r="A3177">
        <v>3171</v>
      </c>
      <c r="B3177">
        <f>SQRT((1-A3177*A3177/$G$1)*$G$2)</f>
        <v>1077.4960967509023</v>
      </c>
      <c r="I3177" s="19">
        <f t="shared" si="295"/>
        <v>-316143635968</v>
      </c>
      <c r="K3177" s="19">
        <f t="shared" si="300"/>
        <v>9136800000</v>
      </c>
      <c r="L3177" s="19">
        <f t="shared" si="296"/>
        <v>9136800000</v>
      </c>
      <c r="N3177" s="19">
        <f t="shared" si="299"/>
        <v>0</v>
      </c>
      <c r="O3177" s="19">
        <f t="shared" si="297"/>
        <v>-111735567248</v>
      </c>
      <c r="Q3177" s="19">
        <f t="shared" si="298"/>
        <v>-148935017984</v>
      </c>
    </row>
    <row r="3178" spans="1:17" x14ac:dyDescent="0.3">
      <c r="A3178">
        <v>3172</v>
      </c>
      <c r="B3178">
        <f>SQRT((1-A3178*A3178/$G$1)*$G$2)</f>
        <v>1077.4144233662216</v>
      </c>
      <c r="I3178" s="19">
        <f t="shared" si="295"/>
        <v>-297870035968</v>
      </c>
      <c r="K3178" s="19">
        <f t="shared" si="300"/>
        <v>9139680000</v>
      </c>
      <c r="L3178" s="19">
        <f t="shared" si="296"/>
        <v>9139680000</v>
      </c>
      <c r="N3178" s="19">
        <f t="shared" si="299"/>
        <v>0</v>
      </c>
      <c r="O3178" s="19">
        <f t="shared" si="297"/>
        <v>-111735567248</v>
      </c>
      <c r="Q3178" s="19">
        <f t="shared" si="298"/>
        <v>-139795337984</v>
      </c>
    </row>
    <row r="3179" spans="1:17" x14ac:dyDescent="0.3">
      <c r="A3179">
        <v>3173</v>
      </c>
      <c r="B3179">
        <f>SQRT((1-A3179*A3179/$G$1)*$G$2)</f>
        <v>1077.3327180346041</v>
      </c>
      <c r="I3179" s="19">
        <f t="shared" si="295"/>
        <v>-279590675968</v>
      </c>
      <c r="K3179" s="19">
        <f t="shared" si="300"/>
        <v>9142560000</v>
      </c>
      <c r="L3179" s="19">
        <f t="shared" si="296"/>
        <v>9142560000</v>
      </c>
      <c r="N3179" s="19">
        <f t="shared" si="299"/>
        <v>0</v>
      </c>
      <c r="O3179" s="19">
        <f t="shared" si="297"/>
        <v>-111735567248</v>
      </c>
      <c r="Q3179" s="19">
        <f t="shared" si="298"/>
        <v>-130652777984</v>
      </c>
    </row>
    <row r="3180" spans="1:17" x14ac:dyDescent="0.3">
      <c r="A3180">
        <v>3174</v>
      </c>
      <c r="B3180">
        <f>SQRT((1-A3180*A3180/$G$1)*$G$2)</f>
        <v>1077.2509807487802</v>
      </c>
      <c r="I3180" s="19">
        <f t="shared" si="295"/>
        <v>-261305555968</v>
      </c>
      <c r="K3180" s="19">
        <f t="shared" si="300"/>
        <v>9145440000</v>
      </c>
      <c r="L3180" s="19">
        <f t="shared" si="296"/>
        <v>9145440000</v>
      </c>
      <c r="N3180" s="19">
        <f t="shared" si="299"/>
        <v>0</v>
      </c>
      <c r="O3180" s="19">
        <f t="shared" si="297"/>
        <v>-111735567248</v>
      </c>
      <c r="Q3180" s="19">
        <f t="shared" si="298"/>
        <v>-121507337984</v>
      </c>
    </row>
    <row r="3181" spans="1:17" x14ac:dyDescent="0.3">
      <c r="A3181">
        <v>3175</v>
      </c>
      <c r="B3181">
        <f>SQRT((1-A3181*A3181/$G$1)*$G$2)</f>
        <v>1077.169211501476</v>
      </c>
      <c r="I3181" s="19">
        <f t="shared" si="295"/>
        <v>-243014675968</v>
      </c>
      <c r="K3181" s="19">
        <f t="shared" si="300"/>
        <v>9148320000</v>
      </c>
      <c r="L3181" s="19">
        <f t="shared" si="296"/>
        <v>9148320000</v>
      </c>
      <c r="N3181" s="19">
        <f t="shared" si="299"/>
        <v>0</v>
      </c>
      <c r="O3181" s="19">
        <f t="shared" si="297"/>
        <v>-111735567248</v>
      </c>
      <c r="Q3181" s="19">
        <f t="shared" si="298"/>
        <v>-112359017984</v>
      </c>
    </row>
    <row r="3182" spans="1:17" x14ac:dyDescent="0.3">
      <c r="A3182">
        <v>3176</v>
      </c>
      <c r="B3182">
        <f>SQRT((1-A3182*A3182/$G$1)*$G$2)</f>
        <v>1077.087410285412</v>
      </c>
      <c r="I3182" s="19">
        <f t="shared" ref="I3182:I3245" si="301">Q3181*2</f>
        <v>-224718035968</v>
      </c>
      <c r="K3182" s="19">
        <f t="shared" si="300"/>
        <v>9151200000</v>
      </c>
      <c r="L3182" s="19">
        <f t="shared" ref="L3182:L3245" si="302">IF(K3182=0,L3181,K3182)</f>
        <v>9151200000</v>
      </c>
      <c r="N3182" s="19">
        <f t="shared" si="299"/>
        <v>0</v>
      </c>
      <c r="O3182" s="19">
        <f t="shared" ref="O3182:O3245" si="303">IF(N3182=0,O3181,N3182)</f>
        <v>-111735567248</v>
      </c>
      <c r="Q3182" s="19">
        <f t="shared" ref="Q3182:Q3245" si="304">Q3181+K3182+N3182</f>
        <v>-103207817984</v>
      </c>
    </row>
    <row r="3183" spans="1:17" x14ac:dyDescent="0.3">
      <c r="A3183">
        <v>3177</v>
      </c>
      <c r="B3183">
        <f>SQRT((1-A3183*A3183/$G$1)*$G$2)</f>
        <v>1077.0055770933041</v>
      </c>
      <c r="I3183" s="19">
        <f t="shared" si="301"/>
        <v>-206415635968</v>
      </c>
      <c r="K3183" s="19">
        <f t="shared" si="300"/>
        <v>9154080000</v>
      </c>
      <c r="L3183" s="19">
        <f t="shared" si="302"/>
        <v>9154080000</v>
      </c>
      <c r="N3183" s="19">
        <f t="shared" si="299"/>
        <v>0</v>
      </c>
      <c r="O3183" s="19">
        <f t="shared" si="303"/>
        <v>-111735567248</v>
      </c>
      <c r="Q3183" s="19">
        <f t="shared" si="304"/>
        <v>-94053737984</v>
      </c>
    </row>
    <row r="3184" spans="1:17" x14ac:dyDescent="0.3">
      <c r="A3184">
        <v>3178</v>
      </c>
      <c r="B3184">
        <f>SQRT((1-A3184*A3184/$G$1)*$G$2)</f>
        <v>1076.9237119178626</v>
      </c>
      <c r="I3184" s="19">
        <f t="shared" si="301"/>
        <v>-188107475968</v>
      </c>
      <c r="K3184" s="19">
        <f t="shared" si="300"/>
        <v>9156960000</v>
      </c>
      <c r="L3184" s="19">
        <f t="shared" si="302"/>
        <v>9156960000</v>
      </c>
      <c r="N3184" s="19">
        <f t="shared" si="299"/>
        <v>0</v>
      </c>
      <c r="O3184" s="19">
        <f t="shared" si="303"/>
        <v>-111735567248</v>
      </c>
      <c r="Q3184" s="19">
        <f t="shared" si="304"/>
        <v>-84896777984</v>
      </c>
    </row>
    <row r="3185" spans="1:17" x14ac:dyDescent="0.3">
      <c r="A3185">
        <v>3179</v>
      </c>
      <c r="B3185">
        <f>SQRT((1-A3185*A3185/$G$1)*$G$2)</f>
        <v>1076.8418147517937</v>
      </c>
      <c r="I3185" s="19">
        <f t="shared" si="301"/>
        <v>-169793555968</v>
      </c>
      <c r="K3185" s="19">
        <f t="shared" si="300"/>
        <v>9159840000</v>
      </c>
      <c r="L3185" s="19">
        <f t="shared" si="302"/>
        <v>9159840000</v>
      </c>
      <c r="N3185" s="19">
        <f t="shared" si="299"/>
        <v>0</v>
      </c>
      <c r="O3185" s="19">
        <f t="shared" si="303"/>
        <v>-111735567248</v>
      </c>
      <c r="Q3185" s="19">
        <f t="shared" si="304"/>
        <v>-75736937984</v>
      </c>
    </row>
    <row r="3186" spans="1:17" x14ac:dyDescent="0.3">
      <c r="A3186">
        <v>3180</v>
      </c>
      <c r="B3186">
        <f>SQRT((1-A3186*A3186/$G$1)*$G$2)</f>
        <v>1076.7598855877973</v>
      </c>
      <c r="I3186" s="19">
        <f t="shared" si="301"/>
        <v>-151473875968</v>
      </c>
      <c r="K3186" s="19">
        <f t="shared" si="300"/>
        <v>9162720000</v>
      </c>
      <c r="L3186" s="19">
        <f t="shared" si="302"/>
        <v>9162720000</v>
      </c>
      <c r="N3186" s="19">
        <f t="shared" si="299"/>
        <v>0</v>
      </c>
      <c r="O3186" s="19">
        <f t="shared" si="303"/>
        <v>-111735567248</v>
      </c>
      <c r="Q3186" s="19">
        <f t="shared" si="304"/>
        <v>-66574217984</v>
      </c>
    </row>
    <row r="3187" spans="1:17" x14ac:dyDescent="0.3">
      <c r="A3187">
        <v>3181</v>
      </c>
      <c r="B3187">
        <f>SQRT((1-A3187*A3187/$G$1)*$G$2)</f>
        <v>1076.6779244185686</v>
      </c>
      <c r="I3187" s="19">
        <f t="shared" si="301"/>
        <v>-133148435968</v>
      </c>
      <c r="K3187" s="19">
        <f t="shared" si="300"/>
        <v>9165600000</v>
      </c>
      <c r="L3187" s="19">
        <f t="shared" si="302"/>
        <v>9165600000</v>
      </c>
      <c r="N3187" s="19">
        <f t="shared" si="299"/>
        <v>0</v>
      </c>
      <c r="O3187" s="19">
        <f t="shared" si="303"/>
        <v>-111735567248</v>
      </c>
      <c r="Q3187" s="19">
        <f t="shared" si="304"/>
        <v>-57408617984</v>
      </c>
    </row>
    <row r="3188" spans="1:17" x14ac:dyDescent="0.3">
      <c r="A3188">
        <v>3182</v>
      </c>
      <c r="B3188">
        <f>SQRT((1-A3188*A3188/$G$1)*$G$2)</f>
        <v>1076.5959312367986</v>
      </c>
      <c r="I3188" s="19">
        <f t="shared" si="301"/>
        <v>-114817235968</v>
      </c>
      <c r="K3188" s="19">
        <f t="shared" si="300"/>
        <v>9168480000</v>
      </c>
      <c r="L3188" s="19">
        <f t="shared" si="302"/>
        <v>9168480000</v>
      </c>
      <c r="N3188" s="19">
        <f t="shared" ref="N3188:N3251" si="305">IF($I3188&gt;O3187,O3187+$J$1,)</f>
        <v>0</v>
      </c>
      <c r="O3188" s="19">
        <f t="shared" si="303"/>
        <v>-111735567248</v>
      </c>
      <c r="Q3188" s="19">
        <f t="shared" si="304"/>
        <v>-48240137984</v>
      </c>
    </row>
    <row r="3189" spans="1:17" x14ac:dyDescent="0.3">
      <c r="A3189">
        <v>3183</v>
      </c>
      <c r="B3189">
        <f>SQRT((1-A3189*A3189/$G$1)*$G$2)</f>
        <v>1076.5139060351723</v>
      </c>
      <c r="I3189" s="19">
        <f t="shared" si="301"/>
        <v>-96480275968</v>
      </c>
      <c r="K3189" s="19">
        <f t="shared" si="300"/>
        <v>9171360000</v>
      </c>
      <c r="L3189" s="19">
        <f t="shared" si="302"/>
        <v>9171360000</v>
      </c>
      <c r="N3189" s="19">
        <f t="shared" si="305"/>
        <v>-111631772016</v>
      </c>
      <c r="O3189" s="19">
        <f t="shared" si="303"/>
        <v>-111631772016</v>
      </c>
      <c r="Q3189" s="19">
        <f t="shared" si="304"/>
        <v>-150700550000</v>
      </c>
    </row>
    <row r="3190" spans="1:17" x14ac:dyDescent="0.3">
      <c r="A3190">
        <v>3184</v>
      </c>
      <c r="B3190">
        <f>SQRT((1-A3190*A3190/$G$1)*$G$2)</f>
        <v>1076.4318488063698</v>
      </c>
      <c r="I3190" s="19">
        <f t="shared" si="301"/>
        <v>-301401100000</v>
      </c>
      <c r="K3190" s="19">
        <f t="shared" si="300"/>
        <v>9174240000</v>
      </c>
      <c r="L3190" s="19">
        <f t="shared" si="302"/>
        <v>9174240000</v>
      </c>
      <c r="N3190" s="19">
        <f t="shared" si="305"/>
        <v>0</v>
      </c>
      <c r="O3190" s="19">
        <f t="shared" si="303"/>
        <v>-111631772016</v>
      </c>
      <c r="Q3190" s="19">
        <f t="shared" si="304"/>
        <v>-141526310000</v>
      </c>
    </row>
    <row r="3191" spans="1:17" x14ac:dyDescent="0.3">
      <c r="A3191">
        <v>3185</v>
      </c>
      <c r="B3191">
        <f>SQRT((1-A3191*A3191/$G$1)*$G$2)</f>
        <v>1076.3497595430663</v>
      </c>
      <c r="I3191" s="19">
        <f t="shared" si="301"/>
        <v>-283052620000</v>
      </c>
      <c r="K3191" s="19">
        <f t="shared" si="300"/>
        <v>9177120000</v>
      </c>
      <c r="L3191" s="19">
        <f t="shared" si="302"/>
        <v>9177120000</v>
      </c>
      <c r="N3191" s="19">
        <f t="shared" si="305"/>
        <v>0</v>
      </c>
      <c r="O3191" s="19">
        <f t="shared" si="303"/>
        <v>-111631772016</v>
      </c>
      <c r="Q3191" s="19">
        <f t="shared" si="304"/>
        <v>-132349190000</v>
      </c>
    </row>
    <row r="3192" spans="1:17" x14ac:dyDescent="0.3">
      <c r="A3192">
        <v>3186</v>
      </c>
      <c r="B3192">
        <f>SQRT((1-A3192*A3192/$G$1)*$G$2)</f>
        <v>1076.2676382379314</v>
      </c>
      <c r="I3192" s="19">
        <f t="shared" si="301"/>
        <v>-264698380000</v>
      </c>
      <c r="K3192" s="19">
        <f t="shared" si="300"/>
        <v>9180000000</v>
      </c>
      <c r="L3192" s="19">
        <f t="shared" si="302"/>
        <v>9180000000</v>
      </c>
      <c r="N3192" s="19">
        <f t="shared" si="305"/>
        <v>0</v>
      </c>
      <c r="O3192" s="19">
        <f t="shared" si="303"/>
        <v>-111631772016</v>
      </c>
      <c r="Q3192" s="19">
        <f t="shared" si="304"/>
        <v>-123169190000</v>
      </c>
    </row>
    <row r="3193" spans="1:17" x14ac:dyDescent="0.3">
      <c r="A3193">
        <v>3187</v>
      </c>
      <c r="B3193">
        <f>SQRT((1-A3193*A3193/$G$1)*$G$2)</f>
        <v>1076.1854848836304</v>
      </c>
      <c r="I3193" s="19">
        <f t="shared" si="301"/>
        <v>-246338380000</v>
      </c>
      <c r="K3193" s="19">
        <f t="shared" si="300"/>
        <v>9182880000</v>
      </c>
      <c r="L3193" s="19">
        <f t="shared" si="302"/>
        <v>9182880000</v>
      </c>
      <c r="N3193" s="19">
        <f t="shared" si="305"/>
        <v>0</v>
      </c>
      <c r="O3193" s="19">
        <f t="shared" si="303"/>
        <v>-111631772016</v>
      </c>
      <c r="Q3193" s="19">
        <f t="shared" si="304"/>
        <v>-113986310000</v>
      </c>
    </row>
    <row r="3194" spans="1:17" x14ac:dyDescent="0.3">
      <c r="A3194">
        <v>3188</v>
      </c>
      <c r="B3194">
        <f>SQRT((1-A3194*A3194/$G$1)*$G$2)</f>
        <v>1076.1032994728228</v>
      </c>
      <c r="I3194" s="19">
        <f t="shared" si="301"/>
        <v>-227972620000</v>
      </c>
      <c r="K3194" s="19">
        <f t="shared" si="300"/>
        <v>9185760000</v>
      </c>
      <c r="L3194" s="19">
        <f t="shared" si="302"/>
        <v>9185760000</v>
      </c>
      <c r="N3194" s="19">
        <f t="shared" si="305"/>
        <v>0</v>
      </c>
      <c r="O3194" s="19">
        <f t="shared" si="303"/>
        <v>-111631772016</v>
      </c>
      <c r="Q3194" s="19">
        <f t="shared" si="304"/>
        <v>-104800550000</v>
      </c>
    </row>
    <row r="3195" spans="1:17" x14ac:dyDescent="0.3">
      <c r="A3195">
        <v>3189</v>
      </c>
      <c r="B3195">
        <f>SQRT((1-A3195*A3195/$G$1)*$G$2)</f>
        <v>1076.0210819981635</v>
      </c>
      <c r="I3195" s="19">
        <f t="shared" si="301"/>
        <v>-209601100000</v>
      </c>
      <c r="K3195" s="19">
        <f t="shared" si="300"/>
        <v>9188640000</v>
      </c>
      <c r="L3195" s="19">
        <f t="shared" si="302"/>
        <v>9188640000</v>
      </c>
      <c r="N3195" s="19">
        <f t="shared" si="305"/>
        <v>0</v>
      </c>
      <c r="O3195" s="19">
        <f t="shared" si="303"/>
        <v>-111631772016</v>
      </c>
      <c r="Q3195" s="19">
        <f t="shared" si="304"/>
        <v>-95611910000</v>
      </c>
    </row>
    <row r="3196" spans="1:17" x14ac:dyDescent="0.3">
      <c r="A3196">
        <v>3190</v>
      </c>
      <c r="B3196">
        <f>SQRT((1-A3196*A3196/$G$1)*$G$2)</f>
        <v>1075.938832452302</v>
      </c>
      <c r="I3196" s="19">
        <f t="shared" si="301"/>
        <v>-191223820000</v>
      </c>
      <c r="K3196" s="19">
        <f t="shared" si="300"/>
        <v>9191520000</v>
      </c>
      <c r="L3196" s="19">
        <f t="shared" si="302"/>
        <v>9191520000</v>
      </c>
      <c r="N3196" s="19">
        <f t="shared" si="305"/>
        <v>0</v>
      </c>
      <c r="O3196" s="19">
        <f t="shared" si="303"/>
        <v>-111631772016</v>
      </c>
      <c r="Q3196" s="19">
        <f t="shared" si="304"/>
        <v>-86420390000</v>
      </c>
    </row>
    <row r="3197" spans="1:17" x14ac:dyDescent="0.3">
      <c r="A3197">
        <v>3191</v>
      </c>
      <c r="B3197">
        <f>SQRT((1-A3197*A3197/$G$1)*$G$2)</f>
        <v>1075.8565508278825</v>
      </c>
      <c r="I3197" s="19">
        <f t="shared" si="301"/>
        <v>-172840780000</v>
      </c>
      <c r="K3197" s="19">
        <f t="shared" si="300"/>
        <v>9194400000</v>
      </c>
      <c r="L3197" s="19">
        <f t="shared" si="302"/>
        <v>9194400000</v>
      </c>
      <c r="N3197" s="19">
        <f t="shared" si="305"/>
        <v>0</v>
      </c>
      <c r="O3197" s="19">
        <f t="shared" si="303"/>
        <v>-111631772016</v>
      </c>
      <c r="Q3197" s="19">
        <f t="shared" si="304"/>
        <v>-77225990000</v>
      </c>
    </row>
    <row r="3198" spans="1:17" x14ac:dyDescent="0.3">
      <c r="A3198">
        <v>3192</v>
      </c>
      <c r="B3198">
        <f>SQRT((1-A3198*A3198/$G$1)*$G$2)</f>
        <v>1075.7742371175445</v>
      </c>
      <c r="I3198" s="19">
        <f t="shared" si="301"/>
        <v>-154451980000</v>
      </c>
      <c r="K3198" s="19">
        <f t="shared" si="300"/>
        <v>9197280000</v>
      </c>
      <c r="L3198" s="19">
        <f t="shared" si="302"/>
        <v>9197280000</v>
      </c>
      <c r="N3198" s="19">
        <f t="shared" si="305"/>
        <v>0</v>
      </c>
      <c r="O3198" s="19">
        <f t="shared" si="303"/>
        <v>-111631772016</v>
      </c>
      <c r="Q3198" s="19">
        <f t="shared" si="304"/>
        <v>-68028710000</v>
      </c>
    </row>
    <row r="3199" spans="1:17" x14ac:dyDescent="0.3">
      <c r="A3199">
        <v>3193</v>
      </c>
      <c r="B3199">
        <f>SQRT((1-A3199*A3199/$G$1)*$G$2)</f>
        <v>1075.6918913139225</v>
      </c>
      <c r="I3199" s="19">
        <f t="shared" si="301"/>
        <v>-136057420000</v>
      </c>
      <c r="K3199" s="19">
        <f t="shared" si="300"/>
        <v>9200160000</v>
      </c>
      <c r="L3199" s="19">
        <f t="shared" si="302"/>
        <v>9200160000</v>
      </c>
      <c r="N3199" s="19">
        <f t="shared" si="305"/>
        <v>0</v>
      </c>
      <c r="O3199" s="19">
        <f t="shared" si="303"/>
        <v>-111631772016</v>
      </c>
      <c r="Q3199" s="19">
        <f t="shared" si="304"/>
        <v>-58828550000</v>
      </c>
    </row>
    <row r="3200" spans="1:17" x14ac:dyDescent="0.3">
      <c r="A3200">
        <v>3194</v>
      </c>
      <c r="B3200">
        <f>SQRT((1-A3200*A3200/$G$1)*$G$2)</f>
        <v>1075.6095134096449</v>
      </c>
      <c r="I3200" s="19">
        <f t="shared" si="301"/>
        <v>-117657100000</v>
      </c>
      <c r="K3200" s="19">
        <f t="shared" si="300"/>
        <v>9203040000</v>
      </c>
      <c r="L3200" s="19">
        <f t="shared" si="302"/>
        <v>9203040000</v>
      </c>
      <c r="N3200" s="19">
        <f t="shared" si="305"/>
        <v>0</v>
      </c>
      <c r="O3200" s="19">
        <f t="shared" si="303"/>
        <v>-111631772016</v>
      </c>
      <c r="Q3200" s="19">
        <f t="shared" si="304"/>
        <v>-49625510000</v>
      </c>
    </row>
    <row r="3201" spans="1:17" x14ac:dyDescent="0.3">
      <c r="A3201">
        <v>3195</v>
      </c>
      <c r="B3201">
        <f>SQRT((1-A3201*A3201/$G$1)*$G$2)</f>
        <v>1075.5271033973363</v>
      </c>
      <c r="I3201" s="19">
        <f t="shared" si="301"/>
        <v>-99251020000</v>
      </c>
      <c r="K3201" s="19">
        <f t="shared" si="300"/>
        <v>9205920000</v>
      </c>
      <c r="L3201" s="19">
        <f t="shared" si="302"/>
        <v>9205920000</v>
      </c>
      <c r="N3201" s="19">
        <f t="shared" si="305"/>
        <v>-111527976784</v>
      </c>
      <c r="O3201" s="19">
        <f t="shared" si="303"/>
        <v>-111527976784</v>
      </c>
      <c r="Q3201" s="19">
        <f t="shared" si="304"/>
        <v>-151947566784</v>
      </c>
    </row>
    <row r="3202" spans="1:17" x14ac:dyDescent="0.3">
      <c r="A3202">
        <v>3196</v>
      </c>
      <c r="B3202">
        <f>SQRT((1-A3202*A3202/$G$1)*$G$2)</f>
        <v>1075.4446612696154</v>
      </c>
      <c r="I3202" s="19">
        <f t="shared" si="301"/>
        <v>-303895133568</v>
      </c>
      <c r="K3202" s="19">
        <f t="shared" si="300"/>
        <v>9208800000</v>
      </c>
      <c r="L3202" s="19">
        <f t="shared" si="302"/>
        <v>9208800000</v>
      </c>
      <c r="N3202" s="19">
        <f t="shared" si="305"/>
        <v>0</v>
      </c>
      <c r="O3202" s="19">
        <f t="shared" si="303"/>
        <v>-111527976784</v>
      </c>
      <c r="Q3202" s="19">
        <f t="shared" si="304"/>
        <v>-142738766784</v>
      </c>
    </row>
    <row r="3203" spans="1:17" x14ac:dyDescent="0.3">
      <c r="A3203">
        <v>3197</v>
      </c>
      <c r="B3203">
        <f>SQRT((1-A3203*A3203/$G$1)*$G$2)</f>
        <v>1075.3621870190952</v>
      </c>
      <c r="I3203" s="19">
        <f t="shared" si="301"/>
        <v>-285477533568</v>
      </c>
      <c r="K3203" s="19">
        <f t="shared" si="300"/>
        <v>9211680000</v>
      </c>
      <c r="L3203" s="19">
        <f t="shared" si="302"/>
        <v>9211680000</v>
      </c>
      <c r="N3203" s="19">
        <f t="shared" si="305"/>
        <v>0</v>
      </c>
      <c r="O3203" s="19">
        <f t="shared" si="303"/>
        <v>-111527976784</v>
      </c>
      <c r="Q3203" s="19">
        <f t="shared" si="304"/>
        <v>-133527086784</v>
      </c>
    </row>
    <row r="3204" spans="1:17" x14ac:dyDescent="0.3">
      <c r="A3204">
        <v>3198</v>
      </c>
      <c r="B3204">
        <f>SQRT((1-A3204*A3204/$G$1)*$G$2)</f>
        <v>1075.2796806383851</v>
      </c>
      <c r="I3204" s="19">
        <f t="shared" si="301"/>
        <v>-267054173568</v>
      </c>
      <c r="K3204" s="19">
        <f t="shared" si="300"/>
        <v>9214560000</v>
      </c>
      <c r="L3204" s="19">
        <f t="shared" si="302"/>
        <v>9214560000</v>
      </c>
      <c r="N3204" s="19">
        <f t="shared" si="305"/>
        <v>0</v>
      </c>
      <c r="O3204" s="19">
        <f t="shared" si="303"/>
        <v>-111527976784</v>
      </c>
      <c r="Q3204" s="19">
        <f t="shared" si="304"/>
        <v>-124312526784</v>
      </c>
    </row>
    <row r="3205" spans="1:17" x14ac:dyDescent="0.3">
      <c r="A3205">
        <v>3199</v>
      </c>
      <c r="B3205">
        <f>SQRT((1-A3205*A3205/$G$1)*$G$2)</f>
        <v>1075.1971421200878</v>
      </c>
      <c r="I3205" s="19">
        <f t="shared" si="301"/>
        <v>-248625053568</v>
      </c>
      <c r="K3205" s="19">
        <f t="shared" si="300"/>
        <v>9217440000</v>
      </c>
      <c r="L3205" s="19">
        <f t="shared" si="302"/>
        <v>9217440000</v>
      </c>
      <c r="N3205" s="19">
        <f t="shared" si="305"/>
        <v>0</v>
      </c>
      <c r="O3205" s="19">
        <f t="shared" si="303"/>
        <v>-111527976784</v>
      </c>
      <c r="Q3205" s="19">
        <f t="shared" si="304"/>
        <v>-115095086784</v>
      </c>
    </row>
    <row r="3206" spans="1:17" x14ac:dyDescent="0.3">
      <c r="A3206">
        <v>3200</v>
      </c>
      <c r="B3206">
        <f>SQRT((1-A3206*A3206/$G$1)*$G$2)</f>
        <v>1075.114571456802</v>
      </c>
      <c r="I3206" s="19">
        <f t="shared" si="301"/>
        <v>-230190173568</v>
      </c>
      <c r="K3206" s="19">
        <f t="shared" si="300"/>
        <v>9220320000</v>
      </c>
      <c r="L3206" s="19">
        <f t="shared" si="302"/>
        <v>9220320000</v>
      </c>
      <c r="N3206" s="19">
        <f t="shared" si="305"/>
        <v>0</v>
      </c>
      <c r="O3206" s="19">
        <f t="shared" si="303"/>
        <v>-111527976784</v>
      </c>
      <c r="Q3206" s="19">
        <f t="shared" si="304"/>
        <v>-105874766784</v>
      </c>
    </row>
    <row r="3207" spans="1:17" x14ac:dyDescent="0.3">
      <c r="A3207">
        <v>3201</v>
      </c>
      <c r="B3207">
        <f>SQRT((1-A3207*A3207/$G$1)*$G$2)</f>
        <v>1075.0319686411203</v>
      </c>
      <c r="I3207" s="19">
        <f t="shared" si="301"/>
        <v>-211749533568</v>
      </c>
      <c r="K3207" s="19">
        <f t="shared" ref="K3207:K3270" si="306">IF($I3207&lt;L3206,L3206+$J$2,)</f>
        <v>9223200000</v>
      </c>
      <c r="L3207" s="19">
        <f t="shared" si="302"/>
        <v>9223200000</v>
      </c>
      <c r="N3207" s="19">
        <f t="shared" si="305"/>
        <v>0</v>
      </c>
      <c r="O3207" s="19">
        <f t="shared" si="303"/>
        <v>-111527976784</v>
      </c>
      <c r="Q3207" s="19">
        <f t="shared" si="304"/>
        <v>-96651566784</v>
      </c>
    </row>
    <row r="3208" spans="1:17" x14ac:dyDescent="0.3">
      <c r="A3208">
        <v>3202</v>
      </c>
      <c r="B3208">
        <f>SQRT((1-A3208*A3208/$G$1)*$G$2)</f>
        <v>1074.949333665631</v>
      </c>
      <c r="I3208" s="19">
        <f t="shared" si="301"/>
        <v>-193303133568</v>
      </c>
      <c r="K3208" s="19">
        <f t="shared" si="306"/>
        <v>9226080000</v>
      </c>
      <c r="L3208" s="19">
        <f t="shared" si="302"/>
        <v>9226080000</v>
      </c>
      <c r="N3208" s="19">
        <f t="shared" si="305"/>
        <v>0</v>
      </c>
      <c r="O3208" s="19">
        <f t="shared" si="303"/>
        <v>-111527976784</v>
      </c>
      <c r="Q3208" s="19">
        <f t="shared" si="304"/>
        <v>-87425486784</v>
      </c>
    </row>
    <row r="3209" spans="1:17" x14ac:dyDescent="0.3">
      <c r="A3209">
        <v>3203</v>
      </c>
      <c r="B3209">
        <f>SQRT((1-A3209*A3209/$G$1)*$G$2)</f>
        <v>1074.8666665229166</v>
      </c>
      <c r="I3209" s="19">
        <f t="shared" si="301"/>
        <v>-174850973568</v>
      </c>
      <c r="K3209" s="19">
        <f t="shared" si="306"/>
        <v>9228960000</v>
      </c>
      <c r="L3209" s="19">
        <f t="shared" si="302"/>
        <v>9228960000</v>
      </c>
      <c r="N3209" s="19">
        <f t="shared" si="305"/>
        <v>0</v>
      </c>
      <c r="O3209" s="19">
        <f t="shared" si="303"/>
        <v>-111527976784</v>
      </c>
      <c r="Q3209" s="19">
        <f t="shared" si="304"/>
        <v>-78196526784</v>
      </c>
    </row>
    <row r="3210" spans="1:17" x14ac:dyDescent="0.3">
      <c r="A3210">
        <v>3204</v>
      </c>
      <c r="B3210">
        <f>SQRT((1-A3210*A3210/$G$1)*$G$2)</f>
        <v>1074.783967205555</v>
      </c>
      <c r="I3210" s="19">
        <f t="shared" si="301"/>
        <v>-156393053568</v>
      </c>
      <c r="K3210" s="19">
        <f t="shared" si="306"/>
        <v>9231840000</v>
      </c>
      <c r="L3210" s="19">
        <f t="shared" si="302"/>
        <v>9231840000</v>
      </c>
      <c r="N3210" s="19">
        <f t="shared" si="305"/>
        <v>0</v>
      </c>
      <c r="O3210" s="19">
        <f t="shared" si="303"/>
        <v>-111527976784</v>
      </c>
      <c r="Q3210" s="19">
        <f t="shared" si="304"/>
        <v>-68964686784</v>
      </c>
    </row>
    <row r="3211" spans="1:17" x14ac:dyDescent="0.3">
      <c r="A3211">
        <v>3205</v>
      </c>
      <c r="B3211">
        <f>SQRT((1-A3211*A3211/$G$1)*$G$2)</f>
        <v>1074.7012357061178</v>
      </c>
      <c r="I3211" s="19">
        <f t="shared" si="301"/>
        <v>-137929373568</v>
      </c>
      <c r="K3211" s="19">
        <f t="shared" si="306"/>
        <v>9234720000</v>
      </c>
      <c r="L3211" s="19">
        <f t="shared" si="302"/>
        <v>9234720000</v>
      </c>
      <c r="N3211" s="19">
        <f t="shared" si="305"/>
        <v>0</v>
      </c>
      <c r="O3211" s="19">
        <f t="shared" si="303"/>
        <v>-111527976784</v>
      </c>
      <c r="Q3211" s="19">
        <f t="shared" si="304"/>
        <v>-59729966784</v>
      </c>
    </row>
    <row r="3212" spans="1:17" x14ac:dyDescent="0.3">
      <c r="A3212">
        <v>3206</v>
      </c>
      <c r="B3212">
        <f>SQRT((1-A3212*A3212/$G$1)*$G$2)</f>
        <v>1074.6184720171732</v>
      </c>
      <c r="I3212" s="19">
        <f t="shared" si="301"/>
        <v>-119459933568</v>
      </c>
      <c r="K3212" s="19">
        <f t="shared" si="306"/>
        <v>9237600000</v>
      </c>
      <c r="L3212" s="19">
        <f t="shared" si="302"/>
        <v>9237600000</v>
      </c>
      <c r="N3212" s="19">
        <f t="shared" si="305"/>
        <v>0</v>
      </c>
      <c r="O3212" s="19">
        <f t="shared" si="303"/>
        <v>-111527976784</v>
      </c>
      <c r="Q3212" s="19">
        <f t="shared" si="304"/>
        <v>-50492366784</v>
      </c>
    </row>
    <row r="3213" spans="1:17" x14ac:dyDescent="0.3">
      <c r="A3213">
        <v>3207</v>
      </c>
      <c r="B3213">
        <f>SQRT((1-A3213*A3213/$G$1)*$G$2)</f>
        <v>1074.5356761312826</v>
      </c>
      <c r="I3213" s="19">
        <f t="shared" si="301"/>
        <v>-100984733568</v>
      </c>
      <c r="K3213" s="19">
        <f t="shared" si="306"/>
        <v>9240480000</v>
      </c>
      <c r="L3213" s="19">
        <f t="shared" si="302"/>
        <v>9240480000</v>
      </c>
      <c r="N3213" s="19">
        <f t="shared" si="305"/>
        <v>-111424181552</v>
      </c>
      <c r="O3213" s="19">
        <f t="shared" si="303"/>
        <v>-111424181552</v>
      </c>
      <c r="Q3213" s="19">
        <f t="shared" si="304"/>
        <v>-152676068336</v>
      </c>
    </row>
    <row r="3214" spans="1:17" x14ac:dyDescent="0.3">
      <c r="A3214">
        <v>3208</v>
      </c>
      <c r="B3214">
        <f>SQRT((1-A3214*A3214/$G$1)*$G$2)</f>
        <v>1074.4528480410029</v>
      </c>
      <c r="I3214" s="19">
        <f t="shared" si="301"/>
        <v>-305352136672</v>
      </c>
      <c r="K3214" s="19">
        <f t="shared" si="306"/>
        <v>9243360000</v>
      </c>
      <c r="L3214" s="19">
        <f t="shared" si="302"/>
        <v>9243360000</v>
      </c>
      <c r="N3214" s="19">
        <f t="shared" si="305"/>
        <v>0</v>
      </c>
      <c r="O3214" s="19">
        <f t="shared" si="303"/>
        <v>-111424181552</v>
      </c>
      <c r="Q3214" s="19">
        <f t="shared" si="304"/>
        <v>-143432708336</v>
      </c>
    </row>
    <row r="3215" spans="1:17" x14ac:dyDescent="0.3">
      <c r="A3215">
        <v>3209</v>
      </c>
      <c r="B3215">
        <f>SQRT((1-A3215*A3215/$G$1)*$G$2)</f>
        <v>1074.369987738886</v>
      </c>
      <c r="I3215" s="19">
        <f t="shared" si="301"/>
        <v>-286865416672</v>
      </c>
      <c r="K3215" s="19">
        <f t="shared" si="306"/>
        <v>9246240000</v>
      </c>
      <c r="L3215" s="19">
        <f t="shared" si="302"/>
        <v>9246240000</v>
      </c>
      <c r="N3215" s="19">
        <f t="shared" si="305"/>
        <v>0</v>
      </c>
      <c r="O3215" s="19">
        <f t="shared" si="303"/>
        <v>-111424181552</v>
      </c>
      <c r="Q3215" s="19">
        <f t="shared" si="304"/>
        <v>-134186468336</v>
      </c>
    </row>
    <row r="3216" spans="1:17" x14ac:dyDescent="0.3">
      <c r="A3216">
        <v>3210</v>
      </c>
      <c r="B3216">
        <f>SQRT((1-A3216*A3216/$G$1)*$G$2)</f>
        <v>1074.2870952174781</v>
      </c>
      <c r="I3216" s="19">
        <f t="shared" si="301"/>
        <v>-268372936672</v>
      </c>
      <c r="K3216" s="19">
        <f t="shared" si="306"/>
        <v>9249120000</v>
      </c>
      <c r="L3216" s="19">
        <f t="shared" si="302"/>
        <v>9249120000</v>
      </c>
      <c r="N3216" s="19">
        <f t="shared" si="305"/>
        <v>0</v>
      </c>
      <c r="O3216" s="19">
        <f t="shared" si="303"/>
        <v>-111424181552</v>
      </c>
      <c r="Q3216" s="19">
        <f t="shared" si="304"/>
        <v>-124937348336</v>
      </c>
    </row>
    <row r="3217" spans="1:17" x14ac:dyDescent="0.3">
      <c r="A3217">
        <v>3211</v>
      </c>
      <c r="B3217">
        <f>SQRT((1-A3217*A3217/$G$1)*$G$2)</f>
        <v>1074.2041704693206</v>
      </c>
      <c r="I3217" s="19">
        <f t="shared" si="301"/>
        <v>-249874696672</v>
      </c>
      <c r="K3217" s="19">
        <f t="shared" si="306"/>
        <v>9252000000</v>
      </c>
      <c r="L3217" s="19">
        <f t="shared" si="302"/>
        <v>9252000000</v>
      </c>
      <c r="N3217" s="19">
        <f t="shared" si="305"/>
        <v>0</v>
      </c>
      <c r="O3217" s="19">
        <f t="shared" si="303"/>
        <v>-111424181552</v>
      </c>
      <c r="Q3217" s="19">
        <f t="shared" si="304"/>
        <v>-115685348336</v>
      </c>
    </row>
    <row r="3218" spans="1:17" x14ac:dyDescent="0.3">
      <c r="A3218">
        <v>3212</v>
      </c>
      <c r="B3218">
        <f>SQRT((1-A3218*A3218/$G$1)*$G$2)</f>
        <v>1074.1212134869495</v>
      </c>
      <c r="I3218" s="19">
        <f t="shared" si="301"/>
        <v>-231370696672</v>
      </c>
      <c r="K3218" s="19">
        <f t="shared" si="306"/>
        <v>9254880000</v>
      </c>
      <c r="L3218" s="19">
        <f t="shared" si="302"/>
        <v>9254880000</v>
      </c>
      <c r="N3218" s="19">
        <f t="shared" si="305"/>
        <v>0</v>
      </c>
      <c r="O3218" s="19">
        <f t="shared" si="303"/>
        <v>-111424181552</v>
      </c>
      <c r="Q3218" s="19">
        <f t="shared" si="304"/>
        <v>-106430468336</v>
      </c>
    </row>
    <row r="3219" spans="1:17" x14ac:dyDescent="0.3">
      <c r="A3219">
        <v>3213</v>
      </c>
      <c r="B3219">
        <f>SQRT((1-A3219*A3219/$G$1)*$G$2)</f>
        <v>1074.0382242628955</v>
      </c>
      <c r="I3219" s="19">
        <f t="shared" si="301"/>
        <v>-212860936672</v>
      </c>
      <c r="K3219" s="19">
        <f t="shared" si="306"/>
        <v>9257760000</v>
      </c>
      <c r="L3219" s="19">
        <f t="shared" si="302"/>
        <v>9257760000</v>
      </c>
      <c r="N3219" s="19">
        <f t="shared" si="305"/>
        <v>0</v>
      </c>
      <c r="O3219" s="19">
        <f t="shared" si="303"/>
        <v>-111424181552</v>
      </c>
      <c r="Q3219" s="19">
        <f t="shared" si="304"/>
        <v>-97172708336</v>
      </c>
    </row>
    <row r="3220" spans="1:17" x14ac:dyDescent="0.3">
      <c r="A3220">
        <v>3214</v>
      </c>
      <c r="B3220">
        <f>SQRT((1-A3220*A3220/$G$1)*$G$2)</f>
        <v>1073.9552027896846</v>
      </c>
      <c r="I3220" s="19">
        <f t="shared" si="301"/>
        <v>-194345416672</v>
      </c>
      <c r="K3220" s="19">
        <f t="shared" si="306"/>
        <v>9260640000</v>
      </c>
      <c r="L3220" s="19">
        <f t="shared" si="302"/>
        <v>9260640000</v>
      </c>
      <c r="N3220" s="19">
        <f t="shared" si="305"/>
        <v>0</v>
      </c>
      <c r="O3220" s="19">
        <f t="shared" si="303"/>
        <v>-111424181552</v>
      </c>
      <c r="Q3220" s="19">
        <f t="shared" si="304"/>
        <v>-87912068336</v>
      </c>
    </row>
    <row r="3221" spans="1:17" x14ac:dyDescent="0.3">
      <c r="A3221">
        <v>3215</v>
      </c>
      <c r="B3221">
        <f>SQRT((1-A3221*A3221/$G$1)*$G$2)</f>
        <v>1073.8721490598368</v>
      </c>
      <c r="I3221" s="19">
        <f t="shared" si="301"/>
        <v>-175824136672</v>
      </c>
      <c r="K3221" s="19">
        <f t="shared" si="306"/>
        <v>9263520000</v>
      </c>
      <c r="L3221" s="19">
        <f t="shared" si="302"/>
        <v>9263520000</v>
      </c>
      <c r="N3221" s="19">
        <f t="shared" si="305"/>
        <v>0</v>
      </c>
      <c r="O3221" s="19">
        <f t="shared" si="303"/>
        <v>-111424181552</v>
      </c>
      <c r="Q3221" s="19">
        <f t="shared" si="304"/>
        <v>-78648548336</v>
      </c>
    </row>
    <row r="3222" spans="1:17" x14ac:dyDescent="0.3">
      <c r="A3222">
        <v>3216</v>
      </c>
      <c r="B3222">
        <f>SQRT((1-A3222*A3222/$G$1)*$G$2)</f>
        <v>1073.7890630658678</v>
      </c>
      <c r="I3222" s="19">
        <f t="shared" si="301"/>
        <v>-157297096672</v>
      </c>
      <c r="K3222" s="19">
        <f t="shared" si="306"/>
        <v>9266400000</v>
      </c>
      <c r="L3222" s="19">
        <f t="shared" si="302"/>
        <v>9266400000</v>
      </c>
      <c r="N3222" s="19">
        <f t="shared" si="305"/>
        <v>0</v>
      </c>
      <c r="O3222" s="19">
        <f t="shared" si="303"/>
        <v>-111424181552</v>
      </c>
      <c r="Q3222" s="19">
        <f t="shared" si="304"/>
        <v>-69382148336</v>
      </c>
    </row>
    <row r="3223" spans="1:17" x14ac:dyDescent="0.3">
      <c r="A3223">
        <v>3217</v>
      </c>
      <c r="B3223">
        <f>SQRT((1-A3223*A3223/$G$1)*$G$2)</f>
        <v>1073.7059448002872</v>
      </c>
      <c r="I3223" s="19">
        <f t="shared" si="301"/>
        <v>-138764296672</v>
      </c>
      <c r="K3223" s="19">
        <f t="shared" si="306"/>
        <v>9269280000</v>
      </c>
      <c r="L3223" s="19">
        <f t="shared" si="302"/>
        <v>9269280000</v>
      </c>
      <c r="N3223" s="19">
        <f t="shared" si="305"/>
        <v>0</v>
      </c>
      <c r="O3223" s="19">
        <f t="shared" si="303"/>
        <v>-111424181552</v>
      </c>
      <c r="Q3223" s="19">
        <f t="shared" si="304"/>
        <v>-60112868336</v>
      </c>
    </row>
    <row r="3224" spans="1:17" x14ac:dyDescent="0.3">
      <c r="A3224">
        <v>3218</v>
      </c>
      <c r="B3224">
        <f>SQRT((1-A3224*A3224/$G$1)*$G$2)</f>
        <v>1073.6227942555995</v>
      </c>
      <c r="I3224" s="19">
        <f t="shared" si="301"/>
        <v>-120225736672</v>
      </c>
      <c r="K3224" s="19">
        <f t="shared" si="306"/>
        <v>9272160000</v>
      </c>
      <c r="L3224" s="19">
        <f t="shared" si="302"/>
        <v>9272160000</v>
      </c>
      <c r="N3224" s="19">
        <f t="shared" si="305"/>
        <v>0</v>
      </c>
      <c r="O3224" s="19">
        <f t="shared" si="303"/>
        <v>-111424181552</v>
      </c>
      <c r="Q3224" s="19">
        <f t="shared" si="304"/>
        <v>-50840708336</v>
      </c>
    </row>
    <row r="3225" spans="1:17" x14ac:dyDescent="0.3">
      <c r="A3225">
        <v>3219</v>
      </c>
      <c r="B3225">
        <f>SQRT((1-A3225*A3225/$G$1)*$G$2)</f>
        <v>1073.5396114243047</v>
      </c>
      <c r="I3225" s="19">
        <f t="shared" si="301"/>
        <v>-101681416672</v>
      </c>
      <c r="K3225" s="19">
        <f t="shared" si="306"/>
        <v>9275040000</v>
      </c>
      <c r="L3225" s="19">
        <f t="shared" si="302"/>
        <v>9275040000</v>
      </c>
      <c r="N3225" s="19">
        <f t="shared" si="305"/>
        <v>-111320386320</v>
      </c>
      <c r="O3225" s="19">
        <f t="shared" si="303"/>
        <v>-111320386320</v>
      </c>
      <c r="Q3225" s="19">
        <f t="shared" si="304"/>
        <v>-152886054656</v>
      </c>
    </row>
    <row r="3226" spans="1:17" x14ac:dyDescent="0.3">
      <c r="A3226">
        <v>3220</v>
      </c>
      <c r="B3226">
        <f>SQRT((1-A3226*A3226/$G$1)*$G$2)</f>
        <v>1073.4563962988968</v>
      </c>
      <c r="I3226" s="19">
        <f t="shared" si="301"/>
        <v>-305772109312</v>
      </c>
      <c r="K3226" s="19">
        <f t="shared" si="306"/>
        <v>9277920000</v>
      </c>
      <c r="L3226" s="19">
        <f t="shared" si="302"/>
        <v>9277920000</v>
      </c>
      <c r="N3226" s="19">
        <f t="shared" si="305"/>
        <v>0</v>
      </c>
      <c r="O3226" s="19">
        <f t="shared" si="303"/>
        <v>-111320386320</v>
      </c>
      <c r="Q3226" s="19">
        <f t="shared" si="304"/>
        <v>-143608134656</v>
      </c>
    </row>
    <row r="3227" spans="1:17" x14ac:dyDescent="0.3">
      <c r="A3227">
        <v>3221</v>
      </c>
      <c r="B3227">
        <f>SQRT((1-A3227*A3227/$G$1)*$G$2)</f>
        <v>1073.3731488718652</v>
      </c>
      <c r="I3227" s="19">
        <f t="shared" si="301"/>
        <v>-287216269312</v>
      </c>
      <c r="K3227" s="19">
        <f t="shared" si="306"/>
        <v>9280800000</v>
      </c>
      <c r="L3227" s="19">
        <f t="shared" si="302"/>
        <v>9280800000</v>
      </c>
      <c r="N3227" s="19">
        <f t="shared" si="305"/>
        <v>0</v>
      </c>
      <c r="O3227" s="19">
        <f t="shared" si="303"/>
        <v>-111320386320</v>
      </c>
      <c r="Q3227" s="19">
        <f t="shared" si="304"/>
        <v>-134327334656</v>
      </c>
    </row>
    <row r="3228" spans="1:17" x14ac:dyDescent="0.3">
      <c r="A3228">
        <v>3222</v>
      </c>
      <c r="B3228">
        <f>SQRT((1-A3228*A3228/$G$1)*$G$2)</f>
        <v>1073.2898691356932</v>
      </c>
      <c r="I3228" s="19">
        <f t="shared" si="301"/>
        <v>-268654669312</v>
      </c>
      <c r="K3228" s="19">
        <f t="shared" si="306"/>
        <v>9283680000</v>
      </c>
      <c r="L3228" s="19">
        <f t="shared" si="302"/>
        <v>9283680000</v>
      </c>
      <c r="N3228" s="19">
        <f t="shared" si="305"/>
        <v>0</v>
      </c>
      <c r="O3228" s="19">
        <f t="shared" si="303"/>
        <v>-111320386320</v>
      </c>
      <c r="Q3228" s="19">
        <f t="shared" si="304"/>
        <v>-125043654656</v>
      </c>
    </row>
    <row r="3229" spans="1:17" x14ac:dyDescent="0.3">
      <c r="A3229">
        <v>3223</v>
      </c>
      <c r="B3229">
        <f>SQRT((1-A3229*A3229/$G$1)*$G$2)</f>
        <v>1073.2065570828595</v>
      </c>
      <c r="I3229" s="19">
        <f t="shared" si="301"/>
        <v>-250087309312</v>
      </c>
      <c r="K3229" s="19">
        <f t="shared" si="306"/>
        <v>9286560000</v>
      </c>
      <c r="L3229" s="19">
        <f t="shared" si="302"/>
        <v>9286560000</v>
      </c>
      <c r="N3229" s="19">
        <f t="shared" si="305"/>
        <v>0</v>
      </c>
      <c r="O3229" s="19">
        <f t="shared" si="303"/>
        <v>-111320386320</v>
      </c>
      <c r="Q3229" s="19">
        <f t="shared" si="304"/>
        <v>-115757094656</v>
      </c>
    </row>
    <row r="3230" spans="1:17" x14ac:dyDescent="0.3">
      <c r="A3230">
        <v>3224</v>
      </c>
      <c r="B3230">
        <f>SQRT((1-A3230*A3230/$G$1)*$G$2)</f>
        <v>1073.1232127058374</v>
      </c>
      <c r="I3230" s="19">
        <f t="shared" si="301"/>
        <v>-231514189312</v>
      </c>
      <c r="K3230" s="19">
        <f t="shared" si="306"/>
        <v>9289440000</v>
      </c>
      <c r="L3230" s="19">
        <f t="shared" si="302"/>
        <v>9289440000</v>
      </c>
      <c r="N3230" s="19">
        <f t="shared" si="305"/>
        <v>0</v>
      </c>
      <c r="O3230" s="19">
        <f t="shared" si="303"/>
        <v>-111320386320</v>
      </c>
      <c r="Q3230" s="19">
        <f t="shared" si="304"/>
        <v>-106467654656</v>
      </c>
    </row>
    <row r="3231" spans="1:17" x14ac:dyDescent="0.3">
      <c r="A3231">
        <v>3225</v>
      </c>
      <c r="B3231">
        <f>SQRT((1-A3231*A3231/$G$1)*$G$2)</f>
        <v>1073.0398359970948</v>
      </c>
      <c r="I3231" s="19">
        <f t="shared" si="301"/>
        <v>-212935309312</v>
      </c>
      <c r="K3231" s="19">
        <f t="shared" si="306"/>
        <v>9292320000</v>
      </c>
      <c r="L3231" s="19">
        <f t="shared" si="302"/>
        <v>9292320000</v>
      </c>
      <c r="N3231" s="19">
        <f t="shared" si="305"/>
        <v>0</v>
      </c>
      <c r="O3231" s="19">
        <f t="shared" si="303"/>
        <v>-111320386320</v>
      </c>
      <c r="Q3231" s="19">
        <f t="shared" si="304"/>
        <v>-97175334656</v>
      </c>
    </row>
    <row r="3232" spans="1:17" x14ac:dyDescent="0.3">
      <c r="A3232">
        <v>3226</v>
      </c>
      <c r="B3232">
        <f>SQRT((1-A3232*A3232/$G$1)*$G$2)</f>
        <v>1072.9564269490947</v>
      </c>
      <c r="I3232" s="19">
        <f t="shared" si="301"/>
        <v>-194350669312</v>
      </c>
      <c r="K3232" s="19">
        <f t="shared" si="306"/>
        <v>9295200000</v>
      </c>
      <c r="L3232" s="19">
        <f t="shared" si="302"/>
        <v>9295200000</v>
      </c>
      <c r="N3232" s="19">
        <f t="shared" si="305"/>
        <v>0</v>
      </c>
      <c r="O3232" s="19">
        <f t="shared" si="303"/>
        <v>-111320386320</v>
      </c>
      <c r="Q3232" s="19">
        <f t="shared" si="304"/>
        <v>-87880134656</v>
      </c>
    </row>
    <row r="3233" spans="1:17" x14ac:dyDescent="0.3">
      <c r="A3233">
        <v>3227</v>
      </c>
      <c r="B3233">
        <f>SQRT((1-A3233*A3233/$G$1)*$G$2)</f>
        <v>1072.8729855542945</v>
      </c>
      <c r="I3233" s="19">
        <f t="shared" si="301"/>
        <v>-175760269312</v>
      </c>
      <c r="K3233" s="19">
        <f t="shared" si="306"/>
        <v>9298080000</v>
      </c>
      <c r="L3233" s="19">
        <f t="shared" si="302"/>
        <v>9298080000</v>
      </c>
      <c r="N3233" s="19">
        <f t="shared" si="305"/>
        <v>0</v>
      </c>
      <c r="O3233" s="19">
        <f t="shared" si="303"/>
        <v>-111320386320</v>
      </c>
      <c r="Q3233" s="19">
        <f t="shared" si="304"/>
        <v>-78582054656</v>
      </c>
    </row>
    <row r="3234" spans="1:17" x14ac:dyDescent="0.3">
      <c r="A3234">
        <v>3228</v>
      </c>
      <c r="B3234">
        <f>SQRT((1-A3234*A3234/$G$1)*$G$2)</f>
        <v>1072.7895118051463</v>
      </c>
      <c r="I3234" s="19">
        <f t="shared" si="301"/>
        <v>-157164109312</v>
      </c>
      <c r="K3234" s="19">
        <f t="shared" si="306"/>
        <v>9300960000</v>
      </c>
      <c r="L3234" s="19">
        <f t="shared" si="302"/>
        <v>9300960000</v>
      </c>
      <c r="N3234" s="19">
        <f t="shared" si="305"/>
        <v>0</v>
      </c>
      <c r="O3234" s="19">
        <f t="shared" si="303"/>
        <v>-111320386320</v>
      </c>
      <c r="Q3234" s="19">
        <f t="shared" si="304"/>
        <v>-69281094656</v>
      </c>
    </row>
    <row r="3235" spans="1:17" x14ac:dyDescent="0.3">
      <c r="A3235">
        <v>3229</v>
      </c>
      <c r="B3235">
        <f>SQRT((1-A3235*A3235/$G$1)*$G$2)</f>
        <v>1072.706005694097</v>
      </c>
      <c r="I3235" s="19">
        <f t="shared" si="301"/>
        <v>-138562189312</v>
      </c>
      <c r="K3235" s="19">
        <f t="shared" si="306"/>
        <v>9303840000</v>
      </c>
      <c r="L3235" s="19">
        <f t="shared" si="302"/>
        <v>9303840000</v>
      </c>
      <c r="N3235" s="19">
        <f t="shared" si="305"/>
        <v>0</v>
      </c>
      <c r="O3235" s="19">
        <f t="shared" si="303"/>
        <v>-111320386320</v>
      </c>
      <c r="Q3235" s="19">
        <f t="shared" si="304"/>
        <v>-59977254656</v>
      </c>
    </row>
    <row r="3236" spans="1:17" x14ac:dyDescent="0.3">
      <c r="A3236">
        <v>3230</v>
      </c>
      <c r="B3236">
        <f>SQRT((1-A3236*A3236/$G$1)*$G$2)</f>
        <v>1072.6224672135886</v>
      </c>
      <c r="I3236" s="19">
        <f t="shared" si="301"/>
        <v>-119954509312</v>
      </c>
      <c r="K3236" s="19">
        <f t="shared" si="306"/>
        <v>9306720000</v>
      </c>
      <c r="L3236" s="19">
        <f t="shared" si="302"/>
        <v>9306720000</v>
      </c>
      <c r="N3236" s="19">
        <f t="shared" si="305"/>
        <v>0</v>
      </c>
      <c r="O3236" s="19">
        <f t="shared" si="303"/>
        <v>-111320386320</v>
      </c>
      <c r="Q3236" s="19">
        <f t="shared" si="304"/>
        <v>-50670534656</v>
      </c>
    </row>
    <row r="3237" spans="1:17" x14ac:dyDescent="0.3">
      <c r="A3237">
        <v>3231</v>
      </c>
      <c r="B3237">
        <f>SQRT((1-A3237*A3237/$G$1)*$G$2)</f>
        <v>1072.5388963560572</v>
      </c>
      <c r="I3237" s="19">
        <f t="shared" si="301"/>
        <v>-101341069312</v>
      </c>
      <c r="K3237" s="19">
        <f t="shared" si="306"/>
        <v>9309600000</v>
      </c>
      <c r="L3237" s="19">
        <f t="shared" si="302"/>
        <v>9309600000</v>
      </c>
      <c r="N3237" s="19">
        <f t="shared" si="305"/>
        <v>-111216591088</v>
      </c>
      <c r="O3237" s="19">
        <f t="shared" si="303"/>
        <v>-111216591088</v>
      </c>
      <c r="Q3237" s="19">
        <f t="shared" si="304"/>
        <v>-152577525744</v>
      </c>
    </row>
    <row r="3238" spans="1:17" x14ac:dyDescent="0.3">
      <c r="A3238">
        <v>3232</v>
      </c>
      <c r="B3238">
        <f>SQRT((1-A3238*A3238/$G$1)*$G$2)</f>
        <v>1072.4552931139337</v>
      </c>
      <c r="I3238" s="19">
        <f t="shared" si="301"/>
        <v>-305155051488</v>
      </c>
      <c r="K3238" s="19">
        <f t="shared" si="306"/>
        <v>9312480000</v>
      </c>
      <c r="L3238" s="19">
        <f t="shared" si="302"/>
        <v>9312480000</v>
      </c>
      <c r="N3238" s="19">
        <f t="shared" si="305"/>
        <v>0</v>
      </c>
      <c r="O3238" s="19">
        <f t="shared" si="303"/>
        <v>-111216591088</v>
      </c>
      <c r="Q3238" s="19">
        <f t="shared" si="304"/>
        <v>-143265045744</v>
      </c>
    </row>
    <row r="3239" spans="1:17" x14ac:dyDescent="0.3">
      <c r="A3239">
        <v>3233</v>
      </c>
      <c r="B3239">
        <f>SQRT((1-A3239*A3239/$G$1)*$G$2)</f>
        <v>1072.3716574796442</v>
      </c>
      <c r="I3239" s="19">
        <f t="shared" si="301"/>
        <v>-286530091488</v>
      </c>
      <c r="K3239" s="19">
        <f t="shared" si="306"/>
        <v>9315360000</v>
      </c>
      <c r="L3239" s="19">
        <f t="shared" si="302"/>
        <v>9315360000</v>
      </c>
      <c r="N3239" s="19">
        <f t="shared" si="305"/>
        <v>0</v>
      </c>
      <c r="O3239" s="19">
        <f t="shared" si="303"/>
        <v>-111216591088</v>
      </c>
      <c r="Q3239" s="19">
        <f t="shared" si="304"/>
        <v>-133949685744</v>
      </c>
    </row>
    <row r="3240" spans="1:17" x14ac:dyDescent="0.3">
      <c r="A3240">
        <v>3234</v>
      </c>
      <c r="B3240">
        <f>SQRT((1-A3240*A3240/$G$1)*$G$2)</f>
        <v>1072.2879894456091</v>
      </c>
      <c r="I3240" s="19">
        <f t="shared" si="301"/>
        <v>-267899371488</v>
      </c>
      <c r="K3240" s="19">
        <f t="shared" si="306"/>
        <v>9318240000</v>
      </c>
      <c r="L3240" s="19">
        <f t="shared" si="302"/>
        <v>9318240000</v>
      </c>
      <c r="N3240" s="19">
        <f t="shared" si="305"/>
        <v>0</v>
      </c>
      <c r="O3240" s="19">
        <f t="shared" si="303"/>
        <v>-111216591088</v>
      </c>
      <c r="Q3240" s="19">
        <f t="shared" si="304"/>
        <v>-124631445744</v>
      </c>
    </row>
    <row r="3241" spans="1:17" x14ac:dyDescent="0.3">
      <c r="A3241">
        <v>3235</v>
      </c>
      <c r="B3241">
        <f>SQRT((1-A3241*A3241/$G$1)*$G$2)</f>
        <v>1072.2042890042437</v>
      </c>
      <c r="I3241" s="19">
        <f t="shared" si="301"/>
        <v>-249262891488</v>
      </c>
      <c r="K3241" s="19">
        <f t="shared" si="306"/>
        <v>9321120000</v>
      </c>
      <c r="L3241" s="19">
        <f t="shared" si="302"/>
        <v>9321120000</v>
      </c>
      <c r="N3241" s="19">
        <f t="shared" si="305"/>
        <v>0</v>
      </c>
      <c r="O3241" s="19">
        <f t="shared" si="303"/>
        <v>-111216591088</v>
      </c>
      <c r="Q3241" s="19">
        <f t="shared" si="304"/>
        <v>-115310325744</v>
      </c>
    </row>
    <row r="3242" spans="1:17" x14ac:dyDescent="0.3">
      <c r="A3242">
        <v>3236</v>
      </c>
      <c r="B3242">
        <f>SQRT((1-A3242*A3242/$G$1)*$G$2)</f>
        <v>1072.1205561479576</v>
      </c>
      <c r="I3242" s="19">
        <f t="shared" si="301"/>
        <v>-230620651488</v>
      </c>
      <c r="K3242" s="19">
        <f t="shared" si="306"/>
        <v>9324000000</v>
      </c>
      <c r="L3242" s="19">
        <f t="shared" si="302"/>
        <v>9324000000</v>
      </c>
      <c r="N3242" s="19">
        <f t="shared" si="305"/>
        <v>0</v>
      </c>
      <c r="O3242" s="19">
        <f t="shared" si="303"/>
        <v>-111216591088</v>
      </c>
      <c r="Q3242" s="19">
        <f t="shared" si="304"/>
        <v>-105986325744</v>
      </c>
    </row>
    <row r="3243" spans="1:17" x14ac:dyDescent="0.3">
      <c r="A3243">
        <v>3237</v>
      </c>
      <c r="B3243">
        <f>SQRT((1-A3243*A3243/$G$1)*$G$2)</f>
        <v>1072.0367908691555</v>
      </c>
      <c r="I3243" s="19">
        <f t="shared" si="301"/>
        <v>-211972651488</v>
      </c>
      <c r="K3243" s="19">
        <f t="shared" si="306"/>
        <v>9326880000</v>
      </c>
      <c r="L3243" s="19">
        <f t="shared" si="302"/>
        <v>9326880000</v>
      </c>
      <c r="N3243" s="19">
        <f t="shared" si="305"/>
        <v>0</v>
      </c>
      <c r="O3243" s="19">
        <f t="shared" si="303"/>
        <v>-111216591088</v>
      </c>
      <c r="Q3243" s="19">
        <f t="shared" si="304"/>
        <v>-96659445744</v>
      </c>
    </row>
    <row r="3244" spans="1:17" x14ac:dyDescent="0.3">
      <c r="A3244">
        <v>3238</v>
      </c>
      <c r="B3244">
        <f>SQRT((1-A3244*A3244/$G$1)*$G$2)</f>
        <v>1071.9529931602367</v>
      </c>
      <c r="I3244" s="19">
        <f t="shared" si="301"/>
        <v>-193318891488</v>
      </c>
      <c r="K3244" s="19">
        <f t="shared" si="306"/>
        <v>9329760000</v>
      </c>
      <c r="L3244" s="19">
        <f t="shared" si="302"/>
        <v>9329760000</v>
      </c>
      <c r="N3244" s="19">
        <f t="shared" si="305"/>
        <v>0</v>
      </c>
      <c r="O3244" s="19">
        <f t="shared" si="303"/>
        <v>-111216591088</v>
      </c>
      <c r="Q3244" s="19">
        <f t="shared" si="304"/>
        <v>-87329685744</v>
      </c>
    </row>
    <row r="3245" spans="1:17" x14ac:dyDescent="0.3">
      <c r="A3245">
        <v>3239</v>
      </c>
      <c r="B3245">
        <f>SQRT((1-A3245*A3245/$G$1)*$G$2)</f>
        <v>1071.8691630135952</v>
      </c>
      <c r="I3245" s="19">
        <f t="shared" si="301"/>
        <v>-174659371488</v>
      </c>
      <c r="K3245" s="19">
        <f t="shared" si="306"/>
        <v>9332640000</v>
      </c>
      <c r="L3245" s="19">
        <f t="shared" si="302"/>
        <v>9332640000</v>
      </c>
      <c r="N3245" s="19">
        <f t="shared" si="305"/>
        <v>0</v>
      </c>
      <c r="O3245" s="19">
        <f t="shared" si="303"/>
        <v>-111216591088</v>
      </c>
      <c r="Q3245" s="19">
        <f t="shared" si="304"/>
        <v>-77997045744</v>
      </c>
    </row>
    <row r="3246" spans="1:17" x14ac:dyDescent="0.3">
      <c r="A3246">
        <v>3240</v>
      </c>
      <c r="B3246">
        <f>SQRT((1-A3246*A3246/$G$1)*$G$2)</f>
        <v>1071.7853004216195</v>
      </c>
      <c r="I3246" s="19">
        <f t="shared" ref="I3246:I3309" si="307">Q3245*2</f>
        <v>-155994091488</v>
      </c>
      <c r="K3246" s="19">
        <f t="shared" si="306"/>
        <v>9335520000</v>
      </c>
      <c r="L3246" s="19">
        <f t="shared" ref="L3246:L3309" si="308">IF(K3246=0,L3245,K3246)</f>
        <v>9335520000</v>
      </c>
      <c r="N3246" s="19">
        <f t="shared" si="305"/>
        <v>0</v>
      </c>
      <c r="O3246" s="19">
        <f t="shared" ref="O3246:O3309" si="309">IF(N3246=0,O3245,N3246)</f>
        <v>-111216591088</v>
      </c>
      <c r="Q3246" s="19">
        <f t="shared" ref="Q3246:Q3309" si="310">Q3245+K3246+N3246</f>
        <v>-68661525744</v>
      </c>
    </row>
    <row r="3247" spans="1:17" x14ac:dyDescent="0.3">
      <c r="A3247">
        <v>3241</v>
      </c>
      <c r="B3247">
        <f>SQRT((1-A3247*A3247/$G$1)*$G$2)</f>
        <v>1071.7014053766929</v>
      </c>
      <c r="I3247" s="19">
        <f t="shared" si="307"/>
        <v>-137323051488</v>
      </c>
      <c r="K3247" s="19">
        <f t="shared" si="306"/>
        <v>9338400000</v>
      </c>
      <c r="L3247" s="19">
        <f t="shared" si="308"/>
        <v>9338400000</v>
      </c>
      <c r="N3247" s="19">
        <f t="shared" si="305"/>
        <v>0</v>
      </c>
      <c r="O3247" s="19">
        <f t="shared" si="309"/>
        <v>-111216591088</v>
      </c>
      <c r="Q3247" s="19">
        <f t="shared" si="310"/>
        <v>-59323125744</v>
      </c>
    </row>
    <row r="3248" spans="1:17" x14ac:dyDescent="0.3">
      <c r="A3248">
        <v>3242</v>
      </c>
      <c r="B3248">
        <f>SQRT((1-A3248*A3248/$G$1)*$G$2)</f>
        <v>1071.6174778711934</v>
      </c>
      <c r="I3248" s="19">
        <f t="shared" si="307"/>
        <v>-118646251488</v>
      </c>
      <c r="K3248" s="19">
        <f t="shared" si="306"/>
        <v>9341280000</v>
      </c>
      <c r="L3248" s="19">
        <f t="shared" si="308"/>
        <v>9341280000</v>
      </c>
      <c r="N3248" s="19">
        <f t="shared" si="305"/>
        <v>0</v>
      </c>
      <c r="O3248" s="19">
        <f t="shared" si="309"/>
        <v>-111216591088</v>
      </c>
      <c r="Q3248" s="19">
        <f t="shared" si="310"/>
        <v>-49981845744</v>
      </c>
    </row>
    <row r="3249" spans="1:17" x14ac:dyDescent="0.3">
      <c r="A3249">
        <v>3243</v>
      </c>
      <c r="B3249">
        <f>SQRT((1-A3249*A3249/$G$1)*$G$2)</f>
        <v>1071.5335178974933</v>
      </c>
      <c r="I3249" s="19">
        <f t="shared" si="307"/>
        <v>-99963691488</v>
      </c>
      <c r="K3249" s="19">
        <f t="shared" si="306"/>
        <v>9344160000</v>
      </c>
      <c r="L3249" s="19">
        <f t="shared" si="308"/>
        <v>9344160000</v>
      </c>
      <c r="N3249" s="19">
        <f t="shared" si="305"/>
        <v>-111112795856</v>
      </c>
      <c r="O3249" s="19">
        <f t="shared" si="309"/>
        <v>-111112795856</v>
      </c>
      <c r="Q3249" s="19">
        <f t="shared" si="310"/>
        <v>-151750481600</v>
      </c>
    </row>
    <row r="3250" spans="1:17" x14ac:dyDescent="0.3">
      <c r="A3250">
        <v>3244</v>
      </c>
      <c r="B3250">
        <f>SQRT((1-A3250*A3250/$G$1)*$G$2)</f>
        <v>1071.4495254479605</v>
      </c>
      <c r="I3250" s="19">
        <f t="shared" si="307"/>
        <v>-303500963200</v>
      </c>
      <c r="K3250" s="19">
        <f t="shared" si="306"/>
        <v>9347040000</v>
      </c>
      <c r="L3250" s="19">
        <f t="shared" si="308"/>
        <v>9347040000</v>
      </c>
      <c r="N3250" s="19">
        <f t="shared" si="305"/>
        <v>0</v>
      </c>
      <c r="O3250" s="19">
        <f t="shared" si="309"/>
        <v>-111112795856</v>
      </c>
      <c r="Q3250" s="19">
        <f t="shared" si="310"/>
        <v>-142403441600</v>
      </c>
    </row>
    <row r="3251" spans="1:17" x14ac:dyDescent="0.3">
      <c r="A3251">
        <v>3245</v>
      </c>
      <c r="B3251">
        <f>SQRT((1-A3251*A3251/$G$1)*$G$2)</f>
        <v>1071.3655005149562</v>
      </c>
      <c r="I3251" s="19">
        <f t="shared" si="307"/>
        <v>-284806883200</v>
      </c>
      <c r="K3251" s="19">
        <f t="shared" si="306"/>
        <v>9349920000</v>
      </c>
      <c r="L3251" s="19">
        <f t="shared" si="308"/>
        <v>9349920000</v>
      </c>
      <c r="N3251" s="19">
        <f t="shared" si="305"/>
        <v>0</v>
      </c>
      <c r="O3251" s="19">
        <f t="shared" si="309"/>
        <v>-111112795856</v>
      </c>
      <c r="Q3251" s="19">
        <f t="shared" si="310"/>
        <v>-133053521600</v>
      </c>
    </row>
    <row r="3252" spans="1:17" x14ac:dyDescent="0.3">
      <c r="A3252">
        <v>3246</v>
      </c>
      <c r="B3252">
        <f>SQRT((1-A3252*A3252/$G$1)*$G$2)</f>
        <v>1071.2814430908375</v>
      </c>
      <c r="I3252" s="19">
        <f t="shared" si="307"/>
        <v>-266107043200</v>
      </c>
      <c r="K3252" s="19">
        <f t="shared" si="306"/>
        <v>9352800000</v>
      </c>
      <c r="L3252" s="19">
        <f t="shared" si="308"/>
        <v>9352800000</v>
      </c>
      <c r="N3252" s="19">
        <f t="shared" ref="N3252:N3315" si="311">IF($I3252&gt;O3251,O3251+$J$1,)</f>
        <v>0</v>
      </c>
      <c r="O3252" s="19">
        <f t="shared" si="309"/>
        <v>-111112795856</v>
      </c>
      <c r="Q3252" s="19">
        <f t="shared" si="310"/>
        <v>-123700721600</v>
      </c>
    </row>
    <row r="3253" spans="1:17" x14ac:dyDescent="0.3">
      <c r="A3253">
        <v>3247</v>
      </c>
      <c r="B3253">
        <f>SQRT((1-A3253*A3253/$G$1)*$G$2)</f>
        <v>1071.1973531679555</v>
      </c>
      <c r="I3253" s="19">
        <f t="shared" si="307"/>
        <v>-247401443200</v>
      </c>
      <c r="K3253" s="19">
        <f t="shared" si="306"/>
        <v>9355680000</v>
      </c>
      <c r="L3253" s="19">
        <f t="shared" si="308"/>
        <v>9355680000</v>
      </c>
      <c r="N3253" s="19">
        <f t="shared" si="311"/>
        <v>0</v>
      </c>
      <c r="O3253" s="19">
        <f t="shared" si="309"/>
        <v>-111112795856</v>
      </c>
      <c r="Q3253" s="19">
        <f t="shared" si="310"/>
        <v>-114345041600</v>
      </c>
    </row>
    <row r="3254" spans="1:17" x14ac:dyDescent="0.3">
      <c r="A3254">
        <v>3248</v>
      </c>
      <c r="B3254">
        <f>SQRT((1-A3254*A3254/$G$1)*$G$2)</f>
        <v>1071.1132307386558</v>
      </c>
      <c r="I3254" s="19">
        <f t="shared" si="307"/>
        <v>-228690083200</v>
      </c>
      <c r="K3254" s="19">
        <f t="shared" si="306"/>
        <v>9358560000</v>
      </c>
      <c r="L3254" s="19">
        <f t="shared" si="308"/>
        <v>9358560000</v>
      </c>
      <c r="N3254" s="19">
        <f t="shared" si="311"/>
        <v>0</v>
      </c>
      <c r="O3254" s="19">
        <f t="shared" si="309"/>
        <v>-111112795856</v>
      </c>
      <c r="Q3254" s="19">
        <f t="shared" si="310"/>
        <v>-104986481600</v>
      </c>
    </row>
    <row r="3255" spans="1:17" x14ac:dyDescent="0.3">
      <c r="A3255">
        <v>3249</v>
      </c>
      <c r="B3255">
        <f>SQRT((1-A3255*A3255/$G$1)*$G$2)</f>
        <v>1071.0290757952791</v>
      </c>
      <c r="I3255" s="19">
        <f t="shared" si="307"/>
        <v>-209972963200</v>
      </c>
      <c r="K3255" s="19">
        <f t="shared" si="306"/>
        <v>9361440000</v>
      </c>
      <c r="L3255" s="19">
        <f t="shared" si="308"/>
        <v>9361440000</v>
      </c>
      <c r="N3255" s="19">
        <f t="shared" si="311"/>
        <v>0</v>
      </c>
      <c r="O3255" s="19">
        <f t="shared" si="309"/>
        <v>-111112795856</v>
      </c>
      <c r="Q3255" s="19">
        <f t="shared" si="310"/>
        <v>-95625041600</v>
      </c>
    </row>
    <row r="3256" spans="1:17" x14ac:dyDescent="0.3">
      <c r="A3256">
        <v>3250</v>
      </c>
      <c r="B3256">
        <f>SQRT((1-A3256*A3256/$G$1)*$G$2)</f>
        <v>1070.9448883301604</v>
      </c>
      <c r="I3256" s="19">
        <f t="shared" si="307"/>
        <v>-191250083200</v>
      </c>
      <c r="K3256" s="19">
        <f t="shared" si="306"/>
        <v>9364320000</v>
      </c>
      <c r="L3256" s="19">
        <f t="shared" si="308"/>
        <v>9364320000</v>
      </c>
      <c r="N3256" s="19">
        <f t="shared" si="311"/>
        <v>0</v>
      </c>
      <c r="O3256" s="19">
        <f t="shared" si="309"/>
        <v>-111112795856</v>
      </c>
      <c r="Q3256" s="19">
        <f t="shared" si="310"/>
        <v>-86260721600</v>
      </c>
    </row>
    <row r="3257" spans="1:17" x14ac:dyDescent="0.3">
      <c r="A3257">
        <v>3251</v>
      </c>
      <c r="B3257">
        <f>SQRT((1-A3257*A3257/$G$1)*$G$2)</f>
        <v>1070.8606683356297</v>
      </c>
      <c r="I3257" s="19">
        <f t="shared" si="307"/>
        <v>-172521443200</v>
      </c>
      <c r="K3257" s="19">
        <f t="shared" si="306"/>
        <v>9367200000</v>
      </c>
      <c r="L3257" s="19">
        <f t="shared" si="308"/>
        <v>9367200000</v>
      </c>
      <c r="N3257" s="19">
        <f t="shared" si="311"/>
        <v>0</v>
      </c>
      <c r="O3257" s="19">
        <f t="shared" si="309"/>
        <v>-111112795856</v>
      </c>
      <c r="Q3257" s="19">
        <f t="shared" si="310"/>
        <v>-76893521600</v>
      </c>
    </row>
    <row r="3258" spans="1:17" x14ac:dyDescent="0.3">
      <c r="A3258">
        <v>3252</v>
      </c>
      <c r="B3258">
        <f>SQRT((1-A3258*A3258/$G$1)*$G$2)</f>
        <v>1070.7764158040115</v>
      </c>
      <c r="I3258" s="19">
        <f t="shared" si="307"/>
        <v>-153787043200</v>
      </c>
      <c r="K3258" s="19">
        <f t="shared" si="306"/>
        <v>9370080000</v>
      </c>
      <c r="L3258" s="19">
        <f t="shared" si="308"/>
        <v>9370080000</v>
      </c>
      <c r="N3258" s="19">
        <f t="shared" si="311"/>
        <v>0</v>
      </c>
      <c r="O3258" s="19">
        <f t="shared" si="309"/>
        <v>-111112795856</v>
      </c>
      <c r="Q3258" s="19">
        <f t="shared" si="310"/>
        <v>-67523441600</v>
      </c>
    </row>
    <row r="3259" spans="1:17" x14ac:dyDescent="0.3">
      <c r="A3259">
        <v>3253</v>
      </c>
      <c r="B3259">
        <f>SQRT((1-A3259*A3259/$G$1)*$G$2)</f>
        <v>1070.6921307276243</v>
      </c>
      <c r="I3259" s="19">
        <f t="shared" si="307"/>
        <v>-135046883200</v>
      </c>
      <c r="K3259" s="19">
        <f t="shared" si="306"/>
        <v>9372960000</v>
      </c>
      <c r="L3259" s="19">
        <f t="shared" si="308"/>
        <v>9372960000</v>
      </c>
      <c r="N3259" s="19">
        <f t="shared" si="311"/>
        <v>0</v>
      </c>
      <c r="O3259" s="19">
        <f t="shared" si="309"/>
        <v>-111112795856</v>
      </c>
      <c r="Q3259" s="19">
        <f t="shared" si="310"/>
        <v>-58150481600</v>
      </c>
    </row>
    <row r="3260" spans="1:17" x14ac:dyDescent="0.3">
      <c r="A3260">
        <v>3254</v>
      </c>
      <c r="B3260">
        <f>SQRT((1-A3260*A3260/$G$1)*$G$2)</f>
        <v>1070.6078130987817</v>
      </c>
      <c r="I3260" s="19">
        <f t="shared" si="307"/>
        <v>-116300963200</v>
      </c>
      <c r="K3260" s="19">
        <f t="shared" si="306"/>
        <v>9375840000</v>
      </c>
      <c r="L3260" s="19">
        <f t="shared" si="308"/>
        <v>9375840000</v>
      </c>
      <c r="N3260" s="19">
        <f t="shared" si="311"/>
        <v>0</v>
      </c>
      <c r="O3260" s="19">
        <f t="shared" si="309"/>
        <v>-111112795856</v>
      </c>
      <c r="Q3260" s="19">
        <f t="shared" si="310"/>
        <v>-48774641600</v>
      </c>
    </row>
    <row r="3261" spans="1:17" x14ac:dyDescent="0.3">
      <c r="A3261">
        <v>3255</v>
      </c>
      <c r="B3261">
        <f>SQRT((1-A3261*A3261/$G$1)*$G$2)</f>
        <v>1070.5234629097922</v>
      </c>
      <c r="I3261" s="19">
        <f t="shared" si="307"/>
        <v>-97549283200</v>
      </c>
      <c r="K3261" s="19">
        <f t="shared" si="306"/>
        <v>9378720000</v>
      </c>
      <c r="L3261" s="19">
        <f t="shared" si="308"/>
        <v>9378720000</v>
      </c>
      <c r="N3261" s="19">
        <f t="shared" si="311"/>
        <v>-111009000624</v>
      </c>
      <c r="O3261" s="19">
        <f t="shared" si="309"/>
        <v>-111009000624</v>
      </c>
      <c r="Q3261" s="19">
        <f t="shared" si="310"/>
        <v>-150404922224</v>
      </c>
    </row>
    <row r="3262" spans="1:17" x14ac:dyDescent="0.3">
      <c r="A3262">
        <v>3256</v>
      </c>
      <c r="B3262">
        <f>SQRT((1-A3262*A3262/$G$1)*$G$2)</f>
        <v>1070.4390801529587</v>
      </c>
      <c r="I3262" s="19">
        <f t="shared" si="307"/>
        <v>-300809844448</v>
      </c>
      <c r="K3262" s="19">
        <f t="shared" si="306"/>
        <v>9381600000</v>
      </c>
      <c r="L3262" s="19">
        <f t="shared" si="308"/>
        <v>9381600000</v>
      </c>
      <c r="N3262" s="19">
        <f t="shared" si="311"/>
        <v>0</v>
      </c>
      <c r="O3262" s="19">
        <f t="shared" si="309"/>
        <v>-111009000624</v>
      </c>
      <c r="Q3262" s="19">
        <f t="shared" si="310"/>
        <v>-141023322224</v>
      </c>
    </row>
    <row r="3263" spans="1:17" x14ac:dyDescent="0.3">
      <c r="A3263">
        <v>3257</v>
      </c>
      <c r="B3263">
        <f>SQRT((1-A3263*A3263/$G$1)*$G$2)</f>
        <v>1070.3546648205784</v>
      </c>
      <c r="I3263" s="19">
        <f t="shared" si="307"/>
        <v>-282046644448</v>
      </c>
      <c r="K3263" s="19">
        <f t="shared" si="306"/>
        <v>9384480000</v>
      </c>
      <c r="L3263" s="19">
        <f t="shared" si="308"/>
        <v>9384480000</v>
      </c>
      <c r="N3263" s="19">
        <f t="shared" si="311"/>
        <v>0</v>
      </c>
      <c r="O3263" s="19">
        <f t="shared" si="309"/>
        <v>-111009000624</v>
      </c>
      <c r="Q3263" s="19">
        <f t="shared" si="310"/>
        <v>-131638842224</v>
      </c>
    </row>
    <row r="3264" spans="1:17" x14ac:dyDescent="0.3">
      <c r="A3264">
        <v>3258</v>
      </c>
      <c r="B3264">
        <f>SQRT((1-A3264*A3264/$G$1)*$G$2)</f>
        <v>1070.2702169049435</v>
      </c>
      <c r="I3264" s="19">
        <f t="shared" si="307"/>
        <v>-263277684448</v>
      </c>
      <c r="K3264" s="19">
        <f t="shared" si="306"/>
        <v>9387360000</v>
      </c>
      <c r="L3264" s="19">
        <f t="shared" si="308"/>
        <v>9387360000</v>
      </c>
      <c r="N3264" s="19">
        <f t="shared" si="311"/>
        <v>0</v>
      </c>
      <c r="O3264" s="19">
        <f t="shared" si="309"/>
        <v>-111009000624</v>
      </c>
      <c r="Q3264" s="19">
        <f t="shared" si="310"/>
        <v>-122251482224</v>
      </c>
    </row>
    <row r="3265" spans="1:17" x14ac:dyDescent="0.3">
      <c r="A3265">
        <v>3259</v>
      </c>
      <c r="B3265">
        <f>SQRT((1-A3265*A3265/$G$1)*$G$2)</f>
        <v>1070.1857363983404</v>
      </c>
      <c r="I3265" s="19">
        <f t="shared" si="307"/>
        <v>-244502964448</v>
      </c>
      <c r="K3265" s="19">
        <f t="shared" si="306"/>
        <v>9390240000</v>
      </c>
      <c r="L3265" s="19">
        <f t="shared" si="308"/>
        <v>9390240000</v>
      </c>
      <c r="N3265" s="19">
        <f t="shared" si="311"/>
        <v>0</v>
      </c>
      <c r="O3265" s="19">
        <f t="shared" si="309"/>
        <v>-111009000624</v>
      </c>
      <c r="Q3265" s="19">
        <f t="shared" si="310"/>
        <v>-112861242224</v>
      </c>
    </row>
    <row r="3266" spans="1:17" x14ac:dyDescent="0.3">
      <c r="A3266">
        <v>3260</v>
      </c>
      <c r="B3266">
        <f>SQRT((1-A3266*A3266/$G$1)*$G$2)</f>
        <v>1070.1012232930502</v>
      </c>
      <c r="I3266" s="19">
        <f t="shared" si="307"/>
        <v>-225722484448</v>
      </c>
      <c r="K3266" s="19">
        <f t="shared" si="306"/>
        <v>9393120000</v>
      </c>
      <c r="L3266" s="19">
        <f t="shared" si="308"/>
        <v>9393120000</v>
      </c>
      <c r="N3266" s="19">
        <f t="shared" si="311"/>
        <v>0</v>
      </c>
      <c r="O3266" s="19">
        <f t="shared" si="309"/>
        <v>-111009000624</v>
      </c>
      <c r="Q3266" s="19">
        <f t="shared" si="310"/>
        <v>-103468122224</v>
      </c>
    </row>
    <row r="3267" spans="1:17" x14ac:dyDescent="0.3">
      <c r="A3267">
        <v>3261</v>
      </c>
      <c r="B3267">
        <f>SQRT((1-A3267*A3267/$G$1)*$G$2)</f>
        <v>1070.0166775813491</v>
      </c>
      <c r="I3267" s="19">
        <f t="shared" si="307"/>
        <v>-206936244448</v>
      </c>
      <c r="K3267" s="19">
        <f t="shared" si="306"/>
        <v>9396000000</v>
      </c>
      <c r="L3267" s="19">
        <f t="shared" si="308"/>
        <v>9396000000</v>
      </c>
      <c r="N3267" s="19">
        <f t="shared" si="311"/>
        <v>0</v>
      </c>
      <c r="O3267" s="19">
        <f t="shared" si="309"/>
        <v>-111009000624</v>
      </c>
      <c r="Q3267" s="19">
        <f t="shared" si="310"/>
        <v>-94072122224</v>
      </c>
    </row>
    <row r="3268" spans="1:17" x14ac:dyDescent="0.3">
      <c r="A3268">
        <v>3262</v>
      </c>
      <c r="B3268">
        <f>SQRT((1-A3268*A3268/$G$1)*$G$2)</f>
        <v>1069.9320992555072</v>
      </c>
      <c r="I3268" s="19">
        <f t="shared" si="307"/>
        <v>-188144244448</v>
      </c>
      <c r="K3268" s="19">
        <f t="shared" si="306"/>
        <v>9398880000</v>
      </c>
      <c r="L3268" s="19">
        <f t="shared" si="308"/>
        <v>9398880000</v>
      </c>
      <c r="N3268" s="19">
        <f t="shared" si="311"/>
        <v>0</v>
      </c>
      <c r="O3268" s="19">
        <f t="shared" si="309"/>
        <v>-111009000624</v>
      </c>
      <c r="Q3268" s="19">
        <f t="shared" si="310"/>
        <v>-84673242224</v>
      </c>
    </row>
    <row r="3269" spans="1:17" x14ac:dyDescent="0.3">
      <c r="A3269">
        <v>3263</v>
      </c>
      <c r="B3269">
        <f>SQRT((1-A3269*A3269/$G$1)*$G$2)</f>
        <v>1069.8474883077893</v>
      </c>
      <c r="I3269" s="19">
        <f t="shared" si="307"/>
        <v>-169346484448</v>
      </c>
      <c r="K3269" s="19">
        <f t="shared" si="306"/>
        <v>9401760000</v>
      </c>
      <c r="L3269" s="19">
        <f t="shared" si="308"/>
        <v>9401760000</v>
      </c>
      <c r="N3269" s="19">
        <f t="shared" si="311"/>
        <v>0</v>
      </c>
      <c r="O3269" s="19">
        <f t="shared" si="309"/>
        <v>-111009000624</v>
      </c>
      <c r="Q3269" s="19">
        <f t="shared" si="310"/>
        <v>-75271482224</v>
      </c>
    </row>
    <row r="3270" spans="1:17" x14ac:dyDescent="0.3">
      <c r="A3270">
        <v>3264</v>
      </c>
      <c r="B3270">
        <f>SQRT((1-A3270*A3270/$G$1)*$G$2)</f>
        <v>1069.7628447304553</v>
      </c>
      <c r="I3270" s="19">
        <f t="shared" si="307"/>
        <v>-150542964448</v>
      </c>
      <c r="K3270" s="19">
        <f t="shared" si="306"/>
        <v>9404640000</v>
      </c>
      <c r="L3270" s="19">
        <f t="shared" si="308"/>
        <v>9404640000</v>
      </c>
      <c r="N3270" s="19">
        <f t="shared" si="311"/>
        <v>0</v>
      </c>
      <c r="O3270" s="19">
        <f t="shared" si="309"/>
        <v>-111009000624</v>
      </c>
      <c r="Q3270" s="19">
        <f t="shared" si="310"/>
        <v>-65866842224</v>
      </c>
    </row>
    <row r="3271" spans="1:17" x14ac:dyDescent="0.3">
      <c r="A3271">
        <v>3265</v>
      </c>
      <c r="B3271">
        <f>SQRT((1-A3271*A3271/$G$1)*$G$2)</f>
        <v>1069.6781685157587</v>
      </c>
      <c r="I3271" s="19">
        <f t="shared" si="307"/>
        <v>-131733684448</v>
      </c>
      <c r="K3271" s="19">
        <f t="shared" ref="K3271:K3334" si="312">IF($I3271&lt;L3270,L3270+$J$2,)</f>
        <v>9407520000</v>
      </c>
      <c r="L3271" s="19">
        <f t="shared" si="308"/>
        <v>9407520000</v>
      </c>
      <c r="N3271" s="19">
        <f t="shared" si="311"/>
        <v>0</v>
      </c>
      <c r="O3271" s="19">
        <f t="shared" si="309"/>
        <v>-111009000624</v>
      </c>
      <c r="Q3271" s="19">
        <f t="shared" si="310"/>
        <v>-56459322224</v>
      </c>
    </row>
    <row r="3272" spans="1:17" x14ac:dyDescent="0.3">
      <c r="A3272">
        <v>3266</v>
      </c>
      <c r="B3272">
        <f>SQRT((1-A3272*A3272/$G$1)*$G$2)</f>
        <v>1069.5934596559487</v>
      </c>
      <c r="I3272" s="19">
        <f t="shared" si="307"/>
        <v>-112918644448</v>
      </c>
      <c r="K3272" s="19">
        <f t="shared" si="312"/>
        <v>9410400000</v>
      </c>
      <c r="L3272" s="19">
        <f t="shared" si="308"/>
        <v>9410400000</v>
      </c>
      <c r="N3272" s="19">
        <f t="shared" si="311"/>
        <v>0</v>
      </c>
      <c r="O3272" s="19">
        <f t="shared" si="309"/>
        <v>-111009000624</v>
      </c>
      <c r="Q3272" s="19">
        <f t="shared" si="310"/>
        <v>-47048922224</v>
      </c>
    </row>
    <row r="3273" spans="1:17" x14ac:dyDescent="0.3">
      <c r="A3273">
        <v>3267</v>
      </c>
      <c r="B3273">
        <f>SQRT((1-A3273*A3273/$G$1)*$G$2)</f>
        <v>1069.508718143268</v>
      </c>
      <c r="I3273" s="19">
        <f t="shared" si="307"/>
        <v>-94097844448</v>
      </c>
      <c r="K3273" s="19">
        <f t="shared" si="312"/>
        <v>9413280000</v>
      </c>
      <c r="L3273" s="19">
        <f t="shared" si="308"/>
        <v>9413280000</v>
      </c>
      <c r="N3273" s="19">
        <f t="shared" si="311"/>
        <v>-110905205392</v>
      </c>
      <c r="O3273" s="19">
        <f t="shared" si="309"/>
        <v>-110905205392</v>
      </c>
      <c r="Q3273" s="19">
        <f t="shared" si="310"/>
        <v>-148540847616</v>
      </c>
    </row>
    <row r="3274" spans="1:17" x14ac:dyDescent="0.3">
      <c r="A3274">
        <v>3268</v>
      </c>
      <c r="B3274">
        <f>SQRT((1-A3274*A3274/$G$1)*$G$2)</f>
        <v>1069.4239439699545</v>
      </c>
      <c r="I3274" s="19">
        <f t="shared" si="307"/>
        <v>-297081695232</v>
      </c>
      <c r="K3274" s="19">
        <f t="shared" si="312"/>
        <v>9416160000</v>
      </c>
      <c r="L3274" s="19">
        <f t="shared" si="308"/>
        <v>9416160000</v>
      </c>
      <c r="N3274" s="19">
        <f t="shared" si="311"/>
        <v>0</v>
      </c>
      <c r="O3274" s="19">
        <f t="shared" si="309"/>
        <v>-110905205392</v>
      </c>
      <c r="Q3274" s="19">
        <f t="shared" si="310"/>
        <v>-139124687616</v>
      </c>
    </row>
    <row r="3275" spans="1:17" x14ac:dyDescent="0.3">
      <c r="A3275">
        <v>3269</v>
      </c>
      <c r="B3275">
        <f>SQRT((1-A3275*A3275/$G$1)*$G$2)</f>
        <v>1069.3391371282405</v>
      </c>
      <c r="I3275" s="19">
        <f t="shared" si="307"/>
        <v>-278249375232</v>
      </c>
      <c r="K3275" s="19">
        <f t="shared" si="312"/>
        <v>9419040000</v>
      </c>
      <c r="L3275" s="19">
        <f t="shared" si="308"/>
        <v>9419040000</v>
      </c>
      <c r="N3275" s="19">
        <f t="shared" si="311"/>
        <v>0</v>
      </c>
      <c r="O3275" s="19">
        <f t="shared" si="309"/>
        <v>-110905205392</v>
      </c>
      <c r="Q3275" s="19">
        <f t="shared" si="310"/>
        <v>-129705647616</v>
      </c>
    </row>
    <row r="3276" spans="1:17" x14ac:dyDescent="0.3">
      <c r="A3276">
        <v>3270</v>
      </c>
      <c r="B3276">
        <f>SQRT((1-A3276*A3276/$G$1)*$G$2)</f>
        <v>1069.2542976103528</v>
      </c>
      <c r="I3276" s="19">
        <f t="shared" si="307"/>
        <v>-259411295232</v>
      </c>
      <c r="K3276" s="19">
        <f t="shared" si="312"/>
        <v>9421920000</v>
      </c>
      <c r="L3276" s="19">
        <f t="shared" si="308"/>
        <v>9421920000</v>
      </c>
      <c r="N3276" s="19">
        <f t="shared" si="311"/>
        <v>0</v>
      </c>
      <c r="O3276" s="19">
        <f t="shared" si="309"/>
        <v>-110905205392</v>
      </c>
      <c r="Q3276" s="19">
        <f t="shared" si="310"/>
        <v>-120283727616</v>
      </c>
    </row>
    <row r="3277" spans="1:17" x14ac:dyDescent="0.3">
      <c r="A3277">
        <v>3271</v>
      </c>
      <c r="B3277">
        <f>SQRT((1-A3277*A3277/$G$1)*$G$2)</f>
        <v>1069.169425408513</v>
      </c>
      <c r="I3277" s="19">
        <f t="shared" si="307"/>
        <v>-240567455232</v>
      </c>
      <c r="K3277" s="19">
        <f t="shared" si="312"/>
        <v>9424800000</v>
      </c>
      <c r="L3277" s="19">
        <f t="shared" si="308"/>
        <v>9424800000</v>
      </c>
      <c r="N3277" s="19">
        <f t="shared" si="311"/>
        <v>0</v>
      </c>
      <c r="O3277" s="19">
        <f t="shared" si="309"/>
        <v>-110905205392</v>
      </c>
      <c r="Q3277" s="19">
        <f t="shared" si="310"/>
        <v>-110858927616</v>
      </c>
    </row>
    <row r="3278" spans="1:17" x14ac:dyDescent="0.3">
      <c r="A3278">
        <v>3272</v>
      </c>
      <c r="B3278">
        <f>SQRT((1-A3278*A3278/$G$1)*$G$2)</f>
        <v>1069.0845205149365</v>
      </c>
      <c r="I3278" s="19">
        <f t="shared" si="307"/>
        <v>-221717855232</v>
      </c>
      <c r="K3278" s="19">
        <f t="shared" si="312"/>
        <v>9427680000</v>
      </c>
      <c r="L3278" s="19">
        <f t="shared" si="308"/>
        <v>9427680000</v>
      </c>
      <c r="N3278" s="19">
        <f t="shared" si="311"/>
        <v>0</v>
      </c>
      <c r="O3278" s="19">
        <f t="shared" si="309"/>
        <v>-110905205392</v>
      </c>
      <c r="Q3278" s="19">
        <f t="shared" si="310"/>
        <v>-101431247616</v>
      </c>
    </row>
    <row r="3279" spans="1:17" x14ac:dyDescent="0.3">
      <c r="A3279">
        <v>3273</v>
      </c>
      <c r="B3279">
        <f>SQRT((1-A3279*A3279/$G$1)*$G$2)</f>
        <v>1068.999582921834</v>
      </c>
      <c r="I3279" s="19">
        <f t="shared" si="307"/>
        <v>-202862495232</v>
      </c>
      <c r="K3279" s="19">
        <f t="shared" si="312"/>
        <v>9430560000</v>
      </c>
      <c r="L3279" s="19">
        <f t="shared" si="308"/>
        <v>9430560000</v>
      </c>
      <c r="N3279" s="19">
        <f t="shared" si="311"/>
        <v>0</v>
      </c>
      <c r="O3279" s="19">
        <f t="shared" si="309"/>
        <v>-110905205392</v>
      </c>
      <c r="Q3279" s="19">
        <f t="shared" si="310"/>
        <v>-92000687616</v>
      </c>
    </row>
    <row r="3280" spans="1:17" x14ac:dyDescent="0.3">
      <c r="A3280">
        <v>3274</v>
      </c>
      <c r="B3280">
        <f>SQRT((1-A3280*A3280/$G$1)*$G$2)</f>
        <v>1068.9146126214105</v>
      </c>
      <c r="I3280" s="19">
        <f t="shared" si="307"/>
        <v>-184001375232</v>
      </c>
      <c r="K3280" s="19">
        <f t="shared" si="312"/>
        <v>9433440000</v>
      </c>
      <c r="L3280" s="19">
        <f t="shared" si="308"/>
        <v>9433440000</v>
      </c>
      <c r="N3280" s="19">
        <f t="shared" si="311"/>
        <v>0</v>
      </c>
      <c r="O3280" s="19">
        <f t="shared" si="309"/>
        <v>-110905205392</v>
      </c>
      <c r="Q3280" s="19">
        <f t="shared" si="310"/>
        <v>-82567247616</v>
      </c>
    </row>
    <row r="3281" spans="1:17" x14ac:dyDescent="0.3">
      <c r="A3281">
        <v>3275</v>
      </c>
      <c r="B3281">
        <f>SQRT((1-A3281*A3281/$G$1)*$G$2)</f>
        <v>1068.8296096058652</v>
      </c>
      <c r="I3281" s="19">
        <f t="shared" si="307"/>
        <v>-165134495232</v>
      </c>
      <c r="K3281" s="19">
        <f t="shared" si="312"/>
        <v>9436320000</v>
      </c>
      <c r="L3281" s="19">
        <f t="shared" si="308"/>
        <v>9436320000</v>
      </c>
      <c r="N3281" s="19">
        <f t="shared" si="311"/>
        <v>0</v>
      </c>
      <c r="O3281" s="19">
        <f t="shared" si="309"/>
        <v>-110905205392</v>
      </c>
      <c r="Q3281" s="19">
        <f t="shared" si="310"/>
        <v>-73130927616</v>
      </c>
    </row>
    <row r="3282" spans="1:17" x14ac:dyDescent="0.3">
      <c r="A3282">
        <v>3276</v>
      </c>
      <c r="B3282">
        <f>SQRT((1-A3282*A3282/$G$1)*$G$2)</f>
        <v>1068.7445738673923</v>
      </c>
      <c r="I3282" s="19">
        <f t="shared" si="307"/>
        <v>-146261855232</v>
      </c>
      <c r="K3282" s="19">
        <f t="shared" si="312"/>
        <v>9439200000</v>
      </c>
      <c r="L3282" s="19">
        <f t="shared" si="308"/>
        <v>9439200000</v>
      </c>
      <c r="N3282" s="19">
        <f t="shared" si="311"/>
        <v>0</v>
      </c>
      <c r="O3282" s="19">
        <f t="shared" si="309"/>
        <v>-110905205392</v>
      </c>
      <c r="Q3282" s="19">
        <f t="shared" si="310"/>
        <v>-63691727616</v>
      </c>
    </row>
    <row r="3283" spans="1:17" x14ac:dyDescent="0.3">
      <c r="A3283">
        <v>3277</v>
      </c>
      <c r="B3283">
        <f>SQRT((1-A3283*A3283/$G$1)*$G$2)</f>
        <v>1068.6595053981803</v>
      </c>
      <c r="I3283" s="19">
        <f t="shared" si="307"/>
        <v>-127383455232</v>
      </c>
      <c r="K3283" s="19">
        <f t="shared" si="312"/>
        <v>9442080000</v>
      </c>
      <c r="L3283" s="19">
        <f t="shared" si="308"/>
        <v>9442080000</v>
      </c>
      <c r="N3283" s="19">
        <f t="shared" si="311"/>
        <v>0</v>
      </c>
      <c r="O3283" s="19">
        <f t="shared" si="309"/>
        <v>-110905205392</v>
      </c>
      <c r="Q3283" s="19">
        <f t="shared" si="310"/>
        <v>-54249647616</v>
      </c>
    </row>
    <row r="3284" spans="1:17" x14ac:dyDescent="0.3">
      <c r="A3284">
        <v>3278</v>
      </c>
      <c r="B3284">
        <f>SQRT((1-A3284*A3284/$G$1)*$G$2)</f>
        <v>1068.5744041904118</v>
      </c>
      <c r="I3284" s="19">
        <f t="shared" si="307"/>
        <v>-108499295232</v>
      </c>
      <c r="K3284" s="19">
        <f t="shared" si="312"/>
        <v>9444960000</v>
      </c>
      <c r="L3284" s="19">
        <f t="shared" si="308"/>
        <v>9444960000</v>
      </c>
      <c r="N3284" s="19">
        <f t="shared" si="311"/>
        <v>-110801410160</v>
      </c>
      <c r="O3284" s="19">
        <f t="shared" si="309"/>
        <v>-110801410160</v>
      </c>
      <c r="Q3284" s="19">
        <f t="shared" si="310"/>
        <v>-155606097776</v>
      </c>
    </row>
    <row r="3285" spans="1:17" x14ac:dyDescent="0.3">
      <c r="A3285">
        <v>3279</v>
      </c>
      <c r="B3285">
        <f>SQRT((1-A3285*A3285/$G$1)*$G$2)</f>
        <v>1068.4892702362647</v>
      </c>
      <c r="I3285" s="19">
        <f t="shared" si="307"/>
        <v>-311212195552</v>
      </c>
      <c r="K3285" s="19">
        <f t="shared" si="312"/>
        <v>9447840000</v>
      </c>
      <c r="L3285" s="19">
        <f t="shared" si="308"/>
        <v>9447840000</v>
      </c>
      <c r="N3285" s="19">
        <f t="shared" si="311"/>
        <v>0</v>
      </c>
      <c r="O3285" s="19">
        <f t="shared" si="309"/>
        <v>-110801410160</v>
      </c>
      <c r="Q3285" s="19">
        <f t="shared" si="310"/>
        <v>-146158257776</v>
      </c>
    </row>
    <row r="3286" spans="1:17" x14ac:dyDescent="0.3">
      <c r="A3286">
        <v>3280</v>
      </c>
      <c r="B3286">
        <f>SQRT((1-A3286*A3286/$G$1)*$G$2)</f>
        <v>1068.404103527911</v>
      </c>
      <c r="I3286" s="19">
        <f t="shared" si="307"/>
        <v>-292316515552</v>
      </c>
      <c r="K3286" s="19">
        <f t="shared" si="312"/>
        <v>9450720000</v>
      </c>
      <c r="L3286" s="19">
        <f t="shared" si="308"/>
        <v>9450720000</v>
      </c>
      <c r="N3286" s="19">
        <f t="shared" si="311"/>
        <v>0</v>
      </c>
      <c r="O3286" s="19">
        <f t="shared" si="309"/>
        <v>-110801410160</v>
      </c>
      <c r="Q3286" s="19">
        <f t="shared" si="310"/>
        <v>-136707537776</v>
      </c>
    </row>
    <row r="3287" spans="1:17" x14ac:dyDescent="0.3">
      <c r="A3287">
        <v>3281</v>
      </c>
      <c r="B3287">
        <f>SQRT((1-A3287*A3287/$G$1)*$G$2)</f>
        <v>1068.3189040575169</v>
      </c>
      <c r="I3287" s="19">
        <f t="shared" si="307"/>
        <v>-273415075552</v>
      </c>
      <c r="K3287" s="19">
        <f t="shared" si="312"/>
        <v>9453600000</v>
      </c>
      <c r="L3287" s="19">
        <f t="shared" si="308"/>
        <v>9453600000</v>
      </c>
      <c r="N3287" s="19">
        <f t="shared" si="311"/>
        <v>0</v>
      </c>
      <c r="O3287" s="19">
        <f t="shared" si="309"/>
        <v>-110801410160</v>
      </c>
      <c r="Q3287" s="19">
        <f t="shared" si="310"/>
        <v>-127253937776</v>
      </c>
    </row>
    <row r="3288" spans="1:17" x14ac:dyDescent="0.3">
      <c r="A3288">
        <v>3282</v>
      </c>
      <c r="B3288">
        <f>SQRT((1-A3288*A3288/$G$1)*$G$2)</f>
        <v>1068.2336718172437</v>
      </c>
      <c r="I3288" s="19">
        <f t="shared" si="307"/>
        <v>-254507875552</v>
      </c>
      <c r="K3288" s="19">
        <f t="shared" si="312"/>
        <v>9456480000</v>
      </c>
      <c r="L3288" s="19">
        <f t="shared" si="308"/>
        <v>9456480000</v>
      </c>
      <c r="N3288" s="19">
        <f t="shared" si="311"/>
        <v>0</v>
      </c>
      <c r="O3288" s="19">
        <f t="shared" si="309"/>
        <v>-110801410160</v>
      </c>
      <c r="Q3288" s="19">
        <f t="shared" si="310"/>
        <v>-117797457776</v>
      </c>
    </row>
    <row r="3289" spans="1:17" x14ac:dyDescent="0.3">
      <c r="A3289">
        <v>3283</v>
      </c>
      <c r="B3289">
        <f>SQRT((1-A3289*A3289/$G$1)*$G$2)</f>
        <v>1068.1484067992465</v>
      </c>
      <c r="I3289" s="19">
        <f t="shared" si="307"/>
        <v>-235594915552</v>
      </c>
      <c r="K3289" s="19">
        <f t="shared" si="312"/>
        <v>9459360000</v>
      </c>
      <c r="L3289" s="19">
        <f t="shared" si="308"/>
        <v>9459360000</v>
      </c>
      <c r="N3289" s="19">
        <f t="shared" si="311"/>
        <v>0</v>
      </c>
      <c r="O3289" s="19">
        <f t="shared" si="309"/>
        <v>-110801410160</v>
      </c>
      <c r="Q3289" s="19">
        <f t="shared" si="310"/>
        <v>-108338097776</v>
      </c>
    </row>
    <row r="3290" spans="1:17" x14ac:dyDescent="0.3">
      <c r="A3290">
        <v>3284</v>
      </c>
      <c r="B3290">
        <f>SQRT((1-A3290*A3290/$G$1)*$G$2)</f>
        <v>1068.0631089956751</v>
      </c>
      <c r="I3290" s="19">
        <f t="shared" si="307"/>
        <v>-216676195552</v>
      </c>
      <c r="K3290" s="19">
        <f t="shared" si="312"/>
        <v>9462240000</v>
      </c>
      <c r="L3290" s="19">
        <f t="shared" si="308"/>
        <v>9462240000</v>
      </c>
      <c r="N3290" s="19">
        <f t="shared" si="311"/>
        <v>0</v>
      </c>
      <c r="O3290" s="19">
        <f t="shared" si="309"/>
        <v>-110801410160</v>
      </c>
      <c r="Q3290" s="19">
        <f t="shared" si="310"/>
        <v>-98875857776</v>
      </c>
    </row>
    <row r="3291" spans="1:17" x14ac:dyDescent="0.3">
      <c r="A3291">
        <v>3285</v>
      </c>
      <c r="B3291">
        <f>SQRT((1-A3291*A3291/$G$1)*$G$2)</f>
        <v>1067.9777783986744</v>
      </c>
      <c r="I3291" s="19">
        <f t="shared" si="307"/>
        <v>-197751715552</v>
      </c>
      <c r="K3291" s="19">
        <f t="shared" si="312"/>
        <v>9465120000</v>
      </c>
      <c r="L3291" s="19">
        <f t="shared" si="308"/>
        <v>9465120000</v>
      </c>
      <c r="N3291" s="19">
        <f t="shared" si="311"/>
        <v>0</v>
      </c>
      <c r="O3291" s="19">
        <f t="shared" si="309"/>
        <v>-110801410160</v>
      </c>
      <c r="Q3291" s="19">
        <f t="shared" si="310"/>
        <v>-89410737776</v>
      </c>
    </row>
    <row r="3292" spans="1:17" x14ac:dyDescent="0.3">
      <c r="A3292">
        <v>3286</v>
      </c>
      <c r="B3292">
        <f>SQRT((1-A3292*A3292/$G$1)*$G$2)</f>
        <v>1067.8924150003829</v>
      </c>
      <c r="I3292" s="19">
        <f t="shared" si="307"/>
        <v>-178821475552</v>
      </c>
      <c r="K3292" s="19">
        <f t="shared" si="312"/>
        <v>9468000000</v>
      </c>
      <c r="L3292" s="19">
        <f t="shared" si="308"/>
        <v>9468000000</v>
      </c>
      <c r="N3292" s="19">
        <f t="shared" si="311"/>
        <v>0</v>
      </c>
      <c r="O3292" s="19">
        <f t="shared" si="309"/>
        <v>-110801410160</v>
      </c>
      <c r="Q3292" s="19">
        <f t="shared" si="310"/>
        <v>-79942737776</v>
      </c>
    </row>
    <row r="3293" spans="1:17" x14ac:dyDescent="0.3">
      <c r="A3293">
        <v>3287</v>
      </c>
      <c r="B3293">
        <f>SQRT((1-A3293*A3293/$G$1)*$G$2)</f>
        <v>1067.8070187929343</v>
      </c>
      <c r="I3293" s="19">
        <f t="shared" si="307"/>
        <v>-159885475552</v>
      </c>
      <c r="K3293" s="19">
        <f t="shared" si="312"/>
        <v>9470880000</v>
      </c>
      <c r="L3293" s="19">
        <f t="shared" si="308"/>
        <v>9470880000</v>
      </c>
      <c r="N3293" s="19">
        <f t="shared" si="311"/>
        <v>0</v>
      </c>
      <c r="O3293" s="19">
        <f t="shared" si="309"/>
        <v>-110801410160</v>
      </c>
      <c r="Q3293" s="19">
        <f t="shared" si="310"/>
        <v>-70471857776</v>
      </c>
    </row>
    <row r="3294" spans="1:17" x14ac:dyDescent="0.3">
      <c r="A3294">
        <v>3288</v>
      </c>
      <c r="B3294">
        <f>SQRT((1-A3294*A3294/$G$1)*$G$2)</f>
        <v>1067.7215897684559</v>
      </c>
      <c r="I3294" s="19">
        <f t="shared" si="307"/>
        <v>-140943715552</v>
      </c>
      <c r="K3294" s="19">
        <f t="shared" si="312"/>
        <v>9473760000</v>
      </c>
      <c r="L3294" s="19">
        <f t="shared" si="308"/>
        <v>9473760000</v>
      </c>
      <c r="N3294" s="19">
        <f t="shared" si="311"/>
        <v>0</v>
      </c>
      <c r="O3294" s="19">
        <f t="shared" si="309"/>
        <v>-110801410160</v>
      </c>
      <c r="Q3294" s="19">
        <f t="shared" si="310"/>
        <v>-60998097776</v>
      </c>
    </row>
    <row r="3295" spans="1:17" x14ac:dyDescent="0.3">
      <c r="A3295">
        <v>3289</v>
      </c>
      <c r="B3295">
        <f>SQRT((1-A3295*A3295/$G$1)*$G$2)</f>
        <v>1067.6361279190701</v>
      </c>
      <c r="I3295" s="19">
        <f t="shared" si="307"/>
        <v>-121996195552</v>
      </c>
      <c r="K3295" s="19">
        <f t="shared" si="312"/>
        <v>9476640000</v>
      </c>
      <c r="L3295" s="19">
        <f t="shared" si="308"/>
        <v>9476640000</v>
      </c>
      <c r="N3295" s="19">
        <f t="shared" si="311"/>
        <v>0</v>
      </c>
      <c r="O3295" s="19">
        <f t="shared" si="309"/>
        <v>-110801410160</v>
      </c>
      <c r="Q3295" s="19">
        <f t="shared" si="310"/>
        <v>-51521457776</v>
      </c>
    </row>
    <row r="3296" spans="1:17" x14ac:dyDescent="0.3">
      <c r="A3296">
        <v>3290</v>
      </c>
      <c r="B3296">
        <f>SQRT((1-A3296*A3296/$G$1)*$G$2)</f>
        <v>1067.5506332368939</v>
      </c>
      <c r="I3296" s="19">
        <f t="shared" si="307"/>
        <v>-103042915552</v>
      </c>
      <c r="K3296" s="19">
        <f t="shared" si="312"/>
        <v>9479520000</v>
      </c>
      <c r="L3296" s="19">
        <f t="shared" si="308"/>
        <v>9479520000</v>
      </c>
      <c r="N3296" s="19">
        <f t="shared" si="311"/>
        <v>-110697614928</v>
      </c>
      <c r="O3296" s="19">
        <f t="shared" si="309"/>
        <v>-110697614928</v>
      </c>
      <c r="Q3296" s="19">
        <f t="shared" si="310"/>
        <v>-152739552704</v>
      </c>
    </row>
    <row r="3297" spans="1:17" x14ac:dyDescent="0.3">
      <c r="A3297">
        <v>3291</v>
      </c>
      <c r="B3297">
        <f>SQRT((1-A3297*A3297/$G$1)*$G$2)</f>
        <v>1067.4651057140379</v>
      </c>
      <c r="I3297" s="19">
        <f t="shared" si="307"/>
        <v>-305479105408</v>
      </c>
      <c r="K3297" s="19">
        <f t="shared" si="312"/>
        <v>9482400000</v>
      </c>
      <c r="L3297" s="19">
        <f t="shared" si="308"/>
        <v>9482400000</v>
      </c>
      <c r="N3297" s="19">
        <f t="shared" si="311"/>
        <v>0</v>
      </c>
      <c r="O3297" s="19">
        <f t="shared" si="309"/>
        <v>-110697614928</v>
      </c>
      <c r="Q3297" s="19">
        <f t="shared" si="310"/>
        <v>-143257152704</v>
      </c>
    </row>
    <row r="3298" spans="1:17" x14ac:dyDescent="0.3">
      <c r="A3298">
        <v>3292</v>
      </c>
      <c r="B3298">
        <f>SQRT((1-A3298*A3298/$G$1)*$G$2)</f>
        <v>1067.3795453426083</v>
      </c>
      <c r="I3298" s="19">
        <f t="shared" si="307"/>
        <v>-286514305408</v>
      </c>
      <c r="K3298" s="19">
        <f t="shared" si="312"/>
        <v>9485280000</v>
      </c>
      <c r="L3298" s="19">
        <f t="shared" si="308"/>
        <v>9485280000</v>
      </c>
      <c r="N3298" s="19">
        <f t="shared" si="311"/>
        <v>0</v>
      </c>
      <c r="O3298" s="19">
        <f t="shared" si="309"/>
        <v>-110697614928</v>
      </c>
      <c r="Q3298" s="19">
        <f t="shared" si="310"/>
        <v>-133771872704</v>
      </c>
    </row>
    <row r="3299" spans="1:17" x14ac:dyDescent="0.3">
      <c r="A3299">
        <v>3293</v>
      </c>
      <c r="B3299">
        <f>SQRT((1-A3299*A3299/$G$1)*$G$2)</f>
        <v>1067.2939521147046</v>
      </c>
      <c r="I3299" s="19">
        <f t="shared" si="307"/>
        <v>-267543745408</v>
      </c>
      <c r="K3299" s="19">
        <f t="shared" si="312"/>
        <v>9488160000</v>
      </c>
      <c r="L3299" s="19">
        <f t="shared" si="308"/>
        <v>9488160000</v>
      </c>
      <c r="N3299" s="19">
        <f t="shared" si="311"/>
        <v>0</v>
      </c>
      <c r="O3299" s="19">
        <f t="shared" si="309"/>
        <v>-110697614928</v>
      </c>
      <c r="Q3299" s="19">
        <f t="shared" si="310"/>
        <v>-124283712704</v>
      </c>
    </row>
    <row r="3300" spans="1:17" x14ac:dyDescent="0.3">
      <c r="A3300">
        <v>3294</v>
      </c>
      <c r="B3300">
        <f>SQRT((1-A3300*A3300/$G$1)*$G$2)</f>
        <v>1067.2083260224213</v>
      </c>
      <c r="I3300" s="19">
        <f t="shared" si="307"/>
        <v>-248567425408</v>
      </c>
      <c r="K3300" s="19">
        <f t="shared" si="312"/>
        <v>9491040000</v>
      </c>
      <c r="L3300" s="19">
        <f t="shared" si="308"/>
        <v>9491040000</v>
      </c>
      <c r="N3300" s="19">
        <f t="shared" si="311"/>
        <v>0</v>
      </c>
      <c r="O3300" s="19">
        <f t="shared" si="309"/>
        <v>-110697614928</v>
      </c>
      <c r="Q3300" s="19">
        <f t="shared" si="310"/>
        <v>-114792672704</v>
      </c>
    </row>
    <row r="3301" spans="1:17" x14ac:dyDescent="0.3">
      <c r="A3301">
        <v>3295</v>
      </c>
      <c r="B3301">
        <f>SQRT((1-A3301*A3301/$G$1)*$G$2)</f>
        <v>1067.1226670578476</v>
      </c>
      <c r="I3301" s="19">
        <f t="shared" si="307"/>
        <v>-229585345408</v>
      </c>
      <c r="K3301" s="19">
        <f t="shared" si="312"/>
        <v>9493920000</v>
      </c>
      <c r="L3301" s="19">
        <f t="shared" si="308"/>
        <v>9493920000</v>
      </c>
      <c r="N3301" s="19">
        <f t="shared" si="311"/>
        <v>0</v>
      </c>
      <c r="O3301" s="19">
        <f t="shared" si="309"/>
        <v>-110697614928</v>
      </c>
      <c r="Q3301" s="19">
        <f t="shared" si="310"/>
        <v>-105298752704</v>
      </c>
    </row>
    <row r="3302" spans="1:17" x14ac:dyDescent="0.3">
      <c r="A3302">
        <v>3296</v>
      </c>
      <c r="B3302">
        <f>SQRT((1-A3302*A3302/$G$1)*$G$2)</f>
        <v>1067.0369752130666</v>
      </c>
      <c r="I3302" s="19">
        <f t="shared" si="307"/>
        <v>-210597505408</v>
      </c>
      <c r="K3302" s="19">
        <f t="shared" si="312"/>
        <v>9496800000</v>
      </c>
      <c r="L3302" s="19">
        <f t="shared" si="308"/>
        <v>9496800000</v>
      </c>
      <c r="N3302" s="19">
        <f t="shared" si="311"/>
        <v>0</v>
      </c>
      <c r="O3302" s="19">
        <f t="shared" si="309"/>
        <v>-110697614928</v>
      </c>
      <c r="Q3302" s="19">
        <f t="shared" si="310"/>
        <v>-95801952704</v>
      </c>
    </row>
    <row r="3303" spans="1:17" x14ac:dyDescent="0.3">
      <c r="A3303">
        <v>3297</v>
      </c>
      <c r="B3303">
        <f>SQRT((1-A3303*A3303/$G$1)*$G$2)</f>
        <v>1066.9512504801557</v>
      </c>
      <c r="I3303" s="19">
        <f t="shared" si="307"/>
        <v>-191603905408</v>
      </c>
      <c r="K3303" s="19">
        <f t="shared" si="312"/>
        <v>9499680000</v>
      </c>
      <c r="L3303" s="19">
        <f t="shared" si="308"/>
        <v>9499680000</v>
      </c>
      <c r="N3303" s="19">
        <f t="shared" si="311"/>
        <v>0</v>
      </c>
      <c r="O3303" s="19">
        <f t="shared" si="309"/>
        <v>-110697614928</v>
      </c>
      <c r="Q3303" s="19">
        <f t="shared" si="310"/>
        <v>-86302272704</v>
      </c>
    </row>
    <row r="3304" spans="1:17" x14ac:dyDescent="0.3">
      <c r="A3304">
        <v>3298</v>
      </c>
      <c r="B3304">
        <f>SQRT((1-A3304*A3304/$G$1)*$G$2)</f>
        <v>1066.8654928511876</v>
      </c>
      <c r="I3304" s="19">
        <f t="shared" si="307"/>
        <v>-172604545408</v>
      </c>
      <c r="K3304" s="19">
        <f t="shared" si="312"/>
        <v>9502560000</v>
      </c>
      <c r="L3304" s="19">
        <f t="shared" si="308"/>
        <v>9502560000</v>
      </c>
      <c r="N3304" s="19">
        <f t="shared" si="311"/>
        <v>0</v>
      </c>
      <c r="O3304" s="19">
        <f t="shared" si="309"/>
        <v>-110697614928</v>
      </c>
      <c r="Q3304" s="19">
        <f t="shared" si="310"/>
        <v>-76799712704</v>
      </c>
    </row>
    <row r="3305" spans="1:17" x14ac:dyDescent="0.3">
      <c r="A3305">
        <v>3299</v>
      </c>
      <c r="B3305">
        <f>SQRT((1-A3305*A3305/$G$1)*$G$2)</f>
        <v>1066.7797023182286</v>
      </c>
      <c r="I3305" s="19">
        <f t="shared" si="307"/>
        <v>-153599425408</v>
      </c>
      <c r="K3305" s="19">
        <f t="shared" si="312"/>
        <v>9505440000</v>
      </c>
      <c r="L3305" s="19">
        <f t="shared" si="308"/>
        <v>9505440000</v>
      </c>
      <c r="N3305" s="19">
        <f t="shared" si="311"/>
        <v>0</v>
      </c>
      <c r="O3305" s="19">
        <f t="shared" si="309"/>
        <v>-110697614928</v>
      </c>
      <c r="Q3305" s="19">
        <f t="shared" si="310"/>
        <v>-67294272704</v>
      </c>
    </row>
    <row r="3306" spans="1:17" x14ac:dyDescent="0.3">
      <c r="A3306">
        <v>3300</v>
      </c>
      <c r="B3306">
        <f>SQRT((1-A3306*A3306/$G$1)*$G$2)</f>
        <v>1066.6938788733394</v>
      </c>
      <c r="I3306" s="19">
        <f t="shared" si="307"/>
        <v>-134588545408</v>
      </c>
      <c r="K3306" s="19">
        <f t="shared" si="312"/>
        <v>9508320000</v>
      </c>
      <c r="L3306" s="19">
        <f t="shared" si="308"/>
        <v>9508320000</v>
      </c>
      <c r="N3306" s="19">
        <f t="shared" si="311"/>
        <v>0</v>
      </c>
      <c r="O3306" s="19">
        <f t="shared" si="309"/>
        <v>-110697614928</v>
      </c>
      <c r="Q3306" s="19">
        <f t="shared" si="310"/>
        <v>-57785952704</v>
      </c>
    </row>
    <row r="3307" spans="1:17" x14ac:dyDescent="0.3">
      <c r="A3307">
        <v>3301</v>
      </c>
      <c r="B3307">
        <f>SQRT((1-A3307*A3307/$G$1)*$G$2)</f>
        <v>1066.6080225085757</v>
      </c>
      <c r="I3307" s="19">
        <f t="shared" si="307"/>
        <v>-115571905408</v>
      </c>
      <c r="K3307" s="19">
        <f t="shared" si="312"/>
        <v>9511200000</v>
      </c>
      <c r="L3307" s="19">
        <f t="shared" si="308"/>
        <v>9511200000</v>
      </c>
      <c r="N3307" s="19">
        <f t="shared" si="311"/>
        <v>0</v>
      </c>
      <c r="O3307" s="19">
        <f t="shared" si="309"/>
        <v>-110697614928</v>
      </c>
      <c r="Q3307" s="19">
        <f t="shared" si="310"/>
        <v>-48274752704</v>
      </c>
    </row>
    <row r="3308" spans="1:17" x14ac:dyDescent="0.3">
      <c r="A3308">
        <v>3302</v>
      </c>
      <c r="B3308">
        <f>SQRT((1-A3308*A3308/$G$1)*$G$2)</f>
        <v>1066.522133215987</v>
      </c>
      <c r="I3308" s="19">
        <f t="shared" si="307"/>
        <v>-96549505408</v>
      </c>
      <c r="K3308" s="19">
        <f t="shared" si="312"/>
        <v>9514080000</v>
      </c>
      <c r="L3308" s="19">
        <f t="shared" si="308"/>
        <v>9514080000</v>
      </c>
      <c r="N3308" s="19">
        <f t="shared" si="311"/>
        <v>-110593819696</v>
      </c>
      <c r="O3308" s="19">
        <f t="shared" si="309"/>
        <v>-110593819696</v>
      </c>
      <c r="Q3308" s="19">
        <f t="shared" si="310"/>
        <v>-149354492400</v>
      </c>
    </row>
    <row r="3309" spans="1:17" x14ac:dyDescent="0.3">
      <c r="A3309">
        <v>3303</v>
      </c>
      <c r="B3309">
        <f>SQRT((1-A3309*A3309/$G$1)*$G$2)</f>
        <v>1066.4362109876174</v>
      </c>
      <c r="I3309" s="19">
        <f t="shared" si="307"/>
        <v>-298708984800</v>
      </c>
      <c r="K3309" s="19">
        <f t="shared" si="312"/>
        <v>9516960000</v>
      </c>
      <c r="L3309" s="19">
        <f t="shared" si="308"/>
        <v>9516960000</v>
      </c>
      <c r="N3309" s="19">
        <f t="shared" si="311"/>
        <v>0</v>
      </c>
      <c r="O3309" s="19">
        <f t="shared" si="309"/>
        <v>-110593819696</v>
      </c>
      <c r="Q3309" s="19">
        <f t="shared" si="310"/>
        <v>-139837532400</v>
      </c>
    </row>
    <row r="3310" spans="1:17" x14ac:dyDescent="0.3">
      <c r="A3310">
        <v>3304</v>
      </c>
      <c r="B3310">
        <f>SQRT((1-A3310*A3310/$G$1)*$G$2)</f>
        <v>1066.3502558155055</v>
      </c>
      <c r="I3310" s="19">
        <f t="shared" ref="I3310:I3373" si="313">Q3309*2</f>
        <v>-279675064800</v>
      </c>
      <c r="K3310" s="19">
        <f t="shared" si="312"/>
        <v>9519840000</v>
      </c>
      <c r="L3310" s="19">
        <f t="shared" ref="L3310:L3373" si="314">IF(K3310=0,L3309,K3310)</f>
        <v>9519840000</v>
      </c>
      <c r="N3310" s="19">
        <f t="shared" si="311"/>
        <v>0</v>
      </c>
      <c r="O3310" s="19">
        <f t="shared" ref="O3310:O3373" si="315">IF(N3310=0,O3309,N3310)</f>
        <v>-110593819696</v>
      </c>
      <c r="Q3310" s="19">
        <f t="shared" ref="Q3310:Q3373" si="316">Q3309+K3310+N3310</f>
        <v>-130317692400</v>
      </c>
    </row>
    <row r="3311" spans="1:17" x14ac:dyDescent="0.3">
      <c r="A3311">
        <v>3305</v>
      </c>
      <c r="B3311">
        <f>SQRT((1-A3311*A3311/$G$1)*$G$2)</f>
        <v>1066.2642676916839</v>
      </c>
      <c r="I3311" s="19">
        <f t="shared" si="313"/>
        <v>-260635384800</v>
      </c>
      <c r="K3311" s="19">
        <f t="shared" si="312"/>
        <v>9522720000</v>
      </c>
      <c r="L3311" s="19">
        <f t="shared" si="314"/>
        <v>9522720000</v>
      </c>
      <c r="N3311" s="19">
        <f t="shared" si="311"/>
        <v>0</v>
      </c>
      <c r="O3311" s="19">
        <f t="shared" si="315"/>
        <v>-110593819696</v>
      </c>
      <c r="Q3311" s="19">
        <f t="shared" si="316"/>
        <v>-120794972400</v>
      </c>
    </row>
    <row r="3312" spans="1:17" x14ac:dyDescent="0.3">
      <c r="A3312">
        <v>3306</v>
      </c>
      <c r="B3312">
        <f>SQRT((1-A3312*A3312/$G$1)*$G$2)</f>
        <v>1066.1782466081804</v>
      </c>
      <c r="I3312" s="19">
        <f t="shared" si="313"/>
        <v>-241589944800</v>
      </c>
      <c r="K3312" s="19">
        <f t="shared" si="312"/>
        <v>9525600000</v>
      </c>
      <c r="L3312" s="19">
        <f t="shared" si="314"/>
        <v>9525600000</v>
      </c>
      <c r="N3312" s="19">
        <f t="shared" si="311"/>
        <v>0</v>
      </c>
      <c r="O3312" s="19">
        <f t="shared" si="315"/>
        <v>-110593819696</v>
      </c>
      <c r="Q3312" s="19">
        <f t="shared" si="316"/>
        <v>-111269372400</v>
      </c>
    </row>
    <row r="3313" spans="1:17" x14ac:dyDescent="0.3">
      <c r="A3313">
        <v>3307</v>
      </c>
      <c r="B3313">
        <f>SQRT((1-A3313*A3313/$G$1)*$G$2)</f>
        <v>1066.0921925570162</v>
      </c>
      <c r="I3313" s="19">
        <f t="shared" si="313"/>
        <v>-222538744800</v>
      </c>
      <c r="K3313" s="19">
        <f t="shared" si="312"/>
        <v>9528480000</v>
      </c>
      <c r="L3313" s="19">
        <f t="shared" si="314"/>
        <v>9528480000</v>
      </c>
      <c r="N3313" s="19">
        <f t="shared" si="311"/>
        <v>0</v>
      </c>
      <c r="O3313" s="19">
        <f t="shared" si="315"/>
        <v>-110593819696</v>
      </c>
      <c r="Q3313" s="19">
        <f t="shared" si="316"/>
        <v>-101740892400</v>
      </c>
    </row>
    <row r="3314" spans="1:17" x14ac:dyDescent="0.3">
      <c r="A3314">
        <v>3308</v>
      </c>
      <c r="B3314">
        <f>SQRT((1-A3314*A3314/$G$1)*$G$2)</f>
        <v>1066.0061055302076</v>
      </c>
      <c r="I3314" s="19">
        <f t="shared" si="313"/>
        <v>-203481784800</v>
      </c>
      <c r="K3314" s="19">
        <f t="shared" si="312"/>
        <v>9531360000</v>
      </c>
      <c r="L3314" s="19">
        <f t="shared" si="314"/>
        <v>9531360000</v>
      </c>
      <c r="N3314" s="19">
        <f t="shared" si="311"/>
        <v>0</v>
      </c>
      <c r="O3314" s="19">
        <f t="shared" si="315"/>
        <v>-110593819696</v>
      </c>
      <c r="Q3314" s="19">
        <f t="shared" si="316"/>
        <v>-92209532400</v>
      </c>
    </row>
    <row r="3315" spans="1:17" x14ac:dyDescent="0.3">
      <c r="A3315">
        <v>3309</v>
      </c>
      <c r="B3315">
        <f>SQRT((1-A3315*A3315/$G$1)*$G$2)</f>
        <v>1065.9199855197646</v>
      </c>
      <c r="I3315" s="19">
        <f t="shared" si="313"/>
        <v>-184419064800</v>
      </c>
      <c r="K3315" s="19">
        <f t="shared" si="312"/>
        <v>9534240000</v>
      </c>
      <c r="L3315" s="19">
        <f t="shared" si="314"/>
        <v>9534240000</v>
      </c>
      <c r="N3315" s="19">
        <f t="shared" si="311"/>
        <v>0</v>
      </c>
      <c r="O3315" s="19">
        <f t="shared" si="315"/>
        <v>-110593819696</v>
      </c>
      <c r="Q3315" s="19">
        <f t="shared" si="316"/>
        <v>-82675292400</v>
      </c>
    </row>
    <row r="3316" spans="1:17" x14ac:dyDescent="0.3">
      <c r="A3316">
        <v>3310</v>
      </c>
      <c r="B3316">
        <f>SQRT((1-A3316*A3316/$G$1)*$G$2)</f>
        <v>1065.8338325176921</v>
      </c>
      <c r="I3316" s="19">
        <f t="shared" si="313"/>
        <v>-165350584800</v>
      </c>
      <c r="K3316" s="19">
        <f t="shared" si="312"/>
        <v>9537120000</v>
      </c>
      <c r="L3316" s="19">
        <f t="shared" si="314"/>
        <v>9537120000</v>
      </c>
      <c r="N3316" s="19">
        <f t="shared" ref="N3316:N3379" si="317">IF($I3316&gt;O3315,O3315+$J$1,)</f>
        <v>0</v>
      </c>
      <c r="O3316" s="19">
        <f t="shared" si="315"/>
        <v>-110593819696</v>
      </c>
      <c r="Q3316" s="19">
        <f t="shared" si="316"/>
        <v>-73138172400</v>
      </c>
    </row>
    <row r="3317" spans="1:17" x14ac:dyDescent="0.3">
      <c r="A3317">
        <v>3311</v>
      </c>
      <c r="B3317">
        <f>SQRT((1-A3317*A3317/$G$1)*$G$2)</f>
        <v>1065.7476465159891</v>
      </c>
      <c r="I3317" s="19">
        <f t="shared" si="313"/>
        <v>-146276344800</v>
      </c>
      <c r="K3317" s="19">
        <f t="shared" si="312"/>
        <v>9540000000</v>
      </c>
      <c r="L3317" s="19">
        <f t="shared" si="314"/>
        <v>9540000000</v>
      </c>
      <c r="N3317" s="19">
        <f t="shared" si="317"/>
        <v>0</v>
      </c>
      <c r="O3317" s="19">
        <f t="shared" si="315"/>
        <v>-110593819696</v>
      </c>
      <c r="Q3317" s="19">
        <f t="shared" si="316"/>
        <v>-63598172400</v>
      </c>
    </row>
    <row r="3318" spans="1:17" x14ac:dyDescent="0.3">
      <c r="A3318">
        <v>3312</v>
      </c>
      <c r="B3318">
        <f>SQRT((1-A3318*A3318/$G$1)*$G$2)</f>
        <v>1065.6614275066493</v>
      </c>
      <c r="I3318" s="19">
        <f t="shared" si="313"/>
        <v>-127196344800</v>
      </c>
      <c r="K3318" s="19">
        <f t="shared" si="312"/>
        <v>9542880000</v>
      </c>
      <c r="L3318" s="19">
        <f t="shared" si="314"/>
        <v>9542880000</v>
      </c>
      <c r="N3318" s="19">
        <f t="shared" si="317"/>
        <v>0</v>
      </c>
      <c r="O3318" s="19">
        <f t="shared" si="315"/>
        <v>-110593819696</v>
      </c>
      <c r="Q3318" s="19">
        <f t="shared" si="316"/>
        <v>-54055292400</v>
      </c>
    </row>
    <row r="3319" spans="1:17" x14ac:dyDescent="0.3">
      <c r="A3319">
        <v>3313</v>
      </c>
      <c r="B3319">
        <f>SQRT((1-A3319*A3319/$G$1)*$G$2)</f>
        <v>1065.5751754816599</v>
      </c>
      <c r="I3319" s="19">
        <f t="shared" si="313"/>
        <v>-108110584800</v>
      </c>
      <c r="K3319" s="19">
        <f t="shared" si="312"/>
        <v>9545760000</v>
      </c>
      <c r="L3319" s="19">
        <f t="shared" si="314"/>
        <v>9545760000</v>
      </c>
      <c r="N3319" s="19">
        <f t="shared" si="317"/>
        <v>-110490024464</v>
      </c>
      <c r="O3319" s="19">
        <f t="shared" si="315"/>
        <v>-110490024464</v>
      </c>
      <c r="Q3319" s="19">
        <f t="shared" si="316"/>
        <v>-154999556864</v>
      </c>
    </row>
    <row r="3320" spans="1:17" x14ac:dyDescent="0.3">
      <c r="A3320">
        <v>3314</v>
      </c>
      <c r="B3320">
        <f>SQRT((1-A3320*A3320/$G$1)*$G$2)</f>
        <v>1065.4888904330032</v>
      </c>
      <c r="I3320" s="19">
        <f t="shared" si="313"/>
        <v>-309999113728</v>
      </c>
      <c r="K3320" s="19">
        <f t="shared" si="312"/>
        <v>9548640000</v>
      </c>
      <c r="L3320" s="19">
        <f t="shared" si="314"/>
        <v>9548640000</v>
      </c>
      <c r="N3320" s="19">
        <f t="shared" si="317"/>
        <v>0</v>
      </c>
      <c r="O3320" s="19">
        <f t="shared" si="315"/>
        <v>-110490024464</v>
      </c>
      <c r="Q3320" s="19">
        <f t="shared" si="316"/>
        <v>-145450916864</v>
      </c>
    </row>
    <row r="3321" spans="1:17" x14ac:dyDescent="0.3">
      <c r="A3321">
        <v>3315</v>
      </c>
      <c r="B3321">
        <f>SQRT((1-A3321*A3321/$G$1)*$G$2)</f>
        <v>1065.4025723526561</v>
      </c>
      <c r="I3321" s="19">
        <f t="shared" si="313"/>
        <v>-290901833728</v>
      </c>
      <c r="K3321" s="19">
        <f t="shared" si="312"/>
        <v>9551520000</v>
      </c>
      <c r="L3321" s="19">
        <f t="shared" si="314"/>
        <v>9551520000</v>
      </c>
      <c r="N3321" s="19">
        <f t="shared" si="317"/>
        <v>0</v>
      </c>
      <c r="O3321" s="19">
        <f t="shared" si="315"/>
        <v>-110490024464</v>
      </c>
      <c r="Q3321" s="19">
        <f t="shared" si="316"/>
        <v>-135899396864</v>
      </c>
    </row>
    <row r="3322" spans="1:17" x14ac:dyDescent="0.3">
      <c r="A3322">
        <v>3316</v>
      </c>
      <c r="B3322">
        <f>SQRT((1-A3322*A3322/$G$1)*$G$2)</f>
        <v>1065.3162212325885</v>
      </c>
      <c r="I3322" s="19">
        <f t="shared" si="313"/>
        <v>-271798793728</v>
      </c>
      <c r="K3322" s="19">
        <f t="shared" si="312"/>
        <v>9554400000</v>
      </c>
      <c r="L3322" s="19">
        <f t="shared" si="314"/>
        <v>9554400000</v>
      </c>
      <c r="N3322" s="19">
        <f t="shared" si="317"/>
        <v>0</v>
      </c>
      <c r="O3322" s="19">
        <f t="shared" si="315"/>
        <v>-110490024464</v>
      </c>
      <c r="Q3322" s="19">
        <f t="shared" si="316"/>
        <v>-126344996864</v>
      </c>
    </row>
    <row r="3323" spans="1:17" x14ac:dyDescent="0.3">
      <c r="A3323">
        <v>3317</v>
      </c>
      <c r="B3323">
        <f>SQRT((1-A3323*A3323/$G$1)*$G$2)</f>
        <v>1065.2298370647661</v>
      </c>
      <c r="I3323" s="19">
        <f t="shared" si="313"/>
        <v>-252689993728</v>
      </c>
      <c r="K3323" s="19">
        <f t="shared" si="312"/>
        <v>9557280000</v>
      </c>
      <c r="L3323" s="19">
        <f t="shared" si="314"/>
        <v>9557280000</v>
      </c>
      <c r="N3323" s="19">
        <f t="shared" si="317"/>
        <v>0</v>
      </c>
      <c r="O3323" s="19">
        <f t="shared" si="315"/>
        <v>-110490024464</v>
      </c>
      <c r="Q3323" s="19">
        <f t="shared" si="316"/>
        <v>-116787716864</v>
      </c>
    </row>
    <row r="3324" spans="1:17" x14ac:dyDescent="0.3">
      <c r="A3324">
        <v>3318</v>
      </c>
      <c r="B3324">
        <f>SQRT((1-A3324*A3324/$G$1)*$G$2)</f>
        <v>1065.1434198411482</v>
      </c>
      <c r="I3324" s="19">
        <f t="shared" si="313"/>
        <v>-233575433728</v>
      </c>
      <c r="K3324" s="19">
        <f t="shared" si="312"/>
        <v>9560160000</v>
      </c>
      <c r="L3324" s="19">
        <f t="shared" si="314"/>
        <v>9560160000</v>
      </c>
      <c r="N3324" s="19">
        <f t="shared" si="317"/>
        <v>0</v>
      </c>
      <c r="O3324" s="19">
        <f t="shared" si="315"/>
        <v>-110490024464</v>
      </c>
      <c r="Q3324" s="19">
        <f t="shared" si="316"/>
        <v>-107227556864</v>
      </c>
    </row>
    <row r="3325" spans="1:17" x14ac:dyDescent="0.3">
      <c r="A3325">
        <v>3319</v>
      </c>
      <c r="B3325">
        <f>SQRT((1-A3325*A3325/$G$1)*$G$2)</f>
        <v>1065.0569695536881</v>
      </c>
      <c r="I3325" s="19">
        <f t="shared" si="313"/>
        <v>-214455113728</v>
      </c>
      <c r="K3325" s="19">
        <f t="shared" si="312"/>
        <v>9563040000</v>
      </c>
      <c r="L3325" s="19">
        <f t="shared" si="314"/>
        <v>9563040000</v>
      </c>
      <c r="N3325" s="19">
        <f t="shared" si="317"/>
        <v>0</v>
      </c>
      <c r="O3325" s="19">
        <f t="shared" si="315"/>
        <v>-110490024464</v>
      </c>
      <c r="Q3325" s="19">
        <f t="shared" si="316"/>
        <v>-97664516864</v>
      </c>
    </row>
    <row r="3326" spans="1:17" x14ac:dyDescent="0.3">
      <c r="A3326">
        <v>3320</v>
      </c>
      <c r="B3326">
        <f>SQRT((1-A3326*A3326/$G$1)*$G$2)</f>
        <v>1064.9704861943342</v>
      </c>
      <c r="I3326" s="19">
        <f t="shared" si="313"/>
        <v>-195329033728</v>
      </c>
      <c r="K3326" s="19">
        <f t="shared" si="312"/>
        <v>9565920000</v>
      </c>
      <c r="L3326" s="19">
        <f t="shared" si="314"/>
        <v>9565920000</v>
      </c>
      <c r="N3326" s="19">
        <f t="shared" si="317"/>
        <v>0</v>
      </c>
      <c r="O3326" s="19">
        <f t="shared" si="315"/>
        <v>-110490024464</v>
      </c>
      <c r="Q3326" s="19">
        <f t="shared" si="316"/>
        <v>-88098596864</v>
      </c>
    </row>
    <row r="3327" spans="1:17" x14ac:dyDescent="0.3">
      <c r="A3327">
        <v>3321</v>
      </c>
      <c r="B3327">
        <f>SQRT((1-A3327*A3327/$G$1)*$G$2)</f>
        <v>1064.8839697550288</v>
      </c>
      <c r="I3327" s="19">
        <f t="shared" si="313"/>
        <v>-176197193728</v>
      </c>
      <c r="K3327" s="19">
        <f t="shared" si="312"/>
        <v>9568800000</v>
      </c>
      <c r="L3327" s="19">
        <f t="shared" si="314"/>
        <v>9568800000</v>
      </c>
      <c r="N3327" s="19">
        <f t="shared" si="317"/>
        <v>0</v>
      </c>
      <c r="O3327" s="19">
        <f t="shared" si="315"/>
        <v>-110490024464</v>
      </c>
      <c r="Q3327" s="19">
        <f t="shared" si="316"/>
        <v>-78529796864</v>
      </c>
    </row>
    <row r="3328" spans="1:17" x14ac:dyDescent="0.3">
      <c r="A3328">
        <v>3322</v>
      </c>
      <c r="B3328">
        <f>SQRT((1-A3328*A3328/$G$1)*$G$2)</f>
        <v>1064.7974202277082</v>
      </c>
      <c r="I3328" s="19">
        <f t="shared" si="313"/>
        <v>-157059593728</v>
      </c>
      <c r="K3328" s="19">
        <f t="shared" si="312"/>
        <v>9571680000</v>
      </c>
      <c r="L3328" s="19">
        <f t="shared" si="314"/>
        <v>9571680000</v>
      </c>
      <c r="N3328" s="19">
        <f t="shared" si="317"/>
        <v>0</v>
      </c>
      <c r="O3328" s="19">
        <f t="shared" si="315"/>
        <v>-110490024464</v>
      </c>
      <c r="Q3328" s="19">
        <f t="shared" si="316"/>
        <v>-68958116864</v>
      </c>
    </row>
    <row r="3329" spans="1:17" x14ac:dyDescent="0.3">
      <c r="A3329">
        <v>3323</v>
      </c>
      <c r="B3329">
        <f>SQRT((1-A3329*A3329/$G$1)*$G$2)</f>
        <v>1064.7108376043038</v>
      </c>
      <c r="I3329" s="19">
        <f t="shared" si="313"/>
        <v>-137916233728</v>
      </c>
      <c r="K3329" s="19">
        <f t="shared" si="312"/>
        <v>9574560000</v>
      </c>
      <c r="L3329" s="19">
        <f t="shared" si="314"/>
        <v>9574560000</v>
      </c>
      <c r="N3329" s="19">
        <f t="shared" si="317"/>
        <v>0</v>
      </c>
      <c r="O3329" s="19">
        <f t="shared" si="315"/>
        <v>-110490024464</v>
      </c>
      <c r="Q3329" s="19">
        <f t="shared" si="316"/>
        <v>-59383556864</v>
      </c>
    </row>
    <row r="3330" spans="1:17" x14ac:dyDescent="0.3">
      <c r="A3330">
        <v>3324</v>
      </c>
      <c r="B3330">
        <f>SQRT((1-A3330*A3330/$G$1)*$G$2)</f>
        <v>1064.6242218767404</v>
      </c>
      <c r="I3330" s="19">
        <f t="shared" si="313"/>
        <v>-118767113728</v>
      </c>
      <c r="K3330" s="19">
        <f t="shared" si="312"/>
        <v>9577440000</v>
      </c>
      <c r="L3330" s="19">
        <f t="shared" si="314"/>
        <v>9577440000</v>
      </c>
      <c r="N3330" s="19">
        <f t="shared" si="317"/>
        <v>0</v>
      </c>
      <c r="O3330" s="19">
        <f t="shared" si="315"/>
        <v>-110490024464</v>
      </c>
      <c r="Q3330" s="19">
        <f t="shared" si="316"/>
        <v>-49806116864</v>
      </c>
    </row>
    <row r="3331" spans="1:17" x14ac:dyDescent="0.3">
      <c r="A3331">
        <v>3325</v>
      </c>
      <c r="B3331">
        <f>SQRT((1-A3331*A3331/$G$1)*$G$2)</f>
        <v>1064.5375730369376</v>
      </c>
      <c r="I3331" s="19">
        <f t="shared" si="313"/>
        <v>-99612233728</v>
      </c>
      <c r="K3331" s="19">
        <f t="shared" si="312"/>
        <v>9580320000</v>
      </c>
      <c r="L3331" s="19">
        <f t="shared" si="314"/>
        <v>9580320000</v>
      </c>
      <c r="N3331" s="19">
        <f t="shared" si="317"/>
        <v>-110386229232</v>
      </c>
      <c r="O3331" s="19">
        <f t="shared" si="315"/>
        <v>-110386229232</v>
      </c>
      <c r="Q3331" s="19">
        <f t="shared" si="316"/>
        <v>-150612026096</v>
      </c>
    </row>
    <row r="3332" spans="1:17" x14ac:dyDescent="0.3">
      <c r="A3332">
        <v>3326</v>
      </c>
      <c r="B3332">
        <f>SQRT((1-A3332*A3332/$G$1)*$G$2)</f>
        <v>1064.4508910768091</v>
      </c>
      <c r="I3332" s="19">
        <f t="shared" si="313"/>
        <v>-301224052192</v>
      </c>
      <c r="K3332" s="19">
        <f t="shared" si="312"/>
        <v>9583200000</v>
      </c>
      <c r="L3332" s="19">
        <f t="shared" si="314"/>
        <v>9583200000</v>
      </c>
      <c r="N3332" s="19">
        <f t="shared" si="317"/>
        <v>0</v>
      </c>
      <c r="O3332" s="19">
        <f t="shared" si="315"/>
        <v>-110386229232</v>
      </c>
      <c r="Q3332" s="19">
        <f t="shared" si="316"/>
        <v>-141028826096</v>
      </c>
    </row>
    <row r="3333" spans="1:17" x14ac:dyDescent="0.3">
      <c r="A3333">
        <v>3327</v>
      </c>
      <c r="B3333">
        <f>SQRT((1-A3333*A3333/$G$1)*$G$2)</f>
        <v>1064.364175988263</v>
      </c>
      <c r="I3333" s="19">
        <f t="shared" si="313"/>
        <v>-282057652192</v>
      </c>
      <c r="K3333" s="19">
        <f t="shared" si="312"/>
        <v>9586080000</v>
      </c>
      <c r="L3333" s="19">
        <f t="shared" si="314"/>
        <v>9586080000</v>
      </c>
      <c r="N3333" s="19">
        <f t="shared" si="317"/>
        <v>0</v>
      </c>
      <c r="O3333" s="19">
        <f t="shared" si="315"/>
        <v>-110386229232</v>
      </c>
      <c r="Q3333" s="19">
        <f t="shared" si="316"/>
        <v>-131442746096</v>
      </c>
    </row>
    <row r="3334" spans="1:17" x14ac:dyDescent="0.3">
      <c r="A3334">
        <v>3328</v>
      </c>
      <c r="B3334">
        <f>SQRT((1-A3334*A3334/$G$1)*$G$2)</f>
        <v>1064.2774277632013</v>
      </c>
      <c r="I3334" s="19">
        <f t="shared" si="313"/>
        <v>-262885492192</v>
      </c>
      <c r="K3334" s="19">
        <f t="shared" si="312"/>
        <v>9588960000</v>
      </c>
      <c r="L3334" s="19">
        <f t="shared" si="314"/>
        <v>9588960000</v>
      </c>
      <c r="N3334" s="19">
        <f t="shared" si="317"/>
        <v>0</v>
      </c>
      <c r="O3334" s="19">
        <f t="shared" si="315"/>
        <v>-110386229232</v>
      </c>
      <c r="Q3334" s="19">
        <f t="shared" si="316"/>
        <v>-121853786096</v>
      </c>
    </row>
    <row r="3335" spans="1:17" x14ac:dyDescent="0.3">
      <c r="A3335">
        <v>3329</v>
      </c>
      <c r="B3335">
        <f>SQRT((1-A3335*A3335/$G$1)*$G$2)</f>
        <v>1064.1906463935211</v>
      </c>
      <c r="I3335" s="19">
        <f t="shared" si="313"/>
        <v>-243707572192</v>
      </c>
      <c r="K3335" s="19">
        <f t="shared" ref="K3335:K3398" si="318">IF($I3335&lt;L3334,L3334+$J$2,)</f>
        <v>9591840000</v>
      </c>
      <c r="L3335" s="19">
        <f t="shared" si="314"/>
        <v>9591840000</v>
      </c>
      <c r="N3335" s="19">
        <f t="shared" si="317"/>
        <v>0</v>
      </c>
      <c r="O3335" s="19">
        <f t="shared" si="315"/>
        <v>-110386229232</v>
      </c>
      <c r="Q3335" s="19">
        <f t="shared" si="316"/>
        <v>-112261946096</v>
      </c>
    </row>
    <row r="3336" spans="1:17" x14ac:dyDescent="0.3">
      <c r="A3336">
        <v>3330</v>
      </c>
      <c r="B3336">
        <f>SQRT((1-A3336*A3336/$G$1)*$G$2)</f>
        <v>1064.1038318711128</v>
      </c>
      <c r="I3336" s="19">
        <f t="shared" si="313"/>
        <v>-224523892192</v>
      </c>
      <c r="K3336" s="19">
        <f t="shared" si="318"/>
        <v>9594720000</v>
      </c>
      <c r="L3336" s="19">
        <f t="shared" si="314"/>
        <v>9594720000</v>
      </c>
      <c r="N3336" s="19">
        <f t="shared" si="317"/>
        <v>0</v>
      </c>
      <c r="O3336" s="19">
        <f t="shared" si="315"/>
        <v>-110386229232</v>
      </c>
      <c r="Q3336" s="19">
        <f t="shared" si="316"/>
        <v>-102667226096</v>
      </c>
    </row>
    <row r="3337" spans="1:17" x14ac:dyDescent="0.3">
      <c r="A3337">
        <v>3331</v>
      </c>
      <c r="B3337">
        <f>SQRT((1-A3337*A3337/$G$1)*$G$2)</f>
        <v>1064.0169841878617</v>
      </c>
      <c r="I3337" s="19">
        <f t="shared" si="313"/>
        <v>-205334452192</v>
      </c>
      <c r="K3337" s="19">
        <f t="shared" si="318"/>
        <v>9597600000</v>
      </c>
      <c r="L3337" s="19">
        <f t="shared" si="314"/>
        <v>9597600000</v>
      </c>
      <c r="N3337" s="19">
        <f t="shared" si="317"/>
        <v>0</v>
      </c>
      <c r="O3337" s="19">
        <f t="shared" si="315"/>
        <v>-110386229232</v>
      </c>
      <c r="Q3337" s="19">
        <f t="shared" si="316"/>
        <v>-93069626096</v>
      </c>
    </row>
    <row r="3338" spans="1:17" x14ac:dyDescent="0.3">
      <c r="A3338">
        <v>3332</v>
      </c>
      <c r="B3338">
        <f>SQRT((1-A3338*A3338/$G$1)*$G$2)</f>
        <v>1063.9301033356471</v>
      </c>
      <c r="I3338" s="19">
        <f t="shared" si="313"/>
        <v>-186139252192</v>
      </c>
      <c r="K3338" s="19">
        <f t="shared" si="318"/>
        <v>9600480000</v>
      </c>
      <c r="L3338" s="19">
        <f t="shared" si="314"/>
        <v>9600480000</v>
      </c>
      <c r="N3338" s="19">
        <f t="shared" si="317"/>
        <v>0</v>
      </c>
      <c r="O3338" s="19">
        <f t="shared" si="315"/>
        <v>-110386229232</v>
      </c>
      <c r="Q3338" s="19">
        <f t="shared" si="316"/>
        <v>-83469146096</v>
      </c>
    </row>
    <row r="3339" spans="1:17" x14ac:dyDescent="0.3">
      <c r="A3339">
        <v>3333</v>
      </c>
      <c r="B3339">
        <f>SQRT((1-A3339*A3339/$G$1)*$G$2)</f>
        <v>1063.8431893063423</v>
      </c>
      <c r="I3339" s="19">
        <f t="shared" si="313"/>
        <v>-166938292192</v>
      </c>
      <c r="K3339" s="19">
        <f t="shared" si="318"/>
        <v>9603360000</v>
      </c>
      <c r="L3339" s="19">
        <f t="shared" si="314"/>
        <v>9603360000</v>
      </c>
      <c r="N3339" s="19">
        <f t="shared" si="317"/>
        <v>0</v>
      </c>
      <c r="O3339" s="19">
        <f t="shared" si="315"/>
        <v>-110386229232</v>
      </c>
      <c r="Q3339" s="19">
        <f t="shared" si="316"/>
        <v>-73865786096</v>
      </c>
    </row>
    <row r="3340" spans="1:17" x14ac:dyDescent="0.3">
      <c r="A3340">
        <v>3334</v>
      </c>
      <c r="B3340">
        <f>SQRT((1-A3340*A3340/$G$1)*$G$2)</f>
        <v>1063.7562420918155</v>
      </c>
      <c r="I3340" s="19">
        <f t="shared" si="313"/>
        <v>-147731572192</v>
      </c>
      <c r="K3340" s="19">
        <f t="shared" si="318"/>
        <v>9606240000</v>
      </c>
      <c r="L3340" s="19">
        <f t="shared" si="314"/>
        <v>9606240000</v>
      </c>
      <c r="N3340" s="19">
        <f t="shared" si="317"/>
        <v>0</v>
      </c>
      <c r="O3340" s="19">
        <f t="shared" si="315"/>
        <v>-110386229232</v>
      </c>
      <c r="Q3340" s="19">
        <f t="shared" si="316"/>
        <v>-64259546096</v>
      </c>
    </row>
    <row r="3341" spans="1:17" x14ac:dyDescent="0.3">
      <c r="A3341">
        <v>3335</v>
      </c>
      <c r="B3341">
        <f>SQRT((1-A3341*A3341/$G$1)*$G$2)</f>
        <v>1063.6692616839287</v>
      </c>
      <c r="I3341" s="19">
        <f t="shared" si="313"/>
        <v>-128519092192</v>
      </c>
      <c r="K3341" s="19">
        <f t="shared" si="318"/>
        <v>9609120000</v>
      </c>
      <c r="L3341" s="19">
        <f t="shared" si="314"/>
        <v>9609120000</v>
      </c>
      <c r="N3341" s="19">
        <f t="shared" si="317"/>
        <v>0</v>
      </c>
      <c r="O3341" s="19">
        <f t="shared" si="315"/>
        <v>-110386229232</v>
      </c>
      <c r="Q3341" s="19">
        <f t="shared" si="316"/>
        <v>-54650426096</v>
      </c>
    </row>
    <row r="3342" spans="1:17" x14ac:dyDescent="0.3">
      <c r="A3342">
        <v>3336</v>
      </c>
      <c r="B3342">
        <f>SQRT((1-A3342*A3342/$G$1)*$G$2)</f>
        <v>1063.5822480745378</v>
      </c>
      <c r="I3342" s="19">
        <f t="shared" si="313"/>
        <v>-109300852192</v>
      </c>
      <c r="K3342" s="19">
        <f t="shared" si="318"/>
        <v>9612000000</v>
      </c>
      <c r="L3342" s="19">
        <f t="shared" si="314"/>
        <v>9612000000</v>
      </c>
      <c r="N3342" s="19">
        <f t="shared" si="317"/>
        <v>-110282434000</v>
      </c>
      <c r="O3342" s="19">
        <f t="shared" si="315"/>
        <v>-110282434000</v>
      </c>
      <c r="Q3342" s="19">
        <f t="shared" si="316"/>
        <v>-155320860096</v>
      </c>
    </row>
    <row r="3343" spans="1:17" x14ac:dyDescent="0.3">
      <c r="A3343">
        <v>3337</v>
      </c>
      <c r="B3343">
        <f>SQRT((1-A3343*A3343/$G$1)*$G$2)</f>
        <v>1063.4952012554938</v>
      </c>
      <c r="I3343" s="19">
        <f t="shared" si="313"/>
        <v>-310641720192</v>
      </c>
      <c r="K3343" s="19">
        <f t="shared" si="318"/>
        <v>9614880000</v>
      </c>
      <c r="L3343" s="19">
        <f t="shared" si="314"/>
        <v>9614880000</v>
      </c>
      <c r="N3343" s="19">
        <f t="shared" si="317"/>
        <v>0</v>
      </c>
      <c r="O3343" s="19">
        <f t="shared" si="315"/>
        <v>-110282434000</v>
      </c>
      <c r="Q3343" s="19">
        <f t="shared" si="316"/>
        <v>-145705980096</v>
      </c>
    </row>
    <row r="3344" spans="1:17" x14ac:dyDescent="0.3">
      <c r="A3344">
        <v>3338</v>
      </c>
      <c r="B3344">
        <f>SQRT((1-A3344*A3344/$G$1)*$G$2)</f>
        <v>1063.4081212186411</v>
      </c>
      <c r="I3344" s="19">
        <f t="shared" si="313"/>
        <v>-291411960192</v>
      </c>
      <c r="K3344" s="19">
        <f t="shared" si="318"/>
        <v>9617760000</v>
      </c>
      <c r="L3344" s="19">
        <f t="shared" si="314"/>
        <v>9617760000</v>
      </c>
      <c r="N3344" s="19">
        <f t="shared" si="317"/>
        <v>0</v>
      </c>
      <c r="O3344" s="19">
        <f t="shared" si="315"/>
        <v>-110282434000</v>
      </c>
      <c r="Q3344" s="19">
        <f t="shared" si="316"/>
        <v>-136088220096</v>
      </c>
    </row>
    <row r="3345" spans="1:17" x14ac:dyDescent="0.3">
      <c r="A3345">
        <v>3339</v>
      </c>
      <c r="B3345">
        <f>SQRT((1-A3345*A3345/$G$1)*$G$2)</f>
        <v>1063.3210079558187</v>
      </c>
      <c r="I3345" s="19">
        <f t="shared" si="313"/>
        <v>-272176440192</v>
      </c>
      <c r="K3345" s="19">
        <f t="shared" si="318"/>
        <v>9620640000</v>
      </c>
      <c r="L3345" s="19">
        <f t="shared" si="314"/>
        <v>9620640000</v>
      </c>
      <c r="N3345" s="19">
        <f t="shared" si="317"/>
        <v>0</v>
      </c>
      <c r="O3345" s="19">
        <f t="shared" si="315"/>
        <v>-110282434000</v>
      </c>
      <c r="Q3345" s="19">
        <f t="shared" si="316"/>
        <v>-126467580096</v>
      </c>
    </row>
    <row r="3346" spans="1:17" x14ac:dyDescent="0.3">
      <c r="A3346">
        <v>3340</v>
      </c>
      <c r="B3346">
        <f>SQRT((1-A3346*A3346/$G$1)*$G$2)</f>
        <v>1063.2338614588598</v>
      </c>
      <c r="I3346" s="19">
        <f t="shared" si="313"/>
        <v>-252935160192</v>
      </c>
      <c r="K3346" s="19">
        <f t="shared" si="318"/>
        <v>9623520000</v>
      </c>
      <c r="L3346" s="19">
        <f t="shared" si="314"/>
        <v>9623520000</v>
      </c>
      <c r="N3346" s="19">
        <f t="shared" si="317"/>
        <v>0</v>
      </c>
      <c r="O3346" s="19">
        <f t="shared" si="315"/>
        <v>-110282434000</v>
      </c>
      <c r="Q3346" s="19">
        <f t="shared" si="316"/>
        <v>-116844060096</v>
      </c>
    </row>
    <row r="3347" spans="1:17" x14ac:dyDescent="0.3">
      <c r="A3347">
        <v>3341</v>
      </c>
      <c r="B3347">
        <f>SQRT((1-A3347*A3347/$G$1)*$G$2)</f>
        <v>1063.1466817195919</v>
      </c>
      <c r="I3347" s="19">
        <f t="shared" si="313"/>
        <v>-233688120192</v>
      </c>
      <c r="K3347" s="19">
        <f t="shared" si="318"/>
        <v>9626400000</v>
      </c>
      <c r="L3347" s="19">
        <f t="shared" si="314"/>
        <v>9626400000</v>
      </c>
      <c r="N3347" s="19">
        <f t="shared" si="317"/>
        <v>0</v>
      </c>
      <c r="O3347" s="19">
        <f t="shared" si="315"/>
        <v>-110282434000</v>
      </c>
      <c r="Q3347" s="19">
        <f t="shared" si="316"/>
        <v>-107217660096</v>
      </c>
    </row>
    <row r="3348" spans="1:17" x14ac:dyDescent="0.3">
      <c r="A3348">
        <v>3342</v>
      </c>
      <c r="B3348">
        <f>SQRT((1-A3348*A3348/$G$1)*$G$2)</f>
        <v>1063.0594687298362</v>
      </c>
      <c r="I3348" s="19">
        <f t="shared" si="313"/>
        <v>-214435320192</v>
      </c>
      <c r="K3348" s="19">
        <f t="shared" si="318"/>
        <v>9629280000</v>
      </c>
      <c r="L3348" s="19">
        <f t="shared" si="314"/>
        <v>9629280000</v>
      </c>
      <c r="N3348" s="19">
        <f t="shared" si="317"/>
        <v>0</v>
      </c>
      <c r="O3348" s="19">
        <f t="shared" si="315"/>
        <v>-110282434000</v>
      </c>
      <c r="Q3348" s="19">
        <f t="shared" si="316"/>
        <v>-97588380096</v>
      </c>
    </row>
    <row r="3349" spans="1:17" x14ac:dyDescent="0.3">
      <c r="A3349">
        <v>3343</v>
      </c>
      <c r="B3349">
        <f>SQRT((1-A3349*A3349/$G$1)*$G$2)</f>
        <v>1062.9722224814088</v>
      </c>
      <c r="I3349" s="19">
        <f t="shared" si="313"/>
        <v>-195176760192</v>
      </c>
      <c r="K3349" s="19">
        <f t="shared" si="318"/>
        <v>9632160000</v>
      </c>
      <c r="L3349" s="19">
        <f t="shared" si="314"/>
        <v>9632160000</v>
      </c>
      <c r="N3349" s="19">
        <f t="shared" si="317"/>
        <v>0</v>
      </c>
      <c r="O3349" s="19">
        <f t="shared" si="315"/>
        <v>-110282434000</v>
      </c>
      <c r="Q3349" s="19">
        <f t="shared" si="316"/>
        <v>-87956220096</v>
      </c>
    </row>
    <row r="3350" spans="1:17" x14ac:dyDescent="0.3">
      <c r="A3350">
        <v>3344</v>
      </c>
      <c r="B3350">
        <f>SQRT((1-A3350*A3350/$G$1)*$G$2)</f>
        <v>1062.8849429661195</v>
      </c>
      <c r="I3350" s="19">
        <f t="shared" si="313"/>
        <v>-175912440192</v>
      </c>
      <c r="K3350" s="19">
        <f t="shared" si="318"/>
        <v>9635040000</v>
      </c>
      <c r="L3350" s="19">
        <f t="shared" si="314"/>
        <v>9635040000</v>
      </c>
      <c r="N3350" s="19">
        <f t="shared" si="317"/>
        <v>0</v>
      </c>
      <c r="O3350" s="19">
        <f t="shared" si="315"/>
        <v>-110282434000</v>
      </c>
      <c r="Q3350" s="19">
        <f t="shared" si="316"/>
        <v>-78321180096</v>
      </c>
    </row>
    <row r="3351" spans="1:17" x14ac:dyDescent="0.3">
      <c r="A3351">
        <v>3345</v>
      </c>
      <c r="B3351">
        <f>SQRT((1-A3351*A3351/$G$1)*$G$2)</f>
        <v>1062.7976301757726</v>
      </c>
      <c r="I3351" s="19">
        <f t="shared" si="313"/>
        <v>-156642360192</v>
      </c>
      <c r="K3351" s="19">
        <f t="shared" si="318"/>
        <v>9637920000</v>
      </c>
      <c r="L3351" s="19">
        <f t="shared" si="314"/>
        <v>9637920000</v>
      </c>
      <c r="N3351" s="19">
        <f t="shared" si="317"/>
        <v>0</v>
      </c>
      <c r="O3351" s="19">
        <f t="shared" si="315"/>
        <v>-110282434000</v>
      </c>
      <c r="Q3351" s="19">
        <f t="shared" si="316"/>
        <v>-68683260096</v>
      </c>
    </row>
    <row r="3352" spans="1:17" x14ac:dyDescent="0.3">
      <c r="A3352">
        <v>3346</v>
      </c>
      <c r="B3352">
        <f>SQRT((1-A3352*A3352/$G$1)*$G$2)</f>
        <v>1062.710284102166</v>
      </c>
      <c r="I3352" s="19">
        <f t="shared" si="313"/>
        <v>-137366520192</v>
      </c>
      <c r="K3352" s="19">
        <f t="shared" si="318"/>
        <v>9640800000</v>
      </c>
      <c r="L3352" s="19">
        <f t="shared" si="314"/>
        <v>9640800000</v>
      </c>
      <c r="N3352" s="19">
        <f t="shared" si="317"/>
        <v>0</v>
      </c>
      <c r="O3352" s="19">
        <f t="shared" si="315"/>
        <v>-110282434000</v>
      </c>
      <c r="Q3352" s="19">
        <f t="shared" si="316"/>
        <v>-59042460096</v>
      </c>
    </row>
    <row r="3353" spans="1:17" x14ac:dyDescent="0.3">
      <c r="A3353">
        <v>3347</v>
      </c>
      <c r="B3353">
        <f>SQRT((1-A3353*A3353/$G$1)*$G$2)</f>
        <v>1062.6229047370925</v>
      </c>
      <c r="I3353" s="19">
        <f t="shared" si="313"/>
        <v>-118084920192</v>
      </c>
      <c r="K3353" s="19">
        <f t="shared" si="318"/>
        <v>9643680000</v>
      </c>
      <c r="L3353" s="19">
        <f t="shared" si="314"/>
        <v>9643680000</v>
      </c>
      <c r="N3353" s="19">
        <f t="shared" si="317"/>
        <v>0</v>
      </c>
      <c r="O3353" s="19">
        <f t="shared" si="315"/>
        <v>-110282434000</v>
      </c>
      <c r="Q3353" s="19">
        <f t="shared" si="316"/>
        <v>-49398780096</v>
      </c>
    </row>
    <row r="3354" spans="1:17" x14ac:dyDescent="0.3">
      <c r="A3354">
        <v>3348</v>
      </c>
      <c r="B3354">
        <f>SQRT((1-A3354*A3354/$G$1)*$G$2)</f>
        <v>1062.5354920723389</v>
      </c>
      <c r="I3354" s="19">
        <f t="shared" si="313"/>
        <v>-98797560192</v>
      </c>
      <c r="K3354" s="19">
        <f t="shared" si="318"/>
        <v>9646560000</v>
      </c>
      <c r="L3354" s="19">
        <f t="shared" si="314"/>
        <v>9646560000</v>
      </c>
      <c r="N3354" s="19">
        <f t="shared" si="317"/>
        <v>-110178638768</v>
      </c>
      <c r="O3354" s="19">
        <f t="shared" si="315"/>
        <v>-110178638768</v>
      </c>
      <c r="Q3354" s="19">
        <f t="shared" si="316"/>
        <v>-149930858864</v>
      </c>
    </row>
    <row r="3355" spans="1:17" x14ac:dyDescent="0.3">
      <c r="A3355">
        <v>3349</v>
      </c>
      <c r="B3355">
        <f>SQRT((1-A3355*A3355/$G$1)*$G$2)</f>
        <v>1062.4480460996858</v>
      </c>
      <c r="I3355" s="19">
        <f t="shared" si="313"/>
        <v>-299861717728</v>
      </c>
      <c r="K3355" s="19">
        <f t="shared" si="318"/>
        <v>9649440000</v>
      </c>
      <c r="L3355" s="19">
        <f t="shared" si="314"/>
        <v>9649440000</v>
      </c>
      <c r="N3355" s="19">
        <f t="shared" si="317"/>
        <v>0</v>
      </c>
      <c r="O3355" s="19">
        <f t="shared" si="315"/>
        <v>-110178638768</v>
      </c>
      <c r="Q3355" s="19">
        <f t="shared" si="316"/>
        <v>-140281418864</v>
      </c>
    </row>
    <row r="3356" spans="1:17" x14ac:dyDescent="0.3">
      <c r="A3356">
        <v>3350</v>
      </c>
      <c r="B3356">
        <f>SQRT((1-A3356*A3356/$G$1)*$G$2)</f>
        <v>1062.3605668109083</v>
      </c>
      <c r="I3356" s="19">
        <f t="shared" si="313"/>
        <v>-280562837728</v>
      </c>
      <c r="K3356" s="19">
        <f t="shared" si="318"/>
        <v>9652320000</v>
      </c>
      <c r="L3356" s="19">
        <f t="shared" si="314"/>
        <v>9652320000</v>
      </c>
      <c r="N3356" s="19">
        <f t="shared" si="317"/>
        <v>0</v>
      </c>
      <c r="O3356" s="19">
        <f t="shared" si="315"/>
        <v>-110178638768</v>
      </c>
      <c r="Q3356" s="19">
        <f t="shared" si="316"/>
        <v>-130629098864</v>
      </c>
    </row>
    <row r="3357" spans="1:17" x14ac:dyDescent="0.3">
      <c r="A3357">
        <v>3351</v>
      </c>
      <c r="B3357">
        <f>SQRT((1-A3357*A3357/$G$1)*$G$2)</f>
        <v>1062.2730541977753</v>
      </c>
      <c r="I3357" s="19">
        <f t="shared" si="313"/>
        <v>-261258197728</v>
      </c>
      <c r="K3357" s="19">
        <f t="shared" si="318"/>
        <v>9655200000</v>
      </c>
      <c r="L3357" s="19">
        <f t="shared" si="314"/>
        <v>9655200000</v>
      </c>
      <c r="N3357" s="19">
        <f t="shared" si="317"/>
        <v>0</v>
      </c>
      <c r="O3357" s="19">
        <f t="shared" si="315"/>
        <v>-110178638768</v>
      </c>
      <c r="Q3357" s="19">
        <f t="shared" si="316"/>
        <v>-120973898864</v>
      </c>
    </row>
    <row r="3358" spans="1:17" x14ac:dyDescent="0.3">
      <c r="A3358">
        <v>3352</v>
      </c>
      <c r="B3358">
        <f>SQRT((1-A3358*A3358/$G$1)*$G$2)</f>
        <v>1062.1855082520503</v>
      </c>
      <c r="I3358" s="19">
        <f t="shared" si="313"/>
        <v>-241947797728</v>
      </c>
      <c r="K3358" s="19">
        <f t="shared" si="318"/>
        <v>9658080000</v>
      </c>
      <c r="L3358" s="19">
        <f t="shared" si="314"/>
        <v>9658080000</v>
      </c>
      <c r="N3358" s="19">
        <f t="shared" si="317"/>
        <v>0</v>
      </c>
      <c r="O3358" s="19">
        <f t="shared" si="315"/>
        <v>-110178638768</v>
      </c>
      <c r="Q3358" s="19">
        <f t="shared" si="316"/>
        <v>-111315818864</v>
      </c>
    </row>
    <row r="3359" spans="1:17" x14ac:dyDescent="0.3">
      <c r="A3359">
        <v>3353</v>
      </c>
      <c r="B3359">
        <f>SQRT((1-A3359*A3359/$G$1)*$G$2)</f>
        <v>1062.0979289654908</v>
      </c>
      <c r="I3359" s="19">
        <f t="shared" si="313"/>
        <v>-222631637728</v>
      </c>
      <c r="K3359" s="19">
        <f t="shared" si="318"/>
        <v>9660960000</v>
      </c>
      <c r="L3359" s="19">
        <f t="shared" si="314"/>
        <v>9660960000</v>
      </c>
      <c r="N3359" s="19">
        <f t="shared" si="317"/>
        <v>0</v>
      </c>
      <c r="O3359" s="19">
        <f t="shared" si="315"/>
        <v>-110178638768</v>
      </c>
      <c r="Q3359" s="19">
        <f t="shared" si="316"/>
        <v>-101654858864</v>
      </c>
    </row>
    <row r="3360" spans="1:17" x14ac:dyDescent="0.3">
      <c r="A3360">
        <v>3354</v>
      </c>
      <c r="B3360">
        <f>SQRT((1-A3360*A3360/$G$1)*$G$2)</f>
        <v>1062.0103163298486</v>
      </c>
      <c r="I3360" s="19">
        <f t="shared" si="313"/>
        <v>-203309717728</v>
      </c>
      <c r="K3360" s="19">
        <f t="shared" si="318"/>
        <v>9663840000</v>
      </c>
      <c r="L3360" s="19">
        <f t="shared" si="314"/>
        <v>9663840000</v>
      </c>
      <c r="N3360" s="19">
        <f t="shared" si="317"/>
        <v>0</v>
      </c>
      <c r="O3360" s="19">
        <f t="shared" si="315"/>
        <v>-110178638768</v>
      </c>
      <c r="Q3360" s="19">
        <f t="shared" si="316"/>
        <v>-91991018864</v>
      </c>
    </row>
    <row r="3361" spans="1:17" x14ac:dyDescent="0.3">
      <c r="A3361">
        <v>3355</v>
      </c>
      <c r="B3361">
        <f>SQRT((1-A3361*A3361/$G$1)*$G$2)</f>
        <v>1061.9226703368688</v>
      </c>
      <c r="I3361" s="19">
        <f t="shared" si="313"/>
        <v>-183982037728</v>
      </c>
      <c r="K3361" s="19">
        <f t="shared" si="318"/>
        <v>9666720000</v>
      </c>
      <c r="L3361" s="19">
        <f t="shared" si="314"/>
        <v>9666720000</v>
      </c>
      <c r="N3361" s="19">
        <f t="shared" si="317"/>
        <v>0</v>
      </c>
      <c r="O3361" s="19">
        <f t="shared" si="315"/>
        <v>-110178638768</v>
      </c>
      <c r="Q3361" s="19">
        <f t="shared" si="316"/>
        <v>-82324298864</v>
      </c>
    </row>
    <row r="3362" spans="1:17" x14ac:dyDescent="0.3">
      <c r="A3362">
        <v>3356</v>
      </c>
      <c r="B3362">
        <f>SQRT((1-A3362*A3362/$G$1)*$G$2)</f>
        <v>1061.8349909782917</v>
      </c>
      <c r="I3362" s="19">
        <f t="shared" si="313"/>
        <v>-164648597728</v>
      </c>
      <c r="K3362" s="19">
        <f t="shared" si="318"/>
        <v>9669600000</v>
      </c>
      <c r="L3362" s="19">
        <f t="shared" si="314"/>
        <v>9669600000</v>
      </c>
      <c r="N3362" s="19">
        <f t="shared" si="317"/>
        <v>0</v>
      </c>
      <c r="O3362" s="19">
        <f t="shared" si="315"/>
        <v>-110178638768</v>
      </c>
      <c r="Q3362" s="19">
        <f t="shared" si="316"/>
        <v>-72654698864</v>
      </c>
    </row>
    <row r="3363" spans="1:17" x14ac:dyDescent="0.3">
      <c r="A3363">
        <v>3357</v>
      </c>
      <c r="B3363">
        <f>SQRT((1-A3363*A3363/$G$1)*$G$2)</f>
        <v>1061.7472782458512</v>
      </c>
      <c r="I3363" s="19">
        <f t="shared" si="313"/>
        <v>-145309397728</v>
      </c>
      <c r="K3363" s="19">
        <f t="shared" si="318"/>
        <v>9672480000</v>
      </c>
      <c r="L3363" s="19">
        <f t="shared" si="314"/>
        <v>9672480000</v>
      </c>
      <c r="N3363" s="19">
        <f t="shared" si="317"/>
        <v>0</v>
      </c>
      <c r="O3363" s="19">
        <f t="shared" si="315"/>
        <v>-110178638768</v>
      </c>
      <c r="Q3363" s="19">
        <f t="shared" si="316"/>
        <v>-62982218864</v>
      </c>
    </row>
    <row r="3364" spans="1:17" x14ac:dyDescent="0.3">
      <c r="A3364">
        <v>3358</v>
      </c>
      <c r="B3364">
        <f>SQRT((1-A3364*A3364/$G$1)*$G$2)</f>
        <v>1061.6595321312755</v>
      </c>
      <c r="I3364" s="19">
        <f t="shared" si="313"/>
        <v>-125964437728</v>
      </c>
      <c r="K3364" s="19">
        <f t="shared" si="318"/>
        <v>9675360000</v>
      </c>
      <c r="L3364" s="19">
        <f t="shared" si="314"/>
        <v>9675360000</v>
      </c>
      <c r="N3364" s="19">
        <f t="shared" si="317"/>
        <v>0</v>
      </c>
      <c r="O3364" s="19">
        <f t="shared" si="315"/>
        <v>-110178638768</v>
      </c>
      <c r="Q3364" s="19">
        <f t="shared" si="316"/>
        <v>-53306858864</v>
      </c>
    </row>
    <row r="3365" spans="1:17" x14ac:dyDescent="0.3">
      <c r="A3365">
        <v>3359</v>
      </c>
      <c r="B3365">
        <f>SQRT((1-A3365*A3365/$G$1)*$G$2)</f>
        <v>1061.5717526262865</v>
      </c>
      <c r="I3365" s="19">
        <f t="shared" si="313"/>
        <v>-106613717728</v>
      </c>
      <c r="K3365" s="19">
        <f t="shared" si="318"/>
        <v>9678240000</v>
      </c>
      <c r="L3365" s="19">
        <f t="shared" si="314"/>
        <v>9678240000</v>
      </c>
      <c r="N3365" s="19">
        <f t="shared" si="317"/>
        <v>-110074843536</v>
      </c>
      <c r="O3365" s="19">
        <f t="shared" si="315"/>
        <v>-110074843536</v>
      </c>
      <c r="Q3365" s="19">
        <f t="shared" si="316"/>
        <v>-153703462400</v>
      </c>
    </row>
    <row r="3366" spans="1:17" x14ac:dyDescent="0.3">
      <c r="A3366">
        <v>3360</v>
      </c>
      <c r="B3366">
        <f>SQRT((1-A3366*A3366/$G$1)*$G$2)</f>
        <v>1061.4839397226008</v>
      </c>
      <c r="I3366" s="19">
        <f t="shared" si="313"/>
        <v>-307406924800</v>
      </c>
      <c r="K3366" s="19">
        <f t="shared" si="318"/>
        <v>9681120000</v>
      </c>
      <c r="L3366" s="19">
        <f t="shared" si="314"/>
        <v>9681120000</v>
      </c>
      <c r="N3366" s="19">
        <f t="shared" si="317"/>
        <v>0</v>
      </c>
      <c r="O3366" s="19">
        <f t="shared" si="315"/>
        <v>-110074843536</v>
      </c>
      <c r="Q3366" s="19">
        <f t="shared" si="316"/>
        <v>-144022342400</v>
      </c>
    </row>
    <row r="3367" spans="1:17" x14ac:dyDescent="0.3">
      <c r="A3367">
        <v>3361</v>
      </c>
      <c r="B3367">
        <f>SQRT((1-A3367*A3367/$G$1)*$G$2)</f>
        <v>1061.3960934119289</v>
      </c>
      <c r="I3367" s="19">
        <f t="shared" si="313"/>
        <v>-288044684800</v>
      </c>
      <c r="K3367" s="19">
        <f t="shared" si="318"/>
        <v>9684000000</v>
      </c>
      <c r="L3367" s="19">
        <f t="shared" si="314"/>
        <v>9684000000</v>
      </c>
      <c r="N3367" s="19">
        <f t="shared" si="317"/>
        <v>0</v>
      </c>
      <c r="O3367" s="19">
        <f t="shared" si="315"/>
        <v>-110074843536</v>
      </c>
      <c r="Q3367" s="19">
        <f t="shared" si="316"/>
        <v>-134338342400</v>
      </c>
    </row>
    <row r="3368" spans="1:17" x14ac:dyDescent="0.3">
      <c r="A3368">
        <v>3362</v>
      </c>
      <c r="B3368">
        <f>SQRT((1-A3368*A3368/$G$1)*$G$2)</f>
        <v>1061.308213685975</v>
      </c>
      <c r="I3368" s="19">
        <f t="shared" si="313"/>
        <v>-268676684800</v>
      </c>
      <c r="K3368" s="19">
        <f t="shared" si="318"/>
        <v>9686880000</v>
      </c>
      <c r="L3368" s="19">
        <f t="shared" si="314"/>
        <v>9686880000</v>
      </c>
      <c r="N3368" s="19">
        <f t="shared" si="317"/>
        <v>0</v>
      </c>
      <c r="O3368" s="19">
        <f t="shared" si="315"/>
        <v>-110074843536</v>
      </c>
      <c r="Q3368" s="19">
        <f t="shared" si="316"/>
        <v>-124651462400</v>
      </c>
    </row>
    <row r="3369" spans="1:17" x14ac:dyDescent="0.3">
      <c r="A3369">
        <v>3363</v>
      </c>
      <c r="B3369">
        <f>SQRT((1-A3369*A3369/$G$1)*$G$2)</f>
        <v>1061.2203005364381</v>
      </c>
      <c r="I3369" s="19">
        <f t="shared" si="313"/>
        <v>-249302924800</v>
      </c>
      <c r="K3369" s="19">
        <f t="shared" si="318"/>
        <v>9689760000</v>
      </c>
      <c r="L3369" s="19">
        <f t="shared" si="314"/>
        <v>9689760000</v>
      </c>
      <c r="N3369" s="19">
        <f t="shared" si="317"/>
        <v>0</v>
      </c>
      <c r="O3369" s="19">
        <f t="shared" si="315"/>
        <v>-110074843536</v>
      </c>
      <c r="Q3369" s="19">
        <f t="shared" si="316"/>
        <v>-114961702400</v>
      </c>
    </row>
    <row r="3370" spans="1:17" x14ac:dyDescent="0.3">
      <c r="A3370">
        <v>3364</v>
      </c>
      <c r="B3370">
        <f>SQRT((1-A3370*A3370/$G$1)*$G$2)</f>
        <v>1061.1323539550108</v>
      </c>
      <c r="I3370" s="19">
        <f t="shared" si="313"/>
        <v>-229923404800</v>
      </c>
      <c r="K3370" s="19">
        <f t="shared" si="318"/>
        <v>9692640000</v>
      </c>
      <c r="L3370" s="19">
        <f t="shared" si="314"/>
        <v>9692640000</v>
      </c>
      <c r="N3370" s="19">
        <f t="shared" si="317"/>
        <v>0</v>
      </c>
      <c r="O3370" s="19">
        <f t="shared" si="315"/>
        <v>-110074843536</v>
      </c>
      <c r="Q3370" s="19">
        <f t="shared" si="316"/>
        <v>-105269062400</v>
      </c>
    </row>
    <row r="3371" spans="1:17" x14ac:dyDescent="0.3">
      <c r="A3371">
        <v>3365</v>
      </c>
      <c r="B3371">
        <f>SQRT((1-A3371*A3371/$G$1)*$G$2)</f>
        <v>1061.0443739333798</v>
      </c>
      <c r="I3371" s="19">
        <f t="shared" si="313"/>
        <v>-210538124800</v>
      </c>
      <c r="K3371" s="19">
        <f t="shared" si="318"/>
        <v>9695520000</v>
      </c>
      <c r="L3371" s="19">
        <f t="shared" si="314"/>
        <v>9695520000</v>
      </c>
      <c r="N3371" s="19">
        <f t="shared" si="317"/>
        <v>0</v>
      </c>
      <c r="O3371" s="19">
        <f t="shared" si="315"/>
        <v>-110074843536</v>
      </c>
      <c r="Q3371" s="19">
        <f t="shared" si="316"/>
        <v>-95573542400</v>
      </c>
    </row>
    <row r="3372" spans="1:17" x14ac:dyDescent="0.3">
      <c r="A3372">
        <v>3366</v>
      </c>
      <c r="B3372">
        <f>SQRT((1-A3372*A3372/$G$1)*$G$2)</f>
        <v>1060.956360463226</v>
      </c>
      <c r="I3372" s="19">
        <f t="shared" si="313"/>
        <v>-191147084800</v>
      </c>
      <c r="K3372" s="19">
        <f t="shared" si="318"/>
        <v>9698400000</v>
      </c>
      <c r="L3372" s="19">
        <f t="shared" si="314"/>
        <v>9698400000</v>
      </c>
      <c r="N3372" s="19">
        <f t="shared" si="317"/>
        <v>0</v>
      </c>
      <c r="O3372" s="19">
        <f t="shared" si="315"/>
        <v>-110074843536</v>
      </c>
      <c r="Q3372" s="19">
        <f t="shared" si="316"/>
        <v>-85875142400</v>
      </c>
    </row>
    <row r="3373" spans="1:17" x14ac:dyDescent="0.3">
      <c r="A3373">
        <v>3367</v>
      </c>
      <c r="B3373">
        <f>SQRT((1-A3373*A3373/$G$1)*$G$2)</f>
        <v>1060.8683135362246</v>
      </c>
      <c r="I3373" s="19">
        <f t="shared" si="313"/>
        <v>-171750284800</v>
      </c>
      <c r="K3373" s="19">
        <f t="shared" si="318"/>
        <v>9701280000</v>
      </c>
      <c r="L3373" s="19">
        <f t="shared" si="314"/>
        <v>9701280000</v>
      </c>
      <c r="N3373" s="19">
        <f t="shared" si="317"/>
        <v>0</v>
      </c>
      <c r="O3373" s="19">
        <f t="shared" si="315"/>
        <v>-110074843536</v>
      </c>
      <c r="Q3373" s="19">
        <f t="shared" si="316"/>
        <v>-76173862400</v>
      </c>
    </row>
    <row r="3374" spans="1:17" x14ac:dyDescent="0.3">
      <c r="A3374">
        <v>3368</v>
      </c>
      <c r="B3374">
        <f>SQRT((1-A3374*A3374/$G$1)*$G$2)</f>
        <v>1060.7802331440446</v>
      </c>
      <c r="I3374" s="19">
        <f t="shared" ref="I3374:I3437" si="319">Q3373*2</f>
        <v>-152347724800</v>
      </c>
      <c r="K3374" s="19">
        <f t="shared" si="318"/>
        <v>9704160000</v>
      </c>
      <c r="L3374" s="19">
        <f t="shared" ref="L3374:L3437" si="320">IF(K3374=0,L3373,K3374)</f>
        <v>9704160000</v>
      </c>
      <c r="N3374" s="19">
        <f t="shared" si="317"/>
        <v>0</v>
      </c>
      <c r="O3374" s="19">
        <f t="shared" ref="O3374:O3437" si="321">IF(N3374=0,O3373,N3374)</f>
        <v>-110074843536</v>
      </c>
      <c r="Q3374" s="19">
        <f t="shared" ref="Q3374:Q3437" si="322">Q3373+K3374+N3374</f>
        <v>-66469702400</v>
      </c>
    </row>
    <row r="3375" spans="1:17" x14ac:dyDescent="0.3">
      <c r="A3375">
        <v>3369</v>
      </c>
      <c r="B3375">
        <f>SQRT((1-A3375*A3375/$G$1)*$G$2)</f>
        <v>1060.6921192783486</v>
      </c>
      <c r="I3375" s="19">
        <f t="shared" si="319"/>
        <v>-132939404800</v>
      </c>
      <c r="K3375" s="19">
        <f t="shared" si="318"/>
        <v>9707040000</v>
      </c>
      <c r="L3375" s="19">
        <f t="shared" si="320"/>
        <v>9707040000</v>
      </c>
      <c r="N3375" s="19">
        <f t="shared" si="317"/>
        <v>0</v>
      </c>
      <c r="O3375" s="19">
        <f t="shared" si="321"/>
        <v>-110074843536</v>
      </c>
      <c r="Q3375" s="19">
        <f t="shared" si="322"/>
        <v>-56762662400</v>
      </c>
    </row>
    <row r="3376" spans="1:17" x14ac:dyDescent="0.3">
      <c r="A3376">
        <v>3370</v>
      </c>
      <c r="B3376">
        <f>SQRT((1-A3376*A3376/$G$1)*$G$2)</f>
        <v>1060.6039719307946</v>
      </c>
      <c r="I3376" s="19">
        <f t="shared" si="319"/>
        <v>-113525324800</v>
      </c>
      <c r="K3376" s="19">
        <f t="shared" si="318"/>
        <v>9709920000</v>
      </c>
      <c r="L3376" s="19">
        <f t="shared" si="320"/>
        <v>9709920000</v>
      </c>
      <c r="N3376" s="19">
        <f t="shared" si="317"/>
        <v>0</v>
      </c>
      <c r="O3376" s="19">
        <f t="shared" si="321"/>
        <v>-110074843536</v>
      </c>
      <c r="Q3376" s="19">
        <f t="shared" si="322"/>
        <v>-47052742400</v>
      </c>
    </row>
    <row r="3377" spans="1:17" x14ac:dyDescent="0.3">
      <c r="A3377">
        <v>3371</v>
      </c>
      <c r="B3377">
        <f>SQRT((1-A3377*A3377/$G$1)*$G$2)</f>
        <v>1060.5157910930332</v>
      </c>
      <c r="I3377" s="19">
        <f t="shared" si="319"/>
        <v>-94105484800</v>
      </c>
      <c r="K3377" s="19">
        <f t="shared" si="318"/>
        <v>9712800000</v>
      </c>
      <c r="L3377" s="19">
        <f t="shared" si="320"/>
        <v>9712800000</v>
      </c>
      <c r="N3377" s="19">
        <f t="shared" si="317"/>
        <v>-109971048304</v>
      </c>
      <c r="O3377" s="19">
        <f t="shared" si="321"/>
        <v>-109971048304</v>
      </c>
      <c r="Q3377" s="19">
        <f t="shared" si="322"/>
        <v>-147310990704</v>
      </c>
    </row>
    <row r="3378" spans="1:17" x14ac:dyDescent="0.3">
      <c r="A3378">
        <v>3372</v>
      </c>
      <c r="B3378">
        <f>SQRT((1-A3378*A3378/$G$1)*$G$2)</f>
        <v>1060.4275767567096</v>
      </c>
      <c r="I3378" s="19">
        <f t="shared" si="319"/>
        <v>-294621981408</v>
      </c>
      <c r="K3378" s="19">
        <f t="shared" si="318"/>
        <v>9715680000</v>
      </c>
      <c r="L3378" s="19">
        <f t="shared" si="320"/>
        <v>9715680000</v>
      </c>
      <c r="N3378" s="19">
        <f t="shared" si="317"/>
        <v>0</v>
      </c>
      <c r="O3378" s="19">
        <f t="shared" si="321"/>
        <v>-109971048304</v>
      </c>
      <c r="Q3378" s="19">
        <f t="shared" si="322"/>
        <v>-137595310704</v>
      </c>
    </row>
    <row r="3379" spans="1:17" x14ac:dyDescent="0.3">
      <c r="A3379">
        <v>3373</v>
      </c>
      <c r="B3379">
        <f>SQRT((1-A3379*A3379/$G$1)*$G$2)</f>
        <v>1060.3393289134638</v>
      </c>
      <c r="I3379" s="19">
        <f t="shared" si="319"/>
        <v>-275190621408</v>
      </c>
      <c r="K3379" s="19">
        <f t="shared" si="318"/>
        <v>9718560000</v>
      </c>
      <c r="L3379" s="19">
        <f t="shared" si="320"/>
        <v>9718560000</v>
      </c>
      <c r="N3379" s="19">
        <f t="shared" si="317"/>
        <v>0</v>
      </c>
      <c r="O3379" s="19">
        <f t="shared" si="321"/>
        <v>-109971048304</v>
      </c>
      <c r="Q3379" s="19">
        <f t="shared" si="322"/>
        <v>-127876750704</v>
      </c>
    </row>
    <row r="3380" spans="1:17" x14ac:dyDescent="0.3">
      <c r="A3380">
        <v>3374</v>
      </c>
      <c r="B3380">
        <f>SQRT((1-A3380*A3380/$G$1)*$G$2)</f>
        <v>1060.2510475549286</v>
      </c>
      <c r="I3380" s="19">
        <f t="shared" si="319"/>
        <v>-255753501408</v>
      </c>
      <c r="K3380" s="19">
        <f t="shared" si="318"/>
        <v>9721440000</v>
      </c>
      <c r="L3380" s="19">
        <f t="shared" si="320"/>
        <v>9721440000</v>
      </c>
      <c r="N3380" s="19">
        <f t="shared" ref="N3380:N3443" si="323">IF($I3380&gt;O3379,O3379+$J$1,)</f>
        <v>0</v>
      </c>
      <c r="O3380" s="19">
        <f t="shared" si="321"/>
        <v>-109971048304</v>
      </c>
      <c r="Q3380" s="19">
        <f t="shared" si="322"/>
        <v>-118155310704</v>
      </c>
    </row>
    <row r="3381" spans="1:17" x14ac:dyDescent="0.3">
      <c r="A3381">
        <v>3375</v>
      </c>
      <c r="B3381">
        <f>SQRT((1-A3381*A3381/$G$1)*$G$2)</f>
        <v>1060.1627326727314</v>
      </c>
      <c r="I3381" s="19">
        <f t="shared" si="319"/>
        <v>-236310621408</v>
      </c>
      <c r="K3381" s="19">
        <f t="shared" si="318"/>
        <v>9724320000</v>
      </c>
      <c r="L3381" s="19">
        <f t="shared" si="320"/>
        <v>9724320000</v>
      </c>
      <c r="N3381" s="19">
        <f t="shared" si="323"/>
        <v>0</v>
      </c>
      <c r="O3381" s="19">
        <f t="shared" si="321"/>
        <v>-109971048304</v>
      </c>
      <c r="Q3381" s="19">
        <f t="shared" si="322"/>
        <v>-108430990704</v>
      </c>
    </row>
    <row r="3382" spans="1:17" x14ac:dyDescent="0.3">
      <c r="A3382">
        <v>3376</v>
      </c>
      <c r="B3382">
        <f>SQRT((1-A3382*A3382/$G$1)*$G$2)</f>
        <v>1060.0743842584939</v>
      </c>
      <c r="I3382" s="19">
        <f t="shared" si="319"/>
        <v>-216861981408</v>
      </c>
      <c r="K3382" s="19">
        <f t="shared" si="318"/>
        <v>9727200000</v>
      </c>
      <c r="L3382" s="19">
        <f t="shared" si="320"/>
        <v>9727200000</v>
      </c>
      <c r="N3382" s="19">
        <f t="shared" si="323"/>
        <v>0</v>
      </c>
      <c r="O3382" s="19">
        <f t="shared" si="321"/>
        <v>-109971048304</v>
      </c>
      <c r="Q3382" s="19">
        <f t="shared" si="322"/>
        <v>-98703790704</v>
      </c>
    </row>
    <row r="3383" spans="1:17" x14ac:dyDescent="0.3">
      <c r="A3383">
        <v>3377</v>
      </c>
      <c r="B3383">
        <f>SQRT((1-A3383*A3383/$G$1)*$G$2)</f>
        <v>1059.9860023038311</v>
      </c>
      <c r="I3383" s="19">
        <f t="shared" si="319"/>
        <v>-197407581408</v>
      </c>
      <c r="K3383" s="19">
        <f t="shared" si="318"/>
        <v>9730080000</v>
      </c>
      <c r="L3383" s="19">
        <f t="shared" si="320"/>
        <v>9730080000</v>
      </c>
      <c r="N3383" s="19">
        <f t="shared" si="323"/>
        <v>0</v>
      </c>
      <c r="O3383" s="19">
        <f t="shared" si="321"/>
        <v>-109971048304</v>
      </c>
      <c r="Q3383" s="19">
        <f t="shared" si="322"/>
        <v>-88973710704</v>
      </c>
    </row>
    <row r="3384" spans="1:17" x14ac:dyDescent="0.3">
      <c r="A3384">
        <v>3378</v>
      </c>
      <c r="B3384">
        <f>SQRT((1-A3384*A3384/$G$1)*$G$2)</f>
        <v>1059.8975868003531</v>
      </c>
      <c r="I3384" s="19">
        <f t="shared" si="319"/>
        <v>-177947421408</v>
      </c>
      <c r="K3384" s="19">
        <f t="shared" si="318"/>
        <v>9732960000</v>
      </c>
      <c r="L3384" s="19">
        <f t="shared" si="320"/>
        <v>9732960000</v>
      </c>
      <c r="N3384" s="19">
        <f t="shared" si="323"/>
        <v>0</v>
      </c>
      <c r="O3384" s="19">
        <f t="shared" si="321"/>
        <v>-109971048304</v>
      </c>
      <c r="Q3384" s="19">
        <f t="shared" si="322"/>
        <v>-79240750704</v>
      </c>
    </row>
    <row r="3385" spans="1:17" x14ac:dyDescent="0.3">
      <c r="A3385">
        <v>3379</v>
      </c>
      <c r="B3385">
        <f>SQRT((1-A3385*A3385/$G$1)*$G$2)</f>
        <v>1059.8091377396629</v>
      </c>
      <c r="I3385" s="19">
        <f t="shared" si="319"/>
        <v>-158481501408</v>
      </c>
      <c r="K3385" s="19">
        <f t="shared" si="318"/>
        <v>9735840000</v>
      </c>
      <c r="L3385" s="19">
        <f t="shared" si="320"/>
        <v>9735840000</v>
      </c>
      <c r="N3385" s="19">
        <f t="shared" si="323"/>
        <v>0</v>
      </c>
      <c r="O3385" s="19">
        <f t="shared" si="321"/>
        <v>-109971048304</v>
      </c>
      <c r="Q3385" s="19">
        <f t="shared" si="322"/>
        <v>-69504910704</v>
      </c>
    </row>
    <row r="3386" spans="1:17" x14ac:dyDescent="0.3">
      <c r="A3386">
        <v>3380</v>
      </c>
      <c r="B3386">
        <f>SQRT((1-A3386*A3386/$G$1)*$G$2)</f>
        <v>1059.7206551133581</v>
      </c>
      <c r="I3386" s="19">
        <f t="shared" si="319"/>
        <v>-139009821408</v>
      </c>
      <c r="K3386" s="19">
        <f t="shared" si="318"/>
        <v>9738720000</v>
      </c>
      <c r="L3386" s="19">
        <f t="shared" si="320"/>
        <v>9738720000</v>
      </c>
      <c r="N3386" s="19">
        <f t="shared" si="323"/>
        <v>0</v>
      </c>
      <c r="O3386" s="19">
        <f t="shared" si="321"/>
        <v>-109971048304</v>
      </c>
      <c r="Q3386" s="19">
        <f t="shared" si="322"/>
        <v>-59766190704</v>
      </c>
    </row>
    <row r="3387" spans="1:17" x14ac:dyDescent="0.3">
      <c r="A3387">
        <v>3381</v>
      </c>
      <c r="B3387">
        <f>SQRT((1-A3387*A3387/$G$1)*$G$2)</f>
        <v>1059.6321389130303</v>
      </c>
      <c r="I3387" s="19">
        <f t="shared" si="319"/>
        <v>-119532381408</v>
      </c>
      <c r="K3387" s="19">
        <f t="shared" si="318"/>
        <v>9741600000</v>
      </c>
      <c r="L3387" s="19">
        <f t="shared" si="320"/>
        <v>9741600000</v>
      </c>
      <c r="N3387" s="19">
        <f t="shared" si="323"/>
        <v>0</v>
      </c>
      <c r="O3387" s="19">
        <f t="shared" si="321"/>
        <v>-109971048304</v>
      </c>
      <c r="Q3387" s="19">
        <f t="shared" si="322"/>
        <v>-50024590704</v>
      </c>
    </row>
    <row r="3388" spans="1:17" x14ac:dyDescent="0.3">
      <c r="A3388">
        <v>3382</v>
      </c>
      <c r="B3388">
        <f>SQRT((1-A3388*A3388/$G$1)*$G$2)</f>
        <v>1059.543589130265</v>
      </c>
      <c r="I3388" s="19">
        <f t="shared" si="319"/>
        <v>-100049181408</v>
      </c>
      <c r="K3388" s="19">
        <f t="shared" si="318"/>
        <v>9744480000</v>
      </c>
      <c r="L3388" s="19">
        <f t="shared" si="320"/>
        <v>9744480000</v>
      </c>
      <c r="N3388" s="19">
        <f t="shared" si="323"/>
        <v>-109867253072</v>
      </c>
      <c r="O3388" s="19">
        <f t="shared" si="321"/>
        <v>-109867253072</v>
      </c>
      <c r="Q3388" s="19">
        <f t="shared" si="322"/>
        <v>-150147363776</v>
      </c>
    </row>
    <row r="3389" spans="1:17" x14ac:dyDescent="0.3">
      <c r="A3389">
        <v>3383</v>
      </c>
      <c r="B3389">
        <f>SQRT((1-A3389*A3389/$G$1)*$G$2)</f>
        <v>1059.4550057566414</v>
      </c>
      <c r="I3389" s="19">
        <f t="shared" si="319"/>
        <v>-300294727552</v>
      </c>
      <c r="K3389" s="19">
        <f t="shared" si="318"/>
        <v>9747360000</v>
      </c>
      <c r="L3389" s="19">
        <f t="shared" si="320"/>
        <v>9747360000</v>
      </c>
      <c r="N3389" s="19">
        <f t="shared" si="323"/>
        <v>0</v>
      </c>
      <c r="O3389" s="19">
        <f t="shared" si="321"/>
        <v>-109867253072</v>
      </c>
      <c r="Q3389" s="19">
        <f t="shared" si="322"/>
        <v>-140400003776</v>
      </c>
    </row>
    <row r="3390" spans="1:17" x14ac:dyDescent="0.3">
      <c r="A3390">
        <v>3384</v>
      </c>
      <c r="B3390">
        <f>SQRT((1-A3390*A3390/$G$1)*$G$2)</f>
        <v>1059.3663887837333</v>
      </c>
      <c r="I3390" s="19">
        <f t="shared" si="319"/>
        <v>-280800007552</v>
      </c>
      <c r="K3390" s="19">
        <f t="shared" si="318"/>
        <v>9750240000</v>
      </c>
      <c r="L3390" s="19">
        <f t="shared" si="320"/>
        <v>9750240000</v>
      </c>
      <c r="N3390" s="19">
        <f t="shared" si="323"/>
        <v>0</v>
      </c>
      <c r="O3390" s="19">
        <f t="shared" si="321"/>
        <v>-109867253072</v>
      </c>
      <c r="Q3390" s="19">
        <f t="shared" si="322"/>
        <v>-130649763776</v>
      </c>
    </row>
    <row r="3391" spans="1:17" x14ac:dyDescent="0.3">
      <c r="A3391">
        <v>3385</v>
      </c>
      <c r="B3391">
        <f>SQRT((1-A3391*A3391/$G$1)*$G$2)</f>
        <v>1059.2777382031081</v>
      </c>
      <c r="I3391" s="19">
        <f t="shared" si="319"/>
        <v>-261299527552</v>
      </c>
      <c r="K3391" s="19">
        <f t="shared" si="318"/>
        <v>9753120000</v>
      </c>
      <c r="L3391" s="19">
        <f t="shared" si="320"/>
        <v>9753120000</v>
      </c>
      <c r="N3391" s="19">
        <f t="shared" si="323"/>
        <v>0</v>
      </c>
      <c r="O3391" s="19">
        <f t="shared" si="321"/>
        <v>-109867253072</v>
      </c>
      <c r="Q3391" s="19">
        <f t="shared" si="322"/>
        <v>-120896643776</v>
      </c>
    </row>
    <row r="3392" spans="1:17" x14ac:dyDescent="0.3">
      <c r="A3392">
        <v>3386</v>
      </c>
      <c r="B3392">
        <f>SQRT((1-A3392*A3392/$G$1)*$G$2)</f>
        <v>1059.1890540063271</v>
      </c>
      <c r="I3392" s="19">
        <f t="shared" si="319"/>
        <v>-241793287552</v>
      </c>
      <c r="K3392" s="19">
        <f t="shared" si="318"/>
        <v>9756000000</v>
      </c>
      <c r="L3392" s="19">
        <f t="shared" si="320"/>
        <v>9756000000</v>
      </c>
      <c r="N3392" s="19">
        <f t="shared" si="323"/>
        <v>0</v>
      </c>
      <c r="O3392" s="19">
        <f t="shared" si="321"/>
        <v>-109867253072</v>
      </c>
      <c r="Q3392" s="19">
        <f t="shared" si="322"/>
        <v>-111140643776</v>
      </c>
    </row>
    <row r="3393" spans="1:17" x14ac:dyDescent="0.3">
      <c r="A3393">
        <v>3387</v>
      </c>
      <c r="B3393">
        <f>SQRT((1-A3393*A3393/$G$1)*$G$2)</f>
        <v>1059.1003361849459</v>
      </c>
      <c r="I3393" s="19">
        <f t="shared" si="319"/>
        <v>-222281287552</v>
      </c>
      <c r="K3393" s="19">
        <f t="shared" si="318"/>
        <v>9758880000</v>
      </c>
      <c r="L3393" s="19">
        <f t="shared" si="320"/>
        <v>9758880000</v>
      </c>
      <c r="N3393" s="19">
        <f t="shared" si="323"/>
        <v>0</v>
      </c>
      <c r="O3393" s="19">
        <f t="shared" si="321"/>
        <v>-109867253072</v>
      </c>
      <c r="Q3393" s="19">
        <f t="shared" si="322"/>
        <v>-101381763776</v>
      </c>
    </row>
    <row r="3394" spans="1:17" x14ac:dyDescent="0.3">
      <c r="A3394">
        <v>3388</v>
      </c>
      <c r="B3394">
        <f>SQRT((1-A3394*A3394/$G$1)*$G$2)</f>
        <v>1059.011584730514</v>
      </c>
      <c r="I3394" s="19">
        <f t="shared" si="319"/>
        <v>-202763527552</v>
      </c>
      <c r="K3394" s="19">
        <f t="shared" si="318"/>
        <v>9761760000</v>
      </c>
      <c r="L3394" s="19">
        <f t="shared" si="320"/>
        <v>9761760000</v>
      </c>
      <c r="N3394" s="19">
        <f t="shared" si="323"/>
        <v>0</v>
      </c>
      <c r="O3394" s="19">
        <f t="shared" si="321"/>
        <v>-109867253072</v>
      </c>
      <c r="Q3394" s="19">
        <f t="shared" si="322"/>
        <v>-91620003776</v>
      </c>
    </row>
    <row r="3395" spans="1:17" x14ac:dyDescent="0.3">
      <c r="A3395">
        <v>3389</v>
      </c>
      <c r="B3395">
        <f>SQRT((1-A3395*A3395/$G$1)*$G$2)</f>
        <v>1058.9227996345742</v>
      </c>
      <c r="I3395" s="19">
        <f t="shared" si="319"/>
        <v>-183240007552</v>
      </c>
      <c r="K3395" s="19">
        <f t="shared" si="318"/>
        <v>9764640000</v>
      </c>
      <c r="L3395" s="19">
        <f t="shared" si="320"/>
        <v>9764640000</v>
      </c>
      <c r="N3395" s="19">
        <f t="shared" si="323"/>
        <v>0</v>
      </c>
      <c r="O3395" s="19">
        <f t="shared" si="321"/>
        <v>-109867253072</v>
      </c>
      <c r="Q3395" s="19">
        <f t="shared" si="322"/>
        <v>-81855363776</v>
      </c>
    </row>
    <row r="3396" spans="1:17" x14ac:dyDescent="0.3">
      <c r="A3396">
        <v>3390</v>
      </c>
      <c r="B3396">
        <f>SQRT((1-A3396*A3396/$G$1)*$G$2)</f>
        <v>1058.8339808886642</v>
      </c>
      <c r="I3396" s="19">
        <f t="shared" si="319"/>
        <v>-163710727552</v>
      </c>
      <c r="K3396" s="19">
        <f t="shared" si="318"/>
        <v>9767520000</v>
      </c>
      <c r="L3396" s="19">
        <f t="shared" si="320"/>
        <v>9767520000</v>
      </c>
      <c r="N3396" s="19">
        <f t="shared" si="323"/>
        <v>0</v>
      </c>
      <c r="O3396" s="19">
        <f t="shared" si="321"/>
        <v>-109867253072</v>
      </c>
      <c r="Q3396" s="19">
        <f t="shared" si="322"/>
        <v>-72087843776</v>
      </c>
    </row>
    <row r="3397" spans="1:17" x14ac:dyDescent="0.3">
      <c r="A3397">
        <v>3391</v>
      </c>
      <c r="B3397">
        <f>SQRT((1-A3397*A3397/$G$1)*$G$2)</f>
        <v>1058.745128484315</v>
      </c>
      <c r="I3397" s="19">
        <f t="shared" si="319"/>
        <v>-144175687552</v>
      </c>
      <c r="K3397" s="19">
        <f t="shared" si="318"/>
        <v>9770400000</v>
      </c>
      <c r="L3397" s="19">
        <f t="shared" si="320"/>
        <v>9770400000</v>
      </c>
      <c r="N3397" s="19">
        <f t="shared" si="323"/>
        <v>0</v>
      </c>
      <c r="O3397" s="19">
        <f t="shared" si="321"/>
        <v>-109867253072</v>
      </c>
      <c r="Q3397" s="19">
        <f t="shared" si="322"/>
        <v>-62317443776</v>
      </c>
    </row>
    <row r="3398" spans="1:17" x14ac:dyDescent="0.3">
      <c r="A3398">
        <v>3392</v>
      </c>
      <c r="B3398">
        <f>SQRT((1-A3398*A3398/$G$1)*$G$2)</f>
        <v>1058.6562424130523</v>
      </c>
      <c r="I3398" s="19">
        <f t="shared" si="319"/>
        <v>-124634887552</v>
      </c>
      <c r="K3398" s="19">
        <f t="shared" si="318"/>
        <v>9773280000</v>
      </c>
      <c r="L3398" s="19">
        <f t="shared" si="320"/>
        <v>9773280000</v>
      </c>
      <c r="N3398" s="19">
        <f t="shared" si="323"/>
        <v>0</v>
      </c>
      <c r="O3398" s="19">
        <f t="shared" si="321"/>
        <v>-109867253072</v>
      </c>
      <c r="Q3398" s="19">
        <f t="shared" si="322"/>
        <v>-52544163776</v>
      </c>
    </row>
    <row r="3399" spans="1:17" x14ac:dyDescent="0.3">
      <c r="A3399">
        <v>3393</v>
      </c>
      <c r="B3399">
        <f>SQRT((1-A3399*A3399/$G$1)*$G$2)</f>
        <v>1058.5673226663948</v>
      </c>
      <c r="I3399" s="19">
        <f t="shared" si="319"/>
        <v>-105088327552</v>
      </c>
      <c r="K3399" s="19">
        <f t="shared" ref="K3399:K3462" si="324">IF($I3399&lt;L3398,L3398+$J$2,)</f>
        <v>9776160000</v>
      </c>
      <c r="L3399" s="19">
        <f t="shared" si="320"/>
        <v>9776160000</v>
      </c>
      <c r="N3399" s="19">
        <f t="shared" si="323"/>
        <v>-109763457840</v>
      </c>
      <c r="O3399" s="19">
        <f t="shared" si="321"/>
        <v>-109763457840</v>
      </c>
      <c r="Q3399" s="19">
        <f t="shared" si="322"/>
        <v>-152531461616</v>
      </c>
    </row>
    <row r="3400" spans="1:17" x14ac:dyDescent="0.3">
      <c r="A3400">
        <v>3394</v>
      </c>
      <c r="B3400">
        <f>SQRT((1-A3400*A3400/$G$1)*$G$2)</f>
        <v>1058.4783692358558</v>
      </c>
      <c r="I3400" s="19">
        <f t="shared" si="319"/>
        <v>-305062923232</v>
      </c>
      <c r="K3400" s="19">
        <f t="shared" si="324"/>
        <v>9779040000</v>
      </c>
      <c r="L3400" s="19">
        <f t="shared" si="320"/>
        <v>9779040000</v>
      </c>
      <c r="N3400" s="19">
        <f t="shared" si="323"/>
        <v>0</v>
      </c>
      <c r="O3400" s="19">
        <f t="shared" si="321"/>
        <v>-109763457840</v>
      </c>
      <c r="Q3400" s="19">
        <f t="shared" si="322"/>
        <v>-142752421616</v>
      </c>
    </row>
    <row r="3401" spans="1:17" x14ac:dyDescent="0.3">
      <c r="A3401">
        <v>3395</v>
      </c>
      <c r="B3401">
        <f>SQRT((1-A3401*A3401/$G$1)*$G$2)</f>
        <v>1058.389382112942</v>
      </c>
      <c r="I3401" s="19">
        <f t="shared" si="319"/>
        <v>-285504843232</v>
      </c>
      <c r="K3401" s="19">
        <f t="shared" si="324"/>
        <v>9781920000</v>
      </c>
      <c r="L3401" s="19">
        <f t="shared" si="320"/>
        <v>9781920000</v>
      </c>
      <c r="N3401" s="19">
        <f t="shared" si="323"/>
        <v>0</v>
      </c>
      <c r="O3401" s="19">
        <f t="shared" si="321"/>
        <v>-109763457840</v>
      </c>
      <c r="Q3401" s="19">
        <f t="shared" si="322"/>
        <v>-132970501616</v>
      </c>
    </row>
    <row r="3402" spans="1:17" x14ac:dyDescent="0.3">
      <c r="A3402">
        <v>3396</v>
      </c>
      <c r="B3402">
        <f>SQRT((1-A3402*A3402/$G$1)*$G$2)</f>
        <v>1058.3003612891548</v>
      </c>
      <c r="I3402" s="19">
        <f t="shared" si="319"/>
        <v>-265941003232</v>
      </c>
      <c r="K3402" s="19">
        <f t="shared" si="324"/>
        <v>9784800000</v>
      </c>
      <c r="L3402" s="19">
        <f t="shared" si="320"/>
        <v>9784800000</v>
      </c>
      <c r="N3402" s="19">
        <f t="shared" si="323"/>
        <v>0</v>
      </c>
      <c r="O3402" s="19">
        <f t="shared" si="321"/>
        <v>-109763457840</v>
      </c>
      <c r="Q3402" s="19">
        <f t="shared" si="322"/>
        <v>-123185701616</v>
      </c>
    </row>
    <row r="3403" spans="1:17" x14ac:dyDescent="0.3">
      <c r="A3403">
        <v>3397</v>
      </c>
      <c r="B3403">
        <f>SQRT((1-A3403*A3403/$G$1)*$G$2)</f>
        <v>1058.2113067559887</v>
      </c>
      <c r="I3403" s="19">
        <f t="shared" si="319"/>
        <v>-246371403232</v>
      </c>
      <c r="K3403" s="19">
        <f t="shared" si="324"/>
        <v>9787680000</v>
      </c>
      <c r="L3403" s="19">
        <f t="shared" si="320"/>
        <v>9787680000</v>
      </c>
      <c r="N3403" s="19">
        <f t="shared" si="323"/>
        <v>0</v>
      </c>
      <c r="O3403" s="19">
        <f t="shared" si="321"/>
        <v>-109763457840</v>
      </c>
      <c r="Q3403" s="19">
        <f t="shared" si="322"/>
        <v>-113398021616</v>
      </c>
    </row>
    <row r="3404" spans="1:17" x14ac:dyDescent="0.3">
      <c r="A3404">
        <v>3398</v>
      </c>
      <c r="B3404">
        <f>SQRT((1-A3404*A3404/$G$1)*$G$2)</f>
        <v>1058.1222185049326</v>
      </c>
      <c r="I3404" s="19">
        <f t="shared" si="319"/>
        <v>-226796043232</v>
      </c>
      <c r="K3404" s="19">
        <f t="shared" si="324"/>
        <v>9790560000</v>
      </c>
      <c r="L3404" s="19">
        <f t="shared" si="320"/>
        <v>9790560000</v>
      </c>
      <c r="N3404" s="19">
        <f t="shared" si="323"/>
        <v>0</v>
      </c>
      <c r="O3404" s="19">
        <f t="shared" si="321"/>
        <v>-109763457840</v>
      </c>
      <c r="Q3404" s="19">
        <f t="shared" si="322"/>
        <v>-103607461616</v>
      </c>
    </row>
    <row r="3405" spans="1:17" x14ac:dyDescent="0.3">
      <c r="A3405">
        <v>3399</v>
      </c>
      <c r="B3405">
        <f>SQRT((1-A3405*A3405/$G$1)*$G$2)</f>
        <v>1058.0330965274691</v>
      </c>
      <c r="I3405" s="19">
        <f t="shared" si="319"/>
        <v>-207214923232</v>
      </c>
      <c r="K3405" s="19">
        <f t="shared" si="324"/>
        <v>9793440000</v>
      </c>
      <c r="L3405" s="19">
        <f t="shared" si="320"/>
        <v>9793440000</v>
      </c>
      <c r="N3405" s="19">
        <f t="shared" si="323"/>
        <v>0</v>
      </c>
      <c r="O3405" s="19">
        <f t="shared" si="321"/>
        <v>-109763457840</v>
      </c>
      <c r="Q3405" s="19">
        <f t="shared" si="322"/>
        <v>-93814021616</v>
      </c>
    </row>
    <row r="3406" spans="1:17" x14ac:dyDescent="0.3">
      <c r="A3406">
        <v>3400</v>
      </c>
      <c r="B3406">
        <f>SQRT((1-A3406*A3406/$G$1)*$G$2)</f>
        <v>1057.9439408150749</v>
      </c>
      <c r="I3406" s="19">
        <f t="shared" si="319"/>
        <v>-187628043232</v>
      </c>
      <c r="K3406" s="19">
        <f t="shared" si="324"/>
        <v>9796320000</v>
      </c>
      <c r="L3406" s="19">
        <f t="shared" si="320"/>
        <v>9796320000</v>
      </c>
      <c r="N3406" s="19">
        <f t="shared" si="323"/>
        <v>0</v>
      </c>
      <c r="O3406" s="19">
        <f t="shared" si="321"/>
        <v>-109763457840</v>
      </c>
      <c r="Q3406" s="19">
        <f t="shared" si="322"/>
        <v>-84017701616</v>
      </c>
    </row>
    <row r="3407" spans="1:17" x14ac:dyDescent="0.3">
      <c r="A3407">
        <v>3401</v>
      </c>
      <c r="B3407">
        <f>SQRT((1-A3407*A3407/$G$1)*$G$2)</f>
        <v>1057.8547513592205</v>
      </c>
      <c r="I3407" s="19">
        <f t="shared" si="319"/>
        <v>-168035403232</v>
      </c>
      <c r="K3407" s="19">
        <f t="shared" si="324"/>
        <v>9799200000</v>
      </c>
      <c r="L3407" s="19">
        <f t="shared" si="320"/>
        <v>9799200000</v>
      </c>
      <c r="N3407" s="19">
        <f t="shared" si="323"/>
        <v>0</v>
      </c>
      <c r="O3407" s="19">
        <f t="shared" si="321"/>
        <v>-109763457840</v>
      </c>
      <c r="Q3407" s="19">
        <f t="shared" si="322"/>
        <v>-74218501616</v>
      </c>
    </row>
    <row r="3408" spans="1:17" x14ac:dyDescent="0.3">
      <c r="A3408">
        <v>3402</v>
      </c>
      <c r="B3408">
        <f>SQRT((1-A3408*A3408/$G$1)*$G$2)</f>
        <v>1057.7655281513701</v>
      </c>
      <c r="I3408" s="19">
        <f t="shared" si="319"/>
        <v>-148437003232</v>
      </c>
      <c r="K3408" s="19">
        <f t="shared" si="324"/>
        <v>9802080000</v>
      </c>
      <c r="L3408" s="19">
        <f t="shared" si="320"/>
        <v>9802080000</v>
      </c>
      <c r="N3408" s="19">
        <f t="shared" si="323"/>
        <v>0</v>
      </c>
      <c r="O3408" s="19">
        <f t="shared" si="321"/>
        <v>-109763457840</v>
      </c>
      <c r="Q3408" s="19">
        <f t="shared" si="322"/>
        <v>-64416421616</v>
      </c>
    </row>
    <row r="3409" spans="1:17" x14ac:dyDescent="0.3">
      <c r="A3409">
        <v>3403</v>
      </c>
      <c r="B3409">
        <f>SQRT((1-A3409*A3409/$G$1)*$G$2)</f>
        <v>1057.6762711829822</v>
      </c>
      <c r="I3409" s="19">
        <f t="shared" si="319"/>
        <v>-128832843232</v>
      </c>
      <c r="K3409" s="19">
        <f t="shared" si="324"/>
        <v>9804960000</v>
      </c>
      <c r="L3409" s="19">
        <f t="shared" si="320"/>
        <v>9804960000</v>
      </c>
      <c r="N3409" s="19">
        <f t="shared" si="323"/>
        <v>0</v>
      </c>
      <c r="O3409" s="19">
        <f t="shared" si="321"/>
        <v>-109763457840</v>
      </c>
      <c r="Q3409" s="19">
        <f t="shared" si="322"/>
        <v>-54611461616</v>
      </c>
    </row>
    <row r="3410" spans="1:17" x14ac:dyDescent="0.3">
      <c r="A3410">
        <v>3404</v>
      </c>
      <c r="B3410">
        <f>SQRT((1-A3410*A3410/$G$1)*$G$2)</f>
        <v>1057.5869804455087</v>
      </c>
      <c r="I3410" s="19">
        <f t="shared" si="319"/>
        <v>-109222923232</v>
      </c>
      <c r="K3410" s="19">
        <f t="shared" si="324"/>
        <v>9807840000</v>
      </c>
      <c r="L3410" s="19">
        <f t="shared" si="320"/>
        <v>9807840000</v>
      </c>
      <c r="N3410" s="19">
        <f t="shared" si="323"/>
        <v>-109659662608</v>
      </c>
      <c r="O3410" s="19">
        <f t="shared" si="321"/>
        <v>-109659662608</v>
      </c>
      <c r="Q3410" s="19">
        <f t="shared" si="322"/>
        <v>-154463284224</v>
      </c>
    </row>
    <row r="3411" spans="1:17" x14ac:dyDescent="0.3">
      <c r="A3411">
        <v>3405</v>
      </c>
      <c r="B3411">
        <f>SQRT((1-A3411*A3411/$G$1)*$G$2)</f>
        <v>1057.4976559303959</v>
      </c>
      <c r="I3411" s="19">
        <f t="shared" si="319"/>
        <v>-308926568448</v>
      </c>
      <c r="K3411" s="19">
        <f t="shared" si="324"/>
        <v>9810720000</v>
      </c>
      <c r="L3411" s="19">
        <f t="shared" si="320"/>
        <v>9810720000</v>
      </c>
      <c r="N3411" s="19">
        <f t="shared" si="323"/>
        <v>0</v>
      </c>
      <c r="O3411" s="19">
        <f t="shared" si="321"/>
        <v>-109659662608</v>
      </c>
      <c r="Q3411" s="19">
        <f t="shared" si="322"/>
        <v>-144652564224</v>
      </c>
    </row>
    <row r="3412" spans="1:17" x14ac:dyDescent="0.3">
      <c r="A3412">
        <v>3406</v>
      </c>
      <c r="B3412">
        <f>SQRT((1-A3412*A3412/$G$1)*$G$2)</f>
        <v>1057.4082976290836</v>
      </c>
      <c r="I3412" s="19">
        <f t="shared" si="319"/>
        <v>-289305128448</v>
      </c>
      <c r="K3412" s="19">
        <f t="shared" si="324"/>
        <v>9813600000</v>
      </c>
      <c r="L3412" s="19">
        <f t="shared" si="320"/>
        <v>9813600000</v>
      </c>
      <c r="N3412" s="19">
        <f t="shared" si="323"/>
        <v>0</v>
      </c>
      <c r="O3412" s="19">
        <f t="shared" si="321"/>
        <v>-109659662608</v>
      </c>
      <c r="Q3412" s="19">
        <f t="shared" si="322"/>
        <v>-134838964224</v>
      </c>
    </row>
    <row r="3413" spans="1:17" x14ac:dyDescent="0.3">
      <c r="A3413">
        <v>3407</v>
      </c>
      <c r="B3413">
        <f>SQRT((1-A3413*A3413/$G$1)*$G$2)</f>
        <v>1057.3189055330056</v>
      </c>
      <c r="I3413" s="19">
        <f t="shared" si="319"/>
        <v>-269677928448</v>
      </c>
      <c r="K3413" s="19">
        <f t="shared" si="324"/>
        <v>9816480000</v>
      </c>
      <c r="L3413" s="19">
        <f t="shared" si="320"/>
        <v>9816480000</v>
      </c>
      <c r="N3413" s="19">
        <f t="shared" si="323"/>
        <v>0</v>
      </c>
      <c r="O3413" s="19">
        <f t="shared" si="321"/>
        <v>-109659662608</v>
      </c>
      <c r="Q3413" s="19">
        <f t="shared" si="322"/>
        <v>-125022484224</v>
      </c>
    </row>
    <row r="3414" spans="1:17" x14ac:dyDescent="0.3">
      <c r="A3414">
        <v>3408</v>
      </c>
      <c r="B3414">
        <f>SQRT((1-A3414*A3414/$G$1)*$G$2)</f>
        <v>1057.2294796335893</v>
      </c>
      <c r="I3414" s="19">
        <f t="shared" si="319"/>
        <v>-250044968448</v>
      </c>
      <c r="K3414" s="19">
        <f t="shared" si="324"/>
        <v>9819360000</v>
      </c>
      <c r="L3414" s="19">
        <f t="shared" si="320"/>
        <v>9819360000</v>
      </c>
      <c r="N3414" s="19">
        <f t="shared" si="323"/>
        <v>0</v>
      </c>
      <c r="O3414" s="19">
        <f t="shared" si="321"/>
        <v>-109659662608</v>
      </c>
      <c r="Q3414" s="19">
        <f t="shared" si="322"/>
        <v>-115203124224</v>
      </c>
    </row>
    <row r="3415" spans="1:17" x14ac:dyDescent="0.3">
      <c r="A3415">
        <v>3409</v>
      </c>
      <c r="B3415">
        <f>SQRT((1-A3415*A3415/$G$1)*$G$2)</f>
        <v>1057.1400199222564</v>
      </c>
      <c r="I3415" s="19">
        <f t="shared" si="319"/>
        <v>-230406248448</v>
      </c>
      <c r="K3415" s="19">
        <f t="shared" si="324"/>
        <v>9822240000</v>
      </c>
      <c r="L3415" s="19">
        <f t="shared" si="320"/>
        <v>9822240000</v>
      </c>
      <c r="N3415" s="19">
        <f t="shared" si="323"/>
        <v>0</v>
      </c>
      <c r="O3415" s="19">
        <f t="shared" si="321"/>
        <v>-109659662608</v>
      </c>
      <c r="Q3415" s="19">
        <f t="shared" si="322"/>
        <v>-105380884224</v>
      </c>
    </row>
    <row r="3416" spans="1:17" x14ac:dyDescent="0.3">
      <c r="A3416">
        <v>3410</v>
      </c>
      <c r="B3416">
        <f>SQRT((1-A3416*A3416/$G$1)*$G$2)</f>
        <v>1057.0505263904226</v>
      </c>
      <c r="I3416" s="19">
        <f t="shared" si="319"/>
        <v>-210761768448</v>
      </c>
      <c r="K3416" s="19">
        <f t="shared" si="324"/>
        <v>9825120000</v>
      </c>
      <c r="L3416" s="19">
        <f t="shared" si="320"/>
        <v>9825120000</v>
      </c>
      <c r="N3416" s="19">
        <f t="shared" si="323"/>
        <v>0</v>
      </c>
      <c r="O3416" s="19">
        <f t="shared" si="321"/>
        <v>-109659662608</v>
      </c>
      <c r="Q3416" s="19">
        <f t="shared" si="322"/>
        <v>-95555764224</v>
      </c>
    </row>
    <row r="3417" spans="1:17" x14ac:dyDescent="0.3">
      <c r="A3417">
        <v>3411</v>
      </c>
      <c r="B3417">
        <f>SQRT((1-A3417*A3417/$G$1)*$G$2)</f>
        <v>1056.9609990294964</v>
      </c>
      <c r="I3417" s="19">
        <f t="shared" si="319"/>
        <v>-191111528448</v>
      </c>
      <c r="K3417" s="19">
        <f t="shared" si="324"/>
        <v>9828000000</v>
      </c>
      <c r="L3417" s="19">
        <f t="shared" si="320"/>
        <v>9828000000</v>
      </c>
      <c r="N3417" s="19">
        <f t="shared" si="323"/>
        <v>0</v>
      </c>
      <c r="O3417" s="19">
        <f t="shared" si="321"/>
        <v>-109659662608</v>
      </c>
      <c r="Q3417" s="19">
        <f t="shared" si="322"/>
        <v>-85727764224</v>
      </c>
    </row>
    <row r="3418" spans="1:17" x14ac:dyDescent="0.3">
      <c r="A3418">
        <v>3412</v>
      </c>
      <c r="B3418">
        <f>SQRT((1-A3418*A3418/$G$1)*$G$2)</f>
        <v>1056.8714378308812</v>
      </c>
      <c r="I3418" s="19">
        <f t="shared" si="319"/>
        <v>-171455528448</v>
      </c>
      <c r="K3418" s="19">
        <f t="shared" si="324"/>
        <v>9830880000</v>
      </c>
      <c r="L3418" s="19">
        <f t="shared" si="320"/>
        <v>9830880000</v>
      </c>
      <c r="N3418" s="19">
        <f t="shared" si="323"/>
        <v>0</v>
      </c>
      <c r="O3418" s="19">
        <f t="shared" si="321"/>
        <v>-109659662608</v>
      </c>
      <c r="Q3418" s="19">
        <f t="shared" si="322"/>
        <v>-75896884224</v>
      </c>
    </row>
    <row r="3419" spans="1:17" x14ac:dyDescent="0.3">
      <c r="A3419">
        <v>3413</v>
      </c>
      <c r="B3419">
        <f>SQRT((1-A3419*A3419/$G$1)*$G$2)</f>
        <v>1056.7818427859738</v>
      </c>
      <c r="I3419" s="19">
        <f t="shared" si="319"/>
        <v>-151793768448</v>
      </c>
      <c r="K3419" s="19">
        <f t="shared" si="324"/>
        <v>9833760000</v>
      </c>
      <c r="L3419" s="19">
        <f t="shared" si="320"/>
        <v>9833760000</v>
      </c>
      <c r="N3419" s="19">
        <f t="shared" si="323"/>
        <v>0</v>
      </c>
      <c r="O3419" s="19">
        <f t="shared" si="321"/>
        <v>-109659662608</v>
      </c>
      <c r="Q3419" s="19">
        <f t="shared" si="322"/>
        <v>-66063124224</v>
      </c>
    </row>
    <row r="3420" spans="1:17" x14ac:dyDescent="0.3">
      <c r="A3420">
        <v>3414</v>
      </c>
      <c r="B3420">
        <f>SQRT((1-A3420*A3420/$G$1)*$G$2)</f>
        <v>1056.6922138861651</v>
      </c>
      <c r="I3420" s="19">
        <f t="shared" si="319"/>
        <v>-132126248448</v>
      </c>
      <c r="K3420" s="19">
        <f t="shared" si="324"/>
        <v>9836640000</v>
      </c>
      <c r="L3420" s="19">
        <f t="shared" si="320"/>
        <v>9836640000</v>
      </c>
      <c r="N3420" s="19">
        <f t="shared" si="323"/>
        <v>0</v>
      </c>
      <c r="O3420" s="19">
        <f t="shared" si="321"/>
        <v>-109659662608</v>
      </c>
      <c r="Q3420" s="19">
        <f t="shared" si="322"/>
        <v>-56226484224</v>
      </c>
    </row>
    <row r="3421" spans="1:17" x14ac:dyDescent="0.3">
      <c r="A3421">
        <v>3415</v>
      </c>
      <c r="B3421">
        <f>SQRT((1-A3421*A3421/$G$1)*$G$2)</f>
        <v>1056.6025511228393</v>
      </c>
      <c r="I3421" s="19">
        <f t="shared" si="319"/>
        <v>-112452968448</v>
      </c>
      <c r="K3421" s="19">
        <f t="shared" si="324"/>
        <v>9839520000</v>
      </c>
      <c r="L3421" s="19">
        <f t="shared" si="320"/>
        <v>9839520000</v>
      </c>
      <c r="N3421" s="19">
        <f t="shared" si="323"/>
        <v>0</v>
      </c>
      <c r="O3421" s="19">
        <f t="shared" si="321"/>
        <v>-109659662608</v>
      </c>
      <c r="Q3421" s="19">
        <f t="shared" si="322"/>
        <v>-46386964224</v>
      </c>
    </row>
    <row r="3422" spans="1:17" x14ac:dyDescent="0.3">
      <c r="A3422">
        <v>3416</v>
      </c>
      <c r="B3422">
        <f>SQRT((1-A3422*A3422/$G$1)*$G$2)</f>
        <v>1056.5128544873751</v>
      </c>
      <c r="I3422" s="19">
        <f t="shared" si="319"/>
        <v>-92773928448</v>
      </c>
      <c r="K3422" s="19">
        <f t="shared" si="324"/>
        <v>9842400000</v>
      </c>
      <c r="L3422" s="19">
        <f t="shared" si="320"/>
        <v>9842400000</v>
      </c>
      <c r="N3422" s="19">
        <f t="shared" si="323"/>
        <v>-109555867376</v>
      </c>
      <c r="O3422" s="19">
        <f t="shared" si="321"/>
        <v>-109555867376</v>
      </c>
      <c r="Q3422" s="19">
        <f t="shared" si="322"/>
        <v>-146100431600</v>
      </c>
    </row>
    <row r="3423" spans="1:17" x14ac:dyDescent="0.3">
      <c r="A3423">
        <v>3417</v>
      </c>
      <c r="B3423">
        <f>SQRT((1-A3423*A3423/$G$1)*$G$2)</f>
        <v>1056.4231239711444</v>
      </c>
      <c r="I3423" s="19">
        <f t="shared" si="319"/>
        <v>-292200863200</v>
      </c>
      <c r="K3423" s="19">
        <f t="shared" si="324"/>
        <v>9845280000</v>
      </c>
      <c r="L3423" s="19">
        <f t="shared" si="320"/>
        <v>9845280000</v>
      </c>
      <c r="N3423" s="19">
        <f t="shared" si="323"/>
        <v>0</v>
      </c>
      <c r="O3423" s="19">
        <f t="shared" si="321"/>
        <v>-109555867376</v>
      </c>
      <c r="Q3423" s="19">
        <f t="shared" si="322"/>
        <v>-136255151600</v>
      </c>
    </row>
    <row r="3424" spans="1:17" x14ac:dyDescent="0.3">
      <c r="A3424">
        <v>3418</v>
      </c>
      <c r="B3424">
        <f>SQRT((1-A3424*A3424/$G$1)*$G$2)</f>
        <v>1056.3333595655131</v>
      </c>
      <c r="I3424" s="19">
        <f t="shared" si="319"/>
        <v>-272510303200</v>
      </c>
      <c r="K3424" s="19">
        <f t="shared" si="324"/>
        <v>9848160000</v>
      </c>
      <c r="L3424" s="19">
        <f t="shared" si="320"/>
        <v>9848160000</v>
      </c>
      <c r="N3424" s="19">
        <f t="shared" si="323"/>
        <v>0</v>
      </c>
      <c r="O3424" s="19">
        <f t="shared" si="321"/>
        <v>-109555867376</v>
      </c>
      <c r="Q3424" s="19">
        <f t="shared" si="322"/>
        <v>-126406991600</v>
      </c>
    </row>
    <row r="3425" spans="1:17" x14ac:dyDescent="0.3">
      <c r="A3425">
        <v>3419</v>
      </c>
      <c r="B3425">
        <f>SQRT((1-A3425*A3425/$G$1)*$G$2)</f>
        <v>1056.2435612618413</v>
      </c>
      <c r="I3425" s="19">
        <f t="shared" si="319"/>
        <v>-252813983200</v>
      </c>
      <c r="K3425" s="19">
        <f t="shared" si="324"/>
        <v>9851040000</v>
      </c>
      <c r="L3425" s="19">
        <f t="shared" si="320"/>
        <v>9851040000</v>
      </c>
      <c r="N3425" s="19">
        <f t="shared" si="323"/>
        <v>0</v>
      </c>
      <c r="O3425" s="19">
        <f t="shared" si="321"/>
        <v>-109555867376</v>
      </c>
      <c r="Q3425" s="19">
        <f t="shared" si="322"/>
        <v>-116555951600</v>
      </c>
    </row>
    <row r="3426" spans="1:17" x14ac:dyDescent="0.3">
      <c r="A3426">
        <v>3420</v>
      </c>
      <c r="B3426">
        <f>SQRT((1-A3426*A3426/$G$1)*$G$2)</f>
        <v>1056.1537290514821</v>
      </c>
      <c r="I3426" s="19">
        <f t="shared" si="319"/>
        <v>-233111903200</v>
      </c>
      <c r="K3426" s="19">
        <f t="shared" si="324"/>
        <v>9853920000</v>
      </c>
      <c r="L3426" s="19">
        <f t="shared" si="320"/>
        <v>9853920000</v>
      </c>
      <c r="N3426" s="19">
        <f t="shared" si="323"/>
        <v>0</v>
      </c>
      <c r="O3426" s="19">
        <f t="shared" si="321"/>
        <v>-109555867376</v>
      </c>
      <c r="Q3426" s="19">
        <f t="shared" si="322"/>
        <v>-106702031600</v>
      </c>
    </row>
    <row r="3427" spans="1:17" x14ac:dyDescent="0.3">
      <c r="A3427">
        <v>3421</v>
      </c>
      <c r="B3427">
        <f>SQRT((1-A3427*A3427/$G$1)*$G$2)</f>
        <v>1056.0638629257833</v>
      </c>
      <c r="I3427" s="19">
        <f t="shared" si="319"/>
        <v>-213404063200</v>
      </c>
      <c r="K3427" s="19">
        <f t="shared" si="324"/>
        <v>9856800000</v>
      </c>
      <c r="L3427" s="19">
        <f t="shared" si="320"/>
        <v>9856800000</v>
      </c>
      <c r="N3427" s="19">
        <f t="shared" si="323"/>
        <v>0</v>
      </c>
      <c r="O3427" s="19">
        <f t="shared" si="321"/>
        <v>-109555867376</v>
      </c>
      <c r="Q3427" s="19">
        <f t="shared" si="322"/>
        <v>-96845231600</v>
      </c>
    </row>
    <row r="3428" spans="1:17" x14ac:dyDescent="0.3">
      <c r="A3428">
        <v>3422</v>
      </c>
      <c r="B3428">
        <f>SQRT((1-A3428*A3428/$G$1)*$G$2)</f>
        <v>1055.9739628760858</v>
      </c>
      <c r="I3428" s="19">
        <f t="shared" si="319"/>
        <v>-193690463200</v>
      </c>
      <c r="K3428" s="19">
        <f t="shared" si="324"/>
        <v>9859680000</v>
      </c>
      <c r="L3428" s="19">
        <f t="shared" si="320"/>
        <v>9859680000</v>
      </c>
      <c r="N3428" s="19">
        <f t="shared" si="323"/>
        <v>0</v>
      </c>
      <c r="O3428" s="19">
        <f t="shared" si="321"/>
        <v>-109555867376</v>
      </c>
      <c r="Q3428" s="19">
        <f t="shared" si="322"/>
        <v>-86985551600</v>
      </c>
    </row>
    <row r="3429" spans="1:17" x14ac:dyDescent="0.3">
      <c r="A3429">
        <v>3423</v>
      </c>
      <c r="B3429">
        <f>SQRT((1-A3429*A3429/$G$1)*$G$2)</f>
        <v>1055.8840288937249</v>
      </c>
      <c r="I3429" s="19">
        <f t="shared" si="319"/>
        <v>-173971103200</v>
      </c>
      <c r="K3429" s="19">
        <f t="shared" si="324"/>
        <v>9862560000</v>
      </c>
      <c r="L3429" s="19">
        <f t="shared" si="320"/>
        <v>9862560000</v>
      </c>
      <c r="N3429" s="19">
        <f t="shared" si="323"/>
        <v>0</v>
      </c>
      <c r="O3429" s="19">
        <f t="shared" si="321"/>
        <v>-109555867376</v>
      </c>
      <c r="Q3429" s="19">
        <f t="shared" si="322"/>
        <v>-77122991600</v>
      </c>
    </row>
    <row r="3430" spans="1:17" x14ac:dyDescent="0.3">
      <c r="A3430">
        <v>3424</v>
      </c>
      <c r="B3430">
        <f>SQRT((1-A3430*A3430/$G$1)*$G$2)</f>
        <v>1055.7940609700286</v>
      </c>
      <c r="I3430" s="19">
        <f t="shared" si="319"/>
        <v>-154245983200</v>
      </c>
      <c r="K3430" s="19">
        <f t="shared" si="324"/>
        <v>9865440000</v>
      </c>
      <c r="L3430" s="19">
        <f t="shared" si="320"/>
        <v>9865440000</v>
      </c>
      <c r="N3430" s="19">
        <f t="shared" si="323"/>
        <v>0</v>
      </c>
      <c r="O3430" s="19">
        <f t="shared" si="321"/>
        <v>-109555867376</v>
      </c>
      <c r="Q3430" s="19">
        <f t="shared" si="322"/>
        <v>-67257551600</v>
      </c>
    </row>
    <row r="3431" spans="1:17" x14ac:dyDescent="0.3">
      <c r="A3431">
        <v>3425</v>
      </c>
      <c r="B3431">
        <f>SQRT((1-A3431*A3431/$G$1)*$G$2)</f>
        <v>1055.7040590963202</v>
      </c>
      <c r="I3431" s="19">
        <f t="shared" si="319"/>
        <v>-134515103200</v>
      </c>
      <c r="K3431" s="19">
        <f t="shared" si="324"/>
        <v>9868320000</v>
      </c>
      <c r="L3431" s="19">
        <f t="shared" si="320"/>
        <v>9868320000</v>
      </c>
      <c r="N3431" s="19">
        <f t="shared" si="323"/>
        <v>0</v>
      </c>
      <c r="O3431" s="19">
        <f t="shared" si="321"/>
        <v>-109555867376</v>
      </c>
      <c r="Q3431" s="19">
        <f t="shared" si="322"/>
        <v>-57389231600</v>
      </c>
    </row>
    <row r="3432" spans="1:17" x14ac:dyDescent="0.3">
      <c r="A3432">
        <v>3426</v>
      </c>
      <c r="B3432">
        <f>SQRT((1-A3432*A3432/$G$1)*$G$2)</f>
        <v>1055.6140232639152</v>
      </c>
      <c r="I3432" s="19">
        <f t="shared" si="319"/>
        <v>-114778463200</v>
      </c>
      <c r="K3432" s="19">
        <f t="shared" si="324"/>
        <v>9871200000</v>
      </c>
      <c r="L3432" s="19">
        <f t="shared" si="320"/>
        <v>9871200000</v>
      </c>
      <c r="N3432" s="19">
        <f t="shared" si="323"/>
        <v>0</v>
      </c>
      <c r="O3432" s="19">
        <f t="shared" si="321"/>
        <v>-109555867376</v>
      </c>
      <c r="Q3432" s="19">
        <f t="shared" si="322"/>
        <v>-47518031600</v>
      </c>
    </row>
    <row r="3433" spans="1:17" x14ac:dyDescent="0.3">
      <c r="A3433">
        <v>3427</v>
      </c>
      <c r="B3433">
        <f>SQRT((1-A3433*A3433/$G$1)*$G$2)</f>
        <v>1055.5239534641241</v>
      </c>
      <c r="I3433" s="19">
        <f t="shared" si="319"/>
        <v>-95036063200</v>
      </c>
      <c r="K3433" s="19">
        <f t="shared" si="324"/>
        <v>9874080000</v>
      </c>
      <c r="L3433" s="19">
        <f t="shared" si="320"/>
        <v>9874080000</v>
      </c>
      <c r="N3433" s="19">
        <f t="shared" si="323"/>
        <v>-109452072144</v>
      </c>
      <c r="O3433" s="19">
        <f t="shared" si="321"/>
        <v>-109452072144</v>
      </c>
      <c r="Q3433" s="19">
        <f t="shared" si="322"/>
        <v>-147096023744</v>
      </c>
    </row>
    <row r="3434" spans="1:17" x14ac:dyDescent="0.3">
      <c r="A3434">
        <v>3428</v>
      </c>
      <c r="B3434">
        <f>SQRT((1-A3434*A3434/$G$1)*$G$2)</f>
        <v>1055.4338496882506</v>
      </c>
      <c r="I3434" s="19">
        <f t="shared" si="319"/>
        <v>-294192047488</v>
      </c>
      <c r="K3434" s="19">
        <f t="shared" si="324"/>
        <v>9876960000</v>
      </c>
      <c r="L3434" s="19">
        <f t="shared" si="320"/>
        <v>9876960000</v>
      </c>
      <c r="N3434" s="19">
        <f t="shared" si="323"/>
        <v>0</v>
      </c>
      <c r="O3434" s="19">
        <f t="shared" si="321"/>
        <v>-109452072144</v>
      </c>
      <c r="Q3434" s="19">
        <f t="shared" si="322"/>
        <v>-137219063744</v>
      </c>
    </row>
    <row r="3435" spans="1:17" x14ac:dyDescent="0.3">
      <c r="A3435">
        <v>3429</v>
      </c>
      <c r="B3435">
        <f>SQRT((1-A3435*A3435/$G$1)*$G$2)</f>
        <v>1055.343711927592</v>
      </c>
      <c r="I3435" s="19">
        <f t="shared" si="319"/>
        <v>-274438127488</v>
      </c>
      <c r="K3435" s="19">
        <f t="shared" si="324"/>
        <v>9879840000</v>
      </c>
      <c r="L3435" s="19">
        <f t="shared" si="320"/>
        <v>9879840000</v>
      </c>
      <c r="N3435" s="19">
        <f t="shared" si="323"/>
        <v>0</v>
      </c>
      <c r="O3435" s="19">
        <f t="shared" si="321"/>
        <v>-109452072144</v>
      </c>
      <c r="Q3435" s="19">
        <f t="shared" si="322"/>
        <v>-127339223744</v>
      </c>
    </row>
    <row r="3436" spans="1:17" x14ac:dyDescent="0.3">
      <c r="A3436">
        <v>3430</v>
      </c>
      <c r="B3436">
        <f>SQRT((1-A3436*A3436/$G$1)*$G$2)</f>
        <v>1055.2535401734399</v>
      </c>
      <c r="I3436" s="19">
        <f t="shared" si="319"/>
        <v>-254678447488</v>
      </c>
      <c r="K3436" s="19">
        <f t="shared" si="324"/>
        <v>9882720000</v>
      </c>
      <c r="L3436" s="19">
        <f t="shared" si="320"/>
        <v>9882720000</v>
      </c>
      <c r="N3436" s="19">
        <f t="shared" si="323"/>
        <v>0</v>
      </c>
      <c r="O3436" s="19">
        <f t="shared" si="321"/>
        <v>-109452072144</v>
      </c>
      <c r="Q3436" s="19">
        <f t="shared" si="322"/>
        <v>-117456503744</v>
      </c>
    </row>
    <row r="3437" spans="1:17" x14ac:dyDescent="0.3">
      <c r="A3437">
        <v>3431</v>
      </c>
      <c r="B3437">
        <f>SQRT((1-A3437*A3437/$G$1)*$G$2)</f>
        <v>1055.1633344170789</v>
      </c>
      <c r="I3437" s="19">
        <f t="shared" si="319"/>
        <v>-234913007488</v>
      </c>
      <c r="K3437" s="19">
        <f t="shared" si="324"/>
        <v>9885600000</v>
      </c>
      <c r="L3437" s="19">
        <f t="shared" si="320"/>
        <v>9885600000</v>
      </c>
      <c r="N3437" s="19">
        <f t="shared" si="323"/>
        <v>0</v>
      </c>
      <c r="O3437" s="19">
        <f t="shared" si="321"/>
        <v>-109452072144</v>
      </c>
      <c r="Q3437" s="19">
        <f t="shared" si="322"/>
        <v>-107570903744</v>
      </c>
    </row>
    <row r="3438" spans="1:17" x14ac:dyDescent="0.3">
      <c r="A3438">
        <v>3432</v>
      </c>
      <c r="B3438">
        <f>SQRT((1-A3438*A3438/$G$1)*$G$2)</f>
        <v>1055.0730946497877</v>
      </c>
      <c r="I3438" s="19">
        <f t="shared" ref="I3438:I3501" si="325">Q3437*2</f>
        <v>-215141807488</v>
      </c>
      <c r="K3438" s="19">
        <f t="shared" si="324"/>
        <v>9888480000</v>
      </c>
      <c r="L3438" s="19">
        <f t="shared" ref="L3438:L3501" si="326">IF(K3438=0,L3437,K3438)</f>
        <v>9888480000</v>
      </c>
      <c r="N3438" s="19">
        <f t="shared" si="323"/>
        <v>0</v>
      </c>
      <c r="O3438" s="19">
        <f t="shared" ref="O3438:O3501" si="327">IF(N3438=0,O3437,N3438)</f>
        <v>-109452072144</v>
      </c>
      <c r="Q3438" s="19">
        <f t="shared" ref="Q3438:Q3501" si="328">Q3437+K3438+N3438</f>
        <v>-97682423744</v>
      </c>
    </row>
    <row r="3439" spans="1:17" x14ac:dyDescent="0.3">
      <c r="A3439">
        <v>3433</v>
      </c>
      <c r="B3439">
        <f>SQRT((1-A3439*A3439/$G$1)*$G$2)</f>
        <v>1054.9828208628392</v>
      </c>
      <c r="I3439" s="19">
        <f t="shared" si="325"/>
        <v>-195364847488</v>
      </c>
      <c r="K3439" s="19">
        <f t="shared" si="324"/>
        <v>9891360000</v>
      </c>
      <c r="L3439" s="19">
        <f t="shared" si="326"/>
        <v>9891360000</v>
      </c>
      <c r="N3439" s="19">
        <f t="shared" si="323"/>
        <v>0</v>
      </c>
      <c r="O3439" s="19">
        <f t="shared" si="327"/>
        <v>-109452072144</v>
      </c>
      <c r="Q3439" s="19">
        <f t="shared" si="328"/>
        <v>-87791063744</v>
      </c>
    </row>
    <row r="3440" spans="1:17" x14ac:dyDescent="0.3">
      <c r="A3440">
        <v>3434</v>
      </c>
      <c r="B3440">
        <f>SQRT((1-A3440*A3440/$G$1)*$G$2)</f>
        <v>1054.8925130474991</v>
      </c>
      <c r="I3440" s="19">
        <f t="shared" si="325"/>
        <v>-175582127488</v>
      </c>
      <c r="K3440" s="19">
        <f t="shared" si="324"/>
        <v>9894240000</v>
      </c>
      <c r="L3440" s="19">
        <f t="shared" si="326"/>
        <v>9894240000</v>
      </c>
      <c r="N3440" s="19">
        <f t="shared" si="323"/>
        <v>0</v>
      </c>
      <c r="O3440" s="19">
        <f t="shared" si="327"/>
        <v>-109452072144</v>
      </c>
      <c r="Q3440" s="19">
        <f t="shared" si="328"/>
        <v>-77896823744</v>
      </c>
    </row>
    <row r="3441" spans="1:17" x14ac:dyDescent="0.3">
      <c r="A3441">
        <v>3435</v>
      </c>
      <c r="B3441">
        <f>SQRT((1-A3441*A3441/$G$1)*$G$2)</f>
        <v>1054.8021711950275</v>
      </c>
      <c r="I3441" s="19">
        <f t="shared" si="325"/>
        <v>-155793647488</v>
      </c>
      <c r="K3441" s="19">
        <f t="shared" si="324"/>
        <v>9897120000</v>
      </c>
      <c r="L3441" s="19">
        <f t="shared" si="326"/>
        <v>9897120000</v>
      </c>
      <c r="N3441" s="19">
        <f t="shared" si="323"/>
        <v>0</v>
      </c>
      <c r="O3441" s="19">
        <f t="shared" si="327"/>
        <v>-109452072144</v>
      </c>
      <c r="Q3441" s="19">
        <f t="shared" si="328"/>
        <v>-67999703744</v>
      </c>
    </row>
    <row r="3442" spans="1:17" x14ac:dyDescent="0.3">
      <c r="A3442">
        <v>3436</v>
      </c>
      <c r="B3442">
        <f>SQRT((1-A3442*A3442/$G$1)*$G$2)</f>
        <v>1054.7117952966782</v>
      </c>
      <c r="I3442" s="19">
        <f t="shared" si="325"/>
        <v>-135999407488</v>
      </c>
      <c r="K3442" s="19">
        <f t="shared" si="324"/>
        <v>9900000000</v>
      </c>
      <c r="L3442" s="19">
        <f t="shared" si="326"/>
        <v>9900000000</v>
      </c>
      <c r="N3442" s="19">
        <f t="shared" si="323"/>
        <v>0</v>
      </c>
      <c r="O3442" s="19">
        <f t="shared" si="327"/>
        <v>-109452072144</v>
      </c>
      <c r="Q3442" s="19">
        <f t="shared" si="328"/>
        <v>-58099703744</v>
      </c>
    </row>
    <row r="3443" spans="1:17" x14ac:dyDescent="0.3">
      <c r="A3443">
        <v>3437</v>
      </c>
      <c r="B3443">
        <f>SQRT((1-A3443*A3443/$G$1)*$G$2)</f>
        <v>1054.6213853436982</v>
      </c>
      <c r="I3443" s="19">
        <f t="shared" si="325"/>
        <v>-116199407488</v>
      </c>
      <c r="K3443" s="19">
        <f t="shared" si="324"/>
        <v>9902880000</v>
      </c>
      <c r="L3443" s="19">
        <f t="shared" si="326"/>
        <v>9902880000</v>
      </c>
      <c r="N3443" s="19">
        <f t="shared" si="323"/>
        <v>0</v>
      </c>
      <c r="O3443" s="19">
        <f t="shared" si="327"/>
        <v>-109452072144</v>
      </c>
      <c r="Q3443" s="19">
        <f t="shared" si="328"/>
        <v>-48196823744</v>
      </c>
    </row>
    <row r="3444" spans="1:17" x14ac:dyDescent="0.3">
      <c r="A3444">
        <v>3438</v>
      </c>
      <c r="B3444">
        <f>SQRT((1-A3444*A3444/$G$1)*$G$2)</f>
        <v>1054.5309413273287</v>
      </c>
      <c r="I3444" s="19">
        <f t="shared" si="325"/>
        <v>-96393647488</v>
      </c>
      <c r="K3444" s="19">
        <f t="shared" si="324"/>
        <v>9905760000</v>
      </c>
      <c r="L3444" s="19">
        <f t="shared" si="326"/>
        <v>9905760000</v>
      </c>
      <c r="N3444" s="19">
        <f t="shared" ref="N3444:N3507" si="329">IF($I3444&gt;O3443,O3443+$J$1,)</f>
        <v>-109348276912</v>
      </c>
      <c r="O3444" s="19">
        <f t="shared" si="327"/>
        <v>-109348276912</v>
      </c>
      <c r="Q3444" s="19">
        <f t="shared" si="328"/>
        <v>-147639340656</v>
      </c>
    </row>
    <row r="3445" spans="1:17" x14ac:dyDescent="0.3">
      <c r="A3445">
        <v>3439</v>
      </c>
      <c r="B3445">
        <f>SQRT((1-A3445*A3445/$G$1)*$G$2)</f>
        <v>1054.4404632388041</v>
      </c>
      <c r="I3445" s="19">
        <f t="shared" si="325"/>
        <v>-295278681312</v>
      </c>
      <c r="K3445" s="19">
        <f t="shared" si="324"/>
        <v>9908640000</v>
      </c>
      <c r="L3445" s="19">
        <f t="shared" si="326"/>
        <v>9908640000</v>
      </c>
      <c r="N3445" s="19">
        <f t="shared" si="329"/>
        <v>0</v>
      </c>
      <c r="O3445" s="19">
        <f t="shared" si="327"/>
        <v>-109348276912</v>
      </c>
      <c r="Q3445" s="19">
        <f t="shared" si="328"/>
        <v>-137730700656</v>
      </c>
    </row>
    <row r="3446" spans="1:17" x14ac:dyDescent="0.3">
      <c r="A3446">
        <v>3440</v>
      </c>
      <c r="B3446">
        <f>SQRT((1-A3446*A3446/$G$1)*$G$2)</f>
        <v>1054.349951069353</v>
      </c>
      <c r="I3446" s="19">
        <f t="shared" si="325"/>
        <v>-275461401312</v>
      </c>
      <c r="K3446" s="19">
        <f t="shared" si="324"/>
        <v>9911520000</v>
      </c>
      <c r="L3446" s="19">
        <f t="shared" si="326"/>
        <v>9911520000</v>
      </c>
      <c r="N3446" s="19">
        <f t="shared" si="329"/>
        <v>0</v>
      </c>
      <c r="O3446" s="19">
        <f t="shared" si="327"/>
        <v>-109348276912</v>
      </c>
      <c r="Q3446" s="19">
        <f t="shared" si="328"/>
        <v>-127819180656</v>
      </c>
    </row>
    <row r="3447" spans="1:17" x14ac:dyDescent="0.3">
      <c r="A3447">
        <v>3441</v>
      </c>
      <c r="B3447">
        <f>SQRT((1-A3447*A3447/$G$1)*$G$2)</f>
        <v>1054.2594048101976</v>
      </c>
      <c r="I3447" s="19">
        <f t="shared" si="325"/>
        <v>-255638361312</v>
      </c>
      <c r="K3447" s="19">
        <f t="shared" si="324"/>
        <v>9914400000</v>
      </c>
      <c r="L3447" s="19">
        <f t="shared" si="326"/>
        <v>9914400000</v>
      </c>
      <c r="N3447" s="19">
        <f t="shared" si="329"/>
        <v>0</v>
      </c>
      <c r="O3447" s="19">
        <f t="shared" si="327"/>
        <v>-109348276912</v>
      </c>
      <c r="Q3447" s="19">
        <f t="shared" si="328"/>
        <v>-117904780656</v>
      </c>
    </row>
    <row r="3448" spans="1:17" x14ac:dyDescent="0.3">
      <c r="A3448">
        <v>3442</v>
      </c>
      <c r="B3448">
        <f>SQRT((1-A3448*A3448/$G$1)*$G$2)</f>
        <v>1054.1688244525533</v>
      </c>
      <c r="I3448" s="19">
        <f t="shared" si="325"/>
        <v>-235809561312</v>
      </c>
      <c r="K3448" s="19">
        <f t="shared" si="324"/>
        <v>9917280000</v>
      </c>
      <c r="L3448" s="19">
        <f t="shared" si="326"/>
        <v>9917280000</v>
      </c>
      <c r="N3448" s="19">
        <f t="shared" si="329"/>
        <v>0</v>
      </c>
      <c r="O3448" s="19">
        <f t="shared" si="327"/>
        <v>-109348276912</v>
      </c>
      <c r="Q3448" s="19">
        <f t="shared" si="328"/>
        <v>-107987500656</v>
      </c>
    </row>
    <row r="3449" spans="1:17" x14ac:dyDescent="0.3">
      <c r="A3449">
        <v>3443</v>
      </c>
      <c r="B3449">
        <f>SQRT((1-A3449*A3449/$G$1)*$G$2)</f>
        <v>1054.0782099876299</v>
      </c>
      <c r="I3449" s="19">
        <f t="shared" si="325"/>
        <v>-215975001312</v>
      </c>
      <c r="K3449" s="19">
        <f t="shared" si="324"/>
        <v>9920160000</v>
      </c>
      <c r="L3449" s="19">
        <f t="shared" si="326"/>
        <v>9920160000</v>
      </c>
      <c r="N3449" s="19">
        <f t="shared" si="329"/>
        <v>0</v>
      </c>
      <c r="O3449" s="19">
        <f t="shared" si="327"/>
        <v>-109348276912</v>
      </c>
      <c r="Q3449" s="19">
        <f t="shared" si="328"/>
        <v>-98067340656</v>
      </c>
    </row>
    <row r="3450" spans="1:17" x14ac:dyDescent="0.3">
      <c r="A3450">
        <v>3444</v>
      </c>
      <c r="B3450">
        <f>SQRT((1-A3450*A3450/$G$1)*$G$2)</f>
        <v>1053.9875614066302</v>
      </c>
      <c r="I3450" s="19">
        <f t="shared" si="325"/>
        <v>-196134681312</v>
      </c>
      <c r="K3450" s="19">
        <f t="shared" si="324"/>
        <v>9923040000</v>
      </c>
      <c r="L3450" s="19">
        <f t="shared" si="326"/>
        <v>9923040000</v>
      </c>
      <c r="N3450" s="19">
        <f t="shared" si="329"/>
        <v>0</v>
      </c>
      <c r="O3450" s="19">
        <f t="shared" si="327"/>
        <v>-109348276912</v>
      </c>
      <c r="Q3450" s="19">
        <f t="shared" si="328"/>
        <v>-88144300656</v>
      </c>
    </row>
    <row r="3451" spans="1:17" x14ac:dyDescent="0.3">
      <c r="A3451">
        <v>3445</v>
      </c>
      <c r="B3451">
        <f>SQRT((1-A3451*A3451/$G$1)*$G$2)</f>
        <v>1053.8968787007511</v>
      </c>
      <c r="I3451" s="19">
        <f t="shared" si="325"/>
        <v>-176288601312</v>
      </c>
      <c r="K3451" s="19">
        <f t="shared" si="324"/>
        <v>9925920000</v>
      </c>
      <c r="L3451" s="19">
        <f t="shared" si="326"/>
        <v>9925920000</v>
      </c>
      <c r="N3451" s="19">
        <f t="shared" si="329"/>
        <v>0</v>
      </c>
      <c r="O3451" s="19">
        <f t="shared" si="327"/>
        <v>-109348276912</v>
      </c>
      <c r="Q3451" s="19">
        <f t="shared" si="328"/>
        <v>-78218380656</v>
      </c>
    </row>
    <row r="3452" spans="1:17" x14ac:dyDescent="0.3">
      <c r="A3452">
        <v>3446</v>
      </c>
      <c r="B3452">
        <f>SQRT((1-A3452*A3452/$G$1)*$G$2)</f>
        <v>1053.806161861183</v>
      </c>
      <c r="I3452" s="19">
        <f t="shared" si="325"/>
        <v>-156436761312</v>
      </c>
      <c r="K3452" s="19">
        <f t="shared" si="324"/>
        <v>9928800000</v>
      </c>
      <c r="L3452" s="19">
        <f t="shared" si="326"/>
        <v>9928800000</v>
      </c>
      <c r="N3452" s="19">
        <f t="shared" si="329"/>
        <v>0</v>
      </c>
      <c r="O3452" s="19">
        <f t="shared" si="327"/>
        <v>-109348276912</v>
      </c>
      <c r="Q3452" s="19">
        <f t="shared" si="328"/>
        <v>-68289580656</v>
      </c>
    </row>
    <row r="3453" spans="1:17" x14ac:dyDescent="0.3">
      <c r="A3453">
        <v>3447</v>
      </c>
      <c r="B3453">
        <f>SQRT((1-A3453*A3453/$G$1)*$G$2)</f>
        <v>1053.7154108791099</v>
      </c>
      <c r="I3453" s="19">
        <f t="shared" si="325"/>
        <v>-136579161312</v>
      </c>
      <c r="K3453" s="19">
        <f t="shared" si="324"/>
        <v>9931680000</v>
      </c>
      <c r="L3453" s="19">
        <f t="shared" si="326"/>
        <v>9931680000</v>
      </c>
      <c r="N3453" s="19">
        <f t="shared" si="329"/>
        <v>0</v>
      </c>
      <c r="O3453" s="19">
        <f t="shared" si="327"/>
        <v>-109348276912</v>
      </c>
      <c r="Q3453" s="19">
        <f t="shared" si="328"/>
        <v>-58357900656</v>
      </c>
    </row>
    <row r="3454" spans="1:17" x14ac:dyDescent="0.3">
      <c r="A3454">
        <v>3448</v>
      </c>
      <c r="B3454">
        <f>SQRT((1-A3454*A3454/$G$1)*$G$2)</f>
        <v>1053.6246257457096</v>
      </c>
      <c r="I3454" s="19">
        <f t="shared" si="325"/>
        <v>-116715801312</v>
      </c>
      <c r="K3454" s="19">
        <f t="shared" si="324"/>
        <v>9934560000</v>
      </c>
      <c r="L3454" s="19">
        <f t="shared" si="326"/>
        <v>9934560000</v>
      </c>
      <c r="N3454" s="19">
        <f t="shared" si="329"/>
        <v>0</v>
      </c>
      <c r="O3454" s="19">
        <f t="shared" si="327"/>
        <v>-109348276912</v>
      </c>
      <c r="Q3454" s="19">
        <f t="shared" si="328"/>
        <v>-48423340656</v>
      </c>
    </row>
    <row r="3455" spans="1:17" x14ac:dyDescent="0.3">
      <c r="A3455">
        <v>3449</v>
      </c>
      <c r="B3455">
        <f>SQRT((1-A3455*A3455/$G$1)*$G$2)</f>
        <v>1053.5338064521529</v>
      </c>
      <c r="I3455" s="19">
        <f t="shared" si="325"/>
        <v>-96846681312</v>
      </c>
      <c r="K3455" s="19">
        <f t="shared" si="324"/>
        <v>9937440000</v>
      </c>
      <c r="L3455" s="19">
        <f t="shared" si="326"/>
        <v>9937440000</v>
      </c>
      <c r="N3455" s="19">
        <f t="shared" si="329"/>
        <v>-109244481680</v>
      </c>
      <c r="O3455" s="19">
        <f t="shared" si="327"/>
        <v>-109244481680</v>
      </c>
      <c r="Q3455" s="19">
        <f t="shared" si="328"/>
        <v>-147730382336</v>
      </c>
    </row>
    <row r="3456" spans="1:17" x14ac:dyDescent="0.3">
      <c r="A3456">
        <v>3450</v>
      </c>
      <c r="B3456">
        <f>SQRT((1-A3456*A3456/$G$1)*$G$2)</f>
        <v>1053.4429529896056</v>
      </c>
      <c r="I3456" s="19">
        <f t="shared" si="325"/>
        <v>-295460764672</v>
      </c>
      <c r="K3456" s="19">
        <f t="shared" si="324"/>
        <v>9940320000</v>
      </c>
      <c r="L3456" s="19">
        <f t="shared" si="326"/>
        <v>9940320000</v>
      </c>
      <c r="N3456" s="19">
        <f t="shared" si="329"/>
        <v>0</v>
      </c>
      <c r="O3456" s="19">
        <f t="shared" si="327"/>
        <v>-109244481680</v>
      </c>
      <c r="Q3456" s="19">
        <f t="shared" si="328"/>
        <v>-137790062336</v>
      </c>
    </row>
    <row r="3457" spans="1:17" x14ac:dyDescent="0.3">
      <c r="A3457">
        <v>3451</v>
      </c>
      <c r="B3457">
        <f>SQRT((1-A3457*A3457/$G$1)*$G$2)</f>
        <v>1053.352065349226</v>
      </c>
      <c r="I3457" s="19">
        <f t="shared" si="325"/>
        <v>-275580124672</v>
      </c>
      <c r="K3457" s="19">
        <f t="shared" si="324"/>
        <v>9943200000</v>
      </c>
      <c r="L3457" s="19">
        <f t="shared" si="326"/>
        <v>9943200000</v>
      </c>
      <c r="N3457" s="19">
        <f t="shared" si="329"/>
        <v>0</v>
      </c>
      <c r="O3457" s="19">
        <f t="shared" si="327"/>
        <v>-109244481680</v>
      </c>
      <c r="Q3457" s="19">
        <f t="shared" si="328"/>
        <v>-127846862336</v>
      </c>
    </row>
    <row r="3458" spans="1:17" x14ac:dyDescent="0.3">
      <c r="A3458">
        <v>3452</v>
      </c>
      <c r="B3458">
        <f>SQRT((1-A3458*A3458/$G$1)*$G$2)</f>
        <v>1053.2611435221659</v>
      </c>
      <c r="I3458" s="19">
        <f t="shared" si="325"/>
        <v>-255693724672</v>
      </c>
      <c r="K3458" s="19">
        <f t="shared" si="324"/>
        <v>9946080000</v>
      </c>
      <c r="L3458" s="19">
        <f t="shared" si="326"/>
        <v>9946080000</v>
      </c>
      <c r="N3458" s="19">
        <f t="shared" si="329"/>
        <v>0</v>
      </c>
      <c r="O3458" s="19">
        <f t="shared" si="327"/>
        <v>-109244481680</v>
      </c>
      <c r="Q3458" s="19">
        <f t="shared" si="328"/>
        <v>-117900782336</v>
      </c>
    </row>
    <row r="3459" spans="1:17" x14ac:dyDescent="0.3">
      <c r="A3459">
        <v>3453</v>
      </c>
      <c r="B3459">
        <f>SQRT((1-A3459*A3459/$G$1)*$G$2)</f>
        <v>1053.1701874995715</v>
      </c>
      <c r="I3459" s="19">
        <f t="shared" si="325"/>
        <v>-235801564672</v>
      </c>
      <c r="K3459" s="19">
        <f t="shared" si="324"/>
        <v>9948960000</v>
      </c>
      <c r="L3459" s="19">
        <f t="shared" si="326"/>
        <v>9948960000</v>
      </c>
      <c r="N3459" s="19">
        <f t="shared" si="329"/>
        <v>0</v>
      </c>
      <c r="O3459" s="19">
        <f t="shared" si="327"/>
        <v>-109244481680</v>
      </c>
      <c r="Q3459" s="19">
        <f t="shared" si="328"/>
        <v>-107951822336</v>
      </c>
    </row>
    <row r="3460" spans="1:17" x14ac:dyDescent="0.3">
      <c r="A3460">
        <v>3454</v>
      </c>
      <c r="B3460">
        <f>SQRT((1-A3460*A3460/$G$1)*$G$2)</f>
        <v>1053.0791972725822</v>
      </c>
      <c r="I3460" s="19">
        <f t="shared" si="325"/>
        <v>-215903644672</v>
      </c>
      <c r="K3460" s="19">
        <f t="shared" si="324"/>
        <v>9951840000</v>
      </c>
      <c r="L3460" s="19">
        <f t="shared" si="326"/>
        <v>9951840000</v>
      </c>
      <c r="N3460" s="19">
        <f t="shared" si="329"/>
        <v>0</v>
      </c>
      <c r="O3460" s="19">
        <f t="shared" si="327"/>
        <v>-109244481680</v>
      </c>
      <c r="Q3460" s="19">
        <f t="shared" si="328"/>
        <v>-97999982336</v>
      </c>
    </row>
    <row r="3461" spans="1:17" x14ac:dyDescent="0.3">
      <c r="A3461">
        <v>3455</v>
      </c>
      <c r="B3461">
        <f>SQRT((1-A3461*A3461/$G$1)*$G$2)</f>
        <v>1052.9881728323312</v>
      </c>
      <c r="I3461" s="19">
        <f t="shared" si="325"/>
        <v>-195999964672</v>
      </c>
      <c r="K3461" s="19">
        <f t="shared" si="324"/>
        <v>9954720000</v>
      </c>
      <c r="L3461" s="19">
        <f t="shared" si="326"/>
        <v>9954720000</v>
      </c>
      <c r="N3461" s="19">
        <f t="shared" si="329"/>
        <v>0</v>
      </c>
      <c r="O3461" s="19">
        <f t="shared" si="327"/>
        <v>-109244481680</v>
      </c>
      <c r="Q3461" s="19">
        <f t="shared" si="328"/>
        <v>-88045262336</v>
      </c>
    </row>
    <row r="3462" spans="1:17" x14ac:dyDescent="0.3">
      <c r="A3462">
        <v>3456</v>
      </c>
      <c r="B3462">
        <f>SQRT((1-A3462*A3462/$G$1)*$G$2)</f>
        <v>1052.8971141699446</v>
      </c>
      <c r="I3462" s="19">
        <f t="shared" si="325"/>
        <v>-176090524672</v>
      </c>
      <c r="K3462" s="19">
        <f t="shared" si="324"/>
        <v>9957600000</v>
      </c>
      <c r="L3462" s="19">
        <f t="shared" si="326"/>
        <v>9957600000</v>
      </c>
      <c r="N3462" s="19">
        <f t="shared" si="329"/>
        <v>0</v>
      </c>
      <c r="O3462" s="19">
        <f t="shared" si="327"/>
        <v>-109244481680</v>
      </c>
      <c r="Q3462" s="19">
        <f t="shared" si="328"/>
        <v>-78087662336</v>
      </c>
    </row>
    <row r="3463" spans="1:17" x14ac:dyDescent="0.3">
      <c r="A3463">
        <v>3457</v>
      </c>
      <c r="B3463">
        <f>SQRT((1-A3463*A3463/$G$1)*$G$2)</f>
        <v>1052.8060212765433</v>
      </c>
      <c r="I3463" s="19">
        <f t="shared" si="325"/>
        <v>-156175324672</v>
      </c>
      <c r="K3463" s="19">
        <f t="shared" ref="K3463:K3526" si="330">IF($I3463&lt;L3462,L3462+$J$2,)</f>
        <v>9960480000</v>
      </c>
      <c r="L3463" s="19">
        <f t="shared" si="326"/>
        <v>9960480000</v>
      </c>
      <c r="N3463" s="19">
        <f t="shared" si="329"/>
        <v>0</v>
      </c>
      <c r="O3463" s="19">
        <f t="shared" si="327"/>
        <v>-109244481680</v>
      </c>
      <c r="Q3463" s="19">
        <f t="shared" si="328"/>
        <v>-68127182336</v>
      </c>
    </row>
    <row r="3464" spans="1:17" x14ac:dyDescent="0.3">
      <c r="A3464">
        <v>3458</v>
      </c>
      <c r="B3464">
        <f>SQRT((1-A3464*A3464/$G$1)*$G$2)</f>
        <v>1052.7148941432408</v>
      </c>
      <c r="I3464" s="19">
        <f t="shared" si="325"/>
        <v>-136254364672</v>
      </c>
      <c r="K3464" s="19">
        <f t="shared" si="330"/>
        <v>9963360000</v>
      </c>
      <c r="L3464" s="19">
        <f t="shared" si="326"/>
        <v>9963360000</v>
      </c>
      <c r="N3464" s="19">
        <f t="shared" si="329"/>
        <v>0</v>
      </c>
      <c r="O3464" s="19">
        <f t="shared" si="327"/>
        <v>-109244481680</v>
      </c>
      <c r="Q3464" s="19">
        <f t="shared" si="328"/>
        <v>-58163822336</v>
      </c>
    </row>
    <row r="3465" spans="1:17" x14ac:dyDescent="0.3">
      <c r="A3465">
        <v>3459</v>
      </c>
      <c r="B3465">
        <f>SQRT((1-A3465*A3465/$G$1)*$G$2)</f>
        <v>1052.6237327611448</v>
      </c>
      <c r="I3465" s="19">
        <f t="shared" si="325"/>
        <v>-116327644672</v>
      </c>
      <c r="K3465" s="19">
        <f t="shared" si="330"/>
        <v>9966240000</v>
      </c>
      <c r="L3465" s="19">
        <f t="shared" si="326"/>
        <v>9966240000</v>
      </c>
      <c r="N3465" s="19">
        <f t="shared" si="329"/>
        <v>0</v>
      </c>
      <c r="O3465" s="19">
        <f t="shared" si="327"/>
        <v>-109244481680</v>
      </c>
      <c r="Q3465" s="19">
        <f t="shared" si="328"/>
        <v>-48197582336</v>
      </c>
    </row>
    <row r="3466" spans="1:17" x14ac:dyDescent="0.3">
      <c r="A3466">
        <v>3460</v>
      </c>
      <c r="B3466">
        <f>SQRT((1-A3466*A3466/$G$1)*$G$2)</f>
        <v>1052.5325371213557</v>
      </c>
      <c r="I3466" s="19">
        <f t="shared" si="325"/>
        <v>-96395164672</v>
      </c>
      <c r="K3466" s="19">
        <f t="shared" si="330"/>
        <v>9969120000</v>
      </c>
      <c r="L3466" s="19">
        <f t="shared" si="326"/>
        <v>9969120000</v>
      </c>
      <c r="N3466" s="19">
        <f t="shared" si="329"/>
        <v>-109140686448</v>
      </c>
      <c r="O3466" s="19">
        <f t="shared" si="327"/>
        <v>-109140686448</v>
      </c>
      <c r="Q3466" s="19">
        <f t="shared" si="328"/>
        <v>-147369148784</v>
      </c>
    </row>
    <row r="3467" spans="1:17" x14ac:dyDescent="0.3">
      <c r="A3467">
        <v>3461</v>
      </c>
      <c r="B3467">
        <f>SQRT((1-A3467*A3467/$G$1)*$G$2)</f>
        <v>1052.4413072149682</v>
      </c>
      <c r="I3467" s="19">
        <f t="shared" si="325"/>
        <v>-294738297568</v>
      </c>
      <c r="K3467" s="19">
        <f t="shared" si="330"/>
        <v>9972000000</v>
      </c>
      <c r="L3467" s="19">
        <f t="shared" si="326"/>
        <v>9972000000</v>
      </c>
      <c r="N3467" s="19">
        <f t="shared" si="329"/>
        <v>0</v>
      </c>
      <c r="O3467" s="19">
        <f t="shared" si="327"/>
        <v>-109140686448</v>
      </c>
      <c r="Q3467" s="19">
        <f t="shared" si="328"/>
        <v>-137397148784</v>
      </c>
    </row>
    <row r="3468" spans="1:17" x14ac:dyDescent="0.3">
      <c r="A3468">
        <v>3462</v>
      </c>
      <c r="B3468">
        <f>SQRT((1-A3468*A3468/$G$1)*$G$2)</f>
        <v>1052.350043033071</v>
      </c>
      <c r="I3468" s="19">
        <f t="shared" si="325"/>
        <v>-274794297568</v>
      </c>
      <c r="K3468" s="19">
        <f t="shared" si="330"/>
        <v>9974880000</v>
      </c>
      <c r="L3468" s="19">
        <f t="shared" si="326"/>
        <v>9974880000</v>
      </c>
      <c r="N3468" s="19">
        <f t="shared" si="329"/>
        <v>0</v>
      </c>
      <c r="O3468" s="19">
        <f t="shared" si="327"/>
        <v>-109140686448</v>
      </c>
      <c r="Q3468" s="19">
        <f t="shared" si="328"/>
        <v>-127422268784</v>
      </c>
    </row>
    <row r="3469" spans="1:17" x14ac:dyDescent="0.3">
      <c r="A3469">
        <v>3463</v>
      </c>
      <c r="B3469">
        <f>SQRT((1-A3469*A3469/$G$1)*$G$2)</f>
        <v>1052.2587445667455</v>
      </c>
      <c r="I3469" s="19">
        <f t="shared" si="325"/>
        <v>-254844537568</v>
      </c>
      <c r="K3469" s="19">
        <f t="shared" si="330"/>
        <v>9977760000</v>
      </c>
      <c r="L3469" s="19">
        <f t="shared" si="326"/>
        <v>9977760000</v>
      </c>
      <c r="N3469" s="19">
        <f t="shared" si="329"/>
        <v>0</v>
      </c>
      <c r="O3469" s="19">
        <f t="shared" si="327"/>
        <v>-109140686448</v>
      </c>
      <c r="Q3469" s="19">
        <f t="shared" si="328"/>
        <v>-117444508784</v>
      </c>
    </row>
    <row r="3470" spans="1:17" x14ac:dyDescent="0.3">
      <c r="A3470">
        <v>3464</v>
      </c>
      <c r="B3470">
        <f>SQRT((1-A3470*A3470/$G$1)*$G$2)</f>
        <v>1052.1674118070664</v>
      </c>
      <c r="I3470" s="19">
        <f t="shared" si="325"/>
        <v>-234889017568</v>
      </c>
      <c r="K3470" s="19">
        <f t="shared" si="330"/>
        <v>9980640000</v>
      </c>
      <c r="L3470" s="19">
        <f t="shared" si="326"/>
        <v>9980640000</v>
      </c>
      <c r="N3470" s="19">
        <f t="shared" si="329"/>
        <v>0</v>
      </c>
      <c r="O3470" s="19">
        <f t="shared" si="327"/>
        <v>-109140686448</v>
      </c>
      <c r="Q3470" s="19">
        <f t="shared" si="328"/>
        <v>-107463868784</v>
      </c>
    </row>
    <row r="3471" spans="1:17" x14ac:dyDescent="0.3">
      <c r="A3471">
        <v>3465</v>
      </c>
      <c r="B3471">
        <f>SQRT((1-A3471*A3471/$G$1)*$G$2)</f>
        <v>1052.0760447451032</v>
      </c>
      <c r="I3471" s="19">
        <f t="shared" si="325"/>
        <v>-214927737568</v>
      </c>
      <c r="K3471" s="19">
        <f t="shared" si="330"/>
        <v>9983520000</v>
      </c>
      <c r="L3471" s="19">
        <f t="shared" si="326"/>
        <v>9983520000</v>
      </c>
      <c r="N3471" s="19">
        <f t="shared" si="329"/>
        <v>0</v>
      </c>
      <c r="O3471" s="19">
        <f t="shared" si="327"/>
        <v>-109140686448</v>
      </c>
      <c r="Q3471" s="19">
        <f t="shared" si="328"/>
        <v>-97480348784</v>
      </c>
    </row>
    <row r="3472" spans="1:17" x14ac:dyDescent="0.3">
      <c r="A3472">
        <v>3466</v>
      </c>
      <c r="B3472">
        <f>SQRT((1-A3472*A3472/$G$1)*$G$2)</f>
        <v>1051.9846433719176</v>
      </c>
      <c r="I3472" s="19">
        <f t="shared" si="325"/>
        <v>-194960697568</v>
      </c>
      <c r="K3472" s="19">
        <f t="shared" si="330"/>
        <v>9986400000</v>
      </c>
      <c r="L3472" s="19">
        <f t="shared" si="326"/>
        <v>9986400000</v>
      </c>
      <c r="N3472" s="19">
        <f t="shared" si="329"/>
        <v>0</v>
      </c>
      <c r="O3472" s="19">
        <f t="shared" si="327"/>
        <v>-109140686448</v>
      </c>
      <c r="Q3472" s="19">
        <f t="shared" si="328"/>
        <v>-87493948784</v>
      </c>
    </row>
    <row r="3473" spans="1:17" x14ac:dyDescent="0.3">
      <c r="A3473">
        <v>3467</v>
      </c>
      <c r="B3473">
        <f>SQRT((1-A3473*A3473/$G$1)*$G$2)</f>
        <v>1051.8932076785663</v>
      </c>
      <c r="I3473" s="19">
        <f t="shared" si="325"/>
        <v>-174987897568</v>
      </c>
      <c r="K3473" s="19">
        <f t="shared" si="330"/>
        <v>9989280000</v>
      </c>
      <c r="L3473" s="19">
        <f t="shared" si="326"/>
        <v>9989280000</v>
      </c>
      <c r="N3473" s="19">
        <f t="shared" si="329"/>
        <v>0</v>
      </c>
      <c r="O3473" s="19">
        <f t="shared" si="327"/>
        <v>-109140686448</v>
      </c>
      <c r="Q3473" s="19">
        <f t="shared" si="328"/>
        <v>-77504668784</v>
      </c>
    </row>
    <row r="3474" spans="1:17" x14ac:dyDescent="0.3">
      <c r="A3474">
        <v>3468</v>
      </c>
      <c r="B3474">
        <f>SQRT((1-A3474*A3474/$G$1)*$G$2)</f>
        <v>1051.8017376560979</v>
      </c>
      <c r="I3474" s="19">
        <f t="shared" si="325"/>
        <v>-155009337568</v>
      </c>
      <c r="K3474" s="19">
        <f t="shared" si="330"/>
        <v>9992160000</v>
      </c>
      <c r="L3474" s="19">
        <f t="shared" si="326"/>
        <v>9992160000</v>
      </c>
      <c r="N3474" s="19">
        <f t="shared" si="329"/>
        <v>0</v>
      </c>
      <c r="O3474" s="19">
        <f t="shared" si="327"/>
        <v>-109140686448</v>
      </c>
      <c r="Q3474" s="19">
        <f t="shared" si="328"/>
        <v>-67512508784</v>
      </c>
    </row>
    <row r="3475" spans="1:17" x14ac:dyDescent="0.3">
      <c r="A3475">
        <v>3469</v>
      </c>
      <c r="B3475">
        <f>SQRT((1-A3475*A3475/$G$1)*$G$2)</f>
        <v>1051.7102332955556</v>
      </c>
      <c r="I3475" s="19">
        <f t="shared" si="325"/>
        <v>-135025017568</v>
      </c>
      <c r="K3475" s="19">
        <f t="shared" si="330"/>
        <v>9995040000</v>
      </c>
      <c r="L3475" s="19">
        <f t="shared" si="326"/>
        <v>9995040000</v>
      </c>
      <c r="N3475" s="19">
        <f t="shared" si="329"/>
        <v>0</v>
      </c>
      <c r="O3475" s="19">
        <f t="shared" si="327"/>
        <v>-109140686448</v>
      </c>
      <c r="Q3475" s="19">
        <f t="shared" si="328"/>
        <v>-57517468784</v>
      </c>
    </row>
    <row r="3476" spans="1:17" x14ac:dyDescent="0.3">
      <c r="A3476">
        <v>3470</v>
      </c>
      <c r="B3476">
        <f>SQRT((1-A3476*A3476/$G$1)*$G$2)</f>
        <v>1051.6186945879761</v>
      </c>
      <c r="I3476" s="19">
        <f t="shared" si="325"/>
        <v>-115034937568</v>
      </c>
      <c r="K3476" s="19">
        <f t="shared" si="330"/>
        <v>9997920000</v>
      </c>
      <c r="L3476" s="19">
        <f t="shared" si="326"/>
        <v>9997920000</v>
      </c>
      <c r="N3476" s="19">
        <f t="shared" si="329"/>
        <v>0</v>
      </c>
      <c r="O3476" s="19">
        <f t="shared" si="327"/>
        <v>-109140686448</v>
      </c>
      <c r="Q3476" s="19">
        <f t="shared" si="328"/>
        <v>-47519548784</v>
      </c>
    </row>
    <row r="3477" spans="1:17" x14ac:dyDescent="0.3">
      <c r="A3477">
        <v>3471</v>
      </c>
      <c r="B3477">
        <f>SQRT((1-A3477*A3477/$G$1)*$G$2)</f>
        <v>1051.5271215243886</v>
      </c>
      <c r="I3477" s="19">
        <f t="shared" si="325"/>
        <v>-95039097568</v>
      </c>
      <c r="K3477" s="19">
        <f t="shared" si="330"/>
        <v>10000800000</v>
      </c>
      <c r="L3477" s="19">
        <f t="shared" si="326"/>
        <v>10000800000</v>
      </c>
      <c r="N3477" s="19">
        <f t="shared" si="329"/>
        <v>-109036891216</v>
      </c>
      <c r="O3477" s="19">
        <f t="shared" si="327"/>
        <v>-109036891216</v>
      </c>
      <c r="Q3477" s="19">
        <f t="shared" si="328"/>
        <v>-146555640000</v>
      </c>
    </row>
    <row r="3478" spans="1:17" x14ac:dyDescent="0.3">
      <c r="A3478">
        <v>3472</v>
      </c>
      <c r="B3478">
        <f>SQRT((1-A3478*A3478/$G$1)*$G$2)</f>
        <v>1051.4355140958176</v>
      </c>
      <c r="I3478" s="19">
        <f t="shared" si="325"/>
        <v>-293111280000</v>
      </c>
      <c r="K3478" s="19">
        <f t="shared" si="330"/>
        <v>10003680000</v>
      </c>
      <c r="L3478" s="19">
        <f t="shared" si="326"/>
        <v>10003680000</v>
      </c>
      <c r="N3478" s="19">
        <f t="shared" si="329"/>
        <v>0</v>
      </c>
      <c r="O3478" s="19">
        <f t="shared" si="327"/>
        <v>-109036891216</v>
      </c>
      <c r="Q3478" s="19">
        <f t="shared" si="328"/>
        <v>-136551960000</v>
      </c>
    </row>
    <row r="3479" spans="1:17" x14ac:dyDescent="0.3">
      <c r="A3479">
        <v>3473</v>
      </c>
      <c r="B3479">
        <f>SQRT((1-A3479*A3479/$G$1)*$G$2)</f>
        <v>1051.3438722932792</v>
      </c>
      <c r="I3479" s="19">
        <f t="shared" si="325"/>
        <v>-273103920000</v>
      </c>
      <c r="K3479" s="19">
        <f t="shared" si="330"/>
        <v>10006560000</v>
      </c>
      <c r="L3479" s="19">
        <f t="shared" si="326"/>
        <v>10006560000</v>
      </c>
      <c r="N3479" s="19">
        <f t="shared" si="329"/>
        <v>0</v>
      </c>
      <c r="O3479" s="19">
        <f t="shared" si="327"/>
        <v>-109036891216</v>
      </c>
      <c r="Q3479" s="19">
        <f t="shared" si="328"/>
        <v>-126545400000</v>
      </c>
    </row>
    <row r="3480" spans="1:17" x14ac:dyDescent="0.3">
      <c r="A3480">
        <v>3474</v>
      </c>
      <c r="B3480">
        <f>SQRT((1-A3480*A3480/$G$1)*$G$2)</f>
        <v>1051.2521961077844</v>
      </c>
      <c r="I3480" s="19">
        <f t="shared" si="325"/>
        <v>-253090800000</v>
      </c>
      <c r="K3480" s="19">
        <f t="shared" si="330"/>
        <v>10009440000</v>
      </c>
      <c r="L3480" s="19">
        <f t="shared" si="326"/>
        <v>10009440000</v>
      </c>
      <c r="N3480" s="19">
        <f t="shared" si="329"/>
        <v>0</v>
      </c>
      <c r="O3480" s="19">
        <f t="shared" si="327"/>
        <v>-109036891216</v>
      </c>
      <c r="Q3480" s="19">
        <f t="shared" si="328"/>
        <v>-116535960000</v>
      </c>
    </row>
    <row r="3481" spans="1:17" x14ac:dyDescent="0.3">
      <c r="A3481">
        <v>3475</v>
      </c>
      <c r="B3481">
        <f>SQRT((1-A3481*A3481/$G$1)*$G$2)</f>
        <v>1051.1604855303365</v>
      </c>
      <c r="I3481" s="19">
        <f t="shared" si="325"/>
        <v>-233071920000</v>
      </c>
      <c r="K3481" s="19">
        <f t="shared" si="330"/>
        <v>10012320000</v>
      </c>
      <c r="L3481" s="19">
        <f t="shared" si="326"/>
        <v>10012320000</v>
      </c>
      <c r="N3481" s="19">
        <f t="shared" si="329"/>
        <v>0</v>
      </c>
      <c r="O3481" s="19">
        <f t="shared" si="327"/>
        <v>-109036891216</v>
      </c>
      <c r="Q3481" s="19">
        <f t="shared" si="328"/>
        <v>-106523640000</v>
      </c>
    </row>
    <row r="3482" spans="1:17" x14ac:dyDescent="0.3">
      <c r="A3482">
        <v>3476</v>
      </c>
      <c r="B3482">
        <f>SQRT((1-A3482*A3482/$G$1)*$G$2)</f>
        <v>1051.0687405519336</v>
      </c>
      <c r="I3482" s="19">
        <f t="shared" si="325"/>
        <v>-213047280000</v>
      </c>
      <c r="K3482" s="19">
        <f t="shared" si="330"/>
        <v>10015200000</v>
      </c>
      <c r="L3482" s="19">
        <f t="shared" si="326"/>
        <v>10015200000</v>
      </c>
      <c r="N3482" s="19">
        <f t="shared" si="329"/>
        <v>0</v>
      </c>
      <c r="O3482" s="19">
        <f t="shared" si="327"/>
        <v>-109036891216</v>
      </c>
      <c r="Q3482" s="19">
        <f t="shared" si="328"/>
        <v>-96508440000</v>
      </c>
    </row>
    <row r="3483" spans="1:17" x14ac:dyDescent="0.3">
      <c r="A3483">
        <v>3477</v>
      </c>
      <c r="B3483">
        <f>SQRT((1-A3483*A3483/$G$1)*$G$2)</f>
        <v>1050.9769611635666</v>
      </c>
      <c r="I3483" s="19">
        <f t="shared" si="325"/>
        <v>-193016880000</v>
      </c>
      <c r="K3483" s="19">
        <f t="shared" si="330"/>
        <v>10018080000</v>
      </c>
      <c r="L3483" s="19">
        <f t="shared" si="326"/>
        <v>10018080000</v>
      </c>
      <c r="N3483" s="19">
        <f t="shared" si="329"/>
        <v>0</v>
      </c>
      <c r="O3483" s="19">
        <f t="shared" si="327"/>
        <v>-109036891216</v>
      </c>
      <c r="Q3483" s="19">
        <f t="shared" si="328"/>
        <v>-86490360000</v>
      </c>
    </row>
    <row r="3484" spans="1:17" x14ac:dyDescent="0.3">
      <c r="A3484">
        <v>3478</v>
      </c>
      <c r="B3484">
        <f>SQRT((1-A3484*A3484/$G$1)*$G$2)</f>
        <v>1050.8851473562192</v>
      </c>
      <c r="I3484" s="19">
        <f t="shared" si="325"/>
        <v>-172980720000</v>
      </c>
      <c r="K3484" s="19">
        <f t="shared" si="330"/>
        <v>10020960000</v>
      </c>
      <c r="L3484" s="19">
        <f t="shared" si="326"/>
        <v>10020960000</v>
      </c>
      <c r="N3484" s="19">
        <f t="shared" si="329"/>
        <v>0</v>
      </c>
      <c r="O3484" s="19">
        <f t="shared" si="327"/>
        <v>-109036891216</v>
      </c>
      <c r="Q3484" s="19">
        <f t="shared" si="328"/>
        <v>-76469400000</v>
      </c>
    </row>
    <row r="3485" spans="1:17" x14ac:dyDescent="0.3">
      <c r="A3485">
        <v>3479</v>
      </c>
      <c r="B3485">
        <f>SQRT((1-A3485*A3485/$G$1)*$G$2)</f>
        <v>1050.79329912087</v>
      </c>
      <c r="I3485" s="19">
        <f t="shared" si="325"/>
        <v>-152938800000</v>
      </c>
      <c r="K3485" s="19">
        <f t="shared" si="330"/>
        <v>10023840000</v>
      </c>
      <c r="L3485" s="19">
        <f t="shared" si="326"/>
        <v>10023840000</v>
      </c>
      <c r="N3485" s="19">
        <f t="shared" si="329"/>
        <v>0</v>
      </c>
      <c r="O3485" s="19">
        <f t="shared" si="327"/>
        <v>-109036891216</v>
      </c>
      <c r="Q3485" s="19">
        <f t="shared" si="328"/>
        <v>-66445560000</v>
      </c>
    </row>
    <row r="3486" spans="1:17" x14ac:dyDescent="0.3">
      <c r="A3486">
        <v>3480</v>
      </c>
      <c r="B3486">
        <f>SQRT((1-A3486*A3486/$G$1)*$G$2)</f>
        <v>1050.7014164484899</v>
      </c>
      <c r="I3486" s="19">
        <f t="shared" si="325"/>
        <v>-132891120000</v>
      </c>
      <c r="K3486" s="19">
        <f t="shared" si="330"/>
        <v>10026720000</v>
      </c>
      <c r="L3486" s="19">
        <f t="shared" si="326"/>
        <v>10026720000</v>
      </c>
      <c r="N3486" s="19">
        <f t="shared" si="329"/>
        <v>0</v>
      </c>
      <c r="O3486" s="19">
        <f t="shared" si="327"/>
        <v>-109036891216</v>
      </c>
      <c r="Q3486" s="19">
        <f t="shared" si="328"/>
        <v>-56418840000</v>
      </c>
    </row>
    <row r="3487" spans="1:17" x14ac:dyDescent="0.3">
      <c r="A3487">
        <v>3481</v>
      </c>
      <c r="B3487">
        <f>SQRT((1-A3487*A3487/$G$1)*$G$2)</f>
        <v>1050.6094993300439</v>
      </c>
      <c r="I3487" s="19">
        <f t="shared" si="325"/>
        <v>-112837680000</v>
      </c>
      <c r="K3487" s="19">
        <f t="shared" si="330"/>
        <v>10029600000</v>
      </c>
      <c r="L3487" s="19">
        <f t="shared" si="326"/>
        <v>10029600000</v>
      </c>
      <c r="N3487" s="19">
        <f t="shared" si="329"/>
        <v>0</v>
      </c>
      <c r="O3487" s="19">
        <f t="shared" si="327"/>
        <v>-109036891216</v>
      </c>
      <c r="Q3487" s="19">
        <f t="shared" si="328"/>
        <v>-46389240000</v>
      </c>
    </row>
    <row r="3488" spans="1:17" x14ac:dyDescent="0.3">
      <c r="A3488">
        <v>3482</v>
      </c>
      <c r="B3488">
        <f>SQRT((1-A3488*A3488/$G$1)*$G$2)</f>
        <v>1050.5175477564901</v>
      </c>
      <c r="I3488" s="19">
        <f t="shared" si="325"/>
        <v>-92778480000</v>
      </c>
      <c r="K3488" s="19">
        <f t="shared" si="330"/>
        <v>10032480000</v>
      </c>
      <c r="L3488" s="19">
        <f t="shared" si="326"/>
        <v>10032480000</v>
      </c>
      <c r="N3488" s="19">
        <f t="shared" si="329"/>
        <v>-108933095984</v>
      </c>
      <c r="O3488" s="19">
        <f t="shared" si="327"/>
        <v>-108933095984</v>
      </c>
      <c r="Q3488" s="19">
        <f t="shared" si="328"/>
        <v>-145289855984</v>
      </c>
    </row>
    <row r="3489" spans="1:17" x14ac:dyDescent="0.3">
      <c r="A3489">
        <v>3483</v>
      </c>
      <c r="B3489">
        <f>SQRT((1-A3489*A3489/$G$1)*$G$2)</f>
        <v>1050.42556171878</v>
      </c>
      <c r="I3489" s="19">
        <f t="shared" si="325"/>
        <v>-290579711968</v>
      </c>
      <c r="K3489" s="19">
        <f t="shared" si="330"/>
        <v>10035360000</v>
      </c>
      <c r="L3489" s="19">
        <f t="shared" si="326"/>
        <v>10035360000</v>
      </c>
      <c r="N3489" s="19">
        <f t="shared" si="329"/>
        <v>0</v>
      </c>
      <c r="O3489" s="19">
        <f t="shared" si="327"/>
        <v>-108933095984</v>
      </c>
      <c r="Q3489" s="19">
        <f t="shared" si="328"/>
        <v>-135254495984</v>
      </c>
    </row>
    <row r="3490" spans="1:17" x14ac:dyDescent="0.3">
      <c r="A3490">
        <v>3484</v>
      </c>
      <c r="B3490">
        <f>SQRT((1-A3490*A3490/$G$1)*$G$2)</f>
        <v>1050.3335412078591</v>
      </c>
      <c r="I3490" s="19">
        <f t="shared" si="325"/>
        <v>-270508991968</v>
      </c>
      <c r="K3490" s="19">
        <f t="shared" si="330"/>
        <v>10038240000</v>
      </c>
      <c r="L3490" s="19">
        <f t="shared" si="326"/>
        <v>10038240000</v>
      </c>
      <c r="N3490" s="19">
        <f t="shared" si="329"/>
        <v>0</v>
      </c>
      <c r="O3490" s="19">
        <f t="shared" si="327"/>
        <v>-108933095984</v>
      </c>
      <c r="Q3490" s="19">
        <f t="shared" si="328"/>
        <v>-125216255984</v>
      </c>
    </row>
    <row r="3491" spans="1:17" x14ac:dyDescent="0.3">
      <c r="A3491">
        <v>3485</v>
      </c>
      <c r="B3491">
        <f>SQRT((1-A3491*A3491/$G$1)*$G$2)</f>
        <v>1050.2414862146657</v>
      </c>
      <c r="I3491" s="19">
        <f t="shared" si="325"/>
        <v>-250432511968</v>
      </c>
      <c r="K3491" s="19">
        <f t="shared" si="330"/>
        <v>10041120000</v>
      </c>
      <c r="L3491" s="19">
        <f t="shared" si="326"/>
        <v>10041120000</v>
      </c>
      <c r="N3491" s="19">
        <f t="shared" si="329"/>
        <v>0</v>
      </c>
      <c r="O3491" s="19">
        <f t="shared" si="327"/>
        <v>-108933095984</v>
      </c>
      <c r="Q3491" s="19">
        <f t="shared" si="328"/>
        <v>-115175135984</v>
      </c>
    </row>
    <row r="3492" spans="1:17" x14ac:dyDescent="0.3">
      <c r="A3492">
        <v>3486</v>
      </c>
      <c r="B3492">
        <f>SQRT((1-A3492*A3492/$G$1)*$G$2)</f>
        <v>1050.1493967301315</v>
      </c>
      <c r="I3492" s="19">
        <f t="shared" si="325"/>
        <v>-230350271968</v>
      </c>
      <c r="K3492" s="19">
        <f t="shared" si="330"/>
        <v>10044000000</v>
      </c>
      <c r="L3492" s="19">
        <f t="shared" si="326"/>
        <v>10044000000</v>
      </c>
      <c r="N3492" s="19">
        <f t="shared" si="329"/>
        <v>0</v>
      </c>
      <c r="O3492" s="19">
        <f t="shared" si="327"/>
        <v>-108933095984</v>
      </c>
      <c r="Q3492" s="19">
        <f t="shared" si="328"/>
        <v>-105131135984</v>
      </c>
    </row>
    <row r="3493" spans="1:17" x14ac:dyDescent="0.3">
      <c r="A3493">
        <v>3487</v>
      </c>
      <c r="B3493">
        <f>SQRT((1-A3493*A3493/$G$1)*$G$2)</f>
        <v>1050.0572727451822</v>
      </c>
      <c r="I3493" s="19">
        <f t="shared" si="325"/>
        <v>-210262271968</v>
      </c>
      <c r="K3493" s="19">
        <f t="shared" si="330"/>
        <v>10046880000</v>
      </c>
      <c r="L3493" s="19">
        <f t="shared" si="326"/>
        <v>10046880000</v>
      </c>
      <c r="N3493" s="19">
        <f t="shared" si="329"/>
        <v>0</v>
      </c>
      <c r="O3493" s="19">
        <f t="shared" si="327"/>
        <v>-108933095984</v>
      </c>
      <c r="Q3493" s="19">
        <f t="shared" si="328"/>
        <v>-95084255984</v>
      </c>
    </row>
    <row r="3494" spans="1:17" x14ac:dyDescent="0.3">
      <c r="A3494">
        <v>3488</v>
      </c>
      <c r="B3494">
        <f>SQRT((1-A3494*A3494/$G$1)*$G$2)</f>
        <v>1049.9651142507366</v>
      </c>
      <c r="I3494" s="19">
        <f t="shared" si="325"/>
        <v>-190168511968</v>
      </c>
      <c r="K3494" s="19">
        <f t="shared" si="330"/>
        <v>10049760000</v>
      </c>
      <c r="L3494" s="19">
        <f t="shared" si="326"/>
        <v>10049760000</v>
      </c>
      <c r="N3494" s="19">
        <f t="shared" si="329"/>
        <v>0</v>
      </c>
      <c r="O3494" s="19">
        <f t="shared" si="327"/>
        <v>-108933095984</v>
      </c>
      <c r="Q3494" s="19">
        <f t="shared" si="328"/>
        <v>-85034495984</v>
      </c>
    </row>
    <row r="3495" spans="1:17" x14ac:dyDescent="0.3">
      <c r="A3495">
        <v>3489</v>
      </c>
      <c r="B3495">
        <f>SQRT((1-A3495*A3495/$G$1)*$G$2)</f>
        <v>1049.8729212377068</v>
      </c>
      <c r="I3495" s="19">
        <f t="shared" si="325"/>
        <v>-170068991968</v>
      </c>
      <c r="K3495" s="19">
        <f t="shared" si="330"/>
        <v>10052640000</v>
      </c>
      <c r="L3495" s="19">
        <f t="shared" si="326"/>
        <v>10052640000</v>
      </c>
      <c r="N3495" s="19">
        <f t="shared" si="329"/>
        <v>0</v>
      </c>
      <c r="O3495" s="19">
        <f t="shared" si="327"/>
        <v>-108933095984</v>
      </c>
      <c r="Q3495" s="19">
        <f t="shared" si="328"/>
        <v>-74981855984</v>
      </c>
    </row>
    <row r="3496" spans="1:17" x14ac:dyDescent="0.3">
      <c r="A3496">
        <v>3490</v>
      </c>
      <c r="B3496">
        <f>SQRT((1-A3496*A3496/$G$1)*$G$2)</f>
        <v>1049.7806936969985</v>
      </c>
      <c r="I3496" s="19">
        <f t="shared" si="325"/>
        <v>-149963711968</v>
      </c>
      <c r="K3496" s="19">
        <f t="shared" si="330"/>
        <v>10055520000</v>
      </c>
      <c r="L3496" s="19">
        <f t="shared" si="326"/>
        <v>10055520000</v>
      </c>
      <c r="N3496" s="19">
        <f t="shared" si="329"/>
        <v>0</v>
      </c>
      <c r="O3496" s="19">
        <f t="shared" si="327"/>
        <v>-108933095984</v>
      </c>
      <c r="Q3496" s="19">
        <f t="shared" si="328"/>
        <v>-64926335984</v>
      </c>
    </row>
    <row r="3497" spans="1:17" x14ac:dyDescent="0.3">
      <c r="A3497">
        <v>3491</v>
      </c>
      <c r="B3497">
        <f>SQRT((1-A3497*A3497/$G$1)*$G$2)</f>
        <v>1049.6884316195108</v>
      </c>
      <c r="I3497" s="19">
        <f t="shared" si="325"/>
        <v>-129852671968</v>
      </c>
      <c r="K3497" s="19">
        <f t="shared" si="330"/>
        <v>10058400000</v>
      </c>
      <c r="L3497" s="19">
        <f t="shared" si="326"/>
        <v>10058400000</v>
      </c>
      <c r="N3497" s="19">
        <f t="shared" si="329"/>
        <v>0</v>
      </c>
      <c r="O3497" s="19">
        <f t="shared" si="327"/>
        <v>-108933095984</v>
      </c>
      <c r="Q3497" s="19">
        <f t="shared" si="328"/>
        <v>-54867935984</v>
      </c>
    </row>
    <row r="3498" spans="1:17" x14ac:dyDescent="0.3">
      <c r="A3498">
        <v>3492</v>
      </c>
      <c r="B3498">
        <f>SQRT((1-A3498*A3498/$G$1)*$G$2)</f>
        <v>1049.5961349961358</v>
      </c>
      <c r="I3498" s="19">
        <f t="shared" si="325"/>
        <v>-109735871968</v>
      </c>
      <c r="K3498" s="19">
        <f t="shared" si="330"/>
        <v>10061280000</v>
      </c>
      <c r="L3498" s="19">
        <f t="shared" si="326"/>
        <v>10061280000</v>
      </c>
      <c r="N3498" s="19">
        <f t="shared" si="329"/>
        <v>0</v>
      </c>
      <c r="O3498" s="19">
        <f t="shared" si="327"/>
        <v>-108933095984</v>
      </c>
      <c r="Q3498" s="19">
        <f t="shared" si="328"/>
        <v>-44806655984</v>
      </c>
    </row>
    <row r="3499" spans="1:17" x14ac:dyDescent="0.3">
      <c r="A3499">
        <v>3493</v>
      </c>
      <c r="B3499">
        <f>SQRT((1-A3499*A3499/$G$1)*$G$2)</f>
        <v>1049.5038038177595</v>
      </c>
      <c r="I3499" s="19">
        <f t="shared" si="325"/>
        <v>-89613311968</v>
      </c>
      <c r="K3499" s="19">
        <f t="shared" si="330"/>
        <v>10064160000</v>
      </c>
      <c r="L3499" s="19">
        <f t="shared" si="326"/>
        <v>10064160000</v>
      </c>
      <c r="N3499" s="19">
        <f t="shared" si="329"/>
        <v>-108829300752</v>
      </c>
      <c r="O3499" s="19">
        <f t="shared" si="327"/>
        <v>-108829300752</v>
      </c>
      <c r="Q3499" s="19">
        <f t="shared" si="328"/>
        <v>-143571796736</v>
      </c>
    </row>
    <row r="3500" spans="1:17" x14ac:dyDescent="0.3">
      <c r="A3500">
        <v>3494</v>
      </c>
      <c r="B3500">
        <f>SQRT((1-A3500*A3500/$G$1)*$G$2)</f>
        <v>1049.4114380752608</v>
      </c>
      <c r="I3500" s="19">
        <f t="shared" si="325"/>
        <v>-287143593472</v>
      </c>
      <c r="K3500" s="19">
        <f t="shared" si="330"/>
        <v>10067040000</v>
      </c>
      <c r="L3500" s="19">
        <f t="shared" si="326"/>
        <v>10067040000</v>
      </c>
      <c r="N3500" s="19">
        <f t="shared" si="329"/>
        <v>0</v>
      </c>
      <c r="O3500" s="19">
        <f t="shared" si="327"/>
        <v>-108829300752</v>
      </c>
      <c r="Q3500" s="19">
        <f t="shared" si="328"/>
        <v>-133504756736</v>
      </c>
    </row>
    <row r="3501" spans="1:17" x14ac:dyDescent="0.3">
      <c r="A3501">
        <v>3495</v>
      </c>
      <c r="B3501">
        <f>SQRT((1-A3501*A3501/$G$1)*$G$2)</f>
        <v>1049.3190377595126</v>
      </c>
      <c r="I3501" s="19">
        <f t="shared" si="325"/>
        <v>-267009513472</v>
      </c>
      <c r="K3501" s="19">
        <f t="shared" si="330"/>
        <v>10069920000</v>
      </c>
      <c r="L3501" s="19">
        <f t="shared" si="326"/>
        <v>10069920000</v>
      </c>
      <c r="N3501" s="19">
        <f t="shared" si="329"/>
        <v>0</v>
      </c>
      <c r="O3501" s="19">
        <f t="shared" si="327"/>
        <v>-108829300752</v>
      </c>
      <c r="Q3501" s="19">
        <f t="shared" si="328"/>
        <v>-123434836736</v>
      </c>
    </row>
    <row r="3502" spans="1:17" x14ac:dyDescent="0.3">
      <c r="A3502">
        <v>3496</v>
      </c>
      <c r="B3502">
        <f>SQRT((1-A3502*A3502/$G$1)*$G$2)</f>
        <v>1049.2266028613806</v>
      </c>
      <c r="I3502" s="19">
        <f t="shared" ref="I3502:I3565" si="331">Q3501*2</f>
        <v>-246869673472</v>
      </c>
      <c r="K3502" s="19">
        <f t="shared" si="330"/>
        <v>10072800000</v>
      </c>
      <c r="L3502" s="19">
        <f t="shared" ref="L3502:L3565" si="332">IF(K3502=0,L3501,K3502)</f>
        <v>10072800000</v>
      </c>
      <c r="N3502" s="19">
        <f t="shared" si="329"/>
        <v>0</v>
      </c>
      <c r="O3502" s="19">
        <f t="shared" ref="O3502:O3565" si="333">IF(N3502=0,O3501,N3502)</f>
        <v>-108829300752</v>
      </c>
      <c r="Q3502" s="19">
        <f t="shared" ref="Q3502:Q3565" si="334">Q3501+K3502+N3502</f>
        <v>-113362036736</v>
      </c>
    </row>
    <row r="3503" spans="1:17" x14ac:dyDescent="0.3">
      <c r="A3503">
        <v>3497</v>
      </c>
      <c r="B3503">
        <f>SQRT((1-A3503*A3503/$G$1)*$G$2)</f>
        <v>1049.1341333717241</v>
      </c>
      <c r="I3503" s="19">
        <f t="shared" si="331"/>
        <v>-226724073472</v>
      </c>
      <c r="K3503" s="19">
        <f t="shared" si="330"/>
        <v>10075680000</v>
      </c>
      <c r="L3503" s="19">
        <f t="shared" si="332"/>
        <v>10075680000</v>
      </c>
      <c r="N3503" s="19">
        <f t="shared" si="329"/>
        <v>0</v>
      </c>
      <c r="O3503" s="19">
        <f t="shared" si="333"/>
        <v>-108829300752</v>
      </c>
      <c r="Q3503" s="19">
        <f t="shared" si="334"/>
        <v>-103286356736</v>
      </c>
    </row>
    <row r="3504" spans="1:17" x14ac:dyDescent="0.3">
      <c r="A3504">
        <v>3498</v>
      </c>
      <c r="B3504">
        <f>SQRT((1-A3504*A3504/$G$1)*$G$2)</f>
        <v>1049.0416292813959</v>
      </c>
      <c r="I3504" s="19">
        <f t="shared" si="331"/>
        <v>-206572713472</v>
      </c>
      <c r="K3504" s="19">
        <f t="shared" si="330"/>
        <v>10078560000</v>
      </c>
      <c r="L3504" s="19">
        <f t="shared" si="332"/>
        <v>10078560000</v>
      </c>
      <c r="N3504" s="19">
        <f t="shared" si="329"/>
        <v>0</v>
      </c>
      <c r="O3504" s="19">
        <f t="shared" si="333"/>
        <v>-108829300752</v>
      </c>
      <c r="Q3504" s="19">
        <f t="shared" si="334"/>
        <v>-93207796736</v>
      </c>
    </row>
    <row r="3505" spans="1:17" x14ac:dyDescent="0.3">
      <c r="A3505">
        <v>3499</v>
      </c>
      <c r="B3505">
        <f>SQRT((1-A3505*A3505/$G$1)*$G$2)</f>
        <v>1048.9490905812418</v>
      </c>
      <c r="I3505" s="19">
        <f t="shared" si="331"/>
        <v>-186415593472</v>
      </c>
      <c r="K3505" s="19">
        <f t="shared" si="330"/>
        <v>10081440000</v>
      </c>
      <c r="L3505" s="19">
        <f t="shared" si="332"/>
        <v>10081440000</v>
      </c>
      <c r="N3505" s="19">
        <f t="shared" si="329"/>
        <v>0</v>
      </c>
      <c r="O3505" s="19">
        <f t="shared" si="333"/>
        <v>-108829300752</v>
      </c>
      <c r="Q3505" s="19">
        <f t="shared" si="334"/>
        <v>-83126356736</v>
      </c>
    </row>
    <row r="3506" spans="1:17" x14ac:dyDescent="0.3">
      <c r="A3506">
        <v>3500</v>
      </c>
      <c r="B3506">
        <f>SQRT((1-A3506*A3506/$G$1)*$G$2)</f>
        <v>1048.8565172621009</v>
      </c>
      <c r="I3506" s="19">
        <f t="shared" si="331"/>
        <v>-166252713472</v>
      </c>
      <c r="K3506" s="19">
        <f t="shared" si="330"/>
        <v>10084320000</v>
      </c>
      <c r="L3506" s="19">
        <f t="shared" si="332"/>
        <v>10084320000</v>
      </c>
      <c r="N3506" s="19">
        <f t="shared" si="329"/>
        <v>0</v>
      </c>
      <c r="O3506" s="19">
        <f t="shared" si="333"/>
        <v>-108829300752</v>
      </c>
      <c r="Q3506" s="19">
        <f t="shared" si="334"/>
        <v>-73042036736</v>
      </c>
    </row>
    <row r="3507" spans="1:17" x14ac:dyDescent="0.3">
      <c r="A3507">
        <v>3501</v>
      </c>
      <c r="B3507">
        <f>SQRT((1-A3507*A3507/$G$1)*$G$2)</f>
        <v>1048.7639093148059</v>
      </c>
      <c r="I3507" s="19">
        <f t="shared" si="331"/>
        <v>-146084073472</v>
      </c>
      <c r="K3507" s="19">
        <f t="shared" si="330"/>
        <v>10087200000</v>
      </c>
      <c r="L3507" s="19">
        <f t="shared" si="332"/>
        <v>10087200000</v>
      </c>
      <c r="N3507" s="19">
        <f t="shared" si="329"/>
        <v>0</v>
      </c>
      <c r="O3507" s="19">
        <f t="shared" si="333"/>
        <v>-108829300752</v>
      </c>
      <c r="Q3507" s="19">
        <f t="shared" si="334"/>
        <v>-62954836736</v>
      </c>
    </row>
    <row r="3508" spans="1:17" x14ac:dyDescent="0.3">
      <c r="A3508">
        <v>3502</v>
      </c>
      <c r="B3508">
        <f>SQRT((1-A3508*A3508/$G$1)*$G$2)</f>
        <v>1048.6712667301833</v>
      </c>
      <c r="I3508" s="19">
        <f t="shared" si="331"/>
        <v>-125909673472</v>
      </c>
      <c r="K3508" s="19">
        <f t="shared" si="330"/>
        <v>10090080000</v>
      </c>
      <c r="L3508" s="19">
        <f t="shared" si="332"/>
        <v>10090080000</v>
      </c>
      <c r="N3508" s="19">
        <f t="shared" ref="N3508:N3571" si="335">IF($I3508&gt;O3507,O3507+$J$1,)</f>
        <v>0</v>
      </c>
      <c r="O3508" s="19">
        <f t="shared" si="333"/>
        <v>-108829300752</v>
      </c>
      <c r="Q3508" s="19">
        <f t="shared" si="334"/>
        <v>-52864756736</v>
      </c>
    </row>
    <row r="3509" spans="1:17" x14ac:dyDescent="0.3">
      <c r="A3509">
        <v>3503</v>
      </c>
      <c r="B3509">
        <f>SQRT((1-A3509*A3509/$G$1)*$G$2)</f>
        <v>1048.5785894990518</v>
      </c>
      <c r="I3509" s="19">
        <f t="shared" si="331"/>
        <v>-105729513472</v>
      </c>
      <c r="K3509" s="19">
        <f t="shared" si="330"/>
        <v>10092960000</v>
      </c>
      <c r="L3509" s="19">
        <f t="shared" si="332"/>
        <v>10092960000</v>
      </c>
      <c r="N3509" s="19">
        <f t="shared" si="335"/>
        <v>-108725505520</v>
      </c>
      <c r="O3509" s="19">
        <f t="shared" si="333"/>
        <v>-108725505520</v>
      </c>
      <c r="Q3509" s="19">
        <f t="shared" si="334"/>
        <v>-151497302256</v>
      </c>
    </row>
    <row r="3510" spans="1:17" x14ac:dyDescent="0.3">
      <c r="A3510">
        <v>3504</v>
      </c>
      <c r="B3510">
        <f>SQRT((1-A3510*A3510/$G$1)*$G$2)</f>
        <v>1048.4858776122246</v>
      </c>
      <c r="I3510" s="19">
        <f t="shared" si="331"/>
        <v>-302994604512</v>
      </c>
      <c r="K3510" s="19">
        <f t="shared" si="330"/>
        <v>10095840000</v>
      </c>
      <c r="L3510" s="19">
        <f t="shared" si="332"/>
        <v>10095840000</v>
      </c>
      <c r="N3510" s="19">
        <f t="shared" si="335"/>
        <v>0</v>
      </c>
      <c r="O3510" s="19">
        <f t="shared" si="333"/>
        <v>-108725505520</v>
      </c>
      <c r="Q3510" s="19">
        <f t="shared" si="334"/>
        <v>-141401462256</v>
      </c>
    </row>
    <row r="3511" spans="1:17" x14ac:dyDescent="0.3">
      <c r="A3511">
        <v>3505</v>
      </c>
      <c r="B3511">
        <f>SQRT((1-A3511*A3511/$G$1)*$G$2)</f>
        <v>1048.3931310605071</v>
      </c>
      <c r="I3511" s="19">
        <f t="shared" si="331"/>
        <v>-282802924512</v>
      </c>
      <c r="K3511" s="19">
        <f t="shared" si="330"/>
        <v>10098720000</v>
      </c>
      <c r="L3511" s="19">
        <f t="shared" si="332"/>
        <v>10098720000</v>
      </c>
      <c r="N3511" s="19">
        <f t="shared" si="335"/>
        <v>0</v>
      </c>
      <c r="O3511" s="19">
        <f t="shared" si="333"/>
        <v>-108725505520</v>
      </c>
      <c r="Q3511" s="19">
        <f t="shared" si="334"/>
        <v>-131302742256</v>
      </c>
    </row>
    <row r="3512" spans="1:17" x14ac:dyDescent="0.3">
      <c r="A3512">
        <v>3506</v>
      </c>
      <c r="B3512">
        <f>SQRT((1-A3512*A3512/$G$1)*$G$2)</f>
        <v>1048.3003498346986</v>
      </c>
      <c r="I3512" s="19">
        <f t="shared" si="331"/>
        <v>-262605484512</v>
      </c>
      <c r="K3512" s="19">
        <f t="shared" si="330"/>
        <v>10101600000</v>
      </c>
      <c r="L3512" s="19">
        <f t="shared" si="332"/>
        <v>10101600000</v>
      </c>
      <c r="N3512" s="19">
        <f t="shared" si="335"/>
        <v>0</v>
      </c>
      <c r="O3512" s="19">
        <f t="shared" si="333"/>
        <v>-108725505520</v>
      </c>
      <c r="Q3512" s="19">
        <f t="shared" si="334"/>
        <v>-121201142256</v>
      </c>
    </row>
    <row r="3513" spans="1:17" x14ac:dyDescent="0.3">
      <c r="A3513">
        <v>3507</v>
      </c>
      <c r="B3513">
        <f>SQRT((1-A3513*A3513/$G$1)*$G$2)</f>
        <v>1048.2075339255923</v>
      </c>
      <c r="I3513" s="19">
        <f t="shared" si="331"/>
        <v>-242402284512</v>
      </c>
      <c r="K3513" s="19">
        <f t="shared" si="330"/>
        <v>10104480000</v>
      </c>
      <c r="L3513" s="19">
        <f t="shared" si="332"/>
        <v>10104480000</v>
      </c>
      <c r="N3513" s="19">
        <f t="shared" si="335"/>
        <v>0</v>
      </c>
      <c r="O3513" s="19">
        <f t="shared" si="333"/>
        <v>-108725505520</v>
      </c>
      <c r="Q3513" s="19">
        <f t="shared" si="334"/>
        <v>-111096662256</v>
      </c>
    </row>
    <row r="3514" spans="1:17" x14ac:dyDescent="0.3">
      <c r="A3514">
        <v>3508</v>
      </c>
      <c r="B3514">
        <f>SQRT((1-A3514*A3514/$G$1)*$G$2)</f>
        <v>1048.1146833239732</v>
      </c>
      <c r="I3514" s="19">
        <f t="shared" si="331"/>
        <v>-222193324512</v>
      </c>
      <c r="K3514" s="19">
        <f t="shared" si="330"/>
        <v>10107360000</v>
      </c>
      <c r="L3514" s="19">
        <f t="shared" si="332"/>
        <v>10107360000</v>
      </c>
      <c r="N3514" s="19">
        <f t="shared" si="335"/>
        <v>0</v>
      </c>
      <c r="O3514" s="19">
        <f t="shared" si="333"/>
        <v>-108725505520</v>
      </c>
      <c r="Q3514" s="19">
        <f t="shared" si="334"/>
        <v>-100989302256</v>
      </c>
    </row>
    <row r="3515" spans="1:17" x14ac:dyDescent="0.3">
      <c r="A3515">
        <v>3509</v>
      </c>
      <c r="B3515">
        <f>SQRT((1-A3515*A3515/$G$1)*$G$2)</f>
        <v>1048.021798020621</v>
      </c>
      <c r="I3515" s="19">
        <f t="shared" si="331"/>
        <v>-201978604512</v>
      </c>
      <c r="K3515" s="19">
        <f t="shared" si="330"/>
        <v>10110240000</v>
      </c>
      <c r="L3515" s="19">
        <f t="shared" si="332"/>
        <v>10110240000</v>
      </c>
      <c r="N3515" s="19">
        <f t="shared" si="335"/>
        <v>0</v>
      </c>
      <c r="O3515" s="19">
        <f t="shared" si="333"/>
        <v>-108725505520</v>
      </c>
      <c r="Q3515" s="19">
        <f t="shared" si="334"/>
        <v>-90879062256</v>
      </c>
    </row>
    <row r="3516" spans="1:17" x14ac:dyDescent="0.3">
      <c r="A3516">
        <v>3510</v>
      </c>
      <c r="B3516">
        <f>SQRT((1-A3516*A3516/$G$1)*$G$2)</f>
        <v>1047.928878006308</v>
      </c>
      <c r="I3516" s="19">
        <f t="shared" si="331"/>
        <v>-181758124512</v>
      </c>
      <c r="K3516" s="19">
        <f t="shared" si="330"/>
        <v>10113120000</v>
      </c>
      <c r="L3516" s="19">
        <f t="shared" si="332"/>
        <v>10113120000</v>
      </c>
      <c r="N3516" s="19">
        <f t="shared" si="335"/>
        <v>0</v>
      </c>
      <c r="O3516" s="19">
        <f t="shared" si="333"/>
        <v>-108725505520</v>
      </c>
      <c r="Q3516" s="19">
        <f t="shared" si="334"/>
        <v>-80765942256</v>
      </c>
    </row>
    <row r="3517" spans="1:17" x14ac:dyDescent="0.3">
      <c r="A3517">
        <v>3511</v>
      </c>
      <c r="B3517">
        <f>SQRT((1-A3517*A3517/$G$1)*$G$2)</f>
        <v>1047.8359232717996</v>
      </c>
      <c r="I3517" s="19">
        <f t="shared" si="331"/>
        <v>-161531884512</v>
      </c>
      <c r="K3517" s="19">
        <f t="shared" si="330"/>
        <v>10116000000</v>
      </c>
      <c r="L3517" s="19">
        <f t="shared" si="332"/>
        <v>10116000000</v>
      </c>
      <c r="N3517" s="19">
        <f t="shared" si="335"/>
        <v>0</v>
      </c>
      <c r="O3517" s="19">
        <f t="shared" si="333"/>
        <v>-108725505520</v>
      </c>
      <c r="Q3517" s="19">
        <f t="shared" si="334"/>
        <v>-70649942256</v>
      </c>
    </row>
    <row r="3518" spans="1:17" x14ac:dyDescent="0.3">
      <c r="A3518">
        <v>3512</v>
      </c>
      <c r="B3518">
        <f>SQRT((1-A3518*A3518/$G$1)*$G$2)</f>
        <v>1047.7429338078553</v>
      </c>
      <c r="I3518" s="19">
        <f t="shared" si="331"/>
        <v>-141299884512</v>
      </c>
      <c r="K3518" s="19">
        <f t="shared" si="330"/>
        <v>10118880000</v>
      </c>
      <c r="L3518" s="19">
        <f t="shared" si="332"/>
        <v>10118880000</v>
      </c>
      <c r="N3518" s="19">
        <f t="shared" si="335"/>
        <v>0</v>
      </c>
      <c r="O3518" s="19">
        <f t="shared" si="333"/>
        <v>-108725505520</v>
      </c>
      <c r="Q3518" s="19">
        <f t="shared" si="334"/>
        <v>-60531062256</v>
      </c>
    </row>
    <row r="3519" spans="1:17" x14ac:dyDescent="0.3">
      <c r="A3519">
        <v>3513</v>
      </c>
      <c r="B3519">
        <f>SQRT((1-A3519*A3519/$G$1)*$G$2)</f>
        <v>1047.6499096052269</v>
      </c>
      <c r="I3519" s="19">
        <f t="shared" si="331"/>
        <v>-121062124512</v>
      </c>
      <c r="K3519" s="19">
        <f t="shared" si="330"/>
        <v>10121760000</v>
      </c>
      <c r="L3519" s="19">
        <f t="shared" si="332"/>
        <v>10121760000</v>
      </c>
      <c r="N3519" s="19">
        <f t="shared" si="335"/>
        <v>0</v>
      </c>
      <c r="O3519" s="19">
        <f t="shared" si="333"/>
        <v>-108725505520</v>
      </c>
      <c r="Q3519" s="19">
        <f t="shared" si="334"/>
        <v>-50409302256</v>
      </c>
    </row>
    <row r="3520" spans="1:17" x14ac:dyDescent="0.3">
      <c r="A3520">
        <v>3514</v>
      </c>
      <c r="B3520">
        <f>SQRT((1-A3520*A3520/$G$1)*$G$2)</f>
        <v>1047.5568506546601</v>
      </c>
      <c r="I3520" s="19">
        <f t="shared" si="331"/>
        <v>-100818604512</v>
      </c>
      <c r="K3520" s="19">
        <f t="shared" si="330"/>
        <v>10124640000</v>
      </c>
      <c r="L3520" s="19">
        <f t="shared" si="332"/>
        <v>10124640000</v>
      </c>
      <c r="N3520" s="19">
        <f t="shared" si="335"/>
        <v>-108621710288</v>
      </c>
      <c r="O3520" s="19">
        <f t="shared" si="333"/>
        <v>-108621710288</v>
      </c>
      <c r="Q3520" s="19">
        <f t="shared" si="334"/>
        <v>-148906372544</v>
      </c>
    </row>
    <row r="3521" spans="1:17" x14ac:dyDescent="0.3">
      <c r="A3521">
        <v>3515</v>
      </c>
      <c r="B3521">
        <f>SQRT((1-A3521*A3521/$G$1)*$G$2)</f>
        <v>1047.4637569468937</v>
      </c>
      <c r="I3521" s="19">
        <f t="shared" si="331"/>
        <v>-297812745088</v>
      </c>
      <c r="K3521" s="19">
        <f t="shared" si="330"/>
        <v>10127520000</v>
      </c>
      <c r="L3521" s="19">
        <f t="shared" si="332"/>
        <v>10127520000</v>
      </c>
      <c r="N3521" s="19">
        <f t="shared" si="335"/>
        <v>0</v>
      </c>
      <c r="O3521" s="19">
        <f t="shared" si="333"/>
        <v>-108621710288</v>
      </c>
      <c r="Q3521" s="19">
        <f t="shared" si="334"/>
        <v>-138778852544</v>
      </c>
    </row>
    <row r="3522" spans="1:17" x14ac:dyDescent="0.3">
      <c r="A3522">
        <v>3516</v>
      </c>
      <c r="B3522">
        <f>SQRT((1-A3522*A3522/$G$1)*$G$2)</f>
        <v>1047.3706284726595</v>
      </c>
      <c r="I3522" s="19">
        <f t="shared" si="331"/>
        <v>-277557705088</v>
      </c>
      <c r="K3522" s="19">
        <f t="shared" si="330"/>
        <v>10130400000</v>
      </c>
      <c r="L3522" s="19">
        <f t="shared" si="332"/>
        <v>10130400000</v>
      </c>
      <c r="N3522" s="19">
        <f t="shared" si="335"/>
        <v>0</v>
      </c>
      <c r="O3522" s="19">
        <f t="shared" si="333"/>
        <v>-108621710288</v>
      </c>
      <c r="Q3522" s="19">
        <f t="shared" si="334"/>
        <v>-128648452544</v>
      </c>
    </row>
    <row r="3523" spans="1:17" x14ac:dyDescent="0.3">
      <c r="A3523">
        <v>3517</v>
      </c>
      <c r="B3523">
        <f>SQRT((1-A3523*A3523/$G$1)*$G$2)</f>
        <v>1047.2774652226828</v>
      </c>
      <c r="I3523" s="19">
        <f t="shared" si="331"/>
        <v>-257296905088</v>
      </c>
      <c r="K3523" s="19">
        <f t="shared" si="330"/>
        <v>10133280000</v>
      </c>
      <c r="L3523" s="19">
        <f t="shared" si="332"/>
        <v>10133280000</v>
      </c>
      <c r="N3523" s="19">
        <f t="shared" si="335"/>
        <v>0</v>
      </c>
      <c r="O3523" s="19">
        <f t="shared" si="333"/>
        <v>-108621710288</v>
      </c>
      <c r="Q3523" s="19">
        <f t="shared" si="334"/>
        <v>-118515172544</v>
      </c>
    </row>
    <row r="3524" spans="1:17" x14ac:dyDescent="0.3">
      <c r="A3524">
        <v>3518</v>
      </c>
      <c r="B3524">
        <f>SQRT((1-A3524*A3524/$G$1)*$G$2)</f>
        <v>1047.1842671876823</v>
      </c>
      <c r="I3524" s="19">
        <f t="shared" si="331"/>
        <v>-237030345088</v>
      </c>
      <c r="K3524" s="19">
        <f t="shared" si="330"/>
        <v>10136160000</v>
      </c>
      <c r="L3524" s="19">
        <f t="shared" si="332"/>
        <v>10136160000</v>
      </c>
      <c r="N3524" s="19">
        <f t="shared" si="335"/>
        <v>0</v>
      </c>
      <c r="O3524" s="19">
        <f t="shared" si="333"/>
        <v>-108621710288</v>
      </c>
      <c r="Q3524" s="19">
        <f t="shared" si="334"/>
        <v>-108379012544</v>
      </c>
    </row>
    <row r="3525" spans="1:17" x14ac:dyDescent="0.3">
      <c r="A3525">
        <v>3519</v>
      </c>
      <c r="B3525">
        <f>SQRT((1-A3525*A3525/$G$1)*$G$2)</f>
        <v>1047.0910343583696</v>
      </c>
      <c r="I3525" s="19">
        <f t="shared" si="331"/>
        <v>-216758025088</v>
      </c>
      <c r="K3525" s="19">
        <f t="shared" si="330"/>
        <v>10139040000</v>
      </c>
      <c r="L3525" s="19">
        <f t="shared" si="332"/>
        <v>10139040000</v>
      </c>
      <c r="N3525" s="19">
        <f t="shared" si="335"/>
        <v>0</v>
      </c>
      <c r="O3525" s="19">
        <f t="shared" si="333"/>
        <v>-108621710288</v>
      </c>
      <c r="Q3525" s="19">
        <f t="shared" si="334"/>
        <v>-98239972544</v>
      </c>
    </row>
    <row r="3526" spans="1:17" x14ac:dyDescent="0.3">
      <c r="A3526">
        <v>3520</v>
      </c>
      <c r="B3526">
        <f>SQRT((1-A3526*A3526/$G$1)*$G$2)</f>
        <v>1046.9977667254495</v>
      </c>
      <c r="I3526" s="19">
        <f t="shared" si="331"/>
        <v>-196479945088</v>
      </c>
      <c r="K3526" s="19">
        <f t="shared" si="330"/>
        <v>10141920000</v>
      </c>
      <c r="L3526" s="19">
        <f t="shared" si="332"/>
        <v>10141920000</v>
      </c>
      <c r="N3526" s="19">
        <f t="shared" si="335"/>
        <v>0</v>
      </c>
      <c r="O3526" s="19">
        <f t="shared" si="333"/>
        <v>-108621710288</v>
      </c>
      <c r="Q3526" s="19">
        <f t="shared" si="334"/>
        <v>-88098052544</v>
      </c>
    </row>
    <row r="3527" spans="1:17" x14ac:dyDescent="0.3">
      <c r="A3527">
        <v>3521</v>
      </c>
      <c r="B3527">
        <f>SQRT((1-A3527*A3527/$G$1)*$G$2)</f>
        <v>1046.9044642796202</v>
      </c>
      <c r="I3527" s="19">
        <f t="shared" si="331"/>
        <v>-176196105088</v>
      </c>
      <c r="K3527" s="19">
        <f t="shared" ref="K3527:K3590" si="336">IF($I3527&lt;L3526,L3526+$J$2,)</f>
        <v>10144800000</v>
      </c>
      <c r="L3527" s="19">
        <f t="shared" si="332"/>
        <v>10144800000</v>
      </c>
      <c r="N3527" s="19">
        <f t="shared" si="335"/>
        <v>0</v>
      </c>
      <c r="O3527" s="19">
        <f t="shared" si="333"/>
        <v>-108621710288</v>
      </c>
      <c r="Q3527" s="19">
        <f t="shared" si="334"/>
        <v>-77953252544</v>
      </c>
    </row>
    <row r="3528" spans="1:17" x14ac:dyDescent="0.3">
      <c r="A3528">
        <v>3522</v>
      </c>
      <c r="B3528">
        <f>SQRT((1-A3528*A3528/$G$1)*$G$2)</f>
        <v>1046.811127011573</v>
      </c>
      <c r="I3528" s="19">
        <f t="shared" si="331"/>
        <v>-155906505088</v>
      </c>
      <c r="K3528" s="19">
        <f t="shared" si="336"/>
        <v>10147680000</v>
      </c>
      <c r="L3528" s="19">
        <f t="shared" si="332"/>
        <v>10147680000</v>
      </c>
      <c r="N3528" s="19">
        <f t="shared" si="335"/>
        <v>0</v>
      </c>
      <c r="O3528" s="19">
        <f t="shared" si="333"/>
        <v>-108621710288</v>
      </c>
      <c r="Q3528" s="19">
        <f t="shared" si="334"/>
        <v>-67805572544</v>
      </c>
    </row>
    <row r="3529" spans="1:17" x14ac:dyDescent="0.3">
      <c r="A3529">
        <v>3523</v>
      </c>
      <c r="B3529">
        <f>SQRT((1-A3529*A3529/$G$1)*$G$2)</f>
        <v>1046.7177549119929</v>
      </c>
      <c r="I3529" s="19">
        <f t="shared" si="331"/>
        <v>-135611145088</v>
      </c>
      <c r="K3529" s="19">
        <f t="shared" si="336"/>
        <v>10150560000</v>
      </c>
      <c r="L3529" s="19">
        <f t="shared" si="332"/>
        <v>10150560000</v>
      </c>
      <c r="N3529" s="19">
        <f t="shared" si="335"/>
        <v>0</v>
      </c>
      <c r="O3529" s="19">
        <f t="shared" si="333"/>
        <v>-108621710288</v>
      </c>
      <c r="Q3529" s="19">
        <f t="shared" si="334"/>
        <v>-57655012544</v>
      </c>
    </row>
    <row r="3530" spans="1:17" x14ac:dyDescent="0.3">
      <c r="A3530">
        <v>3524</v>
      </c>
      <c r="B3530">
        <f>SQRT((1-A3530*A3530/$G$1)*$G$2)</f>
        <v>1046.624347971557</v>
      </c>
      <c r="I3530" s="19">
        <f t="shared" si="331"/>
        <v>-115310025088</v>
      </c>
      <c r="K3530" s="19">
        <f t="shared" si="336"/>
        <v>10153440000</v>
      </c>
      <c r="L3530" s="19">
        <f t="shared" si="332"/>
        <v>10153440000</v>
      </c>
      <c r="N3530" s="19">
        <f t="shared" si="335"/>
        <v>0</v>
      </c>
      <c r="O3530" s="19">
        <f t="shared" si="333"/>
        <v>-108621710288</v>
      </c>
      <c r="Q3530" s="19">
        <f t="shared" si="334"/>
        <v>-47501572544</v>
      </c>
    </row>
    <row r="3531" spans="1:17" x14ac:dyDescent="0.3">
      <c r="A3531">
        <v>3525</v>
      </c>
      <c r="B3531">
        <f>SQRT((1-A3531*A3531/$G$1)*$G$2)</f>
        <v>1046.5309061809367</v>
      </c>
      <c r="I3531" s="19">
        <f t="shared" si="331"/>
        <v>-95003145088</v>
      </c>
      <c r="K3531" s="19">
        <f t="shared" si="336"/>
        <v>10156320000</v>
      </c>
      <c r="L3531" s="19">
        <f t="shared" si="332"/>
        <v>10156320000</v>
      </c>
      <c r="N3531" s="19">
        <f t="shared" si="335"/>
        <v>-108517915056</v>
      </c>
      <c r="O3531" s="19">
        <f t="shared" si="333"/>
        <v>-108517915056</v>
      </c>
      <c r="Q3531" s="19">
        <f t="shared" si="334"/>
        <v>-145863167600</v>
      </c>
    </row>
    <row r="3532" spans="1:17" x14ac:dyDescent="0.3">
      <c r="A3532">
        <v>3526</v>
      </c>
      <c r="B3532">
        <f>SQRT((1-A3532*A3532/$G$1)*$G$2)</f>
        <v>1046.437429530796</v>
      </c>
      <c r="I3532" s="19">
        <f t="shared" si="331"/>
        <v>-291726335200</v>
      </c>
      <c r="K3532" s="19">
        <f t="shared" si="336"/>
        <v>10159200000</v>
      </c>
      <c r="L3532" s="19">
        <f t="shared" si="332"/>
        <v>10159200000</v>
      </c>
      <c r="N3532" s="19">
        <f t="shared" si="335"/>
        <v>0</v>
      </c>
      <c r="O3532" s="19">
        <f t="shared" si="333"/>
        <v>-108517915056</v>
      </c>
      <c r="Q3532" s="19">
        <f t="shared" si="334"/>
        <v>-135703967600</v>
      </c>
    </row>
    <row r="3533" spans="1:17" x14ac:dyDescent="0.3">
      <c r="A3533">
        <v>3527</v>
      </c>
      <c r="B3533">
        <f>SQRT((1-A3533*A3533/$G$1)*$G$2)</f>
        <v>1046.3439180117921</v>
      </c>
      <c r="I3533" s="19">
        <f t="shared" si="331"/>
        <v>-271407935200</v>
      </c>
      <c r="K3533" s="19">
        <f t="shared" si="336"/>
        <v>10162080000</v>
      </c>
      <c r="L3533" s="19">
        <f t="shared" si="332"/>
        <v>10162080000</v>
      </c>
      <c r="N3533" s="19">
        <f t="shared" si="335"/>
        <v>0</v>
      </c>
      <c r="O3533" s="19">
        <f t="shared" si="333"/>
        <v>-108517915056</v>
      </c>
      <c r="Q3533" s="19">
        <f t="shared" si="334"/>
        <v>-125541887600</v>
      </c>
    </row>
    <row r="3534" spans="1:17" x14ac:dyDescent="0.3">
      <c r="A3534">
        <v>3528</v>
      </c>
      <c r="B3534">
        <f>SQRT((1-A3534*A3534/$G$1)*$G$2)</f>
        <v>1046.2503716145757</v>
      </c>
      <c r="I3534" s="19">
        <f t="shared" si="331"/>
        <v>-251083775200</v>
      </c>
      <c r="K3534" s="19">
        <f t="shared" si="336"/>
        <v>10164960000</v>
      </c>
      <c r="L3534" s="19">
        <f t="shared" si="332"/>
        <v>10164960000</v>
      </c>
      <c r="N3534" s="19">
        <f t="shared" si="335"/>
        <v>0</v>
      </c>
      <c r="O3534" s="19">
        <f t="shared" si="333"/>
        <v>-108517915056</v>
      </c>
      <c r="Q3534" s="19">
        <f t="shared" si="334"/>
        <v>-115376927600</v>
      </c>
    </row>
    <row r="3535" spans="1:17" x14ac:dyDescent="0.3">
      <c r="A3535">
        <v>3529</v>
      </c>
      <c r="B3535">
        <f>SQRT((1-A3535*A3535/$G$1)*$G$2)</f>
        <v>1046.1567903297905</v>
      </c>
      <c r="I3535" s="19">
        <f t="shared" si="331"/>
        <v>-230753855200</v>
      </c>
      <c r="K3535" s="19">
        <f t="shared" si="336"/>
        <v>10167840000</v>
      </c>
      <c r="L3535" s="19">
        <f t="shared" si="332"/>
        <v>10167840000</v>
      </c>
      <c r="N3535" s="19">
        <f t="shared" si="335"/>
        <v>0</v>
      </c>
      <c r="O3535" s="19">
        <f t="shared" si="333"/>
        <v>-108517915056</v>
      </c>
      <c r="Q3535" s="19">
        <f t="shared" si="334"/>
        <v>-105209087600</v>
      </c>
    </row>
    <row r="3536" spans="1:17" x14ac:dyDescent="0.3">
      <c r="A3536">
        <v>3530</v>
      </c>
      <c r="B3536">
        <f>SQRT((1-A3536*A3536/$G$1)*$G$2)</f>
        <v>1046.0631741480731</v>
      </c>
      <c r="I3536" s="19">
        <f t="shared" si="331"/>
        <v>-210418175200</v>
      </c>
      <c r="K3536" s="19">
        <f t="shared" si="336"/>
        <v>10170720000</v>
      </c>
      <c r="L3536" s="19">
        <f t="shared" si="332"/>
        <v>10170720000</v>
      </c>
      <c r="N3536" s="19">
        <f t="shared" si="335"/>
        <v>0</v>
      </c>
      <c r="O3536" s="19">
        <f t="shared" si="333"/>
        <v>-108517915056</v>
      </c>
      <c r="Q3536" s="19">
        <f t="shared" si="334"/>
        <v>-95038367600</v>
      </c>
    </row>
    <row r="3537" spans="1:17" x14ac:dyDescent="0.3">
      <c r="A3537">
        <v>3531</v>
      </c>
      <c r="B3537">
        <f>SQRT((1-A3537*A3537/$G$1)*$G$2)</f>
        <v>1045.9695230600537</v>
      </c>
      <c r="I3537" s="19">
        <f t="shared" si="331"/>
        <v>-190076735200</v>
      </c>
      <c r="K3537" s="19">
        <f t="shared" si="336"/>
        <v>10173600000</v>
      </c>
      <c r="L3537" s="19">
        <f t="shared" si="332"/>
        <v>10173600000</v>
      </c>
      <c r="N3537" s="19">
        <f t="shared" si="335"/>
        <v>0</v>
      </c>
      <c r="O3537" s="19">
        <f t="shared" si="333"/>
        <v>-108517915056</v>
      </c>
      <c r="Q3537" s="19">
        <f t="shared" si="334"/>
        <v>-84864767600</v>
      </c>
    </row>
    <row r="3538" spans="1:17" x14ac:dyDescent="0.3">
      <c r="A3538">
        <v>3532</v>
      </c>
      <c r="B3538">
        <f>SQRT((1-A3538*A3538/$G$1)*$G$2)</f>
        <v>1045.8758370563553</v>
      </c>
      <c r="I3538" s="19">
        <f t="shared" si="331"/>
        <v>-169729535200</v>
      </c>
      <c r="K3538" s="19">
        <f t="shared" si="336"/>
        <v>10176480000</v>
      </c>
      <c r="L3538" s="19">
        <f t="shared" si="332"/>
        <v>10176480000</v>
      </c>
      <c r="N3538" s="19">
        <f t="shared" si="335"/>
        <v>0</v>
      </c>
      <c r="O3538" s="19">
        <f t="shared" si="333"/>
        <v>-108517915056</v>
      </c>
      <c r="Q3538" s="19">
        <f t="shared" si="334"/>
        <v>-74688287600</v>
      </c>
    </row>
    <row r="3539" spans="1:17" x14ac:dyDescent="0.3">
      <c r="A3539">
        <v>3533</v>
      </c>
      <c r="B3539">
        <f>SQRT((1-A3539*A3539/$G$1)*$G$2)</f>
        <v>1045.7821161275942</v>
      </c>
      <c r="I3539" s="19">
        <f t="shared" si="331"/>
        <v>-149376575200</v>
      </c>
      <c r="K3539" s="19">
        <f t="shared" si="336"/>
        <v>10179360000</v>
      </c>
      <c r="L3539" s="19">
        <f t="shared" si="332"/>
        <v>10179360000</v>
      </c>
      <c r="N3539" s="19">
        <f t="shared" si="335"/>
        <v>0</v>
      </c>
      <c r="O3539" s="19">
        <f t="shared" si="333"/>
        <v>-108517915056</v>
      </c>
      <c r="Q3539" s="19">
        <f t="shared" si="334"/>
        <v>-64508927600</v>
      </c>
    </row>
    <row r="3540" spans="1:17" x14ac:dyDescent="0.3">
      <c r="A3540">
        <v>3534</v>
      </c>
      <c r="B3540">
        <f>SQRT((1-A3540*A3540/$G$1)*$G$2)</f>
        <v>1045.68836026438</v>
      </c>
      <c r="I3540" s="19">
        <f t="shared" si="331"/>
        <v>-129017855200</v>
      </c>
      <c r="K3540" s="19">
        <f t="shared" si="336"/>
        <v>10182240000</v>
      </c>
      <c r="L3540" s="19">
        <f t="shared" si="332"/>
        <v>10182240000</v>
      </c>
      <c r="N3540" s="19">
        <f t="shared" si="335"/>
        <v>0</v>
      </c>
      <c r="O3540" s="19">
        <f t="shared" si="333"/>
        <v>-108517915056</v>
      </c>
      <c r="Q3540" s="19">
        <f t="shared" si="334"/>
        <v>-54326687600</v>
      </c>
    </row>
    <row r="3541" spans="1:17" x14ac:dyDescent="0.3">
      <c r="A3541">
        <v>3535</v>
      </c>
      <c r="B3541">
        <f>SQRT((1-A3541*A3541/$G$1)*$G$2)</f>
        <v>1045.5945694573147</v>
      </c>
      <c r="I3541" s="19">
        <f t="shared" si="331"/>
        <v>-108653375200</v>
      </c>
      <c r="K3541" s="19">
        <f t="shared" si="336"/>
        <v>10185120000</v>
      </c>
      <c r="L3541" s="19">
        <f t="shared" si="332"/>
        <v>10185120000</v>
      </c>
      <c r="N3541" s="19">
        <f t="shared" si="335"/>
        <v>0</v>
      </c>
      <c r="O3541" s="19">
        <f t="shared" si="333"/>
        <v>-108517915056</v>
      </c>
      <c r="Q3541" s="19">
        <f t="shared" si="334"/>
        <v>-44141567600</v>
      </c>
    </row>
    <row r="3542" spans="1:17" x14ac:dyDescent="0.3">
      <c r="A3542">
        <v>3536</v>
      </c>
      <c r="B3542">
        <f>SQRT((1-A3542*A3542/$G$1)*$G$2)</f>
        <v>1045.5007436969947</v>
      </c>
      <c r="I3542" s="19">
        <f t="shared" si="331"/>
        <v>-88283135200</v>
      </c>
      <c r="K3542" s="19">
        <f t="shared" si="336"/>
        <v>10188000000</v>
      </c>
      <c r="L3542" s="19">
        <f t="shared" si="332"/>
        <v>10188000000</v>
      </c>
      <c r="N3542" s="19">
        <f t="shared" si="335"/>
        <v>-108414119824</v>
      </c>
      <c r="O3542" s="19">
        <f t="shared" si="333"/>
        <v>-108414119824</v>
      </c>
      <c r="Q3542" s="19">
        <f t="shared" si="334"/>
        <v>-142367687424</v>
      </c>
    </row>
    <row r="3543" spans="1:17" x14ac:dyDescent="0.3">
      <c r="A3543">
        <v>3537</v>
      </c>
      <c r="B3543">
        <f>SQRT((1-A3543*A3543/$G$1)*$G$2)</f>
        <v>1045.4068829740083</v>
      </c>
      <c r="I3543" s="19">
        <f t="shared" si="331"/>
        <v>-284735374848</v>
      </c>
      <c r="K3543" s="19">
        <f t="shared" si="336"/>
        <v>10190880000</v>
      </c>
      <c r="L3543" s="19">
        <f t="shared" si="332"/>
        <v>10190880000</v>
      </c>
      <c r="N3543" s="19">
        <f t="shared" si="335"/>
        <v>0</v>
      </c>
      <c r="O3543" s="19">
        <f t="shared" si="333"/>
        <v>-108414119824</v>
      </c>
      <c r="Q3543" s="19">
        <f t="shared" si="334"/>
        <v>-132176807424</v>
      </c>
    </row>
    <row r="3544" spans="1:17" x14ac:dyDescent="0.3">
      <c r="A3544">
        <v>3538</v>
      </c>
      <c r="B3544">
        <f>SQRT((1-A3544*A3544/$G$1)*$G$2)</f>
        <v>1045.3129872789375</v>
      </c>
      <c r="I3544" s="19">
        <f t="shared" si="331"/>
        <v>-264353614848</v>
      </c>
      <c r="K3544" s="19">
        <f t="shared" si="336"/>
        <v>10193760000</v>
      </c>
      <c r="L3544" s="19">
        <f t="shared" si="332"/>
        <v>10193760000</v>
      </c>
      <c r="N3544" s="19">
        <f t="shared" si="335"/>
        <v>0</v>
      </c>
      <c r="O3544" s="19">
        <f t="shared" si="333"/>
        <v>-108414119824</v>
      </c>
      <c r="Q3544" s="19">
        <f t="shared" si="334"/>
        <v>-121983047424</v>
      </c>
    </row>
    <row r="3545" spans="1:17" x14ac:dyDescent="0.3">
      <c r="A3545">
        <v>3539</v>
      </c>
      <c r="B3545">
        <f>SQRT((1-A3545*A3545/$G$1)*$G$2)</f>
        <v>1045.2190566023573</v>
      </c>
      <c r="I3545" s="19">
        <f t="shared" si="331"/>
        <v>-243966094848</v>
      </c>
      <c r="K3545" s="19">
        <f t="shared" si="336"/>
        <v>10196640000</v>
      </c>
      <c r="L3545" s="19">
        <f t="shared" si="332"/>
        <v>10196640000</v>
      </c>
      <c r="N3545" s="19">
        <f t="shared" si="335"/>
        <v>0</v>
      </c>
      <c r="O3545" s="19">
        <f t="shared" si="333"/>
        <v>-108414119824</v>
      </c>
      <c r="Q3545" s="19">
        <f t="shared" si="334"/>
        <v>-111786407424</v>
      </c>
    </row>
    <row r="3546" spans="1:17" x14ac:dyDescent="0.3">
      <c r="A3546">
        <v>3540</v>
      </c>
      <c r="B3546">
        <f>SQRT((1-A3546*A3546/$G$1)*$G$2)</f>
        <v>1045.1250909348357</v>
      </c>
      <c r="I3546" s="19">
        <f t="shared" si="331"/>
        <v>-223572814848</v>
      </c>
      <c r="K3546" s="19">
        <f t="shared" si="336"/>
        <v>10199520000</v>
      </c>
      <c r="L3546" s="19">
        <f t="shared" si="332"/>
        <v>10199520000</v>
      </c>
      <c r="N3546" s="19">
        <f t="shared" si="335"/>
        <v>0</v>
      </c>
      <c r="O3546" s="19">
        <f t="shared" si="333"/>
        <v>-108414119824</v>
      </c>
      <c r="Q3546" s="19">
        <f t="shared" si="334"/>
        <v>-101586887424</v>
      </c>
    </row>
    <row r="3547" spans="1:17" x14ac:dyDescent="0.3">
      <c r="A3547">
        <v>3541</v>
      </c>
      <c r="B3547">
        <f>SQRT((1-A3547*A3547/$G$1)*$G$2)</f>
        <v>1045.0310902669344</v>
      </c>
      <c r="I3547" s="19">
        <f t="shared" si="331"/>
        <v>-203173774848</v>
      </c>
      <c r="K3547" s="19">
        <f t="shared" si="336"/>
        <v>10202400000</v>
      </c>
      <c r="L3547" s="19">
        <f t="shared" si="332"/>
        <v>10202400000</v>
      </c>
      <c r="N3547" s="19">
        <f t="shared" si="335"/>
        <v>0</v>
      </c>
      <c r="O3547" s="19">
        <f t="shared" si="333"/>
        <v>-108414119824</v>
      </c>
      <c r="Q3547" s="19">
        <f t="shared" si="334"/>
        <v>-91384487424</v>
      </c>
    </row>
    <row r="3548" spans="1:17" x14ac:dyDescent="0.3">
      <c r="A3548">
        <v>3542</v>
      </c>
      <c r="B3548">
        <f>SQRT((1-A3548*A3548/$G$1)*$G$2)</f>
        <v>1044.937054589207</v>
      </c>
      <c r="I3548" s="19">
        <f t="shared" si="331"/>
        <v>-182768974848</v>
      </c>
      <c r="K3548" s="19">
        <f t="shared" si="336"/>
        <v>10205280000</v>
      </c>
      <c r="L3548" s="19">
        <f t="shared" si="332"/>
        <v>10205280000</v>
      </c>
      <c r="N3548" s="19">
        <f t="shared" si="335"/>
        <v>0</v>
      </c>
      <c r="O3548" s="19">
        <f t="shared" si="333"/>
        <v>-108414119824</v>
      </c>
      <c r="Q3548" s="19">
        <f t="shared" si="334"/>
        <v>-81179207424</v>
      </c>
    </row>
    <row r="3549" spans="1:17" x14ac:dyDescent="0.3">
      <c r="A3549">
        <v>3543</v>
      </c>
      <c r="B3549">
        <f>SQRT((1-A3549*A3549/$G$1)*$G$2)</f>
        <v>1044.8429838922013</v>
      </c>
      <c r="I3549" s="19">
        <f t="shared" si="331"/>
        <v>-162358414848</v>
      </c>
      <c r="K3549" s="19">
        <f t="shared" si="336"/>
        <v>10208160000</v>
      </c>
      <c r="L3549" s="19">
        <f t="shared" si="332"/>
        <v>10208160000</v>
      </c>
      <c r="N3549" s="19">
        <f t="shared" si="335"/>
        <v>0</v>
      </c>
      <c r="O3549" s="19">
        <f t="shared" si="333"/>
        <v>-108414119824</v>
      </c>
      <c r="Q3549" s="19">
        <f t="shared" si="334"/>
        <v>-70971047424</v>
      </c>
    </row>
    <row r="3550" spans="1:17" x14ac:dyDescent="0.3">
      <c r="A3550">
        <v>3544</v>
      </c>
      <c r="B3550">
        <f>SQRT((1-A3550*A3550/$G$1)*$G$2)</f>
        <v>1044.7488781664579</v>
      </c>
      <c r="I3550" s="19">
        <f t="shared" si="331"/>
        <v>-141942094848</v>
      </c>
      <c r="K3550" s="19">
        <f t="shared" si="336"/>
        <v>10211040000</v>
      </c>
      <c r="L3550" s="19">
        <f t="shared" si="332"/>
        <v>10211040000</v>
      </c>
      <c r="N3550" s="19">
        <f t="shared" si="335"/>
        <v>0</v>
      </c>
      <c r="O3550" s="19">
        <f t="shared" si="333"/>
        <v>-108414119824</v>
      </c>
      <c r="Q3550" s="19">
        <f t="shared" si="334"/>
        <v>-60760007424</v>
      </c>
    </row>
    <row r="3551" spans="1:17" x14ac:dyDescent="0.3">
      <c r="A3551">
        <v>3545</v>
      </c>
      <c r="B3551">
        <f>SQRT((1-A3551*A3551/$G$1)*$G$2)</f>
        <v>1044.6547374025097</v>
      </c>
      <c r="I3551" s="19">
        <f t="shared" si="331"/>
        <v>-121520014848</v>
      </c>
      <c r="K3551" s="19">
        <f t="shared" si="336"/>
        <v>10213920000</v>
      </c>
      <c r="L3551" s="19">
        <f t="shared" si="332"/>
        <v>10213920000</v>
      </c>
      <c r="N3551" s="19">
        <f t="shared" si="335"/>
        <v>0</v>
      </c>
      <c r="O3551" s="19">
        <f t="shared" si="333"/>
        <v>-108414119824</v>
      </c>
      <c r="Q3551" s="19">
        <f t="shared" si="334"/>
        <v>-50546087424</v>
      </c>
    </row>
    <row r="3552" spans="1:17" x14ac:dyDescent="0.3">
      <c r="A3552">
        <v>3546</v>
      </c>
      <c r="B3552">
        <f>SQRT((1-A3552*A3552/$G$1)*$G$2)</f>
        <v>1044.5605615908837</v>
      </c>
      <c r="I3552" s="19">
        <f t="shared" si="331"/>
        <v>-101092174848</v>
      </c>
      <c r="K3552" s="19">
        <f t="shared" si="336"/>
        <v>10216800000</v>
      </c>
      <c r="L3552" s="19">
        <f t="shared" si="332"/>
        <v>10216800000</v>
      </c>
      <c r="N3552" s="19">
        <f t="shared" si="335"/>
        <v>-108310324592</v>
      </c>
      <c r="O3552" s="19">
        <f t="shared" si="333"/>
        <v>-108310324592</v>
      </c>
      <c r="Q3552" s="19">
        <f t="shared" si="334"/>
        <v>-148639612016</v>
      </c>
    </row>
    <row r="3553" spans="1:17" x14ac:dyDescent="0.3">
      <c r="A3553">
        <v>3547</v>
      </c>
      <c r="B3553">
        <f>SQRT((1-A3553*A3553/$G$1)*$G$2)</f>
        <v>1044.4663507220994</v>
      </c>
      <c r="I3553" s="19">
        <f t="shared" si="331"/>
        <v>-297279224032</v>
      </c>
      <c r="K3553" s="19">
        <f t="shared" si="336"/>
        <v>10219680000</v>
      </c>
      <c r="L3553" s="19">
        <f t="shared" si="332"/>
        <v>10219680000</v>
      </c>
      <c r="N3553" s="19">
        <f t="shared" si="335"/>
        <v>0</v>
      </c>
      <c r="O3553" s="19">
        <f t="shared" si="333"/>
        <v>-108310324592</v>
      </c>
      <c r="Q3553" s="19">
        <f t="shared" si="334"/>
        <v>-138419932016</v>
      </c>
    </row>
    <row r="3554" spans="1:17" x14ac:dyDescent="0.3">
      <c r="A3554">
        <v>3548</v>
      </c>
      <c r="B3554">
        <f>SQRT((1-A3554*A3554/$G$1)*$G$2)</f>
        <v>1044.3721047866695</v>
      </c>
      <c r="I3554" s="19">
        <f t="shared" si="331"/>
        <v>-276839864032</v>
      </c>
      <c r="K3554" s="19">
        <f t="shared" si="336"/>
        <v>10222560000</v>
      </c>
      <c r="L3554" s="19">
        <f t="shared" si="332"/>
        <v>10222560000</v>
      </c>
      <c r="N3554" s="19">
        <f t="shared" si="335"/>
        <v>0</v>
      </c>
      <c r="O3554" s="19">
        <f t="shared" si="333"/>
        <v>-108310324592</v>
      </c>
      <c r="Q3554" s="19">
        <f t="shared" si="334"/>
        <v>-128197372016</v>
      </c>
    </row>
    <row r="3555" spans="1:17" x14ac:dyDescent="0.3">
      <c r="A3555">
        <v>3549</v>
      </c>
      <c r="B3555">
        <f>SQRT((1-A3555*A3555/$G$1)*$G$2)</f>
        <v>1044.2778237750997</v>
      </c>
      <c r="I3555" s="19">
        <f t="shared" si="331"/>
        <v>-256394744032</v>
      </c>
      <c r="K3555" s="19">
        <f t="shared" si="336"/>
        <v>10225440000</v>
      </c>
      <c r="L3555" s="19">
        <f t="shared" si="332"/>
        <v>10225440000</v>
      </c>
      <c r="N3555" s="19">
        <f t="shared" si="335"/>
        <v>0</v>
      </c>
      <c r="O3555" s="19">
        <f t="shared" si="333"/>
        <v>-108310324592</v>
      </c>
      <c r="Q3555" s="19">
        <f t="shared" si="334"/>
        <v>-117971932016</v>
      </c>
    </row>
    <row r="3556" spans="1:17" x14ac:dyDescent="0.3">
      <c r="A3556">
        <v>3550</v>
      </c>
      <c r="B3556">
        <f>SQRT((1-A3556*A3556/$G$1)*$G$2)</f>
        <v>1044.1835076778889</v>
      </c>
      <c r="I3556" s="19">
        <f t="shared" si="331"/>
        <v>-235943864032</v>
      </c>
      <c r="K3556" s="19">
        <f t="shared" si="336"/>
        <v>10228320000</v>
      </c>
      <c r="L3556" s="19">
        <f t="shared" si="332"/>
        <v>10228320000</v>
      </c>
      <c r="N3556" s="19">
        <f t="shared" si="335"/>
        <v>0</v>
      </c>
      <c r="O3556" s="19">
        <f t="shared" si="333"/>
        <v>-108310324592</v>
      </c>
      <c r="Q3556" s="19">
        <f t="shared" si="334"/>
        <v>-107743612016</v>
      </c>
    </row>
    <row r="3557" spans="1:17" x14ac:dyDescent="0.3">
      <c r="A3557">
        <v>3551</v>
      </c>
      <c r="B3557">
        <f>SQRT((1-A3557*A3557/$G$1)*$G$2)</f>
        <v>1044.0891564855287</v>
      </c>
      <c r="I3557" s="19">
        <f t="shared" si="331"/>
        <v>-215487224032</v>
      </c>
      <c r="K3557" s="19">
        <f t="shared" si="336"/>
        <v>10231200000</v>
      </c>
      <c r="L3557" s="19">
        <f t="shared" si="332"/>
        <v>10231200000</v>
      </c>
      <c r="N3557" s="19">
        <f t="shared" si="335"/>
        <v>0</v>
      </c>
      <c r="O3557" s="19">
        <f t="shared" si="333"/>
        <v>-108310324592</v>
      </c>
      <c r="Q3557" s="19">
        <f t="shared" si="334"/>
        <v>-97512412016</v>
      </c>
    </row>
    <row r="3558" spans="1:17" x14ac:dyDescent="0.3">
      <c r="A3558">
        <v>3552</v>
      </c>
      <c r="B3558">
        <f>SQRT((1-A3558*A3558/$G$1)*$G$2)</f>
        <v>1043.9947701885039</v>
      </c>
      <c r="I3558" s="19">
        <f t="shared" si="331"/>
        <v>-195024824032</v>
      </c>
      <c r="K3558" s="19">
        <f t="shared" si="336"/>
        <v>10234080000</v>
      </c>
      <c r="L3558" s="19">
        <f t="shared" si="332"/>
        <v>10234080000</v>
      </c>
      <c r="N3558" s="19">
        <f t="shared" si="335"/>
        <v>0</v>
      </c>
      <c r="O3558" s="19">
        <f t="shared" si="333"/>
        <v>-108310324592</v>
      </c>
      <c r="Q3558" s="19">
        <f t="shared" si="334"/>
        <v>-87278332016</v>
      </c>
    </row>
    <row r="3559" spans="1:17" x14ac:dyDescent="0.3">
      <c r="A3559">
        <v>3553</v>
      </c>
      <c r="B3559">
        <f>SQRT((1-A3559*A3559/$G$1)*$G$2)</f>
        <v>1043.9003487772925</v>
      </c>
      <c r="I3559" s="19">
        <f t="shared" si="331"/>
        <v>-174556664032</v>
      </c>
      <c r="K3559" s="19">
        <f t="shared" si="336"/>
        <v>10236960000</v>
      </c>
      <c r="L3559" s="19">
        <f t="shared" si="332"/>
        <v>10236960000</v>
      </c>
      <c r="N3559" s="19">
        <f t="shared" si="335"/>
        <v>0</v>
      </c>
      <c r="O3559" s="19">
        <f t="shared" si="333"/>
        <v>-108310324592</v>
      </c>
      <c r="Q3559" s="19">
        <f t="shared" si="334"/>
        <v>-77041372016</v>
      </c>
    </row>
    <row r="3560" spans="1:17" x14ac:dyDescent="0.3">
      <c r="A3560">
        <v>3554</v>
      </c>
      <c r="B3560">
        <f>SQRT((1-A3560*A3560/$G$1)*$G$2)</f>
        <v>1043.8058922423652</v>
      </c>
      <c r="I3560" s="19">
        <f t="shared" si="331"/>
        <v>-154082744032</v>
      </c>
      <c r="K3560" s="19">
        <f t="shared" si="336"/>
        <v>10239840000</v>
      </c>
      <c r="L3560" s="19">
        <f t="shared" si="332"/>
        <v>10239840000</v>
      </c>
      <c r="N3560" s="19">
        <f t="shared" si="335"/>
        <v>0</v>
      </c>
      <c r="O3560" s="19">
        <f t="shared" si="333"/>
        <v>-108310324592</v>
      </c>
      <c r="Q3560" s="19">
        <f t="shared" si="334"/>
        <v>-66801532016</v>
      </c>
    </row>
    <row r="3561" spans="1:17" x14ac:dyDescent="0.3">
      <c r="A3561">
        <v>3555</v>
      </c>
      <c r="B3561">
        <f>SQRT((1-A3561*A3561/$G$1)*$G$2)</f>
        <v>1043.711400574186</v>
      </c>
      <c r="I3561" s="19">
        <f t="shared" si="331"/>
        <v>-133603064032</v>
      </c>
      <c r="K3561" s="19">
        <f t="shared" si="336"/>
        <v>10242720000</v>
      </c>
      <c r="L3561" s="19">
        <f t="shared" si="332"/>
        <v>10242720000</v>
      </c>
      <c r="N3561" s="19">
        <f t="shared" si="335"/>
        <v>0</v>
      </c>
      <c r="O3561" s="19">
        <f t="shared" si="333"/>
        <v>-108310324592</v>
      </c>
      <c r="Q3561" s="19">
        <f t="shared" si="334"/>
        <v>-56558812016</v>
      </c>
    </row>
    <row r="3562" spans="1:17" x14ac:dyDescent="0.3">
      <c r="A3562">
        <v>3556</v>
      </c>
      <c r="B3562">
        <f>SQRT((1-A3562*A3562/$G$1)*$G$2)</f>
        <v>1043.6168737632115</v>
      </c>
      <c r="I3562" s="19">
        <f t="shared" si="331"/>
        <v>-113117624032</v>
      </c>
      <c r="K3562" s="19">
        <f t="shared" si="336"/>
        <v>10245600000</v>
      </c>
      <c r="L3562" s="19">
        <f t="shared" si="332"/>
        <v>10245600000</v>
      </c>
      <c r="N3562" s="19">
        <f t="shared" si="335"/>
        <v>0</v>
      </c>
      <c r="O3562" s="19">
        <f t="shared" si="333"/>
        <v>-108310324592</v>
      </c>
      <c r="Q3562" s="19">
        <f t="shared" si="334"/>
        <v>-46313212016</v>
      </c>
    </row>
    <row r="3563" spans="1:17" x14ac:dyDescent="0.3">
      <c r="A3563">
        <v>3557</v>
      </c>
      <c r="B3563">
        <f>SQRT((1-A3563*A3563/$G$1)*$G$2)</f>
        <v>1043.5223117998919</v>
      </c>
      <c r="I3563" s="19">
        <f t="shared" si="331"/>
        <v>-92626424032</v>
      </c>
      <c r="K3563" s="19">
        <f t="shared" si="336"/>
        <v>10248480000</v>
      </c>
      <c r="L3563" s="19">
        <f t="shared" si="332"/>
        <v>10248480000</v>
      </c>
      <c r="N3563" s="19">
        <f t="shared" si="335"/>
        <v>-108206529360</v>
      </c>
      <c r="O3563" s="19">
        <f t="shared" si="333"/>
        <v>-108206529360</v>
      </c>
      <c r="Q3563" s="19">
        <f t="shared" si="334"/>
        <v>-144271261376</v>
      </c>
    </row>
    <row r="3564" spans="1:17" x14ac:dyDescent="0.3">
      <c r="A3564">
        <v>3558</v>
      </c>
      <c r="B3564">
        <f>SQRT((1-A3564*A3564/$G$1)*$G$2)</f>
        <v>1043.4277146746695</v>
      </c>
      <c r="I3564" s="19">
        <f t="shared" si="331"/>
        <v>-288542522752</v>
      </c>
      <c r="K3564" s="19">
        <f t="shared" si="336"/>
        <v>10251360000</v>
      </c>
      <c r="L3564" s="19">
        <f t="shared" si="332"/>
        <v>10251360000</v>
      </c>
      <c r="N3564" s="19">
        <f t="shared" si="335"/>
        <v>0</v>
      </c>
      <c r="O3564" s="19">
        <f t="shared" si="333"/>
        <v>-108206529360</v>
      </c>
      <c r="Q3564" s="19">
        <f t="shared" si="334"/>
        <v>-134019901376</v>
      </c>
    </row>
    <row r="3565" spans="1:17" x14ac:dyDescent="0.3">
      <c r="A3565">
        <v>3559</v>
      </c>
      <c r="B3565">
        <f>SQRT((1-A3565*A3565/$G$1)*$G$2)</f>
        <v>1043.3330823779806</v>
      </c>
      <c r="I3565" s="19">
        <f t="shared" si="331"/>
        <v>-268039802752</v>
      </c>
      <c r="K3565" s="19">
        <f t="shared" si="336"/>
        <v>10254240000</v>
      </c>
      <c r="L3565" s="19">
        <f t="shared" si="332"/>
        <v>10254240000</v>
      </c>
      <c r="N3565" s="19">
        <f t="shared" si="335"/>
        <v>0</v>
      </c>
      <c r="O3565" s="19">
        <f t="shared" si="333"/>
        <v>-108206529360</v>
      </c>
      <c r="Q3565" s="19">
        <f t="shared" si="334"/>
        <v>-123765661376</v>
      </c>
    </row>
    <row r="3566" spans="1:17" x14ac:dyDescent="0.3">
      <c r="A3566">
        <v>3560</v>
      </c>
      <c r="B3566">
        <f>SQRT((1-A3566*A3566/$G$1)*$G$2)</f>
        <v>1043.2384149002537</v>
      </c>
      <c r="I3566" s="19">
        <f t="shared" ref="I3566:I3629" si="337">Q3565*2</f>
        <v>-247531322752</v>
      </c>
      <c r="K3566" s="19">
        <f t="shared" si="336"/>
        <v>10257120000</v>
      </c>
      <c r="L3566" s="19">
        <f t="shared" ref="L3566:L3629" si="338">IF(K3566=0,L3565,K3566)</f>
        <v>10257120000</v>
      </c>
      <c r="N3566" s="19">
        <f t="shared" si="335"/>
        <v>0</v>
      </c>
      <c r="O3566" s="19">
        <f t="shared" ref="O3566:O3629" si="339">IF(N3566=0,O3565,N3566)</f>
        <v>-108206529360</v>
      </c>
      <c r="Q3566" s="19">
        <f t="shared" ref="Q3566:Q3629" si="340">Q3565+K3566+N3566</f>
        <v>-113508541376</v>
      </c>
    </row>
    <row r="3567" spans="1:17" x14ac:dyDescent="0.3">
      <c r="A3567">
        <v>3561</v>
      </c>
      <c r="B3567">
        <f>SQRT((1-A3567*A3567/$G$1)*$G$2)</f>
        <v>1043.1437122319107</v>
      </c>
      <c r="I3567" s="19">
        <f t="shared" si="337"/>
        <v>-227017082752</v>
      </c>
      <c r="K3567" s="19">
        <f t="shared" si="336"/>
        <v>10260000000</v>
      </c>
      <c r="L3567" s="19">
        <f t="shared" si="338"/>
        <v>10260000000</v>
      </c>
      <c r="N3567" s="19">
        <f t="shared" si="335"/>
        <v>0</v>
      </c>
      <c r="O3567" s="19">
        <f t="shared" si="339"/>
        <v>-108206529360</v>
      </c>
      <c r="Q3567" s="19">
        <f t="shared" si="340"/>
        <v>-103248541376</v>
      </c>
    </row>
    <row r="3568" spans="1:17" x14ac:dyDescent="0.3">
      <c r="A3568">
        <v>3562</v>
      </c>
      <c r="B3568">
        <f>SQRT((1-A3568*A3568/$G$1)*$G$2)</f>
        <v>1043.0489743633661</v>
      </c>
      <c r="I3568" s="19">
        <f t="shared" si="337"/>
        <v>-206497082752</v>
      </c>
      <c r="K3568" s="19">
        <f t="shared" si="336"/>
        <v>10262880000</v>
      </c>
      <c r="L3568" s="19">
        <f t="shared" si="338"/>
        <v>10262880000</v>
      </c>
      <c r="N3568" s="19">
        <f t="shared" si="335"/>
        <v>0</v>
      </c>
      <c r="O3568" s="19">
        <f t="shared" si="339"/>
        <v>-108206529360</v>
      </c>
      <c r="Q3568" s="19">
        <f t="shared" si="340"/>
        <v>-92985661376</v>
      </c>
    </row>
    <row r="3569" spans="1:17" x14ac:dyDescent="0.3">
      <c r="A3569">
        <v>3563</v>
      </c>
      <c r="B3569">
        <f>SQRT((1-A3569*A3569/$G$1)*$G$2)</f>
        <v>1042.9542012850279</v>
      </c>
      <c r="I3569" s="19">
        <f t="shared" si="337"/>
        <v>-185971322752</v>
      </c>
      <c r="K3569" s="19">
        <f t="shared" si="336"/>
        <v>10265760000</v>
      </c>
      <c r="L3569" s="19">
        <f t="shared" si="338"/>
        <v>10265760000</v>
      </c>
      <c r="N3569" s="19">
        <f t="shared" si="335"/>
        <v>0</v>
      </c>
      <c r="O3569" s="19">
        <f t="shared" si="339"/>
        <v>-108206529360</v>
      </c>
      <c r="Q3569" s="19">
        <f t="shared" si="340"/>
        <v>-82719901376</v>
      </c>
    </row>
    <row r="3570" spans="1:17" x14ac:dyDescent="0.3">
      <c r="A3570">
        <v>3564</v>
      </c>
      <c r="B3570">
        <f>SQRT((1-A3570*A3570/$G$1)*$G$2)</f>
        <v>1042.8593929872964</v>
      </c>
      <c r="I3570" s="19">
        <f t="shared" si="337"/>
        <v>-165439802752</v>
      </c>
      <c r="K3570" s="19">
        <f t="shared" si="336"/>
        <v>10268640000</v>
      </c>
      <c r="L3570" s="19">
        <f t="shared" si="338"/>
        <v>10268640000</v>
      </c>
      <c r="N3570" s="19">
        <f t="shared" si="335"/>
        <v>0</v>
      </c>
      <c r="O3570" s="19">
        <f t="shared" si="339"/>
        <v>-108206529360</v>
      </c>
      <c r="Q3570" s="19">
        <f t="shared" si="340"/>
        <v>-72451261376</v>
      </c>
    </row>
    <row r="3571" spans="1:17" x14ac:dyDescent="0.3">
      <c r="A3571">
        <v>3565</v>
      </c>
      <c r="B3571">
        <f>SQRT((1-A3571*A3571/$G$1)*$G$2)</f>
        <v>1042.7645494605651</v>
      </c>
      <c r="I3571" s="19">
        <f t="shared" si="337"/>
        <v>-144902522752</v>
      </c>
      <c r="K3571" s="19">
        <f t="shared" si="336"/>
        <v>10271520000</v>
      </c>
      <c r="L3571" s="19">
        <f t="shared" si="338"/>
        <v>10271520000</v>
      </c>
      <c r="N3571" s="19">
        <f t="shared" si="335"/>
        <v>0</v>
      </c>
      <c r="O3571" s="19">
        <f t="shared" si="339"/>
        <v>-108206529360</v>
      </c>
      <c r="Q3571" s="19">
        <f t="shared" si="340"/>
        <v>-62179741376</v>
      </c>
    </row>
    <row r="3572" spans="1:17" x14ac:dyDescent="0.3">
      <c r="A3572">
        <v>3566</v>
      </c>
      <c r="B3572">
        <f>SQRT((1-A3572*A3572/$G$1)*$G$2)</f>
        <v>1042.6696706952205</v>
      </c>
      <c r="I3572" s="19">
        <f t="shared" si="337"/>
        <v>-124359482752</v>
      </c>
      <c r="K3572" s="19">
        <f t="shared" si="336"/>
        <v>10274400000</v>
      </c>
      <c r="L3572" s="19">
        <f t="shared" si="338"/>
        <v>10274400000</v>
      </c>
      <c r="N3572" s="19">
        <f t="shared" ref="N3572:N3635" si="341">IF($I3572&gt;O3571,O3571+$J$1,)</f>
        <v>0</v>
      </c>
      <c r="O3572" s="19">
        <f t="shared" si="339"/>
        <v>-108206529360</v>
      </c>
      <c r="Q3572" s="19">
        <f t="shared" si="340"/>
        <v>-51905341376</v>
      </c>
    </row>
    <row r="3573" spans="1:17" x14ac:dyDescent="0.3">
      <c r="A3573">
        <v>3567</v>
      </c>
      <c r="B3573">
        <f>SQRT((1-A3573*A3573/$G$1)*$G$2)</f>
        <v>1042.5747566816424</v>
      </c>
      <c r="I3573" s="19">
        <f t="shared" si="337"/>
        <v>-103810682752</v>
      </c>
      <c r="K3573" s="19">
        <f t="shared" si="336"/>
        <v>10277280000</v>
      </c>
      <c r="L3573" s="19">
        <f t="shared" si="338"/>
        <v>10277280000</v>
      </c>
      <c r="N3573" s="19">
        <f t="shared" si="341"/>
        <v>-108102734128</v>
      </c>
      <c r="O3573" s="19">
        <f t="shared" si="339"/>
        <v>-108102734128</v>
      </c>
      <c r="Q3573" s="19">
        <f t="shared" si="340"/>
        <v>-149730795504</v>
      </c>
    </row>
    <row r="3574" spans="1:17" x14ac:dyDescent="0.3">
      <c r="A3574">
        <v>3568</v>
      </c>
      <c r="B3574">
        <f>SQRT((1-A3574*A3574/$G$1)*$G$2)</f>
        <v>1042.4798074102025</v>
      </c>
      <c r="I3574" s="19">
        <f t="shared" si="337"/>
        <v>-299461591008</v>
      </c>
      <c r="K3574" s="19">
        <f t="shared" si="336"/>
        <v>10280160000</v>
      </c>
      <c r="L3574" s="19">
        <f t="shared" si="338"/>
        <v>10280160000</v>
      </c>
      <c r="N3574" s="19">
        <f t="shared" si="341"/>
        <v>0</v>
      </c>
      <c r="O3574" s="19">
        <f t="shared" si="339"/>
        <v>-108102734128</v>
      </c>
      <c r="Q3574" s="19">
        <f t="shared" si="340"/>
        <v>-139450635504</v>
      </c>
    </row>
    <row r="3575" spans="1:17" x14ac:dyDescent="0.3">
      <c r="A3575">
        <v>3569</v>
      </c>
      <c r="B3575">
        <f>SQRT((1-A3575*A3575/$G$1)*$G$2)</f>
        <v>1042.3848228712666</v>
      </c>
      <c r="I3575" s="19">
        <f t="shared" si="337"/>
        <v>-278901271008</v>
      </c>
      <c r="K3575" s="19">
        <f t="shared" si="336"/>
        <v>10283040000</v>
      </c>
      <c r="L3575" s="19">
        <f t="shared" si="338"/>
        <v>10283040000</v>
      </c>
      <c r="N3575" s="19">
        <f t="shared" si="341"/>
        <v>0</v>
      </c>
      <c r="O3575" s="19">
        <f t="shared" si="339"/>
        <v>-108102734128</v>
      </c>
      <c r="Q3575" s="19">
        <f t="shared" si="340"/>
        <v>-129167595504</v>
      </c>
    </row>
    <row r="3576" spans="1:17" x14ac:dyDescent="0.3">
      <c r="A3576">
        <v>3570</v>
      </c>
      <c r="B3576">
        <f>SQRT((1-A3576*A3576/$G$1)*$G$2)</f>
        <v>1042.2898030551926</v>
      </c>
      <c r="I3576" s="19">
        <f t="shared" si="337"/>
        <v>-258335191008</v>
      </c>
      <c r="K3576" s="19">
        <f t="shared" si="336"/>
        <v>10285920000</v>
      </c>
      <c r="L3576" s="19">
        <f t="shared" si="338"/>
        <v>10285920000</v>
      </c>
      <c r="N3576" s="19">
        <f t="shared" si="341"/>
        <v>0</v>
      </c>
      <c r="O3576" s="19">
        <f t="shared" si="339"/>
        <v>-108102734128</v>
      </c>
      <c r="Q3576" s="19">
        <f t="shared" si="340"/>
        <v>-118881675504</v>
      </c>
    </row>
    <row r="3577" spans="1:17" x14ac:dyDescent="0.3">
      <c r="A3577">
        <v>3571</v>
      </c>
      <c r="B3577">
        <f>SQRT((1-A3577*A3577/$G$1)*$G$2)</f>
        <v>1042.1947479523315</v>
      </c>
      <c r="I3577" s="19">
        <f t="shared" si="337"/>
        <v>-237763351008</v>
      </c>
      <c r="K3577" s="19">
        <f t="shared" si="336"/>
        <v>10288800000</v>
      </c>
      <c r="L3577" s="19">
        <f t="shared" si="338"/>
        <v>10288800000</v>
      </c>
      <c r="N3577" s="19">
        <f t="shared" si="341"/>
        <v>0</v>
      </c>
      <c r="O3577" s="19">
        <f t="shared" si="339"/>
        <v>-108102734128</v>
      </c>
      <c r="Q3577" s="19">
        <f t="shared" si="340"/>
        <v>-108592875504</v>
      </c>
    </row>
    <row r="3578" spans="1:17" x14ac:dyDescent="0.3">
      <c r="A3578">
        <v>3572</v>
      </c>
      <c r="B3578">
        <f>SQRT((1-A3578*A3578/$G$1)*$G$2)</f>
        <v>1042.0996575530276</v>
      </c>
      <c r="I3578" s="19">
        <f t="shared" si="337"/>
        <v>-217185751008</v>
      </c>
      <c r="K3578" s="19">
        <f t="shared" si="336"/>
        <v>10291680000</v>
      </c>
      <c r="L3578" s="19">
        <f t="shared" si="338"/>
        <v>10291680000</v>
      </c>
      <c r="N3578" s="19">
        <f t="shared" si="341"/>
        <v>0</v>
      </c>
      <c r="O3578" s="19">
        <f t="shared" si="339"/>
        <v>-108102734128</v>
      </c>
      <c r="Q3578" s="19">
        <f t="shared" si="340"/>
        <v>-98301195504</v>
      </c>
    </row>
    <row r="3579" spans="1:17" x14ac:dyDescent="0.3">
      <c r="A3579">
        <v>3573</v>
      </c>
      <c r="B3579">
        <f>SQRT((1-A3579*A3579/$G$1)*$G$2)</f>
        <v>1042.004531847617</v>
      </c>
      <c r="I3579" s="19">
        <f t="shared" si="337"/>
        <v>-196602391008</v>
      </c>
      <c r="K3579" s="19">
        <f t="shared" si="336"/>
        <v>10294560000</v>
      </c>
      <c r="L3579" s="19">
        <f t="shared" si="338"/>
        <v>10294560000</v>
      </c>
      <c r="N3579" s="19">
        <f t="shared" si="341"/>
        <v>0</v>
      </c>
      <c r="O3579" s="19">
        <f t="shared" si="339"/>
        <v>-108102734128</v>
      </c>
      <c r="Q3579" s="19">
        <f t="shared" si="340"/>
        <v>-88006635504</v>
      </c>
    </row>
    <row r="3580" spans="1:17" x14ac:dyDescent="0.3">
      <c r="A3580">
        <v>3574</v>
      </c>
      <c r="B3580">
        <f>SQRT((1-A3580*A3580/$G$1)*$G$2)</f>
        <v>1041.9093708264302</v>
      </c>
      <c r="I3580" s="19">
        <f t="shared" si="337"/>
        <v>-176013271008</v>
      </c>
      <c r="K3580" s="19">
        <f t="shared" si="336"/>
        <v>10297440000</v>
      </c>
      <c r="L3580" s="19">
        <f t="shared" si="338"/>
        <v>10297440000</v>
      </c>
      <c r="N3580" s="19">
        <f t="shared" si="341"/>
        <v>0</v>
      </c>
      <c r="O3580" s="19">
        <f t="shared" si="339"/>
        <v>-108102734128</v>
      </c>
      <c r="Q3580" s="19">
        <f t="shared" si="340"/>
        <v>-77709195504</v>
      </c>
    </row>
    <row r="3581" spans="1:17" x14ac:dyDescent="0.3">
      <c r="A3581">
        <v>3575</v>
      </c>
      <c r="B3581">
        <f>SQRT((1-A3581*A3581/$G$1)*$G$2)</f>
        <v>1041.8141744797895</v>
      </c>
      <c r="I3581" s="19">
        <f t="shared" si="337"/>
        <v>-155418391008</v>
      </c>
      <c r="K3581" s="19">
        <f t="shared" si="336"/>
        <v>10300320000</v>
      </c>
      <c r="L3581" s="19">
        <f t="shared" si="338"/>
        <v>10300320000</v>
      </c>
      <c r="N3581" s="19">
        <f t="shared" si="341"/>
        <v>0</v>
      </c>
      <c r="O3581" s="19">
        <f t="shared" si="339"/>
        <v>-108102734128</v>
      </c>
      <c r="Q3581" s="19">
        <f t="shared" si="340"/>
        <v>-67408875504</v>
      </c>
    </row>
    <row r="3582" spans="1:17" x14ac:dyDescent="0.3">
      <c r="A3582">
        <v>3576</v>
      </c>
      <c r="B3582">
        <f>SQRT((1-A3582*A3582/$G$1)*$G$2)</f>
        <v>1041.7189427980102</v>
      </c>
      <c r="I3582" s="19">
        <f t="shared" si="337"/>
        <v>-134817751008</v>
      </c>
      <c r="K3582" s="19">
        <f t="shared" si="336"/>
        <v>10303200000</v>
      </c>
      <c r="L3582" s="19">
        <f t="shared" si="338"/>
        <v>10303200000</v>
      </c>
      <c r="N3582" s="19">
        <f t="shared" si="341"/>
        <v>0</v>
      </c>
      <c r="O3582" s="19">
        <f t="shared" si="339"/>
        <v>-108102734128</v>
      </c>
      <c r="Q3582" s="19">
        <f t="shared" si="340"/>
        <v>-57105675504</v>
      </c>
    </row>
    <row r="3583" spans="1:17" x14ac:dyDescent="0.3">
      <c r="A3583">
        <v>3577</v>
      </c>
      <c r="B3583">
        <f>SQRT((1-A3583*A3583/$G$1)*$G$2)</f>
        <v>1041.6236757714009</v>
      </c>
      <c r="I3583" s="19">
        <f t="shared" si="337"/>
        <v>-114211351008</v>
      </c>
      <c r="K3583" s="19">
        <f t="shared" si="336"/>
        <v>10306080000</v>
      </c>
      <c r="L3583" s="19">
        <f t="shared" si="338"/>
        <v>10306080000</v>
      </c>
      <c r="N3583" s="19">
        <f t="shared" si="341"/>
        <v>0</v>
      </c>
      <c r="O3583" s="19">
        <f t="shared" si="339"/>
        <v>-108102734128</v>
      </c>
      <c r="Q3583" s="19">
        <f t="shared" si="340"/>
        <v>-46799595504</v>
      </c>
    </row>
    <row r="3584" spans="1:17" x14ac:dyDescent="0.3">
      <c r="A3584">
        <v>3578</v>
      </c>
      <c r="B3584">
        <f>SQRT((1-A3584*A3584/$G$1)*$G$2)</f>
        <v>1041.5283733902625</v>
      </c>
      <c r="I3584" s="19">
        <f t="shared" si="337"/>
        <v>-93599191008</v>
      </c>
      <c r="K3584" s="19">
        <f t="shared" si="336"/>
        <v>10308960000</v>
      </c>
      <c r="L3584" s="19">
        <f t="shared" si="338"/>
        <v>10308960000</v>
      </c>
      <c r="N3584" s="19">
        <f t="shared" si="341"/>
        <v>-107998938896</v>
      </c>
      <c r="O3584" s="19">
        <f t="shared" si="339"/>
        <v>-107998938896</v>
      </c>
      <c r="Q3584" s="19">
        <f t="shared" si="340"/>
        <v>-144489574400</v>
      </c>
    </row>
    <row r="3585" spans="1:17" x14ac:dyDescent="0.3">
      <c r="A3585">
        <v>3579</v>
      </c>
      <c r="B3585">
        <f>SQRT((1-A3585*A3585/$G$1)*$G$2)</f>
        <v>1041.4330356448893</v>
      </c>
      <c r="I3585" s="19">
        <f t="shared" si="337"/>
        <v>-288979148800</v>
      </c>
      <c r="K3585" s="19">
        <f t="shared" si="336"/>
        <v>10311840000</v>
      </c>
      <c r="L3585" s="19">
        <f t="shared" si="338"/>
        <v>10311840000</v>
      </c>
      <c r="N3585" s="19">
        <f t="shared" si="341"/>
        <v>0</v>
      </c>
      <c r="O3585" s="19">
        <f t="shared" si="339"/>
        <v>-107998938896</v>
      </c>
      <c r="Q3585" s="19">
        <f t="shared" si="340"/>
        <v>-134177734400</v>
      </c>
    </row>
    <row r="3586" spans="1:17" x14ac:dyDescent="0.3">
      <c r="A3586">
        <v>3580</v>
      </c>
      <c r="B3586">
        <f>SQRT((1-A3586*A3586/$G$1)*$G$2)</f>
        <v>1041.3376625255682</v>
      </c>
      <c r="I3586" s="19">
        <f t="shared" si="337"/>
        <v>-268355468800</v>
      </c>
      <c r="K3586" s="19">
        <f t="shared" si="336"/>
        <v>10314720000</v>
      </c>
      <c r="L3586" s="19">
        <f t="shared" si="338"/>
        <v>10314720000</v>
      </c>
      <c r="N3586" s="19">
        <f t="shared" si="341"/>
        <v>0</v>
      </c>
      <c r="O3586" s="19">
        <f t="shared" si="339"/>
        <v>-107998938896</v>
      </c>
      <c r="Q3586" s="19">
        <f t="shared" si="340"/>
        <v>-123863014400</v>
      </c>
    </row>
    <row r="3587" spans="1:17" x14ac:dyDescent="0.3">
      <c r="A3587">
        <v>3581</v>
      </c>
      <c r="B3587">
        <f>SQRT((1-A3587*A3587/$G$1)*$G$2)</f>
        <v>1041.2422540225787</v>
      </c>
      <c r="I3587" s="19">
        <f t="shared" si="337"/>
        <v>-247726028800</v>
      </c>
      <c r="K3587" s="19">
        <f t="shared" si="336"/>
        <v>10317600000</v>
      </c>
      <c r="L3587" s="19">
        <f t="shared" si="338"/>
        <v>10317600000</v>
      </c>
      <c r="N3587" s="19">
        <f t="shared" si="341"/>
        <v>0</v>
      </c>
      <c r="O3587" s="19">
        <f t="shared" si="339"/>
        <v>-107998938896</v>
      </c>
      <c r="Q3587" s="19">
        <f t="shared" si="340"/>
        <v>-113545414400</v>
      </c>
    </row>
    <row r="3588" spans="1:17" x14ac:dyDescent="0.3">
      <c r="A3588">
        <v>3582</v>
      </c>
      <c r="B3588">
        <f>SQRT((1-A3588*A3588/$G$1)*$G$2)</f>
        <v>1041.1468101261933</v>
      </c>
      <c r="I3588" s="19">
        <f t="shared" si="337"/>
        <v>-227090828800</v>
      </c>
      <c r="K3588" s="19">
        <f t="shared" si="336"/>
        <v>10320480000</v>
      </c>
      <c r="L3588" s="19">
        <f t="shared" si="338"/>
        <v>10320480000</v>
      </c>
      <c r="N3588" s="19">
        <f t="shared" si="341"/>
        <v>0</v>
      </c>
      <c r="O3588" s="19">
        <f t="shared" si="339"/>
        <v>-107998938896</v>
      </c>
      <c r="Q3588" s="19">
        <f t="shared" si="340"/>
        <v>-103224934400</v>
      </c>
    </row>
    <row r="3589" spans="1:17" x14ac:dyDescent="0.3">
      <c r="A3589">
        <v>3583</v>
      </c>
      <c r="B3589">
        <f>SQRT((1-A3589*A3589/$G$1)*$G$2)</f>
        <v>1041.0513308266777</v>
      </c>
      <c r="I3589" s="19">
        <f t="shared" si="337"/>
        <v>-206449868800</v>
      </c>
      <c r="K3589" s="19">
        <f t="shared" si="336"/>
        <v>10323360000</v>
      </c>
      <c r="L3589" s="19">
        <f t="shared" si="338"/>
        <v>10323360000</v>
      </c>
      <c r="N3589" s="19">
        <f t="shared" si="341"/>
        <v>0</v>
      </c>
      <c r="O3589" s="19">
        <f t="shared" si="339"/>
        <v>-107998938896</v>
      </c>
      <c r="Q3589" s="19">
        <f t="shared" si="340"/>
        <v>-92901574400</v>
      </c>
    </row>
    <row r="3590" spans="1:17" x14ac:dyDescent="0.3">
      <c r="A3590">
        <v>3584</v>
      </c>
      <c r="B3590">
        <f>SQRT((1-A3590*A3590/$G$1)*$G$2)</f>
        <v>1040.9558161142897</v>
      </c>
      <c r="I3590" s="19">
        <f t="shared" si="337"/>
        <v>-185803148800</v>
      </c>
      <c r="K3590" s="19">
        <f t="shared" si="336"/>
        <v>10326240000</v>
      </c>
      <c r="L3590" s="19">
        <f t="shared" si="338"/>
        <v>10326240000</v>
      </c>
      <c r="N3590" s="19">
        <f t="shared" si="341"/>
        <v>0</v>
      </c>
      <c r="O3590" s="19">
        <f t="shared" si="339"/>
        <v>-107998938896</v>
      </c>
      <c r="Q3590" s="19">
        <f t="shared" si="340"/>
        <v>-82575334400</v>
      </c>
    </row>
    <row r="3591" spans="1:17" x14ac:dyDescent="0.3">
      <c r="A3591">
        <v>3585</v>
      </c>
      <c r="B3591">
        <f>SQRT((1-A3591*A3591/$G$1)*$G$2)</f>
        <v>1040.8602659792807</v>
      </c>
      <c r="I3591" s="19">
        <f t="shared" si="337"/>
        <v>-165150668800</v>
      </c>
      <c r="K3591" s="19">
        <f t="shared" ref="K3591:K3654" si="342">IF($I3591&lt;L3590,L3590+$J$2,)</f>
        <v>10329120000</v>
      </c>
      <c r="L3591" s="19">
        <f t="shared" si="338"/>
        <v>10329120000</v>
      </c>
      <c r="N3591" s="19">
        <f t="shared" si="341"/>
        <v>0</v>
      </c>
      <c r="O3591" s="19">
        <f t="shared" si="339"/>
        <v>-107998938896</v>
      </c>
      <c r="Q3591" s="19">
        <f t="shared" si="340"/>
        <v>-72246214400</v>
      </c>
    </row>
    <row r="3592" spans="1:17" x14ac:dyDescent="0.3">
      <c r="A3592">
        <v>3586</v>
      </c>
      <c r="B3592">
        <f>SQRT((1-A3592*A3592/$G$1)*$G$2)</f>
        <v>1040.7646804118942</v>
      </c>
      <c r="I3592" s="19">
        <f t="shared" si="337"/>
        <v>-144492428800</v>
      </c>
      <c r="K3592" s="19">
        <f t="shared" si="342"/>
        <v>10332000000</v>
      </c>
      <c r="L3592" s="19">
        <f t="shared" si="338"/>
        <v>10332000000</v>
      </c>
      <c r="N3592" s="19">
        <f t="shared" si="341"/>
        <v>0</v>
      </c>
      <c r="O3592" s="19">
        <f t="shared" si="339"/>
        <v>-107998938896</v>
      </c>
      <c r="Q3592" s="19">
        <f t="shared" si="340"/>
        <v>-61914214400</v>
      </c>
    </row>
    <row r="3593" spans="1:17" x14ac:dyDescent="0.3">
      <c r="A3593">
        <v>3587</v>
      </c>
      <c r="B3593">
        <f>SQRT((1-A3593*A3593/$G$1)*$G$2)</f>
        <v>1040.6690594023669</v>
      </c>
      <c r="I3593" s="19">
        <f t="shared" si="337"/>
        <v>-123828428800</v>
      </c>
      <c r="K3593" s="19">
        <f t="shared" si="342"/>
        <v>10334880000</v>
      </c>
      <c r="L3593" s="19">
        <f t="shared" si="338"/>
        <v>10334880000</v>
      </c>
      <c r="N3593" s="19">
        <f t="shared" si="341"/>
        <v>0</v>
      </c>
      <c r="O3593" s="19">
        <f t="shared" si="339"/>
        <v>-107998938896</v>
      </c>
      <c r="Q3593" s="19">
        <f t="shared" si="340"/>
        <v>-51579334400</v>
      </c>
    </row>
    <row r="3594" spans="1:17" x14ac:dyDescent="0.3">
      <c r="A3594">
        <v>3588</v>
      </c>
      <c r="B3594">
        <f>SQRT((1-A3594*A3594/$G$1)*$G$2)</f>
        <v>1040.573402940928</v>
      </c>
      <c r="I3594" s="19">
        <f t="shared" si="337"/>
        <v>-103158668800</v>
      </c>
      <c r="K3594" s="19">
        <f t="shared" si="342"/>
        <v>10337760000</v>
      </c>
      <c r="L3594" s="19">
        <f t="shared" si="338"/>
        <v>10337760000</v>
      </c>
      <c r="N3594" s="19">
        <f t="shared" si="341"/>
        <v>-107895143664</v>
      </c>
      <c r="O3594" s="19">
        <f t="shared" si="339"/>
        <v>-107895143664</v>
      </c>
      <c r="Q3594" s="19">
        <f t="shared" si="340"/>
        <v>-149136718064</v>
      </c>
    </row>
    <row r="3595" spans="1:17" x14ac:dyDescent="0.3">
      <c r="A3595">
        <v>3589</v>
      </c>
      <c r="B3595">
        <f>SQRT((1-A3595*A3595/$G$1)*$G$2)</f>
        <v>1040.4777110177999</v>
      </c>
      <c r="I3595" s="19">
        <f t="shared" si="337"/>
        <v>-298273436128</v>
      </c>
      <c r="K3595" s="19">
        <f t="shared" si="342"/>
        <v>10340640000</v>
      </c>
      <c r="L3595" s="19">
        <f t="shared" si="338"/>
        <v>10340640000</v>
      </c>
      <c r="N3595" s="19">
        <f t="shared" si="341"/>
        <v>0</v>
      </c>
      <c r="O3595" s="19">
        <f t="shared" si="339"/>
        <v>-107895143664</v>
      </c>
      <c r="Q3595" s="19">
        <f t="shared" si="340"/>
        <v>-138796078064</v>
      </c>
    </row>
    <row r="3596" spans="1:17" x14ac:dyDescent="0.3">
      <c r="A3596">
        <v>3590</v>
      </c>
      <c r="B3596">
        <f>SQRT((1-A3596*A3596/$G$1)*$G$2)</f>
        <v>1040.3819836231976</v>
      </c>
      <c r="I3596" s="19">
        <f t="shared" si="337"/>
        <v>-277592156128</v>
      </c>
      <c r="K3596" s="19">
        <f t="shared" si="342"/>
        <v>10343520000</v>
      </c>
      <c r="L3596" s="19">
        <f t="shared" si="338"/>
        <v>10343520000</v>
      </c>
      <c r="N3596" s="19">
        <f t="shared" si="341"/>
        <v>0</v>
      </c>
      <c r="O3596" s="19">
        <f t="shared" si="339"/>
        <v>-107895143664</v>
      </c>
      <c r="Q3596" s="19">
        <f t="shared" si="340"/>
        <v>-128452558064</v>
      </c>
    </row>
    <row r="3597" spans="1:17" x14ac:dyDescent="0.3">
      <c r="A3597">
        <v>3591</v>
      </c>
      <c r="B3597">
        <f>SQRT((1-A3597*A3597/$G$1)*$G$2)</f>
        <v>1040.2862207473288</v>
      </c>
      <c r="I3597" s="19">
        <f t="shared" si="337"/>
        <v>-256905116128</v>
      </c>
      <c r="K3597" s="19">
        <f t="shared" si="342"/>
        <v>10346400000</v>
      </c>
      <c r="L3597" s="19">
        <f t="shared" si="338"/>
        <v>10346400000</v>
      </c>
      <c r="N3597" s="19">
        <f t="shared" si="341"/>
        <v>0</v>
      </c>
      <c r="O3597" s="19">
        <f t="shared" si="339"/>
        <v>-107895143664</v>
      </c>
      <c r="Q3597" s="19">
        <f t="shared" si="340"/>
        <v>-118106158064</v>
      </c>
    </row>
    <row r="3598" spans="1:17" x14ac:dyDescent="0.3">
      <c r="A3598">
        <v>3592</v>
      </c>
      <c r="B3598">
        <f>SQRT((1-A3598*A3598/$G$1)*$G$2)</f>
        <v>1040.1904223803938</v>
      </c>
      <c r="I3598" s="19">
        <f t="shared" si="337"/>
        <v>-236212316128</v>
      </c>
      <c r="K3598" s="19">
        <f t="shared" si="342"/>
        <v>10349280000</v>
      </c>
      <c r="L3598" s="19">
        <f t="shared" si="338"/>
        <v>10349280000</v>
      </c>
      <c r="N3598" s="19">
        <f t="shared" si="341"/>
        <v>0</v>
      </c>
      <c r="O3598" s="19">
        <f t="shared" si="339"/>
        <v>-107895143664</v>
      </c>
      <c r="Q3598" s="19">
        <f t="shared" si="340"/>
        <v>-107756878064</v>
      </c>
    </row>
    <row r="3599" spans="1:17" x14ac:dyDescent="0.3">
      <c r="A3599">
        <v>3593</v>
      </c>
      <c r="B3599">
        <f>SQRT((1-A3599*A3599/$G$1)*$G$2)</f>
        <v>1040.0945885125859</v>
      </c>
      <c r="I3599" s="19">
        <f t="shared" si="337"/>
        <v>-215513756128</v>
      </c>
      <c r="K3599" s="19">
        <f t="shared" si="342"/>
        <v>10352160000</v>
      </c>
      <c r="L3599" s="19">
        <f t="shared" si="338"/>
        <v>10352160000</v>
      </c>
      <c r="N3599" s="19">
        <f t="shared" si="341"/>
        <v>0</v>
      </c>
      <c r="O3599" s="19">
        <f t="shared" si="339"/>
        <v>-107895143664</v>
      </c>
      <c r="Q3599" s="19">
        <f t="shared" si="340"/>
        <v>-97404718064</v>
      </c>
    </row>
    <row r="3600" spans="1:17" x14ac:dyDescent="0.3">
      <c r="A3600">
        <v>3594</v>
      </c>
      <c r="B3600">
        <f>SQRT((1-A3600*A3600/$G$1)*$G$2)</f>
        <v>1039.9987191340911</v>
      </c>
      <c r="I3600" s="19">
        <f t="shared" si="337"/>
        <v>-194809436128</v>
      </c>
      <c r="K3600" s="19">
        <f t="shared" si="342"/>
        <v>10355040000</v>
      </c>
      <c r="L3600" s="19">
        <f t="shared" si="338"/>
        <v>10355040000</v>
      </c>
      <c r="N3600" s="19">
        <f t="shared" si="341"/>
        <v>0</v>
      </c>
      <c r="O3600" s="19">
        <f t="shared" si="339"/>
        <v>-107895143664</v>
      </c>
      <c r="Q3600" s="19">
        <f t="shared" si="340"/>
        <v>-87049678064</v>
      </c>
    </row>
    <row r="3601" spans="1:17" x14ac:dyDescent="0.3">
      <c r="A3601">
        <v>3595</v>
      </c>
      <c r="B3601">
        <f>SQRT((1-A3601*A3601/$G$1)*$G$2)</f>
        <v>1039.902814235088</v>
      </c>
      <c r="I3601" s="19">
        <f t="shared" si="337"/>
        <v>-174099356128</v>
      </c>
      <c r="K3601" s="19">
        <f t="shared" si="342"/>
        <v>10357920000</v>
      </c>
      <c r="L3601" s="19">
        <f t="shared" si="338"/>
        <v>10357920000</v>
      </c>
      <c r="N3601" s="19">
        <f t="shared" si="341"/>
        <v>0</v>
      </c>
      <c r="O3601" s="19">
        <f t="shared" si="339"/>
        <v>-107895143664</v>
      </c>
      <c r="Q3601" s="19">
        <f t="shared" si="340"/>
        <v>-76691758064</v>
      </c>
    </row>
    <row r="3602" spans="1:17" x14ac:dyDescent="0.3">
      <c r="A3602">
        <v>3596</v>
      </c>
      <c r="B3602">
        <f>SQRT((1-A3602*A3602/$G$1)*$G$2)</f>
        <v>1039.8068738057486</v>
      </c>
      <c r="I3602" s="19">
        <f t="shared" si="337"/>
        <v>-153383516128</v>
      </c>
      <c r="K3602" s="19">
        <f t="shared" si="342"/>
        <v>10360800000</v>
      </c>
      <c r="L3602" s="19">
        <f t="shared" si="338"/>
        <v>10360800000</v>
      </c>
      <c r="N3602" s="19">
        <f t="shared" si="341"/>
        <v>0</v>
      </c>
      <c r="O3602" s="19">
        <f t="shared" si="339"/>
        <v>-107895143664</v>
      </c>
      <c r="Q3602" s="19">
        <f t="shared" si="340"/>
        <v>-66330958064</v>
      </c>
    </row>
    <row r="3603" spans="1:17" x14ac:dyDescent="0.3">
      <c r="A3603">
        <v>3597</v>
      </c>
      <c r="B3603">
        <f>SQRT((1-A3603*A3603/$G$1)*$G$2)</f>
        <v>1039.7108978362367</v>
      </c>
      <c r="I3603" s="19">
        <f t="shared" si="337"/>
        <v>-132661916128</v>
      </c>
      <c r="K3603" s="19">
        <f t="shared" si="342"/>
        <v>10363680000</v>
      </c>
      <c r="L3603" s="19">
        <f t="shared" si="338"/>
        <v>10363680000</v>
      </c>
      <c r="N3603" s="19">
        <f t="shared" si="341"/>
        <v>0</v>
      </c>
      <c r="O3603" s="19">
        <f t="shared" si="339"/>
        <v>-107895143664</v>
      </c>
      <c r="Q3603" s="19">
        <f t="shared" si="340"/>
        <v>-55967278064</v>
      </c>
    </row>
    <row r="3604" spans="1:17" x14ac:dyDescent="0.3">
      <c r="A3604">
        <v>3598</v>
      </c>
      <c r="B3604">
        <f>SQRT((1-A3604*A3604/$G$1)*$G$2)</f>
        <v>1039.6148863167089</v>
      </c>
      <c r="I3604" s="19">
        <f t="shared" si="337"/>
        <v>-111934556128</v>
      </c>
      <c r="K3604" s="19">
        <f t="shared" si="342"/>
        <v>10366560000</v>
      </c>
      <c r="L3604" s="19">
        <f t="shared" si="338"/>
        <v>10366560000</v>
      </c>
      <c r="N3604" s="19">
        <f t="shared" si="341"/>
        <v>0</v>
      </c>
      <c r="O3604" s="19">
        <f t="shared" si="339"/>
        <v>-107895143664</v>
      </c>
      <c r="Q3604" s="19">
        <f t="shared" si="340"/>
        <v>-45600718064</v>
      </c>
    </row>
    <row r="3605" spans="1:17" x14ac:dyDescent="0.3">
      <c r="A3605">
        <v>3599</v>
      </c>
      <c r="B3605">
        <f>SQRT((1-A3605*A3605/$G$1)*$G$2)</f>
        <v>1039.5188392373154</v>
      </c>
      <c r="I3605" s="19">
        <f t="shared" si="337"/>
        <v>-91201436128</v>
      </c>
      <c r="K3605" s="19">
        <f t="shared" si="342"/>
        <v>10369440000</v>
      </c>
      <c r="L3605" s="19">
        <f t="shared" si="338"/>
        <v>10369440000</v>
      </c>
      <c r="N3605" s="19">
        <f t="shared" si="341"/>
        <v>-107791348432</v>
      </c>
      <c r="O3605" s="19">
        <f t="shared" si="339"/>
        <v>-107791348432</v>
      </c>
      <c r="Q3605" s="19">
        <f t="shared" si="340"/>
        <v>-143022626496</v>
      </c>
    </row>
    <row r="3606" spans="1:17" x14ac:dyDescent="0.3">
      <c r="A3606">
        <v>3600</v>
      </c>
      <c r="B3606">
        <f>SQRT((1-A3606*A3606/$G$1)*$G$2)</f>
        <v>1039.4227565881981</v>
      </c>
      <c r="I3606" s="19">
        <f t="shared" si="337"/>
        <v>-286045252992</v>
      </c>
      <c r="K3606" s="19">
        <f t="shared" si="342"/>
        <v>10372320000</v>
      </c>
      <c r="L3606" s="19">
        <f t="shared" si="338"/>
        <v>10372320000</v>
      </c>
      <c r="N3606" s="19">
        <f t="shared" si="341"/>
        <v>0</v>
      </c>
      <c r="O3606" s="19">
        <f t="shared" si="339"/>
        <v>-107791348432</v>
      </c>
      <c r="Q3606" s="19">
        <f t="shared" si="340"/>
        <v>-132650306496</v>
      </c>
    </row>
    <row r="3607" spans="1:17" x14ac:dyDescent="0.3">
      <c r="A3607">
        <v>3601</v>
      </c>
      <c r="B3607">
        <f>SQRT((1-A3607*A3607/$G$1)*$G$2)</f>
        <v>1039.3266383594928</v>
      </c>
      <c r="I3607" s="19">
        <f t="shared" si="337"/>
        <v>-265300612992</v>
      </c>
      <c r="K3607" s="19">
        <f t="shared" si="342"/>
        <v>10375200000</v>
      </c>
      <c r="L3607" s="19">
        <f t="shared" si="338"/>
        <v>10375200000</v>
      </c>
      <c r="N3607" s="19">
        <f t="shared" si="341"/>
        <v>0</v>
      </c>
      <c r="O3607" s="19">
        <f t="shared" si="339"/>
        <v>-107791348432</v>
      </c>
      <c r="Q3607" s="19">
        <f t="shared" si="340"/>
        <v>-122275106496</v>
      </c>
    </row>
    <row r="3608" spans="1:17" x14ac:dyDescent="0.3">
      <c r="A3608">
        <v>3602</v>
      </c>
      <c r="B3608">
        <f>SQRT((1-A3608*A3608/$G$1)*$G$2)</f>
        <v>1039.2304845413264</v>
      </c>
      <c r="I3608" s="19">
        <f t="shared" si="337"/>
        <v>-244550212992</v>
      </c>
      <c r="K3608" s="19">
        <f t="shared" si="342"/>
        <v>10378080000</v>
      </c>
      <c r="L3608" s="19">
        <f t="shared" si="338"/>
        <v>10378080000</v>
      </c>
      <c r="N3608" s="19">
        <f t="shared" si="341"/>
        <v>0</v>
      </c>
      <c r="O3608" s="19">
        <f t="shared" si="339"/>
        <v>-107791348432</v>
      </c>
      <c r="Q3608" s="19">
        <f t="shared" si="340"/>
        <v>-111897026496</v>
      </c>
    </row>
    <row r="3609" spans="1:17" x14ac:dyDescent="0.3">
      <c r="A3609">
        <v>3603</v>
      </c>
      <c r="B3609">
        <f>SQRT((1-A3609*A3609/$G$1)*$G$2)</f>
        <v>1039.1342951238196</v>
      </c>
      <c r="I3609" s="19">
        <f t="shared" si="337"/>
        <v>-223794052992</v>
      </c>
      <c r="K3609" s="19">
        <f t="shared" si="342"/>
        <v>10380960000</v>
      </c>
      <c r="L3609" s="19">
        <f t="shared" si="338"/>
        <v>10380960000</v>
      </c>
      <c r="N3609" s="19">
        <f t="shared" si="341"/>
        <v>0</v>
      </c>
      <c r="O3609" s="19">
        <f t="shared" si="339"/>
        <v>-107791348432</v>
      </c>
      <c r="Q3609" s="19">
        <f t="shared" si="340"/>
        <v>-101516066496</v>
      </c>
    </row>
    <row r="3610" spans="1:17" x14ac:dyDescent="0.3">
      <c r="A3610">
        <v>3604</v>
      </c>
      <c r="B3610">
        <f>SQRT((1-A3610*A3610/$G$1)*$G$2)</f>
        <v>1039.0380700970859</v>
      </c>
      <c r="I3610" s="19">
        <f t="shared" si="337"/>
        <v>-203032132992</v>
      </c>
      <c r="K3610" s="19">
        <f t="shared" si="342"/>
        <v>10383840000</v>
      </c>
      <c r="L3610" s="19">
        <f t="shared" si="338"/>
        <v>10383840000</v>
      </c>
      <c r="N3610" s="19">
        <f t="shared" si="341"/>
        <v>0</v>
      </c>
      <c r="O3610" s="19">
        <f t="shared" si="339"/>
        <v>-107791348432</v>
      </c>
      <c r="Q3610" s="19">
        <f t="shared" si="340"/>
        <v>-91132226496</v>
      </c>
    </row>
    <row r="3611" spans="1:17" x14ac:dyDescent="0.3">
      <c r="A3611">
        <v>3605</v>
      </c>
      <c r="B3611">
        <f>SQRT((1-A3611*A3611/$G$1)*$G$2)</f>
        <v>1038.9418094512307</v>
      </c>
      <c r="I3611" s="19">
        <f t="shared" si="337"/>
        <v>-182264452992</v>
      </c>
      <c r="K3611" s="19">
        <f t="shared" si="342"/>
        <v>10386720000</v>
      </c>
      <c r="L3611" s="19">
        <f t="shared" si="338"/>
        <v>10386720000</v>
      </c>
      <c r="N3611" s="19">
        <f t="shared" si="341"/>
        <v>0</v>
      </c>
      <c r="O3611" s="19">
        <f t="shared" si="339"/>
        <v>-107791348432</v>
      </c>
      <c r="Q3611" s="19">
        <f t="shared" si="340"/>
        <v>-80745506496</v>
      </c>
    </row>
    <row r="3612" spans="1:17" x14ac:dyDescent="0.3">
      <c r="A3612">
        <v>3606</v>
      </c>
      <c r="B3612">
        <f>SQRT((1-A3612*A3612/$G$1)*$G$2)</f>
        <v>1038.8455131763526</v>
      </c>
      <c r="I3612" s="19">
        <f t="shared" si="337"/>
        <v>-161491012992</v>
      </c>
      <c r="K3612" s="19">
        <f t="shared" si="342"/>
        <v>10389600000</v>
      </c>
      <c r="L3612" s="19">
        <f t="shared" si="338"/>
        <v>10389600000</v>
      </c>
      <c r="N3612" s="19">
        <f t="shared" si="341"/>
        <v>0</v>
      </c>
      <c r="O3612" s="19">
        <f t="shared" si="339"/>
        <v>-107791348432</v>
      </c>
      <c r="Q3612" s="19">
        <f t="shared" si="340"/>
        <v>-70355906496</v>
      </c>
    </row>
    <row r="3613" spans="1:17" x14ac:dyDescent="0.3">
      <c r="A3613">
        <v>3607</v>
      </c>
      <c r="B3613">
        <f>SQRT((1-A3613*A3613/$G$1)*$G$2)</f>
        <v>1038.7491812625428</v>
      </c>
      <c r="I3613" s="19">
        <f t="shared" si="337"/>
        <v>-140711812992</v>
      </c>
      <c r="K3613" s="19">
        <f t="shared" si="342"/>
        <v>10392480000</v>
      </c>
      <c r="L3613" s="19">
        <f t="shared" si="338"/>
        <v>10392480000</v>
      </c>
      <c r="N3613" s="19">
        <f t="shared" si="341"/>
        <v>0</v>
      </c>
      <c r="O3613" s="19">
        <f t="shared" si="339"/>
        <v>-107791348432</v>
      </c>
      <c r="Q3613" s="19">
        <f t="shared" si="340"/>
        <v>-59963426496</v>
      </c>
    </row>
    <row r="3614" spans="1:17" x14ac:dyDescent="0.3">
      <c r="A3614">
        <v>3608</v>
      </c>
      <c r="B3614">
        <f>SQRT((1-A3614*A3614/$G$1)*$G$2)</f>
        <v>1038.652813699885</v>
      </c>
      <c r="I3614" s="19">
        <f t="shared" si="337"/>
        <v>-119926852992</v>
      </c>
      <c r="K3614" s="19">
        <f t="shared" si="342"/>
        <v>10395360000</v>
      </c>
      <c r="L3614" s="19">
        <f t="shared" si="338"/>
        <v>10395360000</v>
      </c>
      <c r="N3614" s="19">
        <f t="shared" si="341"/>
        <v>0</v>
      </c>
      <c r="O3614" s="19">
        <f t="shared" si="339"/>
        <v>-107791348432</v>
      </c>
      <c r="Q3614" s="19">
        <f t="shared" si="340"/>
        <v>-49568066496</v>
      </c>
    </row>
    <row r="3615" spans="1:17" x14ac:dyDescent="0.3">
      <c r="A3615">
        <v>3609</v>
      </c>
      <c r="B3615">
        <f>SQRT((1-A3615*A3615/$G$1)*$G$2)</f>
        <v>1038.5564104784555</v>
      </c>
      <c r="I3615" s="19">
        <f t="shared" si="337"/>
        <v>-99136132992</v>
      </c>
      <c r="K3615" s="19">
        <f t="shared" si="342"/>
        <v>10398240000</v>
      </c>
      <c r="L3615" s="19">
        <f t="shared" si="338"/>
        <v>10398240000</v>
      </c>
      <c r="N3615" s="19">
        <f t="shared" si="341"/>
        <v>-107687553200</v>
      </c>
      <c r="O3615" s="19">
        <f t="shared" si="339"/>
        <v>-107687553200</v>
      </c>
      <c r="Q3615" s="19">
        <f t="shared" si="340"/>
        <v>-146857379696</v>
      </c>
    </row>
    <row r="3616" spans="1:17" x14ac:dyDescent="0.3">
      <c r="A3616">
        <v>3610</v>
      </c>
      <c r="B3616">
        <f>SQRT((1-A3616*A3616/$G$1)*$G$2)</f>
        <v>1038.4599715883237</v>
      </c>
      <c r="I3616" s="19">
        <f t="shared" si="337"/>
        <v>-293714759392</v>
      </c>
      <c r="K3616" s="19">
        <f t="shared" si="342"/>
        <v>10401120000</v>
      </c>
      <c r="L3616" s="19">
        <f t="shared" si="338"/>
        <v>10401120000</v>
      </c>
      <c r="N3616" s="19">
        <f t="shared" si="341"/>
        <v>0</v>
      </c>
      <c r="O3616" s="19">
        <f t="shared" si="339"/>
        <v>-107687553200</v>
      </c>
      <c r="Q3616" s="19">
        <f t="shared" si="340"/>
        <v>-136456259696</v>
      </c>
    </row>
    <row r="3617" spans="1:17" x14ac:dyDescent="0.3">
      <c r="A3617">
        <v>3611</v>
      </c>
      <c r="B3617">
        <f>SQRT((1-A3617*A3617/$G$1)*$G$2)</f>
        <v>1038.363497019551</v>
      </c>
      <c r="I3617" s="19">
        <f t="shared" si="337"/>
        <v>-272912519392</v>
      </c>
      <c r="K3617" s="19">
        <f t="shared" si="342"/>
        <v>10404000000</v>
      </c>
      <c r="L3617" s="19">
        <f t="shared" si="338"/>
        <v>10404000000</v>
      </c>
      <c r="N3617" s="19">
        <f t="shared" si="341"/>
        <v>0</v>
      </c>
      <c r="O3617" s="19">
        <f t="shared" si="339"/>
        <v>-107687553200</v>
      </c>
      <c r="Q3617" s="19">
        <f t="shared" si="340"/>
        <v>-126052259696</v>
      </c>
    </row>
    <row r="3618" spans="1:17" x14ac:dyDescent="0.3">
      <c r="A3618">
        <v>3612</v>
      </c>
      <c r="B3618">
        <f>SQRT((1-A3618*A3618/$G$1)*$G$2)</f>
        <v>1038.2669867621921</v>
      </c>
      <c r="I3618" s="19">
        <f t="shared" si="337"/>
        <v>-252104519392</v>
      </c>
      <c r="K3618" s="19">
        <f t="shared" si="342"/>
        <v>10406880000</v>
      </c>
      <c r="L3618" s="19">
        <f t="shared" si="338"/>
        <v>10406880000</v>
      </c>
      <c r="N3618" s="19">
        <f t="shared" si="341"/>
        <v>0</v>
      </c>
      <c r="O3618" s="19">
        <f t="shared" si="339"/>
        <v>-107687553200</v>
      </c>
      <c r="Q3618" s="19">
        <f t="shared" si="340"/>
        <v>-115645379696</v>
      </c>
    </row>
    <row r="3619" spans="1:17" x14ac:dyDescent="0.3">
      <c r="A3619">
        <v>3613</v>
      </c>
      <c r="B3619">
        <f>SQRT((1-A3619*A3619/$G$1)*$G$2)</f>
        <v>1038.1704408062935</v>
      </c>
      <c r="I3619" s="19">
        <f t="shared" si="337"/>
        <v>-231290759392</v>
      </c>
      <c r="K3619" s="19">
        <f t="shared" si="342"/>
        <v>10409760000</v>
      </c>
      <c r="L3619" s="19">
        <f t="shared" si="338"/>
        <v>10409760000</v>
      </c>
      <c r="N3619" s="19">
        <f t="shared" si="341"/>
        <v>0</v>
      </c>
      <c r="O3619" s="19">
        <f t="shared" si="339"/>
        <v>-107687553200</v>
      </c>
      <c r="Q3619" s="19">
        <f t="shared" si="340"/>
        <v>-105235619696</v>
      </c>
    </row>
    <row r="3620" spans="1:17" x14ac:dyDescent="0.3">
      <c r="A3620">
        <v>3614</v>
      </c>
      <c r="B3620">
        <f>SQRT((1-A3620*A3620/$G$1)*$G$2)</f>
        <v>1038.0738591418951</v>
      </c>
      <c r="I3620" s="19">
        <f t="shared" si="337"/>
        <v>-210471239392</v>
      </c>
      <c r="K3620" s="19">
        <f t="shared" si="342"/>
        <v>10412640000</v>
      </c>
      <c r="L3620" s="19">
        <f t="shared" si="338"/>
        <v>10412640000</v>
      </c>
      <c r="N3620" s="19">
        <f t="shared" si="341"/>
        <v>0</v>
      </c>
      <c r="O3620" s="19">
        <f t="shared" si="339"/>
        <v>-107687553200</v>
      </c>
      <c r="Q3620" s="19">
        <f t="shared" si="340"/>
        <v>-94822979696</v>
      </c>
    </row>
    <row r="3621" spans="1:17" x14ac:dyDescent="0.3">
      <c r="A3621">
        <v>3615</v>
      </c>
      <c r="B3621">
        <f>SQRT((1-A3621*A3621/$G$1)*$G$2)</f>
        <v>1037.9772417590293</v>
      </c>
      <c r="I3621" s="19">
        <f t="shared" si="337"/>
        <v>-189645959392</v>
      </c>
      <c r="K3621" s="19">
        <f t="shared" si="342"/>
        <v>10415520000</v>
      </c>
      <c r="L3621" s="19">
        <f t="shared" si="338"/>
        <v>10415520000</v>
      </c>
      <c r="N3621" s="19">
        <f t="shared" si="341"/>
        <v>0</v>
      </c>
      <c r="O3621" s="19">
        <f t="shared" si="339"/>
        <v>-107687553200</v>
      </c>
      <c r="Q3621" s="19">
        <f t="shared" si="340"/>
        <v>-84407459696</v>
      </c>
    </row>
    <row r="3622" spans="1:17" x14ac:dyDescent="0.3">
      <c r="A3622">
        <v>3616</v>
      </c>
      <c r="B3622">
        <f>SQRT((1-A3622*A3622/$G$1)*$G$2)</f>
        <v>1037.8805886477203</v>
      </c>
      <c r="I3622" s="19">
        <f t="shared" si="337"/>
        <v>-168814919392</v>
      </c>
      <c r="K3622" s="19">
        <f t="shared" si="342"/>
        <v>10418400000</v>
      </c>
      <c r="L3622" s="19">
        <f t="shared" si="338"/>
        <v>10418400000</v>
      </c>
      <c r="N3622" s="19">
        <f t="shared" si="341"/>
        <v>0</v>
      </c>
      <c r="O3622" s="19">
        <f t="shared" si="339"/>
        <v>-107687553200</v>
      </c>
      <c r="Q3622" s="19">
        <f t="shared" si="340"/>
        <v>-73989059696</v>
      </c>
    </row>
    <row r="3623" spans="1:17" x14ac:dyDescent="0.3">
      <c r="A3623">
        <v>3617</v>
      </c>
      <c r="B3623">
        <f>SQRT((1-A3623*A3623/$G$1)*$G$2)</f>
        <v>1037.7838997979861</v>
      </c>
      <c r="I3623" s="19">
        <f t="shared" si="337"/>
        <v>-147978119392</v>
      </c>
      <c r="K3623" s="19">
        <f t="shared" si="342"/>
        <v>10421280000</v>
      </c>
      <c r="L3623" s="19">
        <f t="shared" si="338"/>
        <v>10421280000</v>
      </c>
      <c r="N3623" s="19">
        <f t="shared" si="341"/>
        <v>0</v>
      </c>
      <c r="O3623" s="19">
        <f t="shared" si="339"/>
        <v>-107687553200</v>
      </c>
      <c r="Q3623" s="19">
        <f t="shared" si="340"/>
        <v>-63567779696</v>
      </c>
    </row>
    <row r="3624" spans="1:17" x14ac:dyDescent="0.3">
      <c r="A3624">
        <v>3618</v>
      </c>
      <c r="B3624">
        <f>SQRT((1-A3624*A3624/$G$1)*$G$2)</f>
        <v>1037.6871751998365</v>
      </c>
      <c r="I3624" s="19">
        <f t="shared" si="337"/>
        <v>-127135559392</v>
      </c>
      <c r="K3624" s="19">
        <f t="shared" si="342"/>
        <v>10424160000</v>
      </c>
      <c r="L3624" s="19">
        <f t="shared" si="338"/>
        <v>10424160000</v>
      </c>
      <c r="N3624" s="19">
        <f t="shared" si="341"/>
        <v>0</v>
      </c>
      <c r="O3624" s="19">
        <f t="shared" si="339"/>
        <v>-107687553200</v>
      </c>
      <c r="Q3624" s="19">
        <f t="shared" si="340"/>
        <v>-53143619696</v>
      </c>
    </row>
    <row r="3625" spans="1:17" x14ac:dyDescent="0.3">
      <c r="A3625">
        <v>3619</v>
      </c>
      <c r="B3625">
        <f>SQRT((1-A3625*A3625/$G$1)*$G$2)</f>
        <v>1037.5904148432735</v>
      </c>
      <c r="I3625" s="19">
        <f t="shared" si="337"/>
        <v>-106287239392</v>
      </c>
      <c r="K3625" s="19">
        <f t="shared" si="342"/>
        <v>10427040000</v>
      </c>
      <c r="L3625" s="19">
        <f t="shared" si="338"/>
        <v>10427040000</v>
      </c>
      <c r="N3625" s="19">
        <f t="shared" si="341"/>
        <v>-107583757968</v>
      </c>
      <c r="O3625" s="19">
        <f t="shared" si="339"/>
        <v>-107583757968</v>
      </c>
      <c r="Q3625" s="19">
        <f t="shared" si="340"/>
        <v>-150300337664</v>
      </c>
    </row>
    <row r="3626" spans="1:17" x14ac:dyDescent="0.3">
      <c r="A3626">
        <v>3620</v>
      </c>
      <c r="B3626">
        <f>SQRT((1-A3626*A3626/$G$1)*$G$2)</f>
        <v>1037.493618718293</v>
      </c>
      <c r="I3626" s="19">
        <f t="shared" si="337"/>
        <v>-300600675328</v>
      </c>
      <c r="K3626" s="19">
        <f t="shared" si="342"/>
        <v>10429920000</v>
      </c>
      <c r="L3626" s="19">
        <f t="shared" si="338"/>
        <v>10429920000</v>
      </c>
      <c r="N3626" s="19">
        <f t="shared" si="341"/>
        <v>0</v>
      </c>
      <c r="O3626" s="19">
        <f t="shared" si="339"/>
        <v>-107583757968</v>
      </c>
      <c r="Q3626" s="19">
        <f t="shared" si="340"/>
        <v>-139870417664</v>
      </c>
    </row>
    <row r="3627" spans="1:17" x14ac:dyDescent="0.3">
      <c r="A3627">
        <v>3621</v>
      </c>
      <c r="B3627">
        <f>SQRT((1-A3627*A3627/$G$1)*$G$2)</f>
        <v>1037.3967868148823</v>
      </c>
      <c r="I3627" s="19">
        <f t="shared" si="337"/>
        <v>-279740835328</v>
      </c>
      <c r="K3627" s="19">
        <f t="shared" si="342"/>
        <v>10432800000</v>
      </c>
      <c r="L3627" s="19">
        <f t="shared" si="338"/>
        <v>10432800000</v>
      </c>
      <c r="N3627" s="19">
        <f t="shared" si="341"/>
        <v>0</v>
      </c>
      <c r="O3627" s="19">
        <f t="shared" si="339"/>
        <v>-107583757968</v>
      </c>
      <c r="Q3627" s="19">
        <f t="shared" si="340"/>
        <v>-129437617664</v>
      </c>
    </row>
    <row r="3628" spans="1:17" x14ac:dyDescent="0.3">
      <c r="A3628">
        <v>3622</v>
      </c>
      <c r="B3628">
        <f>SQRT((1-A3628*A3628/$G$1)*$G$2)</f>
        <v>1037.2999191230217</v>
      </c>
      <c r="I3628" s="19">
        <f t="shared" si="337"/>
        <v>-258875235328</v>
      </c>
      <c r="K3628" s="19">
        <f t="shared" si="342"/>
        <v>10435680000</v>
      </c>
      <c r="L3628" s="19">
        <f t="shared" si="338"/>
        <v>10435680000</v>
      </c>
      <c r="N3628" s="19">
        <f t="shared" si="341"/>
        <v>0</v>
      </c>
      <c r="O3628" s="19">
        <f t="shared" si="339"/>
        <v>-107583757968</v>
      </c>
      <c r="Q3628" s="19">
        <f t="shared" si="340"/>
        <v>-119001937664</v>
      </c>
    </row>
    <row r="3629" spans="1:17" x14ac:dyDescent="0.3">
      <c r="A3629">
        <v>3623</v>
      </c>
      <c r="B3629">
        <f>SQRT((1-A3629*A3629/$G$1)*$G$2)</f>
        <v>1037.2030156326841</v>
      </c>
      <c r="I3629" s="19">
        <f t="shared" si="337"/>
        <v>-238003875328</v>
      </c>
      <c r="K3629" s="19">
        <f t="shared" si="342"/>
        <v>10438560000</v>
      </c>
      <c r="L3629" s="19">
        <f t="shared" si="338"/>
        <v>10438560000</v>
      </c>
      <c r="N3629" s="19">
        <f t="shared" si="341"/>
        <v>0</v>
      </c>
      <c r="O3629" s="19">
        <f t="shared" si="339"/>
        <v>-107583757968</v>
      </c>
      <c r="Q3629" s="19">
        <f t="shared" si="340"/>
        <v>-108563377664</v>
      </c>
    </row>
    <row r="3630" spans="1:17" x14ac:dyDescent="0.3">
      <c r="A3630">
        <v>3624</v>
      </c>
      <c r="B3630">
        <f>SQRT((1-A3630*A3630/$G$1)*$G$2)</f>
        <v>1037.1060763338346</v>
      </c>
      <c r="I3630" s="19">
        <f t="shared" ref="I3630:I3693" si="343">Q3629*2</f>
        <v>-217126755328</v>
      </c>
      <c r="K3630" s="19">
        <f t="shared" si="342"/>
        <v>10441440000</v>
      </c>
      <c r="L3630" s="19">
        <f t="shared" ref="L3630:L3693" si="344">IF(K3630=0,L3629,K3630)</f>
        <v>10441440000</v>
      </c>
      <c r="N3630" s="19">
        <f t="shared" si="341"/>
        <v>0</v>
      </c>
      <c r="O3630" s="19">
        <f t="shared" ref="O3630:O3693" si="345">IF(N3630=0,O3629,N3630)</f>
        <v>-107583757968</v>
      </c>
      <c r="Q3630" s="19">
        <f t="shared" ref="Q3630:Q3693" si="346">Q3629+K3630+N3630</f>
        <v>-98121937664</v>
      </c>
    </row>
    <row r="3631" spans="1:17" x14ac:dyDescent="0.3">
      <c r="A3631">
        <v>3625</v>
      </c>
      <c r="B3631">
        <f>SQRT((1-A3631*A3631/$G$1)*$G$2)</f>
        <v>1037.0091012164314</v>
      </c>
      <c r="I3631" s="19">
        <f t="shared" si="343"/>
        <v>-196243875328</v>
      </c>
      <c r="K3631" s="19">
        <f t="shared" si="342"/>
        <v>10444320000</v>
      </c>
      <c r="L3631" s="19">
        <f t="shared" si="344"/>
        <v>10444320000</v>
      </c>
      <c r="N3631" s="19">
        <f t="shared" si="341"/>
        <v>0</v>
      </c>
      <c r="O3631" s="19">
        <f t="shared" si="345"/>
        <v>-107583757968</v>
      </c>
      <c r="Q3631" s="19">
        <f t="shared" si="346"/>
        <v>-87677617664</v>
      </c>
    </row>
    <row r="3632" spans="1:17" x14ac:dyDescent="0.3">
      <c r="A3632">
        <v>3626</v>
      </c>
      <c r="B3632">
        <f>SQRT((1-A3632*A3632/$G$1)*$G$2)</f>
        <v>1036.9120902704249</v>
      </c>
      <c r="I3632" s="19">
        <f t="shared" si="343"/>
        <v>-175355235328</v>
      </c>
      <c r="K3632" s="19">
        <f t="shared" si="342"/>
        <v>10447200000</v>
      </c>
      <c r="L3632" s="19">
        <f t="shared" si="344"/>
        <v>10447200000</v>
      </c>
      <c r="N3632" s="19">
        <f t="shared" si="341"/>
        <v>0</v>
      </c>
      <c r="O3632" s="19">
        <f t="shared" si="345"/>
        <v>-107583757968</v>
      </c>
      <c r="Q3632" s="19">
        <f t="shared" si="346"/>
        <v>-77230417664</v>
      </c>
    </row>
    <row r="3633" spans="1:17" x14ac:dyDescent="0.3">
      <c r="A3633">
        <v>3627</v>
      </c>
      <c r="B3633">
        <f>SQRT((1-A3633*A3633/$G$1)*$G$2)</f>
        <v>1036.8150434857578</v>
      </c>
      <c r="I3633" s="19">
        <f t="shared" si="343"/>
        <v>-154460835328</v>
      </c>
      <c r="K3633" s="19">
        <f t="shared" si="342"/>
        <v>10450080000</v>
      </c>
      <c r="L3633" s="19">
        <f t="shared" si="344"/>
        <v>10450080000</v>
      </c>
      <c r="N3633" s="19">
        <f t="shared" si="341"/>
        <v>0</v>
      </c>
      <c r="O3633" s="19">
        <f t="shared" si="345"/>
        <v>-107583757968</v>
      </c>
      <c r="Q3633" s="19">
        <f t="shared" si="346"/>
        <v>-66780337664</v>
      </c>
    </row>
    <row r="3634" spans="1:17" x14ac:dyDescent="0.3">
      <c r="A3634">
        <v>3628</v>
      </c>
      <c r="B3634">
        <f>SQRT((1-A3634*A3634/$G$1)*$G$2)</f>
        <v>1036.7179608523659</v>
      </c>
      <c r="I3634" s="19">
        <f t="shared" si="343"/>
        <v>-133560675328</v>
      </c>
      <c r="K3634" s="19">
        <f t="shared" si="342"/>
        <v>10452960000</v>
      </c>
      <c r="L3634" s="19">
        <f t="shared" si="344"/>
        <v>10452960000</v>
      </c>
      <c r="N3634" s="19">
        <f t="shared" si="341"/>
        <v>0</v>
      </c>
      <c r="O3634" s="19">
        <f t="shared" si="345"/>
        <v>-107583757968</v>
      </c>
      <c r="Q3634" s="19">
        <f t="shared" si="346"/>
        <v>-56327377664</v>
      </c>
    </row>
    <row r="3635" spans="1:17" x14ac:dyDescent="0.3">
      <c r="A3635">
        <v>3629</v>
      </c>
      <c r="B3635">
        <f>SQRT((1-A3635*A3635/$G$1)*$G$2)</f>
        <v>1036.6208423601768</v>
      </c>
      <c r="I3635" s="19">
        <f t="shared" si="343"/>
        <v>-112654755328</v>
      </c>
      <c r="K3635" s="19">
        <f t="shared" si="342"/>
        <v>10455840000</v>
      </c>
      <c r="L3635" s="19">
        <f t="shared" si="344"/>
        <v>10455840000</v>
      </c>
      <c r="N3635" s="19">
        <f t="shared" si="341"/>
        <v>0</v>
      </c>
      <c r="O3635" s="19">
        <f t="shared" si="345"/>
        <v>-107583757968</v>
      </c>
      <c r="Q3635" s="19">
        <f t="shared" si="346"/>
        <v>-45871537664</v>
      </c>
    </row>
    <row r="3636" spans="1:17" x14ac:dyDescent="0.3">
      <c r="A3636">
        <v>3630</v>
      </c>
      <c r="B3636">
        <f>SQRT((1-A3636*A3636/$G$1)*$G$2)</f>
        <v>1036.5236879991114</v>
      </c>
      <c r="I3636" s="19">
        <f t="shared" si="343"/>
        <v>-91743075328</v>
      </c>
      <c r="K3636" s="19">
        <f t="shared" si="342"/>
        <v>10458720000</v>
      </c>
      <c r="L3636" s="19">
        <f t="shared" si="344"/>
        <v>10458720000</v>
      </c>
      <c r="N3636" s="19">
        <f t="shared" ref="N3636:N3699" si="347">IF($I3636&gt;O3635,O3635+$J$1,)</f>
        <v>-107479962736</v>
      </c>
      <c r="O3636" s="19">
        <f t="shared" si="345"/>
        <v>-107479962736</v>
      </c>
      <c r="Q3636" s="19">
        <f t="shared" si="346"/>
        <v>-142892780400</v>
      </c>
    </row>
    <row r="3637" spans="1:17" x14ac:dyDescent="0.3">
      <c r="A3637">
        <v>3631</v>
      </c>
      <c r="B3637">
        <f>SQRT((1-A3637*A3637/$G$1)*$G$2)</f>
        <v>1036.4264977590824</v>
      </c>
      <c r="I3637" s="19">
        <f t="shared" si="343"/>
        <v>-285785560800</v>
      </c>
      <c r="K3637" s="19">
        <f t="shared" si="342"/>
        <v>10461600000</v>
      </c>
      <c r="L3637" s="19">
        <f t="shared" si="344"/>
        <v>10461600000</v>
      </c>
      <c r="N3637" s="19">
        <f t="shared" si="347"/>
        <v>0</v>
      </c>
      <c r="O3637" s="19">
        <f t="shared" si="345"/>
        <v>-107479962736</v>
      </c>
      <c r="Q3637" s="19">
        <f t="shared" si="346"/>
        <v>-132431180400</v>
      </c>
    </row>
    <row r="3638" spans="1:17" x14ac:dyDescent="0.3">
      <c r="A3638">
        <v>3632</v>
      </c>
      <c r="B3638">
        <f>SQRT((1-A3638*A3638/$G$1)*$G$2)</f>
        <v>1036.3292716299952</v>
      </c>
      <c r="I3638" s="19">
        <f t="shared" si="343"/>
        <v>-264862360800</v>
      </c>
      <c r="K3638" s="19">
        <f t="shared" si="342"/>
        <v>10464480000</v>
      </c>
      <c r="L3638" s="19">
        <f t="shared" si="344"/>
        <v>10464480000</v>
      </c>
      <c r="N3638" s="19">
        <f t="shared" si="347"/>
        <v>0</v>
      </c>
      <c r="O3638" s="19">
        <f t="shared" si="345"/>
        <v>-107479962736</v>
      </c>
      <c r="Q3638" s="19">
        <f t="shared" si="346"/>
        <v>-121966700400</v>
      </c>
    </row>
    <row r="3639" spans="1:17" x14ac:dyDescent="0.3">
      <c r="A3639">
        <v>3633</v>
      </c>
      <c r="B3639">
        <f>SQRT((1-A3639*A3639/$G$1)*$G$2)</f>
        <v>1036.2320096017481</v>
      </c>
      <c r="I3639" s="19">
        <f t="shared" si="343"/>
        <v>-243933400800</v>
      </c>
      <c r="K3639" s="19">
        <f t="shared" si="342"/>
        <v>10467360000</v>
      </c>
      <c r="L3639" s="19">
        <f t="shared" si="344"/>
        <v>10467360000</v>
      </c>
      <c r="N3639" s="19">
        <f t="shared" si="347"/>
        <v>0</v>
      </c>
      <c r="O3639" s="19">
        <f t="shared" si="345"/>
        <v>-107479962736</v>
      </c>
      <c r="Q3639" s="19">
        <f t="shared" si="346"/>
        <v>-111499340400</v>
      </c>
    </row>
    <row r="3640" spans="1:17" x14ac:dyDescent="0.3">
      <c r="A3640">
        <v>3634</v>
      </c>
      <c r="B3640">
        <f>SQRT((1-A3640*A3640/$G$1)*$G$2)</f>
        <v>1036.1347116642312</v>
      </c>
      <c r="I3640" s="19">
        <f t="shared" si="343"/>
        <v>-222998680800</v>
      </c>
      <c r="K3640" s="19">
        <f t="shared" si="342"/>
        <v>10470240000</v>
      </c>
      <c r="L3640" s="19">
        <f t="shared" si="344"/>
        <v>10470240000</v>
      </c>
      <c r="N3640" s="19">
        <f t="shared" si="347"/>
        <v>0</v>
      </c>
      <c r="O3640" s="19">
        <f t="shared" si="345"/>
        <v>-107479962736</v>
      </c>
      <c r="Q3640" s="19">
        <f t="shared" si="346"/>
        <v>-101029100400</v>
      </c>
    </row>
    <row r="3641" spans="1:17" x14ac:dyDescent="0.3">
      <c r="A3641">
        <v>3635</v>
      </c>
      <c r="B3641">
        <f>SQRT((1-A3641*A3641/$G$1)*$G$2)</f>
        <v>1036.0373778073276</v>
      </c>
      <c r="I3641" s="19">
        <f t="shared" si="343"/>
        <v>-202058200800</v>
      </c>
      <c r="K3641" s="19">
        <f t="shared" si="342"/>
        <v>10473120000</v>
      </c>
      <c r="L3641" s="19">
        <f t="shared" si="344"/>
        <v>10473120000</v>
      </c>
      <c r="N3641" s="19">
        <f t="shared" si="347"/>
        <v>0</v>
      </c>
      <c r="O3641" s="19">
        <f t="shared" si="345"/>
        <v>-107479962736</v>
      </c>
      <c r="Q3641" s="19">
        <f t="shared" si="346"/>
        <v>-90555980400</v>
      </c>
    </row>
    <row r="3642" spans="1:17" x14ac:dyDescent="0.3">
      <c r="A3642">
        <v>3636</v>
      </c>
      <c r="B3642">
        <f>SQRT((1-A3642*A3642/$G$1)*$G$2)</f>
        <v>1035.9400080209127</v>
      </c>
      <c r="I3642" s="19">
        <f t="shared" si="343"/>
        <v>-181111960800</v>
      </c>
      <c r="K3642" s="19">
        <f t="shared" si="342"/>
        <v>10476000000</v>
      </c>
      <c r="L3642" s="19">
        <f t="shared" si="344"/>
        <v>10476000000</v>
      </c>
      <c r="N3642" s="19">
        <f t="shared" si="347"/>
        <v>0</v>
      </c>
      <c r="O3642" s="19">
        <f t="shared" si="345"/>
        <v>-107479962736</v>
      </c>
      <c r="Q3642" s="19">
        <f t="shared" si="346"/>
        <v>-80079980400</v>
      </c>
    </row>
    <row r="3643" spans="1:17" x14ac:dyDescent="0.3">
      <c r="A3643">
        <v>3637</v>
      </c>
      <c r="B3643">
        <f>SQRT((1-A3643*A3643/$G$1)*$G$2)</f>
        <v>1035.842602294854</v>
      </c>
      <c r="I3643" s="19">
        <f t="shared" si="343"/>
        <v>-160159960800</v>
      </c>
      <c r="K3643" s="19">
        <f t="shared" si="342"/>
        <v>10478880000</v>
      </c>
      <c r="L3643" s="19">
        <f t="shared" si="344"/>
        <v>10478880000</v>
      </c>
      <c r="N3643" s="19">
        <f t="shared" si="347"/>
        <v>0</v>
      </c>
      <c r="O3643" s="19">
        <f t="shared" si="345"/>
        <v>-107479962736</v>
      </c>
      <c r="Q3643" s="19">
        <f t="shared" si="346"/>
        <v>-69601100400</v>
      </c>
    </row>
    <row r="3644" spans="1:17" x14ac:dyDescent="0.3">
      <c r="A3644">
        <v>3638</v>
      </c>
      <c r="B3644">
        <f>SQRT((1-A3644*A3644/$G$1)*$G$2)</f>
        <v>1035.745160619012</v>
      </c>
      <c r="I3644" s="19">
        <f t="shared" si="343"/>
        <v>-139202200800</v>
      </c>
      <c r="K3644" s="19">
        <f t="shared" si="342"/>
        <v>10481760000</v>
      </c>
      <c r="L3644" s="19">
        <f t="shared" si="344"/>
        <v>10481760000</v>
      </c>
      <c r="N3644" s="19">
        <f t="shared" si="347"/>
        <v>0</v>
      </c>
      <c r="O3644" s="19">
        <f t="shared" si="345"/>
        <v>-107479962736</v>
      </c>
      <c r="Q3644" s="19">
        <f t="shared" si="346"/>
        <v>-59119340400</v>
      </c>
    </row>
    <row r="3645" spans="1:17" x14ac:dyDescent="0.3">
      <c r="A3645">
        <v>3639</v>
      </c>
      <c r="B3645">
        <f>SQRT((1-A3645*A3645/$G$1)*$G$2)</f>
        <v>1035.6476829832395</v>
      </c>
      <c r="I3645" s="19">
        <f t="shared" si="343"/>
        <v>-118238680800</v>
      </c>
      <c r="K3645" s="19">
        <f t="shared" si="342"/>
        <v>10484640000</v>
      </c>
      <c r="L3645" s="19">
        <f t="shared" si="344"/>
        <v>10484640000</v>
      </c>
      <c r="N3645" s="19">
        <f t="shared" si="347"/>
        <v>0</v>
      </c>
      <c r="O3645" s="19">
        <f t="shared" si="345"/>
        <v>-107479962736</v>
      </c>
      <c r="Q3645" s="19">
        <f t="shared" si="346"/>
        <v>-48634700400</v>
      </c>
    </row>
    <row r="3646" spans="1:17" x14ac:dyDescent="0.3">
      <c r="A3646">
        <v>3640</v>
      </c>
      <c r="B3646">
        <f>SQRT((1-A3646*A3646/$G$1)*$G$2)</f>
        <v>1035.5501693773813</v>
      </c>
      <c r="I3646" s="19">
        <f t="shared" si="343"/>
        <v>-97269400800</v>
      </c>
      <c r="K3646" s="19">
        <f t="shared" si="342"/>
        <v>10487520000</v>
      </c>
      <c r="L3646" s="19">
        <f t="shared" si="344"/>
        <v>10487520000</v>
      </c>
      <c r="N3646" s="19">
        <f t="shared" si="347"/>
        <v>-107376167504</v>
      </c>
      <c r="O3646" s="19">
        <f t="shared" si="345"/>
        <v>-107376167504</v>
      </c>
      <c r="Q3646" s="19">
        <f t="shared" si="346"/>
        <v>-145523347904</v>
      </c>
    </row>
    <row r="3647" spans="1:17" x14ac:dyDescent="0.3">
      <c r="A3647">
        <v>3641</v>
      </c>
      <c r="B3647">
        <f>SQRT((1-A3647*A3647/$G$1)*$G$2)</f>
        <v>1035.4526197912755</v>
      </c>
      <c r="I3647" s="19">
        <f t="shared" si="343"/>
        <v>-291046695808</v>
      </c>
      <c r="K3647" s="19">
        <f t="shared" si="342"/>
        <v>10490400000</v>
      </c>
      <c r="L3647" s="19">
        <f t="shared" si="344"/>
        <v>10490400000</v>
      </c>
      <c r="N3647" s="19">
        <f t="shared" si="347"/>
        <v>0</v>
      </c>
      <c r="O3647" s="19">
        <f t="shared" si="345"/>
        <v>-107376167504</v>
      </c>
      <c r="Q3647" s="19">
        <f t="shared" si="346"/>
        <v>-135032947904</v>
      </c>
    </row>
    <row r="3648" spans="1:17" x14ac:dyDescent="0.3">
      <c r="A3648">
        <v>3642</v>
      </c>
      <c r="B3648">
        <f>SQRT((1-A3648*A3648/$G$1)*$G$2)</f>
        <v>1035.3550342147516</v>
      </c>
      <c r="I3648" s="19">
        <f t="shared" si="343"/>
        <v>-270065895808</v>
      </c>
      <c r="K3648" s="19">
        <f t="shared" si="342"/>
        <v>10493280000</v>
      </c>
      <c r="L3648" s="19">
        <f t="shared" si="344"/>
        <v>10493280000</v>
      </c>
      <c r="N3648" s="19">
        <f t="shared" si="347"/>
        <v>0</v>
      </c>
      <c r="O3648" s="19">
        <f t="shared" si="345"/>
        <v>-107376167504</v>
      </c>
      <c r="Q3648" s="19">
        <f t="shared" si="346"/>
        <v>-124539667904</v>
      </c>
    </row>
    <row r="3649" spans="1:17" x14ac:dyDescent="0.3">
      <c r="A3649">
        <v>3643</v>
      </c>
      <c r="B3649">
        <f>SQRT((1-A3649*A3649/$G$1)*$G$2)</f>
        <v>1035.2574126376321</v>
      </c>
      <c r="I3649" s="19">
        <f t="shared" si="343"/>
        <v>-249079335808</v>
      </c>
      <c r="K3649" s="19">
        <f t="shared" si="342"/>
        <v>10496160000</v>
      </c>
      <c r="L3649" s="19">
        <f t="shared" si="344"/>
        <v>10496160000</v>
      </c>
      <c r="N3649" s="19">
        <f t="shared" si="347"/>
        <v>0</v>
      </c>
      <c r="O3649" s="19">
        <f t="shared" si="345"/>
        <v>-107376167504</v>
      </c>
      <c r="Q3649" s="19">
        <f t="shared" si="346"/>
        <v>-114043507904</v>
      </c>
    </row>
    <row r="3650" spans="1:17" x14ac:dyDescent="0.3">
      <c r="A3650">
        <v>3644</v>
      </c>
      <c r="B3650">
        <f>SQRT((1-A3650*A3650/$G$1)*$G$2)</f>
        <v>1035.1597550497322</v>
      </c>
      <c r="I3650" s="19">
        <f t="shared" si="343"/>
        <v>-228087015808</v>
      </c>
      <c r="K3650" s="19">
        <f t="shared" si="342"/>
        <v>10499040000</v>
      </c>
      <c r="L3650" s="19">
        <f t="shared" si="344"/>
        <v>10499040000</v>
      </c>
      <c r="N3650" s="19">
        <f t="shared" si="347"/>
        <v>0</v>
      </c>
      <c r="O3650" s="19">
        <f t="shared" si="345"/>
        <v>-107376167504</v>
      </c>
      <c r="Q3650" s="19">
        <f t="shared" si="346"/>
        <v>-103544467904</v>
      </c>
    </row>
    <row r="3651" spans="1:17" x14ac:dyDescent="0.3">
      <c r="A3651">
        <v>3645</v>
      </c>
      <c r="B3651">
        <f>SQRT((1-A3651*A3651/$G$1)*$G$2)</f>
        <v>1035.0620614408585</v>
      </c>
      <c r="I3651" s="19">
        <f t="shared" si="343"/>
        <v>-207088935808</v>
      </c>
      <c r="K3651" s="19">
        <f t="shared" si="342"/>
        <v>10501920000</v>
      </c>
      <c r="L3651" s="19">
        <f t="shared" si="344"/>
        <v>10501920000</v>
      </c>
      <c r="N3651" s="19">
        <f t="shared" si="347"/>
        <v>0</v>
      </c>
      <c r="O3651" s="19">
        <f t="shared" si="345"/>
        <v>-107376167504</v>
      </c>
      <c r="Q3651" s="19">
        <f t="shared" si="346"/>
        <v>-93042547904</v>
      </c>
    </row>
    <row r="3652" spans="1:17" x14ac:dyDescent="0.3">
      <c r="A3652">
        <v>3646</v>
      </c>
      <c r="B3652">
        <f>SQRT((1-A3652*A3652/$G$1)*$G$2)</f>
        <v>1034.9643318008109</v>
      </c>
      <c r="I3652" s="19">
        <f t="shared" si="343"/>
        <v>-186085095808</v>
      </c>
      <c r="K3652" s="19">
        <f t="shared" si="342"/>
        <v>10504800000</v>
      </c>
      <c r="L3652" s="19">
        <f t="shared" si="344"/>
        <v>10504800000</v>
      </c>
      <c r="N3652" s="19">
        <f t="shared" si="347"/>
        <v>0</v>
      </c>
      <c r="O3652" s="19">
        <f t="shared" si="345"/>
        <v>-107376167504</v>
      </c>
      <c r="Q3652" s="19">
        <f t="shared" si="346"/>
        <v>-82537747904</v>
      </c>
    </row>
    <row r="3653" spans="1:17" x14ac:dyDescent="0.3">
      <c r="A3653">
        <v>3647</v>
      </c>
      <c r="B3653">
        <f>SQRT((1-A3653*A3653/$G$1)*$G$2)</f>
        <v>1034.8665661193813</v>
      </c>
      <c r="I3653" s="19">
        <f t="shared" si="343"/>
        <v>-165075495808</v>
      </c>
      <c r="K3653" s="19">
        <f t="shared" si="342"/>
        <v>10507680000</v>
      </c>
      <c r="L3653" s="19">
        <f t="shared" si="344"/>
        <v>10507680000</v>
      </c>
      <c r="N3653" s="19">
        <f t="shared" si="347"/>
        <v>0</v>
      </c>
      <c r="O3653" s="19">
        <f t="shared" si="345"/>
        <v>-107376167504</v>
      </c>
      <c r="Q3653" s="19">
        <f t="shared" si="346"/>
        <v>-72030067904</v>
      </c>
    </row>
    <row r="3654" spans="1:17" x14ac:dyDescent="0.3">
      <c r="A3654">
        <v>3648</v>
      </c>
      <c r="B3654">
        <f>SQRT((1-A3654*A3654/$G$1)*$G$2)</f>
        <v>1034.7687643863542</v>
      </c>
      <c r="I3654" s="19">
        <f t="shared" si="343"/>
        <v>-144060135808</v>
      </c>
      <c r="K3654" s="19">
        <f t="shared" si="342"/>
        <v>10510560000</v>
      </c>
      <c r="L3654" s="19">
        <f t="shared" si="344"/>
        <v>10510560000</v>
      </c>
      <c r="N3654" s="19">
        <f t="shared" si="347"/>
        <v>0</v>
      </c>
      <c r="O3654" s="19">
        <f t="shared" si="345"/>
        <v>-107376167504</v>
      </c>
      <c r="Q3654" s="19">
        <f t="shared" si="346"/>
        <v>-61519507904</v>
      </c>
    </row>
    <row r="3655" spans="1:17" x14ac:dyDescent="0.3">
      <c r="A3655">
        <v>3649</v>
      </c>
      <c r="B3655">
        <f>SQRT((1-A3655*A3655/$G$1)*$G$2)</f>
        <v>1034.6709265915063</v>
      </c>
      <c r="I3655" s="19">
        <f t="shared" si="343"/>
        <v>-123039015808</v>
      </c>
      <c r="K3655" s="19">
        <f t="shared" ref="K3655:K3718" si="348">IF($I3655&lt;L3654,L3654+$J$2,)</f>
        <v>10513440000</v>
      </c>
      <c r="L3655" s="19">
        <f t="shared" si="344"/>
        <v>10513440000</v>
      </c>
      <c r="N3655" s="19">
        <f t="shared" si="347"/>
        <v>0</v>
      </c>
      <c r="O3655" s="19">
        <f t="shared" si="345"/>
        <v>-107376167504</v>
      </c>
      <c r="Q3655" s="19">
        <f t="shared" si="346"/>
        <v>-51006067904</v>
      </c>
    </row>
    <row r="3656" spans="1:17" x14ac:dyDescent="0.3">
      <c r="A3656">
        <v>3650</v>
      </c>
      <c r="B3656">
        <f>SQRT((1-A3656*A3656/$G$1)*$G$2)</f>
        <v>1034.5730527246064</v>
      </c>
      <c r="I3656" s="19">
        <f t="shared" si="343"/>
        <v>-102012135808</v>
      </c>
      <c r="K3656" s="19">
        <f t="shared" si="348"/>
        <v>10516320000</v>
      </c>
      <c r="L3656" s="19">
        <f t="shared" si="344"/>
        <v>10516320000</v>
      </c>
      <c r="N3656" s="19">
        <f t="shared" si="347"/>
        <v>-107272372272</v>
      </c>
      <c r="O3656" s="19">
        <f t="shared" si="345"/>
        <v>-107272372272</v>
      </c>
      <c r="Q3656" s="19">
        <f t="shared" si="346"/>
        <v>-147762120176</v>
      </c>
    </row>
    <row r="3657" spans="1:17" x14ac:dyDescent="0.3">
      <c r="A3657">
        <v>3651</v>
      </c>
      <c r="B3657">
        <f>SQRT((1-A3657*A3657/$G$1)*$G$2)</f>
        <v>1034.4751427754163</v>
      </c>
      <c r="I3657" s="19">
        <f t="shared" si="343"/>
        <v>-295524240352</v>
      </c>
      <c r="K3657" s="19">
        <f t="shared" si="348"/>
        <v>10519200000</v>
      </c>
      <c r="L3657" s="19">
        <f t="shared" si="344"/>
        <v>10519200000</v>
      </c>
      <c r="N3657" s="19">
        <f t="shared" si="347"/>
        <v>0</v>
      </c>
      <c r="O3657" s="19">
        <f t="shared" si="345"/>
        <v>-107272372272</v>
      </c>
      <c r="Q3657" s="19">
        <f t="shared" si="346"/>
        <v>-137242920176</v>
      </c>
    </row>
    <row r="3658" spans="1:17" x14ac:dyDescent="0.3">
      <c r="A3658">
        <v>3652</v>
      </c>
      <c r="B3658">
        <f>SQRT((1-A3658*A3658/$G$1)*$G$2)</f>
        <v>1034.3771967336897</v>
      </c>
      <c r="I3658" s="19">
        <f t="shared" si="343"/>
        <v>-274485840352</v>
      </c>
      <c r="K3658" s="19">
        <f t="shared" si="348"/>
        <v>10522080000</v>
      </c>
      <c r="L3658" s="19">
        <f t="shared" si="344"/>
        <v>10522080000</v>
      </c>
      <c r="N3658" s="19">
        <f t="shared" si="347"/>
        <v>0</v>
      </c>
      <c r="O3658" s="19">
        <f t="shared" si="345"/>
        <v>-107272372272</v>
      </c>
      <c r="Q3658" s="19">
        <f t="shared" si="346"/>
        <v>-126720840176</v>
      </c>
    </row>
    <row r="3659" spans="1:17" x14ac:dyDescent="0.3">
      <c r="A3659">
        <v>3653</v>
      </c>
      <c r="B3659">
        <f>SQRT((1-A3659*A3659/$G$1)*$G$2)</f>
        <v>1034.2792145891726</v>
      </c>
      <c r="I3659" s="19">
        <f t="shared" si="343"/>
        <v>-253441680352</v>
      </c>
      <c r="K3659" s="19">
        <f t="shared" si="348"/>
        <v>10524960000</v>
      </c>
      <c r="L3659" s="19">
        <f t="shared" si="344"/>
        <v>10524960000</v>
      </c>
      <c r="N3659" s="19">
        <f t="shared" si="347"/>
        <v>0</v>
      </c>
      <c r="O3659" s="19">
        <f t="shared" si="345"/>
        <v>-107272372272</v>
      </c>
      <c r="Q3659" s="19">
        <f t="shared" si="346"/>
        <v>-116195880176</v>
      </c>
    </row>
    <row r="3660" spans="1:17" x14ac:dyDescent="0.3">
      <c r="A3660">
        <v>3654</v>
      </c>
      <c r="B3660">
        <f>SQRT((1-A3660*A3660/$G$1)*$G$2)</f>
        <v>1034.1811963316036</v>
      </c>
      <c r="I3660" s="19">
        <f t="shared" si="343"/>
        <v>-232391760352</v>
      </c>
      <c r="K3660" s="19">
        <f t="shared" si="348"/>
        <v>10527840000</v>
      </c>
      <c r="L3660" s="19">
        <f t="shared" si="344"/>
        <v>10527840000</v>
      </c>
      <c r="N3660" s="19">
        <f t="shared" si="347"/>
        <v>0</v>
      </c>
      <c r="O3660" s="19">
        <f t="shared" si="345"/>
        <v>-107272372272</v>
      </c>
      <c r="Q3660" s="19">
        <f t="shared" si="346"/>
        <v>-105668040176</v>
      </c>
    </row>
    <row r="3661" spans="1:17" x14ac:dyDescent="0.3">
      <c r="A3661">
        <v>3655</v>
      </c>
      <c r="B3661">
        <f>SQRT((1-A3661*A3661/$G$1)*$G$2)</f>
        <v>1034.0831419507133</v>
      </c>
      <c r="I3661" s="19">
        <f t="shared" si="343"/>
        <v>-211336080352</v>
      </c>
      <c r="K3661" s="19">
        <f t="shared" si="348"/>
        <v>10530720000</v>
      </c>
      <c r="L3661" s="19">
        <f t="shared" si="344"/>
        <v>10530720000</v>
      </c>
      <c r="N3661" s="19">
        <f t="shared" si="347"/>
        <v>0</v>
      </c>
      <c r="O3661" s="19">
        <f t="shared" si="345"/>
        <v>-107272372272</v>
      </c>
      <c r="Q3661" s="19">
        <f t="shared" si="346"/>
        <v>-95137320176</v>
      </c>
    </row>
    <row r="3662" spans="1:17" x14ac:dyDescent="0.3">
      <c r="A3662">
        <v>3656</v>
      </c>
      <c r="B3662">
        <f>SQRT((1-A3662*A3662/$G$1)*$G$2)</f>
        <v>1033.9850514362251</v>
      </c>
      <c r="I3662" s="19">
        <f t="shared" si="343"/>
        <v>-190274640352</v>
      </c>
      <c r="K3662" s="19">
        <f t="shared" si="348"/>
        <v>10533600000</v>
      </c>
      <c r="L3662" s="19">
        <f t="shared" si="344"/>
        <v>10533600000</v>
      </c>
      <c r="N3662" s="19">
        <f t="shared" si="347"/>
        <v>0</v>
      </c>
      <c r="O3662" s="19">
        <f t="shared" si="345"/>
        <v>-107272372272</v>
      </c>
      <c r="Q3662" s="19">
        <f t="shared" si="346"/>
        <v>-84603720176</v>
      </c>
    </row>
    <row r="3663" spans="1:17" x14ac:dyDescent="0.3">
      <c r="A3663">
        <v>3657</v>
      </c>
      <c r="B3663">
        <f>SQRT((1-A3663*A3663/$G$1)*$G$2)</f>
        <v>1033.8869247778541</v>
      </c>
      <c r="I3663" s="19">
        <f t="shared" si="343"/>
        <v>-169207440352</v>
      </c>
      <c r="K3663" s="19">
        <f t="shared" si="348"/>
        <v>10536480000</v>
      </c>
      <c r="L3663" s="19">
        <f t="shared" si="344"/>
        <v>10536480000</v>
      </c>
      <c r="N3663" s="19">
        <f t="shared" si="347"/>
        <v>0</v>
      </c>
      <c r="O3663" s="19">
        <f t="shared" si="345"/>
        <v>-107272372272</v>
      </c>
      <c r="Q3663" s="19">
        <f t="shared" si="346"/>
        <v>-74067240176</v>
      </c>
    </row>
    <row r="3664" spans="1:17" x14ac:dyDescent="0.3">
      <c r="A3664">
        <v>3658</v>
      </c>
      <c r="B3664">
        <f>SQRT((1-A3664*A3664/$G$1)*$G$2)</f>
        <v>1033.7887619653084</v>
      </c>
      <c r="I3664" s="19">
        <f t="shared" si="343"/>
        <v>-148134480352</v>
      </c>
      <c r="K3664" s="19">
        <f t="shared" si="348"/>
        <v>10539360000</v>
      </c>
      <c r="L3664" s="19">
        <f t="shared" si="344"/>
        <v>10539360000</v>
      </c>
      <c r="N3664" s="19">
        <f t="shared" si="347"/>
        <v>0</v>
      </c>
      <c r="O3664" s="19">
        <f t="shared" si="345"/>
        <v>-107272372272</v>
      </c>
      <c r="Q3664" s="19">
        <f t="shared" si="346"/>
        <v>-63527880176</v>
      </c>
    </row>
    <row r="3665" spans="1:17" x14ac:dyDescent="0.3">
      <c r="A3665">
        <v>3659</v>
      </c>
      <c r="B3665">
        <f>SQRT((1-A3665*A3665/$G$1)*$G$2)</f>
        <v>1033.6905629882879</v>
      </c>
      <c r="I3665" s="19">
        <f t="shared" si="343"/>
        <v>-127055760352</v>
      </c>
      <c r="K3665" s="19">
        <f t="shared" si="348"/>
        <v>10542240000</v>
      </c>
      <c r="L3665" s="19">
        <f t="shared" si="344"/>
        <v>10542240000</v>
      </c>
      <c r="N3665" s="19">
        <f t="shared" si="347"/>
        <v>0</v>
      </c>
      <c r="O3665" s="19">
        <f t="shared" si="345"/>
        <v>-107272372272</v>
      </c>
      <c r="Q3665" s="19">
        <f t="shared" si="346"/>
        <v>-52985640176</v>
      </c>
    </row>
    <row r="3666" spans="1:17" x14ac:dyDescent="0.3">
      <c r="A3666">
        <v>3660</v>
      </c>
      <c r="B3666">
        <f>SQRT((1-A3666*A3666/$G$1)*$G$2)</f>
        <v>1033.5923278364846</v>
      </c>
      <c r="I3666" s="19">
        <f t="shared" si="343"/>
        <v>-105971280352</v>
      </c>
      <c r="K3666" s="19">
        <f t="shared" si="348"/>
        <v>10545120000</v>
      </c>
      <c r="L3666" s="19">
        <f t="shared" si="344"/>
        <v>10545120000</v>
      </c>
      <c r="N3666" s="19">
        <f t="shared" si="347"/>
        <v>-107168577040</v>
      </c>
      <c r="O3666" s="19">
        <f t="shared" si="345"/>
        <v>-107168577040</v>
      </c>
      <c r="Q3666" s="19">
        <f t="shared" si="346"/>
        <v>-149609097216</v>
      </c>
    </row>
    <row r="3667" spans="1:17" x14ac:dyDescent="0.3">
      <c r="A3667">
        <v>3661</v>
      </c>
      <c r="B3667">
        <f>SQRT((1-A3667*A3667/$G$1)*$G$2)</f>
        <v>1033.4940564995834</v>
      </c>
      <c r="I3667" s="19">
        <f t="shared" si="343"/>
        <v>-299218194432</v>
      </c>
      <c r="K3667" s="19">
        <f t="shared" si="348"/>
        <v>10548000000</v>
      </c>
      <c r="L3667" s="19">
        <f t="shared" si="344"/>
        <v>10548000000</v>
      </c>
      <c r="N3667" s="19">
        <f t="shared" si="347"/>
        <v>0</v>
      </c>
      <c r="O3667" s="19">
        <f t="shared" si="345"/>
        <v>-107168577040</v>
      </c>
      <c r="Q3667" s="19">
        <f t="shared" si="346"/>
        <v>-139061097216</v>
      </c>
    </row>
    <row r="3668" spans="1:17" x14ac:dyDescent="0.3">
      <c r="A3668">
        <v>3662</v>
      </c>
      <c r="B3668">
        <f>SQRT((1-A3668*A3668/$G$1)*$G$2)</f>
        <v>1033.3957489672609</v>
      </c>
      <c r="I3668" s="19">
        <f t="shared" si="343"/>
        <v>-278122194432</v>
      </c>
      <c r="K3668" s="19">
        <f t="shared" si="348"/>
        <v>10550880000</v>
      </c>
      <c r="L3668" s="19">
        <f t="shared" si="344"/>
        <v>10550880000</v>
      </c>
      <c r="N3668" s="19">
        <f t="shared" si="347"/>
        <v>0</v>
      </c>
      <c r="O3668" s="19">
        <f t="shared" si="345"/>
        <v>-107168577040</v>
      </c>
      <c r="Q3668" s="19">
        <f t="shared" si="346"/>
        <v>-128510217216</v>
      </c>
    </row>
    <row r="3669" spans="1:17" x14ac:dyDescent="0.3">
      <c r="A3669">
        <v>3663</v>
      </c>
      <c r="B3669">
        <f>SQRT((1-A3669*A3669/$G$1)*$G$2)</f>
        <v>1033.2974052291868</v>
      </c>
      <c r="I3669" s="19">
        <f t="shared" si="343"/>
        <v>-257020434432</v>
      </c>
      <c r="K3669" s="19">
        <f t="shared" si="348"/>
        <v>10553760000</v>
      </c>
      <c r="L3669" s="19">
        <f t="shared" si="344"/>
        <v>10553760000</v>
      </c>
      <c r="N3669" s="19">
        <f t="shared" si="347"/>
        <v>0</v>
      </c>
      <c r="O3669" s="19">
        <f t="shared" si="345"/>
        <v>-107168577040</v>
      </c>
      <c r="Q3669" s="19">
        <f t="shared" si="346"/>
        <v>-117956457216</v>
      </c>
    </row>
    <row r="3670" spans="1:17" x14ac:dyDescent="0.3">
      <c r="A3670">
        <v>3664</v>
      </c>
      <c r="B3670">
        <f>SQRT((1-A3670*A3670/$G$1)*$G$2)</f>
        <v>1033.199025275022</v>
      </c>
      <c r="I3670" s="19">
        <f t="shared" si="343"/>
        <v>-235912914432</v>
      </c>
      <c r="K3670" s="19">
        <f t="shared" si="348"/>
        <v>10556640000</v>
      </c>
      <c r="L3670" s="19">
        <f t="shared" si="344"/>
        <v>10556640000</v>
      </c>
      <c r="N3670" s="19">
        <f t="shared" si="347"/>
        <v>0</v>
      </c>
      <c r="O3670" s="19">
        <f t="shared" si="345"/>
        <v>-107168577040</v>
      </c>
      <c r="Q3670" s="19">
        <f t="shared" si="346"/>
        <v>-107399817216</v>
      </c>
    </row>
    <row r="3671" spans="1:17" x14ac:dyDescent="0.3">
      <c r="A3671">
        <v>3665</v>
      </c>
      <c r="B3671">
        <f>SQRT((1-A3671*A3671/$G$1)*$G$2)</f>
        <v>1033.1006090944204</v>
      </c>
      <c r="I3671" s="19">
        <f t="shared" si="343"/>
        <v>-214799634432</v>
      </c>
      <c r="K3671" s="19">
        <f t="shared" si="348"/>
        <v>10559520000</v>
      </c>
      <c r="L3671" s="19">
        <f t="shared" si="344"/>
        <v>10559520000</v>
      </c>
      <c r="N3671" s="19">
        <f t="shared" si="347"/>
        <v>0</v>
      </c>
      <c r="O3671" s="19">
        <f t="shared" si="345"/>
        <v>-107168577040</v>
      </c>
      <c r="Q3671" s="19">
        <f t="shared" si="346"/>
        <v>-96840297216</v>
      </c>
    </row>
    <row r="3672" spans="1:17" x14ac:dyDescent="0.3">
      <c r="A3672">
        <v>3666</v>
      </c>
      <c r="B3672">
        <f>SQRT((1-A3672*A3672/$G$1)*$G$2)</f>
        <v>1033.0021566770279</v>
      </c>
      <c r="I3672" s="19">
        <f t="shared" si="343"/>
        <v>-193680594432</v>
      </c>
      <c r="K3672" s="19">
        <f t="shared" si="348"/>
        <v>10562400000</v>
      </c>
      <c r="L3672" s="19">
        <f t="shared" si="344"/>
        <v>10562400000</v>
      </c>
      <c r="N3672" s="19">
        <f t="shared" si="347"/>
        <v>0</v>
      </c>
      <c r="O3672" s="19">
        <f t="shared" si="345"/>
        <v>-107168577040</v>
      </c>
      <c r="Q3672" s="19">
        <f t="shared" si="346"/>
        <v>-86277897216</v>
      </c>
    </row>
    <row r="3673" spans="1:17" x14ac:dyDescent="0.3">
      <c r="A3673">
        <v>3667</v>
      </c>
      <c r="B3673">
        <f>SQRT((1-A3673*A3673/$G$1)*$G$2)</f>
        <v>1032.9036680124823</v>
      </c>
      <c r="I3673" s="19">
        <f t="shared" si="343"/>
        <v>-172555794432</v>
      </c>
      <c r="K3673" s="19">
        <f t="shared" si="348"/>
        <v>10565280000</v>
      </c>
      <c r="L3673" s="19">
        <f t="shared" si="344"/>
        <v>10565280000</v>
      </c>
      <c r="N3673" s="19">
        <f t="shared" si="347"/>
        <v>0</v>
      </c>
      <c r="O3673" s="19">
        <f t="shared" si="345"/>
        <v>-107168577040</v>
      </c>
      <c r="Q3673" s="19">
        <f t="shared" si="346"/>
        <v>-75712617216</v>
      </c>
    </row>
    <row r="3674" spans="1:17" x14ac:dyDescent="0.3">
      <c r="A3674">
        <v>3668</v>
      </c>
      <c r="B3674">
        <f>SQRT((1-A3674*A3674/$G$1)*$G$2)</f>
        <v>1032.8051430904145</v>
      </c>
      <c r="I3674" s="19">
        <f t="shared" si="343"/>
        <v>-151425234432</v>
      </c>
      <c r="K3674" s="19">
        <f t="shared" si="348"/>
        <v>10568160000</v>
      </c>
      <c r="L3674" s="19">
        <f t="shared" si="344"/>
        <v>10568160000</v>
      </c>
      <c r="N3674" s="19">
        <f t="shared" si="347"/>
        <v>0</v>
      </c>
      <c r="O3674" s="19">
        <f t="shared" si="345"/>
        <v>-107168577040</v>
      </c>
      <c r="Q3674" s="19">
        <f t="shared" si="346"/>
        <v>-65144457216</v>
      </c>
    </row>
    <row r="3675" spans="1:17" x14ac:dyDescent="0.3">
      <c r="A3675">
        <v>3669</v>
      </c>
      <c r="B3675">
        <f>SQRT((1-A3675*A3675/$G$1)*$G$2)</f>
        <v>1032.706581900447</v>
      </c>
      <c r="I3675" s="19">
        <f t="shared" si="343"/>
        <v>-130288914432</v>
      </c>
      <c r="K3675" s="19">
        <f t="shared" si="348"/>
        <v>10571040000</v>
      </c>
      <c r="L3675" s="19">
        <f t="shared" si="344"/>
        <v>10571040000</v>
      </c>
      <c r="N3675" s="19">
        <f t="shared" si="347"/>
        <v>0</v>
      </c>
      <c r="O3675" s="19">
        <f t="shared" si="345"/>
        <v>-107168577040</v>
      </c>
      <c r="Q3675" s="19">
        <f t="shared" si="346"/>
        <v>-54573417216</v>
      </c>
    </row>
    <row r="3676" spans="1:17" x14ac:dyDescent="0.3">
      <c r="A3676">
        <v>3670</v>
      </c>
      <c r="B3676">
        <f>SQRT((1-A3676*A3676/$G$1)*$G$2)</f>
        <v>1032.6079844321941</v>
      </c>
      <c r="I3676" s="19">
        <f t="shared" si="343"/>
        <v>-109146834432</v>
      </c>
      <c r="K3676" s="19">
        <f t="shared" si="348"/>
        <v>10573920000</v>
      </c>
      <c r="L3676" s="19">
        <f t="shared" si="344"/>
        <v>10573920000</v>
      </c>
      <c r="N3676" s="19">
        <f t="shared" si="347"/>
        <v>0</v>
      </c>
      <c r="O3676" s="19">
        <f t="shared" si="345"/>
        <v>-107168577040</v>
      </c>
      <c r="Q3676" s="19">
        <f t="shared" si="346"/>
        <v>-43999497216</v>
      </c>
    </row>
    <row r="3677" spans="1:17" x14ac:dyDescent="0.3">
      <c r="A3677">
        <v>3671</v>
      </c>
      <c r="B3677">
        <f>SQRT((1-A3677*A3677/$G$1)*$G$2)</f>
        <v>1032.5093506752632</v>
      </c>
      <c r="I3677" s="19">
        <f t="shared" si="343"/>
        <v>-87998994432</v>
      </c>
      <c r="K3677" s="19">
        <f t="shared" si="348"/>
        <v>10576800000</v>
      </c>
      <c r="L3677" s="19">
        <f t="shared" si="344"/>
        <v>10576800000</v>
      </c>
      <c r="N3677" s="19">
        <f t="shared" si="347"/>
        <v>-107064781808</v>
      </c>
      <c r="O3677" s="19">
        <f t="shared" si="345"/>
        <v>-107064781808</v>
      </c>
      <c r="Q3677" s="19">
        <f t="shared" si="346"/>
        <v>-140487479024</v>
      </c>
    </row>
    <row r="3678" spans="1:17" x14ac:dyDescent="0.3">
      <c r="A3678">
        <v>3672</v>
      </c>
      <c r="B3678">
        <f>SQRT((1-A3678*A3678/$G$1)*$G$2)</f>
        <v>1032.4106806192538</v>
      </c>
      <c r="I3678" s="19">
        <f t="shared" si="343"/>
        <v>-280974958048</v>
      </c>
      <c r="K3678" s="19">
        <f t="shared" si="348"/>
        <v>10579680000</v>
      </c>
      <c r="L3678" s="19">
        <f t="shared" si="344"/>
        <v>10579680000</v>
      </c>
      <c r="N3678" s="19">
        <f t="shared" si="347"/>
        <v>0</v>
      </c>
      <c r="O3678" s="19">
        <f t="shared" si="345"/>
        <v>-107064781808</v>
      </c>
      <c r="Q3678" s="19">
        <f t="shared" si="346"/>
        <v>-129907799024</v>
      </c>
    </row>
    <row r="3679" spans="1:17" x14ac:dyDescent="0.3">
      <c r="A3679">
        <v>3673</v>
      </c>
      <c r="B3679">
        <f>SQRT((1-A3679*A3679/$G$1)*$G$2)</f>
        <v>1032.3119742537567</v>
      </c>
      <c r="I3679" s="19">
        <f t="shared" si="343"/>
        <v>-259815598048</v>
      </c>
      <c r="K3679" s="19">
        <f t="shared" si="348"/>
        <v>10582560000</v>
      </c>
      <c r="L3679" s="19">
        <f t="shared" si="344"/>
        <v>10582560000</v>
      </c>
      <c r="N3679" s="19">
        <f t="shared" si="347"/>
        <v>0</v>
      </c>
      <c r="O3679" s="19">
        <f t="shared" si="345"/>
        <v>-107064781808</v>
      </c>
      <c r="Q3679" s="19">
        <f t="shared" si="346"/>
        <v>-119325239024</v>
      </c>
    </row>
    <row r="3680" spans="1:17" x14ac:dyDescent="0.3">
      <c r="A3680">
        <v>3674</v>
      </c>
      <c r="B3680">
        <f>SQRT((1-A3680*A3680/$G$1)*$G$2)</f>
        <v>1032.2132315683559</v>
      </c>
      <c r="I3680" s="19">
        <f t="shared" si="343"/>
        <v>-238650478048</v>
      </c>
      <c r="K3680" s="19">
        <f t="shared" si="348"/>
        <v>10585440000</v>
      </c>
      <c r="L3680" s="19">
        <f t="shared" si="344"/>
        <v>10585440000</v>
      </c>
      <c r="N3680" s="19">
        <f t="shared" si="347"/>
        <v>0</v>
      </c>
      <c r="O3680" s="19">
        <f t="shared" si="345"/>
        <v>-107064781808</v>
      </c>
      <c r="Q3680" s="19">
        <f t="shared" si="346"/>
        <v>-108739799024</v>
      </c>
    </row>
    <row r="3681" spans="1:17" x14ac:dyDescent="0.3">
      <c r="A3681">
        <v>3675</v>
      </c>
      <c r="B3681">
        <f>SQRT((1-A3681*A3681/$G$1)*$G$2)</f>
        <v>1032.1144525526274</v>
      </c>
      <c r="I3681" s="19">
        <f t="shared" si="343"/>
        <v>-217479598048</v>
      </c>
      <c r="K3681" s="19">
        <f t="shared" si="348"/>
        <v>10588320000</v>
      </c>
      <c r="L3681" s="19">
        <f t="shared" si="344"/>
        <v>10588320000</v>
      </c>
      <c r="N3681" s="19">
        <f t="shared" si="347"/>
        <v>0</v>
      </c>
      <c r="O3681" s="19">
        <f t="shared" si="345"/>
        <v>-107064781808</v>
      </c>
      <c r="Q3681" s="19">
        <f t="shared" si="346"/>
        <v>-98151479024</v>
      </c>
    </row>
    <row r="3682" spans="1:17" x14ac:dyDescent="0.3">
      <c r="A3682">
        <v>3676</v>
      </c>
      <c r="B3682">
        <f>SQRT((1-A3682*A3682/$G$1)*$G$2)</f>
        <v>1032.0156371961389</v>
      </c>
      <c r="I3682" s="19">
        <f t="shared" si="343"/>
        <v>-196302958048</v>
      </c>
      <c r="K3682" s="19">
        <f t="shared" si="348"/>
        <v>10591200000</v>
      </c>
      <c r="L3682" s="19">
        <f t="shared" si="344"/>
        <v>10591200000</v>
      </c>
      <c r="N3682" s="19">
        <f t="shared" si="347"/>
        <v>0</v>
      </c>
      <c r="O3682" s="19">
        <f t="shared" si="345"/>
        <v>-107064781808</v>
      </c>
      <c r="Q3682" s="19">
        <f t="shared" si="346"/>
        <v>-87560279024</v>
      </c>
    </row>
    <row r="3683" spans="1:17" x14ac:dyDescent="0.3">
      <c r="A3683">
        <v>3677</v>
      </c>
      <c r="B3683">
        <f>SQRT((1-A3683*A3683/$G$1)*$G$2)</f>
        <v>1031.9167854884504</v>
      </c>
      <c r="I3683" s="19">
        <f t="shared" si="343"/>
        <v>-175120558048</v>
      </c>
      <c r="K3683" s="19">
        <f t="shared" si="348"/>
        <v>10594080000</v>
      </c>
      <c r="L3683" s="19">
        <f t="shared" si="344"/>
        <v>10594080000</v>
      </c>
      <c r="N3683" s="19">
        <f t="shared" si="347"/>
        <v>0</v>
      </c>
      <c r="O3683" s="19">
        <f t="shared" si="345"/>
        <v>-107064781808</v>
      </c>
      <c r="Q3683" s="19">
        <f t="shared" si="346"/>
        <v>-76966199024</v>
      </c>
    </row>
    <row r="3684" spans="1:17" x14ac:dyDescent="0.3">
      <c r="A3684">
        <v>3678</v>
      </c>
      <c r="B3684">
        <f>SQRT((1-A3684*A3684/$G$1)*$G$2)</f>
        <v>1031.8178974191144</v>
      </c>
      <c r="I3684" s="19">
        <f t="shared" si="343"/>
        <v>-153932398048</v>
      </c>
      <c r="K3684" s="19">
        <f t="shared" si="348"/>
        <v>10596960000</v>
      </c>
      <c r="L3684" s="19">
        <f t="shared" si="344"/>
        <v>10596960000</v>
      </c>
      <c r="N3684" s="19">
        <f t="shared" si="347"/>
        <v>0</v>
      </c>
      <c r="O3684" s="19">
        <f t="shared" si="345"/>
        <v>-107064781808</v>
      </c>
      <c r="Q3684" s="19">
        <f t="shared" si="346"/>
        <v>-66369239024</v>
      </c>
    </row>
    <row r="3685" spans="1:17" x14ac:dyDescent="0.3">
      <c r="A3685">
        <v>3679</v>
      </c>
      <c r="B3685">
        <f>SQRT((1-A3685*A3685/$G$1)*$G$2)</f>
        <v>1031.7189729776753</v>
      </c>
      <c r="I3685" s="19">
        <f t="shared" si="343"/>
        <v>-132738478048</v>
      </c>
      <c r="K3685" s="19">
        <f t="shared" si="348"/>
        <v>10599840000</v>
      </c>
      <c r="L3685" s="19">
        <f t="shared" si="344"/>
        <v>10599840000</v>
      </c>
      <c r="N3685" s="19">
        <f t="shared" si="347"/>
        <v>0</v>
      </c>
      <c r="O3685" s="19">
        <f t="shared" si="345"/>
        <v>-107064781808</v>
      </c>
      <c r="Q3685" s="19">
        <f t="shared" si="346"/>
        <v>-55769399024</v>
      </c>
    </row>
    <row r="3686" spans="1:17" x14ac:dyDescent="0.3">
      <c r="A3686">
        <v>3680</v>
      </c>
      <c r="B3686">
        <f>SQRT((1-A3686*A3686/$G$1)*$G$2)</f>
        <v>1031.6200121536697</v>
      </c>
      <c r="I3686" s="19">
        <f t="shared" si="343"/>
        <v>-111538798048</v>
      </c>
      <c r="K3686" s="19">
        <f t="shared" si="348"/>
        <v>10602720000</v>
      </c>
      <c r="L3686" s="19">
        <f t="shared" si="344"/>
        <v>10602720000</v>
      </c>
      <c r="N3686" s="19">
        <f t="shared" si="347"/>
        <v>0</v>
      </c>
      <c r="O3686" s="19">
        <f t="shared" si="345"/>
        <v>-107064781808</v>
      </c>
      <c r="Q3686" s="19">
        <f t="shared" si="346"/>
        <v>-45166679024</v>
      </c>
    </row>
    <row r="3687" spans="1:17" x14ac:dyDescent="0.3">
      <c r="A3687">
        <v>3681</v>
      </c>
      <c r="B3687">
        <f>SQRT((1-A3687*A3687/$G$1)*$G$2)</f>
        <v>1031.5210149366262</v>
      </c>
      <c r="I3687" s="19">
        <f t="shared" si="343"/>
        <v>-90333358048</v>
      </c>
      <c r="K3687" s="19">
        <f t="shared" si="348"/>
        <v>10605600000</v>
      </c>
      <c r="L3687" s="19">
        <f t="shared" si="344"/>
        <v>10605600000</v>
      </c>
      <c r="N3687" s="19">
        <f t="shared" si="347"/>
        <v>-106960986576</v>
      </c>
      <c r="O3687" s="19">
        <f t="shared" si="345"/>
        <v>-106960986576</v>
      </c>
      <c r="Q3687" s="19">
        <f t="shared" si="346"/>
        <v>-141522065600</v>
      </c>
    </row>
    <row r="3688" spans="1:17" x14ac:dyDescent="0.3">
      <c r="A3688">
        <v>3682</v>
      </c>
      <c r="B3688">
        <f>SQRT((1-A3688*A3688/$G$1)*$G$2)</f>
        <v>1031.4219813160655</v>
      </c>
      <c r="I3688" s="19">
        <f t="shared" si="343"/>
        <v>-283044131200</v>
      </c>
      <c r="K3688" s="19">
        <f t="shared" si="348"/>
        <v>10608480000</v>
      </c>
      <c r="L3688" s="19">
        <f t="shared" si="344"/>
        <v>10608480000</v>
      </c>
      <c r="N3688" s="19">
        <f t="shared" si="347"/>
        <v>0</v>
      </c>
      <c r="O3688" s="19">
        <f t="shared" si="345"/>
        <v>-106960986576</v>
      </c>
      <c r="Q3688" s="19">
        <f t="shared" si="346"/>
        <v>-130913585600</v>
      </c>
    </row>
    <row r="3689" spans="1:17" x14ac:dyDescent="0.3">
      <c r="A3689">
        <v>3683</v>
      </c>
      <c r="B3689">
        <f>SQRT((1-A3689*A3689/$G$1)*$G$2)</f>
        <v>1031.3229112815011</v>
      </c>
      <c r="I3689" s="19">
        <f t="shared" si="343"/>
        <v>-261827171200</v>
      </c>
      <c r="K3689" s="19">
        <f t="shared" si="348"/>
        <v>10611360000</v>
      </c>
      <c r="L3689" s="19">
        <f t="shared" si="344"/>
        <v>10611360000</v>
      </c>
      <c r="N3689" s="19">
        <f t="shared" si="347"/>
        <v>0</v>
      </c>
      <c r="O3689" s="19">
        <f t="shared" si="345"/>
        <v>-106960986576</v>
      </c>
      <c r="Q3689" s="19">
        <f t="shared" si="346"/>
        <v>-120302225600</v>
      </c>
    </row>
    <row r="3690" spans="1:17" x14ac:dyDescent="0.3">
      <c r="A3690">
        <v>3684</v>
      </c>
      <c r="B3690">
        <f>SQRT((1-A3690*A3690/$G$1)*$G$2)</f>
        <v>1031.2238048224378</v>
      </c>
      <c r="I3690" s="19">
        <f t="shared" si="343"/>
        <v>-240604451200</v>
      </c>
      <c r="K3690" s="19">
        <f t="shared" si="348"/>
        <v>10614240000</v>
      </c>
      <c r="L3690" s="19">
        <f t="shared" si="344"/>
        <v>10614240000</v>
      </c>
      <c r="N3690" s="19">
        <f t="shared" si="347"/>
        <v>0</v>
      </c>
      <c r="O3690" s="19">
        <f t="shared" si="345"/>
        <v>-106960986576</v>
      </c>
      <c r="Q3690" s="19">
        <f t="shared" si="346"/>
        <v>-109687985600</v>
      </c>
    </row>
    <row r="3691" spans="1:17" x14ac:dyDescent="0.3">
      <c r="A3691">
        <v>3685</v>
      </c>
      <c r="B3691">
        <f>SQRT((1-A3691*A3691/$G$1)*$G$2)</f>
        <v>1031.1246619283727</v>
      </c>
      <c r="I3691" s="19">
        <f t="shared" si="343"/>
        <v>-219375971200</v>
      </c>
      <c r="K3691" s="19">
        <f t="shared" si="348"/>
        <v>10617120000</v>
      </c>
      <c r="L3691" s="19">
        <f t="shared" si="344"/>
        <v>10617120000</v>
      </c>
      <c r="N3691" s="19">
        <f t="shared" si="347"/>
        <v>0</v>
      </c>
      <c r="O3691" s="19">
        <f t="shared" si="345"/>
        <v>-106960986576</v>
      </c>
      <c r="Q3691" s="19">
        <f t="shared" si="346"/>
        <v>-99070865600</v>
      </c>
    </row>
    <row r="3692" spans="1:17" x14ac:dyDescent="0.3">
      <c r="A3692">
        <v>3686</v>
      </c>
      <c r="B3692">
        <f>SQRT((1-A3692*A3692/$G$1)*$G$2)</f>
        <v>1031.0254825887951</v>
      </c>
      <c r="I3692" s="19">
        <f t="shared" si="343"/>
        <v>-198141731200</v>
      </c>
      <c r="K3692" s="19">
        <f t="shared" si="348"/>
        <v>10620000000</v>
      </c>
      <c r="L3692" s="19">
        <f t="shared" si="344"/>
        <v>10620000000</v>
      </c>
      <c r="N3692" s="19">
        <f t="shared" si="347"/>
        <v>0</v>
      </c>
      <c r="O3692" s="19">
        <f t="shared" si="345"/>
        <v>-106960986576</v>
      </c>
      <c r="Q3692" s="19">
        <f t="shared" si="346"/>
        <v>-88450865600</v>
      </c>
    </row>
    <row r="3693" spans="1:17" x14ac:dyDescent="0.3">
      <c r="A3693">
        <v>3687</v>
      </c>
      <c r="B3693">
        <f>SQRT((1-A3693*A3693/$G$1)*$G$2)</f>
        <v>1030.9262667931864</v>
      </c>
      <c r="I3693" s="19">
        <f t="shared" si="343"/>
        <v>-176901731200</v>
      </c>
      <c r="K3693" s="19">
        <f t="shared" si="348"/>
        <v>10622880000</v>
      </c>
      <c r="L3693" s="19">
        <f t="shared" si="344"/>
        <v>10622880000</v>
      </c>
      <c r="N3693" s="19">
        <f t="shared" si="347"/>
        <v>0</v>
      </c>
      <c r="O3693" s="19">
        <f t="shared" si="345"/>
        <v>-106960986576</v>
      </c>
      <c r="Q3693" s="19">
        <f t="shared" si="346"/>
        <v>-77827985600</v>
      </c>
    </row>
    <row r="3694" spans="1:17" x14ac:dyDescent="0.3">
      <c r="A3694">
        <v>3688</v>
      </c>
      <c r="B3694">
        <f>SQRT((1-A3694*A3694/$G$1)*$G$2)</f>
        <v>1030.8270145310203</v>
      </c>
      <c r="I3694" s="19">
        <f t="shared" ref="I3694:I3757" si="349">Q3693*2</f>
        <v>-155655971200</v>
      </c>
      <c r="K3694" s="19">
        <f t="shared" si="348"/>
        <v>10625760000</v>
      </c>
      <c r="L3694" s="19">
        <f t="shared" ref="L3694:L3757" si="350">IF(K3694=0,L3693,K3694)</f>
        <v>10625760000</v>
      </c>
      <c r="N3694" s="19">
        <f t="shared" si="347"/>
        <v>0</v>
      </c>
      <c r="O3694" s="19">
        <f t="shared" ref="O3694:O3757" si="351">IF(N3694=0,O3693,N3694)</f>
        <v>-106960986576</v>
      </c>
      <c r="Q3694" s="19">
        <f t="shared" ref="Q3694:Q3757" si="352">Q3693+K3694+N3694</f>
        <v>-67202225600</v>
      </c>
    </row>
    <row r="3695" spans="1:17" x14ac:dyDescent="0.3">
      <c r="A3695">
        <v>3689</v>
      </c>
      <c r="B3695">
        <f>SQRT((1-A3695*A3695/$G$1)*$G$2)</f>
        <v>1030.7277257917619</v>
      </c>
      <c r="I3695" s="19">
        <f t="shared" si="349"/>
        <v>-134404451200</v>
      </c>
      <c r="K3695" s="19">
        <f t="shared" si="348"/>
        <v>10628640000</v>
      </c>
      <c r="L3695" s="19">
        <f t="shared" si="350"/>
        <v>10628640000</v>
      </c>
      <c r="N3695" s="19">
        <f t="shared" si="347"/>
        <v>0</v>
      </c>
      <c r="O3695" s="19">
        <f t="shared" si="351"/>
        <v>-106960986576</v>
      </c>
      <c r="Q3695" s="19">
        <f t="shared" si="352"/>
        <v>-56573585600</v>
      </c>
    </row>
    <row r="3696" spans="1:17" x14ac:dyDescent="0.3">
      <c r="A3696">
        <v>3690</v>
      </c>
      <c r="B3696">
        <f>SQRT((1-A3696*A3696/$G$1)*$G$2)</f>
        <v>1030.628400564869</v>
      </c>
      <c r="I3696" s="19">
        <f t="shared" si="349"/>
        <v>-113147171200</v>
      </c>
      <c r="K3696" s="19">
        <f t="shared" si="348"/>
        <v>10631520000</v>
      </c>
      <c r="L3696" s="19">
        <f t="shared" si="350"/>
        <v>10631520000</v>
      </c>
      <c r="N3696" s="19">
        <f t="shared" si="347"/>
        <v>0</v>
      </c>
      <c r="O3696" s="19">
        <f t="shared" si="351"/>
        <v>-106960986576</v>
      </c>
      <c r="Q3696" s="19">
        <f t="shared" si="352"/>
        <v>-45942065600</v>
      </c>
    </row>
    <row r="3697" spans="1:17" x14ac:dyDescent="0.3">
      <c r="A3697">
        <v>3691</v>
      </c>
      <c r="B3697">
        <f>SQRT((1-A3697*A3697/$G$1)*$G$2)</f>
        <v>1030.5290388397914</v>
      </c>
      <c r="I3697" s="19">
        <f t="shared" si="349"/>
        <v>-91884131200</v>
      </c>
      <c r="K3697" s="19">
        <f t="shared" si="348"/>
        <v>10634400000</v>
      </c>
      <c r="L3697" s="19">
        <f t="shared" si="350"/>
        <v>10634400000</v>
      </c>
      <c r="N3697" s="19">
        <f t="shared" si="347"/>
        <v>-106857191344</v>
      </c>
      <c r="O3697" s="19">
        <f t="shared" si="351"/>
        <v>-106857191344</v>
      </c>
      <c r="Q3697" s="19">
        <f t="shared" si="352"/>
        <v>-142164856944</v>
      </c>
    </row>
    <row r="3698" spans="1:17" x14ac:dyDescent="0.3">
      <c r="A3698">
        <v>3692</v>
      </c>
      <c r="B3698">
        <f>SQRT((1-A3698*A3698/$G$1)*$G$2)</f>
        <v>1030.4296406059707</v>
      </c>
      <c r="I3698" s="19">
        <f t="shared" si="349"/>
        <v>-284329713888</v>
      </c>
      <c r="K3698" s="19">
        <f t="shared" si="348"/>
        <v>10637280000</v>
      </c>
      <c r="L3698" s="19">
        <f t="shared" si="350"/>
        <v>10637280000</v>
      </c>
      <c r="N3698" s="19">
        <f t="shared" si="347"/>
        <v>0</v>
      </c>
      <c r="O3698" s="19">
        <f t="shared" si="351"/>
        <v>-106857191344</v>
      </c>
      <c r="Q3698" s="19">
        <f t="shared" si="352"/>
        <v>-131527576944</v>
      </c>
    </row>
    <row r="3699" spans="1:17" x14ac:dyDescent="0.3">
      <c r="A3699">
        <v>3693</v>
      </c>
      <c r="B3699">
        <f>SQRT((1-A3699*A3699/$G$1)*$G$2)</f>
        <v>1030.3302058528407</v>
      </c>
      <c r="I3699" s="19">
        <f t="shared" si="349"/>
        <v>-263055153888</v>
      </c>
      <c r="K3699" s="19">
        <f t="shared" si="348"/>
        <v>10640160000</v>
      </c>
      <c r="L3699" s="19">
        <f t="shared" si="350"/>
        <v>10640160000</v>
      </c>
      <c r="N3699" s="19">
        <f t="shared" si="347"/>
        <v>0</v>
      </c>
      <c r="O3699" s="19">
        <f t="shared" si="351"/>
        <v>-106857191344</v>
      </c>
      <c r="Q3699" s="19">
        <f t="shared" si="352"/>
        <v>-120887416944</v>
      </c>
    </row>
    <row r="3700" spans="1:17" x14ac:dyDescent="0.3">
      <c r="A3700">
        <v>3694</v>
      </c>
      <c r="B3700">
        <f>SQRT((1-A3700*A3700/$G$1)*$G$2)</f>
        <v>1030.2307345698273</v>
      </c>
      <c r="I3700" s="19">
        <f t="shared" si="349"/>
        <v>-241774833888</v>
      </c>
      <c r="K3700" s="19">
        <f t="shared" si="348"/>
        <v>10643040000</v>
      </c>
      <c r="L3700" s="19">
        <f t="shared" si="350"/>
        <v>10643040000</v>
      </c>
      <c r="N3700" s="19">
        <f t="shared" ref="N3700:N3763" si="353">IF($I3700&gt;O3699,O3699+$J$1,)</f>
        <v>0</v>
      </c>
      <c r="O3700" s="19">
        <f t="shared" si="351"/>
        <v>-106857191344</v>
      </c>
      <c r="Q3700" s="19">
        <f t="shared" si="352"/>
        <v>-110244376944</v>
      </c>
    </row>
    <row r="3701" spans="1:17" x14ac:dyDescent="0.3">
      <c r="A3701">
        <v>3695</v>
      </c>
      <c r="B3701">
        <f>SQRT((1-A3701*A3701/$G$1)*$G$2)</f>
        <v>1030.1312267463477</v>
      </c>
      <c r="I3701" s="19">
        <f t="shared" si="349"/>
        <v>-220488753888</v>
      </c>
      <c r="K3701" s="19">
        <f t="shared" si="348"/>
        <v>10645920000</v>
      </c>
      <c r="L3701" s="19">
        <f t="shared" si="350"/>
        <v>10645920000</v>
      </c>
      <c r="N3701" s="19">
        <f t="shared" si="353"/>
        <v>0</v>
      </c>
      <c r="O3701" s="19">
        <f t="shared" si="351"/>
        <v>-106857191344</v>
      </c>
      <c r="Q3701" s="19">
        <f t="shared" si="352"/>
        <v>-99598456944</v>
      </c>
    </row>
    <row r="3702" spans="1:17" x14ac:dyDescent="0.3">
      <c r="A3702">
        <v>3696</v>
      </c>
      <c r="B3702">
        <f>SQRT((1-A3702*A3702/$G$1)*$G$2)</f>
        <v>1030.0316823718126</v>
      </c>
      <c r="I3702" s="19">
        <f t="shared" si="349"/>
        <v>-199196913888</v>
      </c>
      <c r="K3702" s="19">
        <f t="shared" si="348"/>
        <v>10648800000</v>
      </c>
      <c r="L3702" s="19">
        <f t="shared" si="350"/>
        <v>10648800000</v>
      </c>
      <c r="N3702" s="19">
        <f t="shared" si="353"/>
        <v>0</v>
      </c>
      <c r="O3702" s="19">
        <f t="shared" si="351"/>
        <v>-106857191344</v>
      </c>
      <c r="Q3702" s="19">
        <f t="shared" si="352"/>
        <v>-88949656944</v>
      </c>
    </row>
    <row r="3703" spans="1:17" x14ac:dyDescent="0.3">
      <c r="A3703">
        <v>3697</v>
      </c>
      <c r="B3703">
        <f>SQRT((1-A3703*A3703/$G$1)*$G$2)</f>
        <v>1029.9321014356237</v>
      </c>
      <c r="I3703" s="19">
        <f t="shared" si="349"/>
        <v>-177899313888</v>
      </c>
      <c r="K3703" s="19">
        <f t="shared" si="348"/>
        <v>10651680000</v>
      </c>
      <c r="L3703" s="19">
        <f t="shared" si="350"/>
        <v>10651680000</v>
      </c>
      <c r="N3703" s="19">
        <f t="shared" si="353"/>
        <v>0</v>
      </c>
      <c r="O3703" s="19">
        <f t="shared" si="351"/>
        <v>-106857191344</v>
      </c>
      <c r="Q3703" s="19">
        <f t="shared" si="352"/>
        <v>-78297976944</v>
      </c>
    </row>
    <row r="3704" spans="1:17" x14ac:dyDescent="0.3">
      <c r="A3704">
        <v>3698</v>
      </c>
      <c r="B3704">
        <f>SQRT((1-A3704*A3704/$G$1)*$G$2)</f>
        <v>1029.8324839271743</v>
      </c>
      <c r="I3704" s="19">
        <f t="shared" si="349"/>
        <v>-156595953888</v>
      </c>
      <c r="K3704" s="19">
        <f t="shared" si="348"/>
        <v>10654560000</v>
      </c>
      <c r="L3704" s="19">
        <f t="shared" si="350"/>
        <v>10654560000</v>
      </c>
      <c r="N3704" s="19">
        <f t="shared" si="353"/>
        <v>0</v>
      </c>
      <c r="O3704" s="19">
        <f t="shared" si="351"/>
        <v>-106857191344</v>
      </c>
      <c r="Q3704" s="19">
        <f t="shared" si="352"/>
        <v>-67643416944</v>
      </c>
    </row>
    <row r="3705" spans="1:17" x14ac:dyDescent="0.3">
      <c r="A3705">
        <v>3699</v>
      </c>
      <c r="B3705">
        <f>SQRT((1-A3705*A3705/$G$1)*$G$2)</f>
        <v>1029.7328298358509</v>
      </c>
      <c r="I3705" s="19">
        <f t="shared" si="349"/>
        <v>-135286833888</v>
      </c>
      <c r="K3705" s="19">
        <f t="shared" si="348"/>
        <v>10657440000</v>
      </c>
      <c r="L3705" s="19">
        <f t="shared" si="350"/>
        <v>10657440000</v>
      </c>
      <c r="N3705" s="19">
        <f t="shared" si="353"/>
        <v>0</v>
      </c>
      <c r="O3705" s="19">
        <f t="shared" si="351"/>
        <v>-106857191344</v>
      </c>
      <c r="Q3705" s="19">
        <f t="shared" si="352"/>
        <v>-56985976944</v>
      </c>
    </row>
    <row r="3706" spans="1:17" x14ac:dyDescent="0.3">
      <c r="A3706">
        <v>3700</v>
      </c>
      <c r="B3706">
        <f>SQRT((1-A3706*A3706/$G$1)*$G$2)</f>
        <v>1029.6331391510312</v>
      </c>
      <c r="I3706" s="19">
        <f t="shared" si="349"/>
        <v>-113971953888</v>
      </c>
      <c r="K3706" s="19">
        <f t="shared" si="348"/>
        <v>10660320000</v>
      </c>
      <c r="L3706" s="19">
        <f t="shared" si="350"/>
        <v>10660320000</v>
      </c>
      <c r="N3706" s="19">
        <f t="shared" si="353"/>
        <v>0</v>
      </c>
      <c r="O3706" s="19">
        <f t="shared" si="351"/>
        <v>-106857191344</v>
      </c>
      <c r="Q3706" s="19">
        <f t="shared" si="352"/>
        <v>-46325656944</v>
      </c>
    </row>
    <row r="3707" spans="1:17" x14ac:dyDescent="0.3">
      <c r="A3707">
        <v>3701</v>
      </c>
      <c r="B3707">
        <f>SQRT((1-A3707*A3707/$G$1)*$G$2)</f>
        <v>1029.5334118620849</v>
      </c>
      <c r="I3707" s="19">
        <f t="shared" si="349"/>
        <v>-92651313888</v>
      </c>
      <c r="K3707" s="19">
        <f t="shared" si="348"/>
        <v>10663200000</v>
      </c>
      <c r="L3707" s="19">
        <f t="shared" si="350"/>
        <v>10663200000</v>
      </c>
      <c r="N3707" s="19">
        <f t="shared" si="353"/>
        <v>-106753396112</v>
      </c>
      <c r="O3707" s="19">
        <f t="shared" si="351"/>
        <v>-106753396112</v>
      </c>
      <c r="Q3707" s="19">
        <f t="shared" si="352"/>
        <v>-142415853056</v>
      </c>
    </row>
    <row r="3708" spans="1:17" x14ac:dyDescent="0.3">
      <c r="A3708">
        <v>3702</v>
      </c>
      <c r="B3708">
        <f>SQRT((1-A3708*A3708/$G$1)*$G$2)</f>
        <v>1029.433647958374</v>
      </c>
      <c r="I3708" s="19">
        <f t="shared" si="349"/>
        <v>-284831706112</v>
      </c>
      <c r="K3708" s="19">
        <f t="shared" si="348"/>
        <v>10666080000</v>
      </c>
      <c r="L3708" s="19">
        <f t="shared" si="350"/>
        <v>10666080000</v>
      </c>
      <c r="N3708" s="19">
        <f t="shared" si="353"/>
        <v>0</v>
      </c>
      <c r="O3708" s="19">
        <f t="shared" si="351"/>
        <v>-106753396112</v>
      </c>
      <c r="Q3708" s="19">
        <f t="shared" si="352"/>
        <v>-131749773056</v>
      </c>
    </row>
    <row r="3709" spans="1:17" x14ac:dyDescent="0.3">
      <c r="A3709">
        <v>3703</v>
      </c>
      <c r="B3709">
        <f>SQRT((1-A3709*A3709/$G$1)*$G$2)</f>
        <v>1029.333847429252</v>
      </c>
      <c r="I3709" s="19">
        <f t="shared" si="349"/>
        <v>-263499546112</v>
      </c>
      <c r="K3709" s="19">
        <f t="shared" si="348"/>
        <v>10668960000</v>
      </c>
      <c r="L3709" s="19">
        <f t="shared" si="350"/>
        <v>10668960000</v>
      </c>
      <c r="N3709" s="19">
        <f t="shared" si="353"/>
        <v>0</v>
      </c>
      <c r="O3709" s="19">
        <f t="shared" si="351"/>
        <v>-106753396112</v>
      </c>
      <c r="Q3709" s="19">
        <f t="shared" si="352"/>
        <v>-121080813056</v>
      </c>
    </row>
    <row r="3710" spans="1:17" x14ac:dyDescent="0.3">
      <c r="A3710">
        <v>3704</v>
      </c>
      <c r="B3710">
        <f>SQRT((1-A3710*A3710/$G$1)*$G$2)</f>
        <v>1029.2340102640651</v>
      </c>
      <c r="I3710" s="19">
        <f t="shared" si="349"/>
        <v>-242161626112</v>
      </c>
      <c r="K3710" s="19">
        <f t="shared" si="348"/>
        <v>10671840000</v>
      </c>
      <c r="L3710" s="19">
        <f t="shared" si="350"/>
        <v>10671840000</v>
      </c>
      <c r="N3710" s="19">
        <f t="shared" si="353"/>
        <v>0</v>
      </c>
      <c r="O3710" s="19">
        <f t="shared" si="351"/>
        <v>-106753396112</v>
      </c>
      <c r="Q3710" s="19">
        <f t="shared" si="352"/>
        <v>-110408973056</v>
      </c>
    </row>
    <row r="3711" spans="1:17" x14ac:dyDescent="0.3">
      <c r="A3711">
        <v>3705</v>
      </c>
      <c r="B3711">
        <f>SQRT((1-A3711*A3711/$G$1)*$G$2)</f>
        <v>1029.1341364521506</v>
      </c>
      <c r="I3711" s="19">
        <f t="shared" si="349"/>
        <v>-220817946112</v>
      </c>
      <c r="K3711" s="19">
        <f t="shared" si="348"/>
        <v>10674720000</v>
      </c>
      <c r="L3711" s="19">
        <f t="shared" si="350"/>
        <v>10674720000</v>
      </c>
      <c r="N3711" s="19">
        <f t="shared" si="353"/>
        <v>0</v>
      </c>
      <c r="O3711" s="19">
        <f t="shared" si="351"/>
        <v>-106753396112</v>
      </c>
      <c r="Q3711" s="19">
        <f t="shared" si="352"/>
        <v>-99734253056</v>
      </c>
    </row>
    <row r="3712" spans="1:17" x14ac:dyDescent="0.3">
      <c r="A3712">
        <v>3706</v>
      </c>
      <c r="B3712">
        <f>SQRT((1-A3712*A3712/$G$1)*$G$2)</f>
        <v>1029.0342259828385</v>
      </c>
      <c r="I3712" s="19">
        <f t="shared" si="349"/>
        <v>-199468506112</v>
      </c>
      <c r="K3712" s="19">
        <f t="shared" si="348"/>
        <v>10677600000</v>
      </c>
      <c r="L3712" s="19">
        <f t="shared" si="350"/>
        <v>10677600000</v>
      </c>
      <c r="N3712" s="19">
        <f t="shared" si="353"/>
        <v>0</v>
      </c>
      <c r="O3712" s="19">
        <f t="shared" si="351"/>
        <v>-106753396112</v>
      </c>
      <c r="Q3712" s="19">
        <f t="shared" si="352"/>
        <v>-89056653056</v>
      </c>
    </row>
    <row r="3713" spans="1:17" x14ac:dyDescent="0.3">
      <c r="A3713">
        <v>3707</v>
      </c>
      <c r="B3713">
        <f>SQRT((1-A3713*A3713/$G$1)*$G$2)</f>
        <v>1028.9342788454503</v>
      </c>
      <c r="I3713" s="19">
        <f t="shared" si="349"/>
        <v>-178113306112</v>
      </c>
      <c r="K3713" s="19">
        <f t="shared" si="348"/>
        <v>10680480000</v>
      </c>
      <c r="L3713" s="19">
        <f t="shared" si="350"/>
        <v>10680480000</v>
      </c>
      <c r="N3713" s="19">
        <f t="shared" si="353"/>
        <v>0</v>
      </c>
      <c r="O3713" s="19">
        <f t="shared" si="351"/>
        <v>-106753396112</v>
      </c>
      <c r="Q3713" s="19">
        <f t="shared" si="352"/>
        <v>-78376173056</v>
      </c>
    </row>
    <row r="3714" spans="1:17" x14ac:dyDescent="0.3">
      <c r="A3714">
        <v>3708</v>
      </c>
      <c r="B3714">
        <f>SQRT((1-A3714*A3714/$G$1)*$G$2)</f>
        <v>1028.8342950292995</v>
      </c>
      <c r="I3714" s="19">
        <f t="shared" si="349"/>
        <v>-156752346112</v>
      </c>
      <c r="K3714" s="19">
        <f t="shared" si="348"/>
        <v>10683360000</v>
      </c>
      <c r="L3714" s="19">
        <f t="shared" si="350"/>
        <v>10683360000</v>
      </c>
      <c r="N3714" s="19">
        <f t="shared" si="353"/>
        <v>0</v>
      </c>
      <c r="O3714" s="19">
        <f t="shared" si="351"/>
        <v>-106753396112</v>
      </c>
      <c r="Q3714" s="19">
        <f t="shared" si="352"/>
        <v>-67692813056</v>
      </c>
    </row>
    <row r="3715" spans="1:17" x14ac:dyDescent="0.3">
      <c r="A3715">
        <v>3709</v>
      </c>
      <c r="B3715">
        <f>SQRT((1-A3715*A3715/$G$1)*$G$2)</f>
        <v>1028.7342745236913</v>
      </c>
      <c r="I3715" s="19">
        <f t="shared" si="349"/>
        <v>-135385626112</v>
      </c>
      <c r="K3715" s="19">
        <f t="shared" si="348"/>
        <v>10686240000</v>
      </c>
      <c r="L3715" s="19">
        <f t="shared" si="350"/>
        <v>10686240000</v>
      </c>
      <c r="N3715" s="19">
        <f t="shared" si="353"/>
        <v>0</v>
      </c>
      <c r="O3715" s="19">
        <f t="shared" si="351"/>
        <v>-106753396112</v>
      </c>
      <c r="Q3715" s="19">
        <f t="shared" si="352"/>
        <v>-57006573056</v>
      </c>
    </row>
    <row r="3716" spans="1:17" x14ac:dyDescent="0.3">
      <c r="A3716">
        <v>3710</v>
      </c>
      <c r="B3716">
        <f>SQRT((1-A3716*A3716/$G$1)*$G$2)</f>
        <v>1028.6342173179235</v>
      </c>
      <c r="I3716" s="19">
        <f t="shared" si="349"/>
        <v>-114013146112</v>
      </c>
      <c r="K3716" s="19">
        <f t="shared" si="348"/>
        <v>10689120000</v>
      </c>
      <c r="L3716" s="19">
        <f t="shared" si="350"/>
        <v>10689120000</v>
      </c>
      <c r="N3716" s="19">
        <f t="shared" si="353"/>
        <v>0</v>
      </c>
      <c r="O3716" s="19">
        <f t="shared" si="351"/>
        <v>-106753396112</v>
      </c>
      <c r="Q3716" s="19">
        <f t="shared" si="352"/>
        <v>-46317453056</v>
      </c>
    </row>
    <row r="3717" spans="1:17" x14ac:dyDescent="0.3">
      <c r="A3717">
        <v>3711</v>
      </c>
      <c r="B3717">
        <f>SQRT((1-A3717*A3717/$G$1)*$G$2)</f>
        <v>1028.5341234012851</v>
      </c>
      <c r="I3717" s="19">
        <f t="shared" si="349"/>
        <v>-92634906112</v>
      </c>
      <c r="K3717" s="19">
        <f t="shared" si="348"/>
        <v>10692000000</v>
      </c>
      <c r="L3717" s="19">
        <f t="shared" si="350"/>
        <v>10692000000</v>
      </c>
      <c r="N3717" s="19">
        <f t="shared" si="353"/>
        <v>-106649600880</v>
      </c>
      <c r="O3717" s="19">
        <f t="shared" si="351"/>
        <v>-106649600880</v>
      </c>
      <c r="Q3717" s="19">
        <f t="shared" si="352"/>
        <v>-142275053936</v>
      </c>
    </row>
    <row r="3718" spans="1:17" x14ac:dyDescent="0.3">
      <c r="A3718">
        <v>3712</v>
      </c>
      <c r="B3718">
        <f>SQRT((1-A3718*A3718/$G$1)*$G$2)</f>
        <v>1028.4339927630574</v>
      </c>
      <c r="I3718" s="19">
        <f t="shared" si="349"/>
        <v>-284550107872</v>
      </c>
      <c r="K3718" s="19">
        <f t="shared" si="348"/>
        <v>10694880000</v>
      </c>
      <c r="L3718" s="19">
        <f t="shared" si="350"/>
        <v>10694880000</v>
      </c>
      <c r="N3718" s="19">
        <f t="shared" si="353"/>
        <v>0</v>
      </c>
      <c r="O3718" s="19">
        <f t="shared" si="351"/>
        <v>-106649600880</v>
      </c>
      <c r="Q3718" s="19">
        <f t="shared" si="352"/>
        <v>-131580173936</v>
      </c>
    </row>
    <row r="3719" spans="1:17" x14ac:dyDescent="0.3">
      <c r="A3719">
        <v>3713</v>
      </c>
      <c r="B3719">
        <f>SQRT((1-A3719*A3719/$G$1)*$G$2)</f>
        <v>1028.3338253925133</v>
      </c>
      <c r="I3719" s="19">
        <f t="shared" si="349"/>
        <v>-263160347872</v>
      </c>
      <c r="K3719" s="19">
        <f t="shared" ref="K3719:K3782" si="354">IF($I3719&lt;L3718,L3718+$J$2,)</f>
        <v>10697760000</v>
      </c>
      <c r="L3719" s="19">
        <f t="shared" si="350"/>
        <v>10697760000</v>
      </c>
      <c r="N3719" s="19">
        <f t="shared" si="353"/>
        <v>0</v>
      </c>
      <c r="O3719" s="19">
        <f t="shared" si="351"/>
        <v>-106649600880</v>
      </c>
      <c r="Q3719" s="19">
        <f t="shared" si="352"/>
        <v>-120882413936</v>
      </c>
    </row>
    <row r="3720" spans="1:17" x14ac:dyDescent="0.3">
      <c r="A3720">
        <v>3714</v>
      </c>
      <c r="B3720">
        <f>SQRT((1-A3720*A3720/$G$1)*$G$2)</f>
        <v>1028.233621278918</v>
      </c>
      <c r="I3720" s="19">
        <f t="shared" si="349"/>
        <v>-241764827872</v>
      </c>
      <c r="K3720" s="19">
        <f t="shared" si="354"/>
        <v>10700640000</v>
      </c>
      <c r="L3720" s="19">
        <f t="shared" si="350"/>
        <v>10700640000</v>
      </c>
      <c r="N3720" s="19">
        <f t="shared" si="353"/>
        <v>0</v>
      </c>
      <c r="O3720" s="19">
        <f t="shared" si="351"/>
        <v>-106649600880</v>
      </c>
      <c r="Q3720" s="19">
        <f t="shared" si="352"/>
        <v>-110181773936</v>
      </c>
    </row>
    <row r="3721" spans="1:17" x14ac:dyDescent="0.3">
      <c r="A3721">
        <v>3715</v>
      </c>
      <c r="B3721">
        <f>SQRT((1-A3721*A3721/$G$1)*$G$2)</f>
        <v>1028.1333804115282</v>
      </c>
      <c r="I3721" s="19">
        <f t="shared" si="349"/>
        <v>-220363547872</v>
      </c>
      <c r="K3721" s="19">
        <f t="shared" si="354"/>
        <v>10703520000</v>
      </c>
      <c r="L3721" s="19">
        <f t="shared" si="350"/>
        <v>10703520000</v>
      </c>
      <c r="N3721" s="19">
        <f t="shared" si="353"/>
        <v>0</v>
      </c>
      <c r="O3721" s="19">
        <f t="shared" si="351"/>
        <v>-106649600880</v>
      </c>
      <c r="Q3721" s="19">
        <f t="shared" si="352"/>
        <v>-99478253936</v>
      </c>
    </row>
    <row r="3722" spans="1:17" x14ac:dyDescent="0.3">
      <c r="A3722">
        <v>3716</v>
      </c>
      <c r="B3722">
        <f>SQRT((1-A3722*A3722/$G$1)*$G$2)</f>
        <v>1028.0331027795924</v>
      </c>
      <c r="I3722" s="19">
        <f t="shared" si="349"/>
        <v>-198956507872</v>
      </c>
      <c r="K3722" s="19">
        <f t="shared" si="354"/>
        <v>10706400000</v>
      </c>
      <c r="L3722" s="19">
        <f t="shared" si="350"/>
        <v>10706400000</v>
      </c>
      <c r="N3722" s="19">
        <f t="shared" si="353"/>
        <v>0</v>
      </c>
      <c r="O3722" s="19">
        <f t="shared" si="351"/>
        <v>-106649600880</v>
      </c>
      <c r="Q3722" s="19">
        <f t="shared" si="352"/>
        <v>-88771853936</v>
      </c>
    </row>
    <row r="3723" spans="1:17" x14ac:dyDescent="0.3">
      <c r="A3723">
        <v>3717</v>
      </c>
      <c r="B3723">
        <f>SQRT((1-A3723*A3723/$G$1)*$G$2)</f>
        <v>1027.9327883723515</v>
      </c>
      <c r="I3723" s="19">
        <f t="shared" si="349"/>
        <v>-177543707872</v>
      </c>
      <c r="K3723" s="19">
        <f t="shared" si="354"/>
        <v>10709280000</v>
      </c>
      <c r="L3723" s="19">
        <f t="shared" si="350"/>
        <v>10709280000</v>
      </c>
      <c r="N3723" s="19">
        <f t="shared" si="353"/>
        <v>0</v>
      </c>
      <c r="O3723" s="19">
        <f t="shared" si="351"/>
        <v>-106649600880</v>
      </c>
      <c r="Q3723" s="19">
        <f t="shared" si="352"/>
        <v>-78062573936</v>
      </c>
    </row>
    <row r="3724" spans="1:17" x14ac:dyDescent="0.3">
      <c r="A3724">
        <v>3718</v>
      </c>
      <c r="B3724">
        <f>SQRT((1-A3724*A3724/$G$1)*$G$2)</f>
        <v>1027.8324371790377</v>
      </c>
      <c r="I3724" s="19">
        <f t="shared" si="349"/>
        <v>-156125147872</v>
      </c>
      <c r="K3724" s="19">
        <f t="shared" si="354"/>
        <v>10712160000</v>
      </c>
      <c r="L3724" s="19">
        <f t="shared" si="350"/>
        <v>10712160000</v>
      </c>
      <c r="N3724" s="19">
        <f t="shared" si="353"/>
        <v>0</v>
      </c>
      <c r="O3724" s="19">
        <f t="shared" si="351"/>
        <v>-106649600880</v>
      </c>
      <c r="Q3724" s="19">
        <f t="shared" si="352"/>
        <v>-67350413936</v>
      </c>
    </row>
    <row r="3725" spans="1:17" x14ac:dyDescent="0.3">
      <c r="A3725">
        <v>3719</v>
      </c>
      <c r="B3725">
        <f>SQRT((1-A3725*A3725/$G$1)*$G$2)</f>
        <v>1027.7320491888756</v>
      </c>
      <c r="I3725" s="19">
        <f t="shared" si="349"/>
        <v>-134700827872</v>
      </c>
      <c r="K3725" s="19">
        <f t="shared" si="354"/>
        <v>10715040000</v>
      </c>
      <c r="L3725" s="19">
        <f t="shared" si="350"/>
        <v>10715040000</v>
      </c>
      <c r="N3725" s="19">
        <f t="shared" si="353"/>
        <v>0</v>
      </c>
      <c r="O3725" s="19">
        <f t="shared" si="351"/>
        <v>-106649600880</v>
      </c>
      <c r="Q3725" s="19">
        <f t="shared" si="352"/>
        <v>-56635373936</v>
      </c>
    </row>
    <row r="3726" spans="1:17" x14ac:dyDescent="0.3">
      <c r="A3726">
        <v>3720</v>
      </c>
      <c r="B3726">
        <f>SQRT((1-A3726*A3726/$G$1)*$G$2)</f>
        <v>1027.6316243910805</v>
      </c>
      <c r="I3726" s="19">
        <f t="shared" si="349"/>
        <v>-113270747872</v>
      </c>
      <c r="K3726" s="19">
        <f t="shared" si="354"/>
        <v>10717920000</v>
      </c>
      <c r="L3726" s="19">
        <f t="shared" si="350"/>
        <v>10717920000</v>
      </c>
      <c r="N3726" s="19">
        <f t="shared" si="353"/>
        <v>0</v>
      </c>
      <c r="O3726" s="19">
        <f t="shared" si="351"/>
        <v>-106649600880</v>
      </c>
      <c r="Q3726" s="19">
        <f t="shared" si="352"/>
        <v>-45917453936</v>
      </c>
    </row>
    <row r="3727" spans="1:17" x14ac:dyDescent="0.3">
      <c r="A3727">
        <v>3721</v>
      </c>
      <c r="B3727">
        <f>SQRT((1-A3727*A3727/$G$1)*$G$2)</f>
        <v>1027.5311627748613</v>
      </c>
      <c r="I3727" s="19">
        <f t="shared" si="349"/>
        <v>-91834907872</v>
      </c>
      <c r="K3727" s="19">
        <f t="shared" si="354"/>
        <v>10720800000</v>
      </c>
      <c r="L3727" s="19">
        <f t="shared" si="350"/>
        <v>10720800000</v>
      </c>
      <c r="N3727" s="19">
        <f t="shared" si="353"/>
        <v>-106545805648</v>
      </c>
      <c r="O3727" s="19">
        <f t="shared" si="351"/>
        <v>-106545805648</v>
      </c>
      <c r="Q3727" s="19">
        <f t="shared" si="352"/>
        <v>-141742459584</v>
      </c>
    </row>
    <row r="3728" spans="1:17" x14ac:dyDescent="0.3">
      <c r="A3728">
        <v>3722</v>
      </c>
      <c r="B3728">
        <f>SQRT((1-A3728*A3728/$G$1)*$G$2)</f>
        <v>1027.4306643294169</v>
      </c>
      <c r="I3728" s="19">
        <f t="shared" si="349"/>
        <v>-283484919168</v>
      </c>
      <c r="K3728" s="19">
        <f t="shared" si="354"/>
        <v>10723680000</v>
      </c>
      <c r="L3728" s="19">
        <f t="shared" si="350"/>
        <v>10723680000</v>
      </c>
      <c r="N3728" s="19">
        <f t="shared" si="353"/>
        <v>0</v>
      </c>
      <c r="O3728" s="19">
        <f t="shared" si="351"/>
        <v>-106545805648</v>
      </c>
      <c r="Q3728" s="19">
        <f t="shared" si="352"/>
        <v>-131018779584</v>
      </c>
    </row>
    <row r="3729" spans="1:17" x14ac:dyDescent="0.3">
      <c r="A3729">
        <v>3723</v>
      </c>
      <c r="B3729">
        <f>SQRT((1-A3729*A3729/$G$1)*$G$2)</f>
        <v>1027.3301290439395</v>
      </c>
      <c r="I3729" s="19">
        <f t="shared" si="349"/>
        <v>-262037559168</v>
      </c>
      <c r="K3729" s="19">
        <f t="shared" si="354"/>
        <v>10726560000</v>
      </c>
      <c r="L3729" s="19">
        <f t="shared" si="350"/>
        <v>10726560000</v>
      </c>
      <c r="N3729" s="19">
        <f t="shared" si="353"/>
        <v>0</v>
      </c>
      <c r="O3729" s="19">
        <f t="shared" si="351"/>
        <v>-106545805648</v>
      </c>
      <c r="Q3729" s="19">
        <f t="shared" si="352"/>
        <v>-120292219584</v>
      </c>
    </row>
    <row r="3730" spans="1:17" x14ac:dyDescent="0.3">
      <c r="A3730">
        <v>3724</v>
      </c>
      <c r="B3730">
        <f>SQRT((1-A3730*A3730/$G$1)*$G$2)</f>
        <v>1027.2295569076121</v>
      </c>
      <c r="I3730" s="19">
        <f t="shared" si="349"/>
        <v>-240584439168</v>
      </c>
      <c r="K3730" s="19">
        <f t="shared" si="354"/>
        <v>10729440000</v>
      </c>
      <c r="L3730" s="19">
        <f t="shared" si="350"/>
        <v>10729440000</v>
      </c>
      <c r="N3730" s="19">
        <f t="shared" si="353"/>
        <v>0</v>
      </c>
      <c r="O3730" s="19">
        <f t="shared" si="351"/>
        <v>-106545805648</v>
      </c>
      <c r="Q3730" s="19">
        <f t="shared" si="352"/>
        <v>-109562779584</v>
      </c>
    </row>
    <row r="3731" spans="1:17" x14ac:dyDescent="0.3">
      <c r="A3731">
        <v>3725</v>
      </c>
      <c r="B3731">
        <f>SQRT((1-A3731*A3731/$G$1)*$G$2)</f>
        <v>1027.1289479096099</v>
      </c>
      <c r="I3731" s="19">
        <f t="shared" si="349"/>
        <v>-219125559168</v>
      </c>
      <c r="K3731" s="19">
        <f t="shared" si="354"/>
        <v>10732320000</v>
      </c>
      <c r="L3731" s="19">
        <f t="shared" si="350"/>
        <v>10732320000</v>
      </c>
      <c r="N3731" s="19">
        <f t="shared" si="353"/>
        <v>0</v>
      </c>
      <c r="O3731" s="19">
        <f t="shared" si="351"/>
        <v>-106545805648</v>
      </c>
      <c r="Q3731" s="19">
        <f t="shared" si="352"/>
        <v>-98830459584</v>
      </c>
    </row>
    <row r="3732" spans="1:17" x14ac:dyDescent="0.3">
      <c r="A3732">
        <v>3726</v>
      </c>
      <c r="B3732">
        <f>SQRT((1-A3732*A3732/$G$1)*$G$2)</f>
        <v>1027.0283020390998</v>
      </c>
      <c r="I3732" s="19">
        <f t="shared" si="349"/>
        <v>-197660919168</v>
      </c>
      <c r="K3732" s="19">
        <f t="shared" si="354"/>
        <v>10735200000</v>
      </c>
      <c r="L3732" s="19">
        <f t="shared" si="350"/>
        <v>10735200000</v>
      </c>
      <c r="N3732" s="19">
        <f t="shared" si="353"/>
        <v>0</v>
      </c>
      <c r="O3732" s="19">
        <f t="shared" si="351"/>
        <v>-106545805648</v>
      </c>
      <c r="Q3732" s="19">
        <f t="shared" si="352"/>
        <v>-88095259584</v>
      </c>
    </row>
    <row r="3733" spans="1:17" x14ac:dyDescent="0.3">
      <c r="A3733">
        <v>3727</v>
      </c>
      <c r="B3733">
        <f>SQRT((1-A3733*A3733/$G$1)*$G$2)</f>
        <v>1026.9276192852408</v>
      </c>
      <c r="I3733" s="19">
        <f t="shared" si="349"/>
        <v>-176190519168</v>
      </c>
      <c r="K3733" s="19">
        <f t="shared" si="354"/>
        <v>10738080000</v>
      </c>
      <c r="L3733" s="19">
        <f t="shared" si="350"/>
        <v>10738080000</v>
      </c>
      <c r="N3733" s="19">
        <f t="shared" si="353"/>
        <v>0</v>
      </c>
      <c r="O3733" s="19">
        <f t="shared" si="351"/>
        <v>-106545805648</v>
      </c>
      <c r="Q3733" s="19">
        <f t="shared" si="352"/>
        <v>-77357179584</v>
      </c>
    </row>
    <row r="3734" spans="1:17" x14ac:dyDescent="0.3">
      <c r="A3734">
        <v>3728</v>
      </c>
      <c r="B3734">
        <f>SQRT((1-A3734*A3734/$G$1)*$G$2)</f>
        <v>1026.826899637183</v>
      </c>
      <c r="I3734" s="19">
        <f t="shared" si="349"/>
        <v>-154714359168</v>
      </c>
      <c r="K3734" s="19">
        <f t="shared" si="354"/>
        <v>10740960000</v>
      </c>
      <c r="L3734" s="19">
        <f t="shared" si="350"/>
        <v>10740960000</v>
      </c>
      <c r="N3734" s="19">
        <f t="shared" si="353"/>
        <v>0</v>
      </c>
      <c r="O3734" s="19">
        <f t="shared" si="351"/>
        <v>-106545805648</v>
      </c>
      <c r="Q3734" s="19">
        <f t="shared" si="352"/>
        <v>-66616219584</v>
      </c>
    </row>
    <row r="3735" spans="1:17" x14ac:dyDescent="0.3">
      <c r="A3735">
        <v>3729</v>
      </c>
      <c r="B3735">
        <f>SQRT((1-A3735*A3735/$G$1)*$G$2)</f>
        <v>1026.7261430840692</v>
      </c>
      <c r="I3735" s="19">
        <f t="shared" si="349"/>
        <v>-133232439168</v>
      </c>
      <c r="K3735" s="19">
        <f t="shared" si="354"/>
        <v>10743840000</v>
      </c>
      <c r="L3735" s="19">
        <f t="shared" si="350"/>
        <v>10743840000</v>
      </c>
      <c r="N3735" s="19">
        <f t="shared" si="353"/>
        <v>0</v>
      </c>
      <c r="O3735" s="19">
        <f t="shared" si="351"/>
        <v>-106545805648</v>
      </c>
      <c r="Q3735" s="19">
        <f t="shared" si="352"/>
        <v>-55872379584</v>
      </c>
    </row>
    <row r="3736" spans="1:17" x14ac:dyDescent="0.3">
      <c r="A3736">
        <v>3730</v>
      </c>
      <c r="B3736">
        <f>SQRT((1-A3736*A3736/$G$1)*$G$2)</f>
        <v>1026.625349615033</v>
      </c>
      <c r="I3736" s="19">
        <f t="shared" si="349"/>
        <v>-111744759168</v>
      </c>
      <c r="K3736" s="19">
        <f t="shared" si="354"/>
        <v>10746720000</v>
      </c>
      <c r="L3736" s="19">
        <f t="shared" si="350"/>
        <v>10746720000</v>
      </c>
      <c r="N3736" s="19">
        <f t="shared" si="353"/>
        <v>0</v>
      </c>
      <c r="O3736" s="19">
        <f t="shared" si="351"/>
        <v>-106545805648</v>
      </c>
      <c r="Q3736" s="19">
        <f t="shared" si="352"/>
        <v>-45125659584</v>
      </c>
    </row>
    <row r="3737" spans="1:17" x14ac:dyDescent="0.3">
      <c r="A3737">
        <v>3731</v>
      </c>
      <c r="B3737">
        <f>SQRT((1-A3737*A3737/$G$1)*$G$2)</f>
        <v>1026.5245192192003</v>
      </c>
      <c r="I3737" s="19">
        <f t="shared" si="349"/>
        <v>-90251319168</v>
      </c>
      <c r="K3737" s="19">
        <f t="shared" si="354"/>
        <v>10749600000</v>
      </c>
      <c r="L3737" s="19">
        <f t="shared" si="350"/>
        <v>10749600000</v>
      </c>
      <c r="N3737" s="19">
        <f t="shared" si="353"/>
        <v>-106442010416</v>
      </c>
      <c r="O3737" s="19">
        <f t="shared" si="351"/>
        <v>-106442010416</v>
      </c>
      <c r="Q3737" s="19">
        <f t="shared" si="352"/>
        <v>-140818070000</v>
      </c>
    </row>
    <row r="3738" spans="1:17" x14ac:dyDescent="0.3">
      <c r="A3738">
        <v>3732</v>
      </c>
      <c r="B3738">
        <f>SQRT((1-A3738*A3738/$G$1)*$G$2)</f>
        <v>1026.4236518856887</v>
      </c>
      <c r="I3738" s="19">
        <f t="shared" si="349"/>
        <v>-281636140000</v>
      </c>
      <c r="K3738" s="19">
        <f t="shared" si="354"/>
        <v>10752480000</v>
      </c>
      <c r="L3738" s="19">
        <f t="shared" si="350"/>
        <v>10752480000</v>
      </c>
      <c r="N3738" s="19">
        <f t="shared" si="353"/>
        <v>0</v>
      </c>
      <c r="O3738" s="19">
        <f t="shared" si="351"/>
        <v>-106442010416</v>
      </c>
      <c r="Q3738" s="19">
        <f t="shared" si="352"/>
        <v>-130065590000</v>
      </c>
    </row>
    <row r="3739" spans="1:17" x14ac:dyDescent="0.3">
      <c r="A3739">
        <v>3733</v>
      </c>
      <c r="B3739">
        <f>SQRT((1-A3739*A3739/$G$1)*$G$2)</f>
        <v>1026.3227476036075</v>
      </c>
      <c r="I3739" s="19">
        <f t="shared" si="349"/>
        <v>-260131180000</v>
      </c>
      <c r="K3739" s="19">
        <f t="shared" si="354"/>
        <v>10755360000</v>
      </c>
      <c r="L3739" s="19">
        <f t="shared" si="350"/>
        <v>10755360000</v>
      </c>
      <c r="N3739" s="19">
        <f t="shared" si="353"/>
        <v>0</v>
      </c>
      <c r="O3739" s="19">
        <f t="shared" si="351"/>
        <v>-106442010416</v>
      </c>
      <c r="Q3739" s="19">
        <f t="shared" si="352"/>
        <v>-119310230000</v>
      </c>
    </row>
    <row r="3740" spans="1:17" x14ac:dyDescent="0.3">
      <c r="A3740">
        <v>3734</v>
      </c>
      <c r="B3740">
        <f>SQRT((1-A3740*A3740/$G$1)*$G$2)</f>
        <v>1026.2218063620576</v>
      </c>
      <c r="I3740" s="19">
        <f t="shared" si="349"/>
        <v>-238620460000</v>
      </c>
      <c r="K3740" s="19">
        <f t="shared" si="354"/>
        <v>10758240000</v>
      </c>
      <c r="L3740" s="19">
        <f t="shared" si="350"/>
        <v>10758240000</v>
      </c>
      <c r="N3740" s="19">
        <f t="shared" si="353"/>
        <v>0</v>
      </c>
      <c r="O3740" s="19">
        <f t="shared" si="351"/>
        <v>-106442010416</v>
      </c>
      <c r="Q3740" s="19">
        <f t="shared" si="352"/>
        <v>-108551990000</v>
      </c>
    </row>
    <row r="3741" spans="1:17" x14ac:dyDescent="0.3">
      <c r="A3741">
        <v>3735</v>
      </c>
      <c r="B3741">
        <f>SQRT((1-A3741*A3741/$G$1)*$G$2)</f>
        <v>1026.1208281501315</v>
      </c>
      <c r="I3741" s="19">
        <f t="shared" si="349"/>
        <v>-217103980000</v>
      </c>
      <c r="K3741" s="19">
        <f t="shared" si="354"/>
        <v>10761120000</v>
      </c>
      <c r="L3741" s="19">
        <f t="shared" si="350"/>
        <v>10761120000</v>
      </c>
      <c r="N3741" s="19">
        <f t="shared" si="353"/>
        <v>0</v>
      </c>
      <c r="O3741" s="19">
        <f t="shared" si="351"/>
        <v>-106442010416</v>
      </c>
      <c r="Q3741" s="19">
        <f t="shared" si="352"/>
        <v>-97790870000</v>
      </c>
    </row>
    <row r="3742" spans="1:17" x14ac:dyDescent="0.3">
      <c r="A3742">
        <v>3736</v>
      </c>
      <c r="B3742">
        <f>SQRT((1-A3742*A3742/$G$1)*$G$2)</f>
        <v>1026.0198129569137</v>
      </c>
      <c r="I3742" s="19">
        <f t="shared" si="349"/>
        <v>-195581740000</v>
      </c>
      <c r="K3742" s="19">
        <f t="shared" si="354"/>
        <v>10764000000</v>
      </c>
      <c r="L3742" s="19">
        <f t="shared" si="350"/>
        <v>10764000000</v>
      </c>
      <c r="N3742" s="19">
        <f t="shared" si="353"/>
        <v>0</v>
      </c>
      <c r="O3742" s="19">
        <f t="shared" si="351"/>
        <v>-106442010416</v>
      </c>
      <c r="Q3742" s="19">
        <f t="shared" si="352"/>
        <v>-87026870000</v>
      </c>
    </row>
    <row r="3743" spans="1:17" x14ac:dyDescent="0.3">
      <c r="A3743">
        <v>3737</v>
      </c>
      <c r="B3743">
        <f>SQRT((1-A3743*A3743/$G$1)*$G$2)</f>
        <v>1025.9187607714807</v>
      </c>
      <c r="I3743" s="19">
        <f t="shared" si="349"/>
        <v>-174053740000</v>
      </c>
      <c r="K3743" s="19">
        <f t="shared" si="354"/>
        <v>10766880000</v>
      </c>
      <c r="L3743" s="19">
        <f t="shared" si="350"/>
        <v>10766880000</v>
      </c>
      <c r="N3743" s="19">
        <f t="shared" si="353"/>
        <v>0</v>
      </c>
      <c r="O3743" s="19">
        <f t="shared" si="351"/>
        <v>-106442010416</v>
      </c>
      <c r="Q3743" s="19">
        <f t="shared" si="352"/>
        <v>-76259990000</v>
      </c>
    </row>
    <row r="3744" spans="1:17" x14ac:dyDescent="0.3">
      <c r="A3744">
        <v>3738</v>
      </c>
      <c r="B3744">
        <f>SQRT((1-A3744*A3744/$G$1)*$G$2)</f>
        <v>1025.8176715828999</v>
      </c>
      <c r="I3744" s="19">
        <f t="shared" si="349"/>
        <v>-152519980000</v>
      </c>
      <c r="K3744" s="19">
        <f t="shared" si="354"/>
        <v>10769760000</v>
      </c>
      <c r="L3744" s="19">
        <f t="shared" si="350"/>
        <v>10769760000</v>
      </c>
      <c r="N3744" s="19">
        <f t="shared" si="353"/>
        <v>0</v>
      </c>
      <c r="O3744" s="19">
        <f t="shared" si="351"/>
        <v>-106442010416</v>
      </c>
      <c r="Q3744" s="19">
        <f t="shared" si="352"/>
        <v>-65490230000</v>
      </c>
    </row>
    <row r="3745" spans="1:17" x14ac:dyDescent="0.3">
      <c r="A3745">
        <v>3739</v>
      </c>
      <c r="B3745">
        <f>SQRT((1-A3745*A3745/$G$1)*$G$2)</f>
        <v>1025.7165453802311</v>
      </c>
      <c r="I3745" s="19">
        <f t="shared" si="349"/>
        <v>-130980460000</v>
      </c>
      <c r="K3745" s="19">
        <f t="shared" si="354"/>
        <v>10772640000</v>
      </c>
      <c r="L3745" s="19">
        <f t="shared" si="350"/>
        <v>10772640000</v>
      </c>
      <c r="N3745" s="19">
        <f t="shared" si="353"/>
        <v>0</v>
      </c>
      <c r="O3745" s="19">
        <f t="shared" si="351"/>
        <v>-106442010416</v>
      </c>
      <c r="Q3745" s="19">
        <f t="shared" si="352"/>
        <v>-54717590000</v>
      </c>
    </row>
    <row r="3746" spans="1:17" x14ac:dyDescent="0.3">
      <c r="A3746">
        <v>3740</v>
      </c>
      <c r="B3746">
        <f>SQRT((1-A3746*A3746/$G$1)*$G$2)</f>
        <v>1025.6153821525252</v>
      </c>
      <c r="I3746" s="19">
        <f t="shared" si="349"/>
        <v>-109435180000</v>
      </c>
      <c r="K3746" s="19">
        <f t="shared" si="354"/>
        <v>10775520000</v>
      </c>
      <c r="L3746" s="19">
        <f t="shared" si="350"/>
        <v>10775520000</v>
      </c>
      <c r="N3746" s="19">
        <f t="shared" si="353"/>
        <v>0</v>
      </c>
      <c r="O3746" s="19">
        <f t="shared" si="351"/>
        <v>-106442010416</v>
      </c>
      <c r="Q3746" s="19">
        <f t="shared" si="352"/>
        <v>-43942070000</v>
      </c>
    </row>
    <row r="3747" spans="1:17" x14ac:dyDescent="0.3">
      <c r="A3747">
        <v>3741</v>
      </c>
      <c r="B3747">
        <f>SQRT((1-A3747*A3747/$G$1)*$G$2)</f>
        <v>1025.5141818888251</v>
      </c>
      <c r="I3747" s="19">
        <f t="shared" si="349"/>
        <v>-87884140000</v>
      </c>
      <c r="K3747" s="19">
        <f t="shared" si="354"/>
        <v>10778400000</v>
      </c>
      <c r="L3747" s="19">
        <f t="shared" si="350"/>
        <v>10778400000</v>
      </c>
      <c r="N3747" s="19">
        <f t="shared" si="353"/>
        <v>-106338215184</v>
      </c>
      <c r="O3747" s="19">
        <f t="shared" si="351"/>
        <v>-106338215184</v>
      </c>
      <c r="Q3747" s="19">
        <f t="shared" si="352"/>
        <v>-139501885184</v>
      </c>
    </row>
    <row r="3748" spans="1:17" x14ac:dyDescent="0.3">
      <c r="A3748">
        <v>3742</v>
      </c>
      <c r="B3748">
        <f>SQRT((1-A3748*A3748/$G$1)*$G$2)</f>
        <v>1025.4129445781655</v>
      </c>
      <c r="I3748" s="19">
        <f t="shared" si="349"/>
        <v>-279003770368</v>
      </c>
      <c r="K3748" s="19">
        <f t="shared" si="354"/>
        <v>10781280000</v>
      </c>
      <c r="L3748" s="19">
        <f t="shared" si="350"/>
        <v>10781280000</v>
      </c>
      <c r="N3748" s="19">
        <f t="shared" si="353"/>
        <v>0</v>
      </c>
      <c r="O3748" s="19">
        <f t="shared" si="351"/>
        <v>-106338215184</v>
      </c>
      <c r="Q3748" s="19">
        <f t="shared" si="352"/>
        <v>-128720605184</v>
      </c>
    </row>
    <row r="3749" spans="1:17" x14ac:dyDescent="0.3">
      <c r="A3749">
        <v>3743</v>
      </c>
      <c r="B3749">
        <f>SQRT((1-A3749*A3749/$G$1)*$G$2)</f>
        <v>1025.3116702095722</v>
      </c>
      <c r="I3749" s="19">
        <f t="shared" si="349"/>
        <v>-257441210368</v>
      </c>
      <c r="K3749" s="19">
        <f t="shared" si="354"/>
        <v>10784160000</v>
      </c>
      <c r="L3749" s="19">
        <f t="shared" si="350"/>
        <v>10784160000</v>
      </c>
      <c r="N3749" s="19">
        <f t="shared" si="353"/>
        <v>0</v>
      </c>
      <c r="O3749" s="19">
        <f t="shared" si="351"/>
        <v>-106338215184</v>
      </c>
      <c r="Q3749" s="19">
        <f t="shared" si="352"/>
        <v>-117936445184</v>
      </c>
    </row>
    <row r="3750" spans="1:17" x14ac:dyDescent="0.3">
      <c r="A3750">
        <v>3744</v>
      </c>
      <c r="B3750">
        <f>SQRT((1-A3750*A3750/$G$1)*$G$2)</f>
        <v>1025.2103587720635</v>
      </c>
      <c r="I3750" s="19">
        <f t="shared" si="349"/>
        <v>-235872890368</v>
      </c>
      <c r="K3750" s="19">
        <f t="shared" si="354"/>
        <v>10787040000</v>
      </c>
      <c r="L3750" s="19">
        <f t="shared" si="350"/>
        <v>10787040000</v>
      </c>
      <c r="N3750" s="19">
        <f t="shared" si="353"/>
        <v>0</v>
      </c>
      <c r="O3750" s="19">
        <f t="shared" si="351"/>
        <v>-106338215184</v>
      </c>
      <c r="Q3750" s="19">
        <f t="shared" si="352"/>
        <v>-107149405184</v>
      </c>
    </row>
    <row r="3751" spans="1:17" x14ac:dyDescent="0.3">
      <c r="A3751">
        <v>3745</v>
      </c>
      <c r="B3751">
        <f>SQRT((1-A3751*A3751/$G$1)*$G$2)</f>
        <v>1025.1090102546484</v>
      </c>
      <c r="I3751" s="19">
        <f t="shared" si="349"/>
        <v>-214298810368</v>
      </c>
      <c r="K3751" s="19">
        <f t="shared" si="354"/>
        <v>10789920000</v>
      </c>
      <c r="L3751" s="19">
        <f t="shared" si="350"/>
        <v>10789920000</v>
      </c>
      <c r="N3751" s="19">
        <f t="shared" si="353"/>
        <v>0</v>
      </c>
      <c r="O3751" s="19">
        <f t="shared" si="351"/>
        <v>-106338215184</v>
      </c>
      <c r="Q3751" s="19">
        <f t="shared" si="352"/>
        <v>-96359485184</v>
      </c>
    </row>
    <row r="3752" spans="1:17" x14ac:dyDescent="0.3">
      <c r="A3752">
        <v>3746</v>
      </c>
      <c r="B3752">
        <f>SQRT((1-A3752*A3752/$G$1)*$G$2)</f>
        <v>1025.0076246463282</v>
      </c>
      <c r="I3752" s="19">
        <f t="shared" si="349"/>
        <v>-192718970368</v>
      </c>
      <c r="K3752" s="19">
        <f t="shared" si="354"/>
        <v>10792800000</v>
      </c>
      <c r="L3752" s="19">
        <f t="shared" si="350"/>
        <v>10792800000</v>
      </c>
      <c r="N3752" s="19">
        <f t="shared" si="353"/>
        <v>0</v>
      </c>
      <c r="O3752" s="19">
        <f t="shared" si="351"/>
        <v>-106338215184</v>
      </c>
      <c r="Q3752" s="19">
        <f t="shared" si="352"/>
        <v>-85566685184</v>
      </c>
    </row>
    <row r="3753" spans="1:17" x14ac:dyDescent="0.3">
      <c r="A3753">
        <v>3747</v>
      </c>
      <c r="B3753">
        <f>SQRT((1-A3753*A3753/$G$1)*$G$2)</f>
        <v>1024.9062019360956</v>
      </c>
      <c r="I3753" s="19">
        <f t="shared" si="349"/>
        <v>-171133370368</v>
      </c>
      <c r="K3753" s="19">
        <f t="shared" si="354"/>
        <v>10795680000</v>
      </c>
      <c r="L3753" s="19">
        <f t="shared" si="350"/>
        <v>10795680000</v>
      </c>
      <c r="N3753" s="19">
        <f t="shared" si="353"/>
        <v>0</v>
      </c>
      <c r="O3753" s="19">
        <f t="shared" si="351"/>
        <v>-106338215184</v>
      </c>
      <c r="Q3753" s="19">
        <f t="shared" si="352"/>
        <v>-74771005184</v>
      </c>
    </row>
    <row r="3754" spans="1:17" x14ac:dyDescent="0.3">
      <c r="A3754">
        <v>3748</v>
      </c>
      <c r="B3754">
        <f>SQRT((1-A3754*A3754/$G$1)*$G$2)</f>
        <v>1024.8047421129347</v>
      </c>
      <c r="I3754" s="19">
        <f t="shared" si="349"/>
        <v>-149542010368</v>
      </c>
      <c r="K3754" s="19">
        <f t="shared" si="354"/>
        <v>10798560000</v>
      </c>
      <c r="L3754" s="19">
        <f t="shared" si="350"/>
        <v>10798560000</v>
      </c>
      <c r="N3754" s="19">
        <f t="shared" si="353"/>
        <v>0</v>
      </c>
      <c r="O3754" s="19">
        <f t="shared" si="351"/>
        <v>-106338215184</v>
      </c>
      <c r="Q3754" s="19">
        <f t="shared" si="352"/>
        <v>-63972445184</v>
      </c>
    </row>
    <row r="3755" spans="1:17" x14ac:dyDescent="0.3">
      <c r="A3755">
        <v>3749</v>
      </c>
      <c r="B3755">
        <f>SQRT((1-A3755*A3755/$G$1)*$G$2)</f>
        <v>1024.7032451658217</v>
      </c>
      <c r="I3755" s="19">
        <f t="shared" si="349"/>
        <v>-127944890368</v>
      </c>
      <c r="K3755" s="19">
        <f t="shared" si="354"/>
        <v>10801440000</v>
      </c>
      <c r="L3755" s="19">
        <f t="shared" si="350"/>
        <v>10801440000</v>
      </c>
      <c r="N3755" s="19">
        <f t="shared" si="353"/>
        <v>0</v>
      </c>
      <c r="O3755" s="19">
        <f t="shared" si="351"/>
        <v>-106338215184</v>
      </c>
      <c r="Q3755" s="19">
        <f t="shared" si="352"/>
        <v>-53171005184</v>
      </c>
    </row>
    <row r="3756" spans="1:17" x14ac:dyDescent="0.3">
      <c r="A3756">
        <v>3750</v>
      </c>
      <c r="B3756">
        <f>SQRT((1-A3756*A3756/$G$1)*$G$2)</f>
        <v>1024.6017110837242</v>
      </c>
      <c r="I3756" s="19">
        <f t="shared" si="349"/>
        <v>-106342010368</v>
      </c>
      <c r="K3756" s="19">
        <f t="shared" si="354"/>
        <v>10804320000</v>
      </c>
      <c r="L3756" s="19">
        <f t="shared" si="350"/>
        <v>10804320000</v>
      </c>
      <c r="N3756" s="19">
        <f t="shared" si="353"/>
        <v>0</v>
      </c>
      <c r="O3756" s="19">
        <f t="shared" si="351"/>
        <v>-106338215184</v>
      </c>
      <c r="Q3756" s="19">
        <f t="shared" si="352"/>
        <v>-42366685184</v>
      </c>
    </row>
    <row r="3757" spans="1:17" x14ac:dyDescent="0.3">
      <c r="A3757">
        <v>3751</v>
      </c>
      <c r="B3757">
        <f>SQRT((1-A3757*A3757/$G$1)*$G$2)</f>
        <v>1024.5001398556008</v>
      </c>
      <c r="I3757" s="19">
        <f t="shared" si="349"/>
        <v>-84733370368</v>
      </c>
      <c r="K3757" s="19">
        <f t="shared" si="354"/>
        <v>10807200000</v>
      </c>
      <c r="L3757" s="19">
        <f t="shared" si="350"/>
        <v>10807200000</v>
      </c>
      <c r="N3757" s="19">
        <f t="shared" si="353"/>
        <v>-106234419952</v>
      </c>
      <c r="O3757" s="19">
        <f t="shared" si="351"/>
        <v>-106234419952</v>
      </c>
      <c r="Q3757" s="19">
        <f t="shared" si="352"/>
        <v>-137793905136</v>
      </c>
    </row>
    <row r="3758" spans="1:17" x14ac:dyDescent="0.3">
      <c r="A3758">
        <v>3752</v>
      </c>
      <c r="B3758">
        <f>SQRT((1-A3758*A3758/$G$1)*$G$2)</f>
        <v>1024.3985314704028</v>
      </c>
      <c r="I3758" s="19">
        <f t="shared" ref="I3758:I3821" si="355">Q3757*2</f>
        <v>-275587810272</v>
      </c>
      <c r="K3758" s="19">
        <f t="shared" si="354"/>
        <v>10810080000</v>
      </c>
      <c r="L3758" s="19">
        <f t="shared" ref="L3758:L3821" si="356">IF(K3758=0,L3757,K3758)</f>
        <v>10810080000</v>
      </c>
      <c r="N3758" s="19">
        <f t="shared" si="353"/>
        <v>0</v>
      </c>
      <c r="O3758" s="19">
        <f t="shared" ref="O3758:O3821" si="357">IF(N3758=0,O3757,N3758)</f>
        <v>-106234419952</v>
      </c>
      <c r="Q3758" s="19">
        <f t="shared" ref="Q3758:Q3821" si="358">Q3757+K3758+N3758</f>
        <v>-126983825136</v>
      </c>
    </row>
    <row r="3759" spans="1:17" x14ac:dyDescent="0.3">
      <c r="A3759">
        <v>3753</v>
      </c>
      <c r="B3759">
        <f>SQRT((1-A3759*A3759/$G$1)*$G$2)</f>
        <v>1024.2968859170719</v>
      </c>
      <c r="I3759" s="19">
        <f t="shared" si="355"/>
        <v>-253967650272</v>
      </c>
      <c r="K3759" s="19">
        <f t="shared" si="354"/>
        <v>10812960000</v>
      </c>
      <c r="L3759" s="19">
        <f t="shared" si="356"/>
        <v>10812960000</v>
      </c>
      <c r="N3759" s="19">
        <f t="shared" si="353"/>
        <v>0</v>
      </c>
      <c r="O3759" s="19">
        <f t="shared" si="357"/>
        <v>-106234419952</v>
      </c>
      <c r="Q3759" s="19">
        <f t="shared" si="358"/>
        <v>-116170865136</v>
      </c>
    </row>
    <row r="3760" spans="1:17" x14ac:dyDescent="0.3">
      <c r="A3760">
        <v>3754</v>
      </c>
      <c r="B3760">
        <f>SQRT((1-A3760*A3760/$G$1)*$G$2)</f>
        <v>1024.1952031845422</v>
      </c>
      <c r="I3760" s="19">
        <f t="shared" si="355"/>
        <v>-232341730272</v>
      </c>
      <c r="K3760" s="19">
        <f t="shared" si="354"/>
        <v>10815840000</v>
      </c>
      <c r="L3760" s="19">
        <f t="shared" si="356"/>
        <v>10815840000</v>
      </c>
      <c r="N3760" s="19">
        <f t="shared" si="353"/>
        <v>0</v>
      </c>
      <c r="O3760" s="19">
        <f t="shared" si="357"/>
        <v>-106234419952</v>
      </c>
      <c r="Q3760" s="19">
        <f t="shared" si="358"/>
        <v>-105355025136</v>
      </c>
    </row>
    <row r="3761" spans="1:17" x14ac:dyDescent="0.3">
      <c r="A3761">
        <v>3755</v>
      </c>
      <c r="B3761">
        <f>SQRT((1-A3761*A3761/$G$1)*$G$2)</f>
        <v>1024.093483261739</v>
      </c>
      <c r="I3761" s="19">
        <f t="shared" si="355"/>
        <v>-210710050272</v>
      </c>
      <c r="K3761" s="19">
        <f t="shared" si="354"/>
        <v>10818720000</v>
      </c>
      <c r="L3761" s="19">
        <f t="shared" si="356"/>
        <v>10818720000</v>
      </c>
      <c r="N3761" s="19">
        <f t="shared" si="353"/>
        <v>0</v>
      </c>
      <c r="O3761" s="19">
        <f t="shared" si="357"/>
        <v>-106234419952</v>
      </c>
      <c r="Q3761" s="19">
        <f t="shared" si="358"/>
        <v>-94536305136</v>
      </c>
    </row>
    <row r="3762" spans="1:17" x14ac:dyDescent="0.3">
      <c r="A3762">
        <v>3756</v>
      </c>
      <c r="B3762">
        <f>SQRT((1-A3762*A3762/$G$1)*$G$2)</f>
        <v>1023.9917261375795</v>
      </c>
      <c r="I3762" s="19">
        <f t="shared" si="355"/>
        <v>-189072610272</v>
      </c>
      <c r="K3762" s="19">
        <f t="shared" si="354"/>
        <v>10821600000</v>
      </c>
      <c r="L3762" s="19">
        <f t="shared" si="356"/>
        <v>10821600000</v>
      </c>
      <c r="N3762" s="19">
        <f t="shared" si="353"/>
        <v>0</v>
      </c>
      <c r="O3762" s="19">
        <f t="shared" si="357"/>
        <v>-106234419952</v>
      </c>
      <c r="Q3762" s="19">
        <f t="shared" si="358"/>
        <v>-83714705136</v>
      </c>
    </row>
    <row r="3763" spans="1:17" x14ac:dyDescent="0.3">
      <c r="A3763">
        <v>3757</v>
      </c>
      <c r="B3763">
        <f>SQRT((1-A3763*A3763/$G$1)*$G$2)</f>
        <v>1023.8899318009718</v>
      </c>
      <c r="I3763" s="19">
        <f t="shared" si="355"/>
        <v>-167429410272</v>
      </c>
      <c r="K3763" s="19">
        <f t="shared" si="354"/>
        <v>10824480000</v>
      </c>
      <c r="L3763" s="19">
        <f t="shared" si="356"/>
        <v>10824480000</v>
      </c>
      <c r="N3763" s="19">
        <f t="shared" si="353"/>
        <v>0</v>
      </c>
      <c r="O3763" s="19">
        <f t="shared" si="357"/>
        <v>-106234419952</v>
      </c>
      <c r="Q3763" s="19">
        <f t="shared" si="358"/>
        <v>-72890225136</v>
      </c>
    </row>
    <row r="3764" spans="1:17" x14ac:dyDescent="0.3">
      <c r="A3764">
        <v>3758</v>
      </c>
      <c r="B3764">
        <f>SQRT((1-A3764*A3764/$G$1)*$G$2)</f>
        <v>1023.7881002408159</v>
      </c>
      <c r="I3764" s="19">
        <f t="shared" si="355"/>
        <v>-145780450272</v>
      </c>
      <c r="K3764" s="19">
        <f t="shared" si="354"/>
        <v>10827360000</v>
      </c>
      <c r="L3764" s="19">
        <f t="shared" si="356"/>
        <v>10827360000</v>
      </c>
      <c r="N3764" s="19">
        <f t="shared" ref="N3764:N3827" si="359">IF($I3764&gt;O3763,O3763+$J$1,)</f>
        <v>0</v>
      </c>
      <c r="O3764" s="19">
        <f t="shared" si="357"/>
        <v>-106234419952</v>
      </c>
      <c r="Q3764" s="19">
        <f t="shared" si="358"/>
        <v>-62062865136</v>
      </c>
    </row>
    <row r="3765" spans="1:17" x14ac:dyDescent="0.3">
      <c r="A3765">
        <v>3759</v>
      </c>
      <c r="B3765">
        <f>SQRT((1-A3765*A3765/$G$1)*$G$2)</f>
        <v>1023.6862314460036</v>
      </c>
      <c r="I3765" s="19">
        <f t="shared" si="355"/>
        <v>-124125730272</v>
      </c>
      <c r="K3765" s="19">
        <f t="shared" si="354"/>
        <v>10830240000</v>
      </c>
      <c r="L3765" s="19">
        <f t="shared" si="356"/>
        <v>10830240000</v>
      </c>
      <c r="N3765" s="19">
        <f t="shared" si="359"/>
        <v>0</v>
      </c>
      <c r="O3765" s="19">
        <f t="shared" si="357"/>
        <v>-106234419952</v>
      </c>
      <c r="Q3765" s="19">
        <f t="shared" si="358"/>
        <v>-51232625136</v>
      </c>
    </row>
    <row r="3766" spans="1:17" x14ac:dyDescent="0.3">
      <c r="A3766">
        <v>3760</v>
      </c>
      <c r="B3766">
        <f>SQRT((1-A3766*A3766/$G$1)*$G$2)</f>
        <v>1023.5843254054179</v>
      </c>
      <c r="I3766" s="19">
        <f t="shared" si="355"/>
        <v>-102465250272</v>
      </c>
      <c r="K3766" s="19">
        <f t="shared" si="354"/>
        <v>10833120000</v>
      </c>
      <c r="L3766" s="19">
        <f t="shared" si="356"/>
        <v>10833120000</v>
      </c>
      <c r="N3766" s="19">
        <f t="shared" si="359"/>
        <v>-106130624720</v>
      </c>
      <c r="O3766" s="19">
        <f t="shared" si="357"/>
        <v>-106130624720</v>
      </c>
      <c r="Q3766" s="19">
        <f t="shared" si="358"/>
        <v>-146530129856</v>
      </c>
    </row>
    <row r="3767" spans="1:17" x14ac:dyDescent="0.3">
      <c r="A3767">
        <v>3761</v>
      </c>
      <c r="B3767">
        <f>SQRT((1-A3767*A3767/$G$1)*$G$2)</f>
        <v>1023.4823821079331</v>
      </c>
      <c r="I3767" s="19">
        <f t="shared" si="355"/>
        <v>-293060259712</v>
      </c>
      <c r="K3767" s="19">
        <f t="shared" si="354"/>
        <v>10836000000</v>
      </c>
      <c r="L3767" s="19">
        <f t="shared" si="356"/>
        <v>10836000000</v>
      </c>
      <c r="N3767" s="19">
        <f t="shared" si="359"/>
        <v>0</v>
      </c>
      <c r="O3767" s="19">
        <f t="shared" si="357"/>
        <v>-106130624720</v>
      </c>
      <c r="Q3767" s="19">
        <f t="shared" si="358"/>
        <v>-135694129856</v>
      </c>
    </row>
    <row r="3768" spans="1:17" x14ac:dyDescent="0.3">
      <c r="A3768">
        <v>3762</v>
      </c>
      <c r="B3768">
        <f>SQRT((1-A3768*A3768/$G$1)*$G$2)</f>
        <v>1023.3804015424154</v>
      </c>
      <c r="I3768" s="19">
        <f t="shared" si="355"/>
        <v>-271388259712</v>
      </c>
      <c r="K3768" s="19">
        <f t="shared" si="354"/>
        <v>10838880000</v>
      </c>
      <c r="L3768" s="19">
        <f t="shared" si="356"/>
        <v>10838880000</v>
      </c>
      <c r="N3768" s="19">
        <f t="shared" si="359"/>
        <v>0</v>
      </c>
      <c r="O3768" s="19">
        <f t="shared" si="357"/>
        <v>-106130624720</v>
      </c>
      <c r="Q3768" s="19">
        <f t="shared" si="358"/>
        <v>-124855249856</v>
      </c>
    </row>
    <row r="3769" spans="1:17" x14ac:dyDescent="0.3">
      <c r="A3769">
        <v>3763</v>
      </c>
      <c r="B3769">
        <f>SQRT((1-A3769*A3769/$G$1)*$G$2)</f>
        <v>1023.2783836977223</v>
      </c>
      <c r="I3769" s="19">
        <f t="shared" si="355"/>
        <v>-249710499712</v>
      </c>
      <c r="K3769" s="19">
        <f t="shared" si="354"/>
        <v>10841760000</v>
      </c>
      <c r="L3769" s="19">
        <f t="shared" si="356"/>
        <v>10841760000</v>
      </c>
      <c r="N3769" s="19">
        <f t="shared" si="359"/>
        <v>0</v>
      </c>
      <c r="O3769" s="19">
        <f t="shared" si="357"/>
        <v>-106130624720</v>
      </c>
      <c r="Q3769" s="19">
        <f t="shared" si="358"/>
        <v>-114013489856</v>
      </c>
    </row>
    <row r="3770" spans="1:17" x14ac:dyDescent="0.3">
      <c r="A3770">
        <v>3764</v>
      </c>
      <c r="B3770">
        <f>SQRT((1-A3770*A3770/$G$1)*$G$2)</f>
        <v>1023.1763285627028</v>
      </c>
      <c r="I3770" s="19">
        <f t="shared" si="355"/>
        <v>-228026979712</v>
      </c>
      <c r="K3770" s="19">
        <f t="shared" si="354"/>
        <v>10844640000</v>
      </c>
      <c r="L3770" s="19">
        <f t="shared" si="356"/>
        <v>10844640000</v>
      </c>
      <c r="N3770" s="19">
        <f t="shared" si="359"/>
        <v>0</v>
      </c>
      <c r="O3770" s="19">
        <f t="shared" si="357"/>
        <v>-106130624720</v>
      </c>
      <c r="Q3770" s="19">
        <f t="shared" si="358"/>
        <v>-103168849856</v>
      </c>
    </row>
    <row r="3771" spans="1:17" x14ac:dyDescent="0.3">
      <c r="A3771">
        <v>3765</v>
      </c>
      <c r="B3771">
        <f>SQRT((1-A3771*A3771/$G$1)*$G$2)</f>
        <v>1023.0742361261975</v>
      </c>
      <c r="I3771" s="19">
        <f t="shared" si="355"/>
        <v>-206337699712</v>
      </c>
      <c r="K3771" s="19">
        <f t="shared" si="354"/>
        <v>10847520000</v>
      </c>
      <c r="L3771" s="19">
        <f t="shared" si="356"/>
        <v>10847520000</v>
      </c>
      <c r="N3771" s="19">
        <f t="shared" si="359"/>
        <v>0</v>
      </c>
      <c r="O3771" s="19">
        <f t="shared" si="357"/>
        <v>-106130624720</v>
      </c>
      <c r="Q3771" s="19">
        <f t="shared" si="358"/>
        <v>-92321329856</v>
      </c>
    </row>
    <row r="3772" spans="1:17" x14ac:dyDescent="0.3">
      <c r="A3772">
        <v>3766</v>
      </c>
      <c r="B3772">
        <f>SQRT((1-A3772*A3772/$G$1)*$G$2)</f>
        <v>1022.9721063770384</v>
      </c>
      <c r="I3772" s="19">
        <f t="shared" si="355"/>
        <v>-184642659712</v>
      </c>
      <c r="K3772" s="19">
        <f t="shared" si="354"/>
        <v>10850400000</v>
      </c>
      <c r="L3772" s="19">
        <f t="shared" si="356"/>
        <v>10850400000</v>
      </c>
      <c r="N3772" s="19">
        <f t="shared" si="359"/>
        <v>0</v>
      </c>
      <c r="O3772" s="19">
        <f t="shared" si="357"/>
        <v>-106130624720</v>
      </c>
      <c r="Q3772" s="19">
        <f t="shared" si="358"/>
        <v>-81470929856</v>
      </c>
    </row>
    <row r="3773" spans="1:17" x14ac:dyDescent="0.3">
      <c r="A3773">
        <v>3767</v>
      </c>
      <c r="B3773">
        <f>SQRT((1-A3773*A3773/$G$1)*$G$2)</f>
        <v>1022.8699393040487</v>
      </c>
      <c r="I3773" s="19">
        <f t="shared" si="355"/>
        <v>-162941859712</v>
      </c>
      <c r="K3773" s="19">
        <f t="shared" si="354"/>
        <v>10853280000</v>
      </c>
      <c r="L3773" s="19">
        <f t="shared" si="356"/>
        <v>10853280000</v>
      </c>
      <c r="N3773" s="19">
        <f t="shared" si="359"/>
        <v>0</v>
      </c>
      <c r="O3773" s="19">
        <f t="shared" si="357"/>
        <v>-106130624720</v>
      </c>
      <c r="Q3773" s="19">
        <f t="shared" si="358"/>
        <v>-70617649856</v>
      </c>
    </row>
    <row r="3774" spans="1:17" x14ac:dyDescent="0.3">
      <c r="A3774">
        <v>3768</v>
      </c>
      <c r="B3774">
        <f>SQRT((1-A3774*A3774/$G$1)*$G$2)</f>
        <v>1022.7677348960432</v>
      </c>
      <c r="I3774" s="19">
        <f t="shared" si="355"/>
        <v>-141235299712</v>
      </c>
      <c r="K3774" s="19">
        <f t="shared" si="354"/>
        <v>10856160000</v>
      </c>
      <c r="L3774" s="19">
        <f t="shared" si="356"/>
        <v>10856160000</v>
      </c>
      <c r="N3774" s="19">
        <f t="shared" si="359"/>
        <v>0</v>
      </c>
      <c r="O3774" s="19">
        <f t="shared" si="357"/>
        <v>-106130624720</v>
      </c>
      <c r="Q3774" s="19">
        <f t="shared" si="358"/>
        <v>-59761489856</v>
      </c>
    </row>
    <row r="3775" spans="1:17" x14ac:dyDescent="0.3">
      <c r="A3775">
        <v>3769</v>
      </c>
      <c r="B3775">
        <f>SQRT((1-A3775*A3775/$G$1)*$G$2)</f>
        <v>1022.6654931418285</v>
      </c>
      <c r="I3775" s="19">
        <f t="shared" si="355"/>
        <v>-119522979712</v>
      </c>
      <c r="K3775" s="19">
        <f t="shared" si="354"/>
        <v>10859040000</v>
      </c>
      <c r="L3775" s="19">
        <f t="shared" si="356"/>
        <v>10859040000</v>
      </c>
      <c r="N3775" s="19">
        <f t="shared" si="359"/>
        <v>0</v>
      </c>
      <c r="O3775" s="19">
        <f t="shared" si="357"/>
        <v>-106130624720</v>
      </c>
      <c r="Q3775" s="19">
        <f t="shared" si="358"/>
        <v>-48902449856</v>
      </c>
    </row>
    <row r="3776" spans="1:17" x14ac:dyDescent="0.3">
      <c r="A3776">
        <v>3770</v>
      </c>
      <c r="B3776">
        <f>SQRT((1-A3776*A3776/$G$1)*$G$2)</f>
        <v>1022.5632140302021</v>
      </c>
      <c r="I3776" s="19">
        <f t="shared" si="355"/>
        <v>-97804899712</v>
      </c>
      <c r="K3776" s="19">
        <f t="shared" si="354"/>
        <v>10861920000</v>
      </c>
      <c r="L3776" s="19">
        <f t="shared" si="356"/>
        <v>10861920000</v>
      </c>
      <c r="N3776" s="19">
        <f t="shared" si="359"/>
        <v>-106026829488</v>
      </c>
      <c r="O3776" s="19">
        <f t="shared" si="357"/>
        <v>-106026829488</v>
      </c>
      <c r="Q3776" s="19">
        <f t="shared" si="358"/>
        <v>-144067359344</v>
      </c>
    </row>
    <row r="3777" spans="1:17" x14ac:dyDescent="0.3">
      <c r="A3777">
        <v>3771</v>
      </c>
      <c r="B3777">
        <f>SQRT((1-A3777*A3777/$G$1)*$G$2)</f>
        <v>1022.4608975499533</v>
      </c>
      <c r="I3777" s="19">
        <f t="shared" si="355"/>
        <v>-288134718688</v>
      </c>
      <c r="K3777" s="19">
        <f t="shared" si="354"/>
        <v>10864800000</v>
      </c>
      <c r="L3777" s="19">
        <f t="shared" si="356"/>
        <v>10864800000</v>
      </c>
      <c r="N3777" s="19">
        <f t="shared" si="359"/>
        <v>0</v>
      </c>
      <c r="O3777" s="19">
        <f t="shared" si="357"/>
        <v>-106026829488</v>
      </c>
      <c r="Q3777" s="19">
        <f t="shared" si="358"/>
        <v>-133202559344</v>
      </c>
    </row>
    <row r="3778" spans="1:17" x14ac:dyDescent="0.3">
      <c r="A3778">
        <v>3772</v>
      </c>
      <c r="B3778">
        <f>SQRT((1-A3778*A3778/$G$1)*$G$2)</f>
        <v>1022.3585436898626</v>
      </c>
      <c r="I3778" s="19">
        <f t="shared" si="355"/>
        <v>-266405118688</v>
      </c>
      <c r="K3778" s="19">
        <f t="shared" si="354"/>
        <v>10867680000</v>
      </c>
      <c r="L3778" s="19">
        <f t="shared" si="356"/>
        <v>10867680000</v>
      </c>
      <c r="N3778" s="19">
        <f t="shared" si="359"/>
        <v>0</v>
      </c>
      <c r="O3778" s="19">
        <f t="shared" si="357"/>
        <v>-106026829488</v>
      </c>
      <c r="Q3778" s="19">
        <f t="shared" si="358"/>
        <v>-122334879344</v>
      </c>
    </row>
    <row r="3779" spans="1:17" x14ac:dyDescent="0.3">
      <c r="A3779">
        <v>3773</v>
      </c>
      <c r="B3779">
        <f>SQRT((1-A3779*A3779/$G$1)*$G$2)</f>
        <v>1022.256152438702</v>
      </c>
      <c r="I3779" s="19">
        <f t="shared" si="355"/>
        <v>-244669758688</v>
      </c>
      <c r="K3779" s="19">
        <f t="shared" si="354"/>
        <v>10870560000</v>
      </c>
      <c r="L3779" s="19">
        <f t="shared" si="356"/>
        <v>10870560000</v>
      </c>
      <c r="N3779" s="19">
        <f t="shared" si="359"/>
        <v>0</v>
      </c>
      <c r="O3779" s="19">
        <f t="shared" si="357"/>
        <v>-106026829488</v>
      </c>
      <c r="Q3779" s="19">
        <f t="shared" si="358"/>
        <v>-111464319344</v>
      </c>
    </row>
    <row r="3780" spans="1:17" x14ac:dyDescent="0.3">
      <c r="A3780">
        <v>3774</v>
      </c>
      <c r="B3780">
        <f>SQRT((1-A3780*A3780/$G$1)*$G$2)</f>
        <v>1022.1537237852349</v>
      </c>
      <c r="I3780" s="19">
        <f t="shared" si="355"/>
        <v>-222928638688</v>
      </c>
      <c r="K3780" s="19">
        <f t="shared" si="354"/>
        <v>10873440000</v>
      </c>
      <c r="L3780" s="19">
        <f t="shared" si="356"/>
        <v>10873440000</v>
      </c>
      <c r="N3780" s="19">
        <f t="shared" si="359"/>
        <v>0</v>
      </c>
      <c r="O3780" s="19">
        <f t="shared" si="357"/>
        <v>-106026829488</v>
      </c>
      <c r="Q3780" s="19">
        <f t="shared" si="358"/>
        <v>-100590879344</v>
      </c>
    </row>
    <row r="3781" spans="1:17" x14ac:dyDescent="0.3">
      <c r="A3781">
        <v>3775</v>
      </c>
      <c r="B3781">
        <f>SQRT((1-A3781*A3781/$G$1)*$G$2)</f>
        <v>1022.0512577182161</v>
      </c>
      <c r="I3781" s="19">
        <f t="shared" si="355"/>
        <v>-201181758688</v>
      </c>
      <c r="K3781" s="19">
        <f t="shared" si="354"/>
        <v>10876320000</v>
      </c>
      <c r="L3781" s="19">
        <f t="shared" si="356"/>
        <v>10876320000</v>
      </c>
      <c r="N3781" s="19">
        <f t="shared" si="359"/>
        <v>0</v>
      </c>
      <c r="O3781" s="19">
        <f t="shared" si="357"/>
        <v>-106026829488</v>
      </c>
      <c r="Q3781" s="19">
        <f t="shared" si="358"/>
        <v>-89714559344</v>
      </c>
    </row>
    <row r="3782" spans="1:17" x14ac:dyDescent="0.3">
      <c r="A3782">
        <v>3776</v>
      </c>
      <c r="B3782">
        <f>SQRT((1-A3782*A3782/$G$1)*$G$2)</f>
        <v>1021.9487542263914</v>
      </c>
      <c r="I3782" s="19">
        <f t="shared" si="355"/>
        <v>-179429118688</v>
      </c>
      <c r="K3782" s="19">
        <f t="shared" si="354"/>
        <v>10879200000</v>
      </c>
      <c r="L3782" s="19">
        <f t="shared" si="356"/>
        <v>10879200000</v>
      </c>
      <c r="N3782" s="19">
        <f t="shared" si="359"/>
        <v>0</v>
      </c>
      <c r="O3782" s="19">
        <f t="shared" si="357"/>
        <v>-106026829488</v>
      </c>
      <c r="Q3782" s="19">
        <f t="shared" si="358"/>
        <v>-78835359344</v>
      </c>
    </row>
    <row r="3783" spans="1:17" x14ac:dyDescent="0.3">
      <c r="A3783">
        <v>3777</v>
      </c>
      <c r="B3783">
        <f>SQRT((1-A3783*A3783/$G$1)*$G$2)</f>
        <v>1021.8462132984989</v>
      </c>
      <c r="I3783" s="19">
        <f t="shared" si="355"/>
        <v>-157670718688</v>
      </c>
      <c r="K3783" s="19">
        <f t="shared" ref="K3783:K3846" si="360">IF($I3783&lt;L3782,L3782+$J$2,)</f>
        <v>10882080000</v>
      </c>
      <c r="L3783" s="19">
        <f t="shared" si="356"/>
        <v>10882080000</v>
      </c>
      <c r="N3783" s="19">
        <f t="shared" si="359"/>
        <v>0</v>
      </c>
      <c r="O3783" s="19">
        <f t="shared" si="357"/>
        <v>-106026829488</v>
      </c>
      <c r="Q3783" s="19">
        <f t="shared" si="358"/>
        <v>-67953279344</v>
      </c>
    </row>
    <row r="3784" spans="1:17" x14ac:dyDescent="0.3">
      <c r="A3784">
        <v>3778</v>
      </c>
      <c r="B3784">
        <f>SQRT((1-A3784*A3784/$G$1)*$G$2)</f>
        <v>1021.7436349232671</v>
      </c>
      <c r="I3784" s="19">
        <f t="shared" si="355"/>
        <v>-135906558688</v>
      </c>
      <c r="K3784" s="19">
        <f t="shared" si="360"/>
        <v>10884960000</v>
      </c>
      <c r="L3784" s="19">
        <f t="shared" si="356"/>
        <v>10884960000</v>
      </c>
      <c r="N3784" s="19">
        <f t="shared" si="359"/>
        <v>0</v>
      </c>
      <c r="O3784" s="19">
        <f t="shared" si="357"/>
        <v>-106026829488</v>
      </c>
      <c r="Q3784" s="19">
        <f t="shared" si="358"/>
        <v>-57068319344</v>
      </c>
    </row>
    <row r="3785" spans="1:17" x14ac:dyDescent="0.3">
      <c r="A3785">
        <v>3779</v>
      </c>
      <c r="B3785">
        <f>SQRT((1-A3785*A3785/$G$1)*$G$2)</f>
        <v>1021.6410190894164</v>
      </c>
      <c r="I3785" s="19">
        <f t="shared" si="355"/>
        <v>-114136638688</v>
      </c>
      <c r="K3785" s="19">
        <f t="shared" si="360"/>
        <v>10887840000</v>
      </c>
      <c r="L3785" s="19">
        <f t="shared" si="356"/>
        <v>10887840000</v>
      </c>
      <c r="N3785" s="19">
        <f t="shared" si="359"/>
        <v>0</v>
      </c>
      <c r="O3785" s="19">
        <f t="shared" si="357"/>
        <v>-106026829488</v>
      </c>
      <c r="Q3785" s="19">
        <f t="shared" si="358"/>
        <v>-46180479344</v>
      </c>
    </row>
    <row r="3786" spans="1:17" x14ac:dyDescent="0.3">
      <c r="A3786">
        <v>3780</v>
      </c>
      <c r="B3786">
        <f>SQRT((1-A3786*A3786/$G$1)*$G$2)</f>
        <v>1021.5383657856582</v>
      </c>
      <c r="I3786" s="19">
        <f t="shared" si="355"/>
        <v>-92360958688</v>
      </c>
      <c r="K3786" s="19">
        <f t="shared" si="360"/>
        <v>10890720000</v>
      </c>
      <c r="L3786" s="19">
        <f t="shared" si="356"/>
        <v>10890720000</v>
      </c>
      <c r="N3786" s="19">
        <f t="shared" si="359"/>
        <v>-105923034256</v>
      </c>
      <c r="O3786" s="19">
        <f t="shared" si="357"/>
        <v>-105923034256</v>
      </c>
      <c r="Q3786" s="19">
        <f t="shared" si="358"/>
        <v>-141212793600</v>
      </c>
    </row>
    <row r="3787" spans="1:17" x14ac:dyDescent="0.3">
      <c r="A3787">
        <v>3781</v>
      </c>
      <c r="B3787">
        <f>SQRT((1-A3787*A3787/$G$1)*$G$2)</f>
        <v>1021.4356750006957</v>
      </c>
      <c r="I3787" s="19">
        <f t="shared" si="355"/>
        <v>-282425587200</v>
      </c>
      <c r="K3787" s="19">
        <f t="shared" si="360"/>
        <v>10893600000</v>
      </c>
      <c r="L3787" s="19">
        <f t="shared" si="356"/>
        <v>10893600000</v>
      </c>
      <c r="N3787" s="19">
        <f t="shared" si="359"/>
        <v>0</v>
      </c>
      <c r="O3787" s="19">
        <f t="shared" si="357"/>
        <v>-105923034256</v>
      </c>
      <c r="Q3787" s="19">
        <f t="shared" si="358"/>
        <v>-130319193600</v>
      </c>
    </row>
    <row r="3788" spans="1:17" x14ac:dyDescent="0.3">
      <c r="A3788">
        <v>3782</v>
      </c>
      <c r="B3788">
        <f>SQRT((1-A3788*A3788/$G$1)*$G$2)</f>
        <v>1021.332946723223</v>
      </c>
      <c r="I3788" s="19">
        <f t="shared" si="355"/>
        <v>-260638387200</v>
      </c>
      <c r="K3788" s="19">
        <f t="shared" si="360"/>
        <v>10896480000</v>
      </c>
      <c r="L3788" s="19">
        <f t="shared" si="356"/>
        <v>10896480000</v>
      </c>
      <c r="N3788" s="19">
        <f t="shared" si="359"/>
        <v>0</v>
      </c>
      <c r="O3788" s="19">
        <f t="shared" si="357"/>
        <v>-105923034256</v>
      </c>
      <c r="Q3788" s="19">
        <f t="shared" si="358"/>
        <v>-119422713600</v>
      </c>
    </row>
    <row r="3789" spans="1:17" x14ac:dyDescent="0.3">
      <c r="A3789">
        <v>3783</v>
      </c>
      <c r="B3789">
        <f>SQRT((1-A3789*A3789/$G$1)*$G$2)</f>
        <v>1021.2301809419257</v>
      </c>
      <c r="I3789" s="19">
        <f t="shared" si="355"/>
        <v>-238845427200</v>
      </c>
      <c r="K3789" s="19">
        <f t="shared" si="360"/>
        <v>10899360000</v>
      </c>
      <c r="L3789" s="19">
        <f t="shared" si="356"/>
        <v>10899360000</v>
      </c>
      <c r="N3789" s="19">
        <f t="shared" si="359"/>
        <v>0</v>
      </c>
      <c r="O3789" s="19">
        <f t="shared" si="357"/>
        <v>-105923034256</v>
      </c>
      <c r="Q3789" s="19">
        <f t="shared" si="358"/>
        <v>-108523353600</v>
      </c>
    </row>
    <row r="3790" spans="1:17" x14ac:dyDescent="0.3">
      <c r="A3790">
        <v>3784</v>
      </c>
      <c r="B3790">
        <f>SQRT((1-A3790*A3790/$G$1)*$G$2)</f>
        <v>1021.1273776454806</v>
      </c>
      <c r="I3790" s="19">
        <f t="shared" si="355"/>
        <v>-217046707200</v>
      </c>
      <c r="K3790" s="19">
        <f t="shared" si="360"/>
        <v>10902240000</v>
      </c>
      <c r="L3790" s="19">
        <f t="shared" si="356"/>
        <v>10902240000</v>
      </c>
      <c r="N3790" s="19">
        <f t="shared" si="359"/>
        <v>0</v>
      </c>
      <c r="O3790" s="19">
        <f t="shared" si="357"/>
        <v>-105923034256</v>
      </c>
      <c r="Q3790" s="19">
        <f t="shared" si="358"/>
        <v>-97621113600</v>
      </c>
    </row>
    <row r="3791" spans="1:17" x14ac:dyDescent="0.3">
      <c r="A3791">
        <v>3785</v>
      </c>
      <c r="B3791">
        <f>SQRT((1-A3791*A3791/$G$1)*$G$2)</f>
        <v>1021.0245368225562</v>
      </c>
      <c r="I3791" s="19">
        <f t="shared" si="355"/>
        <v>-195242227200</v>
      </c>
      <c r="K3791" s="19">
        <f t="shared" si="360"/>
        <v>10905120000</v>
      </c>
      <c r="L3791" s="19">
        <f t="shared" si="356"/>
        <v>10905120000</v>
      </c>
      <c r="N3791" s="19">
        <f t="shared" si="359"/>
        <v>0</v>
      </c>
      <c r="O3791" s="19">
        <f t="shared" si="357"/>
        <v>-105923034256</v>
      </c>
      <c r="Q3791" s="19">
        <f t="shared" si="358"/>
        <v>-86715993600</v>
      </c>
    </row>
    <row r="3792" spans="1:17" x14ac:dyDescent="0.3">
      <c r="A3792">
        <v>3786</v>
      </c>
      <c r="B3792">
        <f>SQRT((1-A3792*A3792/$G$1)*$G$2)</f>
        <v>1020.9216584618117</v>
      </c>
      <c r="I3792" s="19">
        <f t="shared" si="355"/>
        <v>-173431987200</v>
      </c>
      <c r="K3792" s="19">
        <f t="shared" si="360"/>
        <v>10908000000</v>
      </c>
      <c r="L3792" s="19">
        <f t="shared" si="356"/>
        <v>10908000000</v>
      </c>
      <c r="N3792" s="19">
        <f t="shared" si="359"/>
        <v>0</v>
      </c>
      <c r="O3792" s="19">
        <f t="shared" si="357"/>
        <v>-105923034256</v>
      </c>
      <c r="Q3792" s="19">
        <f t="shared" si="358"/>
        <v>-75807993600</v>
      </c>
    </row>
    <row r="3793" spans="1:17" x14ac:dyDescent="0.3">
      <c r="A3793">
        <v>3787</v>
      </c>
      <c r="B3793">
        <f>SQRT((1-A3793*A3793/$G$1)*$G$2)</f>
        <v>1020.818742551898</v>
      </c>
      <c r="I3793" s="19">
        <f t="shared" si="355"/>
        <v>-151615987200</v>
      </c>
      <c r="K3793" s="19">
        <f t="shared" si="360"/>
        <v>10910880000</v>
      </c>
      <c r="L3793" s="19">
        <f t="shared" si="356"/>
        <v>10910880000</v>
      </c>
      <c r="N3793" s="19">
        <f t="shared" si="359"/>
        <v>0</v>
      </c>
      <c r="O3793" s="19">
        <f t="shared" si="357"/>
        <v>-105923034256</v>
      </c>
      <c r="Q3793" s="19">
        <f t="shared" si="358"/>
        <v>-64897113600</v>
      </c>
    </row>
    <row r="3794" spans="1:17" x14ac:dyDescent="0.3">
      <c r="A3794">
        <v>3788</v>
      </c>
      <c r="B3794">
        <f>SQRT((1-A3794*A3794/$G$1)*$G$2)</f>
        <v>1020.7157890814573</v>
      </c>
      <c r="I3794" s="19">
        <f t="shared" si="355"/>
        <v>-129794227200</v>
      </c>
      <c r="K3794" s="19">
        <f t="shared" si="360"/>
        <v>10913760000</v>
      </c>
      <c r="L3794" s="19">
        <f t="shared" si="356"/>
        <v>10913760000</v>
      </c>
      <c r="N3794" s="19">
        <f t="shared" si="359"/>
        <v>0</v>
      </c>
      <c r="O3794" s="19">
        <f t="shared" si="357"/>
        <v>-105923034256</v>
      </c>
      <c r="Q3794" s="19">
        <f t="shared" si="358"/>
        <v>-53983353600</v>
      </c>
    </row>
    <row r="3795" spans="1:17" x14ac:dyDescent="0.3">
      <c r="A3795">
        <v>3789</v>
      </c>
      <c r="B3795">
        <f>SQRT((1-A3795*A3795/$G$1)*$G$2)</f>
        <v>1020.6127980391226</v>
      </c>
      <c r="I3795" s="19">
        <f t="shared" si="355"/>
        <v>-107966707200</v>
      </c>
      <c r="K3795" s="19">
        <f t="shared" si="360"/>
        <v>10916640000</v>
      </c>
      <c r="L3795" s="19">
        <f t="shared" si="356"/>
        <v>10916640000</v>
      </c>
      <c r="N3795" s="19">
        <f t="shared" si="359"/>
        <v>0</v>
      </c>
      <c r="O3795" s="19">
        <f t="shared" si="357"/>
        <v>-105923034256</v>
      </c>
      <c r="Q3795" s="19">
        <f t="shared" si="358"/>
        <v>-43066713600</v>
      </c>
    </row>
    <row r="3796" spans="1:17" x14ac:dyDescent="0.3">
      <c r="A3796">
        <v>3790</v>
      </c>
      <c r="B3796">
        <f>SQRT((1-A3796*A3796/$G$1)*$G$2)</f>
        <v>1020.5097694135188</v>
      </c>
      <c r="I3796" s="19">
        <f t="shared" si="355"/>
        <v>-86133427200</v>
      </c>
      <c r="K3796" s="19">
        <f t="shared" si="360"/>
        <v>10919520000</v>
      </c>
      <c r="L3796" s="19">
        <f t="shared" si="356"/>
        <v>10919520000</v>
      </c>
      <c r="N3796" s="19">
        <f t="shared" si="359"/>
        <v>-105819239024</v>
      </c>
      <c r="O3796" s="19">
        <f t="shared" si="357"/>
        <v>-105819239024</v>
      </c>
      <c r="Q3796" s="19">
        <f t="shared" si="358"/>
        <v>-137966432624</v>
      </c>
    </row>
    <row r="3797" spans="1:17" x14ac:dyDescent="0.3">
      <c r="A3797">
        <v>3791</v>
      </c>
      <c r="B3797">
        <f>SQRT((1-A3797*A3797/$G$1)*$G$2)</f>
        <v>1020.4067031932617</v>
      </c>
      <c r="I3797" s="19">
        <f t="shared" si="355"/>
        <v>-275932865248</v>
      </c>
      <c r="K3797" s="19">
        <f t="shared" si="360"/>
        <v>10922400000</v>
      </c>
      <c r="L3797" s="19">
        <f t="shared" si="356"/>
        <v>10922400000</v>
      </c>
      <c r="N3797" s="19">
        <f t="shared" si="359"/>
        <v>0</v>
      </c>
      <c r="O3797" s="19">
        <f t="shared" si="357"/>
        <v>-105819239024</v>
      </c>
      <c r="Q3797" s="19">
        <f t="shared" si="358"/>
        <v>-127044032624</v>
      </c>
    </row>
    <row r="3798" spans="1:17" x14ac:dyDescent="0.3">
      <c r="A3798">
        <v>3792</v>
      </c>
      <c r="B3798">
        <f>SQRT((1-A3798*A3798/$G$1)*$G$2)</f>
        <v>1020.3035993669583</v>
      </c>
      <c r="I3798" s="19">
        <f t="shared" si="355"/>
        <v>-254088065248</v>
      </c>
      <c r="K3798" s="19">
        <f t="shared" si="360"/>
        <v>10925280000</v>
      </c>
      <c r="L3798" s="19">
        <f t="shared" si="356"/>
        <v>10925280000</v>
      </c>
      <c r="N3798" s="19">
        <f t="shared" si="359"/>
        <v>0</v>
      </c>
      <c r="O3798" s="19">
        <f t="shared" si="357"/>
        <v>-105819239024</v>
      </c>
      <c r="Q3798" s="19">
        <f t="shared" si="358"/>
        <v>-116118752624</v>
      </c>
    </row>
    <row r="3799" spans="1:17" x14ac:dyDescent="0.3">
      <c r="A3799">
        <v>3793</v>
      </c>
      <c r="B3799">
        <f>SQRT((1-A3799*A3799/$G$1)*$G$2)</f>
        <v>1020.2004579232071</v>
      </c>
      <c r="I3799" s="19">
        <f t="shared" si="355"/>
        <v>-232237505248</v>
      </c>
      <c r="K3799" s="19">
        <f t="shared" si="360"/>
        <v>10928160000</v>
      </c>
      <c r="L3799" s="19">
        <f t="shared" si="356"/>
        <v>10928160000</v>
      </c>
      <c r="N3799" s="19">
        <f t="shared" si="359"/>
        <v>0</v>
      </c>
      <c r="O3799" s="19">
        <f t="shared" si="357"/>
        <v>-105819239024</v>
      </c>
      <c r="Q3799" s="19">
        <f t="shared" si="358"/>
        <v>-105190592624</v>
      </c>
    </row>
    <row r="3800" spans="1:17" x14ac:dyDescent="0.3">
      <c r="A3800">
        <v>3794</v>
      </c>
      <c r="B3800">
        <f>SQRT((1-A3800*A3800/$G$1)*$G$2)</f>
        <v>1020.0972788505975</v>
      </c>
      <c r="I3800" s="19">
        <f t="shared" si="355"/>
        <v>-210381185248</v>
      </c>
      <c r="K3800" s="19">
        <f t="shared" si="360"/>
        <v>10931040000</v>
      </c>
      <c r="L3800" s="19">
        <f t="shared" si="356"/>
        <v>10931040000</v>
      </c>
      <c r="N3800" s="19">
        <f t="shared" si="359"/>
        <v>0</v>
      </c>
      <c r="O3800" s="19">
        <f t="shared" si="357"/>
        <v>-105819239024</v>
      </c>
      <c r="Q3800" s="19">
        <f t="shared" si="358"/>
        <v>-94259552624</v>
      </c>
    </row>
    <row r="3801" spans="1:17" x14ac:dyDescent="0.3">
      <c r="A3801">
        <v>3795</v>
      </c>
      <c r="B3801">
        <f>SQRT((1-A3801*A3801/$G$1)*$G$2)</f>
        <v>1019.9940621377103</v>
      </c>
      <c r="I3801" s="19">
        <f t="shared" si="355"/>
        <v>-188519105248</v>
      </c>
      <c r="K3801" s="19">
        <f t="shared" si="360"/>
        <v>10933920000</v>
      </c>
      <c r="L3801" s="19">
        <f t="shared" si="356"/>
        <v>10933920000</v>
      </c>
      <c r="N3801" s="19">
        <f t="shared" si="359"/>
        <v>0</v>
      </c>
      <c r="O3801" s="19">
        <f t="shared" si="357"/>
        <v>-105819239024</v>
      </c>
      <c r="Q3801" s="19">
        <f t="shared" si="358"/>
        <v>-83325632624</v>
      </c>
    </row>
    <row r="3802" spans="1:17" x14ac:dyDescent="0.3">
      <c r="A3802">
        <v>3796</v>
      </c>
      <c r="B3802">
        <f>SQRT((1-A3802*A3802/$G$1)*$G$2)</f>
        <v>1019.8908077731176</v>
      </c>
      <c r="I3802" s="19">
        <f t="shared" si="355"/>
        <v>-166651265248</v>
      </c>
      <c r="K3802" s="19">
        <f t="shared" si="360"/>
        <v>10936800000</v>
      </c>
      <c r="L3802" s="19">
        <f t="shared" si="356"/>
        <v>10936800000</v>
      </c>
      <c r="N3802" s="19">
        <f t="shared" si="359"/>
        <v>0</v>
      </c>
      <c r="O3802" s="19">
        <f t="shared" si="357"/>
        <v>-105819239024</v>
      </c>
      <c r="Q3802" s="19">
        <f t="shared" si="358"/>
        <v>-72388832624</v>
      </c>
    </row>
    <row r="3803" spans="1:17" x14ac:dyDescent="0.3">
      <c r="A3803">
        <v>3797</v>
      </c>
      <c r="B3803">
        <f>SQRT((1-A3803*A3803/$G$1)*$G$2)</f>
        <v>1019.7875157453826</v>
      </c>
      <c r="I3803" s="19">
        <f t="shared" si="355"/>
        <v>-144777665248</v>
      </c>
      <c r="K3803" s="19">
        <f t="shared" si="360"/>
        <v>10939680000</v>
      </c>
      <c r="L3803" s="19">
        <f t="shared" si="356"/>
        <v>10939680000</v>
      </c>
      <c r="N3803" s="19">
        <f t="shared" si="359"/>
        <v>0</v>
      </c>
      <c r="O3803" s="19">
        <f t="shared" si="357"/>
        <v>-105819239024</v>
      </c>
      <c r="Q3803" s="19">
        <f t="shared" si="358"/>
        <v>-61449152624</v>
      </c>
    </row>
    <row r="3804" spans="1:17" x14ac:dyDescent="0.3">
      <c r="A3804">
        <v>3798</v>
      </c>
      <c r="B3804">
        <f>SQRT((1-A3804*A3804/$G$1)*$G$2)</f>
        <v>1019.6841860430595</v>
      </c>
      <c r="I3804" s="19">
        <f t="shared" si="355"/>
        <v>-122898305248</v>
      </c>
      <c r="K3804" s="19">
        <f t="shared" si="360"/>
        <v>10942560000</v>
      </c>
      <c r="L3804" s="19">
        <f t="shared" si="356"/>
        <v>10942560000</v>
      </c>
      <c r="N3804" s="19">
        <f t="shared" si="359"/>
        <v>0</v>
      </c>
      <c r="O3804" s="19">
        <f t="shared" si="357"/>
        <v>-105819239024</v>
      </c>
      <c r="Q3804" s="19">
        <f t="shared" si="358"/>
        <v>-50506592624</v>
      </c>
    </row>
    <row r="3805" spans="1:17" x14ac:dyDescent="0.3">
      <c r="A3805">
        <v>3799</v>
      </c>
      <c r="B3805">
        <f>SQRT((1-A3805*A3805/$G$1)*$G$2)</f>
        <v>1019.5808186546942</v>
      </c>
      <c r="I3805" s="19">
        <f t="shared" si="355"/>
        <v>-101013185248</v>
      </c>
      <c r="K3805" s="19">
        <f t="shared" si="360"/>
        <v>10945440000</v>
      </c>
      <c r="L3805" s="19">
        <f t="shared" si="356"/>
        <v>10945440000</v>
      </c>
      <c r="N3805" s="19">
        <f t="shared" si="359"/>
        <v>-105715443792</v>
      </c>
      <c r="O3805" s="19">
        <f t="shared" si="357"/>
        <v>-105715443792</v>
      </c>
      <c r="Q3805" s="19">
        <f t="shared" si="358"/>
        <v>-145276596416</v>
      </c>
    </row>
    <row r="3806" spans="1:17" x14ac:dyDescent="0.3">
      <c r="A3806">
        <v>3800</v>
      </c>
      <c r="B3806">
        <f>SQRT((1-A3806*A3806/$G$1)*$G$2)</f>
        <v>1019.4774135688231</v>
      </c>
      <c r="I3806" s="19">
        <f t="shared" si="355"/>
        <v>-290553192832</v>
      </c>
      <c r="K3806" s="19">
        <f t="shared" si="360"/>
        <v>10948320000</v>
      </c>
      <c r="L3806" s="19">
        <f t="shared" si="356"/>
        <v>10948320000</v>
      </c>
      <c r="N3806" s="19">
        <f t="shared" si="359"/>
        <v>0</v>
      </c>
      <c r="O3806" s="19">
        <f t="shared" si="357"/>
        <v>-105715443792</v>
      </c>
      <c r="Q3806" s="19">
        <f t="shared" si="358"/>
        <v>-134328276416</v>
      </c>
    </row>
    <row r="3807" spans="1:17" x14ac:dyDescent="0.3">
      <c r="A3807">
        <v>3801</v>
      </c>
      <c r="B3807">
        <f>SQRT((1-A3807*A3807/$G$1)*$G$2)</f>
        <v>1019.3739707739743</v>
      </c>
      <c r="I3807" s="19">
        <f t="shared" si="355"/>
        <v>-268656552832</v>
      </c>
      <c r="K3807" s="19">
        <f t="shared" si="360"/>
        <v>10951200000</v>
      </c>
      <c r="L3807" s="19">
        <f t="shared" si="356"/>
        <v>10951200000</v>
      </c>
      <c r="N3807" s="19">
        <f t="shared" si="359"/>
        <v>0</v>
      </c>
      <c r="O3807" s="19">
        <f t="shared" si="357"/>
        <v>-105715443792</v>
      </c>
      <c r="Q3807" s="19">
        <f t="shared" si="358"/>
        <v>-123377076416</v>
      </c>
    </row>
    <row r="3808" spans="1:17" x14ac:dyDescent="0.3">
      <c r="A3808">
        <v>3802</v>
      </c>
      <c r="B3808">
        <f>SQRT((1-A3808*A3808/$G$1)*$G$2)</f>
        <v>1019.270490258667</v>
      </c>
      <c r="I3808" s="19">
        <f t="shared" si="355"/>
        <v>-246754152832</v>
      </c>
      <c r="K3808" s="19">
        <f t="shared" si="360"/>
        <v>10954080000</v>
      </c>
      <c r="L3808" s="19">
        <f t="shared" si="356"/>
        <v>10954080000</v>
      </c>
      <c r="N3808" s="19">
        <f t="shared" si="359"/>
        <v>0</v>
      </c>
      <c r="O3808" s="19">
        <f t="shared" si="357"/>
        <v>-105715443792</v>
      </c>
      <c r="Q3808" s="19">
        <f t="shared" si="358"/>
        <v>-112422996416</v>
      </c>
    </row>
    <row r="3809" spans="1:17" x14ac:dyDescent="0.3">
      <c r="A3809">
        <v>3803</v>
      </c>
      <c r="B3809">
        <f>SQRT((1-A3809*A3809/$G$1)*$G$2)</f>
        <v>1019.166972011411</v>
      </c>
      <c r="I3809" s="19">
        <f t="shared" si="355"/>
        <v>-224845992832</v>
      </c>
      <c r="K3809" s="19">
        <f t="shared" si="360"/>
        <v>10956960000</v>
      </c>
      <c r="L3809" s="19">
        <f t="shared" si="356"/>
        <v>10956960000</v>
      </c>
      <c r="N3809" s="19">
        <f t="shared" si="359"/>
        <v>0</v>
      </c>
      <c r="O3809" s="19">
        <f t="shared" si="357"/>
        <v>-105715443792</v>
      </c>
      <c r="Q3809" s="19">
        <f t="shared" si="358"/>
        <v>-101466036416</v>
      </c>
    </row>
    <row r="3810" spans="1:17" x14ac:dyDescent="0.3">
      <c r="A3810">
        <v>3804</v>
      </c>
      <c r="B3810">
        <f>SQRT((1-A3810*A3810/$G$1)*$G$2)</f>
        <v>1019.0634160207081</v>
      </c>
      <c r="I3810" s="19">
        <f t="shared" si="355"/>
        <v>-202932072832</v>
      </c>
      <c r="K3810" s="19">
        <f t="shared" si="360"/>
        <v>10959840000</v>
      </c>
      <c r="L3810" s="19">
        <f t="shared" si="356"/>
        <v>10959840000</v>
      </c>
      <c r="N3810" s="19">
        <f t="shared" si="359"/>
        <v>0</v>
      </c>
      <c r="O3810" s="19">
        <f t="shared" si="357"/>
        <v>-105715443792</v>
      </c>
      <c r="Q3810" s="19">
        <f t="shared" si="358"/>
        <v>-90506196416</v>
      </c>
    </row>
    <row r="3811" spans="1:17" x14ac:dyDescent="0.3">
      <c r="A3811">
        <v>3805</v>
      </c>
      <c r="B3811">
        <f>SQRT((1-A3811*A3811/$G$1)*$G$2)</f>
        <v>1018.9598222750507</v>
      </c>
      <c r="I3811" s="19">
        <f t="shared" si="355"/>
        <v>-181012392832</v>
      </c>
      <c r="K3811" s="19">
        <f t="shared" si="360"/>
        <v>10962720000</v>
      </c>
      <c r="L3811" s="19">
        <f t="shared" si="356"/>
        <v>10962720000</v>
      </c>
      <c r="N3811" s="19">
        <f t="shared" si="359"/>
        <v>0</v>
      </c>
      <c r="O3811" s="19">
        <f t="shared" si="357"/>
        <v>-105715443792</v>
      </c>
      <c r="Q3811" s="19">
        <f t="shared" si="358"/>
        <v>-79543476416</v>
      </c>
    </row>
    <row r="3812" spans="1:17" x14ac:dyDescent="0.3">
      <c r="A3812">
        <v>3806</v>
      </c>
      <c r="B3812">
        <f>SQRT((1-A3812*A3812/$G$1)*$G$2)</f>
        <v>1018.8561907629223</v>
      </c>
      <c r="I3812" s="19">
        <f t="shared" si="355"/>
        <v>-159086952832</v>
      </c>
      <c r="K3812" s="19">
        <f t="shared" si="360"/>
        <v>10965600000</v>
      </c>
      <c r="L3812" s="19">
        <f t="shared" si="356"/>
        <v>10965600000</v>
      </c>
      <c r="N3812" s="19">
        <f t="shared" si="359"/>
        <v>0</v>
      </c>
      <c r="O3812" s="19">
        <f t="shared" si="357"/>
        <v>-105715443792</v>
      </c>
      <c r="Q3812" s="19">
        <f t="shared" si="358"/>
        <v>-68577876416</v>
      </c>
    </row>
    <row r="3813" spans="1:17" x14ac:dyDescent="0.3">
      <c r="A3813">
        <v>3807</v>
      </c>
      <c r="B3813">
        <f>SQRT((1-A3813*A3813/$G$1)*$G$2)</f>
        <v>1018.7525214727978</v>
      </c>
      <c r="I3813" s="19">
        <f t="shared" si="355"/>
        <v>-137155752832</v>
      </c>
      <c r="K3813" s="19">
        <f t="shared" si="360"/>
        <v>10968480000</v>
      </c>
      <c r="L3813" s="19">
        <f t="shared" si="356"/>
        <v>10968480000</v>
      </c>
      <c r="N3813" s="19">
        <f t="shared" si="359"/>
        <v>0</v>
      </c>
      <c r="O3813" s="19">
        <f t="shared" si="357"/>
        <v>-105715443792</v>
      </c>
      <c r="Q3813" s="19">
        <f t="shared" si="358"/>
        <v>-57609396416</v>
      </c>
    </row>
    <row r="3814" spans="1:17" x14ac:dyDescent="0.3">
      <c r="A3814">
        <v>3808</v>
      </c>
      <c r="B3814">
        <f>SQRT((1-A3814*A3814/$G$1)*$G$2)</f>
        <v>1018.648814393143</v>
      </c>
      <c r="I3814" s="19">
        <f t="shared" si="355"/>
        <v>-115218792832</v>
      </c>
      <c r="K3814" s="19">
        <f t="shared" si="360"/>
        <v>10971360000</v>
      </c>
      <c r="L3814" s="19">
        <f t="shared" si="356"/>
        <v>10971360000</v>
      </c>
      <c r="N3814" s="19">
        <f t="shared" si="359"/>
        <v>0</v>
      </c>
      <c r="O3814" s="19">
        <f t="shared" si="357"/>
        <v>-105715443792</v>
      </c>
      <c r="Q3814" s="19">
        <f t="shared" si="358"/>
        <v>-46638036416</v>
      </c>
    </row>
    <row r="3815" spans="1:17" x14ac:dyDescent="0.3">
      <c r="A3815">
        <v>3809</v>
      </c>
      <c r="B3815">
        <f>SQRT((1-A3815*A3815/$G$1)*$G$2)</f>
        <v>1018.5450695124146</v>
      </c>
      <c r="I3815" s="19">
        <f t="shared" si="355"/>
        <v>-93276072832</v>
      </c>
      <c r="K3815" s="19">
        <f t="shared" si="360"/>
        <v>10974240000</v>
      </c>
      <c r="L3815" s="19">
        <f t="shared" si="356"/>
        <v>10974240000</v>
      </c>
      <c r="N3815" s="19">
        <f t="shared" si="359"/>
        <v>-105611648560</v>
      </c>
      <c r="O3815" s="19">
        <f t="shared" si="357"/>
        <v>-105611648560</v>
      </c>
      <c r="Q3815" s="19">
        <f t="shared" si="358"/>
        <v>-141275444976</v>
      </c>
    </row>
    <row r="3816" spans="1:17" x14ac:dyDescent="0.3">
      <c r="A3816">
        <v>3810</v>
      </c>
      <c r="B3816">
        <f>SQRT((1-A3816*A3816/$G$1)*$G$2)</f>
        <v>1018.4412868190609</v>
      </c>
      <c r="I3816" s="19">
        <f t="shared" si="355"/>
        <v>-282550889952</v>
      </c>
      <c r="K3816" s="19">
        <f t="shared" si="360"/>
        <v>10977120000</v>
      </c>
      <c r="L3816" s="19">
        <f t="shared" si="356"/>
        <v>10977120000</v>
      </c>
      <c r="N3816" s="19">
        <f t="shared" si="359"/>
        <v>0</v>
      </c>
      <c r="O3816" s="19">
        <f t="shared" si="357"/>
        <v>-105611648560</v>
      </c>
      <c r="Q3816" s="19">
        <f t="shared" si="358"/>
        <v>-130298324976</v>
      </c>
    </row>
    <row r="3817" spans="1:17" x14ac:dyDescent="0.3">
      <c r="A3817">
        <v>3811</v>
      </c>
      <c r="B3817">
        <f>SQRT((1-A3817*A3817/$G$1)*$G$2)</f>
        <v>1018.337466301521</v>
      </c>
      <c r="I3817" s="19">
        <f t="shared" si="355"/>
        <v>-260596649952</v>
      </c>
      <c r="K3817" s="19">
        <f t="shared" si="360"/>
        <v>10980000000</v>
      </c>
      <c r="L3817" s="19">
        <f t="shared" si="356"/>
        <v>10980000000</v>
      </c>
      <c r="N3817" s="19">
        <f t="shared" si="359"/>
        <v>0</v>
      </c>
      <c r="O3817" s="19">
        <f t="shared" si="357"/>
        <v>-105611648560</v>
      </c>
      <c r="Q3817" s="19">
        <f t="shared" si="358"/>
        <v>-119318324976</v>
      </c>
    </row>
    <row r="3818" spans="1:17" x14ac:dyDescent="0.3">
      <c r="A3818">
        <v>3812</v>
      </c>
      <c r="B3818">
        <f>SQRT((1-A3818*A3818/$G$1)*$G$2)</f>
        <v>1018.233607948225</v>
      </c>
      <c r="I3818" s="19">
        <f t="shared" si="355"/>
        <v>-238636649952</v>
      </c>
      <c r="K3818" s="19">
        <f t="shared" si="360"/>
        <v>10982880000</v>
      </c>
      <c r="L3818" s="19">
        <f t="shared" si="356"/>
        <v>10982880000</v>
      </c>
      <c r="N3818" s="19">
        <f t="shared" si="359"/>
        <v>0</v>
      </c>
      <c r="O3818" s="19">
        <f t="shared" si="357"/>
        <v>-105611648560</v>
      </c>
      <c r="Q3818" s="19">
        <f t="shared" si="358"/>
        <v>-108335444976</v>
      </c>
    </row>
    <row r="3819" spans="1:17" x14ac:dyDescent="0.3">
      <c r="A3819">
        <v>3813</v>
      </c>
      <c r="B3819">
        <f>SQRT((1-A3819*A3819/$G$1)*$G$2)</f>
        <v>1018.1297117475941</v>
      </c>
      <c r="I3819" s="19">
        <f t="shared" si="355"/>
        <v>-216670889952</v>
      </c>
      <c r="K3819" s="19">
        <f t="shared" si="360"/>
        <v>10985760000</v>
      </c>
      <c r="L3819" s="19">
        <f t="shared" si="356"/>
        <v>10985760000</v>
      </c>
      <c r="N3819" s="19">
        <f t="shared" si="359"/>
        <v>0</v>
      </c>
      <c r="O3819" s="19">
        <f t="shared" si="357"/>
        <v>-105611648560</v>
      </c>
      <c r="Q3819" s="19">
        <f t="shared" si="358"/>
        <v>-97349684976</v>
      </c>
    </row>
    <row r="3820" spans="1:17" x14ac:dyDescent="0.3">
      <c r="A3820">
        <v>3814</v>
      </c>
      <c r="B3820">
        <f>SQRT((1-A3820*A3820/$G$1)*$G$2)</f>
        <v>1018.0257776880406</v>
      </c>
      <c r="I3820" s="19">
        <f t="shared" si="355"/>
        <v>-194699369952</v>
      </c>
      <c r="K3820" s="19">
        <f t="shared" si="360"/>
        <v>10988640000</v>
      </c>
      <c r="L3820" s="19">
        <f t="shared" si="356"/>
        <v>10988640000</v>
      </c>
      <c r="N3820" s="19">
        <f t="shared" si="359"/>
        <v>0</v>
      </c>
      <c r="O3820" s="19">
        <f t="shared" si="357"/>
        <v>-105611648560</v>
      </c>
      <c r="Q3820" s="19">
        <f t="shared" si="358"/>
        <v>-86361044976</v>
      </c>
    </row>
    <row r="3821" spans="1:17" x14ac:dyDescent="0.3">
      <c r="A3821">
        <v>3815</v>
      </c>
      <c r="B3821">
        <f>SQRT((1-A3821*A3821/$G$1)*$G$2)</f>
        <v>1017.9218057579681</v>
      </c>
      <c r="I3821" s="19">
        <f t="shared" si="355"/>
        <v>-172722089952</v>
      </c>
      <c r="K3821" s="19">
        <f t="shared" si="360"/>
        <v>10991520000</v>
      </c>
      <c r="L3821" s="19">
        <f t="shared" si="356"/>
        <v>10991520000</v>
      </c>
      <c r="N3821" s="19">
        <f t="shared" si="359"/>
        <v>0</v>
      </c>
      <c r="O3821" s="19">
        <f t="shared" si="357"/>
        <v>-105611648560</v>
      </c>
      <c r="Q3821" s="19">
        <f t="shared" si="358"/>
        <v>-75369524976</v>
      </c>
    </row>
    <row r="3822" spans="1:17" x14ac:dyDescent="0.3">
      <c r="A3822">
        <v>3816</v>
      </c>
      <c r="B3822">
        <f>SQRT((1-A3822*A3822/$G$1)*$G$2)</f>
        <v>1017.8177959457705</v>
      </c>
      <c r="I3822" s="19">
        <f t="shared" ref="I3822:I3885" si="361">Q3821*2</f>
        <v>-150739049952</v>
      </c>
      <c r="K3822" s="19">
        <f t="shared" si="360"/>
        <v>10994400000</v>
      </c>
      <c r="L3822" s="19">
        <f t="shared" ref="L3822:L3885" si="362">IF(K3822=0,L3821,K3822)</f>
        <v>10994400000</v>
      </c>
      <c r="N3822" s="19">
        <f t="shared" si="359"/>
        <v>0</v>
      </c>
      <c r="O3822" s="19">
        <f t="shared" ref="O3822:O3885" si="363">IF(N3822=0,O3821,N3822)</f>
        <v>-105611648560</v>
      </c>
      <c r="Q3822" s="19">
        <f t="shared" ref="Q3822:Q3885" si="364">Q3821+K3822+N3822</f>
        <v>-64375124976</v>
      </c>
    </row>
    <row r="3823" spans="1:17" x14ac:dyDescent="0.3">
      <c r="A3823">
        <v>3817</v>
      </c>
      <c r="B3823">
        <f>SQRT((1-A3823*A3823/$G$1)*$G$2)</f>
        <v>1017.7137482398336</v>
      </c>
      <c r="I3823" s="19">
        <f t="shared" si="361"/>
        <v>-128750249952</v>
      </c>
      <c r="K3823" s="19">
        <f t="shared" si="360"/>
        <v>10997280000</v>
      </c>
      <c r="L3823" s="19">
        <f t="shared" si="362"/>
        <v>10997280000</v>
      </c>
      <c r="N3823" s="19">
        <f t="shared" si="359"/>
        <v>0</v>
      </c>
      <c r="O3823" s="19">
        <f t="shared" si="363"/>
        <v>-105611648560</v>
      </c>
      <c r="Q3823" s="19">
        <f t="shared" si="364"/>
        <v>-53377844976</v>
      </c>
    </row>
    <row r="3824" spans="1:17" x14ac:dyDescent="0.3">
      <c r="A3824">
        <v>3818</v>
      </c>
      <c r="B3824">
        <f>SQRT((1-A3824*A3824/$G$1)*$G$2)</f>
        <v>1017.6096626285337</v>
      </c>
      <c r="I3824" s="19">
        <f t="shared" si="361"/>
        <v>-106755689952</v>
      </c>
      <c r="K3824" s="19">
        <f t="shared" si="360"/>
        <v>11000160000</v>
      </c>
      <c r="L3824" s="19">
        <f t="shared" si="362"/>
        <v>11000160000</v>
      </c>
      <c r="N3824" s="19">
        <f t="shared" si="359"/>
        <v>0</v>
      </c>
      <c r="O3824" s="19">
        <f t="shared" si="363"/>
        <v>-105611648560</v>
      </c>
      <c r="Q3824" s="19">
        <f t="shared" si="364"/>
        <v>-42377684976</v>
      </c>
    </row>
    <row r="3825" spans="1:17" x14ac:dyDescent="0.3">
      <c r="A3825">
        <v>3819</v>
      </c>
      <c r="B3825">
        <f>SQRT((1-A3825*A3825/$G$1)*$G$2)</f>
        <v>1017.5055391002381</v>
      </c>
      <c r="I3825" s="19">
        <f t="shared" si="361"/>
        <v>-84755369952</v>
      </c>
      <c r="K3825" s="19">
        <f t="shared" si="360"/>
        <v>11003040000</v>
      </c>
      <c r="L3825" s="19">
        <f t="shared" si="362"/>
        <v>11003040000</v>
      </c>
      <c r="N3825" s="19">
        <f t="shared" si="359"/>
        <v>-105507853328</v>
      </c>
      <c r="O3825" s="19">
        <f t="shared" si="363"/>
        <v>-105507853328</v>
      </c>
      <c r="Q3825" s="19">
        <f t="shared" si="364"/>
        <v>-136882498304</v>
      </c>
    </row>
    <row r="3826" spans="1:17" x14ac:dyDescent="0.3">
      <c r="A3826">
        <v>3820</v>
      </c>
      <c r="B3826">
        <f>SQRT((1-A3826*A3826/$G$1)*$G$2)</f>
        <v>1017.4013776433055</v>
      </c>
      <c r="I3826" s="19">
        <f t="shared" si="361"/>
        <v>-273764996608</v>
      </c>
      <c r="K3826" s="19">
        <f t="shared" si="360"/>
        <v>11005920000</v>
      </c>
      <c r="L3826" s="19">
        <f t="shared" si="362"/>
        <v>11005920000</v>
      </c>
      <c r="N3826" s="19">
        <f t="shared" si="359"/>
        <v>0</v>
      </c>
      <c r="O3826" s="19">
        <f t="shared" si="363"/>
        <v>-105507853328</v>
      </c>
      <c r="Q3826" s="19">
        <f t="shared" si="364"/>
        <v>-125876578304</v>
      </c>
    </row>
    <row r="3827" spans="1:17" x14ac:dyDescent="0.3">
      <c r="A3827">
        <v>3821</v>
      </c>
      <c r="B3827">
        <f>SQRT((1-A3827*A3827/$G$1)*$G$2)</f>
        <v>1017.2971782460851</v>
      </c>
      <c r="I3827" s="19">
        <f t="shared" si="361"/>
        <v>-251753156608</v>
      </c>
      <c r="K3827" s="19">
        <f t="shared" si="360"/>
        <v>11008800000</v>
      </c>
      <c r="L3827" s="19">
        <f t="shared" si="362"/>
        <v>11008800000</v>
      </c>
      <c r="N3827" s="19">
        <f t="shared" si="359"/>
        <v>0</v>
      </c>
      <c r="O3827" s="19">
        <f t="shared" si="363"/>
        <v>-105507853328</v>
      </c>
      <c r="Q3827" s="19">
        <f t="shared" si="364"/>
        <v>-114867778304</v>
      </c>
    </row>
    <row r="3828" spans="1:17" x14ac:dyDescent="0.3">
      <c r="A3828">
        <v>3822</v>
      </c>
      <c r="B3828">
        <f>SQRT((1-A3828*A3828/$G$1)*$G$2)</f>
        <v>1017.1929408969173</v>
      </c>
      <c r="I3828" s="19">
        <f t="shared" si="361"/>
        <v>-229735556608</v>
      </c>
      <c r="K3828" s="19">
        <f t="shared" si="360"/>
        <v>11011680000</v>
      </c>
      <c r="L3828" s="19">
        <f t="shared" si="362"/>
        <v>11011680000</v>
      </c>
      <c r="N3828" s="19">
        <f t="shared" ref="N3828:N3891" si="365">IF($I3828&gt;O3827,O3827+$J$1,)</f>
        <v>0</v>
      </c>
      <c r="O3828" s="19">
        <f t="shared" si="363"/>
        <v>-105507853328</v>
      </c>
      <c r="Q3828" s="19">
        <f t="shared" si="364"/>
        <v>-103856098304</v>
      </c>
    </row>
    <row r="3829" spans="1:17" x14ac:dyDescent="0.3">
      <c r="A3829">
        <v>3823</v>
      </c>
      <c r="B3829">
        <f>SQRT((1-A3829*A3829/$G$1)*$G$2)</f>
        <v>1017.0886655841334</v>
      </c>
      <c r="I3829" s="19">
        <f t="shared" si="361"/>
        <v>-207712196608</v>
      </c>
      <c r="K3829" s="19">
        <f t="shared" si="360"/>
        <v>11014560000</v>
      </c>
      <c r="L3829" s="19">
        <f t="shared" si="362"/>
        <v>11014560000</v>
      </c>
      <c r="N3829" s="19">
        <f t="shared" si="365"/>
        <v>0</v>
      </c>
      <c r="O3829" s="19">
        <f t="shared" si="363"/>
        <v>-105507853328</v>
      </c>
      <c r="Q3829" s="19">
        <f t="shared" si="364"/>
        <v>-92841538304</v>
      </c>
    </row>
    <row r="3830" spans="1:17" x14ac:dyDescent="0.3">
      <c r="A3830">
        <v>3824</v>
      </c>
      <c r="B3830">
        <f>SQRT((1-A3830*A3830/$G$1)*$G$2)</f>
        <v>1016.984352296056</v>
      </c>
      <c r="I3830" s="19">
        <f t="shared" si="361"/>
        <v>-185683076608</v>
      </c>
      <c r="K3830" s="19">
        <f t="shared" si="360"/>
        <v>11017440000</v>
      </c>
      <c r="L3830" s="19">
        <f t="shared" si="362"/>
        <v>11017440000</v>
      </c>
      <c r="N3830" s="19">
        <f t="shared" si="365"/>
        <v>0</v>
      </c>
      <c r="O3830" s="19">
        <f t="shared" si="363"/>
        <v>-105507853328</v>
      </c>
      <c r="Q3830" s="19">
        <f t="shared" si="364"/>
        <v>-81824098304</v>
      </c>
    </row>
    <row r="3831" spans="1:17" x14ac:dyDescent="0.3">
      <c r="A3831">
        <v>3825</v>
      </c>
      <c r="B3831">
        <f>SQRT((1-A3831*A3831/$G$1)*$G$2)</f>
        <v>1016.8800010209983</v>
      </c>
      <c r="I3831" s="19">
        <f t="shared" si="361"/>
        <v>-163648196608</v>
      </c>
      <c r="K3831" s="19">
        <f t="shared" si="360"/>
        <v>11020320000</v>
      </c>
      <c r="L3831" s="19">
        <f t="shared" si="362"/>
        <v>11020320000</v>
      </c>
      <c r="N3831" s="19">
        <f t="shared" si="365"/>
        <v>0</v>
      </c>
      <c r="O3831" s="19">
        <f t="shared" si="363"/>
        <v>-105507853328</v>
      </c>
      <c r="Q3831" s="19">
        <f t="shared" si="364"/>
        <v>-70803778304</v>
      </c>
    </row>
    <row r="3832" spans="1:17" x14ac:dyDescent="0.3">
      <c r="A3832">
        <v>3826</v>
      </c>
      <c r="B3832">
        <f>SQRT((1-A3832*A3832/$G$1)*$G$2)</f>
        <v>1016.7756117472643</v>
      </c>
      <c r="I3832" s="19">
        <f t="shared" si="361"/>
        <v>-141607556608</v>
      </c>
      <c r="K3832" s="19">
        <f t="shared" si="360"/>
        <v>11023200000</v>
      </c>
      <c r="L3832" s="19">
        <f t="shared" si="362"/>
        <v>11023200000</v>
      </c>
      <c r="N3832" s="19">
        <f t="shared" si="365"/>
        <v>0</v>
      </c>
      <c r="O3832" s="19">
        <f t="shared" si="363"/>
        <v>-105507853328</v>
      </c>
      <c r="Q3832" s="19">
        <f t="shared" si="364"/>
        <v>-59780578304</v>
      </c>
    </row>
    <row r="3833" spans="1:17" x14ac:dyDescent="0.3">
      <c r="A3833">
        <v>3827</v>
      </c>
      <c r="B3833">
        <f>SQRT((1-A3833*A3833/$G$1)*$G$2)</f>
        <v>1016.6711844631495</v>
      </c>
      <c r="I3833" s="19">
        <f t="shared" si="361"/>
        <v>-119561156608</v>
      </c>
      <c r="K3833" s="19">
        <f t="shared" si="360"/>
        <v>11026080000</v>
      </c>
      <c r="L3833" s="19">
        <f t="shared" si="362"/>
        <v>11026080000</v>
      </c>
      <c r="N3833" s="19">
        <f t="shared" si="365"/>
        <v>0</v>
      </c>
      <c r="O3833" s="19">
        <f t="shared" si="363"/>
        <v>-105507853328</v>
      </c>
      <c r="Q3833" s="19">
        <f t="shared" si="364"/>
        <v>-48754498304</v>
      </c>
    </row>
    <row r="3834" spans="1:17" x14ac:dyDescent="0.3">
      <c r="A3834">
        <v>3828</v>
      </c>
      <c r="B3834">
        <f>SQRT((1-A3834*A3834/$G$1)*$G$2)</f>
        <v>1016.5667191569398</v>
      </c>
      <c r="I3834" s="19">
        <f t="shared" si="361"/>
        <v>-97508996608</v>
      </c>
      <c r="K3834" s="19">
        <f t="shared" si="360"/>
        <v>11028960000</v>
      </c>
      <c r="L3834" s="19">
        <f t="shared" si="362"/>
        <v>11028960000</v>
      </c>
      <c r="N3834" s="19">
        <f t="shared" si="365"/>
        <v>-105404058096</v>
      </c>
      <c r="O3834" s="19">
        <f t="shared" si="363"/>
        <v>-105404058096</v>
      </c>
      <c r="Q3834" s="19">
        <f t="shared" si="364"/>
        <v>-143129596400</v>
      </c>
    </row>
    <row r="3835" spans="1:17" x14ac:dyDescent="0.3">
      <c r="A3835">
        <v>3829</v>
      </c>
      <c r="B3835">
        <f>SQRT((1-A3835*A3835/$G$1)*$G$2)</f>
        <v>1016.4622158169122</v>
      </c>
      <c r="I3835" s="19">
        <f t="shared" si="361"/>
        <v>-286259192800</v>
      </c>
      <c r="K3835" s="19">
        <f t="shared" si="360"/>
        <v>11031840000</v>
      </c>
      <c r="L3835" s="19">
        <f t="shared" si="362"/>
        <v>11031840000</v>
      </c>
      <c r="N3835" s="19">
        <f t="shared" si="365"/>
        <v>0</v>
      </c>
      <c r="O3835" s="19">
        <f t="shared" si="363"/>
        <v>-105404058096</v>
      </c>
      <c r="Q3835" s="19">
        <f t="shared" si="364"/>
        <v>-132097756400</v>
      </c>
    </row>
    <row r="3836" spans="1:17" x14ac:dyDescent="0.3">
      <c r="A3836">
        <v>3830</v>
      </c>
      <c r="B3836">
        <f>SQRT((1-A3836*A3836/$G$1)*$G$2)</f>
        <v>1016.3576744313348</v>
      </c>
      <c r="I3836" s="19">
        <f t="shared" si="361"/>
        <v>-264195512800</v>
      </c>
      <c r="K3836" s="19">
        <f t="shared" si="360"/>
        <v>11034720000</v>
      </c>
      <c r="L3836" s="19">
        <f t="shared" si="362"/>
        <v>11034720000</v>
      </c>
      <c r="N3836" s="19">
        <f t="shared" si="365"/>
        <v>0</v>
      </c>
      <c r="O3836" s="19">
        <f t="shared" si="363"/>
        <v>-105404058096</v>
      </c>
      <c r="Q3836" s="19">
        <f t="shared" si="364"/>
        <v>-121063036400</v>
      </c>
    </row>
    <row r="3837" spans="1:17" x14ac:dyDescent="0.3">
      <c r="A3837">
        <v>3831</v>
      </c>
      <c r="B3837">
        <f>SQRT((1-A3837*A3837/$G$1)*$G$2)</f>
        <v>1016.253094988466</v>
      </c>
      <c r="I3837" s="19">
        <f t="shared" si="361"/>
        <v>-242126072800</v>
      </c>
      <c r="K3837" s="19">
        <f t="shared" si="360"/>
        <v>11037600000</v>
      </c>
      <c r="L3837" s="19">
        <f t="shared" si="362"/>
        <v>11037600000</v>
      </c>
      <c r="N3837" s="19">
        <f t="shared" si="365"/>
        <v>0</v>
      </c>
      <c r="O3837" s="19">
        <f t="shared" si="363"/>
        <v>-105404058096</v>
      </c>
      <c r="Q3837" s="19">
        <f t="shared" si="364"/>
        <v>-110025436400</v>
      </c>
    </row>
    <row r="3838" spans="1:17" x14ac:dyDescent="0.3">
      <c r="A3838">
        <v>3832</v>
      </c>
      <c r="B3838">
        <f>SQRT((1-A3838*A3838/$G$1)*$G$2)</f>
        <v>1016.1484774765562</v>
      </c>
      <c r="I3838" s="19">
        <f t="shared" si="361"/>
        <v>-220050872800</v>
      </c>
      <c r="K3838" s="19">
        <f t="shared" si="360"/>
        <v>11040480000</v>
      </c>
      <c r="L3838" s="19">
        <f t="shared" si="362"/>
        <v>11040480000</v>
      </c>
      <c r="N3838" s="19">
        <f t="shared" si="365"/>
        <v>0</v>
      </c>
      <c r="O3838" s="19">
        <f t="shared" si="363"/>
        <v>-105404058096</v>
      </c>
      <c r="Q3838" s="19">
        <f t="shared" si="364"/>
        <v>-98984956400</v>
      </c>
    </row>
    <row r="3839" spans="1:17" x14ac:dyDescent="0.3">
      <c r="A3839">
        <v>3833</v>
      </c>
      <c r="B3839">
        <f>SQRT((1-A3839*A3839/$G$1)*$G$2)</f>
        <v>1016.0438218838455</v>
      </c>
      <c r="I3839" s="19">
        <f t="shared" si="361"/>
        <v>-197969912800</v>
      </c>
      <c r="K3839" s="19">
        <f t="shared" si="360"/>
        <v>11043360000</v>
      </c>
      <c r="L3839" s="19">
        <f t="shared" si="362"/>
        <v>11043360000</v>
      </c>
      <c r="N3839" s="19">
        <f t="shared" si="365"/>
        <v>0</v>
      </c>
      <c r="O3839" s="19">
        <f t="shared" si="363"/>
        <v>-105404058096</v>
      </c>
      <c r="Q3839" s="19">
        <f t="shared" si="364"/>
        <v>-87941596400</v>
      </c>
    </row>
    <row r="3840" spans="1:17" x14ac:dyDescent="0.3">
      <c r="A3840">
        <v>3834</v>
      </c>
      <c r="B3840">
        <f>SQRT((1-A3840*A3840/$G$1)*$G$2)</f>
        <v>1015.9391281985654</v>
      </c>
      <c r="I3840" s="19">
        <f t="shared" si="361"/>
        <v>-175883192800</v>
      </c>
      <c r="K3840" s="19">
        <f t="shared" si="360"/>
        <v>11046240000</v>
      </c>
      <c r="L3840" s="19">
        <f t="shared" si="362"/>
        <v>11046240000</v>
      </c>
      <c r="N3840" s="19">
        <f t="shared" si="365"/>
        <v>0</v>
      </c>
      <c r="O3840" s="19">
        <f t="shared" si="363"/>
        <v>-105404058096</v>
      </c>
      <c r="Q3840" s="19">
        <f t="shared" si="364"/>
        <v>-76895356400</v>
      </c>
    </row>
    <row r="3841" spans="1:17" x14ac:dyDescent="0.3">
      <c r="A3841">
        <v>3835</v>
      </c>
      <c r="B3841">
        <f>SQRT((1-A3841*A3841/$G$1)*$G$2)</f>
        <v>1015.8343964089385</v>
      </c>
      <c r="I3841" s="19">
        <f t="shared" si="361"/>
        <v>-153790712800</v>
      </c>
      <c r="K3841" s="19">
        <f t="shared" si="360"/>
        <v>11049120000</v>
      </c>
      <c r="L3841" s="19">
        <f t="shared" si="362"/>
        <v>11049120000</v>
      </c>
      <c r="N3841" s="19">
        <f t="shared" si="365"/>
        <v>0</v>
      </c>
      <c r="O3841" s="19">
        <f t="shared" si="363"/>
        <v>-105404058096</v>
      </c>
      <c r="Q3841" s="19">
        <f t="shared" si="364"/>
        <v>-65846236400</v>
      </c>
    </row>
    <row r="3842" spans="1:17" x14ac:dyDescent="0.3">
      <c r="A3842">
        <v>3836</v>
      </c>
      <c r="B3842">
        <f>SQRT((1-A3842*A3842/$G$1)*$G$2)</f>
        <v>1015.7296265031778</v>
      </c>
      <c r="I3842" s="19">
        <f t="shared" si="361"/>
        <v>-131692472800</v>
      </c>
      <c r="K3842" s="19">
        <f t="shared" si="360"/>
        <v>11052000000</v>
      </c>
      <c r="L3842" s="19">
        <f t="shared" si="362"/>
        <v>11052000000</v>
      </c>
      <c r="N3842" s="19">
        <f t="shared" si="365"/>
        <v>0</v>
      </c>
      <c r="O3842" s="19">
        <f t="shared" si="363"/>
        <v>-105404058096</v>
      </c>
      <c r="Q3842" s="19">
        <f t="shared" si="364"/>
        <v>-54794236400</v>
      </c>
    </row>
    <row r="3843" spans="1:17" x14ac:dyDescent="0.3">
      <c r="A3843">
        <v>3837</v>
      </c>
      <c r="B3843">
        <f>SQRT((1-A3843*A3843/$G$1)*$G$2)</f>
        <v>1015.6248184694872</v>
      </c>
      <c r="I3843" s="19">
        <f t="shared" si="361"/>
        <v>-109588472800</v>
      </c>
      <c r="K3843" s="19">
        <f t="shared" si="360"/>
        <v>11054880000</v>
      </c>
      <c r="L3843" s="19">
        <f t="shared" si="362"/>
        <v>11054880000</v>
      </c>
      <c r="N3843" s="19">
        <f t="shared" si="365"/>
        <v>0</v>
      </c>
      <c r="O3843" s="19">
        <f t="shared" si="363"/>
        <v>-105404058096</v>
      </c>
      <c r="Q3843" s="19">
        <f t="shared" si="364"/>
        <v>-43739356400</v>
      </c>
    </row>
    <row r="3844" spans="1:17" x14ac:dyDescent="0.3">
      <c r="A3844">
        <v>3838</v>
      </c>
      <c r="B3844">
        <f>SQRT((1-A3844*A3844/$G$1)*$G$2)</f>
        <v>1015.519972296062</v>
      </c>
      <c r="I3844" s="19">
        <f t="shared" si="361"/>
        <v>-87478712800</v>
      </c>
      <c r="K3844" s="19">
        <f t="shared" si="360"/>
        <v>11057760000</v>
      </c>
      <c r="L3844" s="19">
        <f t="shared" si="362"/>
        <v>11057760000</v>
      </c>
      <c r="N3844" s="19">
        <f t="shared" si="365"/>
        <v>-105300262864</v>
      </c>
      <c r="O3844" s="19">
        <f t="shared" si="363"/>
        <v>-105300262864</v>
      </c>
      <c r="Q3844" s="19">
        <f t="shared" si="364"/>
        <v>-137981859264</v>
      </c>
    </row>
    <row r="3845" spans="1:17" x14ac:dyDescent="0.3">
      <c r="A3845">
        <v>3839</v>
      </c>
      <c r="B3845">
        <f>SQRT((1-A3845*A3845/$G$1)*$G$2)</f>
        <v>1015.4150879710875</v>
      </c>
      <c r="I3845" s="19">
        <f t="shared" si="361"/>
        <v>-275963718528</v>
      </c>
      <c r="K3845" s="19">
        <f t="shared" si="360"/>
        <v>11060640000</v>
      </c>
      <c r="L3845" s="19">
        <f t="shared" si="362"/>
        <v>11060640000</v>
      </c>
      <c r="N3845" s="19">
        <f t="shared" si="365"/>
        <v>0</v>
      </c>
      <c r="O3845" s="19">
        <f t="shared" si="363"/>
        <v>-105300262864</v>
      </c>
      <c r="Q3845" s="19">
        <f t="shared" si="364"/>
        <v>-126921219264</v>
      </c>
    </row>
    <row r="3846" spans="1:17" x14ac:dyDescent="0.3">
      <c r="A3846">
        <v>3840</v>
      </c>
      <c r="B3846">
        <f>SQRT((1-A3846*A3846/$G$1)*$G$2)</f>
        <v>1015.3101654827403</v>
      </c>
      <c r="I3846" s="19">
        <f t="shared" si="361"/>
        <v>-253842438528</v>
      </c>
      <c r="K3846" s="19">
        <f t="shared" si="360"/>
        <v>11063520000</v>
      </c>
      <c r="L3846" s="19">
        <f t="shared" si="362"/>
        <v>11063520000</v>
      </c>
      <c r="N3846" s="19">
        <f t="shared" si="365"/>
        <v>0</v>
      </c>
      <c r="O3846" s="19">
        <f t="shared" si="363"/>
        <v>-105300262864</v>
      </c>
      <c r="Q3846" s="19">
        <f t="shared" si="364"/>
        <v>-115857699264</v>
      </c>
    </row>
    <row r="3847" spans="1:17" x14ac:dyDescent="0.3">
      <c r="A3847">
        <v>3841</v>
      </c>
      <c r="B3847">
        <f>SQRT((1-A3847*A3847/$G$1)*$G$2)</f>
        <v>1015.205204819188</v>
      </c>
      <c r="I3847" s="19">
        <f t="shared" si="361"/>
        <v>-231715398528</v>
      </c>
      <c r="K3847" s="19">
        <f t="shared" ref="K3847:K3910" si="366">IF($I3847&lt;L3846,L3846+$J$2,)</f>
        <v>11066400000</v>
      </c>
      <c r="L3847" s="19">
        <f t="shared" si="362"/>
        <v>11066400000</v>
      </c>
      <c r="N3847" s="19">
        <f t="shared" si="365"/>
        <v>0</v>
      </c>
      <c r="O3847" s="19">
        <f t="shared" si="363"/>
        <v>-105300262864</v>
      </c>
      <c r="Q3847" s="19">
        <f t="shared" si="364"/>
        <v>-104791299264</v>
      </c>
    </row>
    <row r="3848" spans="1:17" x14ac:dyDescent="0.3">
      <c r="A3848">
        <v>3842</v>
      </c>
      <c r="B3848">
        <f>SQRT((1-A3848*A3848/$G$1)*$G$2)</f>
        <v>1015.1002059685884</v>
      </c>
      <c r="I3848" s="19">
        <f t="shared" si="361"/>
        <v>-209582598528</v>
      </c>
      <c r="K3848" s="19">
        <f t="shared" si="366"/>
        <v>11069280000</v>
      </c>
      <c r="L3848" s="19">
        <f t="shared" si="362"/>
        <v>11069280000</v>
      </c>
      <c r="N3848" s="19">
        <f t="shared" si="365"/>
        <v>0</v>
      </c>
      <c r="O3848" s="19">
        <f t="shared" si="363"/>
        <v>-105300262864</v>
      </c>
      <c r="Q3848" s="19">
        <f t="shared" si="364"/>
        <v>-93722019264</v>
      </c>
    </row>
    <row r="3849" spans="1:17" x14ac:dyDescent="0.3">
      <c r="A3849">
        <v>3843</v>
      </c>
      <c r="B3849">
        <f>SQRT((1-A3849*A3849/$G$1)*$G$2)</f>
        <v>1014.9951689190906</v>
      </c>
      <c r="I3849" s="19">
        <f t="shared" si="361"/>
        <v>-187444038528</v>
      </c>
      <c r="K3849" s="19">
        <f t="shared" si="366"/>
        <v>11072160000</v>
      </c>
      <c r="L3849" s="19">
        <f t="shared" si="362"/>
        <v>11072160000</v>
      </c>
      <c r="N3849" s="19">
        <f t="shared" si="365"/>
        <v>0</v>
      </c>
      <c r="O3849" s="19">
        <f t="shared" si="363"/>
        <v>-105300262864</v>
      </c>
      <c r="Q3849" s="19">
        <f t="shared" si="364"/>
        <v>-82649859264</v>
      </c>
    </row>
    <row r="3850" spans="1:17" x14ac:dyDescent="0.3">
      <c r="A3850">
        <v>3844</v>
      </c>
      <c r="B3850">
        <f>SQRT((1-A3850*A3850/$G$1)*$G$2)</f>
        <v>1014.8900936588342</v>
      </c>
      <c r="I3850" s="19">
        <f t="shared" si="361"/>
        <v>-165299718528</v>
      </c>
      <c r="K3850" s="19">
        <f t="shared" si="366"/>
        <v>11075040000</v>
      </c>
      <c r="L3850" s="19">
        <f t="shared" si="362"/>
        <v>11075040000</v>
      </c>
      <c r="N3850" s="19">
        <f t="shared" si="365"/>
        <v>0</v>
      </c>
      <c r="O3850" s="19">
        <f t="shared" si="363"/>
        <v>-105300262864</v>
      </c>
      <c r="Q3850" s="19">
        <f t="shared" si="364"/>
        <v>-71574819264</v>
      </c>
    </row>
    <row r="3851" spans="1:17" x14ac:dyDescent="0.3">
      <c r="A3851">
        <v>3845</v>
      </c>
      <c r="B3851">
        <f>SQRT((1-A3851*A3851/$G$1)*$G$2)</f>
        <v>1014.7849801759498</v>
      </c>
      <c r="I3851" s="19">
        <f t="shared" si="361"/>
        <v>-143149638528</v>
      </c>
      <c r="K3851" s="19">
        <f t="shared" si="366"/>
        <v>11077920000</v>
      </c>
      <c r="L3851" s="19">
        <f t="shared" si="362"/>
        <v>11077920000</v>
      </c>
      <c r="N3851" s="19">
        <f t="shared" si="365"/>
        <v>0</v>
      </c>
      <c r="O3851" s="19">
        <f t="shared" si="363"/>
        <v>-105300262864</v>
      </c>
      <c r="Q3851" s="19">
        <f t="shared" si="364"/>
        <v>-60496899264</v>
      </c>
    </row>
    <row r="3852" spans="1:17" x14ac:dyDescent="0.3">
      <c r="A3852">
        <v>3846</v>
      </c>
      <c r="B3852">
        <f>SQRT((1-A3852*A3852/$G$1)*$G$2)</f>
        <v>1014.6798284585586</v>
      </c>
      <c r="I3852" s="19">
        <f t="shared" si="361"/>
        <v>-120993798528</v>
      </c>
      <c r="K3852" s="19">
        <f t="shared" si="366"/>
        <v>11080800000</v>
      </c>
      <c r="L3852" s="19">
        <f t="shared" si="362"/>
        <v>11080800000</v>
      </c>
      <c r="N3852" s="19">
        <f t="shared" si="365"/>
        <v>0</v>
      </c>
      <c r="O3852" s="19">
        <f t="shared" si="363"/>
        <v>-105300262864</v>
      </c>
      <c r="Q3852" s="19">
        <f t="shared" si="364"/>
        <v>-49416099264</v>
      </c>
    </row>
    <row r="3853" spans="1:17" x14ac:dyDescent="0.3">
      <c r="A3853">
        <v>3847</v>
      </c>
      <c r="B3853">
        <f>SQRT((1-A3853*A3853/$G$1)*$G$2)</f>
        <v>1014.5746384947724</v>
      </c>
      <c r="I3853" s="19">
        <f t="shared" si="361"/>
        <v>-98832198528</v>
      </c>
      <c r="K3853" s="19">
        <f t="shared" si="366"/>
        <v>11083680000</v>
      </c>
      <c r="L3853" s="19">
        <f t="shared" si="362"/>
        <v>11083680000</v>
      </c>
      <c r="N3853" s="19">
        <f t="shared" si="365"/>
        <v>-105196467632</v>
      </c>
      <c r="O3853" s="19">
        <f t="shared" si="363"/>
        <v>-105196467632</v>
      </c>
      <c r="Q3853" s="19">
        <f t="shared" si="364"/>
        <v>-143528886896</v>
      </c>
    </row>
    <row r="3854" spans="1:17" x14ac:dyDescent="0.3">
      <c r="A3854">
        <v>3848</v>
      </c>
      <c r="B3854">
        <f>SQRT((1-A3854*A3854/$G$1)*$G$2)</f>
        <v>1014.4694102726944</v>
      </c>
      <c r="I3854" s="19">
        <f t="shared" si="361"/>
        <v>-287057773792</v>
      </c>
      <c r="K3854" s="19">
        <f t="shared" si="366"/>
        <v>11086560000</v>
      </c>
      <c r="L3854" s="19">
        <f t="shared" si="362"/>
        <v>11086560000</v>
      </c>
      <c r="N3854" s="19">
        <f t="shared" si="365"/>
        <v>0</v>
      </c>
      <c r="O3854" s="19">
        <f t="shared" si="363"/>
        <v>-105196467632</v>
      </c>
      <c r="Q3854" s="19">
        <f t="shared" si="364"/>
        <v>-132442326896</v>
      </c>
    </row>
    <row r="3855" spans="1:17" x14ac:dyDescent="0.3">
      <c r="A3855">
        <v>3849</v>
      </c>
      <c r="B3855">
        <f>SQRT((1-A3855*A3855/$G$1)*$G$2)</f>
        <v>1014.3641437804175</v>
      </c>
      <c r="I3855" s="19">
        <f t="shared" si="361"/>
        <v>-264884653792</v>
      </c>
      <c r="K3855" s="19">
        <f t="shared" si="366"/>
        <v>11089440000</v>
      </c>
      <c r="L3855" s="19">
        <f t="shared" si="362"/>
        <v>11089440000</v>
      </c>
      <c r="N3855" s="19">
        <f t="shared" si="365"/>
        <v>0</v>
      </c>
      <c r="O3855" s="19">
        <f t="shared" si="363"/>
        <v>-105196467632</v>
      </c>
      <c r="Q3855" s="19">
        <f t="shared" si="364"/>
        <v>-121352886896</v>
      </c>
    </row>
    <row r="3856" spans="1:17" x14ac:dyDescent="0.3">
      <c r="A3856">
        <v>3850</v>
      </c>
      <c r="B3856">
        <f>SQRT((1-A3856*A3856/$G$1)*$G$2)</f>
        <v>1014.2588390060261</v>
      </c>
      <c r="I3856" s="19">
        <f t="shared" si="361"/>
        <v>-242705773792</v>
      </c>
      <c r="K3856" s="19">
        <f t="shared" si="366"/>
        <v>11092320000</v>
      </c>
      <c r="L3856" s="19">
        <f t="shared" si="362"/>
        <v>11092320000</v>
      </c>
      <c r="N3856" s="19">
        <f t="shared" si="365"/>
        <v>0</v>
      </c>
      <c r="O3856" s="19">
        <f t="shared" si="363"/>
        <v>-105196467632</v>
      </c>
      <c r="Q3856" s="19">
        <f t="shared" si="364"/>
        <v>-110260566896</v>
      </c>
    </row>
    <row r="3857" spans="1:17" x14ac:dyDescent="0.3">
      <c r="A3857">
        <v>3851</v>
      </c>
      <c r="B3857">
        <f>SQRT((1-A3857*A3857/$G$1)*$G$2)</f>
        <v>1014.1534959375954</v>
      </c>
      <c r="I3857" s="19">
        <f t="shared" si="361"/>
        <v>-220521133792</v>
      </c>
      <c r="K3857" s="19">
        <f t="shared" si="366"/>
        <v>11095200000</v>
      </c>
      <c r="L3857" s="19">
        <f t="shared" si="362"/>
        <v>11095200000</v>
      </c>
      <c r="N3857" s="19">
        <f t="shared" si="365"/>
        <v>0</v>
      </c>
      <c r="O3857" s="19">
        <f t="shared" si="363"/>
        <v>-105196467632</v>
      </c>
      <c r="Q3857" s="19">
        <f t="shared" si="364"/>
        <v>-99165366896</v>
      </c>
    </row>
    <row r="3858" spans="1:17" x14ac:dyDescent="0.3">
      <c r="A3858">
        <v>3852</v>
      </c>
      <c r="B3858">
        <f>SQRT((1-A3858*A3858/$G$1)*$G$2)</f>
        <v>1014.0481145631907</v>
      </c>
      <c r="I3858" s="19">
        <f t="shared" si="361"/>
        <v>-198330733792</v>
      </c>
      <c r="K3858" s="19">
        <f t="shared" si="366"/>
        <v>11098080000</v>
      </c>
      <c r="L3858" s="19">
        <f t="shared" si="362"/>
        <v>11098080000</v>
      </c>
      <c r="N3858" s="19">
        <f t="shared" si="365"/>
        <v>0</v>
      </c>
      <c r="O3858" s="19">
        <f t="shared" si="363"/>
        <v>-105196467632</v>
      </c>
      <c r="Q3858" s="19">
        <f t="shared" si="364"/>
        <v>-88067286896</v>
      </c>
    </row>
    <row r="3859" spans="1:17" x14ac:dyDescent="0.3">
      <c r="A3859">
        <v>3853</v>
      </c>
      <c r="B3859">
        <f>SQRT((1-A3859*A3859/$G$1)*$G$2)</f>
        <v>1013.9426948708683</v>
      </c>
      <c r="I3859" s="19">
        <f t="shared" si="361"/>
        <v>-176134573792</v>
      </c>
      <c r="K3859" s="19">
        <f t="shared" si="366"/>
        <v>11100960000</v>
      </c>
      <c r="L3859" s="19">
        <f t="shared" si="362"/>
        <v>11100960000</v>
      </c>
      <c r="N3859" s="19">
        <f t="shared" si="365"/>
        <v>0</v>
      </c>
      <c r="O3859" s="19">
        <f t="shared" si="363"/>
        <v>-105196467632</v>
      </c>
      <c r="Q3859" s="19">
        <f t="shared" si="364"/>
        <v>-76966326896</v>
      </c>
    </row>
    <row r="3860" spans="1:17" x14ac:dyDescent="0.3">
      <c r="A3860">
        <v>3854</v>
      </c>
      <c r="B3860">
        <f>SQRT((1-A3860*A3860/$G$1)*$G$2)</f>
        <v>1013.8372368486755</v>
      </c>
      <c r="I3860" s="19">
        <f t="shared" si="361"/>
        <v>-153932653792</v>
      </c>
      <c r="K3860" s="19">
        <f t="shared" si="366"/>
        <v>11103840000</v>
      </c>
      <c r="L3860" s="19">
        <f t="shared" si="362"/>
        <v>11103840000</v>
      </c>
      <c r="N3860" s="19">
        <f t="shared" si="365"/>
        <v>0</v>
      </c>
      <c r="O3860" s="19">
        <f t="shared" si="363"/>
        <v>-105196467632</v>
      </c>
      <c r="Q3860" s="19">
        <f t="shared" si="364"/>
        <v>-65862486896</v>
      </c>
    </row>
    <row r="3861" spans="1:17" x14ac:dyDescent="0.3">
      <c r="A3861">
        <v>3855</v>
      </c>
      <c r="B3861">
        <f>SQRT((1-A3861*A3861/$G$1)*$G$2)</f>
        <v>1013.7317404846497</v>
      </c>
      <c r="I3861" s="19">
        <f t="shared" si="361"/>
        <v>-131724973792</v>
      </c>
      <c r="K3861" s="19">
        <f t="shared" si="366"/>
        <v>11106720000</v>
      </c>
      <c r="L3861" s="19">
        <f t="shared" si="362"/>
        <v>11106720000</v>
      </c>
      <c r="N3861" s="19">
        <f t="shared" si="365"/>
        <v>0</v>
      </c>
      <c r="O3861" s="19">
        <f t="shared" si="363"/>
        <v>-105196467632</v>
      </c>
      <c r="Q3861" s="19">
        <f t="shared" si="364"/>
        <v>-54755766896</v>
      </c>
    </row>
    <row r="3862" spans="1:17" x14ac:dyDescent="0.3">
      <c r="A3862">
        <v>3856</v>
      </c>
      <c r="B3862">
        <f>SQRT((1-A3862*A3862/$G$1)*$G$2)</f>
        <v>1013.6262057668195</v>
      </c>
      <c r="I3862" s="19">
        <f t="shared" si="361"/>
        <v>-109511533792</v>
      </c>
      <c r="K3862" s="19">
        <f t="shared" si="366"/>
        <v>11109600000</v>
      </c>
      <c r="L3862" s="19">
        <f t="shared" si="362"/>
        <v>11109600000</v>
      </c>
      <c r="N3862" s="19">
        <f t="shared" si="365"/>
        <v>0</v>
      </c>
      <c r="O3862" s="19">
        <f t="shared" si="363"/>
        <v>-105196467632</v>
      </c>
      <c r="Q3862" s="19">
        <f t="shared" si="364"/>
        <v>-43646166896</v>
      </c>
    </row>
    <row r="3863" spans="1:17" x14ac:dyDescent="0.3">
      <c r="A3863">
        <v>3857</v>
      </c>
      <c r="B3863">
        <f>SQRT((1-A3863*A3863/$G$1)*$G$2)</f>
        <v>1013.5206326832036</v>
      </c>
      <c r="I3863" s="19">
        <f t="shared" si="361"/>
        <v>-87292333792</v>
      </c>
      <c r="K3863" s="19">
        <f t="shared" si="366"/>
        <v>11112480000</v>
      </c>
      <c r="L3863" s="19">
        <f t="shared" si="362"/>
        <v>11112480000</v>
      </c>
      <c r="N3863" s="19">
        <f t="shared" si="365"/>
        <v>-105092672400</v>
      </c>
      <c r="O3863" s="19">
        <f t="shared" si="363"/>
        <v>-105092672400</v>
      </c>
      <c r="Q3863" s="19">
        <f t="shared" si="364"/>
        <v>-137626359296</v>
      </c>
    </row>
    <row r="3864" spans="1:17" x14ac:dyDescent="0.3">
      <c r="A3864">
        <v>3858</v>
      </c>
      <c r="B3864">
        <f>SQRT((1-A3864*A3864/$G$1)*$G$2)</f>
        <v>1013.4150212218119</v>
      </c>
      <c r="I3864" s="19">
        <f t="shared" si="361"/>
        <v>-275252718592</v>
      </c>
      <c r="K3864" s="19">
        <f t="shared" si="366"/>
        <v>11115360000</v>
      </c>
      <c r="L3864" s="19">
        <f t="shared" si="362"/>
        <v>11115360000</v>
      </c>
      <c r="N3864" s="19">
        <f t="shared" si="365"/>
        <v>0</v>
      </c>
      <c r="O3864" s="19">
        <f t="shared" si="363"/>
        <v>-105092672400</v>
      </c>
      <c r="Q3864" s="19">
        <f t="shared" si="364"/>
        <v>-126510999296</v>
      </c>
    </row>
    <row r="3865" spans="1:17" x14ac:dyDescent="0.3">
      <c r="A3865">
        <v>3859</v>
      </c>
      <c r="B3865">
        <f>SQRT((1-A3865*A3865/$G$1)*$G$2)</f>
        <v>1013.3093713706447</v>
      </c>
      <c r="I3865" s="19">
        <f t="shared" si="361"/>
        <v>-253021998592</v>
      </c>
      <c r="K3865" s="19">
        <f t="shared" si="366"/>
        <v>11118240000</v>
      </c>
      <c r="L3865" s="19">
        <f t="shared" si="362"/>
        <v>11118240000</v>
      </c>
      <c r="N3865" s="19">
        <f t="shared" si="365"/>
        <v>0</v>
      </c>
      <c r="O3865" s="19">
        <f t="shared" si="363"/>
        <v>-105092672400</v>
      </c>
      <c r="Q3865" s="19">
        <f t="shared" si="364"/>
        <v>-115392759296</v>
      </c>
    </row>
    <row r="3866" spans="1:17" x14ac:dyDescent="0.3">
      <c r="A3866">
        <v>3860</v>
      </c>
      <c r="B3866">
        <f>SQRT((1-A3866*A3866/$G$1)*$G$2)</f>
        <v>1013.2036831176929</v>
      </c>
      <c r="I3866" s="19">
        <f t="shared" si="361"/>
        <v>-230785518592</v>
      </c>
      <c r="K3866" s="19">
        <f t="shared" si="366"/>
        <v>11121120000</v>
      </c>
      <c r="L3866" s="19">
        <f t="shared" si="362"/>
        <v>11121120000</v>
      </c>
      <c r="N3866" s="19">
        <f t="shared" si="365"/>
        <v>0</v>
      </c>
      <c r="O3866" s="19">
        <f t="shared" si="363"/>
        <v>-105092672400</v>
      </c>
      <c r="Q3866" s="19">
        <f t="shared" si="364"/>
        <v>-104271639296</v>
      </c>
    </row>
    <row r="3867" spans="1:17" x14ac:dyDescent="0.3">
      <c r="A3867">
        <v>3861</v>
      </c>
      <c r="B3867">
        <f>SQRT((1-A3867*A3867/$G$1)*$G$2)</f>
        <v>1013.097956450938</v>
      </c>
      <c r="I3867" s="19">
        <f t="shared" si="361"/>
        <v>-208543278592</v>
      </c>
      <c r="K3867" s="19">
        <f t="shared" si="366"/>
        <v>11124000000</v>
      </c>
      <c r="L3867" s="19">
        <f t="shared" si="362"/>
        <v>11124000000</v>
      </c>
      <c r="N3867" s="19">
        <f t="shared" si="365"/>
        <v>0</v>
      </c>
      <c r="O3867" s="19">
        <f t="shared" si="363"/>
        <v>-105092672400</v>
      </c>
      <c r="Q3867" s="19">
        <f t="shared" si="364"/>
        <v>-93147639296</v>
      </c>
    </row>
    <row r="3868" spans="1:17" x14ac:dyDescent="0.3">
      <c r="A3868">
        <v>3862</v>
      </c>
      <c r="B3868">
        <f>SQRT((1-A3868*A3868/$G$1)*$G$2)</f>
        <v>1012.9921913583523</v>
      </c>
      <c r="I3868" s="19">
        <f t="shared" si="361"/>
        <v>-186295278592</v>
      </c>
      <c r="K3868" s="19">
        <f t="shared" si="366"/>
        <v>11126880000</v>
      </c>
      <c r="L3868" s="19">
        <f t="shared" si="362"/>
        <v>11126880000</v>
      </c>
      <c r="N3868" s="19">
        <f t="shared" si="365"/>
        <v>0</v>
      </c>
      <c r="O3868" s="19">
        <f t="shared" si="363"/>
        <v>-105092672400</v>
      </c>
      <c r="Q3868" s="19">
        <f t="shared" si="364"/>
        <v>-82020759296</v>
      </c>
    </row>
    <row r="3869" spans="1:17" x14ac:dyDescent="0.3">
      <c r="A3869">
        <v>3863</v>
      </c>
      <c r="B3869">
        <f>SQRT((1-A3869*A3869/$G$1)*$G$2)</f>
        <v>1012.8863878278985</v>
      </c>
      <c r="I3869" s="19">
        <f t="shared" si="361"/>
        <v>-164041518592</v>
      </c>
      <c r="K3869" s="19">
        <f t="shared" si="366"/>
        <v>11129760000</v>
      </c>
      <c r="L3869" s="19">
        <f t="shared" si="362"/>
        <v>11129760000</v>
      </c>
      <c r="N3869" s="19">
        <f t="shared" si="365"/>
        <v>0</v>
      </c>
      <c r="O3869" s="19">
        <f t="shared" si="363"/>
        <v>-105092672400</v>
      </c>
      <c r="Q3869" s="19">
        <f t="shared" si="364"/>
        <v>-70890999296</v>
      </c>
    </row>
    <row r="3870" spans="1:17" x14ac:dyDescent="0.3">
      <c r="A3870">
        <v>3864</v>
      </c>
      <c r="B3870">
        <f>SQRT((1-A3870*A3870/$G$1)*$G$2)</f>
        <v>1012.78054584753</v>
      </c>
      <c r="I3870" s="19">
        <f t="shared" si="361"/>
        <v>-141781998592</v>
      </c>
      <c r="K3870" s="19">
        <f t="shared" si="366"/>
        <v>11132640000</v>
      </c>
      <c r="L3870" s="19">
        <f t="shared" si="362"/>
        <v>11132640000</v>
      </c>
      <c r="N3870" s="19">
        <f t="shared" si="365"/>
        <v>0</v>
      </c>
      <c r="O3870" s="19">
        <f t="shared" si="363"/>
        <v>-105092672400</v>
      </c>
      <c r="Q3870" s="19">
        <f t="shared" si="364"/>
        <v>-59758359296</v>
      </c>
    </row>
    <row r="3871" spans="1:17" x14ac:dyDescent="0.3">
      <c r="A3871">
        <v>3865</v>
      </c>
      <c r="B3871">
        <f>SQRT((1-A3871*A3871/$G$1)*$G$2)</f>
        <v>1012.6746654051908</v>
      </c>
      <c r="I3871" s="19">
        <f t="shared" si="361"/>
        <v>-119516718592</v>
      </c>
      <c r="K3871" s="19">
        <f t="shared" si="366"/>
        <v>11135520000</v>
      </c>
      <c r="L3871" s="19">
        <f t="shared" si="362"/>
        <v>11135520000</v>
      </c>
      <c r="N3871" s="19">
        <f t="shared" si="365"/>
        <v>0</v>
      </c>
      <c r="O3871" s="19">
        <f t="shared" si="363"/>
        <v>-105092672400</v>
      </c>
      <c r="Q3871" s="19">
        <f t="shared" si="364"/>
        <v>-48622839296</v>
      </c>
    </row>
    <row r="3872" spans="1:17" x14ac:dyDescent="0.3">
      <c r="A3872">
        <v>3866</v>
      </c>
      <c r="B3872">
        <f>SQRT((1-A3872*A3872/$G$1)*$G$2)</f>
        <v>1012.5687464888155</v>
      </c>
      <c r="I3872" s="19">
        <f t="shared" si="361"/>
        <v>-97245678592</v>
      </c>
      <c r="K3872" s="19">
        <f t="shared" si="366"/>
        <v>11138400000</v>
      </c>
      <c r="L3872" s="19">
        <f t="shared" si="362"/>
        <v>11138400000</v>
      </c>
      <c r="N3872" s="19">
        <f t="shared" si="365"/>
        <v>-104988877168</v>
      </c>
      <c r="O3872" s="19">
        <f t="shared" si="363"/>
        <v>-104988877168</v>
      </c>
      <c r="Q3872" s="19">
        <f t="shared" si="364"/>
        <v>-142473316464</v>
      </c>
    </row>
    <row r="3873" spans="1:17" x14ac:dyDescent="0.3">
      <c r="A3873">
        <v>3867</v>
      </c>
      <c r="B3873">
        <f>SQRT((1-A3873*A3873/$G$1)*$G$2)</f>
        <v>1012.4627890863289</v>
      </c>
      <c r="I3873" s="19">
        <f t="shared" si="361"/>
        <v>-284946632928</v>
      </c>
      <c r="K3873" s="19">
        <f t="shared" si="366"/>
        <v>11141280000</v>
      </c>
      <c r="L3873" s="19">
        <f t="shared" si="362"/>
        <v>11141280000</v>
      </c>
      <c r="N3873" s="19">
        <f t="shared" si="365"/>
        <v>0</v>
      </c>
      <c r="O3873" s="19">
        <f t="shared" si="363"/>
        <v>-104988877168</v>
      </c>
      <c r="Q3873" s="19">
        <f t="shared" si="364"/>
        <v>-131332036464</v>
      </c>
    </row>
    <row r="3874" spans="1:17" x14ac:dyDescent="0.3">
      <c r="A3874">
        <v>3868</v>
      </c>
      <c r="B3874">
        <f>SQRT((1-A3874*A3874/$G$1)*$G$2)</f>
        <v>1012.3567931856469</v>
      </c>
      <c r="I3874" s="19">
        <f t="shared" si="361"/>
        <v>-262664072928</v>
      </c>
      <c r="K3874" s="19">
        <f t="shared" si="366"/>
        <v>11144160000</v>
      </c>
      <c r="L3874" s="19">
        <f t="shared" si="362"/>
        <v>11144160000</v>
      </c>
      <c r="N3874" s="19">
        <f t="shared" si="365"/>
        <v>0</v>
      </c>
      <c r="O3874" s="19">
        <f t="shared" si="363"/>
        <v>-104988877168</v>
      </c>
      <c r="Q3874" s="19">
        <f t="shared" si="364"/>
        <v>-120187876464</v>
      </c>
    </row>
    <row r="3875" spans="1:17" x14ac:dyDescent="0.3">
      <c r="A3875">
        <v>3869</v>
      </c>
      <c r="B3875">
        <f>SQRT((1-A3875*A3875/$G$1)*$G$2)</f>
        <v>1012.2507587746757</v>
      </c>
      <c r="I3875" s="19">
        <f t="shared" si="361"/>
        <v>-240375752928</v>
      </c>
      <c r="K3875" s="19">
        <f t="shared" si="366"/>
        <v>11147040000</v>
      </c>
      <c r="L3875" s="19">
        <f t="shared" si="362"/>
        <v>11147040000</v>
      </c>
      <c r="N3875" s="19">
        <f t="shared" si="365"/>
        <v>0</v>
      </c>
      <c r="O3875" s="19">
        <f t="shared" si="363"/>
        <v>-104988877168</v>
      </c>
      <c r="Q3875" s="19">
        <f t="shared" si="364"/>
        <v>-109040836464</v>
      </c>
    </row>
    <row r="3876" spans="1:17" x14ac:dyDescent="0.3">
      <c r="A3876">
        <v>3870</v>
      </c>
      <c r="B3876">
        <f>SQRT((1-A3876*A3876/$G$1)*$G$2)</f>
        <v>1012.144685841312</v>
      </c>
      <c r="I3876" s="19">
        <f t="shared" si="361"/>
        <v>-218081672928</v>
      </c>
      <c r="K3876" s="19">
        <f t="shared" si="366"/>
        <v>11149920000</v>
      </c>
      <c r="L3876" s="19">
        <f t="shared" si="362"/>
        <v>11149920000</v>
      </c>
      <c r="N3876" s="19">
        <f t="shared" si="365"/>
        <v>0</v>
      </c>
      <c r="O3876" s="19">
        <f t="shared" si="363"/>
        <v>-104988877168</v>
      </c>
      <c r="Q3876" s="19">
        <f t="shared" si="364"/>
        <v>-97890916464</v>
      </c>
    </row>
    <row r="3877" spans="1:17" x14ac:dyDescent="0.3">
      <c r="A3877">
        <v>3871</v>
      </c>
      <c r="B3877">
        <f>SQRT((1-A3877*A3877/$G$1)*$G$2)</f>
        <v>1012.038574373443</v>
      </c>
      <c r="I3877" s="19">
        <f t="shared" si="361"/>
        <v>-195781832928</v>
      </c>
      <c r="K3877" s="19">
        <f t="shared" si="366"/>
        <v>11152800000</v>
      </c>
      <c r="L3877" s="19">
        <f t="shared" si="362"/>
        <v>11152800000</v>
      </c>
      <c r="N3877" s="19">
        <f t="shared" si="365"/>
        <v>0</v>
      </c>
      <c r="O3877" s="19">
        <f t="shared" si="363"/>
        <v>-104988877168</v>
      </c>
      <c r="Q3877" s="19">
        <f t="shared" si="364"/>
        <v>-86738116464</v>
      </c>
    </row>
    <row r="3878" spans="1:17" x14ac:dyDescent="0.3">
      <c r="A3878">
        <v>3872</v>
      </c>
      <c r="B3878">
        <f>SQRT((1-A3878*A3878/$G$1)*$G$2)</f>
        <v>1011.9324243589467</v>
      </c>
      <c r="I3878" s="19">
        <f t="shared" si="361"/>
        <v>-173476232928</v>
      </c>
      <c r="K3878" s="19">
        <f t="shared" si="366"/>
        <v>11155680000</v>
      </c>
      <c r="L3878" s="19">
        <f t="shared" si="362"/>
        <v>11155680000</v>
      </c>
      <c r="N3878" s="19">
        <f t="shared" si="365"/>
        <v>0</v>
      </c>
      <c r="O3878" s="19">
        <f t="shared" si="363"/>
        <v>-104988877168</v>
      </c>
      <c r="Q3878" s="19">
        <f t="shared" si="364"/>
        <v>-75582436464</v>
      </c>
    </row>
    <row r="3879" spans="1:17" x14ac:dyDescent="0.3">
      <c r="A3879">
        <v>3873</v>
      </c>
      <c r="B3879">
        <f>SQRT((1-A3879*A3879/$G$1)*$G$2)</f>
        <v>1011.8262357856912</v>
      </c>
      <c r="I3879" s="19">
        <f t="shared" si="361"/>
        <v>-151164872928</v>
      </c>
      <c r="K3879" s="19">
        <f t="shared" si="366"/>
        <v>11158560000</v>
      </c>
      <c r="L3879" s="19">
        <f t="shared" si="362"/>
        <v>11158560000</v>
      </c>
      <c r="N3879" s="19">
        <f t="shared" si="365"/>
        <v>0</v>
      </c>
      <c r="O3879" s="19">
        <f t="shared" si="363"/>
        <v>-104988877168</v>
      </c>
      <c r="Q3879" s="19">
        <f t="shared" si="364"/>
        <v>-64423876464</v>
      </c>
    </row>
    <row r="3880" spans="1:17" x14ac:dyDescent="0.3">
      <c r="A3880">
        <v>3874</v>
      </c>
      <c r="B3880">
        <f>SQRT((1-A3880*A3880/$G$1)*$G$2)</f>
        <v>1011.7200086415354</v>
      </c>
      <c r="I3880" s="19">
        <f t="shared" si="361"/>
        <v>-128847752928</v>
      </c>
      <c r="K3880" s="19">
        <f t="shared" si="366"/>
        <v>11161440000</v>
      </c>
      <c r="L3880" s="19">
        <f t="shared" si="362"/>
        <v>11161440000</v>
      </c>
      <c r="N3880" s="19">
        <f t="shared" si="365"/>
        <v>0</v>
      </c>
      <c r="O3880" s="19">
        <f t="shared" si="363"/>
        <v>-104988877168</v>
      </c>
      <c r="Q3880" s="19">
        <f t="shared" si="364"/>
        <v>-53262436464</v>
      </c>
    </row>
    <row r="3881" spans="1:17" x14ac:dyDescent="0.3">
      <c r="A3881">
        <v>3875</v>
      </c>
      <c r="B3881">
        <f>SQRT((1-A3881*A3881/$G$1)*$G$2)</f>
        <v>1011.6137429143284</v>
      </c>
      <c r="I3881" s="19">
        <f t="shared" si="361"/>
        <v>-106524872928</v>
      </c>
      <c r="K3881" s="19">
        <f t="shared" si="366"/>
        <v>11164320000</v>
      </c>
      <c r="L3881" s="19">
        <f t="shared" si="362"/>
        <v>11164320000</v>
      </c>
      <c r="N3881" s="19">
        <f t="shared" si="365"/>
        <v>0</v>
      </c>
      <c r="O3881" s="19">
        <f t="shared" si="363"/>
        <v>-104988877168</v>
      </c>
      <c r="Q3881" s="19">
        <f t="shared" si="364"/>
        <v>-42098116464</v>
      </c>
    </row>
    <row r="3882" spans="1:17" x14ac:dyDescent="0.3">
      <c r="A3882">
        <v>3876</v>
      </c>
      <c r="B3882">
        <f>SQRT((1-A3882*A3882/$G$1)*$G$2)</f>
        <v>1011.5074385919103</v>
      </c>
      <c r="I3882" s="19">
        <f t="shared" si="361"/>
        <v>-84196232928</v>
      </c>
      <c r="K3882" s="19">
        <f t="shared" si="366"/>
        <v>11167200000</v>
      </c>
      <c r="L3882" s="19">
        <f t="shared" si="362"/>
        <v>11167200000</v>
      </c>
      <c r="N3882" s="19">
        <f t="shared" si="365"/>
        <v>-104885081936</v>
      </c>
      <c r="O3882" s="19">
        <f t="shared" si="363"/>
        <v>-104885081936</v>
      </c>
      <c r="Q3882" s="19">
        <f t="shared" si="364"/>
        <v>-135815998400</v>
      </c>
    </row>
    <row r="3883" spans="1:17" x14ac:dyDescent="0.3">
      <c r="A3883">
        <v>3877</v>
      </c>
      <c r="B3883">
        <f>SQRT((1-A3883*A3883/$G$1)*$G$2)</f>
        <v>1011.4010956621109</v>
      </c>
      <c r="I3883" s="19">
        <f t="shared" si="361"/>
        <v>-271631996800</v>
      </c>
      <c r="K3883" s="19">
        <f t="shared" si="366"/>
        <v>11170080000</v>
      </c>
      <c r="L3883" s="19">
        <f t="shared" si="362"/>
        <v>11170080000</v>
      </c>
      <c r="N3883" s="19">
        <f t="shared" si="365"/>
        <v>0</v>
      </c>
      <c r="O3883" s="19">
        <f t="shared" si="363"/>
        <v>-104885081936</v>
      </c>
      <c r="Q3883" s="19">
        <f t="shared" si="364"/>
        <v>-124645918400</v>
      </c>
    </row>
    <row r="3884" spans="1:17" x14ac:dyDescent="0.3">
      <c r="A3884">
        <v>3878</v>
      </c>
      <c r="B3884">
        <f>SQRT((1-A3884*A3884/$G$1)*$G$2)</f>
        <v>1011.2947141127514</v>
      </c>
      <c r="I3884" s="19">
        <f t="shared" si="361"/>
        <v>-249291836800</v>
      </c>
      <c r="K3884" s="19">
        <f t="shared" si="366"/>
        <v>11172960000</v>
      </c>
      <c r="L3884" s="19">
        <f t="shared" si="362"/>
        <v>11172960000</v>
      </c>
      <c r="N3884" s="19">
        <f t="shared" si="365"/>
        <v>0</v>
      </c>
      <c r="O3884" s="19">
        <f t="shared" si="363"/>
        <v>-104885081936</v>
      </c>
      <c r="Q3884" s="19">
        <f t="shared" si="364"/>
        <v>-113472958400</v>
      </c>
    </row>
    <row r="3885" spans="1:17" x14ac:dyDescent="0.3">
      <c r="A3885">
        <v>3879</v>
      </c>
      <c r="B3885">
        <f>SQRT((1-A3885*A3885/$G$1)*$G$2)</f>
        <v>1011.1882939316425</v>
      </c>
      <c r="I3885" s="19">
        <f t="shared" si="361"/>
        <v>-226945916800</v>
      </c>
      <c r="K3885" s="19">
        <f t="shared" si="366"/>
        <v>11175840000</v>
      </c>
      <c r="L3885" s="19">
        <f t="shared" si="362"/>
        <v>11175840000</v>
      </c>
      <c r="N3885" s="19">
        <f t="shared" si="365"/>
        <v>0</v>
      </c>
      <c r="O3885" s="19">
        <f t="shared" si="363"/>
        <v>-104885081936</v>
      </c>
      <c r="Q3885" s="19">
        <f t="shared" si="364"/>
        <v>-102297118400</v>
      </c>
    </row>
    <row r="3886" spans="1:17" x14ac:dyDescent="0.3">
      <c r="A3886">
        <v>3880</v>
      </c>
      <c r="B3886">
        <f>SQRT((1-A3886*A3886/$G$1)*$G$2)</f>
        <v>1011.0818351065861</v>
      </c>
      <c r="I3886" s="19">
        <f t="shared" ref="I3886:I3949" si="367">Q3885*2</f>
        <v>-204594236800</v>
      </c>
      <c r="K3886" s="19">
        <f t="shared" si="366"/>
        <v>11178720000</v>
      </c>
      <c r="L3886" s="19">
        <f t="shared" ref="L3886:L3949" si="368">IF(K3886=0,L3885,K3886)</f>
        <v>11178720000</v>
      </c>
      <c r="N3886" s="19">
        <f t="shared" si="365"/>
        <v>0</v>
      </c>
      <c r="O3886" s="19">
        <f t="shared" ref="O3886:O3949" si="369">IF(N3886=0,O3885,N3886)</f>
        <v>-104885081936</v>
      </c>
      <c r="Q3886" s="19">
        <f t="shared" ref="Q3886:Q3949" si="370">Q3885+K3886+N3886</f>
        <v>-91118398400</v>
      </c>
    </row>
    <row r="3887" spans="1:17" x14ac:dyDescent="0.3">
      <c r="A3887">
        <v>3881</v>
      </c>
      <c r="B3887">
        <f>SQRT((1-A3887*A3887/$G$1)*$G$2)</f>
        <v>1010.975337625374</v>
      </c>
      <c r="I3887" s="19">
        <f t="shared" si="367"/>
        <v>-182236796800</v>
      </c>
      <c r="K3887" s="19">
        <f t="shared" si="366"/>
        <v>11181600000</v>
      </c>
      <c r="L3887" s="19">
        <f t="shared" si="368"/>
        <v>11181600000</v>
      </c>
      <c r="N3887" s="19">
        <f t="shared" si="365"/>
        <v>0</v>
      </c>
      <c r="O3887" s="19">
        <f t="shared" si="369"/>
        <v>-104885081936</v>
      </c>
      <c r="Q3887" s="19">
        <f t="shared" si="370"/>
        <v>-79936798400</v>
      </c>
    </row>
    <row r="3888" spans="1:17" x14ac:dyDescent="0.3">
      <c r="A3888">
        <v>3882</v>
      </c>
      <c r="B3888">
        <f>SQRT((1-A3888*A3888/$G$1)*$G$2)</f>
        <v>1010.8688014757887</v>
      </c>
      <c r="I3888" s="19">
        <f t="shared" si="367"/>
        <v>-159873596800</v>
      </c>
      <c r="K3888" s="19">
        <f t="shared" si="366"/>
        <v>11184480000</v>
      </c>
      <c r="L3888" s="19">
        <f t="shared" si="368"/>
        <v>11184480000</v>
      </c>
      <c r="N3888" s="19">
        <f t="shared" si="365"/>
        <v>0</v>
      </c>
      <c r="O3888" s="19">
        <f t="shared" si="369"/>
        <v>-104885081936</v>
      </c>
      <c r="Q3888" s="19">
        <f t="shared" si="370"/>
        <v>-68752318400</v>
      </c>
    </row>
    <row r="3889" spans="1:17" x14ac:dyDescent="0.3">
      <c r="A3889">
        <v>3883</v>
      </c>
      <c r="B3889">
        <f>SQRT((1-A3889*A3889/$G$1)*$G$2)</f>
        <v>1010.7622266456033</v>
      </c>
      <c r="I3889" s="19">
        <f t="shared" si="367"/>
        <v>-137504636800</v>
      </c>
      <c r="K3889" s="19">
        <f t="shared" si="366"/>
        <v>11187360000</v>
      </c>
      <c r="L3889" s="19">
        <f t="shared" si="368"/>
        <v>11187360000</v>
      </c>
      <c r="N3889" s="19">
        <f t="shared" si="365"/>
        <v>0</v>
      </c>
      <c r="O3889" s="19">
        <f t="shared" si="369"/>
        <v>-104885081936</v>
      </c>
      <c r="Q3889" s="19">
        <f t="shared" si="370"/>
        <v>-57564958400</v>
      </c>
    </row>
    <row r="3890" spans="1:17" x14ac:dyDescent="0.3">
      <c r="A3890">
        <v>3884</v>
      </c>
      <c r="B3890">
        <f>SQRT((1-A3890*A3890/$G$1)*$G$2)</f>
        <v>1010.6556131225807</v>
      </c>
      <c r="I3890" s="19">
        <f t="shared" si="367"/>
        <v>-115129916800</v>
      </c>
      <c r="K3890" s="19">
        <f t="shared" si="366"/>
        <v>11190240000</v>
      </c>
      <c r="L3890" s="19">
        <f t="shared" si="368"/>
        <v>11190240000</v>
      </c>
      <c r="N3890" s="19">
        <f t="shared" si="365"/>
        <v>0</v>
      </c>
      <c r="O3890" s="19">
        <f t="shared" si="369"/>
        <v>-104885081936</v>
      </c>
      <c r="Q3890" s="19">
        <f t="shared" si="370"/>
        <v>-46374718400</v>
      </c>
    </row>
    <row r="3891" spans="1:17" x14ac:dyDescent="0.3">
      <c r="A3891">
        <v>3885</v>
      </c>
      <c r="B3891">
        <f>SQRT((1-A3891*A3891/$G$1)*$G$2)</f>
        <v>1010.5489608944747</v>
      </c>
      <c r="I3891" s="19">
        <f t="shared" si="367"/>
        <v>-92749436800</v>
      </c>
      <c r="K3891" s="19">
        <f t="shared" si="366"/>
        <v>11193120000</v>
      </c>
      <c r="L3891" s="19">
        <f t="shared" si="368"/>
        <v>11193120000</v>
      </c>
      <c r="N3891" s="19">
        <f t="shared" si="365"/>
        <v>-104781286704</v>
      </c>
      <c r="O3891" s="19">
        <f t="shared" si="369"/>
        <v>-104781286704</v>
      </c>
      <c r="Q3891" s="19">
        <f t="shared" si="370"/>
        <v>-139962885104</v>
      </c>
    </row>
    <row r="3892" spans="1:17" x14ac:dyDescent="0.3">
      <c r="A3892">
        <v>3886</v>
      </c>
      <c r="B3892">
        <f>SQRT((1-A3892*A3892/$G$1)*$G$2)</f>
        <v>1010.4422699490293</v>
      </c>
      <c r="I3892" s="19">
        <f t="shared" si="367"/>
        <v>-279925770208</v>
      </c>
      <c r="K3892" s="19">
        <f t="shared" si="366"/>
        <v>11196000000</v>
      </c>
      <c r="L3892" s="19">
        <f t="shared" si="368"/>
        <v>11196000000</v>
      </c>
      <c r="N3892" s="19">
        <f t="shared" ref="N3892:N3955" si="371">IF($I3892&gt;O3891,O3891+$J$1,)</f>
        <v>0</v>
      </c>
      <c r="O3892" s="19">
        <f t="shared" si="369"/>
        <v>-104781286704</v>
      </c>
      <c r="Q3892" s="19">
        <f t="shared" si="370"/>
        <v>-128766885104</v>
      </c>
    </row>
    <row r="3893" spans="1:17" x14ac:dyDescent="0.3">
      <c r="A3893">
        <v>3887</v>
      </c>
      <c r="B3893">
        <f>SQRT((1-A3893*A3893/$G$1)*$G$2)</f>
        <v>1010.3355402739788</v>
      </c>
      <c r="I3893" s="19">
        <f t="shared" si="367"/>
        <v>-257533770208</v>
      </c>
      <c r="K3893" s="19">
        <f t="shared" si="366"/>
        <v>11198880000</v>
      </c>
      <c r="L3893" s="19">
        <f t="shared" si="368"/>
        <v>11198880000</v>
      </c>
      <c r="N3893" s="19">
        <f t="shared" si="371"/>
        <v>0</v>
      </c>
      <c r="O3893" s="19">
        <f t="shared" si="369"/>
        <v>-104781286704</v>
      </c>
      <c r="Q3893" s="19">
        <f t="shared" si="370"/>
        <v>-117568005104</v>
      </c>
    </row>
    <row r="3894" spans="1:17" x14ac:dyDescent="0.3">
      <c r="A3894">
        <v>3888</v>
      </c>
      <c r="B3894">
        <f>SQRT((1-A3894*A3894/$G$1)*$G$2)</f>
        <v>1010.2287718570483</v>
      </c>
      <c r="I3894" s="19">
        <f t="shared" si="367"/>
        <v>-235136010208</v>
      </c>
      <c r="K3894" s="19">
        <f t="shared" si="366"/>
        <v>11201760000</v>
      </c>
      <c r="L3894" s="19">
        <f t="shared" si="368"/>
        <v>11201760000</v>
      </c>
      <c r="N3894" s="19">
        <f t="shared" si="371"/>
        <v>0</v>
      </c>
      <c r="O3894" s="19">
        <f t="shared" si="369"/>
        <v>-104781286704</v>
      </c>
      <c r="Q3894" s="19">
        <f t="shared" si="370"/>
        <v>-106366245104</v>
      </c>
    </row>
    <row r="3895" spans="1:17" x14ac:dyDescent="0.3">
      <c r="A3895">
        <v>3889</v>
      </c>
      <c r="B3895">
        <f>SQRT((1-A3895*A3895/$G$1)*$G$2)</f>
        <v>1010.1219646859527</v>
      </c>
      <c r="I3895" s="19">
        <f t="shared" si="367"/>
        <v>-212732490208</v>
      </c>
      <c r="K3895" s="19">
        <f t="shared" si="366"/>
        <v>11204640000</v>
      </c>
      <c r="L3895" s="19">
        <f t="shared" si="368"/>
        <v>11204640000</v>
      </c>
      <c r="N3895" s="19">
        <f t="shared" si="371"/>
        <v>0</v>
      </c>
      <c r="O3895" s="19">
        <f t="shared" si="369"/>
        <v>-104781286704</v>
      </c>
      <c r="Q3895" s="19">
        <f t="shared" si="370"/>
        <v>-95161605104</v>
      </c>
    </row>
    <row r="3896" spans="1:17" x14ac:dyDescent="0.3">
      <c r="A3896">
        <v>3890</v>
      </c>
      <c r="B3896">
        <f>SQRT((1-A3896*A3896/$G$1)*$G$2)</f>
        <v>1010.0151187483973</v>
      </c>
      <c r="I3896" s="19">
        <f t="shared" si="367"/>
        <v>-190323210208</v>
      </c>
      <c r="K3896" s="19">
        <f t="shared" si="366"/>
        <v>11207520000</v>
      </c>
      <c r="L3896" s="19">
        <f t="shared" si="368"/>
        <v>11207520000</v>
      </c>
      <c r="N3896" s="19">
        <f t="shared" si="371"/>
        <v>0</v>
      </c>
      <c r="O3896" s="19">
        <f t="shared" si="369"/>
        <v>-104781286704</v>
      </c>
      <c r="Q3896" s="19">
        <f t="shared" si="370"/>
        <v>-83954085104</v>
      </c>
    </row>
    <row r="3897" spans="1:17" x14ac:dyDescent="0.3">
      <c r="A3897">
        <v>3891</v>
      </c>
      <c r="B3897">
        <f>SQRT((1-A3897*A3897/$G$1)*$G$2)</f>
        <v>1009.9082340320781</v>
      </c>
      <c r="I3897" s="19">
        <f t="shared" si="367"/>
        <v>-167908170208</v>
      </c>
      <c r="K3897" s="19">
        <f t="shared" si="366"/>
        <v>11210400000</v>
      </c>
      <c r="L3897" s="19">
        <f t="shared" si="368"/>
        <v>11210400000</v>
      </c>
      <c r="N3897" s="19">
        <f t="shared" si="371"/>
        <v>0</v>
      </c>
      <c r="O3897" s="19">
        <f t="shared" si="369"/>
        <v>-104781286704</v>
      </c>
      <c r="Q3897" s="19">
        <f t="shared" si="370"/>
        <v>-72743685104</v>
      </c>
    </row>
    <row r="3898" spans="1:17" x14ac:dyDescent="0.3">
      <c r="A3898">
        <v>3892</v>
      </c>
      <c r="B3898">
        <f>SQRT((1-A3898*A3898/$G$1)*$G$2)</f>
        <v>1009.8013105246813</v>
      </c>
      <c r="I3898" s="19">
        <f t="shared" si="367"/>
        <v>-145487370208</v>
      </c>
      <c r="K3898" s="19">
        <f t="shared" si="366"/>
        <v>11213280000</v>
      </c>
      <c r="L3898" s="19">
        <f t="shared" si="368"/>
        <v>11213280000</v>
      </c>
      <c r="N3898" s="19">
        <f t="shared" si="371"/>
        <v>0</v>
      </c>
      <c r="O3898" s="19">
        <f t="shared" si="369"/>
        <v>-104781286704</v>
      </c>
      <c r="Q3898" s="19">
        <f t="shared" si="370"/>
        <v>-61530405104</v>
      </c>
    </row>
    <row r="3899" spans="1:17" x14ac:dyDescent="0.3">
      <c r="A3899">
        <v>3893</v>
      </c>
      <c r="B3899">
        <f>SQRT((1-A3899*A3899/$G$1)*$G$2)</f>
        <v>1009.6943482138831</v>
      </c>
      <c r="I3899" s="19">
        <f t="shared" si="367"/>
        <v>-123060810208</v>
      </c>
      <c r="K3899" s="19">
        <f t="shared" si="366"/>
        <v>11216160000</v>
      </c>
      <c r="L3899" s="19">
        <f t="shared" si="368"/>
        <v>11216160000</v>
      </c>
      <c r="N3899" s="19">
        <f t="shared" si="371"/>
        <v>0</v>
      </c>
      <c r="O3899" s="19">
        <f t="shared" si="369"/>
        <v>-104781286704</v>
      </c>
      <c r="Q3899" s="19">
        <f t="shared" si="370"/>
        <v>-50314245104</v>
      </c>
    </row>
    <row r="3900" spans="1:17" x14ac:dyDescent="0.3">
      <c r="A3900">
        <v>3894</v>
      </c>
      <c r="B3900">
        <f>SQRT((1-A3900*A3900/$G$1)*$G$2)</f>
        <v>1009.5873470873505</v>
      </c>
      <c r="I3900" s="19">
        <f t="shared" si="367"/>
        <v>-100628490208</v>
      </c>
      <c r="K3900" s="19">
        <f t="shared" si="366"/>
        <v>11219040000</v>
      </c>
      <c r="L3900" s="19">
        <f t="shared" si="368"/>
        <v>11219040000</v>
      </c>
      <c r="N3900" s="19">
        <f t="shared" si="371"/>
        <v>-104677491472</v>
      </c>
      <c r="O3900" s="19">
        <f t="shared" si="369"/>
        <v>-104677491472</v>
      </c>
      <c r="Q3900" s="19">
        <f t="shared" si="370"/>
        <v>-143772696576</v>
      </c>
    </row>
    <row r="3901" spans="1:17" x14ac:dyDescent="0.3">
      <c r="A3901">
        <v>3895</v>
      </c>
      <c r="B3901">
        <f>SQRT((1-A3901*A3901/$G$1)*$G$2)</f>
        <v>1009.4803071327403</v>
      </c>
      <c r="I3901" s="19">
        <f t="shared" si="367"/>
        <v>-287545393152</v>
      </c>
      <c r="K3901" s="19">
        <f t="shared" si="366"/>
        <v>11221920000</v>
      </c>
      <c r="L3901" s="19">
        <f t="shared" si="368"/>
        <v>11221920000</v>
      </c>
      <c r="N3901" s="19">
        <f t="shared" si="371"/>
        <v>0</v>
      </c>
      <c r="O3901" s="19">
        <f t="shared" si="369"/>
        <v>-104677491472</v>
      </c>
      <c r="Q3901" s="19">
        <f t="shared" si="370"/>
        <v>-132550776576</v>
      </c>
    </row>
    <row r="3902" spans="1:17" x14ac:dyDescent="0.3">
      <c r="A3902">
        <v>3896</v>
      </c>
      <c r="B3902">
        <f>SQRT((1-A3902*A3902/$G$1)*$G$2)</f>
        <v>1009.3732283377</v>
      </c>
      <c r="I3902" s="19">
        <f t="shared" si="367"/>
        <v>-265101553152</v>
      </c>
      <c r="K3902" s="19">
        <f t="shared" si="366"/>
        <v>11224800000</v>
      </c>
      <c r="L3902" s="19">
        <f t="shared" si="368"/>
        <v>11224800000</v>
      </c>
      <c r="N3902" s="19">
        <f t="shared" si="371"/>
        <v>0</v>
      </c>
      <c r="O3902" s="19">
        <f t="shared" si="369"/>
        <v>-104677491472</v>
      </c>
      <c r="Q3902" s="19">
        <f t="shared" si="370"/>
        <v>-121325976576</v>
      </c>
    </row>
    <row r="3903" spans="1:17" x14ac:dyDescent="0.3">
      <c r="A3903">
        <v>3897</v>
      </c>
      <c r="B3903">
        <f>SQRT((1-A3903*A3903/$G$1)*$G$2)</f>
        <v>1009.2661106898669</v>
      </c>
      <c r="I3903" s="19">
        <f t="shared" si="367"/>
        <v>-242651953152</v>
      </c>
      <c r="K3903" s="19">
        <f t="shared" si="366"/>
        <v>11227680000</v>
      </c>
      <c r="L3903" s="19">
        <f t="shared" si="368"/>
        <v>11227680000</v>
      </c>
      <c r="N3903" s="19">
        <f t="shared" si="371"/>
        <v>0</v>
      </c>
      <c r="O3903" s="19">
        <f t="shared" si="369"/>
        <v>-104677491472</v>
      </c>
      <c r="Q3903" s="19">
        <f t="shared" si="370"/>
        <v>-110098296576</v>
      </c>
    </row>
    <row r="3904" spans="1:17" x14ac:dyDescent="0.3">
      <c r="A3904">
        <v>3898</v>
      </c>
      <c r="B3904">
        <f>SQRT((1-A3904*A3904/$G$1)*$G$2)</f>
        <v>1009.1589541768692</v>
      </c>
      <c r="I3904" s="19">
        <f t="shared" si="367"/>
        <v>-220196593152</v>
      </c>
      <c r="K3904" s="19">
        <f t="shared" si="366"/>
        <v>11230560000</v>
      </c>
      <c r="L3904" s="19">
        <f t="shared" si="368"/>
        <v>11230560000</v>
      </c>
      <c r="N3904" s="19">
        <f t="shared" si="371"/>
        <v>0</v>
      </c>
      <c r="O3904" s="19">
        <f t="shared" si="369"/>
        <v>-104677491472</v>
      </c>
      <c r="Q3904" s="19">
        <f t="shared" si="370"/>
        <v>-98867736576</v>
      </c>
    </row>
    <row r="3905" spans="1:17" x14ac:dyDescent="0.3">
      <c r="A3905">
        <v>3899</v>
      </c>
      <c r="B3905">
        <f>SQRT((1-A3905*A3905/$G$1)*$G$2)</f>
        <v>1009.0517587863249</v>
      </c>
      <c r="I3905" s="19">
        <f t="shared" si="367"/>
        <v>-197735473152</v>
      </c>
      <c r="K3905" s="19">
        <f t="shared" si="366"/>
        <v>11233440000</v>
      </c>
      <c r="L3905" s="19">
        <f t="shared" si="368"/>
        <v>11233440000</v>
      </c>
      <c r="N3905" s="19">
        <f t="shared" si="371"/>
        <v>0</v>
      </c>
      <c r="O3905" s="19">
        <f t="shared" si="369"/>
        <v>-104677491472</v>
      </c>
      <c r="Q3905" s="19">
        <f t="shared" si="370"/>
        <v>-87634296576</v>
      </c>
    </row>
    <row r="3906" spans="1:17" x14ac:dyDescent="0.3">
      <c r="A3906">
        <v>3900</v>
      </c>
      <c r="B3906">
        <f>SQRT((1-A3906*A3906/$G$1)*$G$2)</f>
        <v>1008.9445245058423</v>
      </c>
      <c r="I3906" s="19">
        <f t="shared" si="367"/>
        <v>-175268593152</v>
      </c>
      <c r="K3906" s="19">
        <f t="shared" si="366"/>
        <v>11236320000</v>
      </c>
      <c r="L3906" s="19">
        <f t="shared" si="368"/>
        <v>11236320000</v>
      </c>
      <c r="N3906" s="19">
        <f t="shared" si="371"/>
        <v>0</v>
      </c>
      <c r="O3906" s="19">
        <f t="shared" si="369"/>
        <v>-104677491472</v>
      </c>
      <c r="Q3906" s="19">
        <f t="shared" si="370"/>
        <v>-76397976576</v>
      </c>
    </row>
    <row r="3907" spans="1:17" x14ac:dyDescent="0.3">
      <c r="A3907">
        <v>3901</v>
      </c>
      <c r="B3907">
        <f>SQRT((1-A3907*A3907/$G$1)*$G$2)</f>
        <v>1008.83725132302</v>
      </c>
      <c r="I3907" s="19">
        <f t="shared" si="367"/>
        <v>-152795953152</v>
      </c>
      <c r="K3907" s="19">
        <f t="shared" si="366"/>
        <v>11239200000</v>
      </c>
      <c r="L3907" s="19">
        <f t="shared" si="368"/>
        <v>11239200000</v>
      </c>
      <c r="N3907" s="19">
        <f t="shared" si="371"/>
        <v>0</v>
      </c>
      <c r="O3907" s="19">
        <f t="shared" si="369"/>
        <v>-104677491472</v>
      </c>
      <c r="Q3907" s="19">
        <f t="shared" si="370"/>
        <v>-65158776576</v>
      </c>
    </row>
    <row r="3908" spans="1:17" x14ac:dyDescent="0.3">
      <c r="A3908">
        <v>3902</v>
      </c>
      <c r="B3908">
        <f>SQRT((1-A3908*A3908/$G$1)*$G$2)</f>
        <v>1008.7299392254469</v>
      </c>
      <c r="I3908" s="19">
        <f t="shared" si="367"/>
        <v>-130317553152</v>
      </c>
      <c r="K3908" s="19">
        <f t="shared" si="366"/>
        <v>11242080000</v>
      </c>
      <c r="L3908" s="19">
        <f t="shared" si="368"/>
        <v>11242080000</v>
      </c>
      <c r="N3908" s="19">
        <f t="shared" si="371"/>
        <v>0</v>
      </c>
      <c r="O3908" s="19">
        <f t="shared" si="369"/>
        <v>-104677491472</v>
      </c>
      <c r="Q3908" s="19">
        <f t="shared" si="370"/>
        <v>-53916696576</v>
      </c>
    </row>
    <row r="3909" spans="1:17" x14ac:dyDescent="0.3">
      <c r="A3909">
        <v>3903</v>
      </c>
      <c r="B3909">
        <f>SQRT((1-A3909*A3909/$G$1)*$G$2)</f>
        <v>1008.6225882007018</v>
      </c>
      <c r="I3909" s="19">
        <f t="shared" si="367"/>
        <v>-107833393152</v>
      </c>
      <c r="K3909" s="19">
        <f t="shared" si="366"/>
        <v>11244960000</v>
      </c>
      <c r="L3909" s="19">
        <f t="shared" si="368"/>
        <v>11244960000</v>
      </c>
      <c r="N3909" s="19">
        <f t="shared" si="371"/>
        <v>0</v>
      </c>
      <c r="O3909" s="19">
        <f t="shared" si="369"/>
        <v>-104677491472</v>
      </c>
      <c r="Q3909" s="19">
        <f t="shared" si="370"/>
        <v>-42671736576</v>
      </c>
    </row>
    <row r="3910" spans="1:17" x14ac:dyDescent="0.3">
      <c r="A3910">
        <v>3904</v>
      </c>
      <c r="B3910">
        <f>SQRT((1-A3910*A3910/$G$1)*$G$2)</f>
        <v>1008.5151982363542</v>
      </c>
      <c r="I3910" s="19">
        <f t="shared" si="367"/>
        <v>-85343473152</v>
      </c>
      <c r="K3910" s="19">
        <f t="shared" si="366"/>
        <v>11247840000</v>
      </c>
      <c r="L3910" s="19">
        <f t="shared" si="368"/>
        <v>11247840000</v>
      </c>
      <c r="N3910" s="19">
        <f t="shared" si="371"/>
        <v>-104573696240</v>
      </c>
      <c r="O3910" s="19">
        <f t="shared" si="369"/>
        <v>-104573696240</v>
      </c>
      <c r="Q3910" s="19">
        <f t="shared" si="370"/>
        <v>-135997592816</v>
      </c>
    </row>
    <row r="3911" spans="1:17" x14ac:dyDescent="0.3">
      <c r="A3911">
        <v>3905</v>
      </c>
      <c r="B3911">
        <f>SQRT((1-A3911*A3911/$G$1)*$G$2)</f>
        <v>1008.4077693199634</v>
      </c>
      <c r="I3911" s="19">
        <f t="shared" si="367"/>
        <v>-271995185632</v>
      </c>
      <c r="K3911" s="19">
        <f t="shared" ref="K3911:K3974" si="372">IF($I3911&lt;L3910,L3910+$J$2,)</f>
        <v>11250720000</v>
      </c>
      <c r="L3911" s="19">
        <f t="shared" si="368"/>
        <v>11250720000</v>
      </c>
      <c r="N3911" s="19">
        <f t="shared" si="371"/>
        <v>0</v>
      </c>
      <c r="O3911" s="19">
        <f t="shared" si="369"/>
        <v>-104573696240</v>
      </c>
      <c r="Q3911" s="19">
        <f t="shared" si="370"/>
        <v>-124746872816</v>
      </c>
    </row>
    <row r="3912" spans="1:17" x14ac:dyDescent="0.3">
      <c r="A3912">
        <v>3906</v>
      </c>
      <c r="B3912">
        <f>SQRT((1-A3912*A3912/$G$1)*$G$2)</f>
        <v>1008.3003014390791</v>
      </c>
      <c r="I3912" s="19">
        <f t="shared" si="367"/>
        <v>-249493745632</v>
      </c>
      <c r="K3912" s="19">
        <f t="shared" si="372"/>
        <v>11253600000</v>
      </c>
      <c r="L3912" s="19">
        <f t="shared" si="368"/>
        <v>11253600000</v>
      </c>
      <c r="N3912" s="19">
        <f t="shared" si="371"/>
        <v>0</v>
      </c>
      <c r="O3912" s="19">
        <f t="shared" si="369"/>
        <v>-104573696240</v>
      </c>
      <c r="Q3912" s="19">
        <f t="shared" si="370"/>
        <v>-113493272816</v>
      </c>
    </row>
    <row r="3913" spans="1:17" x14ac:dyDescent="0.3">
      <c r="A3913">
        <v>3907</v>
      </c>
      <c r="B3913">
        <f>SQRT((1-A3913*A3913/$G$1)*$G$2)</f>
        <v>1008.1927945812411</v>
      </c>
      <c r="I3913" s="19">
        <f t="shared" si="367"/>
        <v>-226986545632</v>
      </c>
      <c r="K3913" s="19">
        <f t="shared" si="372"/>
        <v>11256480000</v>
      </c>
      <c r="L3913" s="19">
        <f t="shared" si="368"/>
        <v>11256480000</v>
      </c>
      <c r="N3913" s="19">
        <f t="shared" si="371"/>
        <v>0</v>
      </c>
      <c r="O3913" s="19">
        <f t="shared" si="369"/>
        <v>-104573696240</v>
      </c>
      <c r="Q3913" s="19">
        <f t="shared" si="370"/>
        <v>-102236792816</v>
      </c>
    </row>
    <row r="3914" spans="1:17" x14ac:dyDescent="0.3">
      <c r="A3914">
        <v>3908</v>
      </c>
      <c r="B3914">
        <f>SQRT((1-A3914*A3914/$G$1)*$G$2)</f>
        <v>1008.085248733979</v>
      </c>
      <c r="I3914" s="19">
        <f t="shared" si="367"/>
        <v>-204473585632</v>
      </c>
      <c r="K3914" s="19">
        <f t="shared" si="372"/>
        <v>11259360000</v>
      </c>
      <c r="L3914" s="19">
        <f t="shared" si="368"/>
        <v>11259360000</v>
      </c>
      <c r="N3914" s="19">
        <f t="shared" si="371"/>
        <v>0</v>
      </c>
      <c r="O3914" s="19">
        <f t="shared" si="369"/>
        <v>-104573696240</v>
      </c>
      <c r="Q3914" s="19">
        <f t="shared" si="370"/>
        <v>-90977432816</v>
      </c>
    </row>
    <row r="3915" spans="1:17" x14ac:dyDescent="0.3">
      <c r="A3915">
        <v>3909</v>
      </c>
      <c r="B3915">
        <f>SQRT((1-A3915*A3915/$G$1)*$G$2)</f>
        <v>1007.9776638848135</v>
      </c>
      <c r="I3915" s="19">
        <f t="shared" si="367"/>
        <v>-181954865632</v>
      </c>
      <c r="K3915" s="19">
        <f t="shared" si="372"/>
        <v>11262240000</v>
      </c>
      <c r="L3915" s="19">
        <f t="shared" si="368"/>
        <v>11262240000</v>
      </c>
      <c r="N3915" s="19">
        <f t="shared" si="371"/>
        <v>0</v>
      </c>
      <c r="O3915" s="19">
        <f t="shared" si="369"/>
        <v>-104573696240</v>
      </c>
      <c r="Q3915" s="19">
        <f t="shared" si="370"/>
        <v>-79715192816</v>
      </c>
    </row>
    <row r="3916" spans="1:17" x14ac:dyDescent="0.3">
      <c r="A3916">
        <v>3910</v>
      </c>
      <c r="B3916">
        <f>SQRT((1-A3916*A3916/$G$1)*$G$2)</f>
        <v>1007.8700400212545</v>
      </c>
      <c r="I3916" s="19">
        <f t="shared" si="367"/>
        <v>-159430385632</v>
      </c>
      <c r="K3916" s="19">
        <f t="shared" si="372"/>
        <v>11265120000</v>
      </c>
      <c r="L3916" s="19">
        <f t="shared" si="368"/>
        <v>11265120000</v>
      </c>
      <c r="N3916" s="19">
        <f t="shared" si="371"/>
        <v>0</v>
      </c>
      <c r="O3916" s="19">
        <f t="shared" si="369"/>
        <v>-104573696240</v>
      </c>
      <c r="Q3916" s="19">
        <f t="shared" si="370"/>
        <v>-68450072816</v>
      </c>
    </row>
    <row r="3917" spans="1:17" x14ac:dyDescent="0.3">
      <c r="A3917">
        <v>3911</v>
      </c>
      <c r="B3917">
        <f>SQRT((1-A3917*A3917/$G$1)*$G$2)</f>
        <v>1007.7623771308022</v>
      </c>
      <c r="I3917" s="19">
        <f t="shared" si="367"/>
        <v>-136900145632</v>
      </c>
      <c r="K3917" s="19">
        <f t="shared" si="372"/>
        <v>11268000000</v>
      </c>
      <c r="L3917" s="19">
        <f t="shared" si="368"/>
        <v>11268000000</v>
      </c>
      <c r="N3917" s="19">
        <f t="shared" si="371"/>
        <v>0</v>
      </c>
      <c r="O3917" s="19">
        <f t="shared" si="369"/>
        <v>-104573696240</v>
      </c>
      <c r="Q3917" s="19">
        <f t="shared" si="370"/>
        <v>-57182072816</v>
      </c>
    </row>
    <row r="3918" spans="1:17" x14ac:dyDescent="0.3">
      <c r="A3918">
        <v>3912</v>
      </c>
      <c r="B3918">
        <f>SQRT((1-A3918*A3918/$G$1)*$G$2)</f>
        <v>1007.6546752009476</v>
      </c>
      <c r="I3918" s="19">
        <f t="shared" si="367"/>
        <v>-114364145632</v>
      </c>
      <c r="K3918" s="19">
        <f t="shared" si="372"/>
        <v>11270880000</v>
      </c>
      <c r="L3918" s="19">
        <f t="shared" si="368"/>
        <v>11270880000</v>
      </c>
      <c r="N3918" s="19">
        <f t="shared" si="371"/>
        <v>0</v>
      </c>
      <c r="O3918" s="19">
        <f t="shared" si="369"/>
        <v>-104573696240</v>
      </c>
      <c r="Q3918" s="19">
        <f t="shared" si="370"/>
        <v>-45911192816</v>
      </c>
    </row>
    <row r="3919" spans="1:17" x14ac:dyDescent="0.3">
      <c r="A3919">
        <v>3913</v>
      </c>
      <c r="B3919">
        <f>SQRT((1-A3919*A3919/$G$1)*$G$2)</f>
        <v>1007.5469342191709</v>
      </c>
      <c r="I3919" s="19">
        <f t="shared" si="367"/>
        <v>-91822385632</v>
      </c>
      <c r="K3919" s="19">
        <f t="shared" si="372"/>
        <v>11273760000</v>
      </c>
      <c r="L3919" s="19">
        <f t="shared" si="368"/>
        <v>11273760000</v>
      </c>
      <c r="N3919" s="19">
        <f t="shared" si="371"/>
        <v>-104469901008</v>
      </c>
      <c r="O3919" s="19">
        <f t="shared" si="369"/>
        <v>-104469901008</v>
      </c>
      <c r="Q3919" s="19">
        <f t="shared" si="370"/>
        <v>-139107333824</v>
      </c>
    </row>
    <row r="3920" spans="1:17" x14ac:dyDescent="0.3">
      <c r="A3920">
        <v>3914</v>
      </c>
      <c r="B3920">
        <f>SQRT((1-A3920*A3920/$G$1)*$G$2)</f>
        <v>1007.4391541729431</v>
      </c>
      <c r="I3920" s="19">
        <f t="shared" si="367"/>
        <v>-278214667648</v>
      </c>
      <c r="K3920" s="19">
        <f t="shared" si="372"/>
        <v>11276640000</v>
      </c>
      <c r="L3920" s="19">
        <f t="shared" si="368"/>
        <v>11276640000</v>
      </c>
      <c r="N3920" s="19">
        <f t="shared" si="371"/>
        <v>0</v>
      </c>
      <c r="O3920" s="19">
        <f t="shared" si="369"/>
        <v>-104469901008</v>
      </c>
      <c r="Q3920" s="19">
        <f t="shared" si="370"/>
        <v>-127830693824</v>
      </c>
    </row>
    <row r="3921" spans="1:17" x14ac:dyDescent="0.3">
      <c r="A3921">
        <v>3915</v>
      </c>
      <c r="B3921">
        <f>SQRT((1-A3921*A3921/$G$1)*$G$2)</f>
        <v>1007.3313350497249</v>
      </c>
      <c r="I3921" s="19">
        <f t="shared" si="367"/>
        <v>-255661387648</v>
      </c>
      <c r="K3921" s="19">
        <f t="shared" si="372"/>
        <v>11279520000</v>
      </c>
      <c r="L3921" s="19">
        <f t="shared" si="368"/>
        <v>11279520000</v>
      </c>
      <c r="N3921" s="19">
        <f t="shared" si="371"/>
        <v>0</v>
      </c>
      <c r="O3921" s="19">
        <f t="shared" si="369"/>
        <v>-104469901008</v>
      </c>
      <c r="Q3921" s="19">
        <f t="shared" si="370"/>
        <v>-116551173824</v>
      </c>
    </row>
    <row r="3922" spans="1:17" x14ac:dyDescent="0.3">
      <c r="A3922">
        <v>3916</v>
      </c>
      <c r="B3922">
        <f>SQRT((1-A3922*A3922/$G$1)*$G$2)</f>
        <v>1007.2234768369673</v>
      </c>
      <c r="I3922" s="19">
        <f t="shared" si="367"/>
        <v>-233102347648</v>
      </c>
      <c r="K3922" s="19">
        <f t="shared" si="372"/>
        <v>11282400000</v>
      </c>
      <c r="L3922" s="19">
        <f t="shared" si="368"/>
        <v>11282400000</v>
      </c>
      <c r="N3922" s="19">
        <f t="shared" si="371"/>
        <v>0</v>
      </c>
      <c r="O3922" s="19">
        <f t="shared" si="369"/>
        <v>-104469901008</v>
      </c>
      <c r="Q3922" s="19">
        <f t="shared" si="370"/>
        <v>-105268773824</v>
      </c>
    </row>
    <row r="3923" spans="1:17" x14ac:dyDescent="0.3">
      <c r="A3923">
        <v>3917</v>
      </c>
      <c r="B3923">
        <f>SQRT((1-A3923*A3923/$G$1)*$G$2)</f>
        <v>1007.1155795221111</v>
      </c>
      <c r="I3923" s="19">
        <f t="shared" si="367"/>
        <v>-210537547648</v>
      </c>
      <c r="K3923" s="19">
        <f t="shared" si="372"/>
        <v>11285280000</v>
      </c>
      <c r="L3923" s="19">
        <f t="shared" si="368"/>
        <v>11285280000</v>
      </c>
      <c r="N3923" s="19">
        <f t="shared" si="371"/>
        <v>0</v>
      </c>
      <c r="O3923" s="19">
        <f t="shared" si="369"/>
        <v>-104469901008</v>
      </c>
      <c r="Q3923" s="19">
        <f t="shared" si="370"/>
        <v>-93983493824</v>
      </c>
    </row>
    <row r="3924" spans="1:17" x14ac:dyDescent="0.3">
      <c r="A3924">
        <v>3918</v>
      </c>
      <c r="B3924">
        <f>SQRT((1-A3924*A3924/$G$1)*$G$2)</f>
        <v>1007.0076430925875</v>
      </c>
      <c r="I3924" s="19">
        <f t="shared" si="367"/>
        <v>-187966987648</v>
      </c>
      <c r="K3924" s="19">
        <f t="shared" si="372"/>
        <v>11288160000</v>
      </c>
      <c r="L3924" s="19">
        <f t="shared" si="368"/>
        <v>11288160000</v>
      </c>
      <c r="N3924" s="19">
        <f t="shared" si="371"/>
        <v>0</v>
      </c>
      <c r="O3924" s="19">
        <f t="shared" si="369"/>
        <v>-104469901008</v>
      </c>
      <c r="Q3924" s="19">
        <f t="shared" si="370"/>
        <v>-82695333824</v>
      </c>
    </row>
    <row r="3925" spans="1:17" x14ac:dyDescent="0.3">
      <c r="A3925">
        <v>3919</v>
      </c>
      <c r="B3925">
        <f>SQRT((1-A3925*A3925/$G$1)*$G$2)</f>
        <v>1006.8996675358177</v>
      </c>
      <c r="I3925" s="19">
        <f t="shared" si="367"/>
        <v>-165390667648</v>
      </c>
      <c r="K3925" s="19">
        <f t="shared" si="372"/>
        <v>11291040000</v>
      </c>
      <c r="L3925" s="19">
        <f t="shared" si="368"/>
        <v>11291040000</v>
      </c>
      <c r="N3925" s="19">
        <f t="shared" si="371"/>
        <v>0</v>
      </c>
      <c r="O3925" s="19">
        <f t="shared" si="369"/>
        <v>-104469901008</v>
      </c>
      <c r="Q3925" s="19">
        <f t="shared" si="370"/>
        <v>-71404293824</v>
      </c>
    </row>
    <row r="3926" spans="1:17" x14ac:dyDescent="0.3">
      <c r="A3926">
        <v>3920</v>
      </c>
      <c r="B3926">
        <f>SQRT((1-A3926*A3926/$G$1)*$G$2)</f>
        <v>1006.7916528392125</v>
      </c>
      <c r="I3926" s="19">
        <f t="shared" si="367"/>
        <v>-142808587648</v>
      </c>
      <c r="K3926" s="19">
        <f t="shared" si="372"/>
        <v>11293920000</v>
      </c>
      <c r="L3926" s="19">
        <f t="shared" si="368"/>
        <v>11293920000</v>
      </c>
      <c r="N3926" s="19">
        <f t="shared" si="371"/>
        <v>0</v>
      </c>
      <c r="O3926" s="19">
        <f t="shared" si="369"/>
        <v>-104469901008</v>
      </c>
      <c r="Q3926" s="19">
        <f t="shared" si="370"/>
        <v>-60110373824</v>
      </c>
    </row>
    <row r="3927" spans="1:17" x14ac:dyDescent="0.3">
      <c r="A3927">
        <v>3921</v>
      </c>
      <c r="B3927">
        <f>SQRT((1-A3927*A3927/$G$1)*$G$2)</f>
        <v>1006.6835989901733</v>
      </c>
      <c r="I3927" s="19">
        <f t="shared" si="367"/>
        <v>-120220747648</v>
      </c>
      <c r="K3927" s="19">
        <f t="shared" si="372"/>
        <v>11296800000</v>
      </c>
      <c r="L3927" s="19">
        <f t="shared" si="368"/>
        <v>11296800000</v>
      </c>
      <c r="N3927" s="19">
        <f t="shared" si="371"/>
        <v>0</v>
      </c>
      <c r="O3927" s="19">
        <f t="shared" si="369"/>
        <v>-104469901008</v>
      </c>
      <c r="Q3927" s="19">
        <f t="shared" si="370"/>
        <v>-48813573824</v>
      </c>
    </row>
    <row r="3928" spans="1:17" x14ac:dyDescent="0.3">
      <c r="A3928">
        <v>3922</v>
      </c>
      <c r="B3928">
        <f>SQRT((1-A3928*A3928/$G$1)*$G$2)</f>
        <v>1006.5755059760914</v>
      </c>
      <c r="I3928" s="19">
        <f t="shared" si="367"/>
        <v>-97627147648</v>
      </c>
      <c r="K3928" s="19">
        <f t="shared" si="372"/>
        <v>11299680000</v>
      </c>
      <c r="L3928" s="19">
        <f t="shared" si="368"/>
        <v>11299680000</v>
      </c>
      <c r="N3928" s="19">
        <f t="shared" si="371"/>
        <v>-104366105776</v>
      </c>
      <c r="O3928" s="19">
        <f t="shared" si="369"/>
        <v>-104366105776</v>
      </c>
      <c r="Q3928" s="19">
        <f t="shared" si="370"/>
        <v>-141879999600</v>
      </c>
    </row>
    <row r="3929" spans="1:17" x14ac:dyDescent="0.3">
      <c r="A3929">
        <v>3923</v>
      </c>
      <c r="B3929">
        <f>SQRT((1-A3929*A3929/$G$1)*$G$2)</f>
        <v>1006.4673737843478</v>
      </c>
      <c r="I3929" s="19">
        <f t="shared" si="367"/>
        <v>-283759999200</v>
      </c>
      <c r="K3929" s="19">
        <f t="shared" si="372"/>
        <v>11302560000</v>
      </c>
      <c r="L3929" s="19">
        <f t="shared" si="368"/>
        <v>11302560000</v>
      </c>
      <c r="N3929" s="19">
        <f t="shared" si="371"/>
        <v>0</v>
      </c>
      <c r="O3929" s="19">
        <f t="shared" si="369"/>
        <v>-104366105776</v>
      </c>
      <c r="Q3929" s="19">
        <f t="shared" si="370"/>
        <v>-130577439600</v>
      </c>
    </row>
    <row r="3930" spans="1:17" x14ac:dyDescent="0.3">
      <c r="A3930">
        <v>3924</v>
      </c>
      <c r="B3930">
        <f>SQRT((1-A3930*A3930/$G$1)*$G$2)</f>
        <v>1006.3592024023137</v>
      </c>
      <c r="I3930" s="19">
        <f t="shared" si="367"/>
        <v>-261154879200</v>
      </c>
      <c r="K3930" s="19">
        <f t="shared" si="372"/>
        <v>11305440000</v>
      </c>
      <c r="L3930" s="19">
        <f t="shared" si="368"/>
        <v>11305440000</v>
      </c>
      <c r="N3930" s="19">
        <f t="shared" si="371"/>
        <v>0</v>
      </c>
      <c r="O3930" s="19">
        <f t="shared" si="369"/>
        <v>-104366105776</v>
      </c>
      <c r="Q3930" s="19">
        <f t="shared" si="370"/>
        <v>-119271999600</v>
      </c>
    </row>
    <row r="3931" spans="1:17" x14ac:dyDescent="0.3">
      <c r="A3931">
        <v>3925</v>
      </c>
      <c r="B3931">
        <f>SQRT((1-A3931*A3931/$G$1)*$G$2)</f>
        <v>1006.2509918173506</v>
      </c>
      <c r="I3931" s="19">
        <f t="shared" si="367"/>
        <v>-238543999200</v>
      </c>
      <c r="K3931" s="19">
        <f t="shared" si="372"/>
        <v>11308320000</v>
      </c>
      <c r="L3931" s="19">
        <f t="shared" si="368"/>
        <v>11308320000</v>
      </c>
      <c r="N3931" s="19">
        <f t="shared" si="371"/>
        <v>0</v>
      </c>
      <c r="O3931" s="19">
        <f t="shared" si="369"/>
        <v>-104366105776</v>
      </c>
      <c r="Q3931" s="19">
        <f t="shared" si="370"/>
        <v>-107963679600</v>
      </c>
    </row>
    <row r="3932" spans="1:17" x14ac:dyDescent="0.3">
      <c r="A3932">
        <v>3926</v>
      </c>
      <c r="B3932">
        <f>SQRT((1-A3932*A3932/$G$1)*$G$2)</f>
        <v>1006.1427420168092</v>
      </c>
      <c r="I3932" s="19">
        <f t="shared" si="367"/>
        <v>-215927359200</v>
      </c>
      <c r="K3932" s="19">
        <f t="shared" si="372"/>
        <v>11311200000</v>
      </c>
      <c r="L3932" s="19">
        <f t="shared" si="368"/>
        <v>11311200000</v>
      </c>
      <c r="N3932" s="19">
        <f t="shared" si="371"/>
        <v>0</v>
      </c>
      <c r="O3932" s="19">
        <f t="shared" si="369"/>
        <v>-104366105776</v>
      </c>
      <c r="Q3932" s="19">
        <f t="shared" si="370"/>
        <v>-96652479600</v>
      </c>
    </row>
    <row r="3933" spans="1:17" x14ac:dyDescent="0.3">
      <c r="A3933">
        <v>3927</v>
      </c>
      <c r="B3933">
        <f>SQRT((1-A3933*A3933/$G$1)*$G$2)</f>
        <v>1006.034452988031</v>
      </c>
      <c r="I3933" s="19">
        <f t="shared" si="367"/>
        <v>-193304959200</v>
      </c>
      <c r="K3933" s="19">
        <f t="shared" si="372"/>
        <v>11314080000</v>
      </c>
      <c r="L3933" s="19">
        <f t="shared" si="368"/>
        <v>11314080000</v>
      </c>
      <c r="N3933" s="19">
        <f t="shared" si="371"/>
        <v>0</v>
      </c>
      <c r="O3933" s="19">
        <f t="shared" si="369"/>
        <v>-104366105776</v>
      </c>
      <c r="Q3933" s="19">
        <f t="shared" si="370"/>
        <v>-85338399600</v>
      </c>
    </row>
    <row r="3934" spans="1:17" x14ac:dyDescent="0.3">
      <c r="A3934">
        <v>3928</v>
      </c>
      <c r="B3934">
        <f>SQRT((1-A3934*A3934/$G$1)*$G$2)</f>
        <v>1005.9261247183472</v>
      </c>
      <c r="I3934" s="19">
        <f t="shared" si="367"/>
        <v>-170676799200</v>
      </c>
      <c r="K3934" s="19">
        <f t="shared" si="372"/>
        <v>11316960000</v>
      </c>
      <c r="L3934" s="19">
        <f t="shared" si="368"/>
        <v>11316960000</v>
      </c>
      <c r="N3934" s="19">
        <f t="shared" si="371"/>
        <v>0</v>
      </c>
      <c r="O3934" s="19">
        <f t="shared" si="369"/>
        <v>-104366105776</v>
      </c>
      <c r="Q3934" s="19">
        <f t="shared" si="370"/>
        <v>-74021439600</v>
      </c>
    </row>
    <row r="3935" spans="1:17" x14ac:dyDescent="0.3">
      <c r="A3935">
        <v>3929</v>
      </c>
      <c r="B3935">
        <f>SQRT((1-A3935*A3935/$G$1)*$G$2)</f>
        <v>1005.8177571950786</v>
      </c>
      <c r="I3935" s="19">
        <f t="shared" si="367"/>
        <v>-148042879200</v>
      </c>
      <c r="K3935" s="19">
        <f t="shared" si="372"/>
        <v>11319840000</v>
      </c>
      <c r="L3935" s="19">
        <f t="shared" si="368"/>
        <v>11319840000</v>
      </c>
      <c r="N3935" s="19">
        <f t="shared" si="371"/>
        <v>0</v>
      </c>
      <c r="O3935" s="19">
        <f t="shared" si="369"/>
        <v>-104366105776</v>
      </c>
      <c r="Q3935" s="19">
        <f t="shared" si="370"/>
        <v>-62701599600</v>
      </c>
    </row>
    <row r="3936" spans="1:17" x14ac:dyDescent="0.3">
      <c r="A3936">
        <v>3930</v>
      </c>
      <c r="B3936">
        <f>SQRT((1-A3936*A3936/$G$1)*$G$2)</f>
        <v>1005.7093504055363</v>
      </c>
      <c r="I3936" s="19">
        <f t="shared" si="367"/>
        <v>-125403199200</v>
      </c>
      <c r="K3936" s="19">
        <f t="shared" si="372"/>
        <v>11322720000</v>
      </c>
      <c r="L3936" s="19">
        <f t="shared" si="368"/>
        <v>11322720000</v>
      </c>
      <c r="N3936" s="19">
        <f t="shared" si="371"/>
        <v>0</v>
      </c>
      <c r="O3936" s="19">
        <f t="shared" si="369"/>
        <v>-104366105776</v>
      </c>
      <c r="Q3936" s="19">
        <f t="shared" si="370"/>
        <v>-51378879600</v>
      </c>
    </row>
    <row r="3937" spans="1:17" x14ac:dyDescent="0.3">
      <c r="A3937">
        <v>3931</v>
      </c>
      <c r="B3937">
        <f>SQRT((1-A3937*A3937/$G$1)*$G$2)</f>
        <v>1005.6009043370211</v>
      </c>
      <c r="I3937" s="19">
        <f t="shared" si="367"/>
        <v>-102757759200</v>
      </c>
      <c r="K3937" s="19">
        <f t="shared" si="372"/>
        <v>11325600000</v>
      </c>
      <c r="L3937" s="19">
        <f t="shared" si="368"/>
        <v>11325600000</v>
      </c>
      <c r="N3937" s="19">
        <f t="shared" si="371"/>
        <v>-104262310544</v>
      </c>
      <c r="O3937" s="19">
        <f t="shared" si="369"/>
        <v>-104262310544</v>
      </c>
      <c r="Q3937" s="19">
        <f t="shared" si="370"/>
        <v>-144315590144</v>
      </c>
    </row>
    <row r="3938" spans="1:17" x14ac:dyDescent="0.3">
      <c r="A3938">
        <v>3932</v>
      </c>
      <c r="B3938">
        <f>SQRT((1-A3938*A3938/$G$1)*$G$2)</f>
        <v>1005.4924189768242</v>
      </c>
      <c r="I3938" s="19">
        <f t="shared" si="367"/>
        <v>-288631180288</v>
      </c>
      <c r="K3938" s="19">
        <f t="shared" si="372"/>
        <v>11328480000</v>
      </c>
      <c r="L3938" s="19">
        <f t="shared" si="368"/>
        <v>11328480000</v>
      </c>
      <c r="N3938" s="19">
        <f t="shared" si="371"/>
        <v>0</v>
      </c>
      <c r="O3938" s="19">
        <f t="shared" si="369"/>
        <v>-104262310544</v>
      </c>
      <c r="Q3938" s="19">
        <f t="shared" si="370"/>
        <v>-132987110144</v>
      </c>
    </row>
    <row r="3939" spans="1:17" x14ac:dyDescent="0.3">
      <c r="A3939">
        <v>3933</v>
      </c>
      <c r="B3939">
        <f>SQRT((1-A3939*A3939/$G$1)*$G$2)</f>
        <v>1005.3838943122262</v>
      </c>
      <c r="I3939" s="19">
        <f t="shared" si="367"/>
        <v>-265974220288</v>
      </c>
      <c r="K3939" s="19">
        <f t="shared" si="372"/>
        <v>11331360000</v>
      </c>
      <c r="L3939" s="19">
        <f t="shared" si="368"/>
        <v>11331360000</v>
      </c>
      <c r="N3939" s="19">
        <f t="shared" si="371"/>
        <v>0</v>
      </c>
      <c r="O3939" s="19">
        <f t="shared" si="369"/>
        <v>-104262310544</v>
      </c>
      <c r="Q3939" s="19">
        <f t="shared" si="370"/>
        <v>-121655750144</v>
      </c>
    </row>
    <row r="3940" spans="1:17" x14ac:dyDescent="0.3">
      <c r="A3940">
        <v>3934</v>
      </c>
      <c r="B3940">
        <f>SQRT((1-A3940*A3940/$G$1)*$G$2)</f>
        <v>1005.2753303304975</v>
      </c>
      <c r="I3940" s="19">
        <f t="shared" si="367"/>
        <v>-243311500288</v>
      </c>
      <c r="K3940" s="19">
        <f t="shared" si="372"/>
        <v>11334240000</v>
      </c>
      <c r="L3940" s="19">
        <f t="shared" si="368"/>
        <v>11334240000</v>
      </c>
      <c r="N3940" s="19">
        <f t="shared" si="371"/>
        <v>0</v>
      </c>
      <c r="O3940" s="19">
        <f t="shared" si="369"/>
        <v>-104262310544</v>
      </c>
      <c r="Q3940" s="19">
        <f t="shared" si="370"/>
        <v>-110321510144</v>
      </c>
    </row>
    <row r="3941" spans="1:17" x14ac:dyDescent="0.3">
      <c r="A3941">
        <v>3935</v>
      </c>
      <c r="B3941">
        <f>SQRT((1-A3941*A3941/$G$1)*$G$2)</f>
        <v>1005.166727018899</v>
      </c>
      <c r="I3941" s="19">
        <f t="shared" si="367"/>
        <v>-220643020288</v>
      </c>
      <c r="K3941" s="19">
        <f t="shared" si="372"/>
        <v>11337120000</v>
      </c>
      <c r="L3941" s="19">
        <f t="shared" si="368"/>
        <v>11337120000</v>
      </c>
      <c r="N3941" s="19">
        <f t="shared" si="371"/>
        <v>0</v>
      </c>
      <c r="O3941" s="19">
        <f t="shared" si="369"/>
        <v>-104262310544</v>
      </c>
      <c r="Q3941" s="19">
        <f t="shared" si="370"/>
        <v>-98984390144</v>
      </c>
    </row>
    <row r="3942" spans="1:17" x14ac:dyDescent="0.3">
      <c r="A3942">
        <v>3936</v>
      </c>
      <c r="B3942">
        <f>SQRT((1-A3942*A3942/$G$1)*$G$2)</f>
        <v>1005.0580843646809</v>
      </c>
      <c r="I3942" s="19">
        <f t="shared" si="367"/>
        <v>-197968780288</v>
      </c>
      <c r="K3942" s="19">
        <f t="shared" si="372"/>
        <v>11340000000</v>
      </c>
      <c r="L3942" s="19">
        <f t="shared" si="368"/>
        <v>11340000000</v>
      </c>
      <c r="N3942" s="19">
        <f t="shared" si="371"/>
        <v>0</v>
      </c>
      <c r="O3942" s="19">
        <f t="shared" si="369"/>
        <v>-104262310544</v>
      </c>
      <c r="Q3942" s="19">
        <f t="shared" si="370"/>
        <v>-87644390144</v>
      </c>
    </row>
    <row r="3943" spans="1:17" x14ac:dyDescent="0.3">
      <c r="A3943">
        <v>3937</v>
      </c>
      <c r="B3943">
        <f>SQRT((1-A3943*A3943/$G$1)*$G$2)</f>
        <v>1004.9494023550836</v>
      </c>
      <c r="I3943" s="19">
        <f t="shared" si="367"/>
        <v>-175288780288</v>
      </c>
      <c r="K3943" s="19">
        <f t="shared" si="372"/>
        <v>11342880000</v>
      </c>
      <c r="L3943" s="19">
        <f t="shared" si="368"/>
        <v>11342880000</v>
      </c>
      <c r="N3943" s="19">
        <f t="shared" si="371"/>
        <v>0</v>
      </c>
      <c r="O3943" s="19">
        <f t="shared" si="369"/>
        <v>-104262310544</v>
      </c>
      <c r="Q3943" s="19">
        <f t="shared" si="370"/>
        <v>-76301510144</v>
      </c>
    </row>
    <row r="3944" spans="1:17" x14ac:dyDescent="0.3">
      <c r="A3944">
        <v>3938</v>
      </c>
      <c r="B3944">
        <f>SQRT((1-A3944*A3944/$G$1)*$G$2)</f>
        <v>1004.8406809773372</v>
      </c>
      <c r="I3944" s="19">
        <f t="shared" si="367"/>
        <v>-152603020288</v>
      </c>
      <c r="K3944" s="19">
        <f t="shared" si="372"/>
        <v>11345760000</v>
      </c>
      <c r="L3944" s="19">
        <f t="shared" si="368"/>
        <v>11345760000</v>
      </c>
      <c r="N3944" s="19">
        <f t="shared" si="371"/>
        <v>0</v>
      </c>
      <c r="O3944" s="19">
        <f t="shared" si="369"/>
        <v>-104262310544</v>
      </c>
      <c r="Q3944" s="19">
        <f t="shared" si="370"/>
        <v>-64955750144</v>
      </c>
    </row>
    <row r="3945" spans="1:17" x14ac:dyDescent="0.3">
      <c r="A3945">
        <v>3939</v>
      </c>
      <c r="B3945">
        <f>SQRT((1-A3945*A3945/$G$1)*$G$2)</f>
        <v>1004.7319202186619</v>
      </c>
      <c r="I3945" s="19">
        <f t="shared" si="367"/>
        <v>-129911500288</v>
      </c>
      <c r="K3945" s="19">
        <f t="shared" si="372"/>
        <v>11348640000</v>
      </c>
      <c r="L3945" s="19">
        <f t="shared" si="368"/>
        <v>11348640000</v>
      </c>
      <c r="N3945" s="19">
        <f t="shared" si="371"/>
        <v>0</v>
      </c>
      <c r="O3945" s="19">
        <f t="shared" si="369"/>
        <v>-104262310544</v>
      </c>
      <c r="Q3945" s="19">
        <f t="shared" si="370"/>
        <v>-53607110144</v>
      </c>
    </row>
    <row r="3946" spans="1:17" x14ac:dyDescent="0.3">
      <c r="A3946">
        <v>3940</v>
      </c>
      <c r="B3946">
        <f>SQRT((1-A3946*A3946/$G$1)*$G$2)</f>
        <v>1004.6231200662673</v>
      </c>
      <c r="I3946" s="19">
        <f t="shared" si="367"/>
        <v>-107214220288</v>
      </c>
      <c r="K3946" s="19">
        <f t="shared" si="372"/>
        <v>11351520000</v>
      </c>
      <c r="L3946" s="19">
        <f t="shared" si="368"/>
        <v>11351520000</v>
      </c>
      <c r="N3946" s="19">
        <f t="shared" si="371"/>
        <v>0</v>
      </c>
      <c r="O3946" s="19">
        <f t="shared" si="369"/>
        <v>-104262310544</v>
      </c>
      <c r="Q3946" s="19">
        <f t="shared" si="370"/>
        <v>-42255590144</v>
      </c>
    </row>
    <row r="3947" spans="1:17" x14ac:dyDescent="0.3">
      <c r="A3947">
        <v>3941</v>
      </c>
      <c r="B3947">
        <f>SQRT((1-A3947*A3947/$G$1)*$G$2)</f>
        <v>1004.5142805073531</v>
      </c>
      <c r="I3947" s="19">
        <f t="shared" si="367"/>
        <v>-84511180288</v>
      </c>
      <c r="K3947" s="19">
        <f t="shared" si="372"/>
        <v>11354400000</v>
      </c>
      <c r="L3947" s="19">
        <f t="shared" si="368"/>
        <v>11354400000</v>
      </c>
      <c r="N3947" s="19">
        <f t="shared" si="371"/>
        <v>-104158515312</v>
      </c>
      <c r="O3947" s="19">
        <f t="shared" si="369"/>
        <v>-104158515312</v>
      </c>
      <c r="Q3947" s="19">
        <f t="shared" si="370"/>
        <v>-135059705456</v>
      </c>
    </row>
    <row r="3948" spans="1:17" x14ac:dyDescent="0.3">
      <c r="A3948">
        <v>3942</v>
      </c>
      <c r="B3948">
        <f>SQRT((1-A3948*A3948/$G$1)*$G$2)</f>
        <v>1004.4054015291088</v>
      </c>
      <c r="I3948" s="19">
        <f t="shared" si="367"/>
        <v>-270119410912</v>
      </c>
      <c r="K3948" s="19">
        <f t="shared" si="372"/>
        <v>11357280000</v>
      </c>
      <c r="L3948" s="19">
        <f t="shared" si="368"/>
        <v>11357280000</v>
      </c>
      <c r="N3948" s="19">
        <f t="shared" si="371"/>
        <v>0</v>
      </c>
      <c r="O3948" s="19">
        <f t="shared" si="369"/>
        <v>-104158515312</v>
      </c>
      <c r="Q3948" s="19">
        <f t="shared" si="370"/>
        <v>-123702425456</v>
      </c>
    </row>
    <row r="3949" spans="1:17" x14ac:dyDescent="0.3">
      <c r="A3949">
        <v>3943</v>
      </c>
      <c r="B3949">
        <f>SQRT((1-A3949*A3949/$G$1)*$G$2)</f>
        <v>1004.2964831187135</v>
      </c>
      <c r="I3949" s="19">
        <f t="shared" si="367"/>
        <v>-247404850912</v>
      </c>
      <c r="K3949" s="19">
        <f t="shared" si="372"/>
        <v>11360160000</v>
      </c>
      <c r="L3949" s="19">
        <f t="shared" si="368"/>
        <v>11360160000</v>
      </c>
      <c r="N3949" s="19">
        <f t="shared" si="371"/>
        <v>0</v>
      </c>
      <c r="O3949" s="19">
        <f t="shared" si="369"/>
        <v>-104158515312</v>
      </c>
      <c r="Q3949" s="19">
        <f t="shared" si="370"/>
        <v>-112342265456</v>
      </c>
    </row>
    <row r="3950" spans="1:17" x14ac:dyDescent="0.3">
      <c r="A3950">
        <v>3944</v>
      </c>
      <c r="B3950">
        <f>SQRT((1-A3950*A3950/$G$1)*$G$2)</f>
        <v>1004.1875252633366</v>
      </c>
      <c r="I3950" s="19">
        <f t="shared" ref="I3950:I4013" si="373">Q3949*2</f>
        <v>-224684530912</v>
      </c>
      <c r="K3950" s="19">
        <f t="shared" si="372"/>
        <v>11363040000</v>
      </c>
      <c r="L3950" s="19">
        <f t="shared" ref="L3950:L4013" si="374">IF(K3950=0,L3949,K3950)</f>
        <v>11363040000</v>
      </c>
      <c r="N3950" s="19">
        <f t="shared" si="371"/>
        <v>0</v>
      </c>
      <c r="O3950" s="19">
        <f t="shared" ref="O3950:O4013" si="375">IF(N3950=0,O3949,N3950)</f>
        <v>-104158515312</v>
      </c>
      <c r="Q3950" s="19">
        <f t="shared" ref="Q3950:Q4013" si="376">Q3949+K3950+N3950</f>
        <v>-100979225456</v>
      </c>
    </row>
    <row r="3951" spans="1:17" x14ac:dyDescent="0.3">
      <c r="A3951">
        <v>3945</v>
      </c>
      <c r="B3951">
        <f>SQRT((1-A3951*A3951/$G$1)*$G$2)</f>
        <v>1004.0785279501367</v>
      </c>
      <c r="I3951" s="19">
        <f t="shared" si="373"/>
        <v>-201958450912</v>
      </c>
      <c r="K3951" s="19">
        <f t="shared" si="372"/>
        <v>11365920000</v>
      </c>
      <c r="L3951" s="19">
        <f t="shared" si="374"/>
        <v>11365920000</v>
      </c>
      <c r="N3951" s="19">
        <f t="shared" si="371"/>
        <v>0</v>
      </c>
      <c r="O3951" s="19">
        <f t="shared" si="375"/>
        <v>-104158515312</v>
      </c>
      <c r="Q3951" s="19">
        <f t="shared" si="376"/>
        <v>-89613305456</v>
      </c>
    </row>
    <row r="3952" spans="1:17" x14ac:dyDescent="0.3">
      <c r="A3952">
        <v>3946</v>
      </c>
      <c r="B3952">
        <f>SQRT((1-A3952*A3952/$G$1)*$G$2)</f>
        <v>1003.9694911662625</v>
      </c>
      <c r="I3952" s="19">
        <f t="shared" si="373"/>
        <v>-179226610912</v>
      </c>
      <c r="K3952" s="19">
        <f t="shared" si="372"/>
        <v>11368800000</v>
      </c>
      <c r="L3952" s="19">
        <f t="shared" si="374"/>
        <v>11368800000</v>
      </c>
      <c r="N3952" s="19">
        <f t="shared" si="371"/>
        <v>0</v>
      </c>
      <c r="O3952" s="19">
        <f t="shared" si="375"/>
        <v>-104158515312</v>
      </c>
      <c r="Q3952" s="19">
        <f t="shared" si="376"/>
        <v>-78244505456</v>
      </c>
    </row>
    <row r="3953" spans="1:17" x14ac:dyDescent="0.3">
      <c r="A3953">
        <v>3947</v>
      </c>
      <c r="B3953">
        <f>SQRT((1-A3953*A3953/$G$1)*$G$2)</f>
        <v>1003.8604148988525</v>
      </c>
      <c r="I3953" s="19">
        <f t="shared" si="373"/>
        <v>-156489010912</v>
      </c>
      <c r="K3953" s="19">
        <f t="shared" si="372"/>
        <v>11371680000</v>
      </c>
      <c r="L3953" s="19">
        <f t="shared" si="374"/>
        <v>11371680000</v>
      </c>
      <c r="N3953" s="19">
        <f t="shared" si="371"/>
        <v>0</v>
      </c>
      <c r="O3953" s="19">
        <f t="shared" si="375"/>
        <v>-104158515312</v>
      </c>
      <c r="Q3953" s="19">
        <f t="shared" si="376"/>
        <v>-66872825456</v>
      </c>
    </row>
    <row r="3954" spans="1:17" x14ac:dyDescent="0.3">
      <c r="A3954">
        <v>3948</v>
      </c>
      <c r="B3954">
        <f>SQRT((1-A3954*A3954/$G$1)*$G$2)</f>
        <v>1003.7512991350346</v>
      </c>
      <c r="I3954" s="19">
        <f t="shared" si="373"/>
        <v>-133745650912</v>
      </c>
      <c r="K3954" s="19">
        <f t="shared" si="372"/>
        <v>11374560000</v>
      </c>
      <c r="L3954" s="19">
        <f t="shared" si="374"/>
        <v>11374560000</v>
      </c>
      <c r="N3954" s="19">
        <f t="shared" si="371"/>
        <v>0</v>
      </c>
      <c r="O3954" s="19">
        <f t="shared" si="375"/>
        <v>-104158515312</v>
      </c>
      <c r="Q3954" s="19">
        <f t="shared" si="376"/>
        <v>-55498265456</v>
      </c>
    </row>
    <row r="3955" spans="1:17" x14ac:dyDescent="0.3">
      <c r="A3955">
        <v>3949</v>
      </c>
      <c r="B3955">
        <f>SQRT((1-A3955*A3955/$G$1)*$G$2)</f>
        <v>1003.6421438619269</v>
      </c>
      <c r="I3955" s="19">
        <f t="shared" si="373"/>
        <v>-110996530912</v>
      </c>
      <c r="K3955" s="19">
        <f t="shared" si="372"/>
        <v>11377440000</v>
      </c>
      <c r="L3955" s="19">
        <f t="shared" si="374"/>
        <v>11377440000</v>
      </c>
      <c r="N3955" s="19">
        <f t="shared" si="371"/>
        <v>0</v>
      </c>
      <c r="O3955" s="19">
        <f t="shared" si="375"/>
        <v>-104158515312</v>
      </c>
      <c r="Q3955" s="19">
        <f t="shared" si="376"/>
        <v>-44120825456</v>
      </c>
    </row>
    <row r="3956" spans="1:17" x14ac:dyDescent="0.3">
      <c r="A3956">
        <v>3950</v>
      </c>
      <c r="B3956">
        <f>SQRT((1-A3956*A3956/$G$1)*$G$2)</f>
        <v>1003.532949066637</v>
      </c>
      <c r="I3956" s="19">
        <f t="shared" si="373"/>
        <v>-88241650912</v>
      </c>
      <c r="K3956" s="19">
        <f t="shared" si="372"/>
        <v>11380320000</v>
      </c>
      <c r="L3956" s="19">
        <f t="shared" si="374"/>
        <v>11380320000</v>
      </c>
      <c r="N3956" s="19">
        <f t="shared" ref="N3956:N4019" si="377">IF($I3956&gt;O3955,O3955+$J$1,)</f>
        <v>-104054720080</v>
      </c>
      <c r="O3956" s="19">
        <f t="shared" si="375"/>
        <v>-104054720080</v>
      </c>
      <c r="Q3956" s="19">
        <f t="shared" si="376"/>
        <v>-136795225536</v>
      </c>
    </row>
    <row r="3957" spans="1:17" x14ac:dyDescent="0.3">
      <c r="A3957">
        <v>3951</v>
      </c>
      <c r="B3957">
        <f>SQRT((1-A3957*A3957/$G$1)*$G$2)</f>
        <v>1003.4237147362619</v>
      </c>
      <c r="I3957" s="19">
        <f t="shared" si="373"/>
        <v>-273590451072</v>
      </c>
      <c r="K3957" s="19">
        <f t="shared" si="372"/>
        <v>11383200000</v>
      </c>
      <c r="L3957" s="19">
        <f t="shared" si="374"/>
        <v>11383200000</v>
      </c>
      <c r="N3957" s="19">
        <f t="shared" si="377"/>
        <v>0</v>
      </c>
      <c r="O3957" s="19">
        <f t="shared" si="375"/>
        <v>-104054720080</v>
      </c>
      <c r="Q3957" s="19">
        <f t="shared" si="376"/>
        <v>-125412025536</v>
      </c>
    </row>
    <row r="3958" spans="1:17" x14ac:dyDescent="0.3">
      <c r="A3958">
        <v>3952</v>
      </c>
      <c r="B3958">
        <f>SQRT((1-A3958*A3958/$G$1)*$G$2)</f>
        <v>1003.3144408578891</v>
      </c>
      <c r="I3958" s="19">
        <f t="shared" si="373"/>
        <v>-250824051072</v>
      </c>
      <c r="K3958" s="19">
        <f t="shared" si="372"/>
        <v>11386080000</v>
      </c>
      <c r="L3958" s="19">
        <f t="shared" si="374"/>
        <v>11386080000</v>
      </c>
      <c r="N3958" s="19">
        <f t="shared" si="377"/>
        <v>0</v>
      </c>
      <c r="O3958" s="19">
        <f t="shared" si="375"/>
        <v>-104054720080</v>
      </c>
      <c r="Q3958" s="19">
        <f t="shared" si="376"/>
        <v>-114025945536</v>
      </c>
    </row>
    <row r="3959" spans="1:17" x14ac:dyDescent="0.3">
      <c r="A3959">
        <v>3953</v>
      </c>
      <c r="B3959">
        <f>SQRT((1-A3959*A3959/$G$1)*$G$2)</f>
        <v>1003.2051274185949</v>
      </c>
      <c r="I3959" s="19">
        <f t="shared" si="373"/>
        <v>-228051891072</v>
      </c>
      <c r="K3959" s="19">
        <f t="shared" si="372"/>
        <v>11388960000</v>
      </c>
      <c r="L3959" s="19">
        <f t="shared" si="374"/>
        <v>11388960000</v>
      </c>
      <c r="N3959" s="19">
        <f t="shared" si="377"/>
        <v>0</v>
      </c>
      <c r="O3959" s="19">
        <f t="shared" si="375"/>
        <v>-104054720080</v>
      </c>
      <c r="Q3959" s="19">
        <f t="shared" si="376"/>
        <v>-102636985536</v>
      </c>
    </row>
    <row r="3960" spans="1:17" x14ac:dyDescent="0.3">
      <c r="A3960">
        <v>3954</v>
      </c>
      <c r="B3960">
        <f>SQRT((1-A3960*A3960/$G$1)*$G$2)</f>
        <v>1003.0957744054459</v>
      </c>
      <c r="I3960" s="19">
        <f t="shared" si="373"/>
        <v>-205273971072</v>
      </c>
      <c r="K3960" s="19">
        <f t="shared" si="372"/>
        <v>11391840000</v>
      </c>
      <c r="L3960" s="19">
        <f t="shared" si="374"/>
        <v>11391840000</v>
      </c>
      <c r="N3960" s="19">
        <f t="shared" si="377"/>
        <v>0</v>
      </c>
      <c r="O3960" s="19">
        <f t="shared" si="375"/>
        <v>-104054720080</v>
      </c>
      <c r="Q3960" s="19">
        <f t="shared" si="376"/>
        <v>-91245145536</v>
      </c>
    </row>
    <row r="3961" spans="1:17" x14ac:dyDescent="0.3">
      <c r="A3961">
        <v>3955</v>
      </c>
      <c r="B3961">
        <f>SQRT((1-A3961*A3961/$G$1)*$G$2)</f>
        <v>1002.9863818054985</v>
      </c>
      <c r="I3961" s="19">
        <f t="shared" si="373"/>
        <v>-182490291072</v>
      </c>
      <c r="K3961" s="19">
        <f t="shared" si="372"/>
        <v>11394720000</v>
      </c>
      <c r="L3961" s="19">
        <f t="shared" si="374"/>
        <v>11394720000</v>
      </c>
      <c r="N3961" s="19">
        <f t="shared" si="377"/>
        <v>0</v>
      </c>
      <c r="O3961" s="19">
        <f t="shared" si="375"/>
        <v>-104054720080</v>
      </c>
      <c r="Q3961" s="19">
        <f t="shared" si="376"/>
        <v>-79850425536</v>
      </c>
    </row>
    <row r="3962" spans="1:17" x14ac:dyDescent="0.3">
      <c r="A3962">
        <v>3956</v>
      </c>
      <c r="B3962">
        <f>SQRT((1-A3962*A3962/$G$1)*$G$2)</f>
        <v>1002.8769496057979</v>
      </c>
      <c r="I3962" s="19">
        <f t="shared" si="373"/>
        <v>-159700851072</v>
      </c>
      <c r="K3962" s="19">
        <f t="shared" si="372"/>
        <v>11397600000</v>
      </c>
      <c r="L3962" s="19">
        <f t="shared" si="374"/>
        <v>11397600000</v>
      </c>
      <c r="N3962" s="19">
        <f t="shared" si="377"/>
        <v>0</v>
      </c>
      <c r="O3962" s="19">
        <f t="shared" si="375"/>
        <v>-104054720080</v>
      </c>
      <c r="Q3962" s="19">
        <f t="shared" si="376"/>
        <v>-68452825536</v>
      </c>
    </row>
    <row r="3963" spans="1:17" x14ac:dyDescent="0.3">
      <c r="A3963">
        <v>3957</v>
      </c>
      <c r="B3963">
        <f>SQRT((1-A3963*A3963/$G$1)*$G$2)</f>
        <v>1002.7674777933798</v>
      </c>
      <c r="I3963" s="19">
        <f t="shared" si="373"/>
        <v>-136905651072</v>
      </c>
      <c r="K3963" s="19">
        <f t="shared" si="372"/>
        <v>11400480000</v>
      </c>
      <c r="L3963" s="19">
        <f t="shared" si="374"/>
        <v>11400480000</v>
      </c>
      <c r="N3963" s="19">
        <f t="shared" si="377"/>
        <v>0</v>
      </c>
      <c r="O3963" s="19">
        <f t="shared" si="375"/>
        <v>-104054720080</v>
      </c>
      <c r="Q3963" s="19">
        <f t="shared" si="376"/>
        <v>-57052345536</v>
      </c>
    </row>
    <row r="3964" spans="1:17" x14ac:dyDescent="0.3">
      <c r="A3964">
        <v>3958</v>
      </c>
      <c r="B3964">
        <f>SQRT((1-A3964*A3964/$G$1)*$G$2)</f>
        <v>1002.6579663552694</v>
      </c>
      <c r="I3964" s="19">
        <f t="shared" si="373"/>
        <v>-114104691072</v>
      </c>
      <c r="K3964" s="19">
        <f t="shared" si="372"/>
        <v>11403360000</v>
      </c>
      <c r="L3964" s="19">
        <f t="shared" si="374"/>
        <v>11403360000</v>
      </c>
      <c r="N3964" s="19">
        <f t="shared" si="377"/>
        <v>0</v>
      </c>
      <c r="O3964" s="19">
        <f t="shared" si="375"/>
        <v>-104054720080</v>
      </c>
      <c r="Q3964" s="19">
        <f t="shared" si="376"/>
        <v>-45648985536</v>
      </c>
    </row>
    <row r="3965" spans="1:17" x14ac:dyDescent="0.3">
      <c r="A3965">
        <v>3959</v>
      </c>
      <c r="B3965">
        <f>SQRT((1-A3965*A3965/$G$1)*$G$2)</f>
        <v>1002.5484152784812</v>
      </c>
      <c r="I3965" s="19">
        <f t="shared" si="373"/>
        <v>-91297971072</v>
      </c>
      <c r="K3965" s="19">
        <f t="shared" si="372"/>
        <v>11406240000</v>
      </c>
      <c r="L3965" s="19">
        <f t="shared" si="374"/>
        <v>11406240000</v>
      </c>
      <c r="N3965" s="19">
        <f t="shared" si="377"/>
        <v>-103950924848</v>
      </c>
      <c r="O3965" s="19">
        <f t="shared" si="375"/>
        <v>-103950924848</v>
      </c>
      <c r="Q3965" s="19">
        <f t="shared" si="376"/>
        <v>-138193670384</v>
      </c>
    </row>
    <row r="3966" spans="1:17" x14ac:dyDescent="0.3">
      <c r="A3966">
        <v>3960</v>
      </c>
      <c r="B3966">
        <f>SQRT((1-A3966*A3966/$G$1)*$G$2)</f>
        <v>1002.4388245500195</v>
      </c>
      <c r="I3966" s="19">
        <f t="shared" si="373"/>
        <v>-276387340768</v>
      </c>
      <c r="K3966" s="19">
        <f t="shared" si="372"/>
        <v>11409120000</v>
      </c>
      <c r="L3966" s="19">
        <f t="shared" si="374"/>
        <v>11409120000</v>
      </c>
      <c r="N3966" s="19">
        <f t="shared" si="377"/>
        <v>0</v>
      </c>
      <c r="O3966" s="19">
        <f t="shared" si="375"/>
        <v>-103950924848</v>
      </c>
      <c r="Q3966" s="19">
        <f t="shared" si="376"/>
        <v>-126784550384</v>
      </c>
    </row>
    <row r="3967" spans="1:17" x14ac:dyDescent="0.3">
      <c r="A3967">
        <v>3961</v>
      </c>
      <c r="B3967">
        <f>SQRT((1-A3967*A3967/$G$1)*$G$2)</f>
        <v>1002.3291941568783</v>
      </c>
      <c r="I3967" s="19">
        <f t="shared" si="373"/>
        <v>-253569100768</v>
      </c>
      <c r="K3967" s="19">
        <f t="shared" si="372"/>
        <v>11412000000</v>
      </c>
      <c r="L3967" s="19">
        <f t="shared" si="374"/>
        <v>11412000000</v>
      </c>
      <c r="N3967" s="19">
        <f t="shared" si="377"/>
        <v>0</v>
      </c>
      <c r="O3967" s="19">
        <f t="shared" si="375"/>
        <v>-103950924848</v>
      </c>
      <c r="Q3967" s="19">
        <f t="shared" si="376"/>
        <v>-115372550384</v>
      </c>
    </row>
    <row r="3968" spans="1:17" x14ac:dyDescent="0.3">
      <c r="A3968">
        <v>3962</v>
      </c>
      <c r="B3968">
        <f>SQRT((1-A3968*A3968/$G$1)*$G$2)</f>
        <v>1002.219524086041</v>
      </c>
      <c r="I3968" s="19">
        <f t="shared" si="373"/>
        <v>-230745100768</v>
      </c>
      <c r="K3968" s="19">
        <f t="shared" si="372"/>
        <v>11414880000</v>
      </c>
      <c r="L3968" s="19">
        <f t="shared" si="374"/>
        <v>11414880000</v>
      </c>
      <c r="N3968" s="19">
        <f t="shared" si="377"/>
        <v>0</v>
      </c>
      <c r="O3968" s="19">
        <f t="shared" si="375"/>
        <v>-103950924848</v>
      </c>
      <c r="Q3968" s="19">
        <f t="shared" si="376"/>
        <v>-103957670384</v>
      </c>
    </row>
    <row r="3969" spans="1:17" x14ac:dyDescent="0.3">
      <c r="A3969">
        <v>3963</v>
      </c>
      <c r="B3969">
        <f>SQRT((1-A3969*A3969/$G$1)*$G$2)</f>
        <v>1002.109814324481</v>
      </c>
      <c r="I3969" s="19">
        <f t="shared" si="373"/>
        <v>-207915340768</v>
      </c>
      <c r="K3969" s="19">
        <f t="shared" si="372"/>
        <v>11417760000</v>
      </c>
      <c r="L3969" s="19">
        <f t="shared" si="374"/>
        <v>11417760000</v>
      </c>
      <c r="N3969" s="19">
        <f t="shared" si="377"/>
        <v>0</v>
      </c>
      <c r="O3969" s="19">
        <f t="shared" si="375"/>
        <v>-103950924848</v>
      </c>
      <c r="Q3969" s="19">
        <f t="shared" si="376"/>
        <v>-92539910384</v>
      </c>
    </row>
    <row r="3970" spans="1:17" x14ac:dyDescent="0.3">
      <c r="A3970">
        <v>3964</v>
      </c>
      <c r="B3970">
        <f>SQRT((1-A3970*A3970/$G$1)*$G$2)</f>
        <v>1002.0000648591607</v>
      </c>
      <c r="I3970" s="19">
        <f t="shared" si="373"/>
        <v>-185079820768</v>
      </c>
      <c r="K3970" s="19">
        <f t="shared" si="372"/>
        <v>11420640000</v>
      </c>
      <c r="L3970" s="19">
        <f t="shared" si="374"/>
        <v>11420640000</v>
      </c>
      <c r="N3970" s="19">
        <f t="shared" si="377"/>
        <v>0</v>
      </c>
      <c r="O3970" s="19">
        <f t="shared" si="375"/>
        <v>-103950924848</v>
      </c>
      <c r="Q3970" s="19">
        <f t="shared" si="376"/>
        <v>-81119270384</v>
      </c>
    </row>
    <row r="3971" spans="1:17" x14ac:dyDescent="0.3">
      <c r="A3971">
        <v>3965</v>
      </c>
      <c r="B3971">
        <f>SQRT((1-A3971*A3971/$G$1)*$G$2)</f>
        <v>1001.8902756770326</v>
      </c>
      <c r="I3971" s="19">
        <f t="shared" si="373"/>
        <v>-162238540768</v>
      </c>
      <c r="K3971" s="19">
        <f t="shared" si="372"/>
        <v>11423520000</v>
      </c>
      <c r="L3971" s="19">
        <f t="shared" si="374"/>
        <v>11423520000</v>
      </c>
      <c r="N3971" s="19">
        <f t="shared" si="377"/>
        <v>0</v>
      </c>
      <c r="O3971" s="19">
        <f t="shared" si="375"/>
        <v>-103950924848</v>
      </c>
      <c r="Q3971" s="19">
        <f t="shared" si="376"/>
        <v>-69695750384</v>
      </c>
    </row>
    <row r="3972" spans="1:17" x14ac:dyDescent="0.3">
      <c r="A3972">
        <v>3966</v>
      </c>
      <c r="B3972">
        <f>SQRT((1-A3972*A3972/$G$1)*$G$2)</f>
        <v>1001.7804467650384</v>
      </c>
      <c r="I3972" s="19">
        <f t="shared" si="373"/>
        <v>-139391500768</v>
      </c>
      <c r="K3972" s="19">
        <f t="shared" si="372"/>
        <v>11426400000</v>
      </c>
      <c r="L3972" s="19">
        <f t="shared" si="374"/>
        <v>11426400000</v>
      </c>
      <c r="N3972" s="19">
        <f t="shared" si="377"/>
        <v>0</v>
      </c>
      <c r="O3972" s="19">
        <f t="shared" si="375"/>
        <v>-103950924848</v>
      </c>
      <c r="Q3972" s="19">
        <f t="shared" si="376"/>
        <v>-58269350384</v>
      </c>
    </row>
    <row r="3973" spans="1:17" x14ac:dyDescent="0.3">
      <c r="A3973">
        <v>3967</v>
      </c>
      <c r="B3973">
        <f>SQRT((1-A3973*A3973/$G$1)*$G$2)</f>
        <v>1001.6705781101093</v>
      </c>
      <c r="I3973" s="19">
        <f t="shared" si="373"/>
        <v>-116538700768</v>
      </c>
      <c r="K3973" s="19">
        <f t="shared" si="372"/>
        <v>11429280000</v>
      </c>
      <c r="L3973" s="19">
        <f t="shared" si="374"/>
        <v>11429280000</v>
      </c>
      <c r="N3973" s="19">
        <f t="shared" si="377"/>
        <v>0</v>
      </c>
      <c r="O3973" s="19">
        <f t="shared" si="375"/>
        <v>-103950924848</v>
      </c>
      <c r="Q3973" s="19">
        <f t="shared" si="376"/>
        <v>-46840070384</v>
      </c>
    </row>
    <row r="3974" spans="1:17" x14ac:dyDescent="0.3">
      <c r="A3974">
        <v>3968</v>
      </c>
      <c r="B3974">
        <f>SQRT((1-A3974*A3974/$G$1)*$G$2)</f>
        <v>1001.5606696991665</v>
      </c>
      <c r="I3974" s="19">
        <f t="shared" si="373"/>
        <v>-93680140768</v>
      </c>
      <c r="K3974" s="19">
        <f t="shared" si="372"/>
        <v>11432160000</v>
      </c>
      <c r="L3974" s="19">
        <f t="shared" si="374"/>
        <v>11432160000</v>
      </c>
      <c r="N3974" s="19">
        <f t="shared" si="377"/>
        <v>-103847129616</v>
      </c>
      <c r="O3974" s="19">
        <f t="shared" si="375"/>
        <v>-103847129616</v>
      </c>
      <c r="Q3974" s="19">
        <f t="shared" si="376"/>
        <v>-139255040000</v>
      </c>
    </row>
    <row r="3975" spans="1:17" x14ac:dyDescent="0.3">
      <c r="A3975">
        <v>3969</v>
      </c>
      <c r="B3975">
        <f>SQRT((1-A3975*A3975/$G$1)*$G$2)</f>
        <v>1001.4507215191203</v>
      </c>
      <c r="I3975" s="19">
        <f t="shared" si="373"/>
        <v>-278510080000</v>
      </c>
      <c r="K3975" s="19">
        <f t="shared" ref="K3975:K4038" si="378">IF($I3975&lt;L3974,L3974+$J$2,)</f>
        <v>11435040000</v>
      </c>
      <c r="L3975" s="19">
        <f t="shared" si="374"/>
        <v>11435040000</v>
      </c>
      <c r="N3975" s="19">
        <f t="shared" si="377"/>
        <v>0</v>
      </c>
      <c r="O3975" s="19">
        <f t="shared" si="375"/>
        <v>-103847129616</v>
      </c>
      <c r="Q3975" s="19">
        <f t="shared" si="376"/>
        <v>-127820000000</v>
      </c>
    </row>
    <row r="3976" spans="1:17" x14ac:dyDescent="0.3">
      <c r="A3976">
        <v>3970</v>
      </c>
      <c r="B3976">
        <f>SQRT((1-A3976*A3976/$G$1)*$G$2)</f>
        <v>1001.3407335568706</v>
      </c>
      <c r="I3976" s="19">
        <f t="shared" si="373"/>
        <v>-255640000000</v>
      </c>
      <c r="K3976" s="19">
        <f t="shared" si="378"/>
        <v>11437920000</v>
      </c>
      <c r="L3976" s="19">
        <f t="shared" si="374"/>
        <v>11437920000</v>
      </c>
      <c r="N3976" s="19">
        <f t="shared" si="377"/>
        <v>0</v>
      </c>
      <c r="O3976" s="19">
        <f t="shared" si="375"/>
        <v>-103847129616</v>
      </c>
      <c r="Q3976" s="19">
        <f t="shared" si="376"/>
        <v>-116382080000</v>
      </c>
    </row>
    <row r="3977" spans="1:17" x14ac:dyDescent="0.3">
      <c r="A3977">
        <v>3971</v>
      </c>
      <c r="B3977">
        <f>SQRT((1-A3977*A3977/$G$1)*$G$2)</f>
        <v>1001.2307057993071</v>
      </c>
      <c r="I3977" s="19">
        <f t="shared" si="373"/>
        <v>-232764160000</v>
      </c>
      <c r="K3977" s="19">
        <f t="shared" si="378"/>
        <v>11440800000</v>
      </c>
      <c r="L3977" s="19">
        <f t="shared" si="374"/>
        <v>11440800000</v>
      </c>
      <c r="N3977" s="19">
        <f t="shared" si="377"/>
        <v>0</v>
      </c>
      <c r="O3977" s="19">
        <f t="shared" si="375"/>
        <v>-103847129616</v>
      </c>
      <c r="Q3977" s="19">
        <f t="shared" si="376"/>
        <v>-104941280000</v>
      </c>
    </row>
    <row r="3978" spans="1:17" x14ac:dyDescent="0.3">
      <c r="A3978">
        <v>3972</v>
      </c>
      <c r="B3978">
        <f>SQRT((1-A3978*A3978/$G$1)*$G$2)</f>
        <v>1001.1206382333083</v>
      </c>
      <c r="I3978" s="19">
        <f t="shared" si="373"/>
        <v>-209882560000</v>
      </c>
      <c r="K3978" s="19">
        <f t="shared" si="378"/>
        <v>11443680000</v>
      </c>
      <c r="L3978" s="19">
        <f t="shared" si="374"/>
        <v>11443680000</v>
      </c>
      <c r="N3978" s="19">
        <f t="shared" si="377"/>
        <v>0</v>
      </c>
      <c r="O3978" s="19">
        <f t="shared" si="375"/>
        <v>-103847129616</v>
      </c>
      <c r="Q3978" s="19">
        <f t="shared" si="376"/>
        <v>-93497600000</v>
      </c>
    </row>
    <row r="3979" spans="1:17" x14ac:dyDescent="0.3">
      <c r="A3979">
        <v>3973</v>
      </c>
      <c r="B3979">
        <f>SQRT((1-A3979*A3979/$G$1)*$G$2)</f>
        <v>1001.010530845743</v>
      </c>
      <c r="I3979" s="19">
        <f t="shared" si="373"/>
        <v>-186995200000</v>
      </c>
      <c r="K3979" s="19">
        <f t="shared" si="378"/>
        <v>11446560000</v>
      </c>
      <c r="L3979" s="19">
        <f t="shared" si="374"/>
        <v>11446560000</v>
      </c>
      <c r="N3979" s="19">
        <f t="shared" si="377"/>
        <v>0</v>
      </c>
      <c r="O3979" s="19">
        <f t="shared" si="375"/>
        <v>-103847129616</v>
      </c>
      <c r="Q3979" s="19">
        <f t="shared" si="376"/>
        <v>-82051040000</v>
      </c>
    </row>
    <row r="3980" spans="1:17" x14ac:dyDescent="0.3">
      <c r="A3980">
        <v>3974</v>
      </c>
      <c r="B3980">
        <f>SQRT((1-A3980*A3980/$G$1)*$G$2)</f>
        <v>1000.9003836234689</v>
      </c>
      <c r="I3980" s="19">
        <f t="shared" si="373"/>
        <v>-164102080000</v>
      </c>
      <c r="K3980" s="19">
        <f t="shared" si="378"/>
        <v>11449440000</v>
      </c>
      <c r="L3980" s="19">
        <f t="shared" si="374"/>
        <v>11449440000</v>
      </c>
      <c r="N3980" s="19">
        <f t="shared" si="377"/>
        <v>0</v>
      </c>
      <c r="O3980" s="19">
        <f t="shared" si="375"/>
        <v>-103847129616</v>
      </c>
      <c r="Q3980" s="19">
        <f t="shared" si="376"/>
        <v>-70601600000</v>
      </c>
    </row>
    <row r="3981" spans="1:17" x14ac:dyDescent="0.3">
      <c r="A3981">
        <v>3975</v>
      </c>
      <c r="B3981">
        <f>SQRT((1-A3981*A3981/$G$1)*$G$2)</f>
        <v>1000.7901965533332</v>
      </c>
      <c r="I3981" s="19">
        <f t="shared" si="373"/>
        <v>-141203200000</v>
      </c>
      <c r="K3981" s="19">
        <f t="shared" si="378"/>
        <v>11452320000</v>
      </c>
      <c r="L3981" s="19">
        <f t="shared" si="374"/>
        <v>11452320000</v>
      </c>
      <c r="N3981" s="19">
        <f t="shared" si="377"/>
        <v>0</v>
      </c>
      <c r="O3981" s="19">
        <f t="shared" si="375"/>
        <v>-103847129616</v>
      </c>
      <c r="Q3981" s="19">
        <f t="shared" si="376"/>
        <v>-59149280000</v>
      </c>
    </row>
    <row r="3982" spans="1:17" x14ac:dyDescent="0.3">
      <c r="A3982">
        <v>3976</v>
      </c>
      <c r="B3982">
        <f>SQRT((1-A3982*A3982/$G$1)*$G$2)</f>
        <v>1000.6799696221731</v>
      </c>
      <c r="I3982" s="19">
        <f t="shared" si="373"/>
        <v>-118298560000</v>
      </c>
      <c r="K3982" s="19">
        <f t="shared" si="378"/>
        <v>11455200000</v>
      </c>
      <c r="L3982" s="19">
        <f t="shared" si="374"/>
        <v>11455200000</v>
      </c>
      <c r="N3982" s="19">
        <f t="shared" si="377"/>
        <v>0</v>
      </c>
      <c r="O3982" s="19">
        <f t="shared" si="375"/>
        <v>-103847129616</v>
      </c>
      <c r="Q3982" s="19">
        <f t="shared" si="376"/>
        <v>-47694080000</v>
      </c>
    </row>
    <row r="3983" spans="1:17" x14ac:dyDescent="0.3">
      <c r="A3983">
        <v>3977</v>
      </c>
      <c r="B3983">
        <f>SQRT((1-A3983*A3983/$G$1)*$G$2)</f>
        <v>1000.5697028168145</v>
      </c>
      <c r="I3983" s="19">
        <f t="shared" si="373"/>
        <v>-95388160000</v>
      </c>
      <c r="K3983" s="19">
        <f t="shared" si="378"/>
        <v>11458080000</v>
      </c>
      <c r="L3983" s="19">
        <f t="shared" si="374"/>
        <v>11458080000</v>
      </c>
      <c r="N3983" s="19">
        <f t="shared" si="377"/>
        <v>-103743334384</v>
      </c>
      <c r="O3983" s="19">
        <f t="shared" si="375"/>
        <v>-103743334384</v>
      </c>
      <c r="Q3983" s="19">
        <f t="shared" si="376"/>
        <v>-139979334384</v>
      </c>
    </row>
    <row r="3984" spans="1:17" x14ac:dyDescent="0.3">
      <c r="A3984">
        <v>3978</v>
      </c>
      <c r="B3984">
        <f>SQRT((1-A3984*A3984/$G$1)*$G$2)</f>
        <v>1000.4593961240731</v>
      </c>
      <c r="I3984" s="19">
        <f t="shared" si="373"/>
        <v>-279958668768</v>
      </c>
      <c r="K3984" s="19">
        <f t="shared" si="378"/>
        <v>11460960000</v>
      </c>
      <c r="L3984" s="19">
        <f t="shared" si="374"/>
        <v>11460960000</v>
      </c>
      <c r="N3984" s="19">
        <f t="shared" si="377"/>
        <v>0</v>
      </c>
      <c r="O3984" s="19">
        <f t="shared" si="375"/>
        <v>-103743334384</v>
      </c>
      <c r="Q3984" s="19">
        <f t="shared" si="376"/>
        <v>-128518374384</v>
      </c>
    </row>
    <row r="3985" spans="1:17" x14ac:dyDescent="0.3">
      <c r="A3985">
        <v>3979</v>
      </c>
      <c r="B3985">
        <f>SQRT((1-A3985*A3985/$G$1)*$G$2)</f>
        <v>1000.3490495307542</v>
      </c>
      <c r="I3985" s="19">
        <f t="shared" si="373"/>
        <v>-257036748768</v>
      </c>
      <c r="K3985" s="19">
        <f t="shared" si="378"/>
        <v>11463840000</v>
      </c>
      <c r="L3985" s="19">
        <f t="shared" si="374"/>
        <v>11463840000</v>
      </c>
      <c r="N3985" s="19">
        <f t="shared" si="377"/>
        <v>0</v>
      </c>
      <c r="O3985" s="19">
        <f t="shared" si="375"/>
        <v>-103743334384</v>
      </c>
      <c r="Q3985" s="19">
        <f t="shared" si="376"/>
        <v>-117054534384</v>
      </c>
    </row>
    <row r="3986" spans="1:17" x14ac:dyDescent="0.3">
      <c r="A3986">
        <v>3980</v>
      </c>
      <c r="B3986">
        <f>SQRT((1-A3986*A3986/$G$1)*$G$2)</f>
        <v>1000.238663023652</v>
      </c>
      <c r="I3986" s="19">
        <f t="shared" si="373"/>
        <v>-234109068768</v>
      </c>
      <c r="K3986" s="19">
        <f t="shared" si="378"/>
        <v>11466720000</v>
      </c>
      <c r="L3986" s="19">
        <f t="shared" si="374"/>
        <v>11466720000</v>
      </c>
      <c r="N3986" s="19">
        <f t="shared" si="377"/>
        <v>0</v>
      </c>
      <c r="O3986" s="19">
        <f t="shared" si="375"/>
        <v>-103743334384</v>
      </c>
      <c r="Q3986" s="19">
        <f t="shared" si="376"/>
        <v>-105587814384</v>
      </c>
    </row>
    <row r="3987" spans="1:17" x14ac:dyDescent="0.3">
      <c r="A3987">
        <v>3981</v>
      </c>
      <c r="B3987">
        <f>SQRT((1-A3987*A3987/$G$1)*$G$2)</f>
        <v>1000.1282365895504</v>
      </c>
      <c r="I3987" s="19">
        <f t="shared" si="373"/>
        <v>-211175628768</v>
      </c>
      <c r="K3987" s="19">
        <f t="shared" si="378"/>
        <v>11469600000</v>
      </c>
      <c r="L3987" s="19">
        <f t="shared" si="374"/>
        <v>11469600000</v>
      </c>
      <c r="N3987" s="19">
        <f t="shared" si="377"/>
        <v>0</v>
      </c>
      <c r="O3987" s="19">
        <f t="shared" si="375"/>
        <v>-103743334384</v>
      </c>
      <c r="Q3987" s="19">
        <f t="shared" si="376"/>
        <v>-94118214384</v>
      </c>
    </row>
    <row r="3988" spans="1:17" x14ac:dyDescent="0.3">
      <c r="A3988">
        <v>3982</v>
      </c>
      <c r="B3988">
        <f>SQRT((1-A3988*A3988/$G$1)*$G$2)</f>
        <v>1000.0177702152229</v>
      </c>
      <c r="I3988" s="19">
        <f t="shared" si="373"/>
        <v>-188236428768</v>
      </c>
      <c r="K3988" s="19">
        <f t="shared" si="378"/>
        <v>11472480000</v>
      </c>
      <c r="L3988" s="19">
        <f t="shared" si="374"/>
        <v>11472480000</v>
      </c>
      <c r="N3988" s="19">
        <f t="shared" si="377"/>
        <v>0</v>
      </c>
      <c r="O3988" s="19">
        <f t="shared" si="375"/>
        <v>-103743334384</v>
      </c>
      <c r="Q3988" s="19">
        <f t="shared" si="376"/>
        <v>-82645734384</v>
      </c>
    </row>
    <row r="3989" spans="1:17" x14ac:dyDescent="0.3">
      <c r="A3989">
        <v>3983</v>
      </c>
      <c r="B3989">
        <f>SQRT((1-A3989*A3989/$G$1)*$G$2)</f>
        <v>999.90726388743167</v>
      </c>
      <c r="I3989" s="19">
        <f t="shared" si="373"/>
        <v>-165291468768</v>
      </c>
      <c r="K3989" s="19">
        <f t="shared" si="378"/>
        <v>11475360000</v>
      </c>
      <c r="L3989" s="19">
        <f t="shared" si="374"/>
        <v>11475360000</v>
      </c>
      <c r="N3989" s="19">
        <f t="shared" si="377"/>
        <v>0</v>
      </c>
      <c r="O3989" s="19">
        <f t="shared" si="375"/>
        <v>-103743334384</v>
      </c>
      <c r="Q3989" s="19">
        <f t="shared" si="376"/>
        <v>-71170374384</v>
      </c>
    </row>
    <row r="3990" spans="1:17" x14ac:dyDescent="0.3">
      <c r="A3990">
        <v>3984</v>
      </c>
      <c r="B3990">
        <f>SQRT((1-A3990*A3990/$G$1)*$G$2)</f>
        <v>999.79671759292921</v>
      </c>
      <c r="I3990" s="19">
        <f t="shared" si="373"/>
        <v>-142340748768</v>
      </c>
      <c r="K3990" s="19">
        <f t="shared" si="378"/>
        <v>11478240000</v>
      </c>
      <c r="L3990" s="19">
        <f t="shared" si="374"/>
        <v>11478240000</v>
      </c>
      <c r="N3990" s="19">
        <f t="shared" si="377"/>
        <v>0</v>
      </c>
      <c r="O3990" s="19">
        <f t="shared" si="375"/>
        <v>-103743334384</v>
      </c>
      <c r="Q3990" s="19">
        <f t="shared" si="376"/>
        <v>-59692134384</v>
      </c>
    </row>
    <row r="3991" spans="1:17" x14ac:dyDescent="0.3">
      <c r="A3991">
        <v>3985</v>
      </c>
      <c r="B3991">
        <f>SQRT((1-A3991*A3991/$G$1)*$G$2)</f>
        <v>999.68613131845643</v>
      </c>
      <c r="I3991" s="19">
        <f t="shared" si="373"/>
        <v>-119384268768</v>
      </c>
      <c r="K3991" s="19">
        <f t="shared" si="378"/>
        <v>11481120000</v>
      </c>
      <c r="L3991" s="19">
        <f t="shared" si="374"/>
        <v>11481120000</v>
      </c>
      <c r="N3991" s="19">
        <f t="shared" si="377"/>
        <v>0</v>
      </c>
      <c r="O3991" s="19">
        <f t="shared" si="375"/>
        <v>-103743334384</v>
      </c>
      <c r="Q3991" s="19">
        <f t="shared" si="376"/>
        <v>-48211014384</v>
      </c>
    </row>
    <row r="3992" spans="1:17" x14ac:dyDescent="0.3">
      <c r="A3992">
        <v>3986</v>
      </c>
      <c r="B3992">
        <f>SQRT((1-A3992*A3992/$G$1)*$G$2)</f>
        <v>999.57550505074425</v>
      </c>
      <c r="I3992" s="19">
        <f t="shared" si="373"/>
        <v>-96422028768</v>
      </c>
      <c r="K3992" s="19">
        <f t="shared" si="378"/>
        <v>11484000000</v>
      </c>
      <c r="L3992" s="19">
        <f t="shared" si="374"/>
        <v>11484000000</v>
      </c>
      <c r="N3992" s="19">
        <f t="shared" si="377"/>
        <v>-103639539152</v>
      </c>
      <c r="O3992" s="19">
        <f t="shared" si="375"/>
        <v>-103639539152</v>
      </c>
      <c r="Q3992" s="19">
        <f t="shared" si="376"/>
        <v>-140366553536</v>
      </c>
    </row>
    <row r="3993" spans="1:17" x14ac:dyDescent="0.3">
      <c r="A3993">
        <v>3987</v>
      </c>
      <c r="B3993">
        <f>SQRT((1-A3993*A3993/$G$1)*$G$2)</f>
        <v>999.46483877651247</v>
      </c>
      <c r="I3993" s="19">
        <f t="shared" si="373"/>
        <v>-280733107072</v>
      </c>
      <c r="K3993" s="19">
        <f t="shared" si="378"/>
        <v>11486880000</v>
      </c>
      <c r="L3993" s="19">
        <f t="shared" si="374"/>
        <v>11486880000</v>
      </c>
      <c r="N3993" s="19">
        <f t="shared" si="377"/>
        <v>0</v>
      </c>
      <c r="O3993" s="19">
        <f t="shared" si="375"/>
        <v>-103639539152</v>
      </c>
      <c r="Q3993" s="19">
        <f t="shared" si="376"/>
        <v>-128879673536</v>
      </c>
    </row>
    <row r="3994" spans="1:17" x14ac:dyDescent="0.3">
      <c r="A3994">
        <v>3988</v>
      </c>
      <c r="B3994">
        <f>SQRT((1-A3994*A3994/$G$1)*$G$2)</f>
        <v>999.35413248247028</v>
      </c>
      <c r="I3994" s="19">
        <f t="shared" si="373"/>
        <v>-257759347072</v>
      </c>
      <c r="K3994" s="19">
        <f t="shared" si="378"/>
        <v>11489760000</v>
      </c>
      <c r="L3994" s="19">
        <f t="shared" si="374"/>
        <v>11489760000</v>
      </c>
      <c r="N3994" s="19">
        <f t="shared" si="377"/>
        <v>0</v>
      </c>
      <c r="O3994" s="19">
        <f t="shared" si="375"/>
        <v>-103639539152</v>
      </c>
      <c r="Q3994" s="19">
        <f t="shared" si="376"/>
        <v>-117389913536</v>
      </c>
    </row>
    <row r="3995" spans="1:17" x14ac:dyDescent="0.3">
      <c r="A3995">
        <v>3989</v>
      </c>
      <c r="B3995">
        <f>SQRT((1-A3995*A3995/$G$1)*$G$2)</f>
        <v>999.24338615531678</v>
      </c>
      <c r="I3995" s="19">
        <f t="shared" si="373"/>
        <v>-234779827072</v>
      </c>
      <c r="K3995" s="19">
        <f t="shared" si="378"/>
        <v>11492640000</v>
      </c>
      <c r="L3995" s="19">
        <f t="shared" si="374"/>
        <v>11492640000</v>
      </c>
      <c r="N3995" s="19">
        <f t="shared" si="377"/>
        <v>0</v>
      </c>
      <c r="O3995" s="19">
        <f t="shared" si="375"/>
        <v>-103639539152</v>
      </c>
      <c r="Q3995" s="19">
        <f t="shared" si="376"/>
        <v>-105897273536</v>
      </c>
    </row>
    <row r="3996" spans="1:17" x14ac:dyDescent="0.3">
      <c r="A3996">
        <v>3990</v>
      </c>
      <c r="B3996">
        <f>SQRT((1-A3996*A3996/$G$1)*$G$2)</f>
        <v>999.13259978173926</v>
      </c>
      <c r="I3996" s="19">
        <f t="shared" si="373"/>
        <v>-211794547072</v>
      </c>
      <c r="K3996" s="19">
        <f t="shared" si="378"/>
        <v>11495520000</v>
      </c>
      <c r="L3996" s="19">
        <f t="shared" si="374"/>
        <v>11495520000</v>
      </c>
      <c r="N3996" s="19">
        <f t="shared" si="377"/>
        <v>0</v>
      </c>
      <c r="O3996" s="19">
        <f t="shared" si="375"/>
        <v>-103639539152</v>
      </c>
      <c r="Q3996" s="19">
        <f t="shared" si="376"/>
        <v>-94401753536</v>
      </c>
    </row>
    <row r="3997" spans="1:17" x14ac:dyDescent="0.3">
      <c r="A3997">
        <v>3991</v>
      </c>
      <c r="B3997">
        <f>SQRT((1-A3997*A3997/$G$1)*$G$2)</f>
        <v>999.02177334841542</v>
      </c>
      <c r="I3997" s="19">
        <f t="shared" si="373"/>
        <v>-188803507072</v>
      </c>
      <c r="K3997" s="19">
        <f t="shared" si="378"/>
        <v>11498400000</v>
      </c>
      <c r="L3997" s="19">
        <f t="shared" si="374"/>
        <v>11498400000</v>
      </c>
      <c r="N3997" s="19">
        <f t="shared" si="377"/>
        <v>0</v>
      </c>
      <c r="O3997" s="19">
        <f t="shared" si="375"/>
        <v>-103639539152</v>
      </c>
      <c r="Q3997" s="19">
        <f t="shared" si="376"/>
        <v>-82903353536</v>
      </c>
    </row>
    <row r="3998" spans="1:17" x14ac:dyDescent="0.3">
      <c r="A3998">
        <v>3992</v>
      </c>
      <c r="B3998">
        <f>SQRT((1-A3998*A3998/$G$1)*$G$2)</f>
        <v>998.9109068420114</v>
      </c>
      <c r="I3998" s="19">
        <f t="shared" si="373"/>
        <v>-165806707072</v>
      </c>
      <c r="K3998" s="19">
        <f t="shared" si="378"/>
        <v>11501280000</v>
      </c>
      <c r="L3998" s="19">
        <f t="shared" si="374"/>
        <v>11501280000</v>
      </c>
      <c r="N3998" s="19">
        <f t="shared" si="377"/>
        <v>0</v>
      </c>
      <c r="O3998" s="19">
        <f t="shared" si="375"/>
        <v>-103639539152</v>
      </c>
      <c r="Q3998" s="19">
        <f t="shared" si="376"/>
        <v>-71402073536</v>
      </c>
    </row>
    <row r="3999" spans="1:17" x14ac:dyDescent="0.3">
      <c r="A3999">
        <v>3993</v>
      </c>
      <c r="B3999">
        <f>SQRT((1-A3999*A3999/$G$1)*$G$2)</f>
        <v>998.80000024918286</v>
      </c>
      <c r="I3999" s="19">
        <f t="shared" si="373"/>
        <v>-142804147072</v>
      </c>
      <c r="K3999" s="19">
        <f t="shared" si="378"/>
        <v>11504160000</v>
      </c>
      <c r="L3999" s="19">
        <f t="shared" si="374"/>
        <v>11504160000</v>
      </c>
      <c r="N3999" s="19">
        <f t="shared" si="377"/>
        <v>0</v>
      </c>
      <c r="O3999" s="19">
        <f t="shared" si="375"/>
        <v>-103639539152</v>
      </c>
      <c r="Q3999" s="19">
        <f t="shared" si="376"/>
        <v>-59897913536</v>
      </c>
    </row>
    <row r="4000" spans="1:17" x14ac:dyDescent="0.3">
      <c r="A4000">
        <v>3994</v>
      </c>
      <c r="B4000">
        <f>SQRT((1-A4000*A4000/$G$1)*$G$2)</f>
        <v>998.689053556575</v>
      </c>
      <c r="I4000" s="19">
        <f t="shared" si="373"/>
        <v>-119795827072</v>
      </c>
      <c r="K4000" s="19">
        <f t="shared" si="378"/>
        <v>11507040000</v>
      </c>
      <c r="L4000" s="19">
        <f t="shared" si="374"/>
        <v>11507040000</v>
      </c>
      <c r="N4000" s="19">
        <f t="shared" si="377"/>
        <v>0</v>
      </c>
      <c r="O4000" s="19">
        <f t="shared" si="375"/>
        <v>-103639539152</v>
      </c>
      <c r="Q4000" s="19">
        <f t="shared" si="376"/>
        <v>-48390873536</v>
      </c>
    </row>
    <row r="4001" spans="1:17" x14ac:dyDescent="0.3">
      <c r="A4001">
        <v>3995</v>
      </c>
      <c r="B4001">
        <f>SQRT((1-A4001*A4001/$G$1)*$G$2)</f>
        <v>998.57806675082179</v>
      </c>
      <c r="I4001" s="19">
        <f t="shared" si="373"/>
        <v>-96781747072</v>
      </c>
      <c r="K4001" s="19">
        <f t="shared" si="378"/>
        <v>11509920000</v>
      </c>
      <c r="L4001" s="19">
        <f t="shared" si="374"/>
        <v>11509920000</v>
      </c>
      <c r="N4001" s="19">
        <f t="shared" si="377"/>
        <v>-103535743920</v>
      </c>
      <c r="O4001" s="19">
        <f t="shared" si="375"/>
        <v>-103535743920</v>
      </c>
      <c r="Q4001" s="19">
        <f t="shared" si="376"/>
        <v>-140416697456</v>
      </c>
    </row>
    <row r="4002" spans="1:17" x14ac:dyDescent="0.3">
      <c r="A4002">
        <v>3996</v>
      </c>
      <c r="B4002">
        <f>SQRT((1-A4002*A4002/$G$1)*$G$2)</f>
        <v>998.4670398185466</v>
      </c>
      <c r="I4002" s="19">
        <f t="shared" si="373"/>
        <v>-280833394912</v>
      </c>
      <c r="K4002" s="19">
        <f t="shared" si="378"/>
        <v>11512800000</v>
      </c>
      <c r="L4002" s="19">
        <f t="shared" si="374"/>
        <v>11512800000</v>
      </c>
      <c r="N4002" s="19">
        <f t="shared" si="377"/>
        <v>0</v>
      </c>
      <c r="O4002" s="19">
        <f t="shared" si="375"/>
        <v>-103535743920</v>
      </c>
      <c r="Q4002" s="19">
        <f t="shared" si="376"/>
        <v>-128903897456</v>
      </c>
    </row>
    <row r="4003" spans="1:17" x14ac:dyDescent="0.3">
      <c r="A4003">
        <v>3997</v>
      </c>
      <c r="B4003">
        <f>SQRT((1-A4003*A4003/$G$1)*$G$2)</f>
        <v>998.35597274636223</v>
      </c>
      <c r="I4003" s="19">
        <f t="shared" si="373"/>
        <v>-257807794912</v>
      </c>
      <c r="K4003" s="19">
        <f t="shared" si="378"/>
        <v>11515680000</v>
      </c>
      <c r="L4003" s="19">
        <f t="shared" si="374"/>
        <v>11515680000</v>
      </c>
      <c r="N4003" s="19">
        <f t="shared" si="377"/>
        <v>0</v>
      </c>
      <c r="O4003" s="19">
        <f t="shared" si="375"/>
        <v>-103535743920</v>
      </c>
      <c r="Q4003" s="19">
        <f t="shared" si="376"/>
        <v>-117388217456</v>
      </c>
    </row>
    <row r="4004" spans="1:17" x14ac:dyDescent="0.3">
      <c r="A4004">
        <v>3998</v>
      </c>
      <c r="B4004">
        <f>SQRT((1-A4004*A4004/$G$1)*$G$2)</f>
        <v>998.24486552087035</v>
      </c>
      <c r="I4004" s="19">
        <f t="shared" si="373"/>
        <v>-234776434912</v>
      </c>
      <c r="K4004" s="19">
        <f t="shared" si="378"/>
        <v>11518560000</v>
      </c>
      <c r="L4004" s="19">
        <f t="shared" si="374"/>
        <v>11518560000</v>
      </c>
      <c r="N4004" s="19">
        <f t="shared" si="377"/>
        <v>0</v>
      </c>
      <c r="O4004" s="19">
        <f t="shared" si="375"/>
        <v>-103535743920</v>
      </c>
      <c r="Q4004" s="19">
        <f t="shared" si="376"/>
        <v>-105869657456</v>
      </c>
    </row>
    <row r="4005" spans="1:17" x14ac:dyDescent="0.3">
      <c r="A4005">
        <v>3999</v>
      </c>
      <c r="B4005">
        <f>SQRT((1-A4005*A4005/$G$1)*$G$2)</f>
        <v>998.13371812866205</v>
      </c>
      <c r="I4005" s="19">
        <f t="shared" si="373"/>
        <v>-211739314912</v>
      </c>
      <c r="K4005" s="19">
        <f t="shared" si="378"/>
        <v>11521440000</v>
      </c>
      <c r="L4005" s="19">
        <f t="shared" si="374"/>
        <v>11521440000</v>
      </c>
      <c r="N4005" s="19">
        <f t="shared" si="377"/>
        <v>0</v>
      </c>
      <c r="O4005" s="19">
        <f t="shared" si="375"/>
        <v>-103535743920</v>
      </c>
      <c r="Q4005" s="19">
        <f t="shared" si="376"/>
        <v>-94348217456</v>
      </c>
    </row>
    <row r="4006" spans="1:17" x14ac:dyDescent="0.3">
      <c r="A4006">
        <v>4000</v>
      </c>
      <c r="B4006">
        <f>SQRT((1-A4006*A4006/$G$1)*$G$2)</f>
        <v>998.02253055631741</v>
      </c>
      <c r="I4006" s="19">
        <f t="shared" si="373"/>
        <v>-188696434912</v>
      </c>
      <c r="K4006" s="19">
        <f t="shared" si="378"/>
        <v>11524320000</v>
      </c>
      <c r="L4006" s="19">
        <f t="shared" si="374"/>
        <v>11524320000</v>
      </c>
      <c r="N4006" s="19">
        <f t="shared" si="377"/>
        <v>0</v>
      </c>
      <c r="O4006" s="19">
        <f t="shared" si="375"/>
        <v>-103535743920</v>
      </c>
      <c r="Q4006" s="19">
        <f t="shared" si="376"/>
        <v>-82823897456</v>
      </c>
    </row>
    <row r="4007" spans="1:17" x14ac:dyDescent="0.3">
      <c r="A4007">
        <v>4001</v>
      </c>
      <c r="B4007">
        <f>SQRT((1-A4007*A4007/$G$1)*$G$2)</f>
        <v>997.91130279040601</v>
      </c>
      <c r="I4007" s="19">
        <f t="shared" si="373"/>
        <v>-165647794912</v>
      </c>
      <c r="K4007" s="19">
        <f t="shared" si="378"/>
        <v>11527200000</v>
      </c>
      <c r="L4007" s="19">
        <f t="shared" si="374"/>
        <v>11527200000</v>
      </c>
      <c r="N4007" s="19">
        <f t="shared" si="377"/>
        <v>0</v>
      </c>
      <c r="O4007" s="19">
        <f t="shared" si="375"/>
        <v>-103535743920</v>
      </c>
      <c r="Q4007" s="19">
        <f t="shared" si="376"/>
        <v>-71296697456</v>
      </c>
    </row>
    <row r="4008" spans="1:17" x14ac:dyDescent="0.3">
      <c r="A4008">
        <v>4002</v>
      </c>
      <c r="B4008">
        <f>SQRT((1-A4008*A4008/$G$1)*$G$2)</f>
        <v>997.80003481748611</v>
      </c>
      <c r="I4008" s="19">
        <f t="shared" si="373"/>
        <v>-142593394912</v>
      </c>
      <c r="K4008" s="19">
        <f t="shared" si="378"/>
        <v>11530080000</v>
      </c>
      <c r="L4008" s="19">
        <f t="shared" si="374"/>
        <v>11530080000</v>
      </c>
      <c r="N4008" s="19">
        <f t="shared" si="377"/>
        <v>0</v>
      </c>
      <c r="O4008" s="19">
        <f t="shared" si="375"/>
        <v>-103535743920</v>
      </c>
      <c r="Q4008" s="19">
        <f t="shared" si="376"/>
        <v>-59766617456</v>
      </c>
    </row>
    <row r="4009" spans="1:17" x14ac:dyDescent="0.3">
      <c r="A4009">
        <v>4003</v>
      </c>
      <c r="B4009">
        <f>SQRT((1-A4009*A4009/$G$1)*$G$2)</f>
        <v>997.68872662410558</v>
      </c>
      <c r="I4009" s="19">
        <f t="shared" si="373"/>
        <v>-119533234912</v>
      </c>
      <c r="K4009" s="19">
        <f t="shared" si="378"/>
        <v>11532960000</v>
      </c>
      <c r="L4009" s="19">
        <f t="shared" si="374"/>
        <v>11532960000</v>
      </c>
      <c r="N4009" s="19">
        <f t="shared" si="377"/>
        <v>0</v>
      </c>
      <c r="O4009" s="19">
        <f t="shared" si="375"/>
        <v>-103535743920</v>
      </c>
      <c r="Q4009" s="19">
        <f t="shared" si="376"/>
        <v>-48233657456</v>
      </c>
    </row>
    <row r="4010" spans="1:17" x14ac:dyDescent="0.3">
      <c r="A4010">
        <v>4004</v>
      </c>
      <c r="B4010">
        <f>SQRT((1-A4010*A4010/$G$1)*$G$2)</f>
        <v>997.57737819680096</v>
      </c>
      <c r="I4010" s="19">
        <f t="shared" si="373"/>
        <v>-96467314912</v>
      </c>
      <c r="K4010" s="19">
        <f t="shared" si="378"/>
        <v>11535840000</v>
      </c>
      <c r="L4010" s="19">
        <f t="shared" si="374"/>
        <v>11535840000</v>
      </c>
      <c r="N4010" s="19">
        <f t="shared" si="377"/>
        <v>-103431948688</v>
      </c>
      <c r="O4010" s="19">
        <f t="shared" si="375"/>
        <v>-103431948688</v>
      </c>
      <c r="Q4010" s="19">
        <f t="shared" si="376"/>
        <v>-140129766144</v>
      </c>
    </row>
    <row r="4011" spans="1:17" x14ac:dyDescent="0.3">
      <c r="A4011">
        <v>4005</v>
      </c>
      <c r="B4011">
        <f>SQRT((1-A4011*A4011/$G$1)*$G$2)</f>
        <v>997.46598952209831</v>
      </c>
      <c r="I4011" s="19">
        <f t="shared" si="373"/>
        <v>-280259532288</v>
      </c>
      <c r="K4011" s="19">
        <f t="shared" si="378"/>
        <v>11538720000</v>
      </c>
      <c r="L4011" s="19">
        <f t="shared" si="374"/>
        <v>11538720000</v>
      </c>
      <c r="N4011" s="19">
        <f t="shared" si="377"/>
        <v>0</v>
      </c>
      <c r="O4011" s="19">
        <f t="shared" si="375"/>
        <v>-103431948688</v>
      </c>
      <c r="Q4011" s="19">
        <f t="shared" si="376"/>
        <v>-128591046144</v>
      </c>
    </row>
    <row r="4012" spans="1:17" x14ac:dyDescent="0.3">
      <c r="A4012">
        <v>4006</v>
      </c>
      <c r="B4012">
        <f>SQRT((1-A4012*A4012/$G$1)*$G$2)</f>
        <v>997.35456058651266</v>
      </c>
      <c r="I4012" s="19">
        <f t="shared" si="373"/>
        <v>-257182092288</v>
      </c>
      <c r="K4012" s="19">
        <f t="shared" si="378"/>
        <v>11541600000</v>
      </c>
      <c r="L4012" s="19">
        <f t="shared" si="374"/>
        <v>11541600000</v>
      </c>
      <c r="N4012" s="19">
        <f t="shared" si="377"/>
        <v>0</v>
      </c>
      <c r="O4012" s="19">
        <f t="shared" si="375"/>
        <v>-103431948688</v>
      </c>
      <c r="Q4012" s="19">
        <f t="shared" si="376"/>
        <v>-117049446144</v>
      </c>
    </row>
    <row r="4013" spans="1:17" x14ac:dyDescent="0.3">
      <c r="A4013">
        <v>4007</v>
      </c>
      <c r="B4013">
        <f>SQRT((1-A4013*A4013/$G$1)*$G$2)</f>
        <v>997.24309137654802</v>
      </c>
      <c r="I4013" s="19">
        <f t="shared" si="373"/>
        <v>-234098892288</v>
      </c>
      <c r="K4013" s="19">
        <f t="shared" si="378"/>
        <v>11544480000</v>
      </c>
      <c r="L4013" s="19">
        <f t="shared" si="374"/>
        <v>11544480000</v>
      </c>
      <c r="N4013" s="19">
        <f t="shared" si="377"/>
        <v>0</v>
      </c>
      <c r="O4013" s="19">
        <f t="shared" si="375"/>
        <v>-103431948688</v>
      </c>
      <c r="Q4013" s="19">
        <f t="shared" si="376"/>
        <v>-105504966144</v>
      </c>
    </row>
    <row r="4014" spans="1:17" x14ac:dyDescent="0.3">
      <c r="A4014">
        <v>4008</v>
      </c>
      <c r="B4014">
        <f>SQRT((1-A4014*A4014/$G$1)*$G$2)</f>
        <v>997.13158187869749</v>
      </c>
      <c r="I4014" s="19">
        <f t="shared" ref="I4014:I4077" si="379">Q4013*2</f>
        <v>-211009932288</v>
      </c>
      <c r="K4014" s="19">
        <f t="shared" si="378"/>
        <v>11547360000</v>
      </c>
      <c r="L4014" s="19">
        <f t="shared" ref="L4014:L4077" si="380">IF(K4014=0,L4013,K4014)</f>
        <v>11547360000</v>
      </c>
      <c r="N4014" s="19">
        <f t="shared" si="377"/>
        <v>0</v>
      </c>
      <c r="O4014" s="19">
        <f t="shared" ref="O4014:O4077" si="381">IF(N4014=0,O4013,N4014)</f>
        <v>-103431948688</v>
      </c>
      <c r="Q4014" s="19">
        <f t="shared" ref="Q4014:Q4077" si="382">Q4013+K4014+N4014</f>
        <v>-93957606144</v>
      </c>
    </row>
    <row r="4015" spans="1:17" x14ac:dyDescent="0.3">
      <c r="A4015">
        <v>4009</v>
      </c>
      <c r="B4015">
        <f>SQRT((1-A4015*A4015/$G$1)*$G$2)</f>
        <v>997.02003207944369</v>
      </c>
      <c r="I4015" s="19">
        <f t="shared" si="379"/>
        <v>-187915212288</v>
      </c>
      <c r="K4015" s="19">
        <f t="shared" si="378"/>
        <v>11550240000</v>
      </c>
      <c r="L4015" s="19">
        <f t="shared" si="380"/>
        <v>11550240000</v>
      </c>
      <c r="N4015" s="19">
        <f t="shared" si="377"/>
        <v>0</v>
      </c>
      <c r="O4015" s="19">
        <f t="shared" si="381"/>
        <v>-103431948688</v>
      </c>
      <c r="Q4015" s="19">
        <f t="shared" si="382"/>
        <v>-82407366144</v>
      </c>
    </row>
    <row r="4016" spans="1:17" x14ac:dyDescent="0.3">
      <c r="A4016">
        <v>4010</v>
      </c>
      <c r="B4016">
        <f>SQRT((1-A4016*A4016/$G$1)*$G$2)</f>
        <v>996.90844196525779</v>
      </c>
      <c r="I4016" s="19">
        <f t="shared" si="379"/>
        <v>-164814732288</v>
      </c>
      <c r="K4016" s="19">
        <f t="shared" si="378"/>
        <v>11553120000</v>
      </c>
      <c r="L4016" s="19">
        <f t="shared" si="380"/>
        <v>11553120000</v>
      </c>
      <c r="N4016" s="19">
        <f t="shared" si="377"/>
        <v>0</v>
      </c>
      <c r="O4016" s="19">
        <f t="shared" si="381"/>
        <v>-103431948688</v>
      </c>
      <c r="Q4016" s="19">
        <f t="shared" si="382"/>
        <v>-70854246144</v>
      </c>
    </row>
    <row r="4017" spans="1:17" x14ac:dyDescent="0.3">
      <c r="A4017">
        <v>4011</v>
      </c>
      <c r="B4017">
        <f>SQRT((1-A4017*A4017/$G$1)*$G$2)</f>
        <v>996.79681152260002</v>
      </c>
      <c r="I4017" s="19">
        <f t="shared" si="379"/>
        <v>-141708492288</v>
      </c>
      <c r="K4017" s="19">
        <f t="shared" si="378"/>
        <v>11556000000</v>
      </c>
      <c r="L4017" s="19">
        <f t="shared" si="380"/>
        <v>11556000000</v>
      </c>
      <c r="N4017" s="19">
        <f t="shared" si="377"/>
        <v>0</v>
      </c>
      <c r="O4017" s="19">
        <f t="shared" si="381"/>
        <v>-103431948688</v>
      </c>
      <c r="Q4017" s="19">
        <f t="shared" si="382"/>
        <v>-59298246144</v>
      </c>
    </row>
    <row r="4018" spans="1:17" x14ac:dyDescent="0.3">
      <c r="A4018">
        <v>4012</v>
      </c>
      <c r="B4018">
        <f>SQRT((1-A4018*A4018/$G$1)*$G$2)</f>
        <v>996.68514073791994</v>
      </c>
      <c r="I4018" s="19">
        <f t="shared" si="379"/>
        <v>-118596492288</v>
      </c>
      <c r="K4018" s="19">
        <f t="shared" si="378"/>
        <v>11558880000</v>
      </c>
      <c r="L4018" s="19">
        <f t="shared" si="380"/>
        <v>11558880000</v>
      </c>
      <c r="N4018" s="19">
        <f t="shared" si="377"/>
        <v>0</v>
      </c>
      <c r="O4018" s="19">
        <f t="shared" si="381"/>
        <v>-103431948688</v>
      </c>
      <c r="Q4018" s="19">
        <f t="shared" si="382"/>
        <v>-47739366144</v>
      </c>
    </row>
    <row r="4019" spans="1:17" x14ac:dyDescent="0.3">
      <c r="A4019">
        <v>4013</v>
      </c>
      <c r="B4019">
        <f>SQRT((1-A4019*A4019/$G$1)*$G$2)</f>
        <v>996.57342959765606</v>
      </c>
      <c r="I4019" s="19">
        <f t="shared" si="379"/>
        <v>-95478732288</v>
      </c>
      <c r="K4019" s="19">
        <f t="shared" si="378"/>
        <v>11561760000</v>
      </c>
      <c r="L4019" s="19">
        <f t="shared" si="380"/>
        <v>11561760000</v>
      </c>
      <c r="N4019" s="19">
        <f t="shared" si="377"/>
        <v>-103328153456</v>
      </c>
      <c r="O4019" s="19">
        <f t="shared" si="381"/>
        <v>-103328153456</v>
      </c>
      <c r="Q4019" s="19">
        <f t="shared" si="382"/>
        <v>-139505759600</v>
      </c>
    </row>
    <row r="4020" spans="1:17" x14ac:dyDescent="0.3">
      <c r="A4020">
        <v>4014</v>
      </c>
      <c r="B4020">
        <f>SQRT((1-A4020*A4020/$G$1)*$G$2)</f>
        <v>996.46167808823566</v>
      </c>
      <c r="I4020" s="19">
        <f t="shared" si="379"/>
        <v>-279011519200</v>
      </c>
      <c r="K4020" s="19">
        <f t="shared" si="378"/>
        <v>11564640000</v>
      </c>
      <c r="L4020" s="19">
        <f t="shared" si="380"/>
        <v>11564640000</v>
      </c>
      <c r="N4020" s="19">
        <f t="shared" ref="N4020:N4083" si="383">IF($I4020&gt;O4019,O4019+$J$1,)</f>
        <v>0</v>
      </c>
      <c r="O4020" s="19">
        <f t="shared" si="381"/>
        <v>-103328153456</v>
      </c>
      <c r="Q4020" s="19">
        <f t="shared" si="382"/>
        <v>-127941119600</v>
      </c>
    </row>
    <row r="4021" spans="1:17" x14ac:dyDescent="0.3">
      <c r="A4021">
        <v>4015</v>
      </c>
      <c r="B4021">
        <f>SQRT((1-A4021*A4021/$G$1)*$G$2)</f>
        <v>996.34988619607554</v>
      </c>
      <c r="I4021" s="19">
        <f t="shared" si="379"/>
        <v>-255882239200</v>
      </c>
      <c r="K4021" s="19">
        <f t="shared" si="378"/>
        <v>11567520000</v>
      </c>
      <c r="L4021" s="19">
        <f t="shared" si="380"/>
        <v>11567520000</v>
      </c>
      <c r="N4021" s="19">
        <f t="shared" si="383"/>
        <v>0</v>
      </c>
      <c r="O4021" s="19">
        <f t="shared" si="381"/>
        <v>-103328153456</v>
      </c>
      <c r="Q4021" s="19">
        <f t="shared" si="382"/>
        <v>-116373599600</v>
      </c>
    </row>
    <row r="4022" spans="1:17" x14ac:dyDescent="0.3">
      <c r="A4022">
        <v>4016</v>
      </c>
      <c r="B4022">
        <f>SQRT((1-A4022*A4022/$G$1)*$G$2)</f>
        <v>996.23805390758082</v>
      </c>
      <c r="I4022" s="19">
        <f t="shared" si="379"/>
        <v>-232747199200</v>
      </c>
      <c r="K4022" s="19">
        <f t="shared" si="378"/>
        <v>11570400000</v>
      </c>
      <c r="L4022" s="19">
        <f t="shared" si="380"/>
        <v>11570400000</v>
      </c>
      <c r="N4022" s="19">
        <f t="shared" si="383"/>
        <v>0</v>
      </c>
      <c r="O4022" s="19">
        <f t="shared" si="381"/>
        <v>-103328153456</v>
      </c>
      <c r="Q4022" s="19">
        <f t="shared" si="382"/>
        <v>-104803199600</v>
      </c>
    </row>
    <row r="4023" spans="1:17" x14ac:dyDescent="0.3">
      <c r="A4023">
        <v>4017</v>
      </c>
      <c r="B4023">
        <f>SQRT((1-A4023*A4023/$G$1)*$G$2)</f>
        <v>996.12618120914613</v>
      </c>
      <c r="I4023" s="19">
        <f t="shared" si="379"/>
        <v>-209606399200</v>
      </c>
      <c r="K4023" s="19">
        <f t="shared" si="378"/>
        <v>11573280000</v>
      </c>
      <c r="L4023" s="19">
        <f t="shared" si="380"/>
        <v>11573280000</v>
      </c>
      <c r="N4023" s="19">
        <f t="shared" si="383"/>
        <v>0</v>
      </c>
      <c r="O4023" s="19">
        <f t="shared" si="381"/>
        <v>-103328153456</v>
      </c>
      <c r="Q4023" s="19">
        <f t="shared" si="382"/>
        <v>-93229919600</v>
      </c>
    </row>
    <row r="4024" spans="1:17" x14ac:dyDescent="0.3">
      <c r="A4024">
        <v>4018</v>
      </c>
      <c r="B4024">
        <f>SQRT((1-A4024*A4024/$G$1)*$G$2)</f>
        <v>996.01426808715485</v>
      </c>
      <c r="I4024" s="19">
        <f t="shared" si="379"/>
        <v>-186459839200</v>
      </c>
      <c r="K4024" s="19">
        <f t="shared" si="378"/>
        <v>11576160000</v>
      </c>
      <c r="L4024" s="19">
        <f t="shared" si="380"/>
        <v>11576160000</v>
      </c>
      <c r="N4024" s="19">
        <f t="shared" si="383"/>
        <v>0</v>
      </c>
      <c r="O4024" s="19">
        <f t="shared" si="381"/>
        <v>-103328153456</v>
      </c>
      <c r="Q4024" s="19">
        <f t="shared" si="382"/>
        <v>-81653759600</v>
      </c>
    </row>
    <row r="4025" spans="1:17" x14ac:dyDescent="0.3">
      <c r="A4025">
        <v>4019</v>
      </c>
      <c r="B4025">
        <f>SQRT((1-A4025*A4025/$G$1)*$G$2)</f>
        <v>995.90231452797934</v>
      </c>
      <c r="I4025" s="19">
        <f t="shared" si="379"/>
        <v>-163307519200</v>
      </c>
      <c r="K4025" s="19">
        <f t="shared" si="378"/>
        <v>11579040000</v>
      </c>
      <c r="L4025" s="19">
        <f t="shared" si="380"/>
        <v>11579040000</v>
      </c>
      <c r="N4025" s="19">
        <f t="shared" si="383"/>
        <v>0</v>
      </c>
      <c r="O4025" s="19">
        <f t="shared" si="381"/>
        <v>-103328153456</v>
      </c>
      <c r="Q4025" s="19">
        <f t="shared" si="382"/>
        <v>-70074719600</v>
      </c>
    </row>
    <row r="4026" spans="1:17" x14ac:dyDescent="0.3">
      <c r="A4026">
        <v>4020</v>
      </c>
      <c r="B4026">
        <f>SQRT((1-A4026*A4026/$G$1)*$G$2)</f>
        <v>995.79032051798106</v>
      </c>
      <c r="I4026" s="19">
        <f t="shared" si="379"/>
        <v>-140149439200</v>
      </c>
      <c r="K4026" s="19">
        <f t="shared" si="378"/>
        <v>11581920000</v>
      </c>
      <c r="L4026" s="19">
        <f t="shared" si="380"/>
        <v>11581920000</v>
      </c>
      <c r="N4026" s="19">
        <f t="shared" si="383"/>
        <v>0</v>
      </c>
      <c r="O4026" s="19">
        <f t="shared" si="381"/>
        <v>-103328153456</v>
      </c>
      <c r="Q4026" s="19">
        <f t="shared" si="382"/>
        <v>-58492799600</v>
      </c>
    </row>
    <row r="4027" spans="1:17" x14ac:dyDescent="0.3">
      <c r="A4027">
        <v>4021</v>
      </c>
      <c r="B4027">
        <f>SQRT((1-A4027*A4027/$G$1)*$G$2)</f>
        <v>995.67828604351007</v>
      </c>
      <c r="I4027" s="19">
        <f t="shared" si="379"/>
        <v>-116985599200</v>
      </c>
      <c r="K4027" s="19">
        <f t="shared" si="378"/>
        <v>11584800000</v>
      </c>
      <c r="L4027" s="19">
        <f t="shared" si="380"/>
        <v>11584800000</v>
      </c>
      <c r="N4027" s="19">
        <f t="shared" si="383"/>
        <v>0</v>
      </c>
      <c r="O4027" s="19">
        <f t="shared" si="381"/>
        <v>-103328153456</v>
      </c>
      <c r="Q4027" s="19">
        <f t="shared" si="382"/>
        <v>-46907999600</v>
      </c>
    </row>
    <row r="4028" spans="1:17" x14ac:dyDescent="0.3">
      <c r="A4028">
        <v>4022</v>
      </c>
      <c r="B4028">
        <f>SQRT((1-A4028*A4028/$G$1)*$G$2)</f>
        <v>995.56621109090577</v>
      </c>
      <c r="I4028" s="19">
        <f t="shared" si="379"/>
        <v>-93815999200</v>
      </c>
      <c r="K4028" s="19">
        <f t="shared" si="378"/>
        <v>11587680000</v>
      </c>
      <c r="L4028" s="19">
        <f t="shared" si="380"/>
        <v>11587680000</v>
      </c>
      <c r="N4028" s="19">
        <f t="shared" si="383"/>
        <v>-103224358224</v>
      </c>
      <c r="O4028" s="19">
        <f t="shared" si="381"/>
        <v>-103224358224</v>
      </c>
      <c r="Q4028" s="19">
        <f t="shared" si="382"/>
        <v>-138544677824</v>
      </c>
    </row>
    <row r="4029" spans="1:17" x14ac:dyDescent="0.3">
      <c r="A4029">
        <v>4023</v>
      </c>
      <c r="B4029">
        <f>SQRT((1-A4029*A4029/$G$1)*$G$2)</f>
        <v>995.45409564649606</v>
      </c>
      <c r="I4029" s="19">
        <f t="shared" si="379"/>
        <v>-277089355648</v>
      </c>
      <c r="K4029" s="19">
        <f t="shared" si="378"/>
        <v>11590560000</v>
      </c>
      <c r="L4029" s="19">
        <f t="shared" si="380"/>
        <v>11590560000</v>
      </c>
      <c r="N4029" s="19">
        <f t="shared" si="383"/>
        <v>0</v>
      </c>
      <c r="O4029" s="19">
        <f t="shared" si="381"/>
        <v>-103224358224</v>
      </c>
      <c r="Q4029" s="19">
        <f t="shared" si="382"/>
        <v>-126954117824</v>
      </c>
    </row>
    <row r="4030" spans="1:17" x14ac:dyDescent="0.3">
      <c r="A4030">
        <v>4024</v>
      </c>
      <c r="B4030">
        <f>SQRT((1-A4030*A4030/$G$1)*$G$2)</f>
        <v>995.34193969659793</v>
      </c>
      <c r="I4030" s="19">
        <f t="shared" si="379"/>
        <v>-253908235648</v>
      </c>
      <c r="K4030" s="19">
        <f t="shared" si="378"/>
        <v>11593440000</v>
      </c>
      <c r="L4030" s="19">
        <f t="shared" si="380"/>
        <v>11593440000</v>
      </c>
      <c r="N4030" s="19">
        <f t="shared" si="383"/>
        <v>0</v>
      </c>
      <c r="O4030" s="19">
        <f t="shared" si="381"/>
        <v>-103224358224</v>
      </c>
      <c r="Q4030" s="19">
        <f t="shared" si="382"/>
        <v>-115360677824</v>
      </c>
    </row>
    <row r="4031" spans="1:17" x14ac:dyDescent="0.3">
      <c r="A4031">
        <v>4025</v>
      </c>
      <c r="B4031">
        <f>SQRT((1-A4031*A4031/$G$1)*$G$2)</f>
        <v>995.22974322751736</v>
      </c>
      <c r="I4031" s="19">
        <f t="shared" si="379"/>
        <v>-230721355648</v>
      </c>
      <c r="K4031" s="19">
        <f t="shared" si="378"/>
        <v>11596320000</v>
      </c>
      <c r="L4031" s="19">
        <f t="shared" si="380"/>
        <v>11596320000</v>
      </c>
      <c r="N4031" s="19">
        <f t="shared" si="383"/>
        <v>0</v>
      </c>
      <c r="O4031" s="19">
        <f t="shared" si="381"/>
        <v>-103224358224</v>
      </c>
      <c r="Q4031" s="19">
        <f t="shared" si="382"/>
        <v>-103764357824</v>
      </c>
    </row>
    <row r="4032" spans="1:17" x14ac:dyDescent="0.3">
      <c r="A4032">
        <v>4026</v>
      </c>
      <c r="B4032">
        <f>SQRT((1-A4032*A4032/$G$1)*$G$2)</f>
        <v>995.11750622554916</v>
      </c>
      <c r="I4032" s="19">
        <f t="shared" si="379"/>
        <v>-207528715648</v>
      </c>
      <c r="K4032" s="19">
        <f t="shared" si="378"/>
        <v>11599200000</v>
      </c>
      <c r="L4032" s="19">
        <f t="shared" si="380"/>
        <v>11599200000</v>
      </c>
      <c r="N4032" s="19">
        <f t="shared" si="383"/>
        <v>0</v>
      </c>
      <c r="O4032" s="19">
        <f t="shared" si="381"/>
        <v>-103224358224</v>
      </c>
      <c r="Q4032" s="19">
        <f t="shared" si="382"/>
        <v>-92165157824</v>
      </c>
    </row>
    <row r="4033" spans="1:17" x14ac:dyDescent="0.3">
      <c r="A4033">
        <v>4027</v>
      </c>
      <c r="B4033">
        <f>SQRT((1-A4033*A4033/$G$1)*$G$2)</f>
        <v>995.0052286769768</v>
      </c>
      <c r="I4033" s="19">
        <f t="shared" si="379"/>
        <v>-184330315648</v>
      </c>
      <c r="K4033" s="19">
        <f t="shared" si="378"/>
        <v>11602080000</v>
      </c>
      <c r="L4033" s="19">
        <f t="shared" si="380"/>
        <v>11602080000</v>
      </c>
      <c r="N4033" s="19">
        <f t="shared" si="383"/>
        <v>0</v>
      </c>
      <c r="O4033" s="19">
        <f t="shared" si="381"/>
        <v>-103224358224</v>
      </c>
      <c r="Q4033" s="19">
        <f t="shared" si="382"/>
        <v>-80563077824</v>
      </c>
    </row>
    <row r="4034" spans="1:17" x14ac:dyDescent="0.3">
      <c r="A4034">
        <v>4028</v>
      </c>
      <c r="B4034">
        <f>SQRT((1-A4034*A4034/$G$1)*$G$2)</f>
        <v>994.89291056807292</v>
      </c>
      <c r="I4034" s="19">
        <f t="shared" si="379"/>
        <v>-161126155648</v>
      </c>
      <c r="K4034" s="19">
        <f t="shared" si="378"/>
        <v>11604960000</v>
      </c>
      <c r="L4034" s="19">
        <f t="shared" si="380"/>
        <v>11604960000</v>
      </c>
      <c r="N4034" s="19">
        <f t="shared" si="383"/>
        <v>0</v>
      </c>
      <c r="O4034" s="19">
        <f t="shared" si="381"/>
        <v>-103224358224</v>
      </c>
      <c r="Q4034" s="19">
        <f t="shared" si="382"/>
        <v>-68958117824</v>
      </c>
    </row>
    <row r="4035" spans="1:17" x14ac:dyDescent="0.3">
      <c r="A4035">
        <v>4029</v>
      </c>
      <c r="B4035">
        <f>SQRT((1-A4035*A4035/$G$1)*$G$2)</f>
        <v>994.7805518850987</v>
      </c>
      <c r="I4035" s="19">
        <f t="shared" si="379"/>
        <v>-137916235648</v>
      </c>
      <c r="K4035" s="19">
        <f t="shared" si="378"/>
        <v>11607840000</v>
      </c>
      <c r="L4035" s="19">
        <f t="shared" si="380"/>
        <v>11607840000</v>
      </c>
      <c r="N4035" s="19">
        <f t="shared" si="383"/>
        <v>0</v>
      </c>
      <c r="O4035" s="19">
        <f t="shared" si="381"/>
        <v>-103224358224</v>
      </c>
      <c r="Q4035" s="19">
        <f t="shared" si="382"/>
        <v>-57350277824</v>
      </c>
    </row>
    <row r="4036" spans="1:17" x14ac:dyDescent="0.3">
      <c r="A4036">
        <v>4030</v>
      </c>
      <c r="B4036">
        <f>SQRT((1-A4036*A4036/$G$1)*$G$2)</f>
        <v>994.66815261430429</v>
      </c>
      <c r="I4036" s="19">
        <f t="shared" si="379"/>
        <v>-114700555648</v>
      </c>
      <c r="K4036" s="19">
        <f t="shared" si="378"/>
        <v>11610720000</v>
      </c>
      <c r="L4036" s="19">
        <f t="shared" si="380"/>
        <v>11610720000</v>
      </c>
      <c r="N4036" s="19">
        <f t="shared" si="383"/>
        <v>0</v>
      </c>
      <c r="O4036" s="19">
        <f t="shared" si="381"/>
        <v>-103224358224</v>
      </c>
      <c r="Q4036" s="19">
        <f t="shared" si="382"/>
        <v>-45739557824</v>
      </c>
    </row>
    <row r="4037" spans="1:17" x14ac:dyDescent="0.3">
      <c r="A4037">
        <v>4031</v>
      </c>
      <c r="B4037">
        <f>SQRT((1-A4037*A4037/$G$1)*$G$2)</f>
        <v>994.55571274192869</v>
      </c>
      <c r="I4037" s="19">
        <f t="shared" si="379"/>
        <v>-91479115648</v>
      </c>
      <c r="K4037" s="19">
        <f t="shared" si="378"/>
        <v>11613600000</v>
      </c>
      <c r="L4037" s="19">
        <f t="shared" si="380"/>
        <v>11613600000</v>
      </c>
      <c r="N4037" s="19">
        <f t="shared" si="383"/>
        <v>-103120562992</v>
      </c>
      <c r="O4037" s="19">
        <f t="shared" si="381"/>
        <v>-103120562992</v>
      </c>
      <c r="Q4037" s="19">
        <f t="shared" si="382"/>
        <v>-137246520816</v>
      </c>
    </row>
    <row r="4038" spans="1:17" x14ac:dyDescent="0.3">
      <c r="A4038">
        <v>4032</v>
      </c>
      <c r="B4038">
        <f>SQRT((1-A4038*A4038/$G$1)*$G$2)</f>
        <v>994.44323225419964</v>
      </c>
      <c r="I4038" s="19">
        <f t="shared" si="379"/>
        <v>-274493041632</v>
      </c>
      <c r="K4038" s="19">
        <f t="shared" si="378"/>
        <v>11616480000</v>
      </c>
      <c r="L4038" s="19">
        <f t="shared" si="380"/>
        <v>11616480000</v>
      </c>
      <c r="N4038" s="19">
        <f t="shared" si="383"/>
        <v>0</v>
      </c>
      <c r="O4038" s="19">
        <f t="shared" si="381"/>
        <v>-103120562992</v>
      </c>
      <c r="Q4038" s="19">
        <f t="shared" si="382"/>
        <v>-125630040816</v>
      </c>
    </row>
    <row r="4039" spans="1:17" x14ac:dyDescent="0.3">
      <c r="A4039">
        <v>4033</v>
      </c>
      <c r="B4039">
        <f>SQRT((1-A4039*A4039/$G$1)*$G$2)</f>
        <v>994.33071113733376</v>
      </c>
      <c r="I4039" s="19">
        <f t="shared" si="379"/>
        <v>-251260081632</v>
      </c>
      <c r="K4039" s="19">
        <f t="shared" ref="K4039:K4102" si="384">IF($I4039&lt;L4038,L4038+$J$2,)</f>
        <v>11619360000</v>
      </c>
      <c r="L4039" s="19">
        <f t="shared" si="380"/>
        <v>11619360000</v>
      </c>
      <c r="N4039" s="19">
        <f t="shared" si="383"/>
        <v>0</v>
      </c>
      <c r="O4039" s="19">
        <f t="shared" si="381"/>
        <v>-103120562992</v>
      </c>
      <c r="Q4039" s="19">
        <f t="shared" si="382"/>
        <v>-114010680816</v>
      </c>
    </row>
    <row r="4040" spans="1:17" x14ac:dyDescent="0.3">
      <c r="A4040">
        <v>4034</v>
      </c>
      <c r="B4040">
        <f>SQRT((1-A4040*A4040/$G$1)*$G$2)</f>
        <v>994.21814937753629</v>
      </c>
      <c r="I4040" s="19">
        <f t="shared" si="379"/>
        <v>-228021361632</v>
      </c>
      <c r="K4040" s="19">
        <f t="shared" si="384"/>
        <v>11622240000</v>
      </c>
      <c r="L4040" s="19">
        <f t="shared" si="380"/>
        <v>11622240000</v>
      </c>
      <c r="N4040" s="19">
        <f t="shared" si="383"/>
        <v>0</v>
      </c>
      <c r="O4040" s="19">
        <f t="shared" si="381"/>
        <v>-103120562992</v>
      </c>
      <c r="Q4040" s="19">
        <f t="shared" si="382"/>
        <v>-102388440816</v>
      </c>
    </row>
    <row r="4041" spans="1:17" x14ac:dyDescent="0.3">
      <c r="A4041">
        <v>4035</v>
      </c>
      <c r="B4041">
        <f>SQRT((1-A4041*A4041/$G$1)*$G$2)</f>
        <v>994.10554696100132</v>
      </c>
      <c r="I4041" s="19">
        <f t="shared" si="379"/>
        <v>-204776881632</v>
      </c>
      <c r="K4041" s="19">
        <f t="shared" si="384"/>
        <v>11625120000</v>
      </c>
      <c r="L4041" s="19">
        <f t="shared" si="380"/>
        <v>11625120000</v>
      </c>
      <c r="N4041" s="19">
        <f t="shared" si="383"/>
        <v>0</v>
      </c>
      <c r="O4041" s="19">
        <f t="shared" si="381"/>
        <v>-103120562992</v>
      </c>
      <c r="Q4041" s="19">
        <f t="shared" si="382"/>
        <v>-90763320816</v>
      </c>
    </row>
    <row r="4042" spans="1:17" x14ac:dyDescent="0.3">
      <c r="A4042">
        <v>4036</v>
      </c>
      <c r="B4042">
        <f>SQRT((1-A4042*A4042/$G$1)*$G$2)</f>
        <v>993.99290387391181</v>
      </c>
      <c r="I4042" s="19">
        <f t="shared" si="379"/>
        <v>-181526641632</v>
      </c>
      <c r="K4042" s="19">
        <f t="shared" si="384"/>
        <v>11628000000</v>
      </c>
      <c r="L4042" s="19">
        <f t="shared" si="380"/>
        <v>11628000000</v>
      </c>
      <c r="N4042" s="19">
        <f t="shared" si="383"/>
        <v>0</v>
      </c>
      <c r="O4042" s="19">
        <f t="shared" si="381"/>
        <v>-103120562992</v>
      </c>
      <c r="Q4042" s="19">
        <f t="shared" si="382"/>
        <v>-79135320816</v>
      </c>
    </row>
    <row r="4043" spans="1:17" x14ac:dyDescent="0.3">
      <c r="A4043">
        <v>4037</v>
      </c>
      <c r="B4043">
        <f>SQRT((1-A4043*A4043/$G$1)*$G$2)</f>
        <v>993.88022010243924</v>
      </c>
      <c r="I4043" s="19">
        <f t="shared" si="379"/>
        <v>-158270641632</v>
      </c>
      <c r="K4043" s="19">
        <f t="shared" si="384"/>
        <v>11630880000</v>
      </c>
      <c r="L4043" s="19">
        <f t="shared" si="380"/>
        <v>11630880000</v>
      </c>
      <c r="N4043" s="19">
        <f t="shared" si="383"/>
        <v>0</v>
      </c>
      <c r="O4043" s="19">
        <f t="shared" si="381"/>
        <v>-103120562992</v>
      </c>
      <c r="Q4043" s="19">
        <f t="shared" si="382"/>
        <v>-67504440816</v>
      </c>
    </row>
    <row r="4044" spans="1:17" x14ac:dyDescent="0.3">
      <c r="A4044">
        <v>4038</v>
      </c>
      <c r="B4044">
        <f>SQRT((1-A4044*A4044/$G$1)*$G$2)</f>
        <v>993.76749563274404</v>
      </c>
      <c r="I4044" s="19">
        <f t="shared" si="379"/>
        <v>-135008881632</v>
      </c>
      <c r="K4044" s="19">
        <f t="shared" si="384"/>
        <v>11633760000</v>
      </c>
      <c r="L4044" s="19">
        <f t="shared" si="380"/>
        <v>11633760000</v>
      </c>
      <c r="N4044" s="19">
        <f t="shared" si="383"/>
        <v>0</v>
      </c>
      <c r="O4044" s="19">
        <f t="shared" si="381"/>
        <v>-103120562992</v>
      </c>
      <c r="Q4044" s="19">
        <f t="shared" si="382"/>
        <v>-55870680816</v>
      </c>
    </row>
    <row r="4045" spans="1:17" x14ac:dyDescent="0.3">
      <c r="A4045">
        <v>4039</v>
      </c>
      <c r="B4045">
        <f>SQRT((1-A4045*A4045/$G$1)*$G$2)</f>
        <v>993.65473045097542</v>
      </c>
      <c r="I4045" s="19">
        <f t="shared" si="379"/>
        <v>-111741361632</v>
      </c>
      <c r="K4045" s="19">
        <f t="shared" si="384"/>
        <v>11636640000</v>
      </c>
      <c r="L4045" s="19">
        <f t="shared" si="380"/>
        <v>11636640000</v>
      </c>
      <c r="N4045" s="19">
        <f t="shared" si="383"/>
        <v>0</v>
      </c>
      <c r="O4045" s="19">
        <f t="shared" si="381"/>
        <v>-103120562992</v>
      </c>
      <c r="Q4045" s="19">
        <f t="shared" si="382"/>
        <v>-44234040816</v>
      </c>
    </row>
    <row r="4046" spans="1:17" x14ac:dyDescent="0.3">
      <c r="A4046">
        <v>4040</v>
      </c>
      <c r="B4046">
        <f>SQRT((1-A4046*A4046/$G$1)*$G$2)</f>
        <v>993.54192454327062</v>
      </c>
      <c r="I4046" s="19">
        <f t="shared" si="379"/>
        <v>-88468081632</v>
      </c>
      <c r="K4046" s="19">
        <f t="shared" si="384"/>
        <v>11639520000</v>
      </c>
      <c r="L4046" s="19">
        <f t="shared" si="380"/>
        <v>11639520000</v>
      </c>
      <c r="N4046" s="19">
        <f t="shared" si="383"/>
        <v>-103016767760</v>
      </c>
      <c r="O4046" s="19">
        <f t="shared" si="381"/>
        <v>-103016767760</v>
      </c>
      <c r="Q4046" s="19">
        <f t="shared" si="382"/>
        <v>-135611288576</v>
      </c>
    </row>
    <row r="4047" spans="1:17" x14ac:dyDescent="0.3">
      <c r="A4047">
        <v>4041</v>
      </c>
      <c r="B4047">
        <f>SQRT((1-A4047*A4047/$G$1)*$G$2)</f>
        <v>993.42907789575668</v>
      </c>
      <c r="I4047" s="19">
        <f t="shared" si="379"/>
        <v>-271222577152</v>
      </c>
      <c r="K4047" s="19">
        <f t="shared" si="384"/>
        <v>11642400000</v>
      </c>
      <c r="L4047" s="19">
        <f t="shared" si="380"/>
        <v>11642400000</v>
      </c>
      <c r="N4047" s="19">
        <f t="shared" si="383"/>
        <v>0</v>
      </c>
      <c r="O4047" s="19">
        <f t="shared" si="381"/>
        <v>-103016767760</v>
      </c>
      <c r="Q4047" s="19">
        <f t="shared" si="382"/>
        <v>-123968888576</v>
      </c>
    </row>
    <row r="4048" spans="1:17" x14ac:dyDescent="0.3">
      <c r="A4048">
        <v>4042</v>
      </c>
      <c r="B4048">
        <f>SQRT((1-A4048*A4048/$G$1)*$G$2)</f>
        <v>993.31619049454844</v>
      </c>
      <c r="I4048" s="19">
        <f t="shared" si="379"/>
        <v>-247937777152</v>
      </c>
      <c r="K4048" s="19">
        <f t="shared" si="384"/>
        <v>11645280000</v>
      </c>
      <c r="L4048" s="19">
        <f t="shared" si="380"/>
        <v>11645280000</v>
      </c>
      <c r="N4048" s="19">
        <f t="shared" si="383"/>
        <v>0</v>
      </c>
      <c r="O4048" s="19">
        <f t="shared" si="381"/>
        <v>-103016767760</v>
      </c>
      <c r="Q4048" s="19">
        <f t="shared" si="382"/>
        <v>-112323608576</v>
      </c>
    </row>
    <row r="4049" spans="1:17" x14ac:dyDescent="0.3">
      <c r="A4049">
        <v>4043</v>
      </c>
      <c r="B4049">
        <f>SQRT((1-A4049*A4049/$G$1)*$G$2)</f>
        <v>993.20326232574973</v>
      </c>
      <c r="I4049" s="19">
        <f t="shared" si="379"/>
        <v>-224647217152</v>
      </c>
      <c r="K4049" s="19">
        <f t="shared" si="384"/>
        <v>11648160000</v>
      </c>
      <c r="L4049" s="19">
        <f t="shared" si="380"/>
        <v>11648160000</v>
      </c>
      <c r="N4049" s="19">
        <f t="shared" si="383"/>
        <v>0</v>
      </c>
      <c r="O4049" s="19">
        <f t="shared" si="381"/>
        <v>-103016767760</v>
      </c>
      <c r="Q4049" s="19">
        <f t="shared" si="382"/>
        <v>-100675448576</v>
      </c>
    </row>
    <row r="4050" spans="1:17" x14ac:dyDescent="0.3">
      <c r="A4050">
        <v>4044</v>
      </c>
      <c r="B4050">
        <f>SQRT((1-A4050*A4050/$G$1)*$G$2)</f>
        <v>993.09029337545314</v>
      </c>
      <c r="I4050" s="19">
        <f t="shared" si="379"/>
        <v>-201350897152</v>
      </c>
      <c r="K4050" s="19">
        <f t="shared" si="384"/>
        <v>11651040000</v>
      </c>
      <c r="L4050" s="19">
        <f t="shared" si="380"/>
        <v>11651040000</v>
      </c>
      <c r="N4050" s="19">
        <f t="shared" si="383"/>
        <v>0</v>
      </c>
      <c r="O4050" s="19">
        <f t="shared" si="381"/>
        <v>-103016767760</v>
      </c>
      <c r="Q4050" s="19">
        <f t="shared" si="382"/>
        <v>-89024408576</v>
      </c>
    </row>
    <row r="4051" spans="1:17" x14ac:dyDescent="0.3">
      <c r="A4051">
        <v>4045</v>
      </c>
      <c r="B4051">
        <f>SQRT((1-A4051*A4051/$G$1)*$G$2)</f>
        <v>992.97728362973976</v>
      </c>
      <c r="I4051" s="19">
        <f t="shared" si="379"/>
        <v>-178048817152</v>
      </c>
      <c r="K4051" s="19">
        <f t="shared" si="384"/>
        <v>11653920000</v>
      </c>
      <c r="L4051" s="19">
        <f t="shared" si="380"/>
        <v>11653920000</v>
      </c>
      <c r="N4051" s="19">
        <f t="shared" si="383"/>
        <v>0</v>
      </c>
      <c r="O4051" s="19">
        <f t="shared" si="381"/>
        <v>-103016767760</v>
      </c>
      <c r="Q4051" s="19">
        <f t="shared" si="382"/>
        <v>-77370488576</v>
      </c>
    </row>
    <row r="4052" spans="1:17" x14ac:dyDescent="0.3">
      <c r="A4052">
        <v>4046</v>
      </c>
      <c r="B4052">
        <f>SQRT((1-A4052*A4052/$G$1)*$G$2)</f>
        <v>992.86423307467942</v>
      </c>
      <c r="I4052" s="19">
        <f t="shared" si="379"/>
        <v>-154740977152</v>
      </c>
      <c r="K4052" s="19">
        <f t="shared" si="384"/>
        <v>11656800000</v>
      </c>
      <c r="L4052" s="19">
        <f t="shared" si="380"/>
        <v>11656800000</v>
      </c>
      <c r="N4052" s="19">
        <f t="shared" si="383"/>
        <v>0</v>
      </c>
      <c r="O4052" s="19">
        <f t="shared" si="381"/>
        <v>-103016767760</v>
      </c>
      <c r="Q4052" s="19">
        <f t="shared" si="382"/>
        <v>-65713688576</v>
      </c>
    </row>
    <row r="4053" spans="1:17" x14ac:dyDescent="0.3">
      <c r="A4053">
        <v>4047</v>
      </c>
      <c r="B4053">
        <f>SQRT((1-A4053*A4053/$G$1)*$G$2)</f>
        <v>992.75114169633014</v>
      </c>
      <c r="I4053" s="19">
        <f t="shared" si="379"/>
        <v>-131427377152</v>
      </c>
      <c r="K4053" s="19">
        <f t="shared" si="384"/>
        <v>11659680000</v>
      </c>
      <c r="L4053" s="19">
        <f t="shared" si="380"/>
        <v>11659680000</v>
      </c>
      <c r="N4053" s="19">
        <f t="shared" si="383"/>
        <v>0</v>
      </c>
      <c r="O4053" s="19">
        <f t="shared" si="381"/>
        <v>-103016767760</v>
      </c>
      <c r="Q4053" s="19">
        <f t="shared" si="382"/>
        <v>-54054008576</v>
      </c>
    </row>
    <row r="4054" spans="1:17" x14ac:dyDescent="0.3">
      <c r="A4054">
        <v>4048</v>
      </c>
      <c r="B4054">
        <f>SQRT((1-A4054*A4054/$G$1)*$G$2)</f>
        <v>992.63800948073936</v>
      </c>
      <c r="I4054" s="19">
        <f t="shared" si="379"/>
        <v>-108108017152</v>
      </c>
      <c r="K4054" s="19">
        <f t="shared" si="384"/>
        <v>11662560000</v>
      </c>
      <c r="L4054" s="19">
        <f t="shared" si="380"/>
        <v>11662560000</v>
      </c>
      <c r="N4054" s="19">
        <f t="shared" si="383"/>
        <v>0</v>
      </c>
      <c r="O4054" s="19">
        <f t="shared" si="381"/>
        <v>-103016767760</v>
      </c>
      <c r="Q4054" s="19">
        <f t="shared" si="382"/>
        <v>-42391448576</v>
      </c>
    </row>
    <row r="4055" spans="1:17" x14ac:dyDescent="0.3">
      <c r="A4055">
        <v>4049</v>
      </c>
      <c r="B4055">
        <f>SQRT((1-A4055*A4055/$G$1)*$G$2)</f>
        <v>992.52483641394235</v>
      </c>
      <c r="I4055" s="19">
        <f t="shared" si="379"/>
        <v>-84782897152</v>
      </c>
      <c r="K4055" s="19">
        <f t="shared" si="384"/>
        <v>11665440000</v>
      </c>
      <c r="L4055" s="19">
        <f t="shared" si="380"/>
        <v>11665440000</v>
      </c>
      <c r="N4055" s="19">
        <f t="shared" si="383"/>
        <v>-102912972528</v>
      </c>
      <c r="O4055" s="19">
        <f t="shared" si="381"/>
        <v>-102912972528</v>
      </c>
      <c r="Q4055" s="19">
        <f t="shared" si="382"/>
        <v>-133638981104</v>
      </c>
    </row>
    <row r="4056" spans="1:17" x14ac:dyDescent="0.3">
      <c r="A4056">
        <v>4050</v>
      </c>
      <c r="B4056">
        <f>SQRT((1-A4056*A4056/$G$1)*$G$2)</f>
        <v>992.41162248196349</v>
      </c>
      <c r="I4056" s="19">
        <f t="shared" si="379"/>
        <v>-267277962208</v>
      </c>
      <c r="K4056" s="19">
        <f t="shared" si="384"/>
        <v>11668320000</v>
      </c>
      <c r="L4056" s="19">
        <f t="shared" si="380"/>
        <v>11668320000</v>
      </c>
      <c r="N4056" s="19">
        <f t="shared" si="383"/>
        <v>0</v>
      </c>
      <c r="O4056" s="19">
        <f t="shared" si="381"/>
        <v>-102912972528</v>
      </c>
      <c r="Q4056" s="19">
        <f t="shared" si="382"/>
        <v>-121970661104</v>
      </c>
    </row>
    <row r="4057" spans="1:17" x14ac:dyDescent="0.3">
      <c r="A4057">
        <v>4051</v>
      </c>
      <c r="B4057">
        <f>SQRT((1-A4057*A4057/$G$1)*$G$2)</f>
        <v>992.29836767081542</v>
      </c>
      <c r="I4057" s="19">
        <f t="shared" si="379"/>
        <v>-243941322208</v>
      </c>
      <c r="K4057" s="19">
        <f t="shared" si="384"/>
        <v>11671200000</v>
      </c>
      <c r="L4057" s="19">
        <f t="shared" si="380"/>
        <v>11671200000</v>
      </c>
      <c r="N4057" s="19">
        <f t="shared" si="383"/>
        <v>0</v>
      </c>
      <c r="O4057" s="19">
        <f t="shared" si="381"/>
        <v>-102912972528</v>
      </c>
      <c r="Q4057" s="19">
        <f t="shared" si="382"/>
        <v>-110299461104</v>
      </c>
    </row>
    <row r="4058" spans="1:17" x14ac:dyDescent="0.3">
      <c r="A4058">
        <v>4052</v>
      </c>
      <c r="B4058">
        <f>SQRT((1-A4058*A4058/$G$1)*$G$2)</f>
        <v>992.18507196649955</v>
      </c>
      <c r="I4058" s="19">
        <f t="shared" si="379"/>
        <v>-220598922208</v>
      </c>
      <c r="K4058" s="19">
        <f t="shared" si="384"/>
        <v>11674080000</v>
      </c>
      <c r="L4058" s="19">
        <f t="shared" si="380"/>
        <v>11674080000</v>
      </c>
      <c r="N4058" s="19">
        <f t="shared" si="383"/>
        <v>0</v>
      </c>
      <c r="O4058" s="19">
        <f t="shared" si="381"/>
        <v>-102912972528</v>
      </c>
      <c r="Q4058" s="19">
        <f t="shared" si="382"/>
        <v>-98625381104</v>
      </c>
    </row>
    <row r="4059" spans="1:17" x14ac:dyDescent="0.3">
      <c r="A4059">
        <v>4053</v>
      </c>
      <c r="B4059">
        <f>SQRT((1-A4059*A4059/$G$1)*$G$2)</f>
        <v>992.07173535500556</v>
      </c>
      <c r="I4059" s="19">
        <f t="shared" si="379"/>
        <v>-197250762208</v>
      </c>
      <c r="K4059" s="19">
        <f t="shared" si="384"/>
        <v>11676960000</v>
      </c>
      <c r="L4059" s="19">
        <f t="shared" si="380"/>
        <v>11676960000</v>
      </c>
      <c r="N4059" s="19">
        <f t="shared" si="383"/>
        <v>0</v>
      </c>
      <c r="O4059" s="19">
        <f t="shared" si="381"/>
        <v>-102912972528</v>
      </c>
      <c r="Q4059" s="19">
        <f t="shared" si="382"/>
        <v>-86948421104</v>
      </c>
    </row>
    <row r="4060" spans="1:17" x14ac:dyDescent="0.3">
      <c r="A4060">
        <v>4054</v>
      </c>
      <c r="B4060">
        <f>SQRT((1-A4060*A4060/$G$1)*$G$2)</f>
        <v>991.95835782231211</v>
      </c>
      <c r="I4060" s="19">
        <f t="shared" si="379"/>
        <v>-173896842208</v>
      </c>
      <c r="K4060" s="19">
        <f t="shared" si="384"/>
        <v>11679840000</v>
      </c>
      <c r="L4060" s="19">
        <f t="shared" si="380"/>
        <v>11679840000</v>
      </c>
      <c r="N4060" s="19">
        <f t="shared" si="383"/>
        <v>0</v>
      </c>
      <c r="O4060" s="19">
        <f t="shared" si="381"/>
        <v>-102912972528</v>
      </c>
      <c r="Q4060" s="19">
        <f t="shared" si="382"/>
        <v>-75268581104</v>
      </c>
    </row>
    <row r="4061" spans="1:17" x14ac:dyDescent="0.3">
      <c r="A4061">
        <v>4055</v>
      </c>
      <c r="B4061">
        <f>SQRT((1-A4061*A4061/$G$1)*$G$2)</f>
        <v>991.84493935438593</v>
      </c>
      <c r="I4061" s="19">
        <f t="shared" si="379"/>
        <v>-150537162208</v>
      </c>
      <c r="K4061" s="19">
        <f t="shared" si="384"/>
        <v>11682720000</v>
      </c>
      <c r="L4061" s="19">
        <f t="shared" si="380"/>
        <v>11682720000</v>
      </c>
      <c r="N4061" s="19">
        <f t="shared" si="383"/>
        <v>0</v>
      </c>
      <c r="O4061" s="19">
        <f t="shared" si="381"/>
        <v>-102912972528</v>
      </c>
      <c r="Q4061" s="19">
        <f t="shared" si="382"/>
        <v>-63585861104</v>
      </c>
    </row>
    <row r="4062" spans="1:17" x14ac:dyDescent="0.3">
      <c r="A4062">
        <v>4056</v>
      </c>
      <c r="B4062">
        <f>SQRT((1-A4062*A4062/$G$1)*$G$2)</f>
        <v>991.7314799371826</v>
      </c>
      <c r="I4062" s="19">
        <f t="shared" si="379"/>
        <v>-127171722208</v>
      </c>
      <c r="K4062" s="19">
        <f t="shared" si="384"/>
        <v>11685600000</v>
      </c>
      <c r="L4062" s="19">
        <f t="shared" si="380"/>
        <v>11685600000</v>
      </c>
      <c r="N4062" s="19">
        <f t="shared" si="383"/>
        <v>0</v>
      </c>
      <c r="O4062" s="19">
        <f t="shared" si="381"/>
        <v>-102912972528</v>
      </c>
      <c r="Q4062" s="19">
        <f t="shared" si="382"/>
        <v>-51900261104</v>
      </c>
    </row>
    <row r="4063" spans="1:17" x14ac:dyDescent="0.3">
      <c r="A4063">
        <v>4057</v>
      </c>
      <c r="B4063">
        <f>SQRT((1-A4063*A4063/$G$1)*$G$2)</f>
        <v>991.61797955664588</v>
      </c>
      <c r="I4063" s="19">
        <f t="shared" si="379"/>
        <v>-103800522208</v>
      </c>
      <c r="K4063" s="19">
        <f t="shared" si="384"/>
        <v>11688480000</v>
      </c>
      <c r="L4063" s="19">
        <f t="shared" si="380"/>
        <v>11688480000</v>
      </c>
      <c r="N4063" s="19">
        <f t="shared" si="383"/>
        <v>0</v>
      </c>
      <c r="O4063" s="19">
        <f t="shared" si="381"/>
        <v>-102912972528</v>
      </c>
      <c r="Q4063" s="19">
        <f t="shared" si="382"/>
        <v>-40211781104</v>
      </c>
    </row>
    <row r="4064" spans="1:17" x14ac:dyDescent="0.3">
      <c r="A4064">
        <v>4058</v>
      </c>
      <c r="B4064">
        <f>SQRT((1-A4064*A4064/$G$1)*$G$2)</f>
        <v>991.50443819870839</v>
      </c>
      <c r="I4064" s="19">
        <f t="shared" si="379"/>
        <v>-80423562208</v>
      </c>
      <c r="K4064" s="19">
        <f t="shared" si="384"/>
        <v>11691360000</v>
      </c>
      <c r="L4064" s="19">
        <f t="shared" si="380"/>
        <v>11691360000</v>
      </c>
      <c r="N4064" s="19">
        <f t="shared" si="383"/>
        <v>-102809177296</v>
      </c>
      <c r="O4064" s="19">
        <f t="shared" si="381"/>
        <v>-102809177296</v>
      </c>
      <c r="Q4064" s="19">
        <f t="shared" si="382"/>
        <v>-131329598400</v>
      </c>
    </row>
    <row r="4065" spans="1:17" x14ac:dyDescent="0.3">
      <c r="A4065">
        <v>4059</v>
      </c>
      <c r="B4065">
        <f>SQRT((1-A4065*A4065/$G$1)*$G$2)</f>
        <v>991.3908558492908</v>
      </c>
      <c r="I4065" s="19">
        <f t="shared" si="379"/>
        <v>-262659196800</v>
      </c>
      <c r="K4065" s="19">
        <f t="shared" si="384"/>
        <v>11694240000</v>
      </c>
      <c r="L4065" s="19">
        <f t="shared" si="380"/>
        <v>11694240000</v>
      </c>
      <c r="N4065" s="19">
        <f t="shared" si="383"/>
        <v>0</v>
      </c>
      <c r="O4065" s="19">
        <f t="shared" si="381"/>
        <v>-102809177296</v>
      </c>
      <c r="Q4065" s="19">
        <f t="shared" si="382"/>
        <v>-119635358400</v>
      </c>
    </row>
    <row r="4066" spans="1:17" x14ac:dyDescent="0.3">
      <c r="A4066">
        <v>4060</v>
      </c>
      <c r="B4066">
        <f>SQRT((1-A4066*A4066/$G$1)*$G$2)</f>
        <v>991.27723249430267</v>
      </c>
      <c r="I4066" s="19">
        <f t="shared" si="379"/>
        <v>-239270716800</v>
      </c>
      <c r="K4066" s="19">
        <f t="shared" si="384"/>
        <v>11697120000</v>
      </c>
      <c r="L4066" s="19">
        <f t="shared" si="380"/>
        <v>11697120000</v>
      </c>
      <c r="N4066" s="19">
        <f t="shared" si="383"/>
        <v>0</v>
      </c>
      <c r="O4066" s="19">
        <f t="shared" si="381"/>
        <v>-102809177296</v>
      </c>
      <c r="Q4066" s="19">
        <f t="shared" si="382"/>
        <v>-107938238400</v>
      </c>
    </row>
    <row r="4067" spans="1:17" x14ac:dyDescent="0.3">
      <c r="A4067">
        <v>4061</v>
      </c>
      <c r="B4067">
        <f>SQRT((1-A4067*A4067/$G$1)*$G$2)</f>
        <v>991.16356811964181</v>
      </c>
      <c r="I4067" s="19">
        <f t="shared" si="379"/>
        <v>-215876476800</v>
      </c>
      <c r="K4067" s="19">
        <f t="shared" si="384"/>
        <v>11700000000</v>
      </c>
      <c r="L4067" s="19">
        <f t="shared" si="380"/>
        <v>11700000000</v>
      </c>
      <c r="N4067" s="19">
        <f t="shared" si="383"/>
        <v>0</v>
      </c>
      <c r="O4067" s="19">
        <f t="shared" si="381"/>
        <v>-102809177296</v>
      </c>
      <c r="Q4067" s="19">
        <f t="shared" si="382"/>
        <v>-96238238400</v>
      </c>
    </row>
    <row r="4068" spans="1:17" x14ac:dyDescent="0.3">
      <c r="A4068">
        <v>4062</v>
      </c>
      <c r="B4068">
        <f>SQRT((1-A4068*A4068/$G$1)*$G$2)</f>
        <v>991.04986271119435</v>
      </c>
      <c r="I4068" s="19">
        <f t="shared" si="379"/>
        <v>-192476476800</v>
      </c>
      <c r="K4068" s="19">
        <f t="shared" si="384"/>
        <v>11702880000</v>
      </c>
      <c r="L4068" s="19">
        <f t="shared" si="380"/>
        <v>11702880000</v>
      </c>
      <c r="N4068" s="19">
        <f t="shared" si="383"/>
        <v>0</v>
      </c>
      <c r="O4068" s="19">
        <f t="shared" si="381"/>
        <v>-102809177296</v>
      </c>
      <c r="Q4068" s="19">
        <f t="shared" si="382"/>
        <v>-84535358400</v>
      </c>
    </row>
    <row r="4069" spans="1:17" x14ac:dyDescent="0.3">
      <c r="A4069">
        <v>4063</v>
      </c>
      <c r="B4069">
        <f>SQRT((1-A4069*A4069/$G$1)*$G$2)</f>
        <v>990.93611625483516</v>
      </c>
      <c r="I4069" s="19">
        <f t="shared" si="379"/>
        <v>-169070716800</v>
      </c>
      <c r="K4069" s="19">
        <f t="shared" si="384"/>
        <v>11705760000</v>
      </c>
      <c r="L4069" s="19">
        <f t="shared" si="380"/>
        <v>11705760000</v>
      </c>
      <c r="N4069" s="19">
        <f t="shared" si="383"/>
        <v>0</v>
      </c>
      <c r="O4069" s="19">
        <f t="shared" si="381"/>
        <v>-102809177296</v>
      </c>
      <c r="Q4069" s="19">
        <f t="shared" si="382"/>
        <v>-72829598400</v>
      </c>
    </row>
    <row r="4070" spans="1:17" x14ac:dyDescent="0.3">
      <c r="A4070">
        <v>4064</v>
      </c>
      <c r="B4070">
        <f>SQRT((1-A4070*A4070/$G$1)*$G$2)</f>
        <v>990.82232873642704</v>
      </c>
      <c r="I4070" s="19">
        <f t="shared" si="379"/>
        <v>-145659196800</v>
      </c>
      <c r="K4070" s="19">
        <f t="shared" si="384"/>
        <v>11708640000</v>
      </c>
      <c r="L4070" s="19">
        <f t="shared" si="380"/>
        <v>11708640000</v>
      </c>
      <c r="N4070" s="19">
        <f t="shared" si="383"/>
        <v>0</v>
      </c>
      <c r="O4070" s="19">
        <f t="shared" si="381"/>
        <v>-102809177296</v>
      </c>
      <c r="Q4070" s="19">
        <f t="shared" si="382"/>
        <v>-61120958400</v>
      </c>
    </row>
    <row r="4071" spans="1:17" x14ac:dyDescent="0.3">
      <c r="A4071">
        <v>4065</v>
      </c>
      <c r="B4071">
        <f>SQRT((1-A4071*A4071/$G$1)*$G$2)</f>
        <v>990.70850014182167</v>
      </c>
      <c r="I4071" s="19">
        <f t="shared" si="379"/>
        <v>-122241916800</v>
      </c>
      <c r="K4071" s="19">
        <f t="shared" si="384"/>
        <v>11711520000</v>
      </c>
      <c r="L4071" s="19">
        <f t="shared" si="380"/>
        <v>11711520000</v>
      </c>
      <c r="N4071" s="19">
        <f t="shared" si="383"/>
        <v>0</v>
      </c>
      <c r="O4071" s="19">
        <f t="shared" si="381"/>
        <v>-102809177296</v>
      </c>
      <c r="Q4071" s="19">
        <f t="shared" si="382"/>
        <v>-49409438400</v>
      </c>
    </row>
    <row r="4072" spans="1:17" x14ac:dyDescent="0.3">
      <c r="A4072">
        <v>4066</v>
      </c>
      <c r="B4072">
        <f>SQRT((1-A4072*A4072/$G$1)*$G$2)</f>
        <v>990.59463045685914</v>
      </c>
      <c r="I4072" s="19">
        <f t="shared" si="379"/>
        <v>-98818876800</v>
      </c>
      <c r="K4072" s="19">
        <f t="shared" si="384"/>
        <v>11714400000</v>
      </c>
      <c r="L4072" s="19">
        <f t="shared" si="380"/>
        <v>11714400000</v>
      </c>
      <c r="N4072" s="19">
        <f t="shared" si="383"/>
        <v>-102705382064</v>
      </c>
      <c r="O4072" s="19">
        <f t="shared" si="381"/>
        <v>-102705382064</v>
      </c>
      <c r="Q4072" s="19">
        <f t="shared" si="382"/>
        <v>-140400420464</v>
      </c>
    </row>
    <row r="4073" spans="1:17" x14ac:dyDescent="0.3">
      <c r="A4073">
        <v>4067</v>
      </c>
      <c r="B4073">
        <f>SQRT((1-A4073*A4073/$G$1)*$G$2)</f>
        <v>990.48071966736723</v>
      </c>
      <c r="I4073" s="19">
        <f t="shared" si="379"/>
        <v>-280800840928</v>
      </c>
      <c r="K4073" s="19">
        <f t="shared" si="384"/>
        <v>11717280000</v>
      </c>
      <c r="L4073" s="19">
        <f t="shared" si="380"/>
        <v>11717280000</v>
      </c>
      <c r="N4073" s="19">
        <f t="shared" si="383"/>
        <v>0</v>
      </c>
      <c r="O4073" s="19">
        <f t="shared" si="381"/>
        <v>-102705382064</v>
      </c>
      <c r="Q4073" s="19">
        <f t="shared" si="382"/>
        <v>-128683140464</v>
      </c>
    </row>
    <row r="4074" spans="1:17" x14ac:dyDescent="0.3">
      <c r="A4074">
        <v>4068</v>
      </c>
      <c r="B4074">
        <f>SQRT((1-A4074*A4074/$G$1)*$G$2)</f>
        <v>990.36676775916294</v>
      </c>
      <c r="I4074" s="19">
        <f t="shared" si="379"/>
        <v>-257366280928</v>
      </c>
      <c r="K4074" s="19">
        <f t="shared" si="384"/>
        <v>11720160000</v>
      </c>
      <c r="L4074" s="19">
        <f t="shared" si="380"/>
        <v>11720160000</v>
      </c>
      <c r="N4074" s="19">
        <f t="shared" si="383"/>
        <v>0</v>
      </c>
      <c r="O4074" s="19">
        <f t="shared" si="381"/>
        <v>-102705382064</v>
      </c>
      <c r="Q4074" s="19">
        <f t="shared" si="382"/>
        <v>-116962980464</v>
      </c>
    </row>
    <row r="4075" spans="1:17" x14ac:dyDescent="0.3">
      <c r="A4075">
        <v>4069</v>
      </c>
      <c r="B4075">
        <f>SQRT((1-A4075*A4075/$G$1)*$G$2)</f>
        <v>990.25277471805111</v>
      </c>
      <c r="I4075" s="19">
        <f t="shared" si="379"/>
        <v>-233925960928</v>
      </c>
      <c r="K4075" s="19">
        <f t="shared" si="384"/>
        <v>11723040000</v>
      </c>
      <c r="L4075" s="19">
        <f t="shared" si="380"/>
        <v>11723040000</v>
      </c>
      <c r="N4075" s="19">
        <f t="shared" si="383"/>
        <v>0</v>
      </c>
      <c r="O4075" s="19">
        <f t="shared" si="381"/>
        <v>-102705382064</v>
      </c>
      <c r="Q4075" s="19">
        <f t="shared" si="382"/>
        <v>-105239940464</v>
      </c>
    </row>
    <row r="4076" spans="1:17" x14ac:dyDescent="0.3">
      <c r="A4076">
        <v>4070</v>
      </c>
      <c r="B4076">
        <f>SQRT((1-A4076*A4076/$G$1)*$G$2)</f>
        <v>990.13874052982499</v>
      </c>
      <c r="I4076" s="19">
        <f t="shared" si="379"/>
        <v>-210479880928</v>
      </c>
      <c r="K4076" s="19">
        <f t="shared" si="384"/>
        <v>11725920000</v>
      </c>
      <c r="L4076" s="19">
        <f t="shared" si="380"/>
        <v>11725920000</v>
      </c>
      <c r="N4076" s="19">
        <f t="shared" si="383"/>
        <v>0</v>
      </c>
      <c r="O4076" s="19">
        <f t="shared" si="381"/>
        <v>-102705382064</v>
      </c>
      <c r="Q4076" s="19">
        <f t="shared" si="382"/>
        <v>-93514020464</v>
      </c>
    </row>
    <row r="4077" spans="1:17" x14ac:dyDescent="0.3">
      <c r="A4077">
        <v>4071</v>
      </c>
      <c r="B4077">
        <f>SQRT((1-A4077*A4077/$G$1)*$G$2)</f>
        <v>990.02466518026631</v>
      </c>
      <c r="I4077" s="19">
        <f t="shared" si="379"/>
        <v>-187028040928</v>
      </c>
      <c r="K4077" s="19">
        <f t="shared" si="384"/>
        <v>11728800000</v>
      </c>
      <c r="L4077" s="19">
        <f t="shared" si="380"/>
        <v>11728800000</v>
      </c>
      <c r="N4077" s="19">
        <f t="shared" si="383"/>
        <v>0</v>
      </c>
      <c r="O4077" s="19">
        <f t="shared" si="381"/>
        <v>-102705382064</v>
      </c>
      <c r="Q4077" s="19">
        <f t="shared" si="382"/>
        <v>-81785220464</v>
      </c>
    </row>
    <row r="4078" spans="1:17" x14ac:dyDescent="0.3">
      <c r="A4078">
        <v>4072</v>
      </c>
      <c r="B4078">
        <f>SQRT((1-A4078*A4078/$G$1)*$G$2)</f>
        <v>989.91054865514513</v>
      </c>
      <c r="I4078" s="19">
        <f t="shared" ref="I4078:I4141" si="385">Q4077*2</f>
        <v>-163570440928</v>
      </c>
      <c r="K4078" s="19">
        <f t="shared" si="384"/>
        <v>11731680000</v>
      </c>
      <c r="L4078" s="19">
        <f t="shared" ref="L4078:L4141" si="386">IF(K4078=0,L4077,K4078)</f>
        <v>11731680000</v>
      </c>
      <c r="N4078" s="19">
        <f t="shared" si="383"/>
        <v>0</v>
      </c>
      <c r="O4078" s="19">
        <f t="shared" ref="O4078:O4141" si="387">IF(N4078=0,O4077,N4078)</f>
        <v>-102705382064</v>
      </c>
      <c r="Q4078" s="19">
        <f t="shared" ref="Q4078:Q4141" si="388">Q4077+K4078+N4078</f>
        <v>-70053540464</v>
      </c>
    </row>
    <row r="4079" spans="1:17" x14ac:dyDescent="0.3">
      <c r="A4079">
        <v>4073</v>
      </c>
      <c r="B4079">
        <f>SQRT((1-A4079*A4079/$G$1)*$G$2)</f>
        <v>989.79639094021934</v>
      </c>
      <c r="I4079" s="19">
        <f t="shared" si="385"/>
        <v>-140107080928</v>
      </c>
      <c r="K4079" s="19">
        <f t="shared" si="384"/>
        <v>11734560000</v>
      </c>
      <c r="L4079" s="19">
        <f t="shared" si="386"/>
        <v>11734560000</v>
      </c>
      <c r="N4079" s="19">
        <f t="shared" si="383"/>
        <v>0</v>
      </c>
      <c r="O4079" s="19">
        <f t="shared" si="387"/>
        <v>-102705382064</v>
      </c>
      <c r="Q4079" s="19">
        <f t="shared" si="388"/>
        <v>-58318980464</v>
      </c>
    </row>
    <row r="4080" spans="1:17" x14ac:dyDescent="0.3">
      <c r="A4080">
        <v>4074</v>
      </c>
      <c r="B4080">
        <f>SQRT((1-A4080*A4080/$G$1)*$G$2)</f>
        <v>989.68219202123578</v>
      </c>
      <c r="I4080" s="19">
        <f t="shared" si="385"/>
        <v>-116637960928</v>
      </c>
      <c r="K4080" s="19">
        <f t="shared" si="384"/>
        <v>11737440000</v>
      </c>
      <c r="L4080" s="19">
        <f t="shared" si="386"/>
        <v>11737440000</v>
      </c>
      <c r="N4080" s="19">
        <f t="shared" si="383"/>
        <v>0</v>
      </c>
      <c r="O4080" s="19">
        <f t="shared" si="387"/>
        <v>-102705382064</v>
      </c>
      <c r="Q4080" s="19">
        <f t="shared" si="388"/>
        <v>-46581540464</v>
      </c>
    </row>
    <row r="4081" spans="1:17" x14ac:dyDescent="0.3">
      <c r="A4081">
        <v>4075</v>
      </c>
      <c r="B4081">
        <f>SQRT((1-A4081*A4081/$G$1)*$G$2)</f>
        <v>989.56795188392914</v>
      </c>
      <c r="I4081" s="19">
        <f t="shared" si="385"/>
        <v>-93163080928</v>
      </c>
      <c r="K4081" s="19">
        <f t="shared" si="384"/>
        <v>11740320000</v>
      </c>
      <c r="L4081" s="19">
        <f t="shared" si="386"/>
        <v>11740320000</v>
      </c>
      <c r="N4081" s="19">
        <f t="shared" si="383"/>
        <v>-102601586832</v>
      </c>
      <c r="O4081" s="19">
        <f t="shared" si="387"/>
        <v>-102601586832</v>
      </c>
      <c r="Q4081" s="19">
        <f t="shared" si="388"/>
        <v>-137442807296</v>
      </c>
    </row>
    <row r="4082" spans="1:17" x14ac:dyDescent="0.3">
      <c r="A4082">
        <v>4076</v>
      </c>
      <c r="B4082">
        <f>SQRT((1-A4082*A4082/$G$1)*$G$2)</f>
        <v>989.45367051402263</v>
      </c>
      <c r="I4082" s="19">
        <f t="shared" si="385"/>
        <v>-274885614592</v>
      </c>
      <c r="K4082" s="19">
        <f t="shared" si="384"/>
        <v>11743200000</v>
      </c>
      <c r="L4082" s="19">
        <f t="shared" si="386"/>
        <v>11743200000</v>
      </c>
      <c r="N4082" s="19">
        <f t="shared" si="383"/>
        <v>0</v>
      </c>
      <c r="O4082" s="19">
        <f t="shared" si="387"/>
        <v>-102601586832</v>
      </c>
      <c r="Q4082" s="19">
        <f t="shared" si="388"/>
        <v>-125699607296</v>
      </c>
    </row>
    <row r="4083" spans="1:17" x14ac:dyDescent="0.3">
      <c r="A4083">
        <v>4077</v>
      </c>
      <c r="B4083">
        <f>SQRT((1-A4083*A4083/$G$1)*$G$2)</f>
        <v>989.3393478972273</v>
      </c>
      <c r="I4083" s="19">
        <f t="shared" si="385"/>
        <v>-251399214592</v>
      </c>
      <c r="K4083" s="19">
        <f t="shared" si="384"/>
        <v>11746080000</v>
      </c>
      <c r="L4083" s="19">
        <f t="shared" si="386"/>
        <v>11746080000</v>
      </c>
      <c r="N4083" s="19">
        <f t="shared" si="383"/>
        <v>0</v>
      </c>
      <c r="O4083" s="19">
        <f t="shared" si="387"/>
        <v>-102601586832</v>
      </c>
      <c r="Q4083" s="19">
        <f t="shared" si="388"/>
        <v>-113953527296</v>
      </c>
    </row>
    <row r="4084" spans="1:17" x14ac:dyDescent="0.3">
      <c r="A4084">
        <v>4078</v>
      </c>
      <c r="B4084">
        <f>SQRT((1-A4084*A4084/$G$1)*$G$2)</f>
        <v>989.22498401924281</v>
      </c>
      <c r="I4084" s="19">
        <f t="shared" si="385"/>
        <v>-227907054592</v>
      </c>
      <c r="K4084" s="19">
        <f t="shared" si="384"/>
        <v>11748960000</v>
      </c>
      <c r="L4084" s="19">
        <f t="shared" si="386"/>
        <v>11748960000</v>
      </c>
      <c r="N4084" s="19">
        <f t="shared" ref="N4084:N4147" si="389">IF($I4084&gt;O4083,O4083+$J$1,)</f>
        <v>0</v>
      </c>
      <c r="O4084" s="19">
        <f t="shared" si="387"/>
        <v>-102601586832</v>
      </c>
      <c r="Q4084" s="19">
        <f t="shared" si="388"/>
        <v>-102204567296</v>
      </c>
    </row>
    <row r="4085" spans="1:17" x14ac:dyDescent="0.3">
      <c r="A4085">
        <v>4079</v>
      </c>
      <c r="B4085">
        <f>SQRT((1-A4085*A4085/$G$1)*$G$2)</f>
        <v>989.11057886575702</v>
      </c>
      <c r="I4085" s="19">
        <f t="shared" si="385"/>
        <v>-204409134592</v>
      </c>
      <c r="K4085" s="19">
        <f t="shared" si="384"/>
        <v>11751840000</v>
      </c>
      <c r="L4085" s="19">
        <f t="shared" si="386"/>
        <v>11751840000</v>
      </c>
      <c r="N4085" s="19">
        <f t="shared" si="389"/>
        <v>0</v>
      </c>
      <c r="O4085" s="19">
        <f t="shared" si="387"/>
        <v>-102601586832</v>
      </c>
      <c r="Q4085" s="19">
        <f t="shared" si="388"/>
        <v>-90452727296</v>
      </c>
    </row>
    <row r="4086" spans="1:17" x14ac:dyDescent="0.3">
      <c r="A4086">
        <v>4080</v>
      </c>
      <c r="B4086">
        <f>SQRT((1-A4086*A4086/$G$1)*$G$2)</f>
        <v>988.99613242244595</v>
      </c>
      <c r="I4086" s="19">
        <f t="shared" si="385"/>
        <v>-180905454592</v>
      </c>
      <c r="K4086" s="19">
        <f t="shared" si="384"/>
        <v>11754720000</v>
      </c>
      <c r="L4086" s="19">
        <f t="shared" si="386"/>
        <v>11754720000</v>
      </c>
      <c r="N4086" s="19">
        <f t="shared" si="389"/>
        <v>0</v>
      </c>
      <c r="O4086" s="19">
        <f t="shared" si="387"/>
        <v>-102601586832</v>
      </c>
      <c r="Q4086" s="19">
        <f t="shared" si="388"/>
        <v>-78698007296</v>
      </c>
    </row>
    <row r="4087" spans="1:17" x14ac:dyDescent="0.3">
      <c r="A4087">
        <v>4081</v>
      </c>
      <c r="B4087">
        <f>SQRT((1-A4087*A4087/$G$1)*$G$2)</f>
        <v>988.88164467497381</v>
      </c>
      <c r="I4087" s="19">
        <f t="shared" si="385"/>
        <v>-157396014592</v>
      </c>
      <c r="K4087" s="19">
        <f t="shared" si="384"/>
        <v>11757600000</v>
      </c>
      <c r="L4087" s="19">
        <f t="shared" si="386"/>
        <v>11757600000</v>
      </c>
      <c r="N4087" s="19">
        <f t="shared" si="389"/>
        <v>0</v>
      </c>
      <c r="O4087" s="19">
        <f t="shared" si="387"/>
        <v>-102601586832</v>
      </c>
      <c r="Q4087" s="19">
        <f t="shared" si="388"/>
        <v>-66940407296</v>
      </c>
    </row>
    <row r="4088" spans="1:17" x14ac:dyDescent="0.3">
      <c r="A4088">
        <v>4082</v>
      </c>
      <c r="B4088">
        <f>SQRT((1-A4088*A4088/$G$1)*$G$2)</f>
        <v>988.76711560899275</v>
      </c>
      <c r="I4088" s="19">
        <f t="shared" si="385"/>
        <v>-133880814592</v>
      </c>
      <c r="K4088" s="19">
        <f t="shared" si="384"/>
        <v>11760480000</v>
      </c>
      <c r="L4088" s="19">
        <f t="shared" si="386"/>
        <v>11760480000</v>
      </c>
      <c r="N4088" s="19">
        <f t="shared" si="389"/>
        <v>0</v>
      </c>
      <c r="O4088" s="19">
        <f t="shared" si="387"/>
        <v>-102601586832</v>
      </c>
      <c r="Q4088" s="19">
        <f t="shared" si="388"/>
        <v>-55179927296</v>
      </c>
    </row>
    <row r="4089" spans="1:17" x14ac:dyDescent="0.3">
      <c r="A4089">
        <v>4083</v>
      </c>
      <c r="B4089">
        <f>SQRT((1-A4089*A4089/$G$1)*$G$2)</f>
        <v>988.65254521014356</v>
      </c>
      <c r="I4089" s="19">
        <f t="shared" si="385"/>
        <v>-110359854592</v>
      </c>
      <c r="K4089" s="19">
        <f t="shared" si="384"/>
        <v>11763360000</v>
      </c>
      <c r="L4089" s="19">
        <f t="shared" si="386"/>
        <v>11763360000</v>
      </c>
      <c r="N4089" s="19">
        <f t="shared" si="389"/>
        <v>0</v>
      </c>
      <c r="O4089" s="19">
        <f t="shared" si="387"/>
        <v>-102601586832</v>
      </c>
      <c r="Q4089" s="19">
        <f t="shared" si="388"/>
        <v>-43416567296</v>
      </c>
    </row>
    <row r="4090" spans="1:17" x14ac:dyDescent="0.3">
      <c r="A4090">
        <v>4084</v>
      </c>
      <c r="B4090">
        <f>SQRT((1-A4090*A4090/$G$1)*$G$2)</f>
        <v>988.53793346405462</v>
      </c>
      <c r="I4090" s="19">
        <f t="shared" si="385"/>
        <v>-86833134592</v>
      </c>
      <c r="K4090" s="19">
        <f t="shared" si="384"/>
        <v>11766240000</v>
      </c>
      <c r="L4090" s="19">
        <f t="shared" si="386"/>
        <v>11766240000</v>
      </c>
      <c r="N4090" s="19">
        <f t="shared" si="389"/>
        <v>-102497791600</v>
      </c>
      <c r="O4090" s="19">
        <f t="shared" si="387"/>
        <v>-102497791600</v>
      </c>
      <c r="Q4090" s="19">
        <f t="shared" si="388"/>
        <v>-134148118896</v>
      </c>
    </row>
    <row r="4091" spans="1:17" x14ac:dyDescent="0.3">
      <c r="A4091">
        <v>4085</v>
      </c>
      <c r="B4091">
        <f>SQRT((1-A4091*A4091/$G$1)*$G$2)</f>
        <v>988.42328035634318</v>
      </c>
      <c r="I4091" s="19">
        <f t="shared" si="385"/>
        <v>-268296237792</v>
      </c>
      <c r="K4091" s="19">
        <f t="shared" si="384"/>
        <v>11769120000</v>
      </c>
      <c r="L4091" s="19">
        <f t="shared" si="386"/>
        <v>11769120000</v>
      </c>
      <c r="N4091" s="19">
        <f t="shared" si="389"/>
        <v>0</v>
      </c>
      <c r="O4091" s="19">
        <f t="shared" si="387"/>
        <v>-102497791600</v>
      </c>
      <c r="Q4091" s="19">
        <f t="shared" si="388"/>
        <v>-122378998896</v>
      </c>
    </row>
    <row r="4092" spans="1:17" x14ac:dyDescent="0.3">
      <c r="A4092">
        <v>4086</v>
      </c>
      <c r="B4092">
        <f>SQRT((1-A4092*A4092/$G$1)*$G$2)</f>
        <v>988.308585872614</v>
      </c>
      <c r="I4092" s="19">
        <f t="shared" si="385"/>
        <v>-244757997792</v>
      </c>
      <c r="K4092" s="19">
        <f t="shared" si="384"/>
        <v>11772000000</v>
      </c>
      <c r="L4092" s="19">
        <f t="shared" si="386"/>
        <v>11772000000</v>
      </c>
      <c r="N4092" s="19">
        <f t="shared" si="389"/>
        <v>0</v>
      </c>
      <c r="O4092" s="19">
        <f t="shared" si="387"/>
        <v>-102497791600</v>
      </c>
      <c r="Q4092" s="19">
        <f t="shared" si="388"/>
        <v>-110606998896</v>
      </c>
    </row>
    <row r="4093" spans="1:17" x14ac:dyDescent="0.3">
      <c r="A4093">
        <v>4087</v>
      </c>
      <c r="B4093">
        <f>SQRT((1-A4093*A4093/$G$1)*$G$2)</f>
        <v>988.19384999846034</v>
      </c>
      <c r="I4093" s="19">
        <f t="shared" si="385"/>
        <v>-221213997792</v>
      </c>
      <c r="K4093" s="19">
        <f t="shared" si="384"/>
        <v>11774880000</v>
      </c>
      <c r="L4093" s="19">
        <f t="shared" si="386"/>
        <v>11774880000</v>
      </c>
      <c r="N4093" s="19">
        <f t="shared" si="389"/>
        <v>0</v>
      </c>
      <c r="O4093" s="19">
        <f t="shared" si="387"/>
        <v>-102497791600</v>
      </c>
      <c r="Q4093" s="19">
        <f t="shared" si="388"/>
        <v>-98832118896</v>
      </c>
    </row>
    <row r="4094" spans="1:17" x14ac:dyDescent="0.3">
      <c r="A4094">
        <v>4088</v>
      </c>
      <c r="B4094">
        <f>SQRT((1-A4094*A4094/$G$1)*$G$2)</f>
        <v>988.07907271946317</v>
      </c>
      <c r="I4094" s="19">
        <f t="shared" si="385"/>
        <v>-197664237792</v>
      </c>
      <c r="K4094" s="19">
        <f t="shared" si="384"/>
        <v>11777760000</v>
      </c>
      <c r="L4094" s="19">
        <f t="shared" si="386"/>
        <v>11777760000</v>
      </c>
      <c r="N4094" s="19">
        <f t="shared" si="389"/>
        <v>0</v>
      </c>
      <c r="O4094" s="19">
        <f t="shared" si="387"/>
        <v>-102497791600</v>
      </c>
      <c r="Q4094" s="19">
        <f t="shared" si="388"/>
        <v>-87054358896</v>
      </c>
    </row>
    <row r="4095" spans="1:17" x14ac:dyDescent="0.3">
      <c r="A4095">
        <v>4089</v>
      </c>
      <c r="B4095">
        <f>SQRT((1-A4095*A4095/$G$1)*$G$2)</f>
        <v>987.964254021192</v>
      </c>
      <c r="I4095" s="19">
        <f t="shared" si="385"/>
        <v>-174108717792</v>
      </c>
      <c r="K4095" s="19">
        <f t="shared" si="384"/>
        <v>11780640000</v>
      </c>
      <c r="L4095" s="19">
        <f t="shared" si="386"/>
        <v>11780640000</v>
      </c>
      <c r="N4095" s="19">
        <f t="shared" si="389"/>
        <v>0</v>
      </c>
      <c r="O4095" s="19">
        <f t="shared" si="387"/>
        <v>-102497791600</v>
      </c>
      <c r="Q4095" s="19">
        <f t="shared" si="388"/>
        <v>-75273718896</v>
      </c>
    </row>
    <row r="4096" spans="1:17" x14ac:dyDescent="0.3">
      <c r="A4096">
        <v>4090</v>
      </c>
      <c r="B4096">
        <f>SQRT((1-A4096*A4096/$G$1)*$G$2)</f>
        <v>987.84939388920429</v>
      </c>
      <c r="I4096" s="19">
        <f t="shared" si="385"/>
        <v>-150547437792</v>
      </c>
      <c r="K4096" s="19">
        <f t="shared" si="384"/>
        <v>11783520000</v>
      </c>
      <c r="L4096" s="19">
        <f t="shared" si="386"/>
        <v>11783520000</v>
      </c>
      <c r="N4096" s="19">
        <f t="shared" si="389"/>
        <v>0</v>
      </c>
      <c r="O4096" s="19">
        <f t="shared" si="387"/>
        <v>-102497791600</v>
      </c>
      <c r="Q4096" s="19">
        <f t="shared" si="388"/>
        <v>-63490198896</v>
      </c>
    </row>
    <row r="4097" spans="1:17" x14ac:dyDescent="0.3">
      <c r="A4097">
        <v>4091</v>
      </c>
      <c r="B4097">
        <f>SQRT((1-A4097*A4097/$G$1)*$G$2)</f>
        <v>987.73449230904521</v>
      </c>
      <c r="I4097" s="19">
        <f t="shared" si="385"/>
        <v>-126980397792</v>
      </c>
      <c r="K4097" s="19">
        <f t="shared" si="384"/>
        <v>11786400000</v>
      </c>
      <c r="L4097" s="19">
        <f t="shared" si="386"/>
        <v>11786400000</v>
      </c>
      <c r="N4097" s="19">
        <f t="shared" si="389"/>
        <v>0</v>
      </c>
      <c r="O4097" s="19">
        <f t="shared" si="387"/>
        <v>-102497791600</v>
      </c>
      <c r="Q4097" s="19">
        <f t="shared" si="388"/>
        <v>-51703798896</v>
      </c>
    </row>
    <row r="4098" spans="1:17" x14ac:dyDescent="0.3">
      <c r="A4098">
        <v>4092</v>
      </c>
      <c r="B4098">
        <f>SQRT((1-A4098*A4098/$G$1)*$G$2)</f>
        <v>987.61954926624844</v>
      </c>
      <c r="I4098" s="19">
        <f t="shared" si="385"/>
        <v>-103407597792</v>
      </c>
      <c r="K4098" s="19">
        <f t="shared" si="384"/>
        <v>11789280000</v>
      </c>
      <c r="L4098" s="19">
        <f t="shared" si="386"/>
        <v>11789280000</v>
      </c>
      <c r="N4098" s="19">
        <f t="shared" si="389"/>
        <v>0</v>
      </c>
      <c r="O4098" s="19">
        <f t="shared" si="387"/>
        <v>-102497791600</v>
      </c>
      <c r="Q4098" s="19">
        <f t="shared" si="388"/>
        <v>-39914518896</v>
      </c>
    </row>
    <row r="4099" spans="1:17" x14ac:dyDescent="0.3">
      <c r="A4099">
        <v>4093</v>
      </c>
      <c r="B4099">
        <f>SQRT((1-A4099*A4099/$G$1)*$G$2)</f>
        <v>987.50456474633563</v>
      </c>
      <c r="I4099" s="19">
        <f t="shared" si="385"/>
        <v>-79829037792</v>
      </c>
      <c r="K4099" s="19">
        <f t="shared" si="384"/>
        <v>11792160000</v>
      </c>
      <c r="L4099" s="19">
        <f t="shared" si="386"/>
        <v>11792160000</v>
      </c>
      <c r="N4099" s="19">
        <f t="shared" si="389"/>
        <v>-102393996368</v>
      </c>
      <c r="O4099" s="19">
        <f t="shared" si="387"/>
        <v>-102393996368</v>
      </c>
      <c r="Q4099" s="19">
        <f t="shared" si="388"/>
        <v>-130516355264</v>
      </c>
    </row>
    <row r="4100" spans="1:17" x14ac:dyDescent="0.3">
      <c r="A4100">
        <v>4094</v>
      </c>
      <c r="B4100">
        <f>SQRT((1-A4100*A4100/$G$1)*$G$2)</f>
        <v>987.38953873481626</v>
      </c>
      <c r="I4100" s="19">
        <f t="shared" si="385"/>
        <v>-261032710528</v>
      </c>
      <c r="K4100" s="19">
        <f t="shared" si="384"/>
        <v>11795040000</v>
      </c>
      <c r="L4100" s="19">
        <f t="shared" si="386"/>
        <v>11795040000</v>
      </c>
      <c r="N4100" s="19">
        <f t="shared" si="389"/>
        <v>0</v>
      </c>
      <c r="O4100" s="19">
        <f t="shared" si="387"/>
        <v>-102393996368</v>
      </c>
      <c r="Q4100" s="19">
        <f t="shared" si="388"/>
        <v>-118721315264</v>
      </c>
    </row>
    <row r="4101" spans="1:17" x14ac:dyDescent="0.3">
      <c r="A4101">
        <v>4095</v>
      </c>
      <c r="B4101">
        <f>SQRT((1-A4101*A4101/$G$1)*$G$2)</f>
        <v>987.27447121718797</v>
      </c>
      <c r="I4101" s="19">
        <f t="shared" si="385"/>
        <v>-237442630528</v>
      </c>
      <c r="K4101" s="19">
        <f t="shared" si="384"/>
        <v>11797920000</v>
      </c>
      <c r="L4101" s="19">
        <f t="shared" si="386"/>
        <v>11797920000</v>
      </c>
      <c r="N4101" s="19">
        <f t="shared" si="389"/>
        <v>0</v>
      </c>
      <c r="O4101" s="19">
        <f t="shared" si="387"/>
        <v>-102393996368</v>
      </c>
      <c r="Q4101" s="19">
        <f t="shared" si="388"/>
        <v>-106923395264</v>
      </c>
    </row>
    <row r="4102" spans="1:17" x14ac:dyDescent="0.3">
      <c r="A4102">
        <v>4096</v>
      </c>
      <c r="B4102">
        <f>SQRT((1-A4102*A4102/$G$1)*$G$2)</f>
        <v>987.15936217893625</v>
      </c>
      <c r="I4102" s="19">
        <f t="shared" si="385"/>
        <v>-213846790528</v>
      </c>
      <c r="K4102" s="19">
        <f t="shared" si="384"/>
        <v>11800800000</v>
      </c>
      <c r="L4102" s="19">
        <f t="shared" si="386"/>
        <v>11800800000</v>
      </c>
      <c r="N4102" s="19">
        <f t="shared" si="389"/>
        <v>0</v>
      </c>
      <c r="O4102" s="19">
        <f t="shared" si="387"/>
        <v>-102393996368</v>
      </c>
      <c r="Q4102" s="19">
        <f t="shared" si="388"/>
        <v>-95122595264</v>
      </c>
    </row>
    <row r="4103" spans="1:17" x14ac:dyDescent="0.3">
      <c r="A4103">
        <v>4097</v>
      </c>
      <c r="B4103">
        <f>SQRT((1-A4103*A4103/$G$1)*$G$2)</f>
        <v>987.04421160553488</v>
      </c>
      <c r="I4103" s="19">
        <f t="shared" si="385"/>
        <v>-190245190528</v>
      </c>
      <c r="K4103" s="19">
        <f t="shared" ref="K4103:K4166" si="390">IF($I4103&lt;L4102,L4102+$J$2,)</f>
        <v>11803680000</v>
      </c>
      <c r="L4103" s="19">
        <f t="shared" si="386"/>
        <v>11803680000</v>
      </c>
      <c r="N4103" s="19">
        <f t="shared" si="389"/>
        <v>0</v>
      </c>
      <c r="O4103" s="19">
        <f t="shared" si="387"/>
        <v>-102393996368</v>
      </c>
      <c r="Q4103" s="19">
        <f t="shared" si="388"/>
        <v>-83318915264</v>
      </c>
    </row>
    <row r="4104" spans="1:17" x14ac:dyDescent="0.3">
      <c r="A4104">
        <v>4098</v>
      </c>
      <c r="B4104">
        <f>SQRT((1-A4104*A4104/$G$1)*$G$2)</f>
        <v>986.92901948244548</v>
      </c>
      <c r="I4104" s="19">
        <f t="shared" si="385"/>
        <v>-166637830528</v>
      </c>
      <c r="K4104" s="19">
        <f t="shared" si="390"/>
        <v>11806560000</v>
      </c>
      <c r="L4104" s="19">
        <f t="shared" si="386"/>
        <v>11806560000</v>
      </c>
      <c r="N4104" s="19">
        <f t="shared" si="389"/>
        <v>0</v>
      </c>
      <c r="O4104" s="19">
        <f t="shared" si="387"/>
        <v>-102393996368</v>
      </c>
      <c r="Q4104" s="19">
        <f t="shared" si="388"/>
        <v>-71512355264</v>
      </c>
    </row>
    <row r="4105" spans="1:17" x14ac:dyDescent="0.3">
      <c r="A4105">
        <v>4099</v>
      </c>
      <c r="B4105">
        <f>SQRT((1-A4105*A4105/$G$1)*$G$2)</f>
        <v>986.81378579511738</v>
      </c>
      <c r="I4105" s="19">
        <f t="shared" si="385"/>
        <v>-143024710528</v>
      </c>
      <c r="K4105" s="19">
        <f t="shared" si="390"/>
        <v>11809440000</v>
      </c>
      <c r="L4105" s="19">
        <f t="shared" si="386"/>
        <v>11809440000</v>
      </c>
      <c r="N4105" s="19">
        <f t="shared" si="389"/>
        <v>0</v>
      </c>
      <c r="O4105" s="19">
        <f t="shared" si="387"/>
        <v>-102393996368</v>
      </c>
      <c r="Q4105" s="19">
        <f t="shared" si="388"/>
        <v>-59702915264</v>
      </c>
    </row>
    <row r="4106" spans="1:17" x14ac:dyDescent="0.3">
      <c r="A4106">
        <v>4100</v>
      </c>
      <c r="B4106">
        <f>SQRT((1-A4106*A4106/$G$1)*$G$2)</f>
        <v>986.69851052898821</v>
      </c>
      <c r="I4106" s="19">
        <f t="shared" si="385"/>
        <v>-119405830528</v>
      </c>
      <c r="K4106" s="19">
        <f t="shared" si="390"/>
        <v>11812320000</v>
      </c>
      <c r="L4106" s="19">
        <f t="shared" si="386"/>
        <v>11812320000</v>
      </c>
      <c r="N4106" s="19">
        <f t="shared" si="389"/>
        <v>0</v>
      </c>
      <c r="O4106" s="19">
        <f t="shared" si="387"/>
        <v>-102393996368</v>
      </c>
      <c r="Q4106" s="19">
        <f t="shared" si="388"/>
        <v>-47890595264</v>
      </c>
    </row>
    <row r="4107" spans="1:17" x14ac:dyDescent="0.3">
      <c r="A4107">
        <v>4101</v>
      </c>
      <c r="B4107">
        <f>SQRT((1-A4107*A4107/$G$1)*$G$2)</f>
        <v>986.58319366948342</v>
      </c>
      <c r="I4107" s="19">
        <f t="shared" si="385"/>
        <v>-95781190528</v>
      </c>
      <c r="K4107" s="19">
        <f t="shared" si="390"/>
        <v>11815200000</v>
      </c>
      <c r="L4107" s="19">
        <f t="shared" si="386"/>
        <v>11815200000</v>
      </c>
      <c r="N4107" s="19">
        <f t="shared" si="389"/>
        <v>-102290201136</v>
      </c>
      <c r="O4107" s="19">
        <f t="shared" si="387"/>
        <v>-102290201136</v>
      </c>
      <c r="Q4107" s="19">
        <f t="shared" si="388"/>
        <v>-138365596400</v>
      </c>
    </row>
    <row r="4108" spans="1:17" x14ac:dyDescent="0.3">
      <c r="A4108">
        <v>4102</v>
      </c>
      <c r="B4108">
        <f>SQRT((1-A4108*A4108/$G$1)*$G$2)</f>
        <v>986.4678352020162</v>
      </c>
      <c r="I4108" s="19">
        <f t="shared" si="385"/>
        <v>-276731192800</v>
      </c>
      <c r="K4108" s="19">
        <f t="shared" si="390"/>
        <v>11818080000</v>
      </c>
      <c r="L4108" s="19">
        <f t="shared" si="386"/>
        <v>11818080000</v>
      </c>
      <c r="N4108" s="19">
        <f t="shared" si="389"/>
        <v>0</v>
      </c>
      <c r="O4108" s="19">
        <f t="shared" si="387"/>
        <v>-102290201136</v>
      </c>
      <c r="Q4108" s="19">
        <f t="shared" si="388"/>
        <v>-126547516400</v>
      </c>
    </row>
    <row r="4109" spans="1:17" x14ac:dyDescent="0.3">
      <c r="A4109">
        <v>4103</v>
      </c>
      <c r="B4109">
        <f>SQRT((1-A4109*A4109/$G$1)*$G$2)</f>
        <v>986.35243511198803</v>
      </c>
      <c r="I4109" s="19">
        <f t="shared" si="385"/>
        <v>-253095032800</v>
      </c>
      <c r="K4109" s="19">
        <f t="shared" si="390"/>
        <v>11820960000</v>
      </c>
      <c r="L4109" s="19">
        <f t="shared" si="386"/>
        <v>11820960000</v>
      </c>
      <c r="N4109" s="19">
        <f t="shared" si="389"/>
        <v>0</v>
      </c>
      <c r="O4109" s="19">
        <f t="shared" si="387"/>
        <v>-102290201136</v>
      </c>
      <c r="Q4109" s="19">
        <f t="shared" si="388"/>
        <v>-114726556400</v>
      </c>
    </row>
    <row r="4110" spans="1:17" x14ac:dyDescent="0.3">
      <c r="A4110">
        <v>4104</v>
      </c>
      <c r="B4110">
        <f>SQRT((1-A4110*A4110/$G$1)*$G$2)</f>
        <v>986.23699338478787</v>
      </c>
      <c r="I4110" s="19">
        <f t="shared" si="385"/>
        <v>-229453112800</v>
      </c>
      <c r="K4110" s="19">
        <f t="shared" si="390"/>
        <v>11823840000</v>
      </c>
      <c r="L4110" s="19">
        <f t="shared" si="386"/>
        <v>11823840000</v>
      </c>
      <c r="N4110" s="19">
        <f t="shared" si="389"/>
        <v>0</v>
      </c>
      <c r="O4110" s="19">
        <f t="shared" si="387"/>
        <v>-102290201136</v>
      </c>
      <c r="Q4110" s="19">
        <f t="shared" si="388"/>
        <v>-102902716400</v>
      </c>
    </row>
    <row r="4111" spans="1:17" x14ac:dyDescent="0.3">
      <c r="A4111">
        <v>4105</v>
      </c>
      <c r="B4111">
        <f>SQRT((1-A4111*A4111/$G$1)*$G$2)</f>
        <v>986.12151000579308</v>
      </c>
      <c r="I4111" s="19">
        <f t="shared" si="385"/>
        <v>-205805432800</v>
      </c>
      <c r="K4111" s="19">
        <f t="shared" si="390"/>
        <v>11826720000</v>
      </c>
      <c r="L4111" s="19">
        <f t="shared" si="386"/>
        <v>11826720000</v>
      </c>
      <c r="N4111" s="19">
        <f t="shared" si="389"/>
        <v>0</v>
      </c>
      <c r="O4111" s="19">
        <f t="shared" si="387"/>
        <v>-102290201136</v>
      </c>
      <c r="Q4111" s="19">
        <f t="shared" si="388"/>
        <v>-91075996400</v>
      </c>
    </row>
    <row r="4112" spans="1:17" x14ac:dyDescent="0.3">
      <c r="A4112">
        <v>4106</v>
      </c>
      <c r="B4112">
        <f>SQRT((1-A4112*A4112/$G$1)*$G$2)</f>
        <v>986.00598496036832</v>
      </c>
      <c r="I4112" s="19">
        <f t="shared" si="385"/>
        <v>-182151992800</v>
      </c>
      <c r="K4112" s="19">
        <f t="shared" si="390"/>
        <v>11829600000</v>
      </c>
      <c r="L4112" s="19">
        <f t="shared" si="386"/>
        <v>11829600000</v>
      </c>
      <c r="N4112" s="19">
        <f t="shared" si="389"/>
        <v>0</v>
      </c>
      <c r="O4112" s="19">
        <f t="shared" si="387"/>
        <v>-102290201136</v>
      </c>
      <c r="Q4112" s="19">
        <f t="shared" si="388"/>
        <v>-79246396400</v>
      </c>
    </row>
    <row r="4113" spans="1:17" x14ac:dyDescent="0.3">
      <c r="A4113">
        <v>4107</v>
      </c>
      <c r="B4113">
        <f>SQRT((1-A4113*A4113/$G$1)*$G$2)</f>
        <v>985.89041823386651</v>
      </c>
      <c r="I4113" s="19">
        <f t="shared" si="385"/>
        <v>-158492792800</v>
      </c>
      <c r="K4113" s="19">
        <f t="shared" si="390"/>
        <v>11832480000</v>
      </c>
      <c r="L4113" s="19">
        <f t="shared" si="386"/>
        <v>11832480000</v>
      </c>
      <c r="N4113" s="19">
        <f t="shared" si="389"/>
        <v>0</v>
      </c>
      <c r="O4113" s="19">
        <f t="shared" si="387"/>
        <v>-102290201136</v>
      </c>
      <c r="Q4113" s="19">
        <f t="shared" si="388"/>
        <v>-67413916400</v>
      </c>
    </row>
    <row r="4114" spans="1:17" x14ac:dyDescent="0.3">
      <c r="A4114">
        <v>4108</v>
      </c>
      <c r="B4114">
        <f>SQRT((1-A4114*A4114/$G$1)*$G$2)</f>
        <v>985.77480981162819</v>
      </c>
      <c r="I4114" s="19">
        <f t="shared" si="385"/>
        <v>-134827832800</v>
      </c>
      <c r="K4114" s="19">
        <f t="shared" si="390"/>
        <v>11835360000</v>
      </c>
      <c r="L4114" s="19">
        <f t="shared" si="386"/>
        <v>11835360000</v>
      </c>
      <c r="N4114" s="19">
        <f t="shared" si="389"/>
        <v>0</v>
      </c>
      <c r="O4114" s="19">
        <f t="shared" si="387"/>
        <v>-102290201136</v>
      </c>
      <c r="Q4114" s="19">
        <f t="shared" si="388"/>
        <v>-55578556400</v>
      </c>
    </row>
    <row r="4115" spans="1:17" x14ac:dyDescent="0.3">
      <c r="A4115">
        <v>4109</v>
      </c>
      <c r="B4115">
        <f>SQRT((1-A4115*A4115/$G$1)*$G$2)</f>
        <v>985.65915967898184</v>
      </c>
      <c r="I4115" s="19">
        <f t="shared" si="385"/>
        <v>-111157112800</v>
      </c>
      <c r="K4115" s="19">
        <f t="shared" si="390"/>
        <v>11838240000</v>
      </c>
      <c r="L4115" s="19">
        <f t="shared" si="386"/>
        <v>11838240000</v>
      </c>
      <c r="N4115" s="19">
        <f t="shared" si="389"/>
        <v>0</v>
      </c>
      <c r="O4115" s="19">
        <f t="shared" si="387"/>
        <v>-102290201136</v>
      </c>
      <c r="Q4115" s="19">
        <f t="shared" si="388"/>
        <v>-43740316400</v>
      </c>
    </row>
    <row r="4116" spans="1:17" x14ac:dyDescent="0.3">
      <c r="A4116">
        <v>4110</v>
      </c>
      <c r="B4116">
        <f>SQRT((1-A4116*A4116/$G$1)*$G$2)</f>
        <v>985.54346782124378</v>
      </c>
      <c r="I4116" s="19">
        <f t="shared" si="385"/>
        <v>-87480632800</v>
      </c>
      <c r="K4116" s="19">
        <f t="shared" si="390"/>
        <v>11841120000</v>
      </c>
      <c r="L4116" s="19">
        <f t="shared" si="386"/>
        <v>11841120000</v>
      </c>
      <c r="N4116" s="19">
        <f t="shared" si="389"/>
        <v>-102186405904</v>
      </c>
      <c r="O4116" s="19">
        <f t="shared" si="387"/>
        <v>-102186405904</v>
      </c>
      <c r="Q4116" s="19">
        <f t="shared" si="388"/>
        <v>-134085602304</v>
      </c>
    </row>
    <row r="4117" spans="1:17" x14ac:dyDescent="0.3">
      <c r="A4117">
        <v>4111</v>
      </c>
      <c r="B4117">
        <f>SQRT((1-A4117*A4117/$G$1)*$G$2)</f>
        <v>985.42773422371818</v>
      </c>
      <c r="I4117" s="19">
        <f t="shared" si="385"/>
        <v>-268171204608</v>
      </c>
      <c r="K4117" s="19">
        <f t="shared" si="390"/>
        <v>11844000000</v>
      </c>
      <c r="L4117" s="19">
        <f t="shared" si="386"/>
        <v>11844000000</v>
      </c>
      <c r="N4117" s="19">
        <f t="shared" si="389"/>
        <v>0</v>
      </c>
      <c r="O4117" s="19">
        <f t="shared" si="387"/>
        <v>-102186405904</v>
      </c>
      <c r="Q4117" s="19">
        <f t="shared" si="388"/>
        <v>-122241602304</v>
      </c>
    </row>
    <row r="4118" spans="1:17" x14ac:dyDescent="0.3">
      <c r="A4118">
        <v>4112</v>
      </c>
      <c r="B4118">
        <f>SQRT((1-A4118*A4118/$G$1)*$G$2)</f>
        <v>985.31195887169667</v>
      </c>
      <c r="I4118" s="19">
        <f t="shared" si="385"/>
        <v>-244483204608</v>
      </c>
      <c r="K4118" s="19">
        <f t="shared" si="390"/>
        <v>11846880000</v>
      </c>
      <c r="L4118" s="19">
        <f t="shared" si="386"/>
        <v>11846880000</v>
      </c>
      <c r="N4118" s="19">
        <f t="shared" si="389"/>
        <v>0</v>
      </c>
      <c r="O4118" s="19">
        <f t="shared" si="387"/>
        <v>-102186405904</v>
      </c>
      <c r="Q4118" s="19">
        <f t="shared" si="388"/>
        <v>-110394722304</v>
      </c>
    </row>
    <row r="4119" spans="1:17" x14ac:dyDescent="0.3">
      <c r="A4119">
        <v>4113</v>
      </c>
      <c r="B4119">
        <f>SQRT((1-A4119*A4119/$G$1)*$G$2)</f>
        <v>985.19614175045922</v>
      </c>
      <c r="I4119" s="19">
        <f t="shared" si="385"/>
        <v>-220789444608</v>
      </c>
      <c r="K4119" s="19">
        <f t="shared" si="390"/>
        <v>11849760000</v>
      </c>
      <c r="L4119" s="19">
        <f t="shared" si="386"/>
        <v>11849760000</v>
      </c>
      <c r="N4119" s="19">
        <f t="shared" si="389"/>
        <v>0</v>
      </c>
      <c r="O4119" s="19">
        <f t="shared" si="387"/>
        <v>-102186405904</v>
      </c>
      <c r="Q4119" s="19">
        <f t="shared" si="388"/>
        <v>-98544962304</v>
      </c>
    </row>
    <row r="4120" spans="1:17" x14ac:dyDescent="0.3">
      <c r="A4120">
        <v>4114</v>
      </c>
      <c r="B4120">
        <f>SQRT((1-A4120*A4120/$G$1)*$G$2)</f>
        <v>985.0802828452729</v>
      </c>
      <c r="I4120" s="19">
        <f t="shared" si="385"/>
        <v>-197089924608</v>
      </c>
      <c r="K4120" s="19">
        <f t="shared" si="390"/>
        <v>11852640000</v>
      </c>
      <c r="L4120" s="19">
        <f t="shared" si="386"/>
        <v>11852640000</v>
      </c>
      <c r="N4120" s="19">
        <f t="shared" si="389"/>
        <v>0</v>
      </c>
      <c r="O4120" s="19">
        <f t="shared" si="387"/>
        <v>-102186405904</v>
      </c>
      <c r="Q4120" s="19">
        <f t="shared" si="388"/>
        <v>-86692322304</v>
      </c>
    </row>
    <row r="4121" spans="1:17" x14ac:dyDescent="0.3">
      <c r="A4121">
        <v>4115</v>
      </c>
      <c r="B4121">
        <f>SQRT((1-A4121*A4121/$G$1)*$G$2)</f>
        <v>984.96438214139323</v>
      </c>
      <c r="I4121" s="19">
        <f t="shared" si="385"/>
        <v>-173384644608</v>
      </c>
      <c r="K4121" s="19">
        <f t="shared" si="390"/>
        <v>11855520000</v>
      </c>
      <c r="L4121" s="19">
        <f t="shared" si="386"/>
        <v>11855520000</v>
      </c>
      <c r="N4121" s="19">
        <f t="shared" si="389"/>
        <v>0</v>
      </c>
      <c r="O4121" s="19">
        <f t="shared" si="387"/>
        <v>-102186405904</v>
      </c>
      <c r="Q4121" s="19">
        <f t="shared" si="388"/>
        <v>-74836802304</v>
      </c>
    </row>
    <row r="4122" spans="1:17" x14ac:dyDescent="0.3">
      <c r="A4122">
        <v>4116</v>
      </c>
      <c r="B4122">
        <f>SQRT((1-A4122*A4122/$G$1)*$G$2)</f>
        <v>984.84843962406285</v>
      </c>
      <c r="I4122" s="19">
        <f t="shared" si="385"/>
        <v>-149673604608</v>
      </c>
      <c r="K4122" s="19">
        <f t="shared" si="390"/>
        <v>11858400000</v>
      </c>
      <c r="L4122" s="19">
        <f t="shared" si="386"/>
        <v>11858400000</v>
      </c>
      <c r="N4122" s="19">
        <f t="shared" si="389"/>
        <v>0</v>
      </c>
      <c r="O4122" s="19">
        <f t="shared" si="387"/>
        <v>-102186405904</v>
      </c>
      <c r="Q4122" s="19">
        <f t="shared" si="388"/>
        <v>-62978402304</v>
      </c>
    </row>
    <row r="4123" spans="1:17" x14ac:dyDescent="0.3">
      <c r="A4123">
        <v>4117</v>
      </c>
      <c r="B4123">
        <f>SQRT((1-A4123*A4123/$G$1)*$G$2)</f>
        <v>984.7324552785127</v>
      </c>
      <c r="I4123" s="19">
        <f t="shared" si="385"/>
        <v>-125956804608</v>
      </c>
      <c r="K4123" s="19">
        <f t="shared" si="390"/>
        <v>11861280000</v>
      </c>
      <c r="L4123" s="19">
        <f t="shared" si="386"/>
        <v>11861280000</v>
      </c>
      <c r="N4123" s="19">
        <f t="shared" si="389"/>
        <v>0</v>
      </c>
      <c r="O4123" s="19">
        <f t="shared" si="387"/>
        <v>-102186405904</v>
      </c>
      <c r="Q4123" s="19">
        <f t="shared" si="388"/>
        <v>-51117122304</v>
      </c>
    </row>
    <row r="4124" spans="1:17" x14ac:dyDescent="0.3">
      <c r="A4124">
        <v>4118</v>
      </c>
      <c r="B4124">
        <f>SQRT((1-A4124*A4124/$G$1)*$G$2)</f>
        <v>984.61642908996089</v>
      </c>
      <c r="I4124" s="19">
        <f t="shared" si="385"/>
        <v>-102234244608</v>
      </c>
      <c r="K4124" s="19">
        <f t="shared" si="390"/>
        <v>11864160000</v>
      </c>
      <c r="L4124" s="19">
        <f t="shared" si="386"/>
        <v>11864160000</v>
      </c>
      <c r="N4124" s="19">
        <f t="shared" si="389"/>
        <v>0</v>
      </c>
      <c r="O4124" s="19">
        <f t="shared" si="387"/>
        <v>-102186405904</v>
      </c>
      <c r="Q4124" s="19">
        <f t="shared" si="388"/>
        <v>-39252962304</v>
      </c>
    </row>
    <row r="4125" spans="1:17" x14ac:dyDescent="0.3">
      <c r="A4125">
        <v>4119</v>
      </c>
      <c r="B4125">
        <f>SQRT((1-A4125*A4125/$G$1)*$G$2)</f>
        <v>984.50036104361357</v>
      </c>
      <c r="I4125" s="19">
        <f t="shared" si="385"/>
        <v>-78505924608</v>
      </c>
      <c r="K4125" s="19">
        <f t="shared" si="390"/>
        <v>11867040000</v>
      </c>
      <c r="L4125" s="19">
        <f t="shared" si="386"/>
        <v>11867040000</v>
      </c>
      <c r="N4125" s="19">
        <f t="shared" si="389"/>
        <v>-102082610672</v>
      </c>
      <c r="O4125" s="19">
        <f t="shared" si="387"/>
        <v>-102082610672</v>
      </c>
      <c r="Q4125" s="19">
        <f t="shared" si="388"/>
        <v>-129468532976</v>
      </c>
    </row>
    <row r="4126" spans="1:17" x14ac:dyDescent="0.3">
      <c r="A4126">
        <v>4120</v>
      </c>
      <c r="B4126">
        <f>SQRT((1-A4126*A4126/$G$1)*$G$2)</f>
        <v>984.38425112466427</v>
      </c>
      <c r="I4126" s="19">
        <f t="shared" si="385"/>
        <v>-258937065952</v>
      </c>
      <c r="K4126" s="19">
        <f t="shared" si="390"/>
        <v>11869920000</v>
      </c>
      <c r="L4126" s="19">
        <f t="shared" si="386"/>
        <v>11869920000</v>
      </c>
      <c r="N4126" s="19">
        <f t="shared" si="389"/>
        <v>0</v>
      </c>
      <c r="O4126" s="19">
        <f t="shared" si="387"/>
        <v>-102082610672</v>
      </c>
      <c r="Q4126" s="19">
        <f t="shared" si="388"/>
        <v>-117598612976</v>
      </c>
    </row>
    <row r="4127" spans="1:17" x14ac:dyDescent="0.3">
      <c r="A4127">
        <v>4121</v>
      </c>
      <c r="B4127">
        <f>SQRT((1-A4127*A4127/$G$1)*$G$2)</f>
        <v>984.26809931829462</v>
      </c>
      <c r="I4127" s="19">
        <f t="shared" si="385"/>
        <v>-235197225952</v>
      </c>
      <c r="K4127" s="19">
        <f t="shared" si="390"/>
        <v>11872800000</v>
      </c>
      <c r="L4127" s="19">
        <f t="shared" si="386"/>
        <v>11872800000</v>
      </c>
      <c r="N4127" s="19">
        <f t="shared" si="389"/>
        <v>0</v>
      </c>
      <c r="O4127" s="19">
        <f t="shared" si="387"/>
        <v>-102082610672</v>
      </c>
      <c r="Q4127" s="19">
        <f t="shared" si="388"/>
        <v>-105725812976</v>
      </c>
    </row>
    <row r="4128" spans="1:17" x14ac:dyDescent="0.3">
      <c r="A4128">
        <v>4122</v>
      </c>
      <c r="B4128">
        <f>SQRT((1-A4128*A4128/$G$1)*$G$2)</f>
        <v>984.15190560967358</v>
      </c>
      <c r="I4128" s="19">
        <f t="shared" si="385"/>
        <v>-211451625952</v>
      </c>
      <c r="K4128" s="19">
        <f t="shared" si="390"/>
        <v>11875680000</v>
      </c>
      <c r="L4128" s="19">
        <f t="shared" si="386"/>
        <v>11875680000</v>
      </c>
      <c r="N4128" s="19">
        <f t="shared" si="389"/>
        <v>0</v>
      </c>
      <c r="O4128" s="19">
        <f t="shared" si="387"/>
        <v>-102082610672</v>
      </c>
      <c r="Q4128" s="19">
        <f t="shared" si="388"/>
        <v>-93850132976</v>
      </c>
    </row>
    <row r="4129" spans="1:17" x14ac:dyDescent="0.3">
      <c r="A4129">
        <v>4123</v>
      </c>
      <c r="B4129">
        <f>SQRT((1-A4129*A4129/$G$1)*$G$2)</f>
        <v>984.03566998395797</v>
      </c>
      <c r="I4129" s="19">
        <f t="shared" si="385"/>
        <v>-187700265952</v>
      </c>
      <c r="K4129" s="19">
        <f t="shared" si="390"/>
        <v>11878560000</v>
      </c>
      <c r="L4129" s="19">
        <f t="shared" si="386"/>
        <v>11878560000</v>
      </c>
      <c r="N4129" s="19">
        <f t="shared" si="389"/>
        <v>0</v>
      </c>
      <c r="O4129" s="19">
        <f t="shared" si="387"/>
        <v>-102082610672</v>
      </c>
      <c r="Q4129" s="19">
        <f t="shared" si="388"/>
        <v>-81971572976</v>
      </c>
    </row>
    <row r="4130" spans="1:17" x14ac:dyDescent="0.3">
      <c r="A4130">
        <v>4124</v>
      </c>
      <c r="B4130">
        <f>SQRT((1-A4130*A4130/$G$1)*$G$2)</f>
        <v>983.91939242629189</v>
      </c>
      <c r="I4130" s="19">
        <f t="shared" si="385"/>
        <v>-163943145952</v>
      </c>
      <c r="K4130" s="19">
        <f t="shared" si="390"/>
        <v>11881440000</v>
      </c>
      <c r="L4130" s="19">
        <f t="shared" si="386"/>
        <v>11881440000</v>
      </c>
      <c r="N4130" s="19">
        <f t="shared" si="389"/>
        <v>0</v>
      </c>
      <c r="O4130" s="19">
        <f t="shared" si="387"/>
        <v>-102082610672</v>
      </c>
      <c r="Q4130" s="19">
        <f t="shared" si="388"/>
        <v>-70090132976</v>
      </c>
    </row>
    <row r="4131" spans="1:17" x14ac:dyDescent="0.3">
      <c r="A4131">
        <v>4125</v>
      </c>
      <c r="B4131">
        <f>SQRT((1-A4131*A4131/$G$1)*$G$2)</f>
        <v>983.8030729218076</v>
      </c>
      <c r="I4131" s="19">
        <f t="shared" si="385"/>
        <v>-140180265952</v>
      </c>
      <c r="K4131" s="19">
        <f t="shared" si="390"/>
        <v>11884320000</v>
      </c>
      <c r="L4131" s="19">
        <f t="shared" si="386"/>
        <v>11884320000</v>
      </c>
      <c r="N4131" s="19">
        <f t="shared" si="389"/>
        <v>0</v>
      </c>
      <c r="O4131" s="19">
        <f t="shared" si="387"/>
        <v>-102082610672</v>
      </c>
      <c r="Q4131" s="19">
        <f t="shared" si="388"/>
        <v>-58205812976</v>
      </c>
    </row>
    <row r="4132" spans="1:17" x14ac:dyDescent="0.3">
      <c r="A4132">
        <v>4126</v>
      </c>
      <c r="B4132">
        <f>SQRT((1-A4132*A4132/$G$1)*$G$2)</f>
        <v>983.68671145562439</v>
      </c>
      <c r="I4132" s="19">
        <f t="shared" si="385"/>
        <v>-116411625952</v>
      </c>
      <c r="K4132" s="19">
        <f t="shared" si="390"/>
        <v>11887200000</v>
      </c>
      <c r="L4132" s="19">
        <f t="shared" si="386"/>
        <v>11887200000</v>
      </c>
      <c r="N4132" s="19">
        <f t="shared" si="389"/>
        <v>0</v>
      </c>
      <c r="O4132" s="19">
        <f t="shared" si="387"/>
        <v>-102082610672</v>
      </c>
      <c r="Q4132" s="19">
        <f t="shared" si="388"/>
        <v>-46318612976</v>
      </c>
    </row>
    <row r="4133" spans="1:17" x14ac:dyDescent="0.3">
      <c r="A4133">
        <v>4127</v>
      </c>
      <c r="B4133">
        <f>SQRT((1-A4133*A4133/$G$1)*$G$2)</f>
        <v>983.57030801284952</v>
      </c>
      <c r="I4133" s="19">
        <f t="shared" si="385"/>
        <v>-92637225952</v>
      </c>
      <c r="K4133" s="19">
        <f t="shared" si="390"/>
        <v>11890080000</v>
      </c>
      <c r="L4133" s="19">
        <f t="shared" si="386"/>
        <v>11890080000</v>
      </c>
      <c r="N4133" s="19">
        <f t="shared" si="389"/>
        <v>-101978815440</v>
      </c>
      <c r="O4133" s="19">
        <f t="shared" si="387"/>
        <v>-101978815440</v>
      </c>
      <c r="Q4133" s="19">
        <f t="shared" si="388"/>
        <v>-136407348416</v>
      </c>
    </row>
    <row r="4134" spans="1:17" x14ac:dyDescent="0.3">
      <c r="A4134">
        <v>4128</v>
      </c>
      <c r="B4134">
        <f>SQRT((1-A4134*A4134/$G$1)*$G$2)</f>
        <v>983.45386257857763</v>
      </c>
      <c r="I4134" s="19">
        <f t="shared" si="385"/>
        <v>-272814696832</v>
      </c>
      <c r="K4134" s="19">
        <f t="shared" si="390"/>
        <v>11892960000</v>
      </c>
      <c r="L4134" s="19">
        <f t="shared" si="386"/>
        <v>11892960000</v>
      </c>
      <c r="N4134" s="19">
        <f t="shared" si="389"/>
        <v>0</v>
      </c>
      <c r="O4134" s="19">
        <f t="shared" si="387"/>
        <v>-101978815440</v>
      </c>
      <c r="Q4134" s="19">
        <f t="shared" si="388"/>
        <v>-124514388416</v>
      </c>
    </row>
    <row r="4135" spans="1:17" x14ac:dyDescent="0.3">
      <c r="A4135">
        <v>4129</v>
      </c>
      <c r="B4135">
        <f>SQRT((1-A4135*A4135/$G$1)*$G$2)</f>
        <v>983.33737513789117</v>
      </c>
      <c r="I4135" s="19">
        <f t="shared" si="385"/>
        <v>-249028776832</v>
      </c>
      <c r="K4135" s="19">
        <f t="shared" si="390"/>
        <v>11895840000</v>
      </c>
      <c r="L4135" s="19">
        <f t="shared" si="386"/>
        <v>11895840000</v>
      </c>
      <c r="N4135" s="19">
        <f t="shared" si="389"/>
        <v>0</v>
      </c>
      <c r="O4135" s="19">
        <f t="shared" si="387"/>
        <v>-101978815440</v>
      </c>
      <c r="Q4135" s="19">
        <f t="shared" si="388"/>
        <v>-112618548416</v>
      </c>
    </row>
    <row r="4136" spans="1:17" x14ac:dyDescent="0.3">
      <c r="A4136">
        <v>4130</v>
      </c>
      <c r="B4136">
        <f>SQRT((1-A4136*A4136/$G$1)*$G$2)</f>
        <v>983.22084567585978</v>
      </c>
      <c r="I4136" s="19">
        <f t="shared" si="385"/>
        <v>-225237096832</v>
      </c>
      <c r="K4136" s="19">
        <f t="shared" si="390"/>
        <v>11898720000</v>
      </c>
      <c r="L4136" s="19">
        <f t="shared" si="386"/>
        <v>11898720000</v>
      </c>
      <c r="N4136" s="19">
        <f t="shared" si="389"/>
        <v>0</v>
      </c>
      <c r="O4136" s="19">
        <f t="shared" si="387"/>
        <v>-101978815440</v>
      </c>
      <c r="Q4136" s="19">
        <f t="shared" si="388"/>
        <v>-100719828416</v>
      </c>
    </row>
    <row r="4137" spans="1:17" x14ac:dyDescent="0.3">
      <c r="A4137">
        <v>4131</v>
      </c>
      <c r="B4137">
        <f>SQRT((1-A4137*A4137/$G$1)*$G$2)</f>
        <v>983.1042741775409</v>
      </c>
      <c r="I4137" s="19">
        <f t="shared" si="385"/>
        <v>-201439656832</v>
      </c>
      <c r="K4137" s="19">
        <f t="shared" si="390"/>
        <v>11901600000</v>
      </c>
      <c r="L4137" s="19">
        <f t="shared" si="386"/>
        <v>11901600000</v>
      </c>
      <c r="N4137" s="19">
        <f t="shared" si="389"/>
        <v>0</v>
      </c>
      <c r="O4137" s="19">
        <f t="shared" si="387"/>
        <v>-101978815440</v>
      </c>
      <c r="Q4137" s="19">
        <f t="shared" si="388"/>
        <v>-88818228416</v>
      </c>
    </row>
    <row r="4138" spans="1:17" x14ac:dyDescent="0.3">
      <c r="A4138">
        <v>4132</v>
      </c>
      <c r="B4138">
        <f>SQRT((1-A4138*A4138/$G$1)*$G$2)</f>
        <v>982.98766062797927</v>
      </c>
      <c r="I4138" s="19">
        <f t="shared" si="385"/>
        <v>-177636456832</v>
      </c>
      <c r="K4138" s="19">
        <f t="shared" si="390"/>
        <v>11904480000</v>
      </c>
      <c r="L4138" s="19">
        <f t="shared" si="386"/>
        <v>11904480000</v>
      </c>
      <c r="N4138" s="19">
        <f t="shared" si="389"/>
        <v>0</v>
      </c>
      <c r="O4138" s="19">
        <f t="shared" si="387"/>
        <v>-101978815440</v>
      </c>
      <c r="Q4138" s="19">
        <f t="shared" si="388"/>
        <v>-76913748416</v>
      </c>
    </row>
    <row r="4139" spans="1:17" x14ac:dyDescent="0.3">
      <c r="A4139">
        <v>4133</v>
      </c>
      <c r="B4139">
        <f>SQRT((1-A4139*A4139/$G$1)*$G$2)</f>
        <v>982.87100501220743</v>
      </c>
      <c r="I4139" s="19">
        <f t="shared" si="385"/>
        <v>-153827496832</v>
      </c>
      <c r="K4139" s="19">
        <f t="shared" si="390"/>
        <v>11907360000</v>
      </c>
      <c r="L4139" s="19">
        <f t="shared" si="386"/>
        <v>11907360000</v>
      </c>
      <c r="N4139" s="19">
        <f t="shared" si="389"/>
        <v>0</v>
      </c>
      <c r="O4139" s="19">
        <f t="shared" si="387"/>
        <v>-101978815440</v>
      </c>
      <c r="Q4139" s="19">
        <f t="shared" si="388"/>
        <v>-65006388416</v>
      </c>
    </row>
    <row r="4140" spans="1:17" x14ac:dyDescent="0.3">
      <c r="A4140">
        <v>4134</v>
      </c>
      <c r="B4140">
        <f>SQRT((1-A4140*A4140/$G$1)*$G$2)</f>
        <v>982.75430731524534</v>
      </c>
      <c r="I4140" s="19">
        <f t="shared" si="385"/>
        <v>-130012776832</v>
      </c>
      <c r="K4140" s="19">
        <f t="shared" si="390"/>
        <v>11910240000</v>
      </c>
      <c r="L4140" s="19">
        <f t="shared" si="386"/>
        <v>11910240000</v>
      </c>
      <c r="N4140" s="19">
        <f t="shared" si="389"/>
        <v>0</v>
      </c>
      <c r="O4140" s="19">
        <f t="shared" si="387"/>
        <v>-101978815440</v>
      </c>
      <c r="Q4140" s="19">
        <f t="shared" si="388"/>
        <v>-53096148416</v>
      </c>
    </row>
    <row r="4141" spans="1:17" x14ac:dyDescent="0.3">
      <c r="A4141">
        <v>4135</v>
      </c>
      <c r="B4141">
        <f>SQRT((1-A4141*A4141/$G$1)*$G$2)</f>
        <v>982.6375675221002</v>
      </c>
      <c r="I4141" s="19">
        <f t="shared" si="385"/>
        <v>-106192296832</v>
      </c>
      <c r="K4141" s="19">
        <f t="shared" si="390"/>
        <v>11913120000</v>
      </c>
      <c r="L4141" s="19">
        <f t="shared" si="386"/>
        <v>11913120000</v>
      </c>
      <c r="N4141" s="19">
        <f t="shared" si="389"/>
        <v>0</v>
      </c>
      <c r="O4141" s="19">
        <f t="shared" si="387"/>
        <v>-101978815440</v>
      </c>
      <c r="Q4141" s="19">
        <f t="shared" si="388"/>
        <v>-41183028416</v>
      </c>
    </row>
    <row r="4142" spans="1:17" x14ac:dyDescent="0.3">
      <c r="A4142">
        <v>4136</v>
      </c>
      <c r="B4142">
        <f>SQRT((1-A4142*A4142/$G$1)*$G$2)</f>
        <v>982.52078561776693</v>
      </c>
      <c r="I4142" s="19">
        <f t="shared" ref="I4142:I4205" si="391">Q4141*2</f>
        <v>-82366056832</v>
      </c>
      <c r="K4142" s="19">
        <f t="shared" si="390"/>
        <v>11916000000</v>
      </c>
      <c r="L4142" s="19">
        <f t="shared" ref="L4142:L4205" si="392">IF(K4142=0,L4141,K4142)</f>
        <v>11916000000</v>
      </c>
      <c r="N4142" s="19">
        <f t="shared" si="389"/>
        <v>-101875020208</v>
      </c>
      <c r="O4142" s="19">
        <f t="shared" ref="O4142:O4205" si="393">IF(N4142=0,O4141,N4142)</f>
        <v>-101875020208</v>
      </c>
      <c r="Q4142" s="19">
        <f t="shared" ref="Q4142:Q4205" si="394">Q4141+K4142+N4142</f>
        <v>-131142048624</v>
      </c>
    </row>
    <row r="4143" spans="1:17" x14ac:dyDescent="0.3">
      <c r="A4143">
        <v>4137</v>
      </c>
      <c r="B4143">
        <f>SQRT((1-A4143*A4143/$G$1)*$G$2)</f>
        <v>982.40396158722763</v>
      </c>
      <c r="I4143" s="19">
        <f t="shared" si="391"/>
        <v>-262284097248</v>
      </c>
      <c r="K4143" s="19">
        <f t="shared" si="390"/>
        <v>11918880000</v>
      </c>
      <c r="L4143" s="19">
        <f t="shared" si="392"/>
        <v>11918880000</v>
      </c>
      <c r="N4143" s="19">
        <f t="shared" si="389"/>
        <v>0</v>
      </c>
      <c r="O4143" s="19">
        <f t="shared" si="393"/>
        <v>-101875020208</v>
      </c>
      <c r="Q4143" s="19">
        <f t="shared" si="394"/>
        <v>-119223168624</v>
      </c>
    </row>
    <row r="4144" spans="1:17" x14ac:dyDescent="0.3">
      <c r="A4144">
        <v>4138</v>
      </c>
      <c r="B4144">
        <f>SQRT((1-A4144*A4144/$G$1)*$G$2)</f>
        <v>982.28709541545231</v>
      </c>
      <c r="I4144" s="19">
        <f t="shared" si="391"/>
        <v>-238446337248</v>
      </c>
      <c r="K4144" s="19">
        <f t="shared" si="390"/>
        <v>11921760000</v>
      </c>
      <c r="L4144" s="19">
        <f t="shared" si="392"/>
        <v>11921760000</v>
      </c>
      <c r="N4144" s="19">
        <f t="shared" si="389"/>
        <v>0</v>
      </c>
      <c r="O4144" s="19">
        <f t="shared" si="393"/>
        <v>-101875020208</v>
      </c>
      <c r="Q4144" s="19">
        <f t="shared" si="394"/>
        <v>-107301408624</v>
      </c>
    </row>
    <row r="4145" spans="1:17" x14ac:dyDescent="0.3">
      <c r="A4145">
        <v>4139</v>
      </c>
      <c r="B4145">
        <f>SQRT((1-A4145*A4145/$G$1)*$G$2)</f>
        <v>982.17018708739772</v>
      </c>
      <c r="I4145" s="19">
        <f t="shared" si="391"/>
        <v>-214602817248</v>
      </c>
      <c r="K4145" s="19">
        <f t="shared" si="390"/>
        <v>11924640000</v>
      </c>
      <c r="L4145" s="19">
        <f t="shared" si="392"/>
        <v>11924640000</v>
      </c>
      <c r="N4145" s="19">
        <f t="shared" si="389"/>
        <v>0</v>
      </c>
      <c r="O4145" s="19">
        <f t="shared" si="393"/>
        <v>-101875020208</v>
      </c>
      <c r="Q4145" s="19">
        <f t="shared" si="394"/>
        <v>-95376768624</v>
      </c>
    </row>
    <row r="4146" spans="1:17" x14ac:dyDescent="0.3">
      <c r="A4146">
        <v>4140</v>
      </c>
      <c r="B4146">
        <f>SQRT((1-A4146*A4146/$G$1)*$G$2)</f>
        <v>982.05323658800853</v>
      </c>
      <c r="I4146" s="19">
        <f t="shared" si="391"/>
        <v>-190753537248</v>
      </c>
      <c r="K4146" s="19">
        <f t="shared" si="390"/>
        <v>11927520000</v>
      </c>
      <c r="L4146" s="19">
        <f t="shared" si="392"/>
        <v>11927520000</v>
      </c>
      <c r="N4146" s="19">
        <f t="shared" si="389"/>
        <v>0</v>
      </c>
      <c r="O4146" s="19">
        <f t="shared" si="393"/>
        <v>-101875020208</v>
      </c>
      <c r="Q4146" s="19">
        <f t="shared" si="394"/>
        <v>-83449248624</v>
      </c>
    </row>
    <row r="4147" spans="1:17" x14ac:dyDescent="0.3">
      <c r="A4147">
        <v>4141</v>
      </c>
      <c r="B4147">
        <f>SQRT((1-A4147*A4147/$G$1)*$G$2)</f>
        <v>981.93624390221703</v>
      </c>
      <c r="I4147" s="19">
        <f t="shared" si="391"/>
        <v>-166898497248</v>
      </c>
      <c r="K4147" s="19">
        <f t="shared" si="390"/>
        <v>11930400000</v>
      </c>
      <c r="L4147" s="19">
        <f t="shared" si="392"/>
        <v>11930400000</v>
      </c>
      <c r="N4147" s="19">
        <f t="shared" si="389"/>
        <v>0</v>
      </c>
      <c r="O4147" s="19">
        <f t="shared" si="393"/>
        <v>-101875020208</v>
      </c>
      <c r="Q4147" s="19">
        <f t="shared" si="394"/>
        <v>-71518848624</v>
      </c>
    </row>
    <row r="4148" spans="1:17" x14ac:dyDescent="0.3">
      <c r="A4148">
        <v>4142</v>
      </c>
      <c r="B4148">
        <f>SQRT((1-A4148*A4148/$G$1)*$G$2)</f>
        <v>981.81920901494209</v>
      </c>
      <c r="I4148" s="19">
        <f t="shared" si="391"/>
        <v>-143037697248</v>
      </c>
      <c r="K4148" s="19">
        <f t="shared" si="390"/>
        <v>11933280000</v>
      </c>
      <c r="L4148" s="19">
        <f t="shared" si="392"/>
        <v>11933280000</v>
      </c>
      <c r="N4148" s="19">
        <f t="shared" ref="N4148:N4211" si="395">IF($I4148&gt;O4147,O4147+$J$1,)</f>
        <v>0</v>
      </c>
      <c r="O4148" s="19">
        <f t="shared" si="393"/>
        <v>-101875020208</v>
      </c>
      <c r="Q4148" s="19">
        <f t="shared" si="394"/>
        <v>-59585568624</v>
      </c>
    </row>
    <row r="4149" spans="1:17" x14ac:dyDescent="0.3">
      <c r="A4149">
        <v>4143</v>
      </c>
      <c r="B4149">
        <f>SQRT((1-A4149*A4149/$G$1)*$G$2)</f>
        <v>981.70213191109065</v>
      </c>
      <c r="I4149" s="19">
        <f t="shared" si="391"/>
        <v>-119171137248</v>
      </c>
      <c r="K4149" s="19">
        <f t="shared" si="390"/>
        <v>11936160000</v>
      </c>
      <c r="L4149" s="19">
        <f t="shared" si="392"/>
        <v>11936160000</v>
      </c>
      <c r="N4149" s="19">
        <f t="shared" si="395"/>
        <v>0</v>
      </c>
      <c r="O4149" s="19">
        <f t="shared" si="393"/>
        <v>-101875020208</v>
      </c>
      <c r="Q4149" s="19">
        <f t="shared" si="394"/>
        <v>-47649408624</v>
      </c>
    </row>
    <row r="4150" spans="1:17" x14ac:dyDescent="0.3">
      <c r="A4150">
        <v>4144</v>
      </c>
      <c r="B4150">
        <f>SQRT((1-A4150*A4150/$G$1)*$G$2)</f>
        <v>981.58501257555668</v>
      </c>
      <c r="I4150" s="19">
        <f t="shared" si="391"/>
        <v>-95298817248</v>
      </c>
      <c r="K4150" s="19">
        <f t="shared" si="390"/>
        <v>11939040000</v>
      </c>
      <c r="L4150" s="19">
        <f t="shared" si="392"/>
        <v>11939040000</v>
      </c>
      <c r="N4150" s="19">
        <f t="shared" si="395"/>
        <v>-101771224976</v>
      </c>
      <c r="O4150" s="19">
        <f t="shared" si="393"/>
        <v>-101771224976</v>
      </c>
      <c r="Q4150" s="19">
        <f t="shared" si="394"/>
        <v>-137481593600</v>
      </c>
    </row>
    <row r="4151" spans="1:17" x14ac:dyDescent="0.3">
      <c r="A4151">
        <v>4145</v>
      </c>
      <c r="B4151">
        <f>SQRT((1-A4151*A4151/$G$1)*$G$2)</f>
        <v>981.46785099322142</v>
      </c>
      <c r="I4151" s="19">
        <f t="shared" si="391"/>
        <v>-274963187200</v>
      </c>
      <c r="K4151" s="19">
        <f t="shared" si="390"/>
        <v>11941920000</v>
      </c>
      <c r="L4151" s="19">
        <f t="shared" si="392"/>
        <v>11941920000</v>
      </c>
      <c r="N4151" s="19">
        <f t="shared" si="395"/>
        <v>0</v>
      </c>
      <c r="O4151" s="19">
        <f t="shared" si="393"/>
        <v>-101771224976</v>
      </c>
      <c r="Q4151" s="19">
        <f t="shared" si="394"/>
        <v>-125539673600</v>
      </c>
    </row>
    <row r="4152" spans="1:17" x14ac:dyDescent="0.3">
      <c r="A4152">
        <v>4146</v>
      </c>
      <c r="B4152">
        <f>SQRT((1-A4152*A4152/$G$1)*$G$2)</f>
        <v>981.35064714895384</v>
      </c>
      <c r="I4152" s="19">
        <f t="shared" si="391"/>
        <v>-251079347200</v>
      </c>
      <c r="K4152" s="19">
        <f t="shared" si="390"/>
        <v>11944800000</v>
      </c>
      <c r="L4152" s="19">
        <f t="shared" si="392"/>
        <v>11944800000</v>
      </c>
      <c r="N4152" s="19">
        <f t="shared" si="395"/>
        <v>0</v>
      </c>
      <c r="O4152" s="19">
        <f t="shared" si="393"/>
        <v>-101771224976</v>
      </c>
      <c r="Q4152" s="19">
        <f t="shared" si="394"/>
        <v>-113594873600</v>
      </c>
    </row>
    <row r="4153" spans="1:17" x14ac:dyDescent="0.3">
      <c r="A4153">
        <v>4147</v>
      </c>
      <c r="B4153">
        <f>SQRT((1-A4153*A4153/$G$1)*$G$2)</f>
        <v>981.23340102760983</v>
      </c>
      <c r="I4153" s="19">
        <f t="shared" si="391"/>
        <v>-227189747200</v>
      </c>
      <c r="K4153" s="19">
        <f t="shared" si="390"/>
        <v>11947680000</v>
      </c>
      <c r="L4153" s="19">
        <f t="shared" si="392"/>
        <v>11947680000</v>
      </c>
      <c r="N4153" s="19">
        <f t="shared" si="395"/>
        <v>0</v>
      </c>
      <c r="O4153" s="19">
        <f t="shared" si="393"/>
        <v>-101771224976</v>
      </c>
      <c r="Q4153" s="19">
        <f t="shared" si="394"/>
        <v>-101647193600</v>
      </c>
    </row>
    <row r="4154" spans="1:17" x14ac:dyDescent="0.3">
      <c r="A4154">
        <v>4148</v>
      </c>
      <c r="B4154">
        <f>SQRT((1-A4154*A4154/$G$1)*$G$2)</f>
        <v>981.11611261403255</v>
      </c>
      <c r="I4154" s="19">
        <f t="shared" si="391"/>
        <v>-203294387200</v>
      </c>
      <c r="K4154" s="19">
        <f t="shared" si="390"/>
        <v>11950560000</v>
      </c>
      <c r="L4154" s="19">
        <f t="shared" si="392"/>
        <v>11950560000</v>
      </c>
      <c r="N4154" s="19">
        <f t="shared" si="395"/>
        <v>0</v>
      </c>
      <c r="O4154" s="19">
        <f t="shared" si="393"/>
        <v>-101771224976</v>
      </c>
      <c r="Q4154" s="19">
        <f t="shared" si="394"/>
        <v>-89696633600</v>
      </c>
    </row>
    <row r="4155" spans="1:17" x14ac:dyDescent="0.3">
      <c r="A4155">
        <v>4149</v>
      </c>
      <c r="B4155">
        <f>SQRT((1-A4155*A4155/$G$1)*$G$2)</f>
        <v>980.99878189305286</v>
      </c>
      <c r="I4155" s="19">
        <f t="shared" si="391"/>
        <v>-179393267200</v>
      </c>
      <c r="K4155" s="19">
        <f t="shared" si="390"/>
        <v>11953440000</v>
      </c>
      <c r="L4155" s="19">
        <f t="shared" si="392"/>
        <v>11953440000</v>
      </c>
      <c r="N4155" s="19">
        <f t="shared" si="395"/>
        <v>0</v>
      </c>
      <c r="O4155" s="19">
        <f t="shared" si="393"/>
        <v>-101771224976</v>
      </c>
      <c r="Q4155" s="19">
        <f t="shared" si="394"/>
        <v>-77743193600</v>
      </c>
    </row>
    <row r="4156" spans="1:17" x14ac:dyDescent="0.3">
      <c r="A4156">
        <v>4150</v>
      </c>
      <c r="B4156">
        <f>SQRT((1-A4156*A4156/$G$1)*$G$2)</f>
        <v>980.88140884948848</v>
      </c>
      <c r="I4156" s="19">
        <f t="shared" si="391"/>
        <v>-155486387200</v>
      </c>
      <c r="K4156" s="19">
        <f t="shared" si="390"/>
        <v>11956320000</v>
      </c>
      <c r="L4156" s="19">
        <f t="shared" si="392"/>
        <v>11956320000</v>
      </c>
      <c r="N4156" s="19">
        <f t="shared" si="395"/>
        <v>0</v>
      </c>
      <c r="O4156" s="19">
        <f t="shared" si="393"/>
        <v>-101771224976</v>
      </c>
      <c r="Q4156" s="19">
        <f t="shared" si="394"/>
        <v>-65786873600</v>
      </c>
    </row>
    <row r="4157" spans="1:17" x14ac:dyDescent="0.3">
      <c r="A4157">
        <v>4151</v>
      </c>
      <c r="B4157">
        <f>SQRT((1-A4157*A4157/$G$1)*$G$2)</f>
        <v>980.76399346814458</v>
      </c>
      <c r="I4157" s="19">
        <f t="shared" si="391"/>
        <v>-131573747200</v>
      </c>
      <c r="K4157" s="19">
        <f t="shared" si="390"/>
        <v>11959200000</v>
      </c>
      <c r="L4157" s="19">
        <f t="shared" si="392"/>
        <v>11959200000</v>
      </c>
      <c r="N4157" s="19">
        <f t="shared" si="395"/>
        <v>0</v>
      </c>
      <c r="O4157" s="19">
        <f t="shared" si="393"/>
        <v>-101771224976</v>
      </c>
      <c r="Q4157" s="19">
        <f t="shared" si="394"/>
        <v>-53827673600</v>
      </c>
    </row>
    <row r="4158" spans="1:17" x14ac:dyDescent="0.3">
      <c r="A4158">
        <v>4152</v>
      </c>
      <c r="B4158">
        <f>SQRT((1-A4158*A4158/$G$1)*$G$2)</f>
        <v>980.64653573381349</v>
      </c>
      <c r="I4158" s="19">
        <f t="shared" si="391"/>
        <v>-107655347200</v>
      </c>
      <c r="K4158" s="19">
        <f t="shared" si="390"/>
        <v>11962080000</v>
      </c>
      <c r="L4158" s="19">
        <f t="shared" si="392"/>
        <v>11962080000</v>
      </c>
      <c r="N4158" s="19">
        <f t="shared" si="395"/>
        <v>0</v>
      </c>
      <c r="O4158" s="19">
        <f t="shared" si="393"/>
        <v>-101771224976</v>
      </c>
      <c r="Q4158" s="19">
        <f t="shared" si="394"/>
        <v>-41865593600</v>
      </c>
    </row>
    <row r="4159" spans="1:17" x14ac:dyDescent="0.3">
      <c r="A4159">
        <v>4153</v>
      </c>
      <c r="B4159">
        <f>SQRT((1-A4159*A4159/$G$1)*$G$2)</f>
        <v>980.52903563127472</v>
      </c>
      <c r="I4159" s="19">
        <f t="shared" si="391"/>
        <v>-83731187200</v>
      </c>
      <c r="K4159" s="19">
        <f t="shared" si="390"/>
        <v>11964960000</v>
      </c>
      <c r="L4159" s="19">
        <f t="shared" si="392"/>
        <v>11964960000</v>
      </c>
      <c r="N4159" s="19">
        <f t="shared" si="395"/>
        <v>-101667429744</v>
      </c>
      <c r="O4159" s="19">
        <f t="shared" si="393"/>
        <v>-101667429744</v>
      </c>
      <c r="Q4159" s="19">
        <f t="shared" si="394"/>
        <v>-131568063344</v>
      </c>
    </row>
    <row r="4160" spans="1:17" x14ac:dyDescent="0.3">
      <c r="A4160">
        <v>4154</v>
      </c>
      <c r="B4160">
        <f>SQRT((1-A4160*A4160/$G$1)*$G$2)</f>
        <v>980.41149314529525</v>
      </c>
      <c r="I4160" s="19">
        <f t="shared" si="391"/>
        <v>-263136126688</v>
      </c>
      <c r="K4160" s="19">
        <f t="shared" si="390"/>
        <v>11967840000</v>
      </c>
      <c r="L4160" s="19">
        <f t="shared" si="392"/>
        <v>11967840000</v>
      </c>
      <c r="N4160" s="19">
        <f t="shared" si="395"/>
        <v>0</v>
      </c>
      <c r="O4160" s="19">
        <f t="shared" si="393"/>
        <v>-101667429744</v>
      </c>
      <c r="Q4160" s="19">
        <f t="shared" si="394"/>
        <v>-119600223344</v>
      </c>
    </row>
    <row r="4161" spans="1:17" x14ac:dyDescent="0.3">
      <c r="A4161">
        <v>4155</v>
      </c>
      <c r="B4161">
        <f>SQRT((1-A4161*A4161/$G$1)*$G$2)</f>
        <v>980.293908260629</v>
      </c>
      <c r="I4161" s="19">
        <f t="shared" si="391"/>
        <v>-239200446688</v>
      </c>
      <c r="K4161" s="19">
        <f t="shared" si="390"/>
        <v>11970720000</v>
      </c>
      <c r="L4161" s="19">
        <f t="shared" si="392"/>
        <v>11970720000</v>
      </c>
      <c r="N4161" s="19">
        <f t="shared" si="395"/>
        <v>0</v>
      </c>
      <c r="O4161" s="19">
        <f t="shared" si="393"/>
        <v>-101667429744</v>
      </c>
      <c r="Q4161" s="19">
        <f t="shared" si="394"/>
        <v>-107629503344</v>
      </c>
    </row>
    <row r="4162" spans="1:17" x14ac:dyDescent="0.3">
      <c r="A4162">
        <v>4156</v>
      </c>
      <c r="B4162">
        <f>SQRT((1-A4162*A4162/$G$1)*$G$2)</f>
        <v>980.17628096201702</v>
      </c>
      <c r="I4162" s="19">
        <f t="shared" si="391"/>
        <v>-215259006688</v>
      </c>
      <c r="K4162" s="19">
        <f t="shared" si="390"/>
        <v>11973600000</v>
      </c>
      <c r="L4162" s="19">
        <f t="shared" si="392"/>
        <v>11973600000</v>
      </c>
      <c r="N4162" s="19">
        <f t="shared" si="395"/>
        <v>0</v>
      </c>
      <c r="O4162" s="19">
        <f t="shared" si="393"/>
        <v>-101667429744</v>
      </c>
      <c r="Q4162" s="19">
        <f t="shared" si="394"/>
        <v>-95655903344</v>
      </c>
    </row>
    <row r="4163" spans="1:17" x14ac:dyDescent="0.3">
      <c r="A4163">
        <v>4157</v>
      </c>
      <c r="B4163">
        <f>SQRT((1-A4163*A4163/$G$1)*$G$2)</f>
        <v>980.05861123418777</v>
      </c>
      <c r="I4163" s="19">
        <f t="shared" si="391"/>
        <v>-191311806688</v>
      </c>
      <c r="K4163" s="19">
        <f t="shared" si="390"/>
        <v>11976480000</v>
      </c>
      <c r="L4163" s="19">
        <f t="shared" si="392"/>
        <v>11976480000</v>
      </c>
      <c r="N4163" s="19">
        <f t="shared" si="395"/>
        <v>0</v>
      </c>
      <c r="O4163" s="19">
        <f t="shared" si="393"/>
        <v>-101667429744</v>
      </c>
      <c r="Q4163" s="19">
        <f t="shared" si="394"/>
        <v>-83679423344</v>
      </c>
    </row>
    <row r="4164" spans="1:17" x14ac:dyDescent="0.3">
      <c r="A4164">
        <v>4158</v>
      </c>
      <c r="B4164">
        <f>SQRT((1-A4164*A4164/$G$1)*$G$2)</f>
        <v>979.94089906185684</v>
      </c>
      <c r="I4164" s="19">
        <f t="shared" si="391"/>
        <v>-167358846688</v>
      </c>
      <c r="K4164" s="19">
        <f t="shared" si="390"/>
        <v>11979360000</v>
      </c>
      <c r="L4164" s="19">
        <f t="shared" si="392"/>
        <v>11979360000</v>
      </c>
      <c r="N4164" s="19">
        <f t="shared" si="395"/>
        <v>0</v>
      </c>
      <c r="O4164" s="19">
        <f t="shared" si="393"/>
        <v>-101667429744</v>
      </c>
      <c r="Q4164" s="19">
        <f t="shared" si="394"/>
        <v>-71700063344</v>
      </c>
    </row>
    <row r="4165" spans="1:17" x14ac:dyDescent="0.3">
      <c r="A4165">
        <v>4159</v>
      </c>
      <c r="B4165">
        <f>SQRT((1-A4165*A4165/$G$1)*$G$2)</f>
        <v>979.82314442972665</v>
      </c>
      <c r="I4165" s="19">
        <f t="shared" si="391"/>
        <v>-143400126688</v>
      </c>
      <c r="K4165" s="19">
        <f t="shared" si="390"/>
        <v>11982240000</v>
      </c>
      <c r="L4165" s="19">
        <f t="shared" si="392"/>
        <v>11982240000</v>
      </c>
      <c r="N4165" s="19">
        <f t="shared" si="395"/>
        <v>0</v>
      </c>
      <c r="O4165" s="19">
        <f t="shared" si="393"/>
        <v>-101667429744</v>
      </c>
      <c r="Q4165" s="19">
        <f t="shared" si="394"/>
        <v>-59717823344</v>
      </c>
    </row>
    <row r="4166" spans="1:17" x14ac:dyDescent="0.3">
      <c r="A4166">
        <v>4160</v>
      </c>
      <c r="B4166">
        <f>SQRT((1-A4166*A4166/$G$1)*$G$2)</f>
        <v>979.70534732248723</v>
      </c>
      <c r="I4166" s="19">
        <f t="shared" si="391"/>
        <v>-119435646688</v>
      </c>
      <c r="K4166" s="19">
        <f t="shared" si="390"/>
        <v>11985120000</v>
      </c>
      <c r="L4166" s="19">
        <f t="shared" si="392"/>
        <v>11985120000</v>
      </c>
      <c r="N4166" s="19">
        <f t="shared" si="395"/>
        <v>0</v>
      </c>
      <c r="O4166" s="19">
        <f t="shared" si="393"/>
        <v>-101667429744</v>
      </c>
      <c r="Q4166" s="19">
        <f t="shared" si="394"/>
        <v>-47732703344</v>
      </c>
    </row>
    <row r="4167" spans="1:17" x14ac:dyDescent="0.3">
      <c r="A4167">
        <v>4161</v>
      </c>
      <c r="B4167">
        <f>SQRT((1-A4167*A4167/$G$1)*$G$2)</f>
        <v>979.58750772481528</v>
      </c>
      <c r="I4167" s="19">
        <f t="shared" si="391"/>
        <v>-95465406688</v>
      </c>
      <c r="K4167" s="19">
        <f t="shared" ref="K4167:K4230" si="396">IF($I4167&lt;L4166,L4166+$J$2,)</f>
        <v>11988000000</v>
      </c>
      <c r="L4167" s="19">
        <f t="shared" si="392"/>
        <v>11988000000</v>
      </c>
      <c r="N4167" s="19">
        <f t="shared" si="395"/>
        <v>-101563634512</v>
      </c>
      <c r="O4167" s="19">
        <f t="shared" si="393"/>
        <v>-101563634512</v>
      </c>
      <c r="Q4167" s="19">
        <f t="shared" si="394"/>
        <v>-137308337856</v>
      </c>
    </row>
    <row r="4168" spans="1:17" x14ac:dyDescent="0.3">
      <c r="A4168">
        <v>4162</v>
      </c>
      <c r="B4168">
        <f>SQRT((1-A4168*A4168/$G$1)*$G$2)</f>
        <v>979.46962562137492</v>
      </c>
      <c r="I4168" s="19">
        <f t="shared" si="391"/>
        <v>-274616675712</v>
      </c>
      <c r="K4168" s="19">
        <f t="shared" si="396"/>
        <v>11990880000</v>
      </c>
      <c r="L4168" s="19">
        <f t="shared" si="392"/>
        <v>11990880000</v>
      </c>
      <c r="N4168" s="19">
        <f t="shared" si="395"/>
        <v>0</v>
      </c>
      <c r="O4168" s="19">
        <f t="shared" si="393"/>
        <v>-101563634512</v>
      </c>
      <c r="Q4168" s="19">
        <f t="shared" si="394"/>
        <v>-125317457856</v>
      </c>
    </row>
    <row r="4169" spans="1:17" x14ac:dyDescent="0.3">
      <c r="A4169">
        <v>4163</v>
      </c>
      <c r="B4169">
        <f>SQRT((1-A4169*A4169/$G$1)*$G$2)</f>
        <v>979.35170099681693</v>
      </c>
      <c r="I4169" s="19">
        <f t="shared" si="391"/>
        <v>-250634915712</v>
      </c>
      <c r="K4169" s="19">
        <f t="shared" si="396"/>
        <v>11993760000</v>
      </c>
      <c r="L4169" s="19">
        <f t="shared" si="392"/>
        <v>11993760000</v>
      </c>
      <c r="N4169" s="19">
        <f t="shared" si="395"/>
        <v>0</v>
      </c>
      <c r="O4169" s="19">
        <f t="shared" si="393"/>
        <v>-101563634512</v>
      </c>
      <c r="Q4169" s="19">
        <f t="shared" si="394"/>
        <v>-113323697856</v>
      </c>
    </row>
    <row r="4170" spans="1:17" x14ac:dyDescent="0.3">
      <c r="A4170">
        <v>4164</v>
      </c>
      <c r="B4170">
        <f>SQRT((1-A4170*A4170/$G$1)*$G$2)</f>
        <v>979.23373383577984</v>
      </c>
      <c r="I4170" s="19">
        <f t="shared" si="391"/>
        <v>-226647395712</v>
      </c>
      <c r="K4170" s="19">
        <f t="shared" si="396"/>
        <v>11996640000</v>
      </c>
      <c r="L4170" s="19">
        <f t="shared" si="392"/>
        <v>11996640000</v>
      </c>
      <c r="N4170" s="19">
        <f t="shared" si="395"/>
        <v>0</v>
      </c>
      <c r="O4170" s="19">
        <f t="shared" si="393"/>
        <v>-101563634512</v>
      </c>
      <c r="Q4170" s="19">
        <f t="shared" si="394"/>
        <v>-101327057856</v>
      </c>
    </row>
    <row r="4171" spans="1:17" x14ac:dyDescent="0.3">
      <c r="A4171">
        <v>4165</v>
      </c>
      <c r="B4171">
        <f>SQRT((1-A4171*A4171/$G$1)*$G$2)</f>
        <v>979.11572412288842</v>
      </c>
      <c r="I4171" s="19">
        <f t="shared" si="391"/>
        <v>-202654115712</v>
      </c>
      <c r="K4171" s="19">
        <f t="shared" si="396"/>
        <v>11999520000</v>
      </c>
      <c r="L4171" s="19">
        <f t="shared" si="392"/>
        <v>11999520000</v>
      </c>
      <c r="N4171" s="19">
        <f t="shared" si="395"/>
        <v>0</v>
      </c>
      <c r="O4171" s="19">
        <f t="shared" si="393"/>
        <v>-101563634512</v>
      </c>
      <c r="Q4171" s="19">
        <f t="shared" si="394"/>
        <v>-89327537856</v>
      </c>
    </row>
    <row r="4172" spans="1:17" x14ac:dyDescent="0.3">
      <c r="A4172">
        <v>4166</v>
      </c>
      <c r="B4172">
        <f>SQRT((1-A4172*A4172/$G$1)*$G$2)</f>
        <v>978.99767184275527</v>
      </c>
      <c r="I4172" s="19">
        <f t="shared" si="391"/>
        <v>-178655075712</v>
      </c>
      <c r="K4172" s="19">
        <f t="shared" si="396"/>
        <v>12002400000</v>
      </c>
      <c r="L4172" s="19">
        <f t="shared" si="392"/>
        <v>12002400000</v>
      </c>
      <c r="N4172" s="19">
        <f t="shared" si="395"/>
        <v>0</v>
      </c>
      <c r="O4172" s="19">
        <f t="shared" si="393"/>
        <v>-101563634512</v>
      </c>
      <c r="Q4172" s="19">
        <f t="shared" si="394"/>
        <v>-77325137856</v>
      </c>
    </row>
    <row r="4173" spans="1:17" x14ac:dyDescent="0.3">
      <c r="A4173">
        <v>4167</v>
      </c>
      <c r="B4173">
        <f>SQRT((1-A4173*A4173/$G$1)*$G$2)</f>
        <v>978.87957697997945</v>
      </c>
      <c r="I4173" s="19">
        <f t="shared" si="391"/>
        <v>-154650275712</v>
      </c>
      <c r="K4173" s="19">
        <f t="shared" si="396"/>
        <v>12005280000</v>
      </c>
      <c r="L4173" s="19">
        <f t="shared" si="392"/>
        <v>12005280000</v>
      </c>
      <c r="N4173" s="19">
        <f t="shared" si="395"/>
        <v>0</v>
      </c>
      <c r="O4173" s="19">
        <f t="shared" si="393"/>
        <v>-101563634512</v>
      </c>
      <c r="Q4173" s="19">
        <f t="shared" si="394"/>
        <v>-65319857856</v>
      </c>
    </row>
    <row r="4174" spans="1:17" x14ac:dyDescent="0.3">
      <c r="A4174">
        <v>4168</v>
      </c>
      <c r="B4174">
        <f>SQRT((1-A4174*A4174/$G$1)*$G$2)</f>
        <v>978.76143951914719</v>
      </c>
      <c r="I4174" s="19">
        <f t="shared" si="391"/>
        <v>-130639715712</v>
      </c>
      <c r="K4174" s="19">
        <f t="shared" si="396"/>
        <v>12008160000</v>
      </c>
      <c r="L4174" s="19">
        <f t="shared" si="392"/>
        <v>12008160000</v>
      </c>
      <c r="N4174" s="19">
        <f t="shared" si="395"/>
        <v>0</v>
      </c>
      <c r="O4174" s="19">
        <f t="shared" si="393"/>
        <v>-101563634512</v>
      </c>
      <c r="Q4174" s="19">
        <f t="shared" si="394"/>
        <v>-53311697856</v>
      </c>
    </row>
    <row r="4175" spans="1:17" x14ac:dyDescent="0.3">
      <c r="A4175">
        <v>4169</v>
      </c>
      <c r="B4175">
        <f>SQRT((1-A4175*A4175/$G$1)*$G$2)</f>
        <v>978.64325944483176</v>
      </c>
      <c r="I4175" s="19">
        <f t="shared" si="391"/>
        <v>-106623395712</v>
      </c>
      <c r="K4175" s="19">
        <f t="shared" si="396"/>
        <v>12011040000</v>
      </c>
      <c r="L4175" s="19">
        <f t="shared" si="392"/>
        <v>12011040000</v>
      </c>
      <c r="N4175" s="19">
        <f t="shared" si="395"/>
        <v>0</v>
      </c>
      <c r="O4175" s="19">
        <f t="shared" si="393"/>
        <v>-101563634512</v>
      </c>
      <c r="Q4175" s="19">
        <f t="shared" si="394"/>
        <v>-41300657856</v>
      </c>
    </row>
    <row r="4176" spans="1:17" x14ac:dyDescent="0.3">
      <c r="A4176">
        <v>4170</v>
      </c>
      <c r="B4176">
        <f>SQRT((1-A4176*A4176/$G$1)*$G$2)</f>
        <v>978.52503674159357</v>
      </c>
      <c r="I4176" s="19">
        <f t="shared" si="391"/>
        <v>-82601315712</v>
      </c>
      <c r="K4176" s="19">
        <f t="shared" si="396"/>
        <v>12013920000</v>
      </c>
      <c r="L4176" s="19">
        <f t="shared" si="392"/>
        <v>12013920000</v>
      </c>
      <c r="N4176" s="19">
        <f t="shared" si="395"/>
        <v>-101459839280</v>
      </c>
      <c r="O4176" s="19">
        <f t="shared" si="393"/>
        <v>-101459839280</v>
      </c>
      <c r="Q4176" s="19">
        <f t="shared" si="394"/>
        <v>-130746577136</v>
      </c>
    </row>
    <row r="4177" spans="1:17" x14ac:dyDescent="0.3">
      <c r="A4177">
        <v>4171</v>
      </c>
      <c r="B4177">
        <f>SQRT((1-A4177*A4177/$G$1)*$G$2)</f>
        <v>978.40677139397974</v>
      </c>
      <c r="I4177" s="19">
        <f t="shared" si="391"/>
        <v>-261493154272</v>
      </c>
      <c r="K4177" s="19">
        <f t="shared" si="396"/>
        <v>12016800000</v>
      </c>
      <c r="L4177" s="19">
        <f t="shared" si="392"/>
        <v>12016800000</v>
      </c>
      <c r="N4177" s="19">
        <f t="shared" si="395"/>
        <v>0</v>
      </c>
      <c r="O4177" s="19">
        <f t="shared" si="393"/>
        <v>-101459839280</v>
      </c>
      <c r="Q4177" s="19">
        <f t="shared" si="394"/>
        <v>-118729777136</v>
      </c>
    </row>
    <row r="4178" spans="1:17" x14ac:dyDescent="0.3">
      <c r="A4178">
        <v>4172</v>
      </c>
      <c r="B4178">
        <f>SQRT((1-A4178*A4178/$G$1)*$G$2)</f>
        <v>978.2884633865242</v>
      </c>
      <c r="I4178" s="19">
        <f t="shared" si="391"/>
        <v>-237459554272</v>
      </c>
      <c r="K4178" s="19">
        <f t="shared" si="396"/>
        <v>12019680000</v>
      </c>
      <c r="L4178" s="19">
        <f t="shared" si="392"/>
        <v>12019680000</v>
      </c>
      <c r="N4178" s="19">
        <f t="shared" si="395"/>
        <v>0</v>
      </c>
      <c r="O4178" s="19">
        <f t="shared" si="393"/>
        <v>-101459839280</v>
      </c>
      <c r="Q4178" s="19">
        <f t="shared" si="394"/>
        <v>-106710097136</v>
      </c>
    </row>
    <row r="4179" spans="1:17" x14ac:dyDescent="0.3">
      <c r="A4179">
        <v>4173</v>
      </c>
      <c r="B4179">
        <f>SQRT((1-A4179*A4179/$G$1)*$G$2)</f>
        <v>978.17011270374826</v>
      </c>
      <c r="I4179" s="19">
        <f t="shared" si="391"/>
        <v>-213420194272</v>
      </c>
      <c r="K4179" s="19">
        <f t="shared" si="396"/>
        <v>12022560000</v>
      </c>
      <c r="L4179" s="19">
        <f t="shared" si="392"/>
        <v>12022560000</v>
      </c>
      <c r="N4179" s="19">
        <f t="shared" si="395"/>
        <v>0</v>
      </c>
      <c r="O4179" s="19">
        <f t="shared" si="393"/>
        <v>-101459839280</v>
      </c>
      <c r="Q4179" s="19">
        <f t="shared" si="394"/>
        <v>-94687537136</v>
      </c>
    </row>
    <row r="4180" spans="1:17" x14ac:dyDescent="0.3">
      <c r="A4180">
        <v>4174</v>
      </c>
      <c r="B4180">
        <f>SQRT((1-A4180*A4180/$G$1)*$G$2)</f>
        <v>978.05171933015993</v>
      </c>
      <c r="I4180" s="19">
        <f t="shared" si="391"/>
        <v>-189375074272</v>
      </c>
      <c r="K4180" s="19">
        <f t="shared" si="396"/>
        <v>12025440000</v>
      </c>
      <c r="L4180" s="19">
        <f t="shared" si="392"/>
        <v>12025440000</v>
      </c>
      <c r="N4180" s="19">
        <f t="shared" si="395"/>
        <v>0</v>
      </c>
      <c r="O4180" s="19">
        <f t="shared" si="393"/>
        <v>-101459839280</v>
      </c>
      <c r="Q4180" s="19">
        <f t="shared" si="394"/>
        <v>-82662097136</v>
      </c>
    </row>
    <row r="4181" spans="1:17" x14ac:dyDescent="0.3">
      <c r="A4181">
        <v>4175</v>
      </c>
      <c r="B4181">
        <f>SQRT((1-A4181*A4181/$G$1)*$G$2)</f>
        <v>977.93328325025414</v>
      </c>
      <c r="I4181" s="19">
        <f t="shared" si="391"/>
        <v>-165324194272</v>
      </c>
      <c r="K4181" s="19">
        <f t="shared" si="396"/>
        <v>12028320000</v>
      </c>
      <c r="L4181" s="19">
        <f t="shared" si="392"/>
        <v>12028320000</v>
      </c>
      <c r="N4181" s="19">
        <f t="shared" si="395"/>
        <v>0</v>
      </c>
      <c r="O4181" s="19">
        <f t="shared" si="393"/>
        <v>-101459839280</v>
      </c>
      <c r="Q4181" s="19">
        <f t="shared" si="394"/>
        <v>-70633777136</v>
      </c>
    </row>
    <row r="4182" spans="1:17" x14ac:dyDescent="0.3">
      <c r="A4182">
        <v>4176</v>
      </c>
      <c r="B4182">
        <f>SQRT((1-A4182*A4182/$G$1)*$G$2)</f>
        <v>977.81480444851263</v>
      </c>
      <c r="I4182" s="19">
        <f t="shared" si="391"/>
        <v>-141267554272</v>
      </c>
      <c r="K4182" s="19">
        <f t="shared" si="396"/>
        <v>12031200000</v>
      </c>
      <c r="L4182" s="19">
        <f t="shared" si="392"/>
        <v>12031200000</v>
      </c>
      <c r="N4182" s="19">
        <f t="shared" si="395"/>
        <v>0</v>
      </c>
      <c r="O4182" s="19">
        <f t="shared" si="393"/>
        <v>-101459839280</v>
      </c>
      <c r="Q4182" s="19">
        <f t="shared" si="394"/>
        <v>-58602577136</v>
      </c>
    </row>
    <row r="4183" spans="1:17" x14ac:dyDescent="0.3">
      <c r="A4183">
        <v>4177</v>
      </c>
      <c r="B4183">
        <f>SQRT((1-A4183*A4183/$G$1)*$G$2)</f>
        <v>977.6962829094042</v>
      </c>
      <c r="I4183" s="19">
        <f t="shared" si="391"/>
        <v>-117205154272</v>
      </c>
      <c r="K4183" s="19">
        <f t="shared" si="396"/>
        <v>12034080000</v>
      </c>
      <c r="L4183" s="19">
        <f t="shared" si="392"/>
        <v>12034080000</v>
      </c>
      <c r="N4183" s="19">
        <f t="shared" si="395"/>
        <v>0</v>
      </c>
      <c r="O4183" s="19">
        <f t="shared" si="393"/>
        <v>-101459839280</v>
      </c>
      <c r="Q4183" s="19">
        <f t="shared" si="394"/>
        <v>-46568497136</v>
      </c>
    </row>
    <row r="4184" spans="1:17" x14ac:dyDescent="0.3">
      <c r="A4184">
        <v>4178</v>
      </c>
      <c r="B4184">
        <f>SQRT((1-A4184*A4184/$G$1)*$G$2)</f>
        <v>977.57771861738433</v>
      </c>
      <c r="I4184" s="19">
        <f t="shared" si="391"/>
        <v>-93136994272</v>
      </c>
      <c r="K4184" s="19">
        <f t="shared" si="396"/>
        <v>12036960000</v>
      </c>
      <c r="L4184" s="19">
        <f t="shared" si="392"/>
        <v>12036960000</v>
      </c>
      <c r="N4184" s="19">
        <f t="shared" si="395"/>
        <v>-101356044048</v>
      </c>
      <c r="O4184" s="19">
        <f t="shared" si="393"/>
        <v>-101356044048</v>
      </c>
      <c r="Q4184" s="19">
        <f t="shared" si="394"/>
        <v>-135887581184</v>
      </c>
    </row>
    <row r="4185" spans="1:17" x14ac:dyDescent="0.3">
      <c r="A4185">
        <v>4179</v>
      </c>
      <c r="B4185">
        <f>SQRT((1-A4185*A4185/$G$1)*$G$2)</f>
        <v>977.45911155689544</v>
      </c>
      <c r="I4185" s="19">
        <f t="shared" si="391"/>
        <v>-271775162368</v>
      </c>
      <c r="K4185" s="19">
        <f t="shared" si="396"/>
        <v>12039840000</v>
      </c>
      <c r="L4185" s="19">
        <f t="shared" si="392"/>
        <v>12039840000</v>
      </c>
      <c r="N4185" s="19">
        <f t="shared" si="395"/>
        <v>0</v>
      </c>
      <c r="O4185" s="19">
        <f t="shared" si="393"/>
        <v>-101356044048</v>
      </c>
      <c r="Q4185" s="19">
        <f t="shared" si="394"/>
        <v>-123847741184</v>
      </c>
    </row>
    <row r="4186" spans="1:17" x14ac:dyDescent="0.3">
      <c r="A4186">
        <v>4180</v>
      </c>
      <c r="B4186">
        <f>SQRT((1-A4186*A4186/$G$1)*$G$2)</f>
        <v>977.34046171236685</v>
      </c>
      <c r="I4186" s="19">
        <f t="shared" si="391"/>
        <v>-247695482368</v>
      </c>
      <c r="K4186" s="19">
        <f t="shared" si="396"/>
        <v>12042720000</v>
      </c>
      <c r="L4186" s="19">
        <f t="shared" si="392"/>
        <v>12042720000</v>
      </c>
      <c r="N4186" s="19">
        <f t="shared" si="395"/>
        <v>0</v>
      </c>
      <c r="O4186" s="19">
        <f t="shared" si="393"/>
        <v>-101356044048</v>
      </c>
      <c r="Q4186" s="19">
        <f t="shared" si="394"/>
        <v>-111805021184</v>
      </c>
    </row>
    <row r="4187" spans="1:17" x14ac:dyDescent="0.3">
      <c r="A4187">
        <v>4181</v>
      </c>
      <c r="B4187">
        <f>SQRT((1-A4187*A4187/$G$1)*$G$2)</f>
        <v>977.2217690682146</v>
      </c>
      <c r="I4187" s="19">
        <f t="shared" si="391"/>
        <v>-223610042368</v>
      </c>
      <c r="K4187" s="19">
        <f t="shared" si="396"/>
        <v>12045600000</v>
      </c>
      <c r="L4187" s="19">
        <f t="shared" si="392"/>
        <v>12045600000</v>
      </c>
      <c r="N4187" s="19">
        <f t="shared" si="395"/>
        <v>0</v>
      </c>
      <c r="O4187" s="19">
        <f t="shared" si="393"/>
        <v>-101356044048</v>
      </c>
      <c r="Q4187" s="19">
        <f t="shared" si="394"/>
        <v>-99759421184</v>
      </c>
    </row>
    <row r="4188" spans="1:17" x14ac:dyDescent="0.3">
      <c r="A4188">
        <v>4182</v>
      </c>
      <c r="B4188">
        <f>SQRT((1-A4188*A4188/$G$1)*$G$2)</f>
        <v>977.10303360884143</v>
      </c>
      <c r="I4188" s="19">
        <f t="shared" si="391"/>
        <v>-199518842368</v>
      </c>
      <c r="K4188" s="19">
        <f t="shared" si="396"/>
        <v>12048480000</v>
      </c>
      <c r="L4188" s="19">
        <f t="shared" si="392"/>
        <v>12048480000</v>
      </c>
      <c r="N4188" s="19">
        <f t="shared" si="395"/>
        <v>0</v>
      </c>
      <c r="O4188" s="19">
        <f t="shared" si="393"/>
        <v>-101356044048</v>
      </c>
      <c r="Q4188" s="19">
        <f t="shared" si="394"/>
        <v>-87710941184</v>
      </c>
    </row>
    <row r="4189" spans="1:17" x14ac:dyDescent="0.3">
      <c r="A4189">
        <v>4183</v>
      </c>
      <c r="B4189">
        <f>SQRT((1-A4189*A4189/$G$1)*$G$2)</f>
        <v>976.98425531863711</v>
      </c>
      <c r="I4189" s="19">
        <f t="shared" si="391"/>
        <v>-175421882368</v>
      </c>
      <c r="K4189" s="19">
        <f t="shared" si="396"/>
        <v>12051360000</v>
      </c>
      <c r="L4189" s="19">
        <f t="shared" si="392"/>
        <v>12051360000</v>
      </c>
      <c r="N4189" s="19">
        <f t="shared" si="395"/>
        <v>0</v>
      </c>
      <c r="O4189" s="19">
        <f t="shared" si="393"/>
        <v>-101356044048</v>
      </c>
      <c r="Q4189" s="19">
        <f t="shared" si="394"/>
        <v>-75659581184</v>
      </c>
    </row>
    <row r="4190" spans="1:17" x14ac:dyDescent="0.3">
      <c r="A4190">
        <v>4184</v>
      </c>
      <c r="B4190">
        <f>SQRT((1-A4190*A4190/$G$1)*$G$2)</f>
        <v>976.86543418197823</v>
      </c>
      <c r="I4190" s="19">
        <f t="shared" si="391"/>
        <v>-151319162368</v>
      </c>
      <c r="K4190" s="19">
        <f t="shared" si="396"/>
        <v>12054240000</v>
      </c>
      <c r="L4190" s="19">
        <f t="shared" si="392"/>
        <v>12054240000</v>
      </c>
      <c r="N4190" s="19">
        <f t="shared" si="395"/>
        <v>0</v>
      </c>
      <c r="O4190" s="19">
        <f t="shared" si="393"/>
        <v>-101356044048</v>
      </c>
      <c r="Q4190" s="19">
        <f t="shared" si="394"/>
        <v>-63605341184</v>
      </c>
    </row>
    <row r="4191" spans="1:17" x14ac:dyDescent="0.3">
      <c r="A4191">
        <v>4185</v>
      </c>
      <c r="B4191">
        <f>SQRT((1-A4191*A4191/$G$1)*$G$2)</f>
        <v>976.74657018322762</v>
      </c>
      <c r="I4191" s="19">
        <f t="shared" si="391"/>
        <v>-127210682368</v>
      </c>
      <c r="K4191" s="19">
        <f t="shared" si="396"/>
        <v>12057120000</v>
      </c>
      <c r="L4191" s="19">
        <f t="shared" si="392"/>
        <v>12057120000</v>
      </c>
      <c r="N4191" s="19">
        <f t="shared" si="395"/>
        <v>0</v>
      </c>
      <c r="O4191" s="19">
        <f t="shared" si="393"/>
        <v>-101356044048</v>
      </c>
      <c r="Q4191" s="19">
        <f t="shared" si="394"/>
        <v>-51548221184</v>
      </c>
    </row>
    <row r="4192" spans="1:17" x14ac:dyDescent="0.3">
      <c r="A4192">
        <v>4186</v>
      </c>
      <c r="B4192">
        <f>SQRT((1-A4192*A4192/$G$1)*$G$2)</f>
        <v>976.6276633067356</v>
      </c>
      <c r="I4192" s="19">
        <f t="shared" si="391"/>
        <v>-103096442368</v>
      </c>
      <c r="K4192" s="19">
        <f t="shared" si="396"/>
        <v>12060000000</v>
      </c>
      <c r="L4192" s="19">
        <f t="shared" si="392"/>
        <v>12060000000</v>
      </c>
      <c r="N4192" s="19">
        <f t="shared" si="395"/>
        <v>0</v>
      </c>
      <c r="O4192" s="19">
        <f t="shared" si="393"/>
        <v>-101356044048</v>
      </c>
      <c r="Q4192" s="19">
        <f t="shared" si="394"/>
        <v>-39488221184</v>
      </c>
    </row>
    <row r="4193" spans="1:17" x14ac:dyDescent="0.3">
      <c r="A4193">
        <v>4187</v>
      </c>
      <c r="B4193">
        <f>SQRT((1-A4193*A4193/$G$1)*$G$2)</f>
        <v>976.50871353683863</v>
      </c>
      <c r="I4193" s="19">
        <f t="shared" si="391"/>
        <v>-78976442368</v>
      </c>
      <c r="K4193" s="19">
        <f t="shared" si="396"/>
        <v>12062880000</v>
      </c>
      <c r="L4193" s="19">
        <f t="shared" si="392"/>
        <v>12062880000</v>
      </c>
      <c r="N4193" s="19">
        <f t="shared" si="395"/>
        <v>-101252248816</v>
      </c>
      <c r="O4193" s="19">
        <f t="shared" si="393"/>
        <v>-101252248816</v>
      </c>
      <c r="Q4193" s="19">
        <f t="shared" si="394"/>
        <v>-128677590000</v>
      </c>
    </row>
    <row r="4194" spans="1:17" x14ac:dyDescent="0.3">
      <c r="A4194">
        <v>4188</v>
      </c>
      <c r="B4194">
        <f>SQRT((1-A4194*A4194/$G$1)*$G$2)</f>
        <v>976.38972085786031</v>
      </c>
      <c r="I4194" s="19">
        <f t="shared" si="391"/>
        <v>-257355180000</v>
      </c>
      <c r="K4194" s="19">
        <f t="shared" si="396"/>
        <v>12065760000</v>
      </c>
      <c r="L4194" s="19">
        <f t="shared" si="392"/>
        <v>12065760000</v>
      </c>
      <c r="N4194" s="19">
        <f t="shared" si="395"/>
        <v>0</v>
      </c>
      <c r="O4194" s="19">
        <f t="shared" si="393"/>
        <v>-101252248816</v>
      </c>
      <c r="Q4194" s="19">
        <f t="shared" si="394"/>
        <v>-116611830000</v>
      </c>
    </row>
    <row r="4195" spans="1:17" x14ac:dyDescent="0.3">
      <c r="A4195">
        <v>4189</v>
      </c>
      <c r="B4195">
        <f>SQRT((1-A4195*A4195/$G$1)*$G$2)</f>
        <v>976.27068525411028</v>
      </c>
      <c r="I4195" s="19">
        <f t="shared" si="391"/>
        <v>-233223660000</v>
      </c>
      <c r="K4195" s="19">
        <f t="shared" si="396"/>
        <v>12068640000</v>
      </c>
      <c r="L4195" s="19">
        <f t="shared" si="392"/>
        <v>12068640000</v>
      </c>
      <c r="N4195" s="19">
        <f t="shared" si="395"/>
        <v>0</v>
      </c>
      <c r="O4195" s="19">
        <f t="shared" si="393"/>
        <v>-101252248816</v>
      </c>
      <c r="Q4195" s="19">
        <f t="shared" si="394"/>
        <v>-104543190000</v>
      </c>
    </row>
    <row r="4196" spans="1:17" x14ac:dyDescent="0.3">
      <c r="A4196">
        <v>4190</v>
      </c>
      <c r="B4196">
        <f>SQRT((1-A4196*A4196/$G$1)*$G$2)</f>
        <v>976.15160670988575</v>
      </c>
      <c r="I4196" s="19">
        <f t="shared" si="391"/>
        <v>-209086380000</v>
      </c>
      <c r="K4196" s="19">
        <f t="shared" si="396"/>
        <v>12071520000</v>
      </c>
      <c r="L4196" s="19">
        <f t="shared" si="392"/>
        <v>12071520000</v>
      </c>
      <c r="N4196" s="19">
        <f t="shared" si="395"/>
        <v>0</v>
      </c>
      <c r="O4196" s="19">
        <f t="shared" si="393"/>
        <v>-101252248816</v>
      </c>
      <c r="Q4196" s="19">
        <f t="shared" si="394"/>
        <v>-92471670000</v>
      </c>
    </row>
    <row r="4197" spans="1:17" x14ac:dyDescent="0.3">
      <c r="A4197">
        <v>4191</v>
      </c>
      <c r="B4197">
        <f>SQRT((1-A4197*A4197/$G$1)*$G$2)</f>
        <v>976.03248520947011</v>
      </c>
      <c r="I4197" s="19">
        <f t="shared" si="391"/>
        <v>-184943340000</v>
      </c>
      <c r="K4197" s="19">
        <f t="shared" si="396"/>
        <v>12074400000</v>
      </c>
      <c r="L4197" s="19">
        <f t="shared" si="392"/>
        <v>12074400000</v>
      </c>
      <c r="N4197" s="19">
        <f t="shared" si="395"/>
        <v>0</v>
      </c>
      <c r="O4197" s="19">
        <f t="shared" si="393"/>
        <v>-101252248816</v>
      </c>
      <c r="Q4197" s="19">
        <f t="shared" si="394"/>
        <v>-80397270000</v>
      </c>
    </row>
    <row r="4198" spans="1:17" x14ac:dyDescent="0.3">
      <c r="A4198">
        <v>4192</v>
      </c>
      <c r="B4198">
        <f>SQRT((1-A4198*A4198/$G$1)*$G$2)</f>
        <v>975.91332073713318</v>
      </c>
      <c r="I4198" s="19">
        <f t="shared" si="391"/>
        <v>-160794540000</v>
      </c>
      <c r="K4198" s="19">
        <f t="shared" si="396"/>
        <v>12077280000</v>
      </c>
      <c r="L4198" s="19">
        <f t="shared" si="392"/>
        <v>12077280000</v>
      </c>
      <c r="N4198" s="19">
        <f t="shared" si="395"/>
        <v>0</v>
      </c>
      <c r="O4198" s="19">
        <f t="shared" si="393"/>
        <v>-101252248816</v>
      </c>
      <c r="Q4198" s="19">
        <f t="shared" si="394"/>
        <v>-68319990000</v>
      </c>
    </row>
    <row r="4199" spans="1:17" x14ac:dyDescent="0.3">
      <c r="A4199">
        <v>4193</v>
      </c>
      <c r="B4199">
        <f>SQRT((1-A4199*A4199/$G$1)*$G$2)</f>
        <v>975.79411327713194</v>
      </c>
      <c r="I4199" s="19">
        <f t="shared" si="391"/>
        <v>-136639980000</v>
      </c>
      <c r="K4199" s="19">
        <f t="shared" si="396"/>
        <v>12080160000</v>
      </c>
      <c r="L4199" s="19">
        <f t="shared" si="392"/>
        <v>12080160000</v>
      </c>
      <c r="N4199" s="19">
        <f t="shared" si="395"/>
        <v>0</v>
      </c>
      <c r="O4199" s="19">
        <f t="shared" si="393"/>
        <v>-101252248816</v>
      </c>
      <c r="Q4199" s="19">
        <f t="shared" si="394"/>
        <v>-56239830000</v>
      </c>
    </row>
    <row r="4200" spans="1:17" x14ac:dyDescent="0.3">
      <c r="A4200">
        <v>4194</v>
      </c>
      <c r="B4200">
        <f>SQRT((1-A4200*A4200/$G$1)*$G$2)</f>
        <v>975.67486281370975</v>
      </c>
      <c r="I4200" s="19">
        <f t="shared" si="391"/>
        <v>-112479660000</v>
      </c>
      <c r="K4200" s="19">
        <f t="shared" si="396"/>
        <v>12083040000</v>
      </c>
      <c r="L4200" s="19">
        <f t="shared" si="392"/>
        <v>12083040000</v>
      </c>
      <c r="N4200" s="19">
        <f t="shared" si="395"/>
        <v>0</v>
      </c>
      <c r="O4200" s="19">
        <f t="shared" si="393"/>
        <v>-101252248816</v>
      </c>
      <c r="Q4200" s="19">
        <f t="shared" si="394"/>
        <v>-44156790000</v>
      </c>
    </row>
    <row r="4201" spans="1:17" x14ac:dyDescent="0.3">
      <c r="A4201">
        <v>4195</v>
      </c>
      <c r="B4201">
        <f>SQRT((1-A4201*A4201/$G$1)*$G$2)</f>
        <v>975.55556933109654</v>
      </c>
      <c r="I4201" s="19">
        <f t="shared" si="391"/>
        <v>-88313580000</v>
      </c>
      <c r="K4201" s="19">
        <f t="shared" si="396"/>
        <v>12085920000</v>
      </c>
      <c r="L4201" s="19">
        <f t="shared" si="392"/>
        <v>12085920000</v>
      </c>
      <c r="N4201" s="19">
        <f t="shared" si="395"/>
        <v>-101148453584</v>
      </c>
      <c r="O4201" s="19">
        <f t="shared" si="393"/>
        <v>-101148453584</v>
      </c>
      <c r="Q4201" s="19">
        <f t="shared" si="394"/>
        <v>-133219323584</v>
      </c>
    </row>
    <row r="4202" spans="1:17" x14ac:dyDescent="0.3">
      <c r="A4202">
        <v>4196</v>
      </c>
      <c r="B4202">
        <f>SQRT((1-A4202*A4202/$G$1)*$G$2)</f>
        <v>975.43623281350892</v>
      </c>
      <c r="I4202" s="19">
        <f t="shared" si="391"/>
        <v>-266438647168</v>
      </c>
      <c r="K4202" s="19">
        <f t="shared" si="396"/>
        <v>12088800000</v>
      </c>
      <c r="L4202" s="19">
        <f t="shared" si="392"/>
        <v>12088800000</v>
      </c>
      <c r="N4202" s="19">
        <f t="shared" si="395"/>
        <v>0</v>
      </c>
      <c r="O4202" s="19">
        <f t="shared" si="393"/>
        <v>-101148453584</v>
      </c>
      <c r="Q4202" s="19">
        <f t="shared" si="394"/>
        <v>-121130523584</v>
      </c>
    </row>
    <row r="4203" spans="1:17" x14ac:dyDescent="0.3">
      <c r="A4203">
        <v>4197</v>
      </c>
      <c r="B4203">
        <f>SQRT((1-A4203*A4203/$G$1)*$G$2)</f>
        <v>975.31685324515001</v>
      </c>
      <c r="I4203" s="19">
        <f t="shared" si="391"/>
        <v>-242261047168</v>
      </c>
      <c r="K4203" s="19">
        <f t="shared" si="396"/>
        <v>12091680000</v>
      </c>
      <c r="L4203" s="19">
        <f t="shared" si="392"/>
        <v>12091680000</v>
      </c>
      <c r="N4203" s="19">
        <f t="shared" si="395"/>
        <v>0</v>
      </c>
      <c r="O4203" s="19">
        <f t="shared" si="393"/>
        <v>-101148453584</v>
      </c>
      <c r="Q4203" s="19">
        <f t="shared" si="394"/>
        <v>-109038843584</v>
      </c>
    </row>
    <row r="4204" spans="1:17" x14ac:dyDescent="0.3">
      <c r="A4204">
        <v>4198</v>
      </c>
      <c r="B4204">
        <f>SQRT((1-A4204*A4204/$G$1)*$G$2)</f>
        <v>975.19743061020949</v>
      </c>
      <c r="I4204" s="19">
        <f t="shared" si="391"/>
        <v>-218077687168</v>
      </c>
      <c r="K4204" s="19">
        <f t="shared" si="396"/>
        <v>12094560000</v>
      </c>
      <c r="L4204" s="19">
        <f t="shared" si="392"/>
        <v>12094560000</v>
      </c>
      <c r="N4204" s="19">
        <f t="shared" si="395"/>
        <v>0</v>
      </c>
      <c r="O4204" s="19">
        <f t="shared" si="393"/>
        <v>-101148453584</v>
      </c>
      <c r="Q4204" s="19">
        <f t="shared" si="394"/>
        <v>-96944283584</v>
      </c>
    </row>
    <row r="4205" spans="1:17" x14ac:dyDescent="0.3">
      <c r="A4205">
        <v>4199</v>
      </c>
      <c r="B4205">
        <f>SQRT((1-A4205*A4205/$G$1)*$G$2)</f>
        <v>975.07796489286363</v>
      </c>
      <c r="I4205" s="19">
        <f t="shared" si="391"/>
        <v>-193888567168</v>
      </c>
      <c r="K4205" s="19">
        <f t="shared" si="396"/>
        <v>12097440000</v>
      </c>
      <c r="L4205" s="19">
        <f t="shared" si="392"/>
        <v>12097440000</v>
      </c>
      <c r="N4205" s="19">
        <f t="shared" si="395"/>
        <v>0</v>
      </c>
      <c r="O4205" s="19">
        <f t="shared" si="393"/>
        <v>-101148453584</v>
      </c>
      <c r="Q4205" s="19">
        <f t="shared" si="394"/>
        <v>-84846843584</v>
      </c>
    </row>
    <row r="4206" spans="1:17" x14ac:dyDescent="0.3">
      <c r="A4206">
        <v>4200</v>
      </c>
      <c r="B4206">
        <f>SQRT((1-A4206*A4206/$G$1)*$G$2)</f>
        <v>974.95845607727517</v>
      </c>
      <c r="I4206" s="19">
        <f t="shared" ref="I4206:I4269" si="397">Q4205*2</f>
        <v>-169693687168</v>
      </c>
      <c r="K4206" s="19">
        <f t="shared" si="396"/>
        <v>12100320000</v>
      </c>
      <c r="L4206" s="19">
        <f t="shared" ref="L4206:L4269" si="398">IF(K4206=0,L4205,K4206)</f>
        <v>12100320000</v>
      </c>
      <c r="N4206" s="19">
        <f t="shared" si="395"/>
        <v>0</v>
      </c>
      <c r="O4206" s="19">
        <f t="shared" ref="O4206:O4269" si="399">IF(N4206=0,O4205,N4206)</f>
        <v>-101148453584</v>
      </c>
      <c r="Q4206" s="19">
        <f t="shared" ref="Q4206:Q4269" si="400">Q4205+K4206+N4206</f>
        <v>-72746523584</v>
      </c>
    </row>
    <row r="4207" spans="1:17" x14ac:dyDescent="0.3">
      <c r="A4207">
        <v>4201</v>
      </c>
      <c r="B4207">
        <f>SQRT((1-A4207*A4207/$G$1)*$G$2)</f>
        <v>974.83890414759378</v>
      </c>
      <c r="I4207" s="19">
        <f t="shared" si="397"/>
        <v>-145493047168</v>
      </c>
      <c r="K4207" s="19">
        <f t="shared" si="396"/>
        <v>12103200000</v>
      </c>
      <c r="L4207" s="19">
        <f t="shared" si="398"/>
        <v>12103200000</v>
      </c>
      <c r="N4207" s="19">
        <f t="shared" si="395"/>
        <v>0</v>
      </c>
      <c r="O4207" s="19">
        <f t="shared" si="399"/>
        <v>-101148453584</v>
      </c>
      <c r="Q4207" s="19">
        <f t="shared" si="400"/>
        <v>-60643323584</v>
      </c>
    </row>
    <row r="4208" spans="1:17" x14ac:dyDescent="0.3">
      <c r="A4208">
        <v>4202</v>
      </c>
      <c r="B4208">
        <f>SQRT((1-A4208*A4208/$G$1)*$G$2)</f>
        <v>974.7193090879548</v>
      </c>
      <c r="I4208" s="19">
        <f t="shared" si="397"/>
        <v>-121286647168</v>
      </c>
      <c r="K4208" s="19">
        <f t="shared" si="396"/>
        <v>12106080000</v>
      </c>
      <c r="L4208" s="19">
        <f t="shared" si="398"/>
        <v>12106080000</v>
      </c>
      <c r="N4208" s="19">
        <f t="shared" si="395"/>
        <v>0</v>
      </c>
      <c r="O4208" s="19">
        <f t="shared" si="399"/>
        <v>-101148453584</v>
      </c>
      <c r="Q4208" s="19">
        <f t="shared" si="400"/>
        <v>-48537243584</v>
      </c>
    </row>
    <row r="4209" spans="1:17" x14ac:dyDescent="0.3">
      <c r="A4209">
        <v>4203</v>
      </c>
      <c r="B4209">
        <f>SQRT((1-A4209*A4209/$G$1)*$G$2)</f>
        <v>974.59967088248095</v>
      </c>
      <c r="I4209" s="19">
        <f t="shared" si="397"/>
        <v>-97074487168</v>
      </c>
      <c r="K4209" s="19">
        <f t="shared" si="396"/>
        <v>12108960000</v>
      </c>
      <c r="L4209" s="19">
        <f t="shared" si="398"/>
        <v>12108960000</v>
      </c>
      <c r="N4209" s="19">
        <f t="shared" si="395"/>
        <v>-101044658352</v>
      </c>
      <c r="O4209" s="19">
        <f t="shared" si="399"/>
        <v>-101044658352</v>
      </c>
      <c r="Q4209" s="19">
        <f t="shared" si="400"/>
        <v>-137472941936</v>
      </c>
    </row>
    <row r="4210" spans="1:17" x14ac:dyDescent="0.3">
      <c r="A4210">
        <v>4204</v>
      </c>
      <c r="B4210">
        <f>SQRT((1-A4210*A4210/$G$1)*$G$2)</f>
        <v>974.47998951528086</v>
      </c>
      <c r="I4210" s="19">
        <f t="shared" si="397"/>
        <v>-274945883872</v>
      </c>
      <c r="K4210" s="19">
        <f t="shared" si="396"/>
        <v>12111840000</v>
      </c>
      <c r="L4210" s="19">
        <f t="shared" si="398"/>
        <v>12111840000</v>
      </c>
      <c r="N4210" s="19">
        <f t="shared" si="395"/>
        <v>0</v>
      </c>
      <c r="O4210" s="19">
        <f t="shared" si="399"/>
        <v>-101044658352</v>
      </c>
      <c r="Q4210" s="19">
        <f t="shared" si="400"/>
        <v>-125361101936</v>
      </c>
    </row>
    <row r="4211" spans="1:17" x14ac:dyDescent="0.3">
      <c r="A4211">
        <v>4205</v>
      </c>
      <c r="B4211">
        <f>SQRT((1-A4211*A4211/$G$1)*$G$2)</f>
        <v>974.36026497044963</v>
      </c>
      <c r="I4211" s="19">
        <f t="shared" si="397"/>
        <v>-250722203872</v>
      </c>
      <c r="K4211" s="19">
        <f t="shared" si="396"/>
        <v>12114720000</v>
      </c>
      <c r="L4211" s="19">
        <f t="shared" si="398"/>
        <v>12114720000</v>
      </c>
      <c r="N4211" s="19">
        <f t="shared" si="395"/>
        <v>0</v>
      </c>
      <c r="O4211" s="19">
        <f t="shared" si="399"/>
        <v>-101044658352</v>
      </c>
      <c r="Q4211" s="19">
        <f t="shared" si="400"/>
        <v>-113246381936</v>
      </c>
    </row>
    <row r="4212" spans="1:17" x14ac:dyDescent="0.3">
      <c r="A4212">
        <v>4206</v>
      </c>
      <c r="B4212">
        <f>SQRT((1-A4212*A4212/$G$1)*$G$2)</f>
        <v>974.24049723206906</v>
      </c>
      <c r="I4212" s="19">
        <f t="shared" si="397"/>
        <v>-226492763872</v>
      </c>
      <c r="K4212" s="19">
        <f t="shared" si="396"/>
        <v>12117600000</v>
      </c>
      <c r="L4212" s="19">
        <f t="shared" si="398"/>
        <v>12117600000</v>
      </c>
      <c r="N4212" s="19">
        <f t="shared" ref="N4212:N4275" si="401">IF($I4212&gt;O4211,O4211+$J$1,)</f>
        <v>0</v>
      </c>
      <c r="O4212" s="19">
        <f t="shared" si="399"/>
        <v>-101044658352</v>
      </c>
      <c r="Q4212" s="19">
        <f t="shared" si="400"/>
        <v>-101128781936</v>
      </c>
    </row>
    <row r="4213" spans="1:17" x14ac:dyDescent="0.3">
      <c r="A4213">
        <v>4207</v>
      </c>
      <c r="B4213">
        <f>SQRT((1-A4213*A4213/$G$1)*$G$2)</f>
        <v>974.12068628420718</v>
      </c>
      <c r="I4213" s="19">
        <f t="shared" si="397"/>
        <v>-202257563872</v>
      </c>
      <c r="K4213" s="19">
        <f t="shared" si="396"/>
        <v>12120480000</v>
      </c>
      <c r="L4213" s="19">
        <f t="shared" si="398"/>
        <v>12120480000</v>
      </c>
      <c r="N4213" s="19">
        <f t="shared" si="401"/>
        <v>0</v>
      </c>
      <c r="O4213" s="19">
        <f t="shared" si="399"/>
        <v>-101044658352</v>
      </c>
      <c r="Q4213" s="19">
        <f t="shared" si="400"/>
        <v>-89008301936</v>
      </c>
    </row>
    <row r="4214" spans="1:17" x14ac:dyDescent="0.3">
      <c r="A4214">
        <v>4208</v>
      </c>
      <c r="B4214">
        <f>SQRT((1-A4214*A4214/$G$1)*$G$2)</f>
        <v>974.00083211091874</v>
      </c>
      <c r="I4214" s="19">
        <f t="shared" si="397"/>
        <v>-178016603872</v>
      </c>
      <c r="K4214" s="19">
        <f t="shared" si="396"/>
        <v>12123360000</v>
      </c>
      <c r="L4214" s="19">
        <f t="shared" si="398"/>
        <v>12123360000</v>
      </c>
      <c r="N4214" s="19">
        <f t="shared" si="401"/>
        <v>0</v>
      </c>
      <c r="O4214" s="19">
        <f t="shared" si="399"/>
        <v>-101044658352</v>
      </c>
      <c r="Q4214" s="19">
        <f t="shared" si="400"/>
        <v>-76884941936</v>
      </c>
    </row>
    <row r="4215" spans="1:17" x14ac:dyDescent="0.3">
      <c r="A4215">
        <v>4209</v>
      </c>
      <c r="B4215">
        <f>SQRT((1-A4215*A4215/$G$1)*$G$2)</f>
        <v>973.88093469624437</v>
      </c>
      <c r="I4215" s="19">
        <f t="shared" si="397"/>
        <v>-153769883872</v>
      </c>
      <c r="K4215" s="19">
        <f t="shared" si="396"/>
        <v>12126240000</v>
      </c>
      <c r="L4215" s="19">
        <f t="shared" si="398"/>
        <v>12126240000</v>
      </c>
      <c r="N4215" s="19">
        <f t="shared" si="401"/>
        <v>0</v>
      </c>
      <c r="O4215" s="19">
        <f t="shared" si="399"/>
        <v>-101044658352</v>
      </c>
      <c r="Q4215" s="19">
        <f t="shared" si="400"/>
        <v>-64758701936</v>
      </c>
    </row>
    <row r="4216" spans="1:17" x14ac:dyDescent="0.3">
      <c r="A4216">
        <v>4210</v>
      </c>
      <c r="B4216">
        <f>SQRT((1-A4216*A4216/$G$1)*$G$2)</f>
        <v>973.76099402421175</v>
      </c>
      <c r="I4216" s="19">
        <f t="shared" si="397"/>
        <v>-129517403872</v>
      </c>
      <c r="K4216" s="19">
        <f t="shared" si="396"/>
        <v>12129120000</v>
      </c>
      <c r="L4216" s="19">
        <f t="shared" si="398"/>
        <v>12129120000</v>
      </c>
      <c r="N4216" s="19">
        <f t="shared" si="401"/>
        <v>0</v>
      </c>
      <c r="O4216" s="19">
        <f t="shared" si="399"/>
        <v>-101044658352</v>
      </c>
      <c r="Q4216" s="19">
        <f t="shared" si="400"/>
        <v>-52629581936</v>
      </c>
    </row>
    <row r="4217" spans="1:17" x14ac:dyDescent="0.3">
      <c r="A4217">
        <v>4211</v>
      </c>
      <c r="B4217">
        <f>SQRT((1-A4217*A4217/$G$1)*$G$2)</f>
        <v>973.64101007883414</v>
      </c>
      <c r="I4217" s="19">
        <f t="shared" si="397"/>
        <v>-105259163872</v>
      </c>
      <c r="K4217" s="19">
        <f t="shared" si="396"/>
        <v>12132000000</v>
      </c>
      <c r="L4217" s="19">
        <f t="shared" si="398"/>
        <v>12132000000</v>
      </c>
      <c r="N4217" s="19">
        <f t="shared" si="401"/>
        <v>0</v>
      </c>
      <c r="O4217" s="19">
        <f t="shared" si="399"/>
        <v>-101044658352</v>
      </c>
      <c r="Q4217" s="19">
        <f t="shared" si="400"/>
        <v>-40497581936</v>
      </c>
    </row>
    <row r="4218" spans="1:17" x14ac:dyDescent="0.3">
      <c r="A4218">
        <v>4212</v>
      </c>
      <c r="B4218">
        <f>SQRT((1-A4218*A4218/$G$1)*$G$2)</f>
        <v>973.52098284411181</v>
      </c>
      <c r="I4218" s="19">
        <f t="shared" si="397"/>
        <v>-80995163872</v>
      </c>
      <c r="K4218" s="19">
        <f t="shared" si="396"/>
        <v>12134880000</v>
      </c>
      <c r="L4218" s="19">
        <f t="shared" si="398"/>
        <v>12134880000</v>
      </c>
      <c r="N4218" s="19">
        <f t="shared" si="401"/>
        <v>-100940863120</v>
      </c>
      <c r="O4218" s="19">
        <f t="shared" si="399"/>
        <v>-100940863120</v>
      </c>
      <c r="Q4218" s="19">
        <f t="shared" si="400"/>
        <v>-129303565056</v>
      </c>
    </row>
    <row r="4219" spans="1:17" x14ac:dyDescent="0.3">
      <c r="A4219">
        <v>4213</v>
      </c>
      <c r="B4219">
        <f>SQRT((1-A4219*A4219/$G$1)*$G$2)</f>
        <v>973.40091230403095</v>
      </c>
      <c r="I4219" s="19">
        <f t="shared" si="397"/>
        <v>-258607130112</v>
      </c>
      <c r="K4219" s="19">
        <f t="shared" si="396"/>
        <v>12137760000</v>
      </c>
      <c r="L4219" s="19">
        <f t="shared" si="398"/>
        <v>12137760000</v>
      </c>
      <c r="N4219" s="19">
        <f t="shared" si="401"/>
        <v>0</v>
      </c>
      <c r="O4219" s="19">
        <f t="shared" si="399"/>
        <v>-100940863120</v>
      </c>
      <c r="Q4219" s="19">
        <f t="shared" si="400"/>
        <v>-117165805056</v>
      </c>
    </row>
    <row r="4220" spans="1:17" x14ac:dyDescent="0.3">
      <c r="A4220">
        <v>4214</v>
      </c>
      <c r="B4220">
        <f>SQRT((1-A4220*A4220/$G$1)*$G$2)</f>
        <v>973.28079844256445</v>
      </c>
      <c r="I4220" s="19">
        <f t="shared" si="397"/>
        <v>-234331610112</v>
      </c>
      <c r="K4220" s="19">
        <f t="shared" si="396"/>
        <v>12140640000</v>
      </c>
      <c r="L4220" s="19">
        <f t="shared" si="398"/>
        <v>12140640000</v>
      </c>
      <c r="N4220" s="19">
        <f t="shared" si="401"/>
        <v>0</v>
      </c>
      <c r="O4220" s="19">
        <f t="shared" si="399"/>
        <v>-100940863120</v>
      </c>
      <c r="Q4220" s="19">
        <f t="shared" si="400"/>
        <v>-105025165056</v>
      </c>
    </row>
    <row r="4221" spans="1:17" x14ac:dyDescent="0.3">
      <c r="A4221">
        <v>4215</v>
      </c>
      <c r="B4221">
        <f>SQRT((1-A4221*A4221/$G$1)*$G$2)</f>
        <v>973.16064124367108</v>
      </c>
      <c r="I4221" s="19">
        <f t="shared" si="397"/>
        <v>-210050330112</v>
      </c>
      <c r="K4221" s="19">
        <f t="shared" si="396"/>
        <v>12143520000</v>
      </c>
      <c r="L4221" s="19">
        <f t="shared" si="398"/>
        <v>12143520000</v>
      </c>
      <c r="N4221" s="19">
        <f t="shared" si="401"/>
        <v>0</v>
      </c>
      <c r="O4221" s="19">
        <f t="shared" si="399"/>
        <v>-100940863120</v>
      </c>
      <c r="Q4221" s="19">
        <f t="shared" si="400"/>
        <v>-92881645056</v>
      </c>
    </row>
    <row r="4222" spans="1:17" x14ac:dyDescent="0.3">
      <c r="A4222">
        <v>4216</v>
      </c>
      <c r="B4222">
        <f>SQRT((1-A4222*A4222/$G$1)*$G$2)</f>
        <v>973.04044069129611</v>
      </c>
      <c r="I4222" s="19">
        <f t="shared" si="397"/>
        <v>-185763290112</v>
      </c>
      <c r="K4222" s="19">
        <f t="shared" si="396"/>
        <v>12146400000</v>
      </c>
      <c r="L4222" s="19">
        <f t="shared" si="398"/>
        <v>12146400000</v>
      </c>
      <c r="N4222" s="19">
        <f t="shared" si="401"/>
        <v>0</v>
      </c>
      <c r="O4222" s="19">
        <f t="shared" si="399"/>
        <v>-100940863120</v>
      </c>
      <c r="Q4222" s="19">
        <f t="shared" si="400"/>
        <v>-80735245056</v>
      </c>
    </row>
    <row r="4223" spans="1:17" x14ac:dyDescent="0.3">
      <c r="A4223">
        <v>4217</v>
      </c>
      <c r="B4223">
        <f>SQRT((1-A4223*A4223/$G$1)*$G$2)</f>
        <v>972.92019676937116</v>
      </c>
      <c r="I4223" s="19">
        <f t="shared" si="397"/>
        <v>-161470490112</v>
      </c>
      <c r="K4223" s="19">
        <f t="shared" si="396"/>
        <v>12149280000</v>
      </c>
      <c r="L4223" s="19">
        <f t="shared" si="398"/>
        <v>12149280000</v>
      </c>
      <c r="N4223" s="19">
        <f t="shared" si="401"/>
        <v>0</v>
      </c>
      <c r="O4223" s="19">
        <f t="shared" si="399"/>
        <v>-100940863120</v>
      </c>
      <c r="Q4223" s="19">
        <f t="shared" si="400"/>
        <v>-68585965056</v>
      </c>
    </row>
    <row r="4224" spans="1:17" x14ac:dyDescent="0.3">
      <c r="A4224">
        <v>4218</v>
      </c>
      <c r="B4224">
        <f>SQRT((1-A4224*A4224/$G$1)*$G$2)</f>
        <v>972.79990946181408</v>
      </c>
      <c r="I4224" s="19">
        <f t="shared" si="397"/>
        <v>-137171930112</v>
      </c>
      <c r="K4224" s="19">
        <f t="shared" si="396"/>
        <v>12152160000</v>
      </c>
      <c r="L4224" s="19">
        <f t="shared" si="398"/>
        <v>12152160000</v>
      </c>
      <c r="N4224" s="19">
        <f t="shared" si="401"/>
        <v>0</v>
      </c>
      <c r="O4224" s="19">
        <f t="shared" si="399"/>
        <v>-100940863120</v>
      </c>
      <c r="Q4224" s="19">
        <f t="shared" si="400"/>
        <v>-56433805056</v>
      </c>
    </row>
    <row r="4225" spans="1:17" x14ac:dyDescent="0.3">
      <c r="A4225">
        <v>4219</v>
      </c>
      <c r="B4225">
        <f>SQRT((1-A4225*A4225/$G$1)*$G$2)</f>
        <v>972.67957875252876</v>
      </c>
      <c r="I4225" s="19">
        <f t="shared" si="397"/>
        <v>-112867610112</v>
      </c>
      <c r="K4225" s="19">
        <f t="shared" si="396"/>
        <v>12155040000</v>
      </c>
      <c r="L4225" s="19">
        <f t="shared" si="398"/>
        <v>12155040000</v>
      </c>
      <c r="N4225" s="19">
        <f t="shared" si="401"/>
        <v>0</v>
      </c>
      <c r="O4225" s="19">
        <f t="shared" si="399"/>
        <v>-100940863120</v>
      </c>
      <c r="Q4225" s="19">
        <f t="shared" si="400"/>
        <v>-44278765056</v>
      </c>
    </row>
    <row r="4226" spans="1:17" x14ac:dyDescent="0.3">
      <c r="A4226">
        <v>4220</v>
      </c>
      <c r="B4226">
        <f>SQRT((1-A4226*A4226/$G$1)*$G$2)</f>
        <v>972.55920462540541</v>
      </c>
      <c r="I4226" s="19">
        <f t="shared" si="397"/>
        <v>-88557530112</v>
      </c>
      <c r="K4226" s="19">
        <f t="shared" si="396"/>
        <v>12157920000</v>
      </c>
      <c r="L4226" s="19">
        <f t="shared" si="398"/>
        <v>12157920000</v>
      </c>
      <c r="N4226" s="19">
        <f t="shared" si="401"/>
        <v>-100837067888</v>
      </c>
      <c r="O4226" s="19">
        <f t="shared" si="399"/>
        <v>-100837067888</v>
      </c>
      <c r="Q4226" s="19">
        <f t="shared" si="400"/>
        <v>-132957912944</v>
      </c>
    </row>
    <row r="4227" spans="1:17" x14ac:dyDescent="0.3">
      <c r="A4227">
        <v>4221</v>
      </c>
      <c r="B4227">
        <f>SQRT((1-A4227*A4227/$G$1)*$G$2)</f>
        <v>972.43878706432065</v>
      </c>
      <c r="I4227" s="19">
        <f t="shared" si="397"/>
        <v>-265915825888</v>
      </c>
      <c r="K4227" s="19">
        <f t="shared" si="396"/>
        <v>12160800000</v>
      </c>
      <c r="L4227" s="19">
        <f t="shared" si="398"/>
        <v>12160800000</v>
      </c>
      <c r="N4227" s="19">
        <f t="shared" si="401"/>
        <v>0</v>
      </c>
      <c r="O4227" s="19">
        <f t="shared" si="399"/>
        <v>-100837067888</v>
      </c>
      <c r="Q4227" s="19">
        <f t="shared" si="400"/>
        <v>-120797112944</v>
      </c>
    </row>
    <row r="4228" spans="1:17" x14ac:dyDescent="0.3">
      <c r="A4228">
        <v>4222</v>
      </c>
      <c r="B4228">
        <f>SQRT((1-A4228*A4228/$G$1)*$G$2)</f>
        <v>972.31832605313707</v>
      </c>
      <c r="I4228" s="19">
        <f t="shared" si="397"/>
        <v>-241594225888</v>
      </c>
      <c r="K4228" s="19">
        <f t="shared" si="396"/>
        <v>12163680000</v>
      </c>
      <c r="L4228" s="19">
        <f t="shared" si="398"/>
        <v>12163680000</v>
      </c>
      <c r="N4228" s="19">
        <f t="shared" si="401"/>
        <v>0</v>
      </c>
      <c r="O4228" s="19">
        <f t="shared" si="399"/>
        <v>-100837067888</v>
      </c>
      <c r="Q4228" s="19">
        <f t="shared" si="400"/>
        <v>-108633432944</v>
      </c>
    </row>
    <row r="4229" spans="1:17" x14ac:dyDescent="0.3">
      <c r="A4229">
        <v>4223</v>
      </c>
      <c r="B4229">
        <f>SQRT((1-A4229*A4229/$G$1)*$G$2)</f>
        <v>972.1978215757033</v>
      </c>
      <c r="I4229" s="19">
        <f t="shared" si="397"/>
        <v>-217266865888</v>
      </c>
      <c r="K4229" s="19">
        <f t="shared" si="396"/>
        <v>12166560000</v>
      </c>
      <c r="L4229" s="19">
        <f t="shared" si="398"/>
        <v>12166560000</v>
      </c>
      <c r="N4229" s="19">
        <f t="shared" si="401"/>
        <v>0</v>
      </c>
      <c r="O4229" s="19">
        <f t="shared" si="399"/>
        <v>-100837067888</v>
      </c>
      <c r="Q4229" s="19">
        <f t="shared" si="400"/>
        <v>-96466872944</v>
      </c>
    </row>
    <row r="4230" spans="1:17" x14ac:dyDescent="0.3">
      <c r="A4230">
        <v>4224</v>
      </c>
      <c r="B4230">
        <f>SQRT((1-A4230*A4230/$G$1)*$G$2)</f>
        <v>972.07727361585478</v>
      </c>
      <c r="I4230" s="19">
        <f t="shared" si="397"/>
        <v>-192933745888</v>
      </c>
      <c r="K4230" s="19">
        <f t="shared" si="396"/>
        <v>12169440000</v>
      </c>
      <c r="L4230" s="19">
        <f t="shared" si="398"/>
        <v>12169440000</v>
      </c>
      <c r="N4230" s="19">
        <f t="shared" si="401"/>
        <v>0</v>
      </c>
      <c r="O4230" s="19">
        <f t="shared" si="399"/>
        <v>-100837067888</v>
      </c>
      <c r="Q4230" s="19">
        <f t="shared" si="400"/>
        <v>-84297432944</v>
      </c>
    </row>
    <row r="4231" spans="1:17" x14ac:dyDescent="0.3">
      <c r="A4231">
        <v>4225</v>
      </c>
      <c r="B4231">
        <f>SQRT((1-A4231*A4231/$G$1)*$G$2)</f>
        <v>971.95668215741239</v>
      </c>
      <c r="I4231" s="19">
        <f t="shared" si="397"/>
        <v>-168594865888</v>
      </c>
      <c r="K4231" s="19">
        <f t="shared" ref="K4231:K4294" si="402">IF($I4231&lt;L4230,L4230+$J$2,)</f>
        <v>12172320000</v>
      </c>
      <c r="L4231" s="19">
        <f t="shared" si="398"/>
        <v>12172320000</v>
      </c>
      <c r="N4231" s="19">
        <f t="shared" si="401"/>
        <v>0</v>
      </c>
      <c r="O4231" s="19">
        <f t="shared" si="399"/>
        <v>-100837067888</v>
      </c>
      <c r="Q4231" s="19">
        <f t="shared" si="400"/>
        <v>-72125112944</v>
      </c>
    </row>
    <row r="4232" spans="1:17" x14ac:dyDescent="0.3">
      <c r="A4232">
        <v>4226</v>
      </c>
      <c r="B4232">
        <f>SQRT((1-A4232*A4232/$G$1)*$G$2)</f>
        <v>971.83604718418337</v>
      </c>
      <c r="I4232" s="19">
        <f t="shared" si="397"/>
        <v>-144250225888</v>
      </c>
      <c r="K4232" s="19">
        <f t="shared" si="402"/>
        <v>12175200000</v>
      </c>
      <c r="L4232" s="19">
        <f t="shared" si="398"/>
        <v>12175200000</v>
      </c>
      <c r="N4232" s="19">
        <f t="shared" si="401"/>
        <v>0</v>
      </c>
      <c r="O4232" s="19">
        <f t="shared" si="399"/>
        <v>-100837067888</v>
      </c>
      <c r="Q4232" s="19">
        <f t="shared" si="400"/>
        <v>-59949912944</v>
      </c>
    </row>
    <row r="4233" spans="1:17" x14ac:dyDescent="0.3">
      <c r="A4233">
        <v>4227</v>
      </c>
      <c r="B4233">
        <f>SQRT((1-A4233*A4233/$G$1)*$G$2)</f>
        <v>971.71536867996122</v>
      </c>
      <c r="I4233" s="19">
        <f t="shared" si="397"/>
        <v>-119899825888</v>
      </c>
      <c r="K4233" s="19">
        <f t="shared" si="402"/>
        <v>12178080000</v>
      </c>
      <c r="L4233" s="19">
        <f t="shared" si="398"/>
        <v>12178080000</v>
      </c>
      <c r="N4233" s="19">
        <f t="shared" si="401"/>
        <v>0</v>
      </c>
      <c r="O4233" s="19">
        <f t="shared" si="399"/>
        <v>-100837067888</v>
      </c>
      <c r="Q4233" s="19">
        <f t="shared" si="400"/>
        <v>-47771832944</v>
      </c>
    </row>
    <row r="4234" spans="1:17" x14ac:dyDescent="0.3">
      <c r="A4234">
        <v>4228</v>
      </c>
      <c r="B4234">
        <f>SQRT((1-A4234*A4234/$G$1)*$G$2)</f>
        <v>971.59464662852531</v>
      </c>
      <c r="I4234" s="19">
        <f t="shared" si="397"/>
        <v>-95543665888</v>
      </c>
      <c r="K4234" s="19">
        <f t="shared" si="402"/>
        <v>12180960000</v>
      </c>
      <c r="L4234" s="19">
        <f t="shared" si="398"/>
        <v>12180960000</v>
      </c>
      <c r="N4234" s="19">
        <f t="shared" si="401"/>
        <v>-100733272656</v>
      </c>
      <c r="O4234" s="19">
        <f t="shared" si="399"/>
        <v>-100733272656</v>
      </c>
      <c r="Q4234" s="19">
        <f t="shared" si="400"/>
        <v>-136324145600</v>
      </c>
    </row>
    <row r="4235" spans="1:17" x14ac:dyDescent="0.3">
      <c r="A4235">
        <v>4229</v>
      </c>
      <c r="B4235">
        <f>SQRT((1-A4235*A4235/$G$1)*$G$2)</f>
        <v>971.47388101364118</v>
      </c>
      <c r="I4235" s="19">
        <f t="shared" si="397"/>
        <v>-272648291200</v>
      </c>
      <c r="K4235" s="19">
        <f t="shared" si="402"/>
        <v>12183840000</v>
      </c>
      <c r="L4235" s="19">
        <f t="shared" si="398"/>
        <v>12183840000</v>
      </c>
      <c r="N4235" s="19">
        <f t="shared" si="401"/>
        <v>0</v>
      </c>
      <c r="O4235" s="19">
        <f t="shared" si="399"/>
        <v>-100733272656</v>
      </c>
      <c r="Q4235" s="19">
        <f t="shared" si="400"/>
        <v>-124140305600</v>
      </c>
    </row>
    <row r="4236" spans="1:17" x14ac:dyDescent="0.3">
      <c r="A4236">
        <v>4230</v>
      </c>
      <c r="B4236">
        <f>SQRT((1-A4236*A4236/$G$1)*$G$2)</f>
        <v>971.35307181906057</v>
      </c>
      <c r="I4236" s="19">
        <f t="shared" si="397"/>
        <v>-248280611200</v>
      </c>
      <c r="K4236" s="19">
        <f t="shared" si="402"/>
        <v>12186720000</v>
      </c>
      <c r="L4236" s="19">
        <f t="shared" si="398"/>
        <v>12186720000</v>
      </c>
      <c r="N4236" s="19">
        <f t="shared" si="401"/>
        <v>0</v>
      </c>
      <c r="O4236" s="19">
        <f t="shared" si="399"/>
        <v>-100733272656</v>
      </c>
      <c r="Q4236" s="19">
        <f t="shared" si="400"/>
        <v>-111953585600</v>
      </c>
    </row>
    <row r="4237" spans="1:17" x14ac:dyDescent="0.3">
      <c r="A4237">
        <v>4231</v>
      </c>
      <c r="B4237">
        <f>SQRT((1-A4237*A4237/$G$1)*$G$2)</f>
        <v>971.23221902852117</v>
      </c>
      <c r="I4237" s="19">
        <f t="shared" si="397"/>
        <v>-223907171200</v>
      </c>
      <c r="K4237" s="19">
        <f t="shared" si="402"/>
        <v>12189600000</v>
      </c>
      <c r="L4237" s="19">
        <f t="shared" si="398"/>
        <v>12189600000</v>
      </c>
      <c r="N4237" s="19">
        <f t="shared" si="401"/>
        <v>0</v>
      </c>
      <c r="O4237" s="19">
        <f t="shared" si="399"/>
        <v>-100733272656</v>
      </c>
      <c r="Q4237" s="19">
        <f t="shared" si="400"/>
        <v>-99763985600</v>
      </c>
    </row>
    <row r="4238" spans="1:17" x14ac:dyDescent="0.3">
      <c r="A4238">
        <v>4232</v>
      </c>
      <c r="B4238">
        <f>SQRT((1-A4238*A4238/$G$1)*$G$2)</f>
        <v>971.11132262574677</v>
      </c>
      <c r="I4238" s="19">
        <f t="shared" si="397"/>
        <v>-199527971200</v>
      </c>
      <c r="K4238" s="19">
        <f t="shared" si="402"/>
        <v>12192480000</v>
      </c>
      <c r="L4238" s="19">
        <f t="shared" si="398"/>
        <v>12192480000</v>
      </c>
      <c r="N4238" s="19">
        <f t="shared" si="401"/>
        <v>0</v>
      </c>
      <c r="O4238" s="19">
        <f t="shared" si="399"/>
        <v>-100733272656</v>
      </c>
      <c r="Q4238" s="19">
        <f t="shared" si="400"/>
        <v>-87571505600</v>
      </c>
    </row>
    <row r="4239" spans="1:17" x14ac:dyDescent="0.3">
      <c r="A4239">
        <v>4233</v>
      </c>
      <c r="B4239">
        <f>SQRT((1-A4239*A4239/$G$1)*$G$2)</f>
        <v>970.99038259444694</v>
      </c>
      <c r="I4239" s="19">
        <f t="shared" si="397"/>
        <v>-175143011200</v>
      </c>
      <c r="K4239" s="19">
        <f t="shared" si="402"/>
        <v>12195360000</v>
      </c>
      <c r="L4239" s="19">
        <f t="shared" si="398"/>
        <v>12195360000</v>
      </c>
      <c r="N4239" s="19">
        <f t="shared" si="401"/>
        <v>0</v>
      </c>
      <c r="O4239" s="19">
        <f t="shared" si="399"/>
        <v>-100733272656</v>
      </c>
      <c r="Q4239" s="19">
        <f t="shared" si="400"/>
        <v>-75376145600</v>
      </c>
    </row>
    <row r="4240" spans="1:17" x14ac:dyDescent="0.3">
      <c r="A4240">
        <v>4234</v>
      </c>
      <c r="B4240">
        <f>SQRT((1-A4240*A4240/$G$1)*$G$2)</f>
        <v>970.86939891831742</v>
      </c>
      <c r="I4240" s="19">
        <f t="shared" si="397"/>
        <v>-150752291200</v>
      </c>
      <c r="K4240" s="19">
        <f t="shared" si="402"/>
        <v>12198240000</v>
      </c>
      <c r="L4240" s="19">
        <f t="shared" si="398"/>
        <v>12198240000</v>
      </c>
      <c r="N4240" s="19">
        <f t="shared" si="401"/>
        <v>0</v>
      </c>
      <c r="O4240" s="19">
        <f t="shared" si="399"/>
        <v>-100733272656</v>
      </c>
      <c r="Q4240" s="19">
        <f t="shared" si="400"/>
        <v>-63177905600</v>
      </c>
    </row>
    <row r="4241" spans="1:17" x14ac:dyDescent="0.3">
      <c r="A4241">
        <v>4235</v>
      </c>
      <c r="B4241">
        <f>SQRT((1-A4241*A4241/$G$1)*$G$2)</f>
        <v>970.74837158104003</v>
      </c>
      <c r="I4241" s="19">
        <f t="shared" si="397"/>
        <v>-126355811200</v>
      </c>
      <c r="K4241" s="19">
        <f t="shared" si="402"/>
        <v>12201120000</v>
      </c>
      <c r="L4241" s="19">
        <f t="shared" si="398"/>
        <v>12201120000</v>
      </c>
      <c r="N4241" s="19">
        <f t="shared" si="401"/>
        <v>0</v>
      </c>
      <c r="O4241" s="19">
        <f t="shared" si="399"/>
        <v>-100733272656</v>
      </c>
      <c r="Q4241" s="19">
        <f t="shared" si="400"/>
        <v>-50976785600</v>
      </c>
    </row>
    <row r="4242" spans="1:17" x14ac:dyDescent="0.3">
      <c r="A4242">
        <v>4236</v>
      </c>
      <c r="B4242">
        <f>SQRT((1-A4242*A4242/$G$1)*$G$2)</f>
        <v>970.62730056628254</v>
      </c>
      <c r="I4242" s="19">
        <f t="shared" si="397"/>
        <v>-101953571200</v>
      </c>
      <c r="K4242" s="19">
        <f t="shared" si="402"/>
        <v>12204000000</v>
      </c>
      <c r="L4242" s="19">
        <f t="shared" si="398"/>
        <v>12204000000</v>
      </c>
      <c r="N4242" s="19">
        <f t="shared" si="401"/>
        <v>0</v>
      </c>
      <c r="O4242" s="19">
        <f t="shared" si="399"/>
        <v>-100733272656</v>
      </c>
      <c r="Q4242" s="19">
        <f t="shared" si="400"/>
        <v>-38772785600</v>
      </c>
    </row>
    <row r="4243" spans="1:17" x14ac:dyDescent="0.3">
      <c r="A4243">
        <v>4237</v>
      </c>
      <c r="B4243">
        <f>SQRT((1-A4243*A4243/$G$1)*$G$2)</f>
        <v>970.50618585769848</v>
      </c>
      <c r="I4243" s="19">
        <f t="shared" si="397"/>
        <v>-77545571200</v>
      </c>
      <c r="K4243" s="19">
        <f t="shared" si="402"/>
        <v>12206880000</v>
      </c>
      <c r="L4243" s="19">
        <f t="shared" si="398"/>
        <v>12206880000</v>
      </c>
      <c r="N4243" s="19">
        <f t="shared" si="401"/>
        <v>-100629477424</v>
      </c>
      <c r="O4243" s="19">
        <f t="shared" si="399"/>
        <v>-100629477424</v>
      </c>
      <c r="Q4243" s="19">
        <f t="shared" si="400"/>
        <v>-127195383024</v>
      </c>
    </row>
    <row r="4244" spans="1:17" x14ac:dyDescent="0.3">
      <c r="A4244">
        <v>4238</v>
      </c>
      <c r="B4244">
        <f>SQRT((1-A4244*A4244/$G$1)*$G$2)</f>
        <v>970.38502743892741</v>
      </c>
      <c r="I4244" s="19">
        <f t="shared" si="397"/>
        <v>-254390766048</v>
      </c>
      <c r="K4244" s="19">
        <f t="shared" si="402"/>
        <v>12209760000</v>
      </c>
      <c r="L4244" s="19">
        <f t="shared" si="398"/>
        <v>12209760000</v>
      </c>
      <c r="N4244" s="19">
        <f t="shared" si="401"/>
        <v>0</v>
      </c>
      <c r="O4244" s="19">
        <f t="shared" si="399"/>
        <v>-100629477424</v>
      </c>
      <c r="Q4244" s="19">
        <f t="shared" si="400"/>
        <v>-114985623024</v>
      </c>
    </row>
    <row r="4245" spans="1:17" x14ac:dyDescent="0.3">
      <c r="A4245">
        <v>4239</v>
      </c>
      <c r="B4245">
        <f>SQRT((1-A4245*A4245/$G$1)*$G$2)</f>
        <v>970.26382529359489</v>
      </c>
      <c r="I4245" s="19">
        <f t="shared" si="397"/>
        <v>-229971246048</v>
      </c>
      <c r="K4245" s="19">
        <f t="shared" si="402"/>
        <v>12212640000</v>
      </c>
      <c r="L4245" s="19">
        <f t="shared" si="398"/>
        <v>12212640000</v>
      </c>
      <c r="N4245" s="19">
        <f t="shared" si="401"/>
        <v>0</v>
      </c>
      <c r="O4245" s="19">
        <f t="shared" si="399"/>
        <v>-100629477424</v>
      </c>
      <c r="Q4245" s="19">
        <f t="shared" si="400"/>
        <v>-102772983024</v>
      </c>
    </row>
    <row r="4246" spans="1:17" x14ac:dyDescent="0.3">
      <c r="A4246">
        <v>4240</v>
      </c>
      <c r="B4246">
        <f>SQRT((1-A4246*A4246/$G$1)*$G$2)</f>
        <v>970.1425794053124</v>
      </c>
      <c r="I4246" s="19">
        <f t="shared" si="397"/>
        <v>-205545966048</v>
      </c>
      <c r="K4246" s="19">
        <f t="shared" si="402"/>
        <v>12215520000</v>
      </c>
      <c r="L4246" s="19">
        <f t="shared" si="398"/>
        <v>12215520000</v>
      </c>
      <c r="N4246" s="19">
        <f t="shared" si="401"/>
        <v>0</v>
      </c>
      <c r="O4246" s="19">
        <f t="shared" si="399"/>
        <v>-100629477424</v>
      </c>
      <c r="Q4246" s="19">
        <f t="shared" si="400"/>
        <v>-90557463024</v>
      </c>
    </row>
    <row r="4247" spans="1:17" x14ac:dyDescent="0.3">
      <c r="A4247">
        <v>4241</v>
      </c>
      <c r="B4247">
        <f>SQRT((1-A4247*A4247/$G$1)*$G$2)</f>
        <v>970.02128975767721</v>
      </c>
      <c r="I4247" s="19">
        <f t="shared" si="397"/>
        <v>-181114926048</v>
      </c>
      <c r="K4247" s="19">
        <f t="shared" si="402"/>
        <v>12218400000</v>
      </c>
      <c r="L4247" s="19">
        <f t="shared" si="398"/>
        <v>12218400000</v>
      </c>
      <c r="N4247" s="19">
        <f t="shared" si="401"/>
        <v>0</v>
      </c>
      <c r="O4247" s="19">
        <f t="shared" si="399"/>
        <v>-100629477424</v>
      </c>
      <c r="Q4247" s="19">
        <f t="shared" si="400"/>
        <v>-78339063024</v>
      </c>
    </row>
    <row r="4248" spans="1:17" x14ac:dyDescent="0.3">
      <c r="A4248">
        <v>4242</v>
      </c>
      <c r="B4248">
        <f>SQRT((1-A4248*A4248/$G$1)*$G$2)</f>
        <v>969.89995633427247</v>
      </c>
      <c r="I4248" s="19">
        <f t="shared" si="397"/>
        <v>-156678126048</v>
      </c>
      <c r="K4248" s="19">
        <f t="shared" si="402"/>
        <v>12221280000</v>
      </c>
      <c r="L4248" s="19">
        <f t="shared" si="398"/>
        <v>12221280000</v>
      </c>
      <c r="N4248" s="19">
        <f t="shared" si="401"/>
        <v>0</v>
      </c>
      <c r="O4248" s="19">
        <f t="shared" si="399"/>
        <v>-100629477424</v>
      </c>
      <c r="Q4248" s="19">
        <f t="shared" si="400"/>
        <v>-66117783024</v>
      </c>
    </row>
    <row r="4249" spans="1:17" x14ac:dyDescent="0.3">
      <c r="A4249">
        <v>4243</v>
      </c>
      <c r="B4249">
        <f>SQRT((1-A4249*A4249/$G$1)*$G$2)</f>
        <v>969.77857911866727</v>
      </c>
      <c r="I4249" s="19">
        <f t="shared" si="397"/>
        <v>-132235566048</v>
      </c>
      <c r="K4249" s="19">
        <f t="shared" si="402"/>
        <v>12224160000</v>
      </c>
      <c r="L4249" s="19">
        <f t="shared" si="398"/>
        <v>12224160000</v>
      </c>
      <c r="N4249" s="19">
        <f t="shared" si="401"/>
        <v>0</v>
      </c>
      <c r="O4249" s="19">
        <f t="shared" si="399"/>
        <v>-100629477424</v>
      </c>
      <c r="Q4249" s="19">
        <f t="shared" si="400"/>
        <v>-53893623024</v>
      </c>
    </row>
    <row r="4250" spans="1:17" x14ac:dyDescent="0.3">
      <c r="A4250">
        <v>4244</v>
      </c>
      <c r="B4250">
        <f>SQRT((1-A4250*A4250/$G$1)*$G$2)</f>
        <v>969.65715809441645</v>
      </c>
      <c r="I4250" s="19">
        <f t="shared" si="397"/>
        <v>-107787246048</v>
      </c>
      <c r="K4250" s="19">
        <f t="shared" si="402"/>
        <v>12227040000</v>
      </c>
      <c r="L4250" s="19">
        <f t="shared" si="398"/>
        <v>12227040000</v>
      </c>
      <c r="N4250" s="19">
        <f t="shared" si="401"/>
        <v>0</v>
      </c>
      <c r="O4250" s="19">
        <f t="shared" si="399"/>
        <v>-100629477424</v>
      </c>
      <c r="Q4250" s="19">
        <f t="shared" si="400"/>
        <v>-41666583024</v>
      </c>
    </row>
    <row r="4251" spans="1:17" x14ac:dyDescent="0.3">
      <c r="A4251">
        <v>4245</v>
      </c>
      <c r="B4251">
        <f>SQRT((1-A4251*A4251/$G$1)*$G$2)</f>
        <v>969.53569324506077</v>
      </c>
      <c r="I4251" s="19">
        <f t="shared" si="397"/>
        <v>-83333166048</v>
      </c>
      <c r="K4251" s="19">
        <f t="shared" si="402"/>
        <v>12229920000</v>
      </c>
      <c r="L4251" s="19">
        <f t="shared" si="398"/>
        <v>12229920000</v>
      </c>
      <c r="N4251" s="19">
        <f t="shared" si="401"/>
        <v>-100525682192</v>
      </c>
      <c r="O4251" s="19">
        <f t="shared" si="399"/>
        <v>-100525682192</v>
      </c>
      <c r="Q4251" s="19">
        <f t="shared" si="400"/>
        <v>-129962345216</v>
      </c>
    </row>
    <row r="4252" spans="1:17" x14ac:dyDescent="0.3">
      <c r="A4252">
        <v>4246</v>
      </c>
      <c r="B4252">
        <f>SQRT((1-A4252*A4252/$G$1)*$G$2)</f>
        <v>969.41418455412668</v>
      </c>
      <c r="I4252" s="19">
        <f t="shared" si="397"/>
        <v>-259924690432</v>
      </c>
      <c r="K4252" s="19">
        <f t="shared" si="402"/>
        <v>12232800000</v>
      </c>
      <c r="L4252" s="19">
        <f t="shared" si="398"/>
        <v>12232800000</v>
      </c>
      <c r="N4252" s="19">
        <f t="shared" si="401"/>
        <v>0</v>
      </c>
      <c r="O4252" s="19">
        <f t="shared" si="399"/>
        <v>-100525682192</v>
      </c>
      <c r="Q4252" s="19">
        <f t="shared" si="400"/>
        <v>-117729545216</v>
      </c>
    </row>
    <row r="4253" spans="1:17" x14ac:dyDescent="0.3">
      <c r="A4253">
        <v>4247</v>
      </c>
      <c r="B4253">
        <f>SQRT((1-A4253*A4253/$G$1)*$G$2)</f>
        <v>969.29263200512662</v>
      </c>
      <c r="I4253" s="19">
        <f t="shared" si="397"/>
        <v>-235459090432</v>
      </c>
      <c r="K4253" s="19">
        <f t="shared" si="402"/>
        <v>12235680000</v>
      </c>
      <c r="L4253" s="19">
        <f t="shared" si="398"/>
        <v>12235680000</v>
      </c>
      <c r="N4253" s="19">
        <f t="shared" si="401"/>
        <v>0</v>
      </c>
      <c r="O4253" s="19">
        <f t="shared" si="399"/>
        <v>-100525682192</v>
      </c>
      <c r="Q4253" s="19">
        <f t="shared" si="400"/>
        <v>-105493865216</v>
      </c>
    </row>
    <row r="4254" spans="1:17" x14ac:dyDescent="0.3">
      <c r="A4254">
        <v>4248</v>
      </c>
      <c r="B4254">
        <f>SQRT((1-A4254*A4254/$G$1)*$G$2)</f>
        <v>969.1710355815585</v>
      </c>
      <c r="I4254" s="19">
        <f t="shared" si="397"/>
        <v>-210987730432</v>
      </c>
      <c r="K4254" s="19">
        <f t="shared" si="402"/>
        <v>12238560000</v>
      </c>
      <c r="L4254" s="19">
        <f t="shared" si="398"/>
        <v>12238560000</v>
      </c>
      <c r="N4254" s="19">
        <f t="shared" si="401"/>
        <v>0</v>
      </c>
      <c r="O4254" s="19">
        <f t="shared" si="399"/>
        <v>-100525682192</v>
      </c>
      <c r="Q4254" s="19">
        <f t="shared" si="400"/>
        <v>-93255305216</v>
      </c>
    </row>
    <row r="4255" spans="1:17" x14ac:dyDescent="0.3">
      <c r="A4255">
        <v>4249</v>
      </c>
      <c r="B4255">
        <f>SQRT((1-A4255*A4255/$G$1)*$G$2)</f>
        <v>969.04939526690623</v>
      </c>
      <c r="I4255" s="19">
        <f t="shared" si="397"/>
        <v>-186510610432</v>
      </c>
      <c r="K4255" s="19">
        <f t="shared" si="402"/>
        <v>12241440000</v>
      </c>
      <c r="L4255" s="19">
        <f t="shared" si="398"/>
        <v>12241440000</v>
      </c>
      <c r="N4255" s="19">
        <f t="shared" si="401"/>
        <v>0</v>
      </c>
      <c r="O4255" s="19">
        <f t="shared" si="399"/>
        <v>-100525682192</v>
      </c>
      <c r="Q4255" s="19">
        <f t="shared" si="400"/>
        <v>-81013865216</v>
      </c>
    </row>
    <row r="4256" spans="1:17" x14ac:dyDescent="0.3">
      <c r="A4256">
        <v>4250</v>
      </c>
      <c r="B4256">
        <f>SQRT((1-A4256*A4256/$G$1)*$G$2)</f>
        <v>968.92771104463952</v>
      </c>
      <c r="I4256" s="19">
        <f t="shared" si="397"/>
        <v>-162027730432</v>
      </c>
      <c r="K4256" s="19">
        <f t="shared" si="402"/>
        <v>12244320000</v>
      </c>
      <c r="L4256" s="19">
        <f t="shared" si="398"/>
        <v>12244320000</v>
      </c>
      <c r="N4256" s="19">
        <f t="shared" si="401"/>
        <v>0</v>
      </c>
      <c r="O4256" s="19">
        <f t="shared" si="399"/>
        <v>-100525682192</v>
      </c>
      <c r="Q4256" s="19">
        <f t="shared" si="400"/>
        <v>-68769545216</v>
      </c>
    </row>
    <row r="4257" spans="1:17" x14ac:dyDescent="0.3">
      <c r="A4257">
        <v>4251</v>
      </c>
      <c r="B4257">
        <f>SQRT((1-A4257*A4257/$G$1)*$G$2)</f>
        <v>968.80598289821341</v>
      </c>
      <c r="I4257" s="19">
        <f t="shared" si="397"/>
        <v>-137539090432</v>
      </c>
      <c r="K4257" s="19">
        <f t="shared" si="402"/>
        <v>12247200000</v>
      </c>
      <c r="L4257" s="19">
        <f t="shared" si="398"/>
        <v>12247200000</v>
      </c>
      <c r="N4257" s="19">
        <f t="shared" si="401"/>
        <v>0</v>
      </c>
      <c r="O4257" s="19">
        <f t="shared" si="399"/>
        <v>-100525682192</v>
      </c>
      <c r="Q4257" s="19">
        <f t="shared" si="400"/>
        <v>-56522345216</v>
      </c>
    </row>
    <row r="4258" spans="1:17" x14ac:dyDescent="0.3">
      <c r="A4258">
        <v>4252</v>
      </c>
      <c r="B4258">
        <f>SQRT((1-A4258*A4258/$G$1)*$G$2)</f>
        <v>968.68421081106919</v>
      </c>
      <c r="I4258" s="19">
        <f t="shared" si="397"/>
        <v>-113044690432</v>
      </c>
      <c r="K4258" s="19">
        <f t="shared" si="402"/>
        <v>12250080000</v>
      </c>
      <c r="L4258" s="19">
        <f t="shared" si="398"/>
        <v>12250080000</v>
      </c>
      <c r="N4258" s="19">
        <f t="shared" si="401"/>
        <v>0</v>
      </c>
      <c r="O4258" s="19">
        <f t="shared" si="399"/>
        <v>-100525682192</v>
      </c>
      <c r="Q4258" s="19">
        <f t="shared" si="400"/>
        <v>-44272265216</v>
      </c>
    </row>
    <row r="4259" spans="1:17" x14ac:dyDescent="0.3">
      <c r="A4259">
        <v>4253</v>
      </c>
      <c r="B4259">
        <f>SQRT((1-A4259*A4259/$G$1)*$G$2)</f>
        <v>968.56239476663336</v>
      </c>
      <c r="I4259" s="19">
        <f t="shared" si="397"/>
        <v>-88544530432</v>
      </c>
      <c r="K4259" s="19">
        <f t="shared" si="402"/>
        <v>12252960000</v>
      </c>
      <c r="L4259" s="19">
        <f t="shared" si="398"/>
        <v>12252960000</v>
      </c>
      <c r="N4259" s="19">
        <f t="shared" si="401"/>
        <v>-100421886960</v>
      </c>
      <c r="O4259" s="19">
        <f t="shared" si="399"/>
        <v>-100421886960</v>
      </c>
      <c r="Q4259" s="19">
        <f t="shared" si="400"/>
        <v>-132441192176</v>
      </c>
    </row>
    <row r="4260" spans="1:17" x14ac:dyDescent="0.3">
      <c r="A4260">
        <v>4254</v>
      </c>
      <c r="B4260">
        <f>SQRT((1-A4260*A4260/$G$1)*$G$2)</f>
        <v>968.44053474831856</v>
      </c>
      <c r="I4260" s="19">
        <f t="shared" si="397"/>
        <v>-264882384352</v>
      </c>
      <c r="K4260" s="19">
        <f t="shared" si="402"/>
        <v>12255840000</v>
      </c>
      <c r="L4260" s="19">
        <f t="shared" si="398"/>
        <v>12255840000</v>
      </c>
      <c r="N4260" s="19">
        <f t="shared" si="401"/>
        <v>0</v>
      </c>
      <c r="O4260" s="19">
        <f t="shared" si="399"/>
        <v>-100421886960</v>
      </c>
      <c r="Q4260" s="19">
        <f t="shared" si="400"/>
        <v>-120185352176</v>
      </c>
    </row>
    <row r="4261" spans="1:17" x14ac:dyDescent="0.3">
      <c r="A4261">
        <v>4255</v>
      </c>
      <c r="B4261">
        <f>SQRT((1-A4261*A4261/$G$1)*$G$2)</f>
        <v>968.31863073952263</v>
      </c>
      <c r="I4261" s="19">
        <f t="shared" si="397"/>
        <v>-240370704352</v>
      </c>
      <c r="K4261" s="19">
        <f t="shared" si="402"/>
        <v>12258720000</v>
      </c>
      <c r="L4261" s="19">
        <f t="shared" si="398"/>
        <v>12258720000</v>
      </c>
      <c r="N4261" s="19">
        <f t="shared" si="401"/>
        <v>0</v>
      </c>
      <c r="O4261" s="19">
        <f t="shared" si="399"/>
        <v>-100421886960</v>
      </c>
      <c r="Q4261" s="19">
        <f t="shared" si="400"/>
        <v>-107926632176</v>
      </c>
    </row>
    <row r="4262" spans="1:17" x14ac:dyDescent="0.3">
      <c r="A4262">
        <v>4256</v>
      </c>
      <c r="B4262">
        <f>SQRT((1-A4262*A4262/$G$1)*$G$2)</f>
        <v>968.19668272362935</v>
      </c>
      <c r="I4262" s="19">
        <f t="shared" si="397"/>
        <v>-215853264352</v>
      </c>
      <c r="K4262" s="19">
        <f t="shared" si="402"/>
        <v>12261600000</v>
      </c>
      <c r="L4262" s="19">
        <f t="shared" si="398"/>
        <v>12261600000</v>
      </c>
      <c r="N4262" s="19">
        <f t="shared" si="401"/>
        <v>0</v>
      </c>
      <c r="O4262" s="19">
        <f t="shared" si="399"/>
        <v>-100421886960</v>
      </c>
      <c r="Q4262" s="19">
        <f t="shared" si="400"/>
        <v>-95665032176</v>
      </c>
    </row>
    <row r="4263" spans="1:17" x14ac:dyDescent="0.3">
      <c r="A4263">
        <v>4257</v>
      </c>
      <c r="B4263">
        <f>SQRT((1-A4263*A4263/$G$1)*$G$2)</f>
        <v>968.07469068400803</v>
      </c>
      <c r="I4263" s="19">
        <f t="shared" si="397"/>
        <v>-191330064352</v>
      </c>
      <c r="K4263" s="19">
        <f t="shared" si="402"/>
        <v>12264480000</v>
      </c>
      <c r="L4263" s="19">
        <f t="shared" si="398"/>
        <v>12264480000</v>
      </c>
      <c r="N4263" s="19">
        <f t="shared" si="401"/>
        <v>0</v>
      </c>
      <c r="O4263" s="19">
        <f t="shared" si="399"/>
        <v>-100421886960</v>
      </c>
      <c r="Q4263" s="19">
        <f t="shared" si="400"/>
        <v>-83400552176</v>
      </c>
    </row>
    <row r="4264" spans="1:17" x14ac:dyDescent="0.3">
      <c r="A4264">
        <v>4258</v>
      </c>
      <c r="B4264">
        <f>SQRT((1-A4264*A4264/$G$1)*$G$2)</f>
        <v>967.95265460401367</v>
      </c>
      <c r="I4264" s="19">
        <f t="shared" si="397"/>
        <v>-166801104352</v>
      </c>
      <c r="K4264" s="19">
        <f t="shared" si="402"/>
        <v>12267360000</v>
      </c>
      <c r="L4264" s="19">
        <f t="shared" si="398"/>
        <v>12267360000</v>
      </c>
      <c r="N4264" s="19">
        <f t="shared" si="401"/>
        <v>0</v>
      </c>
      <c r="O4264" s="19">
        <f t="shared" si="399"/>
        <v>-100421886960</v>
      </c>
      <c r="Q4264" s="19">
        <f t="shared" si="400"/>
        <v>-71133192176</v>
      </c>
    </row>
    <row r="4265" spans="1:17" x14ac:dyDescent="0.3">
      <c r="A4265">
        <v>4259</v>
      </c>
      <c r="B4265">
        <f>SQRT((1-A4265*A4265/$G$1)*$G$2)</f>
        <v>967.83057446698672</v>
      </c>
      <c r="I4265" s="19">
        <f t="shared" si="397"/>
        <v>-142266384352</v>
      </c>
      <c r="K4265" s="19">
        <f t="shared" si="402"/>
        <v>12270240000</v>
      </c>
      <c r="L4265" s="19">
        <f t="shared" si="398"/>
        <v>12270240000</v>
      </c>
      <c r="N4265" s="19">
        <f t="shared" si="401"/>
        <v>0</v>
      </c>
      <c r="O4265" s="19">
        <f t="shared" si="399"/>
        <v>-100421886960</v>
      </c>
      <c r="Q4265" s="19">
        <f t="shared" si="400"/>
        <v>-58862952176</v>
      </c>
    </row>
    <row r="4266" spans="1:17" x14ac:dyDescent="0.3">
      <c r="A4266">
        <v>4260</v>
      </c>
      <c r="B4266">
        <f>SQRT((1-A4266*A4266/$G$1)*$G$2)</f>
        <v>967.70845025625329</v>
      </c>
      <c r="I4266" s="19">
        <f t="shared" si="397"/>
        <v>-117725904352</v>
      </c>
      <c r="K4266" s="19">
        <f t="shared" si="402"/>
        <v>12273120000</v>
      </c>
      <c r="L4266" s="19">
        <f t="shared" si="398"/>
        <v>12273120000</v>
      </c>
      <c r="N4266" s="19">
        <f t="shared" si="401"/>
        <v>0</v>
      </c>
      <c r="O4266" s="19">
        <f t="shared" si="399"/>
        <v>-100421886960</v>
      </c>
      <c r="Q4266" s="19">
        <f t="shared" si="400"/>
        <v>-46589832176</v>
      </c>
    </row>
    <row r="4267" spans="1:17" x14ac:dyDescent="0.3">
      <c r="A4267">
        <v>4261</v>
      </c>
      <c r="B4267">
        <f>SQRT((1-A4267*A4267/$G$1)*$G$2)</f>
        <v>967.58628195512517</v>
      </c>
      <c r="I4267" s="19">
        <f t="shared" si="397"/>
        <v>-93179664352</v>
      </c>
      <c r="K4267" s="19">
        <f t="shared" si="402"/>
        <v>12276000000</v>
      </c>
      <c r="L4267" s="19">
        <f t="shared" si="398"/>
        <v>12276000000</v>
      </c>
      <c r="N4267" s="19">
        <f t="shared" si="401"/>
        <v>-100318091728</v>
      </c>
      <c r="O4267" s="19">
        <f t="shared" si="399"/>
        <v>-100318091728</v>
      </c>
      <c r="Q4267" s="19">
        <f t="shared" si="400"/>
        <v>-134631923904</v>
      </c>
    </row>
    <row r="4268" spans="1:17" x14ac:dyDescent="0.3">
      <c r="A4268">
        <v>4262</v>
      </c>
      <c r="B4268">
        <f>SQRT((1-A4268*A4268/$G$1)*$G$2)</f>
        <v>967.46406954689928</v>
      </c>
      <c r="I4268" s="19">
        <f t="shared" si="397"/>
        <v>-269263847808</v>
      </c>
      <c r="K4268" s="19">
        <f t="shared" si="402"/>
        <v>12278880000</v>
      </c>
      <c r="L4268" s="19">
        <f t="shared" si="398"/>
        <v>12278880000</v>
      </c>
      <c r="N4268" s="19">
        <f t="shared" si="401"/>
        <v>0</v>
      </c>
      <c r="O4268" s="19">
        <f t="shared" si="399"/>
        <v>-100318091728</v>
      </c>
      <c r="Q4268" s="19">
        <f t="shared" si="400"/>
        <v>-122353043904</v>
      </c>
    </row>
    <row r="4269" spans="1:17" x14ac:dyDescent="0.3">
      <c r="A4269">
        <v>4263</v>
      </c>
      <c r="B4269">
        <f>SQRT((1-A4269*A4269/$G$1)*$G$2)</f>
        <v>967.34181301485876</v>
      </c>
      <c r="I4269" s="19">
        <f t="shared" si="397"/>
        <v>-244706087808</v>
      </c>
      <c r="K4269" s="19">
        <f t="shared" si="402"/>
        <v>12281760000</v>
      </c>
      <c r="L4269" s="19">
        <f t="shared" si="398"/>
        <v>12281760000</v>
      </c>
      <c r="N4269" s="19">
        <f t="shared" si="401"/>
        <v>0</v>
      </c>
      <c r="O4269" s="19">
        <f t="shared" si="399"/>
        <v>-100318091728</v>
      </c>
      <c r="Q4269" s="19">
        <f t="shared" si="400"/>
        <v>-110071283904</v>
      </c>
    </row>
    <row r="4270" spans="1:17" x14ac:dyDescent="0.3">
      <c r="A4270">
        <v>4264</v>
      </c>
      <c r="B4270">
        <f>SQRT((1-A4270*A4270/$G$1)*$G$2)</f>
        <v>967.21951234227163</v>
      </c>
      <c r="I4270" s="19">
        <f t="shared" ref="I4270:I4333" si="403">Q4269*2</f>
        <v>-220142567808</v>
      </c>
      <c r="K4270" s="19">
        <f t="shared" si="402"/>
        <v>12284640000</v>
      </c>
      <c r="L4270" s="19">
        <f t="shared" ref="L4270:L4333" si="404">IF(K4270=0,L4269,K4270)</f>
        <v>12284640000</v>
      </c>
      <c r="N4270" s="19">
        <f t="shared" si="401"/>
        <v>0</v>
      </c>
      <c r="O4270" s="19">
        <f t="shared" ref="O4270:O4333" si="405">IF(N4270=0,O4269,N4270)</f>
        <v>-100318091728</v>
      </c>
      <c r="Q4270" s="19">
        <f t="shared" ref="Q4270:Q4333" si="406">Q4269+K4270+N4270</f>
        <v>-97786643904</v>
      </c>
    </row>
    <row r="4271" spans="1:17" x14ac:dyDescent="0.3">
      <c r="A4271">
        <v>4265</v>
      </c>
      <c r="B4271">
        <f>SQRT((1-A4271*A4271/$G$1)*$G$2)</f>
        <v>967.09716751239171</v>
      </c>
      <c r="I4271" s="19">
        <f t="shared" si="403"/>
        <v>-195573287808</v>
      </c>
      <c r="K4271" s="19">
        <f t="shared" si="402"/>
        <v>12287520000</v>
      </c>
      <c r="L4271" s="19">
        <f t="shared" si="404"/>
        <v>12287520000</v>
      </c>
      <c r="N4271" s="19">
        <f t="shared" si="401"/>
        <v>0</v>
      </c>
      <c r="O4271" s="19">
        <f t="shared" si="405"/>
        <v>-100318091728</v>
      </c>
      <c r="Q4271" s="19">
        <f t="shared" si="406"/>
        <v>-85499123904</v>
      </c>
    </row>
    <row r="4272" spans="1:17" x14ac:dyDescent="0.3">
      <c r="A4272">
        <v>4266</v>
      </c>
      <c r="B4272">
        <f>SQRT((1-A4272*A4272/$G$1)*$G$2)</f>
        <v>966.97477850845803</v>
      </c>
      <c r="I4272" s="19">
        <f t="shared" si="403"/>
        <v>-170998247808</v>
      </c>
      <c r="K4272" s="19">
        <f t="shared" si="402"/>
        <v>12290400000</v>
      </c>
      <c r="L4272" s="19">
        <f t="shared" si="404"/>
        <v>12290400000</v>
      </c>
      <c r="N4272" s="19">
        <f t="shared" si="401"/>
        <v>0</v>
      </c>
      <c r="O4272" s="19">
        <f t="shared" si="405"/>
        <v>-100318091728</v>
      </c>
      <c r="Q4272" s="19">
        <f t="shared" si="406"/>
        <v>-73208723904</v>
      </c>
    </row>
    <row r="4273" spans="1:17" x14ac:dyDescent="0.3">
      <c r="A4273">
        <v>4267</v>
      </c>
      <c r="B4273">
        <f>SQRT((1-A4273*A4273/$G$1)*$G$2)</f>
        <v>966.85234531369565</v>
      </c>
      <c r="I4273" s="19">
        <f t="shared" si="403"/>
        <v>-146417447808</v>
      </c>
      <c r="K4273" s="19">
        <f t="shared" si="402"/>
        <v>12293280000</v>
      </c>
      <c r="L4273" s="19">
        <f t="shared" si="404"/>
        <v>12293280000</v>
      </c>
      <c r="N4273" s="19">
        <f t="shared" si="401"/>
        <v>0</v>
      </c>
      <c r="O4273" s="19">
        <f t="shared" si="405"/>
        <v>-100318091728</v>
      </c>
      <c r="Q4273" s="19">
        <f t="shared" si="406"/>
        <v>-60915443904</v>
      </c>
    </row>
    <row r="4274" spans="1:17" x14ac:dyDescent="0.3">
      <c r="A4274">
        <v>4268</v>
      </c>
      <c r="B4274">
        <f>SQRT((1-A4274*A4274/$G$1)*$G$2)</f>
        <v>966.72986791131439</v>
      </c>
      <c r="I4274" s="19">
        <f t="shared" si="403"/>
        <v>-121830887808</v>
      </c>
      <c r="K4274" s="19">
        <f t="shared" si="402"/>
        <v>12296160000</v>
      </c>
      <c r="L4274" s="19">
        <f t="shared" si="404"/>
        <v>12296160000</v>
      </c>
      <c r="N4274" s="19">
        <f t="shared" si="401"/>
        <v>0</v>
      </c>
      <c r="O4274" s="19">
        <f t="shared" si="405"/>
        <v>-100318091728</v>
      </c>
      <c r="Q4274" s="19">
        <f t="shared" si="406"/>
        <v>-48619283904</v>
      </c>
    </row>
    <row r="4275" spans="1:17" x14ac:dyDescent="0.3">
      <c r="A4275">
        <v>4269</v>
      </c>
      <c r="B4275">
        <f>SQRT((1-A4275*A4275/$G$1)*$G$2)</f>
        <v>966.60734628450973</v>
      </c>
      <c r="I4275" s="19">
        <f t="shared" si="403"/>
        <v>-97238567808</v>
      </c>
      <c r="K4275" s="19">
        <f t="shared" si="402"/>
        <v>12299040000</v>
      </c>
      <c r="L4275" s="19">
        <f t="shared" si="404"/>
        <v>12299040000</v>
      </c>
      <c r="N4275" s="19">
        <f t="shared" si="401"/>
        <v>-100214296496</v>
      </c>
      <c r="O4275" s="19">
        <f t="shared" si="405"/>
        <v>-100214296496</v>
      </c>
      <c r="Q4275" s="19">
        <f t="shared" si="406"/>
        <v>-136534540400</v>
      </c>
    </row>
    <row r="4276" spans="1:17" x14ac:dyDescent="0.3">
      <c r="A4276">
        <v>4270</v>
      </c>
      <c r="B4276">
        <f>SQRT((1-A4276*A4276/$G$1)*$G$2)</f>
        <v>966.48478041646285</v>
      </c>
      <c r="I4276" s="19">
        <f t="shared" si="403"/>
        <v>-273069080800</v>
      </c>
      <c r="K4276" s="19">
        <f t="shared" si="402"/>
        <v>12301920000</v>
      </c>
      <c r="L4276" s="19">
        <f t="shared" si="404"/>
        <v>12301920000</v>
      </c>
      <c r="N4276" s="19">
        <f t="shared" ref="N4276:N4339" si="407">IF($I4276&gt;O4275,O4275+$J$1,)</f>
        <v>0</v>
      </c>
      <c r="O4276" s="19">
        <f t="shared" si="405"/>
        <v>-100214296496</v>
      </c>
      <c r="Q4276" s="19">
        <f t="shared" si="406"/>
        <v>-124232620400</v>
      </c>
    </row>
    <row r="4277" spans="1:17" x14ac:dyDescent="0.3">
      <c r="A4277">
        <v>4271</v>
      </c>
      <c r="B4277">
        <f>SQRT((1-A4277*A4277/$G$1)*$G$2)</f>
        <v>966.36217029034015</v>
      </c>
      <c r="I4277" s="19">
        <f t="shared" si="403"/>
        <v>-248465240800</v>
      </c>
      <c r="K4277" s="19">
        <f t="shared" si="402"/>
        <v>12304800000</v>
      </c>
      <c r="L4277" s="19">
        <f t="shared" si="404"/>
        <v>12304800000</v>
      </c>
      <c r="N4277" s="19">
        <f t="shared" si="407"/>
        <v>0</v>
      </c>
      <c r="O4277" s="19">
        <f t="shared" si="405"/>
        <v>-100214296496</v>
      </c>
      <c r="Q4277" s="19">
        <f t="shared" si="406"/>
        <v>-111927820400</v>
      </c>
    </row>
    <row r="4278" spans="1:17" x14ac:dyDescent="0.3">
      <c r="A4278">
        <v>4272</v>
      </c>
      <c r="B4278">
        <f>SQRT((1-A4278*A4278/$G$1)*$G$2)</f>
        <v>966.23951588929299</v>
      </c>
      <c r="I4278" s="19">
        <f t="shared" si="403"/>
        <v>-223855640800</v>
      </c>
      <c r="K4278" s="19">
        <f t="shared" si="402"/>
        <v>12307680000</v>
      </c>
      <c r="L4278" s="19">
        <f t="shared" si="404"/>
        <v>12307680000</v>
      </c>
      <c r="N4278" s="19">
        <f t="shared" si="407"/>
        <v>0</v>
      </c>
      <c r="O4278" s="19">
        <f t="shared" si="405"/>
        <v>-100214296496</v>
      </c>
      <c r="Q4278" s="19">
        <f t="shared" si="406"/>
        <v>-99620140400</v>
      </c>
    </row>
    <row r="4279" spans="1:17" x14ac:dyDescent="0.3">
      <c r="A4279">
        <v>4273</v>
      </c>
      <c r="B4279">
        <f>SQRT((1-A4279*A4279/$G$1)*$G$2)</f>
        <v>966.11681719645901</v>
      </c>
      <c r="I4279" s="19">
        <f t="shared" si="403"/>
        <v>-199240280800</v>
      </c>
      <c r="K4279" s="19">
        <f t="shared" si="402"/>
        <v>12310560000</v>
      </c>
      <c r="L4279" s="19">
        <f t="shared" si="404"/>
        <v>12310560000</v>
      </c>
      <c r="N4279" s="19">
        <f t="shared" si="407"/>
        <v>0</v>
      </c>
      <c r="O4279" s="19">
        <f t="shared" si="405"/>
        <v>-100214296496</v>
      </c>
      <c r="Q4279" s="19">
        <f t="shared" si="406"/>
        <v>-87309580400</v>
      </c>
    </row>
    <row r="4280" spans="1:17" x14ac:dyDescent="0.3">
      <c r="A4280">
        <v>4274</v>
      </c>
      <c r="B4280">
        <f>SQRT((1-A4280*A4280/$G$1)*$G$2)</f>
        <v>965.99407419496015</v>
      </c>
      <c r="I4280" s="19">
        <f t="shared" si="403"/>
        <v>-174619160800</v>
      </c>
      <c r="K4280" s="19">
        <f t="shared" si="402"/>
        <v>12313440000</v>
      </c>
      <c r="L4280" s="19">
        <f t="shared" si="404"/>
        <v>12313440000</v>
      </c>
      <c r="N4280" s="19">
        <f t="shared" si="407"/>
        <v>0</v>
      </c>
      <c r="O4280" s="19">
        <f t="shared" si="405"/>
        <v>-100214296496</v>
      </c>
      <c r="Q4280" s="19">
        <f t="shared" si="406"/>
        <v>-74996140400</v>
      </c>
    </row>
    <row r="4281" spans="1:17" x14ac:dyDescent="0.3">
      <c r="A4281">
        <v>4275</v>
      </c>
      <c r="B4281">
        <f>SQRT((1-A4281*A4281/$G$1)*$G$2)</f>
        <v>965.87128686790447</v>
      </c>
      <c r="I4281" s="19">
        <f t="shared" si="403"/>
        <v>-149992280800</v>
      </c>
      <c r="K4281" s="19">
        <f t="shared" si="402"/>
        <v>12316320000</v>
      </c>
      <c r="L4281" s="19">
        <f t="shared" si="404"/>
        <v>12316320000</v>
      </c>
      <c r="N4281" s="19">
        <f t="shared" si="407"/>
        <v>0</v>
      </c>
      <c r="O4281" s="19">
        <f t="shared" si="405"/>
        <v>-100214296496</v>
      </c>
      <c r="Q4281" s="19">
        <f t="shared" si="406"/>
        <v>-62679820400</v>
      </c>
    </row>
    <row r="4282" spans="1:17" x14ac:dyDescent="0.3">
      <c r="A4282">
        <v>4276</v>
      </c>
      <c r="B4282">
        <f>SQRT((1-A4282*A4282/$G$1)*$G$2)</f>
        <v>965.74845519838493</v>
      </c>
      <c r="I4282" s="19">
        <f t="shared" si="403"/>
        <v>-125359640800</v>
      </c>
      <c r="K4282" s="19">
        <f t="shared" si="402"/>
        <v>12319200000</v>
      </c>
      <c r="L4282" s="19">
        <f t="shared" si="404"/>
        <v>12319200000</v>
      </c>
      <c r="N4282" s="19">
        <f t="shared" si="407"/>
        <v>0</v>
      </c>
      <c r="O4282" s="19">
        <f t="shared" si="405"/>
        <v>-100214296496</v>
      </c>
      <c r="Q4282" s="19">
        <f t="shared" si="406"/>
        <v>-50360620400</v>
      </c>
    </row>
    <row r="4283" spans="1:17" x14ac:dyDescent="0.3">
      <c r="A4283">
        <v>4277</v>
      </c>
      <c r="B4283">
        <f>SQRT((1-A4283*A4283/$G$1)*$G$2)</f>
        <v>965.62557916947981</v>
      </c>
      <c r="I4283" s="19">
        <f t="shared" si="403"/>
        <v>-100721240800</v>
      </c>
      <c r="K4283" s="19">
        <f t="shared" si="402"/>
        <v>12322080000</v>
      </c>
      <c r="L4283" s="19">
        <f t="shared" si="404"/>
        <v>12322080000</v>
      </c>
      <c r="N4283" s="19">
        <f t="shared" si="407"/>
        <v>0</v>
      </c>
      <c r="O4283" s="19">
        <f t="shared" si="405"/>
        <v>-100214296496</v>
      </c>
      <c r="Q4283" s="19">
        <f t="shared" si="406"/>
        <v>-38038540400</v>
      </c>
    </row>
    <row r="4284" spans="1:17" x14ac:dyDescent="0.3">
      <c r="A4284">
        <v>4278</v>
      </c>
      <c r="B4284">
        <f>SQRT((1-A4284*A4284/$G$1)*$G$2)</f>
        <v>965.50265876425271</v>
      </c>
      <c r="I4284" s="19">
        <f t="shared" si="403"/>
        <v>-76077080800</v>
      </c>
      <c r="K4284" s="19">
        <f t="shared" si="402"/>
        <v>12324960000</v>
      </c>
      <c r="L4284" s="19">
        <f t="shared" si="404"/>
        <v>12324960000</v>
      </c>
      <c r="N4284" s="19">
        <f t="shared" si="407"/>
        <v>-100110501264</v>
      </c>
      <c r="O4284" s="19">
        <f t="shared" si="405"/>
        <v>-100110501264</v>
      </c>
      <c r="Q4284" s="19">
        <f t="shared" si="406"/>
        <v>-125824081664</v>
      </c>
    </row>
    <row r="4285" spans="1:17" x14ac:dyDescent="0.3">
      <c r="A4285">
        <v>4279</v>
      </c>
      <c r="B4285">
        <f>SQRT((1-A4285*A4285/$G$1)*$G$2)</f>
        <v>965.37969396575272</v>
      </c>
      <c r="I4285" s="19">
        <f t="shared" si="403"/>
        <v>-251648163328</v>
      </c>
      <c r="K4285" s="19">
        <f t="shared" si="402"/>
        <v>12327840000</v>
      </c>
      <c r="L4285" s="19">
        <f t="shared" si="404"/>
        <v>12327840000</v>
      </c>
      <c r="N4285" s="19">
        <f t="shared" si="407"/>
        <v>0</v>
      </c>
      <c r="O4285" s="19">
        <f t="shared" si="405"/>
        <v>-100110501264</v>
      </c>
      <c r="Q4285" s="19">
        <f t="shared" si="406"/>
        <v>-113496241664</v>
      </c>
    </row>
    <row r="4286" spans="1:17" x14ac:dyDescent="0.3">
      <c r="A4286">
        <v>4280</v>
      </c>
      <c r="B4286">
        <f>SQRT((1-A4286*A4286/$G$1)*$G$2)</f>
        <v>965.25668475701366</v>
      </c>
      <c r="I4286" s="19">
        <f t="shared" si="403"/>
        <v>-226992483328</v>
      </c>
      <c r="K4286" s="19">
        <f t="shared" si="402"/>
        <v>12330720000</v>
      </c>
      <c r="L4286" s="19">
        <f t="shared" si="404"/>
        <v>12330720000</v>
      </c>
      <c r="N4286" s="19">
        <f t="shared" si="407"/>
        <v>0</v>
      </c>
      <c r="O4286" s="19">
        <f t="shared" si="405"/>
        <v>-100110501264</v>
      </c>
      <c r="Q4286" s="19">
        <f t="shared" si="406"/>
        <v>-101165521664</v>
      </c>
    </row>
    <row r="4287" spans="1:17" x14ac:dyDescent="0.3">
      <c r="A4287">
        <v>4281</v>
      </c>
      <c r="B4287">
        <f>SQRT((1-A4287*A4287/$G$1)*$G$2)</f>
        <v>965.13363112105526</v>
      </c>
      <c r="I4287" s="19">
        <f t="shared" si="403"/>
        <v>-202331043328</v>
      </c>
      <c r="K4287" s="19">
        <f t="shared" si="402"/>
        <v>12333600000</v>
      </c>
      <c r="L4287" s="19">
        <f t="shared" si="404"/>
        <v>12333600000</v>
      </c>
      <c r="N4287" s="19">
        <f t="shared" si="407"/>
        <v>0</v>
      </c>
      <c r="O4287" s="19">
        <f t="shared" si="405"/>
        <v>-100110501264</v>
      </c>
      <c r="Q4287" s="19">
        <f t="shared" si="406"/>
        <v>-88831921664</v>
      </c>
    </row>
    <row r="4288" spans="1:17" x14ac:dyDescent="0.3">
      <c r="A4288">
        <v>4282</v>
      </c>
      <c r="B4288">
        <f>SQRT((1-A4288*A4288/$G$1)*$G$2)</f>
        <v>965.0105330408818</v>
      </c>
      <c r="I4288" s="19">
        <f t="shared" si="403"/>
        <v>-177663843328</v>
      </c>
      <c r="K4288" s="19">
        <f t="shared" si="402"/>
        <v>12336480000</v>
      </c>
      <c r="L4288" s="19">
        <f t="shared" si="404"/>
        <v>12336480000</v>
      </c>
      <c r="N4288" s="19">
        <f t="shared" si="407"/>
        <v>0</v>
      </c>
      <c r="O4288" s="19">
        <f t="shared" si="405"/>
        <v>-100110501264</v>
      </c>
      <c r="Q4288" s="19">
        <f t="shared" si="406"/>
        <v>-76495441664</v>
      </c>
    </row>
    <row r="4289" spans="1:17" x14ac:dyDescent="0.3">
      <c r="A4289">
        <v>4283</v>
      </c>
      <c r="B4289">
        <f>SQRT((1-A4289*A4289/$G$1)*$G$2)</f>
        <v>964.8873904994831</v>
      </c>
      <c r="I4289" s="19">
        <f t="shared" si="403"/>
        <v>-152990883328</v>
      </c>
      <c r="K4289" s="19">
        <f t="shared" si="402"/>
        <v>12339360000</v>
      </c>
      <c r="L4289" s="19">
        <f t="shared" si="404"/>
        <v>12339360000</v>
      </c>
      <c r="N4289" s="19">
        <f t="shared" si="407"/>
        <v>0</v>
      </c>
      <c r="O4289" s="19">
        <f t="shared" si="405"/>
        <v>-100110501264</v>
      </c>
      <c r="Q4289" s="19">
        <f t="shared" si="406"/>
        <v>-64156081664</v>
      </c>
    </row>
    <row r="4290" spans="1:17" x14ac:dyDescent="0.3">
      <c r="A4290">
        <v>4284</v>
      </c>
      <c r="B4290">
        <f>SQRT((1-A4290*A4290/$G$1)*$G$2)</f>
        <v>964.7642034798339</v>
      </c>
      <c r="I4290" s="19">
        <f t="shared" si="403"/>
        <v>-128312163328</v>
      </c>
      <c r="K4290" s="19">
        <f t="shared" si="402"/>
        <v>12342240000</v>
      </c>
      <c r="L4290" s="19">
        <f t="shared" si="404"/>
        <v>12342240000</v>
      </c>
      <c r="N4290" s="19">
        <f t="shared" si="407"/>
        <v>0</v>
      </c>
      <c r="O4290" s="19">
        <f t="shared" si="405"/>
        <v>-100110501264</v>
      </c>
      <c r="Q4290" s="19">
        <f t="shared" si="406"/>
        <v>-51813841664</v>
      </c>
    </row>
    <row r="4291" spans="1:17" x14ac:dyDescent="0.3">
      <c r="A4291">
        <v>4285</v>
      </c>
      <c r="B4291">
        <f>SQRT((1-A4291*A4291/$G$1)*$G$2)</f>
        <v>964.64097196489445</v>
      </c>
      <c r="I4291" s="19">
        <f t="shared" si="403"/>
        <v>-103627683328</v>
      </c>
      <c r="K4291" s="19">
        <f t="shared" si="402"/>
        <v>12345120000</v>
      </c>
      <c r="L4291" s="19">
        <f t="shared" si="404"/>
        <v>12345120000</v>
      </c>
      <c r="N4291" s="19">
        <f t="shared" si="407"/>
        <v>0</v>
      </c>
      <c r="O4291" s="19">
        <f t="shared" si="405"/>
        <v>-100110501264</v>
      </c>
      <c r="Q4291" s="19">
        <f t="shared" si="406"/>
        <v>-39468721664</v>
      </c>
    </row>
    <row r="4292" spans="1:17" x14ac:dyDescent="0.3">
      <c r="A4292">
        <v>4286</v>
      </c>
      <c r="B4292">
        <f>SQRT((1-A4292*A4292/$G$1)*$G$2)</f>
        <v>964.5176959376098</v>
      </c>
      <c r="I4292" s="19">
        <f t="shared" si="403"/>
        <v>-78937443328</v>
      </c>
      <c r="K4292" s="19">
        <f t="shared" si="402"/>
        <v>12348000000</v>
      </c>
      <c r="L4292" s="19">
        <f t="shared" si="404"/>
        <v>12348000000</v>
      </c>
      <c r="N4292" s="19">
        <f t="shared" si="407"/>
        <v>-100006706032</v>
      </c>
      <c r="O4292" s="19">
        <f t="shared" si="405"/>
        <v>-100006706032</v>
      </c>
      <c r="Q4292" s="19">
        <f t="shared" si="406"/>
        <v>-127127427696</v>
      </c>
    </row>
    <row r="4293" spans="1:17" x14ac:dyDescent="0.3">
      <c r="A4293">
        <v>4287</v>
      </c>
      <c r="B4293">
        <f>SQRT((1-A4293*A4293/$G$1)*$G$2)</f>
        <v>964.39437538091045</v>
      </c>
      <c r="I4293" s="19">
        <f t="shared" si="403"/>
        <v>-254254855392</v>
      </c>
      <c r="K4293" s="19">
        <f t="shared" si="402"/>
        <v>12350880000</v>
      </c>
      <c r="L4293" s="19">
        <f t="shared" si="404"/>
        <v>12350880000</v>
      </c>
      <c r="N4293" s="19">
        <f t="shared" si="407"/>
        <v>0</v>
      </c>
      <c r="O4293" s="19">
        <f t="shared" si="405"/>
        <v>-100006706032</v>
      </c>
      <c r="Q4293" s="19">
        <f t="shared" si="406"/>
        <v>-114776547696</v>
      </c>
    </row>
    <row r="4294" spans="1:17" x14ac:dyDescent="0.3">
      <c r="A4294">
        <v>4288</v>
      </c>
      <c r="B4294">
        <f>SQRT((1-A4294*A4294/$G$1)*$G$2)</f>
        <v>964.27101027771164</v>
      </c>
      <c r="I4294" s="19">
        <f t="shared" si="403"/>
        <v>-229553095392</v>
      </c>
      <c r="K4294" s="19">
        <f t="shared" si="402"/>
        <v>12353760000</v>
      </c>
      <c r="L4294" s="19">
        <f t="shared" si="404"/>
        <v>12353760000</v>
      </c>
      <c r="N4294" s="19">
        <f t="shared" si="407"/>
        <v>0</v>
      </c>
      <c r="O4294" s="19">
        <f t="shared" si="405"/>
        <v>-100006706032</v>
      </c>
      <c r="Q4294" s="19">
        <f t="shared" si="406"/>
        <v>-102422787696</v>
      </c>
    </row>
    <row r="4295" spans="1:17" x14ac:dyDescent="0.3">
      <c r="A4295">
        <v>4289</v>
      </c>
      <c r="B4295">
        <f>SQRT((1-A4295*A4295/$G$1)*$G$2)</f>
        <v>964.14760061091386</v>
      </c>
      <c r="I4295" s="19">
        <f t="shared" si="403"/>
        <v>-204845575392</v>
      </c>
      <c r="K4295" s="19">
        <f t="shared" ref="K4295:K4358" si="408">IF($I4295&lt;L4294,L4294+$J$2,)</f>
        <v>12356640000</v>
      </c>
      <c r="L4295" s="19">
        <f t="shared" si="404"/>
        <v>12356640000</v>
      </c>
      <c r="N4295" s="19">
        <f t="shared" si="407"/>
        <v>0</v>
      </c>
      <c r="O4295" s="19">
        <f t="shared" si="405"/>
        <v>-100006706032</v>
      </c>
      <c r="Q4295" s="19">
        <f t="shared" si="406"/>
        <v>-90066147696</v>
      </c>
    </row>
    <row r="4296" spans="1:17" x14ac:dyDescent="0.3">
      <c r="A4296">
        <v>4290</v>
      </c>
      <c r="B4296">
        <f>SQRT((1-A4296*A4296/$G$1)*$G$2)</f>
        <v>964.02414636340279</v>
      </c>
      <c r="I4296" s="19">
        <f t="shared" si="403"/>
        <v>-180132295392</v>
      </c>
      <c r="K4296" s="19">
        <f t="shared" si="408"/>
        <v>12359520000</v>
      </c>
      <c r="L4296" s="19">
        <f t="shared" si="404"/>
        <v>12359520000</v>
      </c>
      <c r="N4296" s="19">
        <f t="shared" si="407"/>
        <v>0</v>
      </c>
      <c r="O4296" s="19">
        <f t="shared" si="405"/>
        <v>-100006706032</v>
      </c>
      <c r="Q4296" s="19">
        <f t="shared" si="406"/>
        <v>-77706627696</v>
      </c>
    </row>
    <row r="4297" spans="1:17" x14ac:dyDescent="0.3">
      <c r="A4297">
        <v>4291</v>
      </c>
      <c r="B4297">
        <f>SQRT((1-A4297*A4297/$G$1)*$G$2)</f>
        <v>963.90064751804891</v>
      </c>
      <c r="I4297" s="19">
        <f t="shared" si="403"/>
        <v>-155413255392</v>
      </c>
      <c r="K4297" s="19">
        <f t="shared" si="408"/>
        <v>12362400000</v>
      </c>
      <c r="L4297" s="19">
        <f t="shared" si="404"/>
        <v>12362400000</v>
      </c>
      <c r="N4297" s="19">
        <f t="shared" si="407"/>
        <v>0</v>
      </c>
      <c r="O4297" s="19">
        <f t="shared" si="405"/>
        <v>-100006706032</v>
      </c>
      <c r="Q4297" s="19">
        <f t="shared" si="406"/>
        <v>-65344227696</v>
      </c>
    </row>
    <row r="4298" spans="1:17" x14ac:dyDescent="0.3">
      <c r="A4298">
        <v>4292</v>
      </c>
      <c r="B4298">
        <f>SQRT((1-A4298*A4298/$G$1)*$G$2)</f>
        <v>963.7771040577079</v>
      </c>
      <c r="I4298" s="19">
        <f t="shared" si="403"/>
        <v>-130688455392</v>
      </c>
      <c r="K4298" s="19">
        <f t="shared" si="408"/>
        <v>12365280000</v>
      </c>
      <c r="L4298" s="19">
        <f t="shared" si="404"/>
        <v>12365280000</v>
      </c>
      <c r="N4298" s="19">
        <f t="shared" si="407"/>
        <v>0</v>
      </c>
      <c r="O4298" s="19">
        <f t="shared" si="405"/>
        <v>-100006706032</v>
      </c>
      <c r="Q4298" s="19">
        <f t="shared" si="406"/>
        <v>-52978947696</v>
      </c>
    </row>
    <row r="4299" spans="1:17" x14ac:dyDescent="0.3">
      <c r="A4299">
        <v>4293</v>
      </c>
      <c r="B4299">
        <f>SQRT((1-A4299*A4299/$G$1)*$G$2)</f>
        <v>963.65351596522032</v>
      </c>
      <c r="I4299" s="19">
        <f t="shared" si="403"/>
        <v>-105957895392</v>
      </c>
      <c r="K4299" s="19">
        <f t="shared" si="408"/>
        <v>12368160000</v>
      </c>
      <c r="L4299" s="19">
        <f t="shared" si="404"/>
        <v>12368160000</v>
      </c>
      <c r="N4299" s="19">
        <f t="shared" si="407"/>
        <v>0</v>
      </c>
      <c r="O4299" s="19">
        <f t="shared" si="405"/>
        <v>-100006706032</v>
      </c>
      <c r="Q4299" s="19">
        <f t="shared" si="406"/>
        <v>-40610787696</v>
      </c>
    </row>
    <row r="4300" spans="1:17" x14ac:dyDescent="0.3">
      <c r="A4300">
        <v>4294</v>
      </c>
      <c r="B4300">
        <f>SQRT((1-A4300*A4300/$G$1)*$G$2)</f>
        <v>963.52988322341218</v>
      </c>
      <c r="I4300" s="19">
        <f t="shared" si="403"/>
        <v>-81221575392</v>
      </c>
      <c r="K4300" s="19">
        <f t="shared" si="408"/>
        <v>12371040000</v>
      </c>
      <c r="L4300" s="19">
        <f t="shared" si="404"/>
        <v>12371040000</v>
      </c>
      <c r="N4300" s="19">
        <f t="shared" si="407"/>
        <v>-99902910800</v>
      </c>
      <c r="O4300" s="19">
        <f t="shared" si="405"/>
        <v>-99902910800</v>
      </c>
      <c r="Q4300" s="19">
        <f t="shared" si="406"/>
        <v>-128142658496</v>
      </c>
    </row>
    <row r="4301" spans="1:17" x14ac:dyDescent="0.3">
      <c r="A4301">
        <v>4295</v>
      </c>
      <c r="B4301">
        <f>SQRT((1-A4301*A4301/$G$1)*$G$2)</f>
        <v>963.40620581509359</v>
      </c>
      <c r="I4301" s="19">
        <f t="shared" si="403"/>
        <v>-256285316992</v>
      </c>
      <c r="K4301" s="19">
        <f t="shared" si="408"/>
        <v>12373920000</v>
      </c>
      <c r="L4301" s="19">
        <f t="shared" si="404"/>
        <v>12373920000</v>
      </c>
      <c r="N4301" s="19">
        <f t="shared" si="407"/>
        <v>0</v>
      </c>
      <c r="O4301" s="19">
        <f t="shared" si="405"/>
        <v>-99902910800</v>
      </c>
      <c r="Q4301" s="19">
        <f t="shared" si="406"/>
        <v>-115768738496</v>
      </c>
    </row>
    <row r="4302" spans="1:17" x14ac:dyDescent="0.3">
      <c r="A4302">
        <v>4296</v>
      </c>
      <c r="B4302">
        <f>SQRT((1-A4302*A4302/$G$1)*$G$2)</f>
        <v>963.28248372306041</v>
      </c>
      <c r="I4302" s="19">
        <f t="shared" si="403"/>
        <v>-231537476992</v>
      </c>
      <c r="K4302" s="19">
        <f t="shared" si="408"/>
        <v>12376800000</v>
      </c>
      <c r="L4302" s="19">
        <f t="shared" si="404"/>
        <v>12376800000</v>
      </c>
      <c r="N4302" s="19">
        <f t="shared" si="407"/>
        <v>0</v>
      </c>
      <c r="O4302" s="19">
        <f t="shared" si="405"/>
        <v>-99902910800</v>
      </c>
      <c r="Q4302" s="19">
        <f t="shared" si="406"/>
        <v>-103391938496</v>
      </c>
    </row>
    <row r="4303" spans="1:17" x14ac:dyDescent="0.3">
      <c r="A4303">
        <v>4297</v>
      </c>
      <c r="B4303">
        <f>SQRT((1-A4303*A4303/$G$1)*$G$2)</f>
        <v>963.15871693009319</v>
      </c>
      <c r="I4303" s="19">
        <f t="shared" si="403"/>
        <v>-206783876992</v>
      </c>
      <c r="K4303" s="19">
        <f t="shared" si="408"/>
        <v>12379680000</v>
      </c>
      <c r="L4303" s="19">
        <f t="shared" si="404"/>
        <v>12379680000</v>
      </c>
      <c r="N4303" s="19">
        <f t="shared" si="407"/>
        <v>0</v>
      </c>
      <c r="O4303" s="19">
        <f t="shared" si="405"/>
        <v>-99902910800</v>
      </c>
      <c r="Q4303" s="19">
        <f t="shared" si="406"/>
        <v>-91012258496</v>
      </c>
    </row>
    <row r="4304" spans="1:17" x14ac:dyDescent="0.3">
      <c r="A4304">
        <v>4298</v>
      </c>
      <c r="B4304">
        <f>SQRT((1-A4304*A4304/$G$1)*$G$2)</f>
        <v>963.03490541895724</v>
      </c>
      <c r="I4304" s="19">
        <f t="shared" si="403"/>
        <v>-182024516992</v>
      </c>
      <c r="K4304" s="19">
        <f t="shared" si="408"/>
        <v>12382560000</v>
      </c>
      <c r="L4304" s="19">
        <f t="shared" si="404"/>
        <v>12382560000</v>
      </c>
      <c r="N4304" s="19">
        <f t="shared" si="407"/>
        <v>0</v>
      </c>
      <c r="O4304" s="19">
        <f t="shared" si="405"/>
        <v>-99902910800</v>
      </c>
      <c r="Q4304" s="19">
        <f t="shared" si="406"/>
        <v>-78629698496</v>
      </c>
    </row>
    <row r="4305" spans="1:17" x14ac:dyDescent="0.3">
      <c r="A4305">
        <v>4299</v>
      </c>
      <c r="B4305">
        <f>SQRT((1-A4305*A4305/$G$1)*$G$2)</f>
        <v>962.91104917240307</v>
      </c>
      <c r="I4305" s="19">
        <f t="shared" si="403"/>
        <v>-157259396992</v>
      </c>
      <c r="K4305" s="19">
        <f t="shared" si="408"/>
        <v>12385440000</v>
      </c>
      <c r="L4305" s="19">
        <f t="shared" si="404"/>
        <v>12385440000</v>
      </c>
      <c r="N4305" s="19">
        <f t="shared" si="407"/>
        <v>0</v>
      </c>
      <c r="O4305" s="19">
        <f t="shared" si="405"/>
        <v>-99902910800</v>
      </c>
      <c r="Q4305" s="19">
        <f t="shared" si="406"/>
        <v>-66244258496</v>
      </c>
    </row>
    <row r="4306" spans="1:17" x14ac:dyDescent="0.3">
      <c r="A4306">
        <v>4300</v>
      </c>
      <c r="B4306">
        <f>SQRT((1-A4306*A4306/$G$1)*$G$2)</f>
        <v>962.78714817316575</v>
      </c>
      <c r="I4306" s="19">
        <f t="shared" si="403"/>
        <v>-132488516992</v>
      </c>
      <c r="K4306" s="19">
        <f t="shared" si="408"/>
        <v>12388320000</v>
      </c>
      <c r="L4306" s="19">
        <f t="shared" si="404"/>
        <v>12388320000</v>
      </c>
      <c r="N4306" s="19">
        <f t="shared" si="407"/>
        <v>0</v>
      </c>
      <c r="O4306" s="19">
        <f t="shared" si="405"/>
        <v>-99902910800</v>
      </c>
      <c r="Q4306" s="19">
        <f t="shared" si="406"/>
        <v>-53855938496</v>
      </c>
    </row>
    <row r="4307" spans="1:17" x14ac:dyDescent="0.3">
      <c r="A4307">
        <v>4301</v>
      </c>
      <c r="B4307">
        <f>SQRT((1-A4307*A4307/$G$1)*$G$2)</f>
        <v>962.66320240396556</v>
      </c>
      <c r="I4307" s="19">
        <f t="shared" si="403"/>
        <v>-107711876992</v>
      </c>
      <c r="K4307" s="19">
        <f t="shared" si="408"/>
        <v>12391200000</v>
      </c>
      <c r="L4307" s="19">
        <f t="shared" si="404"/>
        <v>12391200000</v>
      </c>
      <c r="N4307" s="19">
        <f t="shared" si="407"/>
        <v>0</v>
      </c>
      <c r="O4307" s="19">
        <f t="shared" si="405"/>
        <v>-99902910800</v>
      </c>
      <c r="Q4307" s="19">
        <f t="shared" si="406"/>
        <v>-41464738496</v>
      </c>
    </row>
    <row r="4308" spans="1:17" x14ac:dyDescent="0.3">
      <c r="A4308">
        <v>4302</v>
      </c>
      <c r="B4308">
        <f>SQRT((1-A4308*A4308/$G$1)*$G$2)</f>
        <v>962.53921184750743</v>
      </c>
      <c r="I4308" s="19">
        <f t="shared" si="403"/>
        <v>-82929476992</v>
      </c>
      <c r="K4308" s="19">
        <f t="shared" si="408"/>
        <v>12394080000</v>
      </c>
      <c r="L4308" s="19">
        <f t="shared" si="404"/>
        <v>12394080000</v>
      </c>
      <c r="N4308" s="19">
        <f t="shared" si="407"/>
        <v>-99799115568</v>
      </c>
      <c r="O4308" s="19">
        <f t="shared" si="405"/>
        <v>-99799115568</v>
      </c>
      <c r="Q4308" s="19">
        <f t="shared" si="406"/>
        <v>-128869774064</v>
      </c>
    </row>
    <row r="4309" spans="1:17" x14ac:dyDescent="0.3">
      <c r="A4309">
        <v>4303</v>
      </c>
      <c r="B4309">
        <f>SQRT((1-A4309*A4309/$G$1)*$G$2)</f>
        <v>962.41517648648119</v>
      </c>
      <c r="I4309" s="19">
        <f t="shared" si="403"/>
        <v>-257739548128</v>
      </c>
      <c r="K4309" s="19">
        <f t="shared" si="408"/>
        <v>12396960000</v>
      </c>
      <c r="L4309" s="19">
        <f t="shared" si="404"/>
        <v>12396960000</v>
      </c>
      <c r="N4309" s="19">
        <f t="shared" si="407"/>
        <v>0</v>
      </c>
      <c r="O4309" s="19">
        <f t="shared" si="405"/>
        <v>-99799115568</v>
      </c>
      <c r="Q4309" s="19">
        <f t="shared" si="406"/>
        <v>-116472814064</v>
      </c>
    </row>
    <row r="4310" spans="1:17" x14ac:dyDescent="0.3">
      <c r="A4310">
        <v>4304</v>
      </c>
      <c r="B4310">
        <f>SQRT((1-A4310*A4310/$G$1)*$G$2)</f>
        <v>962.29109630356118</v>
      </c>
      <c r="I4310" s="19">
        <f t="shared" si="403"/>
        <v>-232945628128</v>
      </c>
      <c r="K4310" s="19">
        <f t="shared" si="408"/>
        <v>12399840000</v>
      </c>
      <c r="L4310" s="19">
        <f t="shared" si="404"/>
        <v>12399840000</v>
      </c>
      <c r="N4310" s="19">
        <f t="shared" si="407"/>
        <v>0</v>
      </c>
      <c r="O4310" s="19">
        <f t="shared" si="405"/>
        <v>-99799115568</v>
      </c>
      <c r="Q4310" s="19">
        <f t="shared" si="406"/>
        <v>-104072974064</v>
      </c>
    </row>
    <row r="4311" spans="1:17" x14ac:dyDescent="0.3">
      <c r="A4311">
        <v>4305</v>
      </c>
      <c r="B4311">
        <f>SQRT((1-A4311*A4311/$G$1)*$G$2)</f>
        <v>962.1669712814072</v>
      </c>
      <c r="I4311" s="19">
        <f t="shared" si="403"/>
        <v>-208145948128</v>
      </c>
      <c r="K4311" s="19">
        <f t="shared" si="408"/>
        <v>12402720000</v>
      </c>
      <c r="L4311" s="19">
        <f t="shared" si="404"/>
        <v>12402720000</v>
      </c>
      <c r="N4311" s="19">
        <f t="shared" si="407"/>
        <v>0</v>
      </c>
      <c r="O4311" s="19">
        <f t="shared" si="405"/>
        <v>-99799115568</v>
      </c>
      <c r="Q4311" s="19">
        <f t="shared" si="406"/>
        <v>-91670254064</v>
      </c>
    </row>
    <row r="4312" spans="1:17" x14ac:dyDescent="0.3">
      <c r="A4312">
        <v>4306</v>
      </c>
      <c r="B4312">
        <f>SQRT((1-A4312*A4312/$G$1)*$G$2)</f>
        <v>962.04280140266337</v>
      </c>
      <c r="I4312" s="19">
        <f t="shared" si="403"/>
        <v>-183340508128</v>
      </c>
      <c r="K4312" s="19">
        <f t="shared" si="408"/>
        <v>12405600000</v>
      </c>
      <c r="L4312" s="19">
        <f t="shared" si="404"/>
        <v>12405600000</v>
      </c>
      <c r="N4312" s="19">
        <f t="shared" si="407"/>
        <v>0</v>
      </c>
      <c r="O4312" s="19">
        <f t="shared" si="405"/>
        <v>-99799115568</v>
      </c>
      <c r="Q4312" s="19">
        <f t="shared" si="406"/>
        <v>-79264654064</v>
      </c>
    </row>
    <row r="4313" spans="1:17" x14ac:dyDescent="0.3">
      <c r="A4313">
        <v>4307</v>
      </c>
      <c r="B4313">
        <f>SQRT((1-A4313*A4313/$G$1)*$G$2)</f>
        <v>961.91858664995868</v>
      </c>
      <c r="I4313" s="19">
        <f t="shared" si="403"/>
        <v>-158529308128</v>
      </c>
      <c r="K4313" s="19">
        <f t="shared" si="408"/>
        <v>12408480000</v>
      </c>
      <c r="L4313" s="19">
        <f t="shared" si="404"/>
        <v>12408480000</v>
      </c>
      <c r="N4313" s="19">
        <f t="shared" si="407"/>
        <v>0</v>
      </c>
      <c r="O4313" s="19">
        <f t="shared" si="405"/>
        <v>-99799115568</v>
      </c>
      <c r="Q4313" s="19">
        <f t="shared" si="406"/>
        <v>-66856174064</v>
      </c>
    </row>
    <row r="4314" spans="1:17" x14ac:dyDescent="0.3">
      <c r="A4314">
        <v>4308</v>
      </c>
      <c r="B4314">
        <f>SQRT((1-A4314*A4314/$G$1)*$G$2)</f>
        <v>961.79432700590667</v>
      </c>
      <c r="I4314" s="19">
        <f t="shared" si="403"/>
        <v>-133712348128</v>
      </c>
      <c r="K4314" s="19">
        <f t="shared" si="408"/>
        <v>12411360000</v>
      </c>
      <c r="L4314" s="19">
        <f t="shared" si="404"/>
        <v>12411360000</v>
      </c>
      <c r="N4314" s="19">
        <f t="shared" si="407"/>
        <v>0</v>
      </c>
      <c r="O4314" s="19">
        <f t="shared" si="405"/>
        <v>-99799115568</v>
      </c>
      <c r="Q4314" s="19">
        <f t="shared" si="406"/>
        <v>-54444814064</v>
      </c>
    </row>
    <row r="4315" spans="1:17" x14ac:dyDescent="0.3">
      <c r="A4315">
        <v>4309</v>
      </c>
      <c r="B4315">
        <f>SQRT((1-A4315*A4315/$G$1)*$G$2)</f>
        <v>961.67002245310596</v>
      </c>
      <c r="I4315" s="19">
        <f t="shared" si="403"/>
        <v>-108889628128</v>
      </c>
      <c r="K4315" s="19">
        <f t="shared" si="408"/>
        <v>12414240000</v>
      </c>
      <c r="L4315" s="19">
        <f t="shared" si="404"/>
        <v>12414240000</v>
      </c>
      <c r="N4315" s="19">
        <f t="shared" si="407"/>
        <v>0</v>
      </c>
      <c r="O4315" s="19">
        <f t="shared" si="405"/>
        <v>-99799115568</v>
      </c>
      <c r="Q4315" s="19">
        <f t="shared" si="406"/>
        <v>-42030574064</v>
      </c>
    </row>
    <row r="4316" spans="1:17" x14ac:dyDescent="0.3">
      <c r="A4316">
        <v>4310</v>
      </c>
      <c r="B4316">
        <f>SQRT((1-A4316*A4316/$G$1)*$G$2)</f>
        <v>961.54567297413973</v>
      </c>
      <c r="I4316" s="19">
        <f t="shared" si="403"/>
        <v>-84061148128</v>
      </c>
      <c r="K4316" s="19">
        <f t="shared" si="408"/>
        <v>12417120000</v>
      </c>
      <c r="L4316" s="19">
        <f t="shared" si="404"/>
        <v>12417120000</v>
      </c>
      <c r="N4316" s="19">
        <f t="shared" si="407"/>
        <v>-99695320336</v>
      </c>
      <c r="O4316" s="19">
        <f t="shared" si="405"/>
        <v>-99695320336</v>
      </c>
      <c r="Q4316" s="19">
        <f t="shared" si="406"/>
        <v>-129308774400</v>
      </c>
    </row>
    <row r="4317" spans="1:17" x14ac:dyDescent="0.3">
      <c r="A4317">
        <v>4311</v>
      </c>
      <c r="B4317">
        <f>SQRT((1-A4317*A4317/$G$1)*$G$2)</f>
        <v>961.42127855157571</v>
      </c>
      <c r="I4317" s="19">
        <f t="shared" si="403"/>
        <v>-258617548800</v>
      </c>
      <c r="K4317" s="19">
        <f t="shared" si="408"/>
        <v>12420000000</v>
      </c>
      <c r="L4317" s="19">
        <f t="shared" si="404"/>
        <v>12420000000</v>
      </c>
      <c r="N4317" s="19">
        <f t="shared" si="407"/>
        <v>0</v>
      </c>
      <c r="O4317" s="19">
        <f t="shared" si="405"/>
        <v>-99695320336</v>
      </c>
      <c r="Q4317" s="19">
        <f t="shared" si="406"/>
        <v>-116888774400</v>
      </c>
    </row>
    <row r="4318" spans="1:17" x14ac:dyDescent="0.3">
      <c r="A4318">
        <v>4312</v>
      </c>
      <c r="B4318">
        <f>SQRT((1-A4318*A4318/$G$1)*$G$2)</f>
        <v>961.29683916796648</v>
      </c>
      <c r="I4318" s="19">
        <f t="shared" si="403"/>
        <v>-233777548800</v>
      </c>
      <c r="K4318" s="19">
        <f t="shared" si="408"/>
        <v>12422880000</v>
      </c>
      <c r="L4318" s="19">
        <f t="shared" si="404"/>
        <v>12422880000</v>
      </c>
      <c r="N4318" s="19">
        <f t="shared" si="407"/>
        <v>0</v>
      </c>
      <c r="O4318" s="19">
        <f t="shared" si="405"/>
        <v>-99695320336</v>
      </c>
      <c r="Q4318" s="19">
        <f t="shared" si="406"/>
        <v>-104465894400</v>
      </c>
    </row>
    <row r="4319" spans="1:17" x14ac:dyDescent="0.3">
      <c r="A4319">
        <v>4313</v>
      </c>
      <c r="B4319">
        <f>SQRT((1-A4319*A4319/$G$1)*$G$2)</f>
        <v>961.1723548058493</v>
      </c>
      <c r="I4319" s="19">
        <f t="shared" si="403"/>
        <v>-208931788800</v>
      </c>
      <c r="K4319" s="19">
        <f t="shared" si="408"/>
        <v>12425760000</v>
      </c>
      <c r="L4319" s="19">
        <f t="shared" si="404"/>
        <v>12425760000</v>
      </c>
      <c r="N4319" s="19">
        <f t="shared" si="407"/>
        <v>0</v>
      </c>
      <c r="O4319" s="19">
        <f t="shared" si="405"/>
        <v>-99695320336</v>
      </c>
      <c r="Q4319" s="19">
        <f t="shared" si="406"/>
        <v>-92040134400</v>
      </c>
    </row>
    <row r="4320" spans="1:17" x14ac:dyDescent="0.3">
      <c r="A4320">
        <v>4314</v>
      </c>
      <c r="B4320">
        <f>SQRT((1-A4320*A4320/$G$1)*$G$2)</f>
        <v>961.04782544774582</v>
      </c>
      <c r="I4320" s="19">
        <f t="shared" si="403"/>
        <v>-184080268800</v>
      </c>
      <c r="K4320" s="19">
        <f t="shared" si="408"/>
        <v>12428640000</v>
      </c>
      <c r="L4320" s="19">
        <f t="shared" si="404"/>
        <v>12428640000</v>
      </c>
      <c r="N4320" s="19">
        <f t="shared" si="407"/>
        <v>0</v>
      </c>
      <c r="O4320" s="19">
        <f t="shared" si="405"/>
        <v>-99695320336</v>
      </c>
      <c r="Q4320" s="19">
        <f t="shared" si="406"/>
        <v>-79611494400</v>
      </c>
    </row>
    <row r="4321" spans="1:17" x14ac:dyDescent="0.3">
      <c r="A4321">
        <v>4315</v>
      </c>
      <c r="B4321">
        <f>SQRT((1-A4321*A4321/$G$1)*$G$2)</f>
        <v>960.92325107616261</v>
      </c>
      <c r="I4321" s="19">
        <f t="shared" si="403"/>
        <v>-159222988800</v>
      </c>
      <c r="K4321" s="19">
        <f t="shared" si="408"/>
        <v>12431520000</v>
      </c>
      <c r="L4321" s="19">
        <f t="shared" si="404"/>
        <v>12431520000</v>
      </c>
      <c r="N4321" s="19">
        <f t="shared" si="407"/>
        <v>0</v>
      </c>
      <c r="O4321" s="19">
        <f t="shared" si="405"/>
        <v>-99695320336</v>
      </c>
      <c r="Q4321" s="19">
        <f t="shared" si="406"/>
        <v>-67179974400</v>
      </c>
    </row>
    <row r="4322" spans="1:17" x14ac:dyDescent="0.3">
      <c r="A4322">
        <v>4316</v>
      </c>
      <c r="B4322">
        <f>SQRT((1-A4322*A4322/$G$1)*$G$2)</f>
        <v>960.79863167359088</v>
      </c>
      <c r="I4322" s="19">
        <f t="shared" si="403"/>
        <v>-134359948800</v>
      </c>
      <c r="K4322" s="19">
        <f t="shared" si="408"/>
        <v>12434400000</v>
      </c>
      <c r="L4322" s="19">
        <f t="shared" si="404"/>
        <v>12434400000</v>
      </c>
      <c r="N4322" s="19">
        <f t="shared" si="407"/>
        <v>0</v>
      </c>
      <c r="O4322" s="19">
        <f t="shared" si="405"/>
        <v>-99695320336</v>
      </c>
      <c r="Q4322" s="19">
        <f t="shared" si="406"/>
        <v>-54745574400</v>
      </c>
    </row>
    <row r="4323" spans="1:17" x14ac:dyDescent="0.3">
      <c r="A4323">
        <v>4317</v>
      </c>
      <c r="B4323">
        <f>SQRT((1-A4323*A4323/$G$1)*$G$2)</f>
        <v>960.67396722250601</v>
      </c>
      <c r="I4323" s="19">
        <f t="shared" si="403"/>
        <v>-109491148800</v>
      </c>
      <c r="K4323" s="19">
        <f t="shared" si="408"/>
        <v>12437280000</v>
      </c>
      <c r="L4323" s="19">
        <f t="shared" si="404"/>
        <v>12437280000</v>
      </c>
      <c r="N4323" s="19">
        <f t="shared" si="407"/>
        <v>0</v>
      </c>
      <c r="O4323" s="19">
        <f t="shared" si="405"/>
        <v>-99695320336</v>
      </c>
      <c r="Q4323" s="19">
        <f t="shared" si="406"/>
        <v>-42308294400</v>
      </c>
    </row>
    <row r="4324" spans="1:17" x14ac:dyDescent="0.3">
      <c r="A4324">
        <v>4318</v>
      </c>
      <c r="B4324">
        <f>SQRT((1-A4324*A4324/$G$1)*$G$2)</f>
        <v>960.54925770536818</v>
      </c>
      <c r="I4324" s="19">
        <f t="shared" si="403"/>
        <v>-84616588800</v>
      </c>
      <c r="K4324" s="19">
        <f t="shared" si="408"/>
        <v>12440160000</v>
      </c>
      <c r="L4324" s="19">
        <f t="shared" si="404"/>
        <v>12440160000</v>
      </c>
      <c r="N4324" s="19">
        <f t="shared" si="407"/>
        <v>-99591525104</v>
      </c>
      <c r="O4324" s="19">
        <f t="shared" si="405"/>
        <v>-99591525104</v>
      </c>
      <c r="Q4324" s="19">
        <f t="shared" si="406"/>
        <v>-129459659504</v>
      </c>
    </row>
    <row r="4325" spans="1:17" x14ac:dyDescent="0.3">
      <c r="A4325">
        <v>4319</v>
      </c>
      <c r="B4325">
        <f>SQRT((1-A4325*A4325/$G$1)*$G$2)</f>
        <v>960.4245031046222</v>
      </c>
      <c r="I4325" s="19">
        <f t="shared" si="403"/>
        <v>-258919319008</v>
      </c>
      <c r="K4325" s="19">
        <f t="shared" si="408"/>
        <v>12443040000</v>
      </c>
      <c r="L4325" s="19">
        <f t="shared" si="404"/>
        <v>12443040000</v>
      </c>
      <c r="N4325" s="19">
        <f t="shared" si="407"/>
        <v>0</v>
      </c>
      <c r="O4325" s="19">
        <f t="shared" si="405"/>
        <v>-99591525104</v>
      </c>
      <c r="Q4325" s="19">
        <f t="shared" si="406"/>
        <v>-117016619504</v>
      </c>
    </row>
    <row r="4326" spans="1:17" x14ac:dyDescent="0.3">
      <c r="A4326">
        <v>4320</v>
      </c>
      <c r="B4326">
        <f>SQRT((1-A4326*A4326/$G$1)*$G$2)</f>
        <v>960.29970340269745</v>
      </c>
      <c r="I4326" s="19">
        <f t="shared" si="403"/>
        <v>-234033239008</v>
      </c>
      <c r="K4326" s="19">
        <f t="shared" si="408"/>
        <v>12445920000</v>
      </c>
      <c r="L4326" s="19">
        <f t="shared" si="404"/>
        <v>12445920000</v>
      </c>
      <c r="N4326" s="19">
        <f t="shared" si="407"/>
        <v>0</v>
      </c>
      <c r="O4326" s="19">
        <f t="shared" si="405"/>
        <v>-99591525104</v>
      </c>
      <c r="Q4326" s="19">
        <f t="shared" si="406"/>
        <v>-104570699504</v>
      </c>
    </row>
    <row r="4327" spans="1:17" x14ac:dyDescent="0.3">
      <c r="A4327">
        <v>4321</v>
      </c>
      <c r="B4327">
        <f>SQRT((1-A4327*A4327/$G$1)*$G$2)</f>
        <v>960.17485858200769</v>
      </c>
      <c r="I4327" s="19">
        <f t="shared" si="403"/>
        <v>-209141399008</v>
      </c>
      <c r="K4327" s="19">
        <f t="shared" si="408"/>
        <v>12448800000</v>
      </c>
      <c r="L4327" s="19">
        <f t="shared" si="404"/>
        <v>12448800000</v>
      </c>
      <c r="N4327" s="19">
        <f t="shared" si="407"/>
        <v>0</v>
      </c>
      <c r="O4327" s="19">
        <f t="shared" si="405"/>
        <v>-99591525104</v>
      </c>
      <c r="Q4327" s="19">
        <f t="shared" si="406"/>
        <v>-92121899504</v>
      </c>
    </row>
    <row r="4328" spans="1:17" x14ac:dyDescent="0.3">
      <c r="A4328">
        <v>4322</v>
      </c>
      <c r="B4328">
        <f>SQRT((1-A4328*A4328/$G$1)*$G$2)</f>
        <v>960.04996862495102</v>
      </c>
      <c r="I4328" s="19">
        <f t="shared" si="403"/>
        <v>-184243799008</v>
      </c>
      <c r="K4328" s="19">
        <f t="shared" si="408"/>
        <v>12451680000</v>
      </c>
      <c r="L4328" s="19">
        <f t="shared" si="404"/>
        <v>12451680000</v>
      </c>
      <c r="N4328" s="19">
        <f t="shared" si="407"/>
        <v>0</v>
      </c>
      <c r="O4328" s="19">
        <f t="shared" si="405"/>
        <v>-99591525104</v>
      </c>
      <c r="Q4328" s="19">
        <f t="shared" si="406"/>
        <v>-79670219504</v>
      </c>
    </row>
    <row r="4329" spans="1:17" x14ac:dyDescent="0.3">
      <c r="A4329">
        <v>4323</v>
      </c>
      <c r="B4329">
        <f>SQRT((1-A4329*A4329/$G$1)*$G$2)</f>
        <v>959.92503351391042</v>
      </c>
      <c r="I4329" s="19">
        <f t="shared" si="403"/>
        <v>-159340439008</v>
      </c>
      <c r="K4329" s="19">
        <f t="shared" si="408"/>
        <v>12454560000</v>
      </c>
      <c r="L4329" s="19">
        <f t="shared" si="404"/>
        <v>12454560000</v>
      </c>
      <c r="N4329" s="19">
        <f t="shared" si="407"/>
        <v>0</v>
      </c>
      <c r="O4329" s="19">
        <f t="shared" si="405"/>
        <v>-99591525104</v>
      </c>
      <c r="Q4329" s="19">
        <f t="shared" si="406"/>
        <v>-67215659504</v>
      </c>
    </row>
    <row r="4330" spans="1:17" x14ac:dyDescent="0.3">
      <c r="A4330">
        <v>4324</v>
      </c>
      <c r="B4330">
        <f>SQRT((1-A4330*A4330/$G$1)*$G$2)</f>
        <v>959.80005323125295</v>
      </c>
      <c r="I4330" s="19">
        <f t="shared" si="403"/>
        <v>-134431319008</v>
      </c>
      <c r="K4330" s="19">
        <f t="shared" si="408"/>
        <v>12457440000</v>
      </c>
      <c r="L4330" s="19">
        <f t="shared" si="404"/>
        <v>12457440000</v>
      </c>
      <c r="N4330" s="19">
        <f t="shared" si="407"/>
        <v>0</v>
      </c>
      <c r="O4330" s="19">
        <f t="shared" si="405"/>
        <v>-99591525104</v>
      </c>
      <c r="Q4330" s="19">
        <f t="shared" si="406"/>
        <v>-54758219504</v>
      </c>
    </row>
    <row r="4331" spans="1:17" x14ac:dyDescent="0.3">
      <c r="A4331">
        <v>4325</v>
      </c>
      <c r="B4331">
        <f>SQRT((1-A4331*A4331/$G$1)*$G$2)</f>
        <v>959.67502775933031</v>
      </c>
      <c r="I4331" s="19">
        <f t="shared" si="403"/>
        <v>-109516439008</v>
      </c>
      <c r="K4331" s="19">
        <f t="shared" si="408"/>
        <v>12460320000</v>
      </c>
      <c r="L4331" s="19">
        <f t="shared" si="404"/>
        <v>12460320000</v>
      </c>
      <c r="N4331" s="19">
        <f t="shared" si="407"/>
        <v>0</v>
      </c>
      <c r="O4331" s="19">
        <f t="shared" si="405"/>
        <v>-99591525104</v>
      </c>
      <c r="Q4331" s="19">
        <f t="shared" si="406"/>
        <v>-42297899504</v>
      </c>
    </row>
    <row r="4332" spans="1:17" x14ac:dyDescent="0.3">
      <c r="A4332">
        <v>4326</v>
      </c>
      <c r="B4332">
        <f>SQRT((1-A4332*A4332/$G$1)*$G$2)</f>
        <v>959.54995708047863</v>
      </c>
      <c r="I4332" s="19">
        <f t="shared" si="403"/>
        <v>-84595799008</v>
      </c>
      <c r="K4332" s="19">
        <f t="shared" si="408"/>
        <v>12463200000</v>
      </c>
      <c r="L4332" s="19">
        <f t="shared" si="404"/>
        <v>12463200000</v>
      </c>
      <c r="N4332" s="19">
        <f t="shared" si="407"/>
        <v>-99487729872</v>
      </c>
      <c r="O4332" s="19">
        <f t="shared" si="405"/>
        <v>-99487729872</v>
      </c>
      <c r="Q4332" s="19">
        <f t="shared" si="406"/>
        <v>-129322429376</v>
      </c>
    </row>
    <row r="4333" spans="1:17" x14ac:dyDescent="0.3">
      <c r="A4333">
        <v>4327</v>
      </c>
      <c r="B4333">
        <f>SQRT((1-A4333*A4333/$G$1)*$G$2)</f>
        <v>959.42484117701815</v>
      </c>
      <c r="I4333" s="19">
        <f t="shared" si="403"/>
        <v>-258644858752</v>
      </c>
      <c r="K4333" s="19">
        <f t="shared" si="408"/>
        <v>12466080000</v>
      </c>
      <c r="L4333" s="19">
        <f t="shared" si="404"/>
        <v>12466080000</v>
      </c>
      <c r="N4333" s="19">
        <f t="shared" si="407"/>
        <v>0</v>
      </c>
      <c r="O4333" s="19">
        <f t="shared" si="405"/>
        <v>-99487729872</v>
      </c>
      <c r="Q4333" s="19">
        <f t="shared" si="406"/>
        <v>-116856349376</v>
      </c>
    </row>
    <row r="4334" spans="1:17" x14ac:dyDescent="0.3">
      <c r="A4334">
        <v>4328</v>
      </c>
      <c r="B4334">
        <f>SQRT((1-A4334*A4334/$G$1)*$G$2)</f>
        <v>959.29968003125396</v>
      </c>
      <c r="I4334" s="19">
        <f t="shared" ref="I4334:I4397" si="409">Q4333*2</f>
        <v>-233712698752</v>
      </c>
      <c r="K4334" s="19">
        <f t="shared" si="408"/>
        <v>12468960000</v>
      </c>
      <c r="L4334" s="19">
        <f t="shared" ref="L4334:L4397" si="410">IF(K4334=0,L4333,K4334)</f>
        <v>12468960000</v>
      </c>
      <c r="N4334" s="19">
        <f t="shared" si="407"/>
        <v>0</v>
      </c>
      <c r="O4334" s="19">
        <f t="shared" ref="O4334:O4397" si="411">IF(N4334=0,O4333,N4334)</f>
        <v>-99487729872</v>
      </c>
      <c r="Q4334" s="19">
        <f t="shared" ref="Q4334:Q4397" si="412">Q4333+K4334+N4334</f>
        <v>-104387389376</v>
      </c>
    </row>
    <row r="4335" spans="1:17" x14ac:dyDescent="0.3">
      <c r="A4335">
        <v>4329</v>
      </c>
      <c r="B4335">
        <f>SQRT((1-A4335*A4335/$G$1)*$G$2)</f>
        <v>959.17447362547534</v>
      </c>
      <c r="I4335" s="19">
        <f t="shared" si="409"/>
        <v>-208774778752</v>
      </c>
      <c r="K4335" s="19">
        <f t="shared" si="408"/>
        <v>12471840000</v>
      </c>
      <c r="L4335" s="19">
        <f t="shared" si="410"/>
        <v>12471840000</v>
      </c>
      <c r="N4335" s="19">
        <f t="shared" si="407"/>
        <v>0</v>
      </c>
      <c r="O4335" s="19">
        <f t="shared" si="411"/>
        <v>-99487729872</v>
      </c>
      <c r="Q4335" s="19">
        <f t="shared" si="412"/>
        <v>-91915549376</v>
      </c>
    </row>
    <row r="4336" spans="1:17" x14ac:dyDescent="0.3">
      <c r="A4336">
        <v>4330</v>
      </c>
      <c r="B4336">
        <f>SQRT((1-A4336*A4336/$G$1)*$G$2)</f>
        <v>959.04922194195535</v>
      </c>
      <c r="I4336" s="19">
        <f t="shared" si="409"/>
        <v>-183831098752</v>
      </c>
      <c r="K4336" s="19">
        <f t="shared" si="408"/>
        <v>12474720000</v>
      </c>
      <c r="L4336" s="19">
        <f t="shared" si="410"/>
        <v>12474720000</v>
      </c>
      <c r="N4336" s="19">
        <f t="shared" si="407"/>
        <v>0</v>
      </c>
      <c r="O4336" s="19">
        <f t="shared" si="411"/>
        <v>-99487729872</v>
      </c>
      <c r="Q4336" s="19">
        <f t="shared" si="412"/>
        <v>-79440829376</v>
      </c>
    </row>
    <row r="4337" spans="1:17" x14ac:dyDescent="0.3">
      <c r="A4337">
        <v>4331</v>
      </c>
      <c r="B4337">
        <f>SQRT((1-A4337*A4337/$G$1)*$G$2)</f>
        <v>958.92392496295247</v>
      </c>
      <c r="I4337" s="19">
        <f t="shared" si="409"/>
        <v>-158881658752</v>
      </c>
      <c r="K4337" s="19">
        <f t="shared" si="408"/>
        <v>12477600000</v>
      </c>
      <c r="L4337" s="19">
        <f t="shared" si="410"/>
        <v>12477600000</v>
      </c>
      <c r="N4337" s="19">
        <f t="shared" si="407"/>
        <v>0</v>
      </c>
      <c r="O4337" s="19">
        <f t="shared" si="411"/>
        <v>-99487729872</v>
      </c>
      <c r="Q4337" s="19">
        <f t="shared" si="412"/>
        <v>-66963229376</v>
      </c>
    </row>
    <row r="4338" spans="1:17" x14ac:dyDescent="0.3">
      <c r="A4338">
        <v>4332</v>
      </c>
      <c r="B4338">
        <f>SQRT((1-A4338*A4338/$G$1)*$G$2)</f>
        <v>958.79858267070858</v>
      </c>
      <c r="I4338" s="19">
        <f t="shared" si="409"/>
        <v>-133926458752</v>
      </c>
      <c r="K4338" s="19">
        <f t="shared" si="408"/>
        <v>12480480000</v>
      </c>
      <c r="L4338" s="19">
        <f t="shared" si="410"/>
        <v>12480480000</v>
      </c>
      <c r="N4338" s="19">
        <f t="shared" si="407"/>
        <v>0</v>
      </c>
      <c r="O4338" s="19">
        <f t="shared" si="411"/>
        <v>-99487729872</v>
      </c>
      <c r="Q4338" s="19">
        <f t="shared" si="412"/>
        <v>-54482749376</v>
      </c>
    </row>
    <row r="4339" spans="1:17" x14ac:dyDescent="0.3">
      <c r="A4339">
        <v>4333</v>
      </c>
      <c r="B4339">
        <f>SQRT((1-A4339*A4339/$G$1)*$G$2)</f>
        <v>958.67319504745012</v>
      </c>
      <c r="I4339" s="19">
        <f t="shared" si="409"/>
        <v>-108965498752</v>
      </c>
      <c r="K4339" s="19">
        <f t="shared" si="408"/>
        <v>12483360000</v>
      </c>
      <c r="L4339" s="19">
        <f t="shared" si="410"/>
        <v>12483360000</v>
      </c>
      <c r="N4339" s="19">
        <f t="shared" si="407"/>
        <v>0</v>
      </c>
      <c r="O4339" s="19">
        <f t="shared" si="411"/>
        <v>-99487729872</v>
      </c>
      <c r="Q4339" s="19">
        <f t="shared" si="412"/>
        <v>-41999389376</v>
      </c>
    </row>
    <row r="4340" spans="1:17" x14ac:dyDescent="0.3">
      <c r="A4340">
        <v>4334</v>
      </c>
      <c r="B4340">
        <f>SQRT((1-A4340*A4340/$G$1)*$G$2)</f>
        <v>958.54776207538805</v>
      </c>
      <c r="I4340" s="19">
        <f t="shared" si="409"/>
        <v>-83998778752</v>
      </c>
      <c r="K4340" s="19">
        <f t="shared" si="408"/>
        <v>12486240000</v>
      </c>
      <c r="L4340" s="19">
        <f t="shared" si="410"/>
        <v>12486240000</v>
      </c>
      <c r="N4340" s="19">
        <f t="shared" ref="N4340:N4403" si="413">IF($I4340&gt;O4339,O4339+$J$1,)</f>
        <v>-99383934640</v>
      </c>
      <c r="O4340" s="19">
        <f t="shared" si="411"/>
        <v>-99383934640</v>
      </c>
      <c r="Q4340" s="19">
        <f t="shared" si="412"/>
        <v>-128897084016</v>
      </c>
    </row>
    <row r="4341" spans="1:17" x14ac:dyDescent="0.3">
      <c r="A4341">
        <v>4335</v>
      </c>
      <c r="B4341">
        <f>SQRT((1-A4341*A4341/$G$1)*$G$2)</f>
        <v>958.4222837367173</v>
      </c>
      <c r="I4341" s="19">
        <f t="shared" si="409"/>
        <v>-257794168032</v>
      </c>
      <c r="K4341" s="19">
        <f t="shared" si="408"/>
        <v>12489120000</v>
      </c>
      <c r="L4341" s="19">
        <f t="shared" si="410"/>
        <v>12489120000</v>
      </c>
      <c r="N4341" s="19">
        <f t="shared" si="413"/>
        <v>0</v>
      </c>
      <c r="O4341" s="19">
        <f t="shared" si="411"/>
        <v>-99383934640</v>
      </c>
      <c r="Q4341" s="19">
        <f t="shared" si="412"/>
        <v>-116407964016</v>
      </c>
    </row>
    <row r="4342" spans="1:17" x14ac:dyDescent="0.3">
      <c r="A4342">
        <v>4336</v>
      </c>
      <c r="B4342">
        <f>SQRT((1-A4342*A4342/$G$1)*$G$2)</f>
        <v>958.29676001361702</v>
      </c>
      <c r="I4342" s="19">
        <f t="shared" si="409"/>
        <v>-232815928032</v>
      </c>
      <c r="K4342" s="19">
        <f t="shared" si="408"/>
        <v>12492000000</v>
      </c>
      <c r="L4342" s="19">
        <f t="shared" si="410"/>
        <v>12492000000</v>
      </c>
      <c r="N4342" s="19">
        <f t="shared" si="413"/>
        <v>0</v>
      </c>
      <c r="O4342" s="19">
        <f t="shared" si="411"/>
        <v>-99383934640</v>
      </c>
      <c r="Q4342" s="19">
        <f t="shared" si="412"/>
        <v>-103915964016</v>
      </c>
    </row>
    <row r="4343" spans="1:17" x14ac:dyDescent="0.3">
      <c r="A4343">
        <v>4337</v>
      </c>
      <c r="B4343">
        <f>SQRT((1-A4343*A4343/$G$1)*$G$2)</f>
        <v>958.17119088825063</v>
      </c>
      <c r="I4343" s="19">
        <f t="shared" si="409"/>
        <v>-207831928032</v>
      </c>
      <c r="K4343" s="19">
        <f t="shared" si="408"/>
        <v>12494880000</v>
      </c>
      <c r="L4343" s="19">
        <f t="shared" si="410"/>
        <v>12494880000</v>
      </c>
      <c r="N4343" s="19">
        <f t="shared" si="413"/>
        <v>0</v>
      </c>
      <c r="O4343" s="19">
        <f t="shared" si="411"/>
        <v>-99383934640</v>
      </c>
      <c r="Q4343" s="19">
        <f t="shared" si="412"/>
        <v>-91421084016</v>
      </c>
    </row>
    <row r="4344" spans="1:17" x14ac:dyDescent="0.3">
      <c r="A4344">
        <v>4338</v>
      </c>
      <c r="B4344">
        <f>SQRT((1-A4344*A4344/$G$1)*$G$2)</f>
        <v>958.04557634276591</v>
      </c>
      <c r="I4344" s="19">
        <f t="shared" si="409"/>
        <v>-182842168032</v>
      </c>
      <c r="K4344" s="19">
        <f t="shared" si="408"/>
        <v>12497760000</v>
      </c>
      <c r="L4344" s="19">
        <f t="shared" si="410"/>
        <v>12497760000</v>
      </c>
      <c r="N4344" s="19">
        <f t="shared" si="413"/>
        <v>0</v>
      </c>
      <c r="O4344" s="19">
        <f t="shared" si="411"/>
        <v>-99383934640</v>
      </c>
      <c r="Q4344" s="19">
        <f t="shared" si="412"/>
        <v>-78923324016</v>
      </c>
    </row>
    <row r="4345" spans="1:17" x14ac:dyDescent="0.3">
      <c r="A4345">
        <v>4339</v>
      </c>
      <c r="B4345">
        <f>SQRT((1-A4345*A4345/$G$1)*$G$2)</f>
        <v>957.91991635929469</v>
      </c>
      <c r="I4345" s="19">
        <f t="shared" si="409"/>
        <v>-157846648032</v>
      </c>
      <c r="K4345" s="19">
        <f t="shared" si="408"/>
        <v>12500640000</v>
      </c>
      <c r="L4345" s="19">
        <f t="shared" si="410"/>
        <v>12500640000</v>
      </c>
      <c r="N4345" s="19">
        <f t="shared" si="413"/>
        <v>0</v>
      </c>
      <c r="O4345" s="19">
        <f t="shared" si="411"/>
        <v>-99383934640</v>
      </c>
      <c r="Q4345" s="19">
        <f t="shared" si="412"/>
        <v>-66422684016</v>
      </c>
    </row>
    <row r="4346" spans="1:17" x14ac:dyDescent="0.3">
      <c r="A4346">
        <v>4340</v>
      </c>
      <c r="B4346">
        <f>SQRT((1-A4346*A4346/$G$1)*$G$2)</f>
        <v>957.79421091995277</v>
      </c>
      <c r="I4346" s="19">
        <f t="shared" si="409"/>
        <v>-132845368032</v>
      </c>
      <c r="K4346" s="19">
        <f t="shared" si="408"/>
        <v>12503520000</v>
      </c>
      <c r="L4346" s="19">
        <f t="shared" si="410"/>
        <v>12503520000</v>
      </c>
      <c r="N4346" s="19">
        <f t="shared" si="413"/>
        <v>0</v>
      </c>
      <c r="O4346" s="19">
        <f t="shared" si="411"/>
        <v>-99383934640</v>
      </c>
      <c r="Q4346" s="19">
        <f t="shared" si="412"/>
        <v>-53919164016</v>
      </c>
    </row>
    <row r="4347" spans="1:17" x14ac:dyDescent="0.3">
      <c r="A4347">
        <v>4341</v>
      </c>
      <c r="B4347">
        <f>SQRT((1-A4347*A4347/$G$1)*$G$2)</f>
        <v>957.66846000684052</v>
      </c>
      <c r="I4347" s="19">
        <f t="shared" si="409"/>
        <v>-107838328032</v>
      </c>
      <c r="K4347" s="19">
        <f t="shared" si="408"/>
        <v>12506400000</v>
      </c>
      <c r="L4347" s="19">
        <f t="shared" si="410"/>
        <v>12506400000</v>
      </c>
      <c r="N4347" s="19">
        <f t="shared" si="413"/>
        <v>0</v>
      </c>
      <c r="O4347" s="19">
        <f t="shared" si="411"/>
        <v>-99383934640</v>
      </c>
      <c r="Q4347" s="19">
        <f t="shared" si="412"/>
        <v>-41412764016</v>
      </c>
    </row>
    <row r="4348" spans="1:17" x14ac:dyDescent="0.3">
      <c r="A4348">
        <v>4342</v>
      </c>
      <c r="B4348">
        <f>SQRT((1-A4348*A4348/$G$1)*$G$2)</f>
        <v>957.5426636020419</v>
      </c>
      <c r="I4348" s="19">
        <f t="shared" si="409"/>
        <v>-82825528032</v>
      </c>
      <c r="K4348" s="19">
        <f t="shared" si="408"/>
        <v>12509280000</v>
      </c>
      <c r="L4348" s="19">
        <f t="shared" si="410"/>
        <v>12509280000</v>
      </c>
      <c r="N4348" s="19">
        <f t="shared" si="413"/>
        <v>-99280139408</v>
      </c>
      <c r="O4348" s="19">
        <f t="shared" si="411"/>
        <v>-99280139408</v>
      </c>
      <c r="Q4348" s="19">
        <f t="shared" si="412"/>
        <v>-128183623424</v>
      </c>
    </row>
    <row r="4349" spans="1:17" x14ac:dyDescent="0.3">
      <c r="A4349">
        <v>4343</v>
      </c>
      <c r="B4349">
        <f>SQRT((1-A4349*A4349/$G$1)*$G$2)</f>
        <v>957.41682168762554</v>
      </c>
      <c r="I4349" s="19">
        <f t="shared" si="409"/>
        <v>-256367246848</v>
      </c>
      <c r="K4349" s="19">
        <f t="shared" si="408"/>
        <v>12512160000</v>
      </c>
      <c r="L4349" s="19">
        <f t="shared" si="410"/>
        <v>12512160000</v>
      </c>
      <c r="N4349" s="19">
        <f t="shared" si="413"/>
        <v>0</v>
      </c>
      <c r="O4349" s="19">
        <f t="shared" si="411"/>
        <v>-99280139408</v>
      </c>
      <c r="Q4349" s="19">
        <f t="shared" si="412"/>
        <v>-115671463424</v>
      </c>
    </row>
    <row r="4350" spans="1:17" x14ac:dyDescent="0.3">
      <c r="A4350">
        <v>4344</v>
      </c>
      <c r="B4350">
        <f>SQRT((1-A4350*A4350/$G$1)*$G$2)</f>
        <v>957.29093424564371</v>
      </c>
      <c r="I4350" s="19">
        <f t="shared" si="409"/>
        <v>-231342926848</v>
      </c>
      <c r="K4350" s="19">
        <f t="shared" si="408"/>
        <v>12515040000</v>
      </c>
      <c r="L4350" s="19">
        <f t="shared" si="410"/>
        <v>12515040000</v>
      </c>
      <c r="N4350" s="19">
        <f t="shared" si="413"/>
        <v>0</v>
      </c>
      <c r="O4350" s="19">
        <f t="shared" si="411"/>
        <v>-99280139408</v>
      </c>
      <c r="Q4350" s="19">
        <f t="shared" si="412"/>
        <v>-103156423424</v>
      </c>
    </row>
    <row r="4351" spans="1:17" x14ac:dyDescent="0.3">
      <c r="A4351">
        <v>4345</v>
      </c>
      <c r="B4351">
        <f>SQRT((1-A4351*A4351/$G$1)*$G$2)</f>
        <v>957.16500125813286</v>
      </c>
      <c r="I4351" s="19">
        <f t="shared" si="409"/>
        <v>-206312846848</v>
      </c>
      <c r="K4351" s="19">
        <f t="shared" si="408"/>
        <v>12517920000</v>
      </c>
      <c r="L4351" s="19">
        <f t="shared" si="410"/>
        <v>12517920000</v>
      </c>
      <c r="N4351" s="19">
        <f t="shared" si="413"/>
        <v>0</v>
      </c>
      <c r="O4351" s="19">
        <f t="shared" si="411"/>
        <v>-99280139408</v>
      </c>
      <c r="Q4351" s="19">
        <f t="shared" si="412"/>
        <v>-90638503424</v>
      </c>
    </row>
    <row r="4352" spans="1:17" x14ac:dyDescent="0.3">
      <c r="A4352">
        <v>4346</v>
      </c>
      <c r="B4352">
        <f>SQRT((1-A4352*A4352/$G$1)*$G$2)</f>
        <v>957.03902270711353</v>
      </c>
      <c r="I4352" s="19">
        <f t="shared" si="409"/>
        <v>-181277006848</v>
      </c>
      <c r="K4352" s="19">
        <f t="shared" si="408"/>
        <v>12520800000</v>
      </c>
      <c r="L4352" s="19">
        <f t="shared" si="410"/>
        <v>12520800000</v>
      </c>
      <c r="N4352" s="19">
        <f t="shared" si="413"/>
        <v>0</v>
      </c>
      <c r="O4352" s="19">
        <f t="shared" si="411"/>
        <v>-99280139408</v>
      </c>
      <c r="Q4352" s="19">
        <f t="shared" si="412"/>
        <v>-78117703424</v>
      </c>
    </row>
    <row r="4353" spans="1:17" x14ac:dyDescent="0.3">
      <c r="A4353">
        <v>4347</v>
      </c>
      <c r="B4353">
        <f>SQRT((1-A4353*A4353/$G$1)*$G$2)</f>
        <v>956.91299857459046</v>
      </c>
      <c r="I4353" s="19">
        <f t="shared" si="409"/>
        <v>-156235406848</v>
      </c>
      <c r="K4353" s="19">
        <f t="shared" si="408"/>
        <v>12523680000</v>
      </c>
      <c r="L4353" s="19">
        <f t="shared" si="410"/>
        <v>12523680000</v>
      </c>
      <c r="N4353" s="19">
        <f t="shared" si="413"/>
        <v>0</v>
      </c>
      <c r="O4353" s="19">
        <f t="shared" si="411"/>
        <v>-99280139408</v>
      </c>
      <c r="Q4353" s="19">
        <f t="shared" si="412"/>
        <v>-65594023424</v>
      </c>
    </row>
    <row r="4354" spans="1:17" x14ac:dyDescent="0.3">
      <c r="A4354">
        <v>4348</v>
      </c>
      <c r="B4354">
        <f>SQRT((1-A4354*A4354/$G$1)*$G$2)</f>
        <v>956.7869288425519</v>
      </c>
      <c r="I4354" s="19">
        <f t="shared" si="409"/>
        <v>-131188046848</v>
      </c>
      <c r="K4354" s="19">
        <f t="shared" si="408"/>
        <v>12526560000</v>
      </c>
      <c r="L4354" s="19">
        <f t="shared" si="410"/>
        <v>12526560000</v>
      </c>
      <c r="N4354" s="19">
        <f t="shared" si="413"/>
        <v>0</v>
      </c>
      <c r="O4354" s="19">
        <f t="shared" si="411"/>
        <v>-99280139408</v>
      </c>
      <c r="Q4354" s="19">
        <f t="shared" si="412"/>
        <v>-53067463424</v>
      </c>
    </row>
    <row r="4355" spans="1:17" x14ac:dyDescent="0.3">
      <c r="A4355">
        <v>4349</v>
      </c>
      <c r="B4355">
        <f>SQRT((1-A4355*A4355/$G$1)*$G$2)</f>
        <v>956.66081349297065</v>
      </c>
      <c r="I4355" s="19">
        <f t="shared" si="409"/>
        <v>-106134926848</v>
      </c>
      <c r="K4355" s="19">
        <f t="shared" si="408"/>
        <v>12529440000</v>
      </c>
      <c r="L4355" s="19">
        <f t="shared" si="410"/>
        <v>12529440000</v>
      </c>
      <c r="N4355" s="19">
        <f t="shared" si="413"/>
        <v>0</v>
      </c>
      <c r="O4355" s="19">
        <f t="shared" si="411"/>
        <v>-99280139408</v>
      </c>
      <c r="Q4355" s="19">
        <f t="shared" si="412"/>
        <v>-40538023424</v>
      </c>
    </row>
    <row r="4356" spans="1:17" x14ac:dyDescent="0.3">
      <c r="A4356">
        <v>4350</v>
      </c>
      <c r="B4356">
        <f>SQRT((1-A4356*A4356/$G$1)*$G$2)</f>
        <v>956.53465250780323</v>
      </c>
      <c r="I4356" s="19">
        <f t="shared" si="409"/>
        <v>-81076046848</v>
      </c>
      <c r="K4356" s="19">
        <f t="shared" si="408"/>
        <v>12532320000</v>
      </c>
      <c r="L4356" s="19">
        <f t="shared" si="410"/>
        <v>12532320000</v>
      </c>
      <c r="N4356" s="19">
        <f t="shared" si="413"/>
        <v>-99176344176</v>
      </c>
      <c r="O4356" s="19">
        <f t="shared" si="411"/>
        <v>-99176344176</v>
      </c>
      <c r="Q4356" s="19">
        <f t="shared" si="412"/>
        <v>-127182047600</v>
      </c>
    </row>
    <row r="4357" spans="1:17" x14ac:dyDescent="0.3">
      <c r="A4357">
        <v>4351</v>
      </c>
      <c r="B4357">
        <f>SQRT((1-A4357*A4357/$G$1)*$G$2)</f>
        <v>956.40844586898982</v>
      </c>
      <c r="I4357" s="19">
        <f t="shared" si="409"/>
        <v>-254364095200</v>
      </c>
      <c r="K4357" s="19">
        <f t="shared" si="408"/>
        <v>12535200000</v>
      </c>
      <c r="L4357" s="19">
        <f t="shared" si="410"/>
        <v>12535200000</v>
      </c>
      <c r="N4357" s="19">
        <f t="shared" si="413"/>
        <v>0</v>
      </c>
      <c r="O4357" s="19">
        <f t="shared" si="411"/>
        <v>-99176344176</v>
      </c>
      <c r="Q4357" s="19">
        <f t="shared" si="412"/>
        <v>-114646847600</v>
      </c>
    </row>
    <row r="4358" spans="1:17" x14ac:dyDescent="0.3">
      <c r="A4358">
        <v>4352</v>
      </c>
      <c r="B4358">
        <f>SQRT((1-A4358*A4358/$G$1)*$G$2)</f>
        <v>956.28219355845511</v>
      </c>
      <c r="I4358" s="19">
        <f t="shared" si="409"/>
        <v>-229293695200</v>
      </c>
      <c r="K4358" s="19">
        <f t="shared" si="408"/>
        <v>12538080000</v>
      </c>
      <c r="L4358" s="19">
        <f t="shared" si="410"/>
        <v>12538080000</v>
      </c>
      <c r="N4358" s="19">
        <f t="shared" si="413"/>
        <v>0</v>
      </c>
      <c r="O4358" s="19">
        <f t="shared" si="411"/>
        <v>-99176344176</v>
      </c>
      <c r="Q4358" s="19">
        <f t="shared" si="412"/>
        <v>-102108767600</v>
      </c>
    </row>
    <row r="4359" spans="1:17" x14ac:dyDescent="0.3">
      <c r="A4359">
        <v>4353</v>
      </c>
      <c r="B4359">
        <f>SQRT((1-A4359*A4359/$G$1)*$G$2)</f>
        <v>956.15589555810732</v>
      </c>
      <c r="I4359" s="19">
        <f t="shared" si="409"/>
        <v>-204217535200</v>
      </c>
      <c r="K4359" s="19">
        <f t="shared" ref="K4359:K4422" si="414">IF($I4359&lt;L4358,L4358+$J$2,)</f>
        <v>12540960000</v>
      </c>
      <c r="L4359" s="19">
        <f t="shared" si="410"/>
        <v>12540960000</v>
      </c>
      <c r="N4359" s="19">
        <f t="shared" si="413"/>
        <v>0</v>
      </c>
      <c r="O4359" s="19">
        <f t="shared" si="411"/>
        <v>-99176344176</v>
      </c>
      <c r="Q4359" s="19">
        <f t="shared" si="412"/>
        <v>-89567807600</v>
      </c>
    </row>
    <row r="4360" spans="1:17" x14ac:dyDescent="0.3">
      <c r="A4360">
        <v>4354</v>
      </c>
      <c r="B4360">
        <f>SQRT((1-A4360*A4360/$G$1)*$G$2)</f>
        <v>956.02955184983864</v>
      </c>
      <c r="I4360" s="19">
        <f t="shared" si="409"/>
        <v>-179135615200</v>
      </c>
      <c r="K4360" s="19">
        <f t="shared" si="414"/>
        <v>12543840000</v>
      </c>
      <c r="L4360" s="19">
        <f t="shared" si="410"/>
        <v>12543840000</v>
      </c>
      <c r="N4360" s="19">
        <f t="shared" si="413"/>
        <v>0</v>
      </c>
      <c r="O4360" s="19">
        <f t="shared" si="411"/>
        <v>-99176344176</v>
      </c>
      <c r="Q4360" s="19">
        <f t="shared" si="412"/>
        <v>-77023967600</v>
      </c>
    </row>
    <row r="4361" spans="1:17" x14ac:dyDescent="0.3">
      <c r="A4361">
        <v>4355</v>
      </c>
      <c r="B4361">
        <f>SQRT((1-A4361*A4361/$G$1)*$G$2)</f>
        <v>955.90316241552523</v>
      </c>
      <c r="I4361" s="19">
        <f t="shared" si="409"/>
        <v>-154047935200</v>
      </c>
      <c r="K4361" s="19">
        <f t="shared" si="414"/>
        <v>12546720000</v>
      </c>
      <c r="L4361" s="19">
        <f t="shared" si="410"/>
        <v>12546720000</v>
      </c>
      <c r="N4361" s="19">
        <f t="shared" si="413"/>
        <v>0</v>
      </c>
      <c r="O4361" s="19">
        <f t="shared" si="411"/>
        <v>-99176344176</v>
      </c>
      <c r="Q4361" s="19">
        <f t="shared" si="412"/>
        <v>-64477247600</v>
      </c>
    </row>
    <row r="4362" spans="1:17" x14ac:dyDescent="0.3">
      <c r="A4362">
        <v>4356</v>
      </c>
      <c r="B4362">
        <f>SQRT((1-A4362*A4362/$G$1)*$G$2)</f>
        <v>955.77672723702676</v>
      </c>
      <c r="I4362" s="19">
        <f t="shared" si="409"/>
        <v>-128954495200</v>
      </c>
      <c r="K4362" s="19">
        <f t="shared" si="414"/>
        <v>12549600000</v>
      </c>
      <c r="L4362" s="19">
        <f t="shared" si="410"/>
        <v>12549600000</v>
      </c>
      <c r="N4362" s="19">
        <f t="shared" si="413"/>
        <v>0</v>
      </c>
      <c r="O4362" s="19">
        <f t="shared" si="411"/>
        <v>-99176344176</v>
      </c>
      <c r="Q4362" s="19">
        <f t="shared" si="412"/>
        <v>-51927647600</v>
      </c>
    </row>
    <row r="4363" spans="1:17" x14ac:dyDescent="0.3">
      <c r="A4363">
        <v>4357</v>
      </c>
      <c r="B4363">
        <f>SQRT((1-A4363*A4363/$G$1)*$G$2)</f>
        <v>955.65024629618722</v>
      </c>
      <c r="I4363" s="19">
        <f t="shared" si="409"/>
        <v>-103855295200</v>
      </c>
      <c r="K4363" s="19">
        <f t="shared" si="414"/>
        <v>12552480000</v>
      </c>
      <c r="L4363" s="19">
        <f t="shared" si="410"/>
        <v>12552480000</v>
      </c>
      <c r="N4363" s="19">
        <f t="shared" si="413"/>
        <v>0</v>
      </c>
      <c r="O4363" s="19">
        <f t="shared" si="411"/>
        <v>-99176344176</v>
      </c>
      <c r="Q4363" s="19">
        <f t="shared" si="412"/>
        <v>-39375167600</v>
      </c>
    </row>
    <row r="4364" spans="1:17" x14ac:dyDescent="0.3">
      <c r="A4364">
        <v>4358</v>
      </c>
      <c r="B4364">
        <f>SQRT((1-A4364*A4364/$G$1)*$G$2)</f>
        <v>955.52371957483399</v>
      </c>
      <c r="I4364" s="19">
        <f t="shared" si="409"/>
        <v>-78750335200</v>
      </c>
      <c r="K4364" s="19">
        <f t="shared" si="414"/>
        <v>12555360000</v>
      </c>
      <c r="L4364" s="19">
        <f t="shared" si="410"/>
        <v>12555360000</v>
      </c>
      <c r="N4364" s="19">
        <f t="shared" si="413"/>
        <v>-99072548944</v>
      </c>
      <c r="O4364" s="19">
        <f t="shared" si="411"/>
        <v>-99072548944</v>
      </c>
      <c r="Q4364" s="19">
        <f t="shared" si="412"/>
        <v>-125892356544</v>
      </c>
    </row>
    <row r="4365" spans="1:17" x14ac:dyDescent="0.3">
      <c r="A4365">
        <v>4359</v>
      </c>
      <c r="B4365">
        <f>SQRT((1-A4365*A4365/$G$1)*$G$2)</f>
        <v>955.39714705477866</v>
      </c>
      <c r="I4365" s="19">
        <f t="shared" si="409"/>
        <v>-251784713088</v>
      </c>
      <c r="K4365" s="19">
        <f t="shared" si="414"/>
        <v>12558240000</v>
      </c>
      <c r="L4365" s="19">
        <f t="shared" si="410"/>
        <v>12558240000</v>
      </c>
      <c r="N4365" s="19">
        <f t="shared" si="413"/>
        <v>0</v>
      </c>
      <c r="O4365" s="19">
        <f t="shared" si="411"/>
        <v>-99072548944</v>
      </c>
      <c r="Q4365" s="19">
        <f t="shared" si="412"/>
        <v>-113334116544</v>
      </c>
    </row>
    <row r="4366" spans="1:17" x14ac:dyDescent="0.3">
      <c r="A4366">
        <v>4360</v>
      </c>
      <c r="B4366">
        <f>SQRT((1-A4366*A4366/$G$1)*$G$2)</f>
        <v>955.27052871781621</v>
      </c>
      <c r="I4366" s="19">
        <f t="shared" si="409"/>
        <v>-226668233088</v>
      </c>
      <c r="K4366" s="19">
        <f t="shared" si="414"/>
        <v>12561120000</v>
      </c>
      <c r="L4366" s="19">
        <f t="shared" si="410"/>
        <v>12561120000</v>
      </c>
      <c r="N4366" s="19">
        <f t="shared" si="413"/>
        <v>0</v>
      </c>
      <c r="O4366" s="19">
        <f t="shared" si="411"/>
        <v>-99072548944</v>
      </c>
      <c r="Q4366" s="19">
        <f t="shared" si="412"/>
        <v>-100772996544</v>
      </c>
    </row>
    <row r="4367" spans="1:17" x14ac:dyDescent="0.3">
      <c r="A4367">
        <v>4361</v>
      </c>
      <c r="B4367">
        <f>SQRT((1-A4367*A4367/$G$1)*$G$2)</f>
        <v>955.14386454572559</v>
      </c>
      <c r="I4367" s="19">
        <f t="shared" si="409"/>
        <v>-201545993088</v>
      </c>
      <c r="K4367" s="19">
        <f t="shared" si="414"/>
        <v>12564000000</v>
      </c>
      <c r="L4367" s="19">
        <f t="shared" si="410"/>
        <v>12564000000</v>
      </c>
      <c r="N4367" s="19">
        <f t="shared" si="413"/>
        <v>0</v>
      </c>
      <c r="O4367" s="19">
        <f t="shared" si="411"/>
        <v>-99072548944</v>
      </c>
      <c r="Q4367" s="19">
        <f t="shared" si="412"/>
        <v>-88208996544</v>
      </c>
    </row>
    <row r="4368" spans="1:17" x14ac:dyDescent="0.3">
      <c r="A4368">
        <v>4362</v>
      </c>
      <c r="B4368">
        <f>SQRT((1-A4368*A4368/$G$1)*$G$2)</f>
        <v>955.01715452026929</v>
      </c>
      <c r="I4368" s="19">
        <f t="shared" si="409"/>
        <v>-176417993088</v>
      </c>
      <c r="K4368" s="19">
        <f t="shared" si="414"/>
        <v>12566880000</v>
      </c>
      <c r="L4368" s="19">
        <f t="shared" si="410"/>
        <v>12566880000</v>
      </c>
      <c r="N4368" s="19">
        <f t="shared" si="413"/>
        <v>0</v>
      </c>
      <c r="O4368" s="19">
        <f t="shared" si="411"/>
        <v>-99072548944</v>
      </c>
      <c r="Q4368" s="19">
        <f t="shared" si="412"/>
        <v>-75642116544</v>
      </c>
    </row>
    <row r="4369" spans="1:17" x14ac:dyDescent="0.3">
      <c r="A4369">
        <v>4363</v>
      </c>
      <c r="B4369">
        <f>SQRT((1-A4369*A4369/$G$1)*$G$2)</f>
        <v>954.89039862319385</v>
      </c>
      <c r="I4369" s="19">
        <f t="shared" si="409"/>
        <v>-151284233088</v>
      </c>
      <c r="K4369" s="19">
        <f t="shared" si="414"/>
        <v>12569760000</v>
      </c>
      <c r="L4369" s="19">
        <f t="shared" si="410"/>
        <v>12569760000</v>
      </c>
      <c r="N4369" s="19">
        <f t="shared" si="413"/>
        <v>0</v>
      </c>
      <c r="O4369" s="19">
        <f t="shared" si="411"/>
        <v>-99072548944</v>
      </c>
      <c r="Q4369" s="19">
        <f t="shared" si="412"/>
        <v>-63072356544</v>
      </c>
    </row>
    <row r="4370" spans="1:17" x14ac:dyDescent="0.3">
      <c r="A4370">
        <v>4364</v>
      </c>
      <c r="B4370">
        <f>SQRT((1-A4370*A4370/$G$1)*$G$2)</f>
        <v>954.76359683622911</v>
      </c>
      <c r="I4370" s="19">
        <f t="shared" si="409"/>
        <v>-126144713088</v>
      </c>
      <c r="K4370" s="19">
        <f t="shared" si="414"/>
        <v>12572640000</v>
      </c>
      <c r="L4370" s="19">
        <f t="shared" si="410"/>
        <v>12572640000</v>
      </c>
      <c r="N4370" s="19">
        <f t="shared" si="413"/>
        <v>0</v>
      </c>
      <c r="O4370" s="19">
        <f t="shared" si="411"/>
        <v>-99072548944</v>
      </c>
      <c r="Q4370" s="19">
        <f t="shared" si="412"/>
        <v>-50499716544</v>
      </c>
    </row>
    <row r="4371" spans="1:17" x14ac:dyDescent="0.3">
      <c r="A4371">
        <v>4365</v>
      </c>
      <c r="B4371">
        <f>SQRT((1-A4371*A4371/$G$1)*$G$2)</f>
        <v>954.6367491410889</v>
      </c>
      <c r="I4371" s="19">
        <f t="shared" si="409"/>
        <v>-100999433088</v>
      </c>
      <c r="K4371" s="19">
        <f t="shared" si="414"/>
        <v>12575520000</v>
      </c>
      <c r="L4371" s="19">
        <f t="shared" si="410"/>
        <v>12575520000</v>
      </c>
      <c r="N4371" s="19">
        <f t="shared" si="413"/>
        <v>0</v>
      </c>
      <c r="O4371" s="19">
        <f t="shared" si="411"/>
        <v>-99072548944</v>
      </c>
      <c r="Q4371" s="19">
        <f t="shared" si="412"/>
        <v>-37924196544</v>
      </c>
    </row>
    <row r="4372" spans="1:17" x14ac:dyDescent="0.3">
      <c r="A4372">
        <v>4366</v>
      </c>
      <c r="B4372">
        <f>SQRT((1-A4372*A4372/$G$1)*$G$2)</f>
        <v>954.50985551947065</v>
      </c>
      <c r="I4372" s="19">
        <f t="shared" si="409"/>
        <v>-75848393088</v>
      </c>
      <c r="K4372" s="19">
        <f t="shared" si="414"/>
        <v>12578400000</v>
      </c>
      <c r="L4372" s="19">
        <f t="shared" si="410"/>
        <v>12578400000</v>
      </c>
      <c r="N4372" s="19">
        <f t="shared" si="413"/>
        <v>-98968753712</v>
      </c>
      <c r="O4372" s="19">
        <f t="shared" si="411"/>
        <v>-98968753712</v>
      </c>
      <c r="Q4372" s="19">
        <f t="shared" si="412"/>
        <v>-124314550256</v>
      </c>
    </row>
    <row r="4373" spans="1:17" x14ac:dyDescent="0.3">
      <c r="A4373">
        <v>4367</v>
      </c>
      <c r="B4373">
        <f>SQRT((1-A4373*A4373/$G$1)*$G$2)</f>
        <v>954.3829159530552</v>
      </c>
      <c r="I4373" s="19">
        <f t="shared" si="409"/>
        <v>-248629100512</v>
      </c>
      <c r="K4373" s="19">
        <f t="shared" si="414"/>
        <v>12581280000</v>
      </c>
      <c r="L4373" s="19">
        <f t="shared" si="410"/>
        <v>12581280000</v>
      </c>
      <c r="N4373" s="19">
        <f t="shared" si="413"/>
        <v>0</v>
      </c>
      <c r="O4373" s="19">
        <f t="shared" si="411"/>
        <v>-98968753712</v>
      </c>
      <c r="Q4373" s="19">
        <f t="shared" si="412"/>
        <v>-111733270256</v>
      </c>
    </row>
    <row r="4374" spans="1:17" x14ac:dyDescent="0.3">
      <c r="A4374">
        <v>4368</v>
      </c>
      <c r="B4374">
        <f>SQRT((1-A4374*A4374/$G$1)*$G$2)</f>
        <v>954.25593042350727</v>
      </c>
      <c r="I4374" s="19">
        <f t="shared" si="409"/>
        <v>-223466540512</v>
      </c>
      <c r="K4374" s="19">
        <f t="shared" si="414"/>
        <v>12584160000</v>
      </c>
      <c r="L4374" s="19">
        <f t="shared" si="410"/>
        <v>12584160000</v>
      </c>
      <c r="N4374" s="19">
        <f t="shared" si="413"/>
        <v>0</v>
      </c>
      <c r="O4374" s="19">
        <f t="shared" si="411"/>
        <v>-98968753712</v>
      </c>
      <c r="Q4374" s="19">
        <f t="shared" si="412"/>
        <v>-99149110256</v>
      </c>
    </row>
    <row r="4375" spans="1:17" x14ac:dyDescent="0.3">
      <c r="A4375">
        <v>4369</v>
      </c>
      <c r="B4375">
        <f>SQRT((1-A4375*A4375/$G$1)*$G$2)</f>
        <v>954.12889891247528</v>
      </c>
      <c r="I4375" s="19">
        <f t="shared" si="409"/>
        <v>-198298220512</v>
      </c>
      <c r="K4375" s="19">
        <f t="shared" si="414"/>
        <v>12587040000</v>
      </c>
      <c r="L4375" s="19">
        <f t="shared" si="410"/>
        <v>12587040000</v>
      </c>
      <c r="N4375" s="19">
        <f t="shared" si="413"/>
        <v>0</v>
      </c>
      <c r="O4375" s="19">
        <f t="shared" si="411"/>
        <v>-98968753712</v>
      </c>
      <c r="Q4375" s="19">
        <f t="shared" si="412"/>
        <v>-86562070256</v>
      </c>
    </row>
    <row r="4376" spans="1:17" x14ac:dyDescent="0.3">
      <c r="A4376">
        <v>4370</v>
      </c>
      <c r="B4376">
        <f>SQRT((1-A4376*A4376/$G$1)*$G$2)</f>
        <v>954.00182140159063</v>
      </c>
      <c r="I4376" s="19">
        <f t="shared" si="409"/>
        <v>-173124140512</v>
      </c>
      <c r="K4376" s="19">
        <f t="shared" si="414"/>
        <v>12589920000</v>
      </c>
      <c r="L4376" s="19">
        <f t="shared" si="410"/>
        <v>12589920000</v>
      </c>
      <c r="N4376" s="19">
        <f t="shared" si="413"/>
        <v>0</v>
      </c>
      <c r="O4376" s="19">
        <f t="shared" si="411"/>
        <v>-98968753712</v>
      </c>
      <c r="Q4376" s="19">
        <f t="shared" si="412"/>
        <v>-73972150256</v>
      </c>
    </row>
    <row r="4377" spans="1:17" x14ac:dyDescent="0.3">
      <c r="A4377">
        <v>4371</v>
      </c>
      <c r="B4377">
        <f>SQRT((1-A4377*A4377/$G$1)*$G$2)</f>
        <v>953.87469787246891</v>
      </c>
      <c r="I4377" s="19">
        <f t="shared" si="409"/>
        <v>-147944300512</v>
      </c>
      <c r="K4377" s="19">
        <f t="shared" si="414"/>
        <v>12592800000</v>
      </c>
      <c r="L4377" s="19">
        <f t="shared" si="410"/>
        <v>12592800000</v>
      </c>
      <c r="N4377" s="19">
        <f t="shared" si="413"/>
        <v>0</v>
      </c>
      <c r="O4377" s="19">
        <f t="shared" si="411"/>
        <v>-98968753712</v>
      </c>
      <c r="Q4377" s="19">
        <f t="shared" si="412"/>
        <v>-61379350256</v>
      </c>
    </row>
    <row r="4378" spans="1:17" x14ac:dyDescent="0.3">
      <c r="A4378">
        <v>4372</v>
      </c>
      <c r="B4378">
        <f>SQRT((1-A4378*A4378/$G$1)*$G$2)</f>
        <v>953.747528306709</v>
      </c>
      <c r="I4378" s="19">
        <f t="shared" si="409"/>
        <v>-122758700512</v>
      </c>
      <c r="K4378" s="19">
        <f t="shared" si="414"/>
        <v>12595680000</v>
      </c>
      <c r="L4378" s="19">
        <f t="shared" si="410"/>
        <v>12595680000</v>
      </c>
      <c r="N4378" s="19">
        <f t="shared" si="413"/>
        <v>0</v>
      </c>
      <c r="O4378" s="19">
        <f t="shared" si="411"/>
        <v>-98968753712</v>
      </c>
      <c r="Q4378" s="19">
        <f t="shared" si="412"/>
        <v>-48783670256</v>
      </c>
    </row>
    <row r="4379" spans="1:17" x14ac:dyDescent="0.3">
      <c r="A4379">
        <v>4373</v>
      </c>
      <c r="B4379">
        <f>SQRT((1-A4379*A4379/$G$1)*$G$2)</f>
        <v>953.6203126858934</v>
      </c>
      <c r="I4379" s="19">
        <f t="shared" si="409"/>
        <v>-97567340512</v>
      </c>
      <c r="K4379" s="19">
        <f t="shared" si="414"/>
        <v>12598560000</v>
      </c>
      <c r="L4379" s="19">
        <f t="shared" si="410"/>
        <v>12598560000</v>
      </c>
      <c r="N4379" s="19">
        <f t="shared" si="413"/>
        <v>-98864958480</v>
      </c>
      <c r="O4379" s="19">
        <f t="shared" si="411"/>
        <v>-98864958480</v>
      </c>
      <c r="Q4379" s="19">
        <f t="shared" si="412"/>
        <v>-135050068736</v>
      </c>
    </row>
    <row r="4380" spans="1:17" x14ac:dyDescent="0.3">
      <c r="A4380">
        <v>4374</v>
      </c>
      <c r="B4380">
        <f>SQRT((1-A4380*A4380/$G$1)*$G$2)</f>
        <v>953.49305099158789</v>
      </c>
      <c r="I4380" s="19">
        <f t="shared" si="409"/>
        <v>-270100137472</v>
      </c>
      <c r="K4380" s="19">
        <f t="shared" si="414"/>
        <v>12601440000</v>
      </c>
      <c r="L4380" s="19">
        <f t="shared" si="410"/>
        <v>12601440000</v>
      </c>
      <c r="N4380" s="19">
        <f t="shared" si="413"/>
        <v>0</v>
      </c>
      <c r="O4380" s="19">
        <f t="shared" si="411"/>
        <v>-98864958480</v>
      </c>
      <c r="Q4380" s="19">
        <f t="shared" si="412"/>
        <v>-122448628736</v>
      </c>
    </row>
    <row r="4381" spans="1:17" x14ac:dyDescent="0.3">
      <c r="A4381">
        <v>4375</v>
      </c>
      <c r="B4381">
        <f>SQRT((1-A4381*A4381/$G$1)*$G$2)</f>
        <v>953.36574320534214</v>
      </c>
      <c r="I4381" s="19">
        <f t="shared" si="409"/>
        <v>-244897257472</v>
      </c>
      <c r="K4381" s="19">
        <f t="shared" si="414"/>
        <v>12604320000</v>
      </c>
      <c r="L4381" s="19">
        <f t="shared" si="410"/>
        <v>12604320000</v>
      </c>
      <c r="N4381" s="19">
        <f t="shared" si="413"/>
        <v>0</v>
      </c>
      <c r="O4381" s="19">
        <f t="shared" si="411"/>
        <v>-98864958480</v>
      </c>
      <c r="Q4381" s="19">
        <f t="shared" si="412"/>
        <v>-109844308736</v>
      </c>
    </row>
    <row r="4382" spans="1:17" x14ac:dyDescent="0.3">
      <c r="A4382">
        <v>4376</v>
      </c>
      <c r="B4382">
        <f>SQRT((1-A4382*A4382/$G$1)*$G$2)</f>
        <v>953.23838930868851</v>
      </c>
      <c r="I4382" s="19">
        <f t="shared" si="409"/>
        <v>-219688617472</v>
      </c>
      <c r="K4382" s="19">
        <f t="shared" si="414"/>
        <v>12607200000</v>
      </c>
      <c r="L4382" s="19">
        <f t="shared" si="410"/>
        <v>12607200000</v>
      </c>
      <c r="N4382" s="19">
        <f t="shared" si="413"/>
        <v>0</v>
      </c>
      <c r="O4382" s="19">
        <f t="shared" si="411"/>
        <v>-98864958480</v>
      </c>
      <c r="Q4382" s="19">
        <f t="shared" si="412"/>
        <v>-97237108736</v>
      </c>
    </row>
    <row r="4383" spans="1:17" x14ac:dyDescent="0.3">
      <c r="A4383">
        <v>4377</v>
      </c>
      <c r="B4383">
        <f>SQRT((1-A4383*A4383/$G$1)*$G$2)</f>
        <v>953.11098928314391</v>
      </c>
      <c r="I4383" s="19">
        <f t="shared" si="409"/>
        <v>-194474217472</v>
      </c>
      <c r="K4383" s="19">
        <f t="shared" si="414"/>
        <v>12610080000</v>
      </c>
      <c r="L4383" s="19">
        <f t="shared" si="410"/>
        <v>12610080000</v>
      </c>
      <c r="N4383" s="19">
        <f t="shared" si="413"/>
        <v>0</v>
      </c>
      <c r="O4383" s="19">
        <f t="shared" si="411"/>
        <v>-98864958480</v>
      </c>
      <c r="Q4383" s="19">
        <f t="shared" si="412"/>
        <v>-84627028736</v>
      </c>
    </row>
    <row r="4384" spans="1:17" x14ac:dyDescent="0.3">
      <c r="A4384">
        <v>4378</v>
      </c>
      <c r="B4384">
        <f>SQRT((1-A4384*A4384/$G$1)*$G$2)</f>
        <v>952.98354311020751</v>
      </c>
      <c r="I4384" s="19">
        <f t="shared" si="409"/>
        <v>-169254057472</v>
      </c>
      <c r="K4384" s="19">
        <f t="shared" si="414"/>
        <v>12612960000</v>
      </c>
      <c r="L4384" s="19">
        <f t="shared" si="410"/>
        <v>12612960000</v>
      </c>
      <c r="N4384" s="19">
        <f t="shared" si="413"/>
        <v>0</v>
      </c>
      <c r="O4384" s="19">
        <f t="shared" si="411"/>
        <v>-98864958480</v>
      </c>
      <c r="Q4384" s="19">
        <f t="shared" si="412"/>
        <v>-72014068736</v>
      </c>
    </row>
    <row r="4385" spans="1:17" x14ac:dyDescent="0.3">
      <c r="A4385">
        <v>4379</v>
      </c>
      <c r="B4385">
        <f>SQRT((1-A4385*A4385/$G$1)*$G$2)</f>
        <v>952.85605077136279</v>
      </c>
      <c r="I4385" s="19">
        <f t="shared" si="409"/>
        <v>-144028137472</v>
      </c>
      <c r="K4385" s="19">
        <f t="shared" si="414"/>
        <v>12615840000</v>
      </c>
      <c r="L4385" s="19">
        <f t="shared" si="410"/>
        <v>12615840000</v>
      </c>
      <c r="N4385" s="19">
        <f t="shared" si="413"/>
        <v>0</v>
      </c>
      <c r="O4385" s="19">
        <f t="shared" si="411"/>
        <v>-98864958480</v>
      </c>
      <c r="Q4385" s="19">
        <f t="shared" si="412"/>
        <v>-59398228736</v>
      </c>
    </row>
    <row r="4386" spans="1:17" x14ac:dyDescent="0.3">
      <c r="A4386">
        <v>4380</v>
      </c>
      <c r="B4386">
        <f>SQRT((1-A4386*A4386/$G$1)*$G$2)</f>
        <v>952.72851224807596</v>
      </c>
      <c r="I4386" s="19">
        <f t="shared" si="409"/>
        <v>-118796457472</v>
      </c>
      <c r="K4386" s="19">
        <f t="shared" si="414"/>
        <v>12618720000</v>
      </c>
      <c r="L4386" s="19">
        <f t="shared" si="410"/>
        <v>12618720000</v>
      </c>
      <c r="N4386" s="19">
        <f t="shared" si="413"/>
        <v>0</v>
      </c>
      <c r="O4386" s="19">
        <f t="shared" si="411"/>
        <v>-98864958480</v>
      </c>
      <c r="Q4386" s="19">
        <f t="shared" si="412"/>
        <v>-46779508736</v>
      </c>
    </row>
    <row r="4387" spans="1:17" x14ac:dyDescent="0.3">
      <c r="A4387">
        <v>4381</v>
      </c>
      <c r="B4387">
        <f>SQRT((1-A4387*A4387/$G$1)*$G$2)</f>
        <v>952.60092752179696</v>
      </c>
      <c r="I4387" s="19">
        <f t="shared" si="409"/>
        <v>-93559017472</v>
      </c>
      <c r="K4387" s="19">
        <f t="shared" si="414"/>
        <v>12621600000</v>
      </c>
      <c r="L4387" s="19">
        <f t="shared" si="410"/>
        <v>12621600000</v>
      </c>
      <c r="N4387" s="19">
        <f t="shared" si="413"/>
        <v>-98761163248</v>
      </c>
      <c r="O4387" s="19">
        <f t="shared" si="411"/>
        <v>-98761163248</v>
      </c>
      <c r="Q4387" s="19">
        <f t="shared" si="412"/>
        <v>-132919071984</v>
      </c>
    </row>
    <row r="4388" spans="1:17" x14ac:dyDescent="0.3">
      <c r="A4388">
        <v>4382</v>
      </c>
      <c r="B4388">
        <f>SQRT((1-A4388*A4388/$G$1)*$G$2)</f>
        <v>952.47329657395937</v>
      </c>
      <c r="I4388" s="19">
        <f t="shared" si="409"/>
        <v>-265838143968</v>
      </c>
      <c r="K4388" s="19">
        <f t="shared" si="414"/>
        <v>12624480000</v>
      </c>
      <c r="L4388" s="19">
        <f t="shared" si="410"/>
        <v>12624480000</v>
      </c>
      <c r="N4388" s="19">
        <f t="shared" si="413"/>
        <v>0</v>
      </c>
      <c r="O4388" s="19">
        <f t="shared" si="411"/>
        <v>-98761163248</v>
      </c>
      <c r="Q4388" s="19">
        <f t="shared" si="412"/>
        <v>-120294591984</v>
      </c>
    </row>
    <row r="4389" spans="1:17" x14ac:dyDescent="0.3">
      <c r="A4389">
        <v>4383</v>
      </c>
      <c r="B4389">
        <f>SQRT((1-A4389*A4389/$G$1)*$G$2)</f>
        <v>952.34561938597915</v>
      </c>
      <c r="I4389" s="19">
        <f t="shared" si="409"/>
        <v>-240589183968</v>
      </c>
      <c r="K4389" s="19">
        <f t="shared" si="414"/>
        <v>12627360000</v>
      </c>
      <c r="L4389" s="19">
        <f t="shared" si="410"/>
        <v>12627360000</v>
      </c>
      <c r="N4389" s="19">
        <f t="shared" si="413"/>
        <v>0</v>
      </c>
      <c r="O4389" s="19">
        <f t="shared" si="411"/>
        <v>-98761163248</v>
      </c>
      <c r="Q4389" s="19">
        <f t="shared" si="412"/>
        <v>-107667231984</v>
      </c>
    </row>
    <row r="4390" spans="1:17" x14ac:dyDescent="0.3">
      <c r="A4390">
        <v>4384</v>
      </c>
      <c r="B4390">
        <f>SQRT((1-A4390*A4390/$G$1)*$G$2)</f>
        <v>952.21789593925632</v>
      </c>
      <c r="I4390" s="19">
        <f t="shared" si="409"/>
        <v>-215334463968</v>
      </c>
      <c r="K4390" s="19">
        <f t="shared" si="414"/>
        <v>12630240000</v>
      </c>
      <c r="L4390" s="19">
        <f t="shared" si="410"/>
        <v>12630240000</v>
      </c>
      <c r="N4390" s="19">
        <f t="shared" si="413"/>
        <v>0</v>
      </c>
      <c r="O4390" s="19">
        <f t="shared" si="411"/>
        <v>-98761163248</v>
      </c>
      <c r="Q4390" s="19">
        <f t="shared" si="412"/>
        <v>-95036991984</v>
      </c>
    </row>
    <row r="4391" spans="1:17" x14ac:dyDescent="0.3">
      <c r="A4391">
        <v>4385</v>
      </c>
      <c r="B4391">
        <f>SQRT((1-A4391*A4391/$G$1)*$G$2)</f>
        <v>952.090126215174</v>
      </c>
      <c r="I4391" s="19">
        <f t="shared" si="409"/>
        <v>-190073983968</v>
      </c>
      <c r="K4391" s="19">
        <f t="shared" si="414"/>
        <v>12633120000</v>
      </c>
      <c r="L4391" s="19">
        <f t="shared" si="410"/>
        <v>12633120000</v>
      </c>
      <c r="N4391" s="19">
        <f t="shared" si="413"/>
        <v>0</v>
      </c>
      <c r="O4391" s="19">
        <f t="shared" si="411"/>
        <v>-98761163248</v>
      </c>
      <c r="Q4391" s="19">
        <f t="shared" si="412"/>
        <v>-82403871984</v>
      </c>
    </row>
    <row r="4392" spans="1:17" x14ac:dyDescent="0.3">
      <c r="A4392">
        <v>4386</v>
      </c>
      <c r="B4392">
        <f>SQRT((1-A4392*A4392/$G$1)*$G$2)</f>
        <v>951.96231019509855</v>
      </c>
      <c r="I4392" s="19">
        <f t="shared" si="409"/>
        <v>-164807743968</v>
      </c>
      <c r="K4392" s="19">
        <f t="shared" si="414"/>
        <v>12636000000</v>
      </c>
      <c r="L4392" s="19">
        <f t="shared" si="410"/>
        <v>12636000000</v>
      </c>
      <c r="N4392" s="19">
        <f t="shared" si="413"/>
        <v>0</v>
      </c>
      <c r="O4392" s="19">
        <f t="shared" si="411"/>
        <v>-98761163248</v>
      </c>
      <c r="Q4392" s="19">
        <f t="shared" si="412"/>
        <v>-69767871984</v>
      </c>
    </row>
    <row r="4393" spans="1:17" x14ac:dyDescent="0.3">
      <c r="A4393">
        <v>4387</v>
      </c>
      <c r="B4393">
        <f>SQRT((1-A4393*A4393/$G$1)*$G$2)</f>
        <v>951.83444786037956</v>
      </c>
      <c r="I4393" s="19">
        <f t="shared" si="409"/>
        <v>-139535743968</v>
      </c>
      <c r="K4393" s="19">
        <f t="shared" si="414"/>
        <v>12638880000</v>
      </c>
      <c r="L4393" s="19">
        <f t="shared" si="410"/>
        <v>12638880000</v>
      </c>
      <c r="N4393" s="19">
        <f t="shared" si="413"/>
        <v>0</v>
      </c>
      <c r="O4393" s="19">
        <f t="shared" si="411"/>
        <v>-98761163248</v>
      </c>
      <c r="Q4393" s="19">
        <f t="shared" si="412"/>
        <v>-57128991984</v>
      </c>
    </row>
    <row r="4394" spans="1:17" x14ac:dyDescent="0.3">
      <c r="A4394">
        <v>4388</v>
      </c>
      <c r="B4394">
        <f>SQRT((1-A4394*A4394/$G$1)*$G$2)</f>
        <v>951.70653919234985</v>
      </c>
      <c r="I4394" s="19">
        <f t="shared" si="409"/>
        <v>-114257983968</v>
      </c>
      <c r="K4394" s="19">
        <f t="shared" si="414"/>
        <v>12641760000</v>
      </c>
      <c r="L4394" s="19">
        <f t="shared" si="410"/>
        <v>12641760000</v>
      </c>
      <c r="N4394" s="19">
        <f t="shared" si="413"/>
        <v>0</v>
      </c>
      <c r="O4394" s="19">
        <f t="shared" si="411"/>
        <v>-98761163248</v>
      </c>
      <c r="Q4394" s="19">
        <f t="shared" si="412"/>
        <v>-44487231984</v>
      </c>
    </row>
    <row r="4395" spans="1:17" x14ac:dyDescent="0.3">
      <c r="A4395">
        <v>4389</v>
      </c>
      <c r="B4395">
        <f>SQRT((1-A4395*A4395/$G$1)*$G$2)</f>
        <v>951.57858417232524</v>
      </c>
      <c r="I4395" s="19">
        <f t="shared" si="409"/>
        <v>-88974463968</v>
      </c>
      <c r="K4395" s="19">
        <f t="shared" si="414"/>
        <v>12644640000</v>
      </c>
      <c r="L4395" s="19">
        <f t="shared" si="410"/>
        <v>12644640000</v>
      </c>
      <c r="N4395" s="19">
        <f t="shared" si="413"/>
        <v>-98657368016</v>
      </c>
      <c r="O4395" s="19">
        <f t="shared" si="411"/>
        <v>-98657368016</v>
      </c>
      <c r="Q4395" s="19">
        <f t="shared" si="412"/>
        <v>-130499960000</v>
      </c>
    </row>
    <row r="4396" spans="1:17" x14ac:dyDescent="0.3">
      <c r="A4396">
        <v>4390</v>
      </c>
      <c r="B4396">
        <f>SQRT((1-A4396*A4396/$G$1)*$G$2)</f>
        <v>951.45058278160502</v>
      </c>
      <c r="I4396" s="19">
        <f t="shared" si="409"/>
        <v>-260999920000</v>
      </c>
      <c r="K4396" s="19">
        <f t="shared" si="414"/>
        <v>12647520000</v>
      </c>
      <c r="L4396" s="19">
        <f t="shared" si="410"/>
        <v>12647520000</v>
      </c>
      <c r="N4396" s="19">
        <f t="shared" si="413"/>
        <v>0</v>
      </c>
      <c r="O4396" s="19">
        <f t="shared" si="411"/>
        <v>-98657368016</v>
      </c>
      <c r="Q4396" s="19">
        <f t="shared" si="412"/>
        <v>-117852440000</v>
      </c>
    </row>
    <row r="4397" spans="1:17" x14ac:dyDescent="0.3">
      <c r="A4397">
        <v>4391</v>
      </c>
      <c r="B4397">
        <f>SQRT((1-A4397*A4397/$G$1)*$G$2)</f>
        <v>951.32253500147158</v>
      </c>
      <c r="I4397" s="19">
        <f t="shared" si="409"/>
        <v>-235704880000</v>
      </c>
      <c r="K4397" s="19">
        <f t="shared" si="414"/>
        <v>12650400000</v>
      </c>
      <c r="L4397" s="19">
        <f t="shared" si="410"/>
        <v>12650400000</v>
      </c>
      <c r="N4397" s="19">
        <f t="shared" si="413"/>
        <v>0</v>
      </c>
      <c r="O4397" s="19">
        <f t="shared" si="411"/>
        <v>-98657368016</v>
      </c>
      <c r="Q4397" s="19">
        <f t="shared" si="412"/>
        <v>-105202040000</v>
      </c>
    </row>
    <row r="4398" spans="1:17" x14ac:dyDescent="0.3">
      <c r="A4398">
        <v>4392</v>
      </c>
      <c r="B4398">
        <f>SQRT((1-A4398*A4398/$G$1)*$G$2)</f>
        <v>951.19444081319034</v>
      </c>
      <c r="I4398" s="19">
        <f t="shared" ref="I4398:I4461" si="415">Q4397*2</f>
        <v>-210404080000</v>
      </c>
      <c r="K4398" s="19">
        <f t="shared" si="414"/>
        <v>12653280000</v>
      </c>
      <c r="L4398" s="19">
        <f t="shared" ref="L4398:L4461" si="416">IF(K4398=0,L4397,K4398)</f>
        <v>12653280000</v>
      </c>
      <c r="N4398" s="19">
        <f t="shared" si="413"/>
        <v>0</v>
      </c>
      <c r="O4398" s="19">
        <f t="shared" ref="O4398:O4461" si="417">IF(N4398=0,O4397,N4398)</f>
        <v>-98657368016</v>
      </c>
      <c r="Q4398" s="19">
        <f t="shared" ref="Q4398:Q4461" si="418">Q4397+K4398+N4398</f>
        <v>-92548760000</v>
      </c>
    </row>
    <row r="4399" spans="1:17" x14ac:dyDescent="0.3">
      <c r="A4399">
        <v>4393</v>
      </c>
      <c r="B4399">
        <f>SQRT((1-A4399*A4399/$G$1)*$G$2)</f>
        <v>951.0663001980098</v>
      </c>
      <c r="I4399" s="19">
        <f t="shared" si="415"/>
        <v>-185097520000</v>
      </c>
      <c r="K4399" s="19">
        <f t="shared" si="414"/>
        <v>12656160000</v>
      </c>
      <c r="L4399" s="19">
        <f t="shared" si="416"/>
        <v>12656160000</v>
      </c>
      <c r="N4399" s="19">
        <f t="shared" si="413"/>
        <v>0</v>
      </c>
      <c r="O4399" s="19">
        <f t="shared" si="417"/>
        <v>-98657368016</v>
      </c>
      <c r="Q4399" s="19">
        <f t="shared" si="418"/>
        <v>-79892600000</v>
      </c>
    </row>
    <row r="4400" spans="1:17" x14ac:dyDescent="0.3">
      <c r="A4400">
        <v>4394</v>
      </c>
      <c r="B4400">
        <f>SQRT((1-A4400*A4400/$G$1)*$G$2)</f>
        <v>950.93811313716174</v>
      </c>
      <c r="I4400" s="19">
        <f t="shared" si="415"/>
        <v>-159785200000</v>
      </c>
      <c r="K4400" s="19">
        <f t="shared" si="414"/>
        <v>12659040000</v>
      </c>
      <c r="L4400" s="19">
        <f t="shared" si="416"/>
        <v>12659040000</v>
      </c>
      <c r="N4400" s="19">
        <f t="shared" si="413"/>
        <v>0</v>
      </c>
      <c r="O4400" s="19">
        <f t="shared" si="417"/>
        <v>-98657368016</v>
      </c>
      <c r="Q4400" s="19">
        <f t="shared" si="418"/>
        <v>-67233560000</v>
      </c>
    </row>
    <row r="4401" spans="1:17" x14ac:dyDescent="0.3">
      <c r="A4401">
        <v>4395</v>
      </c>
      <c r="B4401">
        <f>SQRT((1-A4401*A4401/$G$1)*$G$2)</f>
        <v>950.80987961186099</v>
      </c>
      <c r="I4401" s="19">
        <f t="shared" si="415"/>
        <v>-134467120000</v>
      </c>
      <c r="K4401" s="19">
        <f t="shared" si="414"/>
        <v>12661920000</v>
      </c>
      <c r="L4401" s="19">
        <f t="shared" si="416"/>
        <v>12661920000</v>
      </c>
      <c r="N4401" s="19">
        <f t="shared" si="413"/>
        <v>0</v>
      </c>
      <c r="O4401" s="19">
        <f t="shared" si="417"/>
        <v>-98657368016</v>
      </c>
      <c r="Q4401" s="19">
        <f t="shared" si="418"/>
        <v>-54571640000</v>
      </c>
    </row>
    <row r="4402" spans="1:17" x14ac:dyDescent="0.3">
      <c r="A4402">
        <v>4396</v>
      </c>
      <c r="B4402">
        <f>SQRT((1-A4402*A4402/$G$1)*$G$2)</f>
        <v>950.68159960330524</v>
      </c>
      <c r="I4402" s="19">
        <f t="shared" si="415"/>
        <v>-109143280000</v>
      </c>
      <c r="K4402" s="19">
        <f t="shared" si="414"/>
        <v>12664800000</v>
      </c>
      <c r="L4402" s="19">
        <f t="shared" si="416"/>
        <v>12664800000</v>
      </c>
      <c r="N4402" s="19">
        <f t="shared" si="413"/>
        <v>0</v>
      </c>
      <c r="O4402" s="19">
        <f t="shared" si="417"/>
        <v>-98657368016</v>
      </c>
      <c r="Q4402" s="19">
        <f t="shared" si="418"/>
        <v>-41906840000</v>
      </c>
    </row>
    <row r="4403" spans="1:17" x14ac:dyDescent="0.3">
      <c r="A4403">
        <v>4397</v>
      </c>
      <c r="B4403">
        <f>SQRT((1-A4403*A4403/$G$1)*$G$2)</f>
        <v>950.55327309267511</v>
      </c>
      <c r="I4403" s="19">
        <f t="shared" si="415"/>
        <v>-83813680000</v>
      </c>
      <c r="K4403" s="19">
        <f t="shared" si="414"/>
        <v>12667680000</v>
      </c>
      <c r="L4403" s="19">
        <f t="shared" si="416"/>
        <v>12667680000</v>
      </c>
      <c r="N4403" s="19">
        <f t="shared" si="413"/>
        <v>-98553572784</v>
      </c>
      <c r="O4403" s="19">
        <f t="shared" si="417"/>
        <v>-98553572784</v>
      </c>
      <c r="Q4403" s="19">
        <f t="shared" si="418"/>
        <v>-127792732784</v>
      </c>
    </row>
    <row r="4404" spans="1:17" x14ac:dyDescent="0.3">
      <c r="A4404">
        <v>4398</v>
      </c>
      <c r="B4404">
        <f>SQRT((1-A4404*A4404/$G$1)*$G$2)</f>
        <v>950.42490006113485</v>
      </c>
      <c r="I4404" s="19">
        <f t="shared" si="415"/>
        <v>-255585465568</v>
      </c>
      <c r="K4404" s="19">
        <f t="shared" si="414"/>
        <v>12670560000</v>
      </c>
      <c r="L4404" s="19">
        <f t="shared" si="416"/>
        <v>12670560000</v>
      </c>
      <c r="N4404" s="19">
        <f t="shared" ref="N4404:N4467" si="419">IF($I4404&gt;O4403,O4403+$J$1,)</f>
        <v>0</v>
      </c>
      <c r="O4404" s="19">
        <f t="shared" si="417"/>
        <v>-98553572784</v>
      </c>
      <c r="Q4404" s="19">
        <f t="shared" si="418"/>
        <v>-115122172784</v>
      </c>
    </row>
    <row r="4405" spans="1:17" x14ac:dyDescent="0.3">
      <c r="A4405">
        <v>4399</v>
      </c>
      <c r="B4405">
        <f>SQRT((1-A4405*A4405/$G$1)*$G$2)</f>
        <v>950.29648048983108</v>
      </c>
      <c r="I4405" s="19">
        <f t="shared" si="415"/>
        <v>-230244345568</v>
      </c>
      <c r="K4405" s="19">
        <f t="shared" si="414"/>
        <v>12673440000</v>
      </c>
      <c r="L4405" s="19">
        <f t="shared" si="416"/>
        <v>12673440000</v>
      </c>
      <c r="N4405" s="19">
        <f t="shared" si="419"/>
        <v>0</v>
      </c>
      <c r="O4405" s="19">
        <f t="shared" si="417"/>
        <v>-98553572784</v>
      </c>
      <c r="Q4405" s="19">
        <f t="shared" si="418"/>
        <v>-102448732784</v>
      </c>
    </row>
    <row r="4406" spans="1:17" x14ac:dyDescent="0.3">
      <c r="A4406">
        <v>4400</v>
      </c>
      <c r="B4406">
        <f>SQRT((1-A4406*A4406/$G$1)*$G$2)</f>
        <v>950.16801435989373</v>
      </c>
      <c r="I4406" s="19">
        <f t="shared" si="415"/>
        <v>-204897465568</v>
      </c>
      <c r="K4406" s="19">
        <f t="shared" si="414"/>
        <v>12676320000</v>
      </c>
      <c r="L4406" s="19">
        <f t="shared" si="416"/>
        <v>12676320000</v>
      </c>
      <c r="N4406" s="19">
        <f t="shared" si="419"/>
        <v>0</v>
      </c>
      <c r="O4406" s="19">
        <f t="shared" si="417"/>
        <v>-98553572784</v>
      </c>
      <c r="Q4406" s="19">
        <f t="shared" si="418"/>
        <v>-89772412784</v>
      </c>
    </row>
    <row r="4407" spans="1:17" x14ac:dyDescent="0.3">
      <c r="A4407">
        <v>4401</v>
      </c>
      <c r="B4407">
        <f>SQRT((1-A4407*A4407/$G$1)*$G$2)</f>
        <v>950.03950165243543</v>
      </c>
      <c r="I4407" s="19">
        <f t="shared" si="415"/>
        <v>-179544825568</v>
      </c>
      <c r="K4407" s="19">
        <f t="shared" si="414"/>
        <v>12679200000</v>
      </c>
      <c r="L4407" s="19">
        <f t="shared" si="416"/>
        <v>12679200000</v>
      </c>
      <c r="N4407" s="19">
        <f t="shared" si="419"/>
        <v>0</v>
      </c>
      <c r="O4407" s="19">
        <f t="shared" si="417"/>
        <v>-98553572784</v>
      </c>
      <c r="Q4407" s="19">
        <f t="shared" si="418"/>
        <v>-77093212784</v>
      </c>
    </row>
    <row r="4408" spans="1:17" x14ac:dyDescent="0.3">
      <c r="A4408">
        <v>4402</v>
      </c>
      <c r="B4408">
        <f>SQRT((1-A4408*A4408/$G$1)*$G$2)</f>
        <v>949.91094234855188</v>
      </c>
      <c r="I4408" s="19">
        <f t="shared" si="415"/>
        <v>-154186425568</v>
      </c>
      <c r="K4408" s="19">
        <f t="shared" si="414"/>
        <v>12682080000</v>
      </c>
      <c r="L4408" s="19">
        <f t="shared" si="416"/>
        <v>12682080000</v>
      </c>
      <c r="N4408" s="19">
        <f t="shared" si="419"/>
        <v>0</v>
      </c>
      <c r="O4408" s="19">
        <f t="shared" si="417"/>
        <v>-98553572784</v>
      </c>
      <c r="Q4408" s="19">
        <f t="shared" si="418"/>
        <v>-64411132784</v>
      </c>
    </row>
    <row r="4409" spans="1:17" x14ac:dyDescent="0.3">
      <c r="A4409">
        <v>4403</v>
      </c>
      <c r="B4409">
        <f>SQRT((1-A4409*A4409/$G$1)*$G$2)</f>
        <v>949.78233642932173</v>
      </c>
      <c r="I4409" s="19">
        <f t="shared" si="415"/>
        <v>-128822265568</v>
      </c>
      <c r="K4409" s="19">
        <f t="shared" si="414"/>
        <v>12684960000</v>
      </c>
      <c r="L4409" s="19">
        <f t="shared" si="416"/>
        <v>12684960000</v>
      </c>
      <c r="N4409" s="19">
        <f t="shared" si="419"/>
        <v>0</v>
      </c>
      <c r="O4409" s="19">
        <f t="shared" si="417"/>
        <v>-98553572784</v>
      </c>
      <c r="Q4409" s="19">
        <f t="shared" si="418"/>
        <v>-51726172784</v>
      </c>
    </row>
    <row r="4410" spans="1:17" x14ac:dyDescent="0.3">
      <c r="A4410">
        <v>4404</v>
      </c>
      <c r="B4410">
        <f>SQRT((1-A4410*A4410/$G$1)*$G$2)</f>
        <v>949.65368387580656</v>
      </c>
      <c r="I4410" s="19">
        <f t="shared" si="415"/>
        <v>-103452345568</v>
      </c>
      <c r="K4410" s="19">
        <f t="shared" si="414"/>
        <v>12687840000</v>
      </c>
      <c r="L4410" s="19">
        <f t="shared" si="416"/>
        <v>12687840000</v>
      </c>
      <c r="N4410" s="19">
        <f t="shared" si="419"/>
        <v>0</v>
      </c>
      <c r="O4410" s="19">
        <f t="shared" si="417"/>
        <v>-98553572784</v>
      </c>
      <c r="Q4410" s="19">
        <f t="shared" si="418"/>
        <v>-39038332784</v>
      </c>
    </row>
    <row r="4411" spans="1:17" x14ac:dyDescent="0.3">
      <c r="A4411">
        <v>4405</v>
      </c>
      <c r="B4411">
        <f>SQRT((1-A4411*A4411/$G$1)*$G$2)</f>
        <v>949.52498466905058</v>
      </c>
      <c r="I4411" s="19">
        <f t="shared" si="415"/>
        <v>-78076665568</v>
      </c>
      <c r="K4411" s="19">
        <f t="shared" si="414"/>
        <v>12690720000</v>
      </c>
      <c r="L4411" s="19">
        <f t="shared" si="416"/>
        <v>12690720000</v>
      </c>
      <c r="N4411" s="19">
        <f t="shared" si="419"/>
        <v>-98449777552</v>
      </c>
      <c r="O4411" s="19">
        <f t="shared" si="417"/>
        <v>-98449777552</v>
      </c>
      <c r="Q4411" s="19">
        <f t="shared" si="418"/>
        <v>-124797390336</v>
      </c>
    </row>
    <row r="4412" spans="1:17" x14ac:dyDescent="0.3">
      <c r="A4412">
        <v>4406</v>
      </c>
      <c r="B4412">
        <f>SQRT((1-A4412*A4412/$G$1)*$G$2)</f>
        <v>949.39623879008104</v>
      </c>
      <c r="I4412" s="19">
        <f t="shared" si="415"/>
        <v>-249594780672</v>
      </c>
      <c r="K4412" s="19">
        <f t="shared" si="414"/>
        <v>12693600000</v>
      </c>
      <c r="L4412" s="19">
        <f t="shared" si="416"/>
        <v>12693600000</v>
      </c>
      <c r="N4412" s="19">
        <f t="shared" si="419"/>
        <v>0</v>
      </c>
      <c r="O4412" s="19">
        <f t="shared" si="417"/>
        <v>-98449777552</v>
      </c>
      <c r="Q4412" s="19">
        <f t="shared" si="418"/>
        <v>-112103790336</v>
      </c>
    </row>
    <row r="4413" spans="1:17" x14ac:dyDescent="0.3">
      <c r="A4413">
        <v>4407</v>
      </c>
      <c r="B4413">
        <f>SQRT((1-A4413*A4413/$G$1)*$G$2)</f>
        <v>949.26744621990792</v>
      </c>
      <c r="I4413" s="19">
        <f t="shared" si="415"/>
        <v>-224207580672</v>
      </c>
      <c r="K4413" s="19">
        <f t="shared" si="414"/>
        <v>12696480000</v>
      </c>
      <c r="L4413" s="19">
        <f t="shared" si="416"/>
        <v>12696480000</v>
      </c>
      <c r="N4413" s="19">
        <f t="shared" si="419"/>
        <v>0</v>
      </c>
      <c r="O4413" s="19">
        <f t="shared" si="417"/>
        <v>-98449777552</v>
      </c>
      <c r="Q4413" s="19">
        <f t="shared" si="418"/>
        <v>-99407310336</v>
      </c>
    </row>
    <row r="4414" spans="1:17" x14ac:dyDescent="0.3">
      <c r="A4414">
        <v>4408</v>
      </c>
      <c r="B4414">
        <f>SQRT((1-A4414*A4414/$G$1)*$G$2)</f>
        <v>949.13860693952415</v>
      </c>
      <c r="I4414" s="19">
        <f t="shared" si="415"/>
        <v>-198814620672</v>
      </c>
      <c r="K4414" s="19">
        <f t="shared" si="414"/>
        <v>12699360000</v>
      </c>
      <c r="L4414" s="19">
        <f t="shared" si="416"/>
        <v>12699360000</v>
      </c>
      <c r="N4414" s="19">
        <f t="shared" si="419"/>
        <v>0</v>
      </c>
      <c r="O4414" s="19">
        <f t="shared" si="417"/>
        <v>-98449777552</v>
      </c>
      <c r="Q4414" s="19">
        <f t="shared" si="418"/>
        <v>-86707950336</v>
      </c>
    </row>
    <row r="4415" spans="1:17" x14ac:dyDescent="0.3">
      <c r="A4415">
        <v>4409</v>
      </c>
      <c r="B4415">
        <f>SQRT((1-A4415*A4415/$G$1)*$G$2)</f>
        <v>949.00972092990526</v>
      </c>
      <c r="I4415" s="19">
        <f t="shared" si="415"/>
        <v>-173415900672</v>
      </c>
      <c r="K4415" s="19">
        <f t="shared" si="414"/>
        <v>12702240000</v>
      </c>
      <c r="L4415" s="19">
        <f t="shared" si="416"/>
        <v>12702240000</v>
      </c>
      <c r="N4415" s="19">
        <f t="shared" si="419"/>
        <v>0</v>
      </c>
      <c r="O4415" s="19">
        <f t="shared" si="417"/>
        <v>-98449777552</v>
      </c>
      <c r="Q4415" s="19">
        <f t="shared" si="418"/>
        <v>-74005710336</v>
      </c>
    </row>
    <row r="4416" spans="1:17" x14ac:dyDescent="0.3">
      <c r="A4416">
        <v>4410</v>
      </c>
      <c r="B4416">
        <f>SQRT((1-A4416*A4416/$G$1)*$G$2)</f>
        <v>948.8807881720096</v>
      </c>
      <c r="I4416" s="19">
        <f t="shared" si="415"/>
        <v>-148011420672</v>
      </c>
      <c r="K4416" s="19">
        <f t="shared" si="414"/>
        <v>12705120000</v>
      </c>
      <c r="L4416" s="19">
        <f t="shared" si="416"/>
        <v>12705120000</v>
      </c>
      <c r="N4416" s="19">
        <f t="shared" si="419"/>
        <v>0</v>
      </c>
      <c r="O4416" s="19">
        <f t="shared" si="417"/>
        <v>-98449777552</v>
      </c>
      <c r="Q4416" s="19">
        <f t="shared" si="418"/>
        <v>-61300590336</v>
      </c>
    </row>
    <row r="4417" spans="1:17" x14ac:dyDescent="0.3">
      <c r="A4417">
        <v>4411</v>
      </c>
      <c r="B4417">
        <f>SQRT((1-A4417*A4417/$G$1)*$G$2)</f>
        <v>948.75180864677839</v>
      </c>
      <c r="I4417" s="19">
        <f t="shared" si="415"/>
        <v>-122601180672</v>
      </c>
      <c r="K4417" s="19">
        <f t="shared" si="414"/>
        <v>12708000000</v>
      </c>
      <c r="L4417" s="19">
        <f t="shared" si="416"/>
        <v>12708000000</v>
      </c>
      <c r="N4417" s="19">
        <f t="shared" si="419"/>
        <v>0</v>
      </c>
      <c r="O4417" s="19">
        <f t="shared" si="417"/>
        <v>-98449777552</v>
      </c>
      <c r="Q4417" s="19">
        <f t="shared" si="418"/>
        <v>-48592590336</v>
      </c>
    </row>
    <row r="4418" spans="1:17" x14ac:dyDescent="0.3">
      <c r="A4418">
        <v>4412</v>
      </c>
      <c r="B4418">
        <f>SQRT((1-A4418*A4418/$G$1)*$G$2)</f>
        <v>948.62278233513541</v>
      </c>
      <c r="I4418" s="19">
        <f t="shared" si="415"/>
        <v>-97185180672</v>
      </c>
      <c r="K4418" s="19">
        <f t="shared" si="414"/>
        <v>12710880000</v>
      </c>
      <c r="L4418" s="19">
        <f t="shared" si="416"/>
        <v>12710880000</v>
      </c>
      <c r="N4418" s="19">
        <f t="shared" si="419"/>
        <v>-98345982320</v>
      </c>
      <c r="O4418" s="19">
        <f t="shared" si="417"/>
        <v>-98345982320</v>
      </c>
      <c r="Q4418" s="19">
        <f t="shared" si="418"/>
        <v>-134227692656</v>
      </c>
    </row>
    <row r="4419" spans="1:17" x14ac:dyDescent="0.3">
      <c r="A4419">
        <v>4413</v>
      </c>
      <c r="B4419">
        <f>SQRT((1-A4419*A4419/$G$1)*$G$2)</f>
        <v>948.49370921798709</v>
      </c>
      <c r="I4419" s="19">
        <f t="shared" si="415"/>
        <v>-268455385312</v>
      </c>
      <c r="K4419" s="19">
        <f t="shared" si="414"/>
        <v>12713760000</v>
      </c>
      <c r="L4419" s="19">
        <f t="shared" si="416"/>
        <v>12713760000</v>
      </c>
      <c r="N4419" s="19">
        <f t="shared" si="419"/>
        <v>0</v>
      </c>
      <c r="O4419" s="19">
        <f t="shared" si="417"/>
        <v>-98345982320</v>
      </c>
      <c r="Q4419" s="19">
        <f t="shared" si="418"/>
        <v>-121513932656</v>
      </c>
    </row>
    <row r="4420" spans="1:17" x14ac:dyDescent="0.3">
      <c r="A4420">
        <v>4414</v>
      </c>
      <c r="B4420">
        <f>SQRT((1-A4420*A4420/$G$1)*$G$2)</f>
        <v>948.36458927622289</v>
      </c>
      <c r="I4420" s="19">
        <f t="shared" si="415"/>
        <v>-243027865312</v>
      </c>
      <c r="K4420" s="19">
        <f t="shared" si="414"/>
        <v>12716640000</v>
      </c>
      <c r="L4420" s="19">
        <f t="shared" si="416"/>
        <v>12716640000</v>
      </c>
      <c r="N4420" s="19">
        <f t="shared" si="419"/>
        <v>0</v>
      </c>
      <c r="O4420" s="19">
        <f t="shared" si="417"/>
        <v>-98345982320</v>
      </c>
      <c r="Q4420" s="19">
        <f t="shared" si="418"/>
        <v>-108797292656</v>
      </c>
    </row>
    <row r="4421" spans="1:17" x14ac:dyDescent="0.3">
      <c r="A4421">
        <v>4415</v>
      </c>
      <c r="B4421">
        <f>SQRT((1-A4421*A4421/$G$1)*$G$2)</f>
        <v>948.23542249071443</v>
      </c>
      <c r="I4421" s="19">
        <f t="shared" si="415"/>
        <v>-217594585312</v>
      </c>
      <c r="K4421" s="19">
        <f t="shared" si="414"/>
        <v>12719520000</v>
      </c>
      <c r="L4421" s="19">
        <f t="shared" si="416"/>
        <v>12719520000</v>
      </c>
      <c r="N4421" s="19">
        <f t="shared" si="419"/>
        <v>0</v>
      </c>
      <c r="O4421" s="19">
        <f t="shared" si="417"/>
        <v>-98345982320</v>
      </c>
      <c r="Q4421" s="19">
        <f t="shared" si="418"/>
        <v>-96077772656</v>
      </c>
    </row>
    <row r="4422" spans="1:17" x14ac:dyDescent="0.3">
      <c r="A4422">
        <v>4416</v>
      </c>
      <c r="B4422">
        <f>SQRT((1-A4422*A4422/$G$1)*$G$2)</f>
        <v>948.10620884231628</v>
      </c>
      <c r="I4422" s="19">
        <f t="shared" si="415"/>
        <v>-192155545312</v>
      </c>
      <c r="K4422" s="19">
        <f t="shared" si="414"/>
        <v>12722400000</v>
      </c>
      <c r="L4422" s="19">
        <f t="shared" si="416"/>
        <v>12722400000</v>
      </c>
      <c r="N4422" s="19">
        <f t="shared" si="419"/>
        <v>0</v>
      </c>
      <c r="O4422" s="19">
        <f t="shared" si="417"/>
        <v>-98345982320</v>
      </c>
      <c r="Q4422" s="19">
        <f t="shared" si="418"/>
        <v>-83355372656</v>
      </c>
    </row>
    <row r="4423" spans="1:17" x14ac:dyDescent="0.3">
      <c r="A4423">
        <v>4417</v>
      </c>
      <c r="B4423">
        <f>SQRT((1-A4423*A4423/$G$1)*$G$2)</f>
        <v>947.97694831186561</v>
      </c>
      <c r="I4423" s="19">
        <f t="shared" si="415"/>
        <v>-166710745312</v>
      </c>
      <c r="K4423" s="19">
        <f t="shared" ref="K4423:K4486" si="420">IF($I4423&lt;L4422,L4422+$J$2,)</f>
        <v>12725280000</v>
      </c>
      <c r="L4423" s="19">
        <f t="shared" si="416"/>
        <v>12725280000</v>
      </c>
      <c r="N4423" s="19">
        <f t="shared" si="419"/>
        <v>0</v>
      </c>
      <c r="O4423" s="19">
        <f t="shared" si="417"/>
        <v>-98345982320</v>
      </c>
      <c r="Q4423" s="19">
        <f t="shared" si="418"/>
        <v>-70630092656</v>
      </c>
    </row>
    <row r="4424" spans="1:17" x14ac:dyDescent="0.3">
      <c r="A4424">
        <v>4418</v>
      </c>
      <c r="B4424">
        <f>SQRT((1-A4424*A4424/$G$1)*$G$2)</f>
        <v>947.84764088018198</v>
      </c>
      <c r="I4424" s="19">
        <f t="shared" si="415"/>
        <v>-141260185312</v>
      </c>
      <c r="K4424" s="19">
        <f t="shared" si="420"/>
        <v>12728160000</v>
      </c>
      <c r="L4424" s="19">
        <f t="shared" si="416"/>
        <v>12728160000</v>
      </c>
      <c r="N4424" s="19">
        <f t="shared" si="419"/>
        <v>0</v>
      </c>
      <c r="O4424" s="19">
        <f t="shared" si="417"/>
        <v>-98345982320</v>
      </c>
      <c r="Q4424" s="19">
        <f t="shared" si="418"/>
        <v>-57901932656</v>
      </c>
    </row>
    <row r="4425" spans="1:17" x14ac:dyDescent="0.3">
      <c r="A4425">
        <v>4419</v>
      </c>
      <c r="B4425">
        <f>SQRT((1-A4425*A4425/$G$1)*$G$2)</f>
        <v>947.71828652806789</v>
      </c>
      <c r="I4425" s="19">
        <f t="shared" si="415"/>
        <v>-115803865312</v>
      </c>
      <c r="K4425" s="19">
        <f t="shared" si="420"/>
        <v>12731040000</v>
      </c>
      <c r="L4425" s="19">
        <f t="shared" si="416"/>
        <v>12731040000</v>
      </c>
      <c r="N4425" s="19">
        <f t="shared" si="419"/>
        <v>0</v>
      </c>
      <c r="O4425" s="19">
        <f t="shared" si="417"/>
        <v>-98345982320</v>
      </c>
      <c r="Q4425" s="19">
        <f t="shared" si="418"/>
        <v>-45170892656</v>
      </c>
    </row>
    <row r="4426" spans="1:17" x14ac:dyDescent="0.3">
      <c r="A4426">
        <v>4420</v>
      </c>
      <c r="B4426">
        <f>SQRT((1-A4426*A4426/$G$1)*$G$2)</f>
        <v>947.5888852363081</v>
      </c>
      <c r="I4426" s="19">
        <f t="shared" si="415"/>
        <v>-90341785312</v>
      </c>
      <c r="K4426" s="19">
        <f t="shared" si="420"/>
        <v>12733920000</v>
      </c>
      <c r="L4426" s="19">
        <f t="shared" si="416"/>
        <v>12733920000</v>
      </c>
      <c r="N4426" s="19">
        <f t="shared" si="419"/>
        <v>-98242187088</v>
      </c>
      <c r="O4426" s="19">
        <f t="shared" si="417"/>
        <v>-98242187088</v>
      </c>
      <c r="Q4426" s="19">
        <f t="shared" si="418"/>
        <v>-130679159744</v>
      </c>
    </row>
    <row r="4427" spans="1:17" x14ac:dyDescent="0.3">
      <c r="A4427">
        <v>4421</v>
      </c>
      <c r="B4427">
        <f>SQRT((1-A4427*A4427/$G$1)*$G$2)</f>
        <v>947.45943698566975</v>
      </c>
      <c r="I4427" s="19">
        <f t="shared" si="415"/>
        <v>-261358319488</v>
      </c>
      <c r="K4427" s="19">
        <f t="shared" si="420"/>
        <v>12736800000</v>
      </c>
      <c r="L4427" s="19">
        <f t="shared" si="416"/>
        <v>12736800000</v>
      </c>
      <c r="N4427" s="19">
        <f t="shared" si="419"/>
        <v>0</v>
      </c>
      <c r="O4427" s="19">
        <f t="shared" si="417"/>
        <v>-98242187088</v>
      </c>
      <c r="Q4427" s="19">
        <f t="shared" si="418"/>
        <v>-117942359744</v>
      </c>
    </row>
    <row r="4428" spans="1:17" x14ac:dyDescent="0.3">
      <c r="A4428">
        <v>4422</v>
      </c>
      <c r="B4428">
        <f>SQRT((1-A4428*A4428/$G$1)*$G$2)</f>
        <v>947.32994175690305</v>
      </c>
      <c r="I4428" s="19">
        <f t="shared" si="415"/>
        <v>-235884719488</v>
      </c>
      <c r="K4428" s="19">
        <f t="shared" si="420"/>
        <v>12739680000</v>
      </c>
      <c r="L4428" s="19">
        <f t="shared" si="416"/>
        <v>12739680000</v>
      </c>
      <c r="N4428" s="19">
        <f t="shared" si="419"/>
        <v>0</v>
      </c>
      <c r="O4428" s="19">
        <f t="shared" si="417"/>
        <v>-98242187088</v>
      </c>
      <c r="Q4428" s="19">
        <f t="shared" si="418"/>
        <v>-105202679744</v>
      </c>
    </row>
    <row r="4429" spans="1:17" x14ac:dyDescent="0.3">
      <c r="A4429">
        <v>4423</v>
      </c>
      <c r="B4429">
        <f>SQRT((1-A4429*A4429/$G$1)*$G$2)</f>
        <v>947.20039953074001</v>
      </c>
      <c r="I4429" s="19">
        <f t="shared" si="415"/>
        <v>-210405359488</v>
      </c>
      <c r="K4429" s="19">
        <f t="shared" si="420"/>
        <v>12742560000</v>
      </c>
      <c r="L4429" s="19">
        <f t="shared" si="416"/>
        <v>12742560000</v>
      </c>
      <c r="N4429" s="19">
        <f t="shared" si="419"/>
        <v>0</v>
      </c>
      <c r="O4429" s="19">
        <f t="shared" si="417"/>
        <v>-98242187088</v>
      </c>
      <c r="Q4429" s="19">
        <f t="shared" si="418"/>
        <v>-92460119744</v>
      </c>
    </row>
    <row r="4430" spans="1:17" x14ac:dyDescent="0.3">
      <c r="A4430">
        <v>4424</v>
      </c>
      <c r="B4430">
        <f>SQRT((1-A4430*A4430/$G$1)*$G$2)</f>
        <v>947.07081028789571</v>
      </c>
      <c r="I4430" s="19">
        <f t="shared" si="415"/>
        <v>-184920239488</v>
      </c>
      <c r="K4430" s="19">
        <f t="shared" si="420"/>
        <v>12745440000</v>
      </c>
      <c r="L4430" s="19">
        <f t="shared" si="416"/>
        <v>12745440000</v>
      </c>
      <c r="N4430" s="19">
        <f t="shared" si="419"/>
        <v>0</v>
      </c>
      <c r="O4430" s="19">
        <f t="shared" si="417"/>
        <v>-98242187088</v>
      </c>
      <c r="Q4430" s="19">
        <f t="shared" si="418"/>
        <v>-79714679744</v>
      </c>
    </row>
    <row r="4431" spans="1:17" x14ac:dyDescent="0.3">
      <c r="A4431">
        <v>4425</v>
      </c>
      <c r="B4431">
        <f>SQRT((1-A4431*A4431/$G$1)*$G$2)</f>
        <v>946.94117400906714</v>
      </c>
      <c r="I4431" s="19">
        <f t="shared" si="415"/>
        <v>-159429359488</v>
      </c>
      <c r="K4431" s="19">
        <f t="shared" si="420"/>
        <v>12748320000</v>
      </c>
      <c r="L4431" s="19">
        <f t="shared" si="416"/>
        <v>12748320000</v>
      </c>
      <c r="N4431" s="19">
        <f t="shared" si="419"/>
        <v>0</v>
      </c>
      <c r="O4431" s="19">
        <f t="shared" si="417"/>
        <v>-98242187088</v>
      </c>
      <c r="Q4431" s="19">
        <f t="shared" si="418"/>
        <v>-66966359744</v>
      </c>
    </row>
    <row r="4432" spans="1:17" x14ac:dyDescent="0.3">
      <c r="A4432">
        <v>4426</v>
      </c>
      <c r="B4432">
        <f>SQRT((1-A4432*A4432/$G$1)*$G$2)</f>
        <v>946.81149067493413</v>
      </c>
      <c r="I4432" s="19">
        <f t="shared" si="415"/>
        <v>-133932719488</v>
      </c>
      <c r="K4432" s="19">
        <f t="shared" si="420"/>
        <v>12751200000</v>
      </c>
      <c r="L4432" s="19">
        <f t="shared" si="416"/>
        <v>12751200000</v>
      </c>
      <c r="N4432" s="19">
        <f t="shared" si="419"/>
        <v>0</v>
      </c>
      <c r="O4432" s="19">
        <f t="shared" si="417"/>
        <v>-98242187088</v>
      </c>
      <c r="Q4432" s="19">
        <f t="shared" si="418"/>
        <v>-54215159744</v>
      </c>
    </row>
    <row r="4433" spans="1:17" x14ac:dyDescent="0.3">
      <c r="A4433">
        <v>4427</v>
      </c>
      <c r="B4433">
        <f>SQRT((1-A4433*A4433/$G$1)*$G$2)</f>
        <v>946.68176026615879</v>
      </c>
      <c r="I4433" s="19">
        <f t="shared" si="415"/>
        <v>-108430319488</v>
      </c>
      <c r="K4433" s="19">
        <f t="shared" si="420"/>
        <v>12754080000</v>
      </c>
      <c r="L4433" s="19">
        <f t="shared" si="416"/>
        <v>12754080000</v>
      </c>
      <c r="N4433" s="19">
        <f t="shared" si="419"/>
        <v>0</v>
      </c>
      <c r="O4433" s="19">
        <f t="shared" si="417"/>
        <v>-98242187088</v>
      </c>
      <c r="Q4433" s="19">
        <f t="shared" si="418"/>
        <v>-41461079744</v>
      </c>
    </row>
    <row r="4434" spans="1:17" x14ac:dyDescent="0.3">
      <c r="A4434">
        <v>4428</v>
      </c>
      <c r="B4434">
        <f>SQRT((1-A4434*A4434/$G$1)*$G$2)</f>
        <v>946.55198276338535</v>
      </c>
      <c r="I4434" s="19">
        <f t="shared" si="415"/>
        <v>-82922159488</v>
      </c>
      <c r="K4434" s="19">
        <f t="shared" si="420"/>
        <v>12756960000</v>
      </c>
      <c r="L4434" s="19">
        <f t="shared" si="416"/>
        <v>12756960000</v>
      </c>
      <c r="N4434" s="19">
        <f t="shared" si="419"/>
        <v>-98138391856</v>
      </c>
      <c r="O4434" s="19">
        <f t="shared" si="417"/>
        <v>-98138391856</v>
      </c>
      <c r="Q4434" s="19">
        <f t="shared" si="418"/>
        <v>-126842511600</v>
      </c>
    </row>
    <row r="4435" spans="1:17" x14ac:dyDescent="0.3">
      <c r="A4435">
        <v>4429</v>
      </c>
      <c r="B4435">
        <f>SQRT((1-A4435*A4435/$G$1)*$G$2)</f>
        <v>946.42215814724102</v>
      </c>
      <c r="I4435" s="19">
        <f t="shared" si="415"/>
        <v>-253685023200</v>
      </c>
      <c r="K4435" s="19">
        <f t="shared" si="420"/>
        <v>12759840000</v>
      </c>
      <c r="L4435" s="19">
        <f t="shared" si="416"/>
        <v>12759840000</v>
      </c>
      <c r="N4435" s="19">
        <f t="shared" si="419"/>
        <v>0</v>
      </c>
      <c r="O4435" s="19">
        <f t="shared" si="417"/>
        <v>-98138391856</v>
      </c>
      <c r="Q4435" s="19">
        <f t="shared" si="418"/>
        <v>-114082671600</v>
      </c>
    </row>
    <row r="4436" spans="1:17" x14ac:dyDescent="0.3">
      <c r="A4436">
        <v>4430</v>
      </c>
      <c r="B4436">
        <f>SQRT((1-A4436*A4436/$G$1)*$G$2)</f>
        <v>946.29228639833445</v>
      </c>
      <c r="I4436" s="19">
        <f t="shared" si="415"/>
        <v>-228165343200</v>
      </c>
      <c r="K4436" s="19">
        <f t="shared" si="420"/>
        <v>12762720000</v>
      </c>
      <c r="L4436" s="19">
        <f t="shared" si="416"/>
        <v>12762720000</v>
      </c>
      <c r="N4436" s="19">
        <f t="shared" si="419"/>
        <v>0</v>
      </c>
      <c r="O4436" s="19">
        <f t="shared" si="417"/>
        <v>-98138391856</v>
      </c>
      <c r="Q4436" s="19">
        <f t="shared" si="418"/>
        <v>-101319951600</v>
      </c>
    </row>
    <row r="4437" spans="1:17" x14ac:dyDescent="0.3">
      <c r="A4437">
        <v>4431</v>
      </c>
      <c r="B4437">
        <f>SQRT((1-A4437*A4437/$G$1)*$G$2)</f>
        <v>946.16236749725749</v>
      </c>
      <c r="I4437" s="19">
        <f t="shared" si="415"/>
        <v>-202639903200</v>
      </c>
      <c r="K4437" s="19">
        <f t="shared" si="420"/>
        <v>12765600000</v>
      </c>
      <c r="L4437" s="19">
        <f t="shared" si="416"/>
        <v>12765600000</v>
      </c>
      <c r="N4437" s="19">
        <f t="shared" si="419"/>
        <v>0</v>
      </c>
      <c r="O4437" s="19">
        <f t="shared" si="417"/>
        <v>-98138391856</v>
      </c>
      <c r="Q4437" s="19">
        <f t="shared" si="418"/>
        <v>-88554351600</v>
      </c>
    </row>
    <row r="4438" spans="1:17" x14ac:dyDescent="0.3">
      <c r="A4438">
        <v>4432</v>
      </c>
      <c r="B4438">
        <f>SQRT((1-A4438*A4438/$G$1)*$G$2)</f>
        <v>946.03240142458355</v>
      </c>
      <c r="I4438" s="19">
        <f t="shared" si="415"/>
        <v>-177108703200</v>
      </c>
      <c r="K4438" s="19">
        <f t="shared" si="420"/>
        <v>12768480000</v>
      </c>
      <c r="L4438" s="19">
        <f t="shared" si="416"/>
        <v>12768480000</v>
      </c>
      <c r="N4438" s="19">
        <f t="shared" si="419"/>
        <v>0</v>
      </c>
      <c r="O4438" s="19">
        <f t="shared" si="417"/>
        <v>-98138391856</v>
      </c>
      <c r="Q4438" s="19">
        <f t="shared" si="418"/>
        <v>-75785871600</v>
      </c>
    </row>
    <row r="4439" spans="1:17" x14ac:dyDescent="0.3">
      <c r="A4439">
        <v>4433</v>
      </c>
      <c r="B4439">
        <f>SQRT((1-A4439*A4439/$G$1)*$G$2)</f>
        <v>945.9023881608689</v>
      </c>
      <c r="I4439" s="19">
        <f t="shared" si="415"/>
        <v>-151571743200</v>
      </c>
      <c r="K4439" s="19">
        <f t="shared" si="420"/>
        <v>12771360000</v>
      </c>
      <c r="L4439" s="19">
        <f t="shared" si="416"/>
        <v>12771360000</v>
      </c>
      <c r="N4439" s="19">
        <f t="shared" si="419"/>
        <v>0</v>
      </c>
      <c r="O4439" s="19">
        <f t="shared" si="417"/>
        <v>-98138391856</v>
      </c>
      <c r="Q4439" s="19">
        <f t="shared" si="418"/>
        <v>-63014511600</v>
      </c>
    </row>
    <row r="4440" spans="1:17" x14ac:dyDescent="0.3">
      <c r="A4440">
        <v>4434</v>
      </c>
      <c r="B4440">
        <f>SQRT((1-A4440*A4440/$G$1)*$G$2)</f>
        <v>945.77232768665158</v>
      </c>
      <c r="I4440" s="19">
        <f t="shared" si="415"/>
        <v>-126029023200</v>
      </c>
      <c r="K4440" s="19">
        <f t="shared" si="420"/>
        <v>12774240000</v>
      </c>
      <c r="L4440" s="19">
        <f t="shared" si="416"/>
        <v>12774240000</v>
      </c>
      <c r="N4440" s="19">
        <f t="shared" si="419"/>
        <v>0</v>
      </c>
      <c r="O4440" s="19">
        <f t="shared" si="417"/>
        <v>-98138391856</v>
      </c>
      <c r="Q4440" s="19">
        <f t="shared" si="418"/>
        <v>-50240271600</v>
      </c>
    </row>
    <row r="4441" spans="1:17" x14ac:dyDescent="0.3">
      <c r="A4441">
        <v>4435</v>
      </c>
      <c r="B4441">
        <f>SQRT((1-A4441*A4441/$G$1)*$G$2)</f>
        <v>945.64221998245227</v>
      </c>
      <c r="I4441" s="19">
        <f t="shared" si="415"/>
        <v>-100480543200</v>
      </c>
      <c r="K4441" s="19">
        <f t="shared" si="420"/>
        <v>12777120000</v>
      </c>
      <c r="L4441" s="19">
        <f t="shared" si="416"/>
        <v>12777120000</v>
      </c>
      <c r="N4441" s="19">
        <f t="shared" si="419"/>
        <v>0</v>
      </c>
      <c r="O4441" s="19">
        <f t="shared" si="417"/>
        <v>-98138391856</v>
      </c>
      <c r="Q4441" s="19">
        <f t="shared" si="418"/>
        <v>-37463151600</v>
      </c>
    </row>
    <row r="4442" spans="1:17" x14ac:dyDescent="0.3">
      <c r="A4442">
        <v>4436</v>
      </c>
      <c r="B4442">
        <f>SQRT((1-A4442*A4442/$G$1)*$G$2)</f>
        <v>945.51206502877358</v>
      </c>
      <c r="I4442" s="19">
        <f t="shared" si="415"/>
        <v>-74926303200</v>
      </c>
      <c r="K4442" s="19">
        <f t="shared" si="420"/>
        <v>12780000000</v>
      </c>
      <c r="L4442" s="19">
        <f t="shared" si="416"/>
        <v>12780000000</v>
      </c>
      <c r="N4442" s="19">
        <f t="shared" si="419"/>
        <v>-98034596624</v>
      </c>
      <c r="O4442" s="19">
        <f t="shared" si="417"/>
        <v>-98034596624</v>
      </c>
      <c r="Q4442" s="19">
        <f t="shared" si="418"/>
        <v>-122717748224</v>
      </c>
    </row>
    <row r="4443" spans="1:17" x14ac:dyDescent="0.3">
      <c r="A4443">
        <v>4437</v>
      </c>
      <c r="B4443">
        <f>SQRT((1-A4443*A4443/$G$1)*$G$2)</f>
        <v>945.38186280610023</v>
      </c>
      <c r="I4443" s="19">
        <f t="shared" si="415"/>
        <v>-245435496448</v>
      </c>
      <c r="K4443" s="19">
        <f t="shared" si="420"/>
        <v>12782880000</v>
      </c>
      <c r="L4443" s="19">
        <f t="shared" si="416"/>
        <v>12782880000</v>
      </c>
      <c r="N4443" s="19">
        <f t="shared" si="419"/>
        <v>0</v>
      </c>
      <c r="O4443" s="19">
        <f t="shared" si="417"/>
        <v>-98034596624</v>
      </c>
      <c r="Q4443" s="19">
        <f t="shared" si="418"/>
        <v>-109934868224</v>
      </c>
    </row>
    <row r="4444" spans="1:17" x14ac:dyDescent="0.3">
      <c r="A4444">
        <v>4438</v>
      </c>
      <c r="B4444">
        <f>SQRT((1-A4444*A4444/$G$1)*$G$2)</f>
        <v>945.25161329489924</v>
      </c>
      <c r="I4444" s="19">
        <f t="shared" si="415"/>
        <v>-219869736448</v>
      </c>
      <c r="K4444" s="19">
        <f t="shared" si="420"/>
        <v>12785760000</v>
      </c>
      <c r="L4444" s="19">
        <f t="shared" si="416"/>
        <v>12785760000</v>
      </c>
      <c r="N4444" s="19">
        <f t="shared" si="419"/>
        <v>0</v>
      </c>
      <c r="O4444" s="19">
        <f t="shared" si="417"/>
        <v>-98034596624</v>
      </c>
      <c r="Q4444" s="19">
        <f t="shared" si="418"/>
        <v>-97149108224</v>
      </c>
    </row>
    <row r="4445" spans="1:17" x14ac:dyDescent="0.3">
      <c r="A4445">
        <v>4439</v>
      </c>
      <c r="B4445">
        <f>SQRT((1-A4445*A4445/$G$1)*$G$2)</f>
        <v>945.12131647562001</v>
      </c>
      <c r="I4445" s="19">
        <f t="shared" si="415"/>
        <v>-194298216448</v>
      </c>
      <c r="K4445" s="19">
        <f t="shared" si="420"/>
        <v>12788640000</v>
      </c>
      <c r="L4445" s="19">
        <f t="shared" si="416"/>
        <v>12788640000</v>
      </c>
      <c r="N4445" s="19">
        <f t="shared" si="419"/>
        <v>0</v>
      </c>
      <c r="O4445" s="19">
        <f t="shared" si="417"/>
        <v>-98034596624</v>
      </c>
      <c r="Q4445" s="19">
        <f t="shared" si="418"/>
        <v>-84360468224</v>
      </c>
    </row>
    <row r="4446" spans="1:17" x14ac:dyDescent="0.3">
      <c r="A4446">
        <v>4440</v>
      </c>
      <c r="B4446">
        <f>SQRT((1-A4446*A4446/$G$1)*$G$2)</f>
        <v>944.9909723286936</v>
      </c>
      <c r="I4446" s="19">
        <f t="shared" si="415"/>
        <v>-168720936448</v>
      </c>
      <c r="K4446" s="19">
        <f t="shared" si="420"/>
        <v>12791520000</v>
      </c>
      <c r="L4446" s="19">
        <f t="shared" si="416"/>
        <v>12791520000</v>
      </c>
      <c r="N4446" s="19">
        <f t="shared" si="419"/>
        <v>0</v>
      </c>
      <c r="O4446" s="19">
        <f t="shared" si="417"/>
        <v>-98034596624</v>
      </c>
      <c r="Q4446" s="19">
        <f t="shared" si="418"/>
        <v>-71568948224</v>
      </c>
    </row>
    <row r="4447" spans="1:17" x14ac:dyDescent="0.3">
      <c r="A4447">
        <v>4441</v>
      </c>
      <c r="B4447">
        <f>SQRT((1-A4447*A4447/$G$1)*$G$2)</f>
        <v>944.86058083453338</v>
      </c>
      <c r="I4447" s="19">
        <f t="shared" si="415"/>
        <v>-143137896448</v>
      </c>
      <c r="K4447" s="19">
        <f t="shared" si="420"/>
        <v>12794400000</v>
      </c>
      <c r="L4447" s="19">
        <f t="shared" si="416"/>
        <v>12794400000</v>
      </c>
      <c r="N4447" s="19">
        <f t="shared" si="419"/>
        <v>0</v>
      </c>
      <c r="O4447" s="19">
        <f t="shared" si="417"/>
        <v>-98034596624</v>
      </c>
      <c r="Q4447" s="19">
        <f t="shared" si="418"/>
        <v>-58774548224</v>
      </c>
    </row>
    <row r="4448" spans="1:17" x14ac:dyDescent="0.3">
      <c r="A4448">
        <v>4442</v>
      </c>
      <c r="B4448">
        <f>SQRT((1-A4448*A4448/$G$1)*$G$2)</f>
        <v>944.73014197353496</v>
      </c>
      <c r="I4448" s="19">
        <f t="shared" si="415"/>
        <v>-117549096448</v>
      </c>
      <c r="K4448" s="19">
        <f t="shared" si="420"/>
        <v>12797280000</v>
      </c>
      <c r="L4448" s="19">
        <f t="shared" si="416"/>
        <v>12797280000</v>
      </c>
      <c r="N4448" s="19">
        <f t="shared" si="419"/>
        <v>0</v>
      </c>
      <c r="O4448" s="19">
        <f t="shared" si="417"/>
        <v>-98034596624</v>
      </c>
      <c r="Q4448" s="19">
        <f t="shared" si="418"/>
        <v>-45977268224</v>
      </c>
    </row>
    <row r="4449" spans="1:17" x14ac:dyDescent="0.3">
      <c r="A4449">
        <v>4443</v>
      </c>
      <c r="B4449">
        <f>SQRT((1-A4449*A4449/$G$1)*$G$2)</f>
        <v>944.59965572607553</v>
      </c>
      <c r="I4449" s="19">
        <f t="shared" si="415"/>
        <v>-91954536448</v>
      </c>
      <c r="K4449" s="19">
        <f t="shared" si="420"/>
        <v>12800160000</v>
      </c>
      <c r="L4449" s="19">
        <f t="shared" si="416"/>
        <v>12800160000</v>
      </c>
      <c r="N4449" s="19">
        <f t="shared" si="419"/>
        <v>-97930801392</v>
      </c>
      <c r="O4449" s="19">
        <f t="shared" si="417"/>
        <v>-97930801392</v>
      </c>
      <c r="Q4449" s="19">
        <f t="shared" si="418"/>
        <v>-131107909616</v>
      </c>
    </row>
    <row r="4450" spans="1:17" x14ac:dyDescent="0.3">
      <c r="A4450">
        <v>4444</v>
      </c>
      <c r="B4450">
        <f>SQRT((1-A4450*A4450/$G$1)*$G$2)</f>
        <v>944.46912207251478</v>
      </c>
      <c r="I4450" s="19">
        <f t="shared" si="415"/>
        <v>-262215819232</v>
      </c>
      <c r="K4450" s="19">
        <f t="shared" si="420"/>
        <v>12803040000</v>
      </c>
      <c r="L4450" s="19">
        <f t="shared" si="416"/>
        <v>12803040000</v>
      </c>
      <c r="N4450" s="19">
        <f t="shared" si="419"/>
        <v>0</v>
      </c>
      <c r="O4450" s="19">
        <f t="shared" si="417"/>
        <v>-97930801392</v>
      </c>
      <c r="Q4450" s="19">
        <f t="shared" si="418"/>
        <v>-118304869616</v>
      </c>
    </row>
    <row r="4451" spans="1:17" x14ac:dyDescent="0.3">
      <c r="A4451">
        <v>4445</v>
      </c>
      <c r="B4451">
        <f>SQRT((1-A4451*A4451/$G$1)*$G$2)</f>
        <v>944.33854099319421</v>
      </c>
      <c r="I4451" s="19">
        <f t="shared" si="415"/>
        <v>-236609739232</v>
      </c>
      <c r="K4451" s="19">
        <f t="shared" si="420"/>
        <v>12805920000</v>
      </c>
      <c r="L4451" s="19">
        <f t="shared" si="416"/>
        <v>12805920000</v>
      </c>
      <c r="N4451" s="19">
        <f t="shared" si="419"/>
        <v>0</v>
      </c>
      <c r="O4451" s="19">
        <f t="shared" si="417"/>
        <v>-97930801392</v>
      </c>
      <c r="Q4451" s="19">
        <f t="shared" si="418"/>
        <v>-105498949616</v>
      </c>
    </row>
    <row r="4452" spans="1:17" x14ac:dyDescent="0.3">
      <c r="A4452">
        <v>4446</v>
      </c>
      <c r="B4452">
        <f>SQRT((1-A4452*A4452/$G$1)*$G$2)</f>
        <v>944.20791246843726</v>
      </c>
      <c r="I4452" s="19">
        <f t="shared" si="415"/>
        <v>-210997899232</v>
      </c>
      <c r="K4452" s="19">
        <f t="shared" si="420"/>
        <v>12808800000</v>
      </c>
      <c r="L4452" s="19">
        <f t="shared" si="416"/>
        <v>12808800000</v>
      </c>
      <c r="N4452" s="19">
        <f t="shared" si="419"/>
        <v>0</v>
      </c>
      <c r="O4452" s="19">
        <f t="shared" si="417"/>
        <v>-97930801392</v>
      </c>
      <c r="Q4452" s="19">
        <f t="shared" si="418"/>
        <v>-92690149616</v>
      </c>
    </row>
    <row r="4453" spans="1:17" x14ac:dyDescent="0.3">
      <c r="A4453">
        <v>4447</v>
      </c>
      <c r="B4453">
        <f>SQRT((1-A4453*A4453/$G$1)*$G$2)</f>
        <v>944.07723647854937</v>
      </c>
      <c r="I4453" s="19">
        <f t="shared" si="415"/>
        <v>-185380299232</v>
      </c>
      <c r="K4453" s="19">
        <f t="shared" si="420"/>
        <v>12811680000</v>
      </c>
      <c r="L4453" s="19">
        <f t="shared" si="416"/>
        <v>12811680000</v>
      </c>
      <c r="N4453" s="19">
        <f t="shared" si="419"/>
        <v>0</v>
      </c>
      <c r="O4453" s="19">
        <f t="shared" si="417"/>
        <v>-97930801392</v>
      </c>
      <c r="Q4453" s="19">
        <f t="shared" si="418"/>
        <v>-79878469616</v>
      </c>
    </row>
    <row r="4454" spans="1:17" x14ac:dyDescent="0.3">
      <c r="A4454">
        <v>4448</v>
      </c>
      <c r="B4454">
        <f>SQRT((1-A4454*A4454/$G$1)*$G$2)</f>
        <v>943.94651300381793</v>
      </c>
      <c r="I4454" s="19">
        <f t="shared" si="415"/>
        <v>-159756939232</v>
      </c>
      <c r="K4454" s="19">
        <f t="shared" si="420"/>
        <v>12814560000</v>
      </c>
      <c r="L4454" s="19">
        <f t="shared" si="416"/>
        <v>12814560000</v>
      </c>
      <c r="N4454" s="19">
        <f t="shared" si="419"/>
        <v>0</v>
      </c>
      <c r="O4454" s="19">
        <f t="shared" si="417"/>
        <v>-97930801392</v>
      </c>
      <c r="Q4454" s="19">
        <f t="shared" si="418"/>
        <v>-67063909616</v>
      </c>
    </row>
    <row r="4455" spans="1:17" x14ac:dyDescent="0.3">
      <c r="A4455">
        <v>4449</v>
      </c>
      <c r="B4455">
        <f>SQRT((1-A4455*A4455/$G$1)*$G$2)</f>
        <v>943.81574202451225</v>
      </c>
      <c r="I4455" s="19">
        <f t="shared" si="415"/>
        <v>-134127819232</v>
      </c>
      <c r="K4455" s="19">
        <f t="shared" si="420"/>
        <v>12817440000</v>
      </c>
      <c r="L4455" s="19">
        <f t="shared" si="416"/>
        <v>12817440000</v>
      </c>
      <c r="N4455" s="19">
        <f t="shared" si="419"/>
        <v>0</v>
      </c>
      <c r="O4455" s="19">
        <f t="shared" si="417"/>
        <v>-97930801392</v>
      </c>
      <c r="Q4455" s="19">
        <f t="shared" si="418"/>
        <v>-54246469616</v>
      </c>
    </row>
    <row r="4456" spans="1:17" x14ac:dyDescent="0.3">
      <c r="A4456">
        <v>4450</v>
      </c>
      <c r="B4456">
        <f>SQRT((1-A4456*A4456/$G$1)*$G$2)</f>
        <v>943.68492352088344</v>
      </c>
      <c r="I4456" s="19">
        <f t="shared" si="415"/>
        <v>-108492939232</v>
      </c>
      <c r="K4456" s="19">
        <f t="shared" si="420"/>
        <v>12820320000</v>
      </c>
      <c r="L4456" s="19">
        <f t="shared" si="416"/>
        <v>12820320000</v>
      </c>
      <c r="N4456" s="19">
        <f t="shared" si="419"/>
        <v>0</v>
      </c>
      <c r="O4456" s="19">
        <f t="shared" si="417"/>
        <v>-97930801392</v>
      </c>
      <c r="Q4456" s="19">
        <f t="shared" si="418"/>
        <v>-41426149616</v>
      </c>
    </row>
    <row r="4457" spans="1:17" x14ac:dyDescent="0.3">
      <c r="A4457">
        <v>4451</v>
      </c>
      <c r="B4457">
        <f>SQRT((1-A4457*A4457/$G$1)*$G$2)</f>
        <v>943.55405747316468</v>
      </c>
      <c r="I4457" s="19">
        <f t="shared" si="415"/>
        <v>-82852299232</v>
      </c>
      <c r="K4457" s="19">
        <f t="shared" si="420"/>
        <v>12823200000</v>
      </c>
      <c r="L4457" s="19">
        <f t="shared" si="416"/>
        <v>12823200000</v>
      </c>
      <c r="N4457" s="19">
        <f t="shared" si="419"/>
        <v>-97827006160</v>
      </c>
      <c r="O4457" s="19">
        <f t="shared" si="417"/>
        <v>-97827006160</v>
      </c>
      <c r="Q4457" s="19">
        <f t="shared" si="418"/>
        <v>-126429955776</v>
      </c>
    </row>
    <row r="4458" spans="1:17" x14ac:dyDescent="0.3">
      <c r="A4458">
        <v>4452</v>
      </c>
      <c r="B4458">
        <f>SQRT((1-A4458*A4458/$G$1)*$G$2)</f>
        <v>943.42314386157091</v>
      </c>
      <c r="I4458" s="19">
        <f t="shared" si="415"/>
        <v>-252859911552</v>
      </c>
      <c r="K4458" s="19">
        <f t="shared" si="420"/>
        <v>12826080000</v>
      </c>
      <c r="L4458" s="19">
        <f t="shared" si="416"/>
        <v>12826080000</v>
      </c>
      <c r="N4458" s="19">
        <f t="shared" si="419"/>
        <v>0</v>
      </c>
      <c r="O4458" s="19">
        <f t="shared" si="417"/>
        <v>-97827006160</v>
      </c>
      <c r="Q4458" s="19">
        <f t="shared" si="418"/>
        <v>-113603875776</v>
      </c>
    </row>
    <row r="4459" spans="1:17" x14ac:dyDescent="0.3">
      <c r="A4459">
        <v>4453</v>
      </c>
      <c r="B4459">
        <f>SQRT((1-A4459*A4459/$G$1)*$G$2)</f>
        <v>943.29218266629857</v>
      </c>
      <c r="I4459" s="19">
        <f t="shared" si="415"/>
        <v>-227207751552</v>
      </c>
      <c r="K4459" s="19">
        <f t="shared" si="420"/>
        <v>12828960000</v>
      </c>
      <c r="L4459" s="19">
        <f t="shared" si="416"/>
        <v>12828960000</v>
      </c>
      <c r="N4459" s="19">
        <f t="shared" si="419"/>
        <v>0</v>
      </c>
      <c r="O4459" s="19">
        <f t="shared" si="417"/>
        <v>-97827006160</v>
      </c>
      <c r="Q4459" s="19">
        <f t="shared" si="418"/>
        <v>-100774915776</v>
      </c>
    </row>
    <row r="4460" spans="1:17" x14ac:dyDescent="0.3">
      <c r="A4460">
        <v>4454</v>
      </c>
      <c r="B4460">
        <f>SQRT((1-A4460*A4460/$G$1)*$G$2)</f>
        <v>943.16117386752637</v>
      </c>
      <c r="I4460" s="19">
        <f t="shared" si="415"/>
        <v>-201549831552</v>
      </c>
      <c r="K4460" s="19">
        <f t="shared" si="420"/>
        <v>12831840000</v>
      </c>
      <c r="L4460" s="19">
        <f t="shared" si="416"/>
        <v>12831840000</v>
      </c>
      <c r="N4460" s="19">
        <f t="shared" si="419"/>
        <v>0</v>
      </c>
      <c r="O4460" s="19">
        <f t="shared" si="417"/>
        <v>-97827006160</v>
      </c>
      <c r="Q4460" s="19">
        <f t="shared" si="418"/>
        <v>-87943075776</v>
      </c>
    </row>
    <row r="4461" spans="1:17" x14ac:dyDescent="0.3">
      <c r="A4461">
        <v>4455</v>
      </c>
      <c r="B4461">
        <f>SQRT((1-A4461*A4461/$G$1)*$G$2)</f>
        <v>943.03011744541459</v>
      </c>
      <c r="I4461" s="19">
        <f t="shared" si="415"/>
        <v>-175886151552</v>
      </c>
      <c r="K4461" s="19">
        <f t="shared" si="420"/>
        <v>12834720000</v>
      </c>
      <c r="L4461" s="19">
        <f t="shared" si="416"/>
        <v>12834720000</v>
      </c>
      <c r="N4461" s="19">
        <f t="shared" si="419"/>
        <v>0</v>
      </c>
      <c r="O4461" s="19">
        <f t="shared" si="417"/>
        <v>-97827006160</v>
      </c>
      <c r="Q4461" s="19">
        <f t="shared" si="418"/>
        <v>-75108355776</v>
      </c>
    </row>
    <row r="4462" spans="1:17" x14ac:dyDescent="0.3">
      <c r="A4462">
        <v>4456</v>
      </c>
      <c r="B4462">
        <f>SQRT((1-A4462*A4462/$G$1)*$G$2)</f>
        <v>942.89901338010543</v>
      </c>
      <c r="I4462" s="19">
        <f t="shared" ref="I4462:I4525" si="421">Q4461*2</f>
        <v>-150216711552</v>
      </c>
      <c r="K4462" s="19">
        <f t="shared" si="420"/>
        <v>12837600000</v>
      </c>
      <c r="L4462" s="19">
        <f t="shared" ref="L4462:L4525" si="422">IF(K4462=0,L4461,K4462)</f>
        <v>12837600000</v>
      </c>
      <c r="N4462" s="19">
        <f t="shared" si="419"/>
        <v>0</v>
      </c>
      <c r="O4462" s="19">
        <f t="shared" ref="O4462:O4525" si="423">IF(N4462=0,O4461,N4462)</f>
        <v>-97827006160</v>
      </c>
      <c r="Q4462" s="19">
        <f t="shared" ref="Q4462:Q4525" si="424">Q4461+K4462+N4462</f>
        <v>-62270755776</v>
      </c>
    </row>
    <row r="4463" spans="1:17" x14ac:dyDescent="0.3">
      <c r="A4463">
        <v>4457</v>
      </c>
      <c r="B4463">
        <f>SQRT((1-A4463*A4463/$G$1)*$G$2)</f>
        <v>942.76786165172257</v>
      </c>
      <c r="I4463" s="19">
        <f t="shared" si="421"/>
        <v>-124541511552</v>
      </c>
      <c r="K4463" s="19">
        <f t="shared" si="420"/>
        <v>12840480000</v>
      </c>
      <c r="L4463" s="19">
        <f t="shared" si="422"/>
        <v>12840480000</v>
      </c>
      <c r="N4463" s="19">
        <f t="shared" si="419"/>
        <v>0</v>
      </c>
      <c r="O4463" s="19">
        <f t="shared" si="423"/>
        <v>-97827006160</v>
      </c>
      <c r="Q4463" s="19">
        <f t="shared" si="424"/>
        <v>-49430275776</v>
      </c>
    </row>
    <row r="4464" spans="1:17" x14ac:dyDescent="0.3">
      <c r="A4464">
        <v>4458</v>
      </c>
      <c r="B4464">
        <f>SQRT((1-A4464*A4464/$G$1)*$G$2)</f>
        <v>942.63666224037138</v>
      </c>
      <c r="I4464" s="19">
        <f t="shared" si="421"/>
        <v>-98860551552</v>
      </c>
      <c r="K4464" s="19">
        <f t="shared" si="420"/>
        <v>12843360000</v>
      </c>
      <c r="L4464" s="19">
        <f t="shared" si="422"/>
        <v>12843360000</v>
      </c>
      <c r="N4464" s="19">
        <f t="shared" si="419"/>
        <v>0</v>
      </c>
      <c r="O4464" s="19">
        <f t="shared" si="423"/>
        <v>-97827006160</v>
      </c>
      <c r="Q4464" s="19">
        <f t="shared" si="424"/>
        <v>-36586915776</v>
      </c>
    </row>
    <row r="4465" spans="1:17" x14ac:dyDescent="0.3">
      <c r="A4465">
        <v>4459</v>
      </c>
      <c r="B4465">
        <f>SQRT((1-A4465*A4465/$G$1)*$G$2)</f>
        <v>942.50541512613916</v>
      </c>
      <c r="I4465" s="19">
        <f t="shared" si="421"/>
        <v>-73173831552</v>
      </c>
      <c r="K4465" s="19">
        <f t="shared" si="420"/>
        <v>12846240000</v>
      </c>
      <c r="L4465" s="19">
        <f t="shared" si="422"/>
        <v>12846240000</v>
      </c>
      <c r="N4465" s="19">
        <f t="shared" si="419"/>
        <v>-97723210928</v>
      </c>
      <c r="O4465" s="19">
        <f t="shared" si="423"/>
        <v>-97723210928</v>
      </c>
      <c r="Q4465" s="19">
        <f t="shared" si="424"/>
        <v>-121463886704</v>
      </c>
    </row>
    <row r="4466" spans="1:17" x14ac:dyDescent="0.3">
      <c r="A4466">
        <v>4460</v>
      </c>
      <c r="B4466">
        <f>SQRT((1-A4466*A4466/$G$1)*$G$2)</f>
        <v>942.37412028909489</v>
      </c>
      <c r="I4466" s="19">
        <f t="shared" si="421"/>
        <v>-242927773408</v>
      </c>
      <c r="K4466" s="19">
        <f t="shared" si="420"/>
        <v>12849120000</v>
      </c>
      <c r="L4466" s="19">
        <f t="shared" si="422"/>
        <v>12849120000</v>
      </c>
      <c r="N4466" s="19">
        <f t="shared" si="419"/>
        <v>0</v>
      </c>
      <c r="O4466" s="19">
        <f t="shared" si="423"/>
        <v>-97723210928</v>
      </c>
      <c r="Q4466" s="19">
        <f t="shared" si="424"/>
        <v>-108614766704</v>
      </c>
    </row>
    <row r="4467" spans="1:17" x14ac:dyDescent="0.3">
      <c r="A4467">
        <v>4461</v>
      </c>
      <c r="B4467">
        <f>SQRT((1-A4467*A4467/$G$1)*$G$2)</f>
        <v>942.24277770928882</v>
      </c>
      <c r="I4467" s="19">
        <f t="shared" si="421"/>
        <v>-217229533408</v>
      </c>
      <c r="K4467" s="19">
        <f t="shared" si="420"/>
        <v>12852000000</v>
      </c>
      <c r="L4467" s="19">
        <f t="shared" si="422"/>
        <v>12852000000</v>
      </c>
      <c r="N4467" s="19">
        <f t="shared" si="419"/>
        <v>0</v>
      </c>
      <c r="O4467" s="19">
        <f t="shared" si="423"/>
        <v>-97723210928</v>
      </c>
      <c r="Q4467" s="19">
        <f t="shared" si="424"/>
        <v>-95762766704</v>
      </c>
    </row>
    <row r="4468" spans="1:17" x14ac:dyDescent="0.3">
      <c r="A4468">
        <v>4462</v>
      </c>
      <c r="B4468">
        <f>SQRT((1-A4468*A4468/$G$1)*$G$2)</f>
        <v>942.11138736675321</v>
      </c>
      <c r="I4468" s="19">
        <f t="shared" si="421"/>
        <v>-191525533408</v>
      </c>
      <c r="K4468" s="19">
        <f t="shared" si="420"/>
        <v>12854880000</v>
      </c>
      <c r="L4468" s="19">
        <f t="shared" si="422"/>
        <v>12854880000</v>
      </c>
      <c r="N4468" s="19">
        <f t="shared" ref="N4468:N4531" si="425">IF($I4468&gt;O4467,O4467+$J$1,)</f>
        <v>0</v>
      </c>
      <c r="O4468" s="19">
        <f t="shared" si="423"/>
        <v>-97723210928</v>
      </c>
      <c r="Q4468" s="19">
        <f t="shared" si="424"/>
        <v>-82907886704</v>
      </c>
    </row>
    <row r="4469" spans="1:17" x14ac:dyDescent="0.3">
      <c r="A4469">
        <v>4463</v>
      </c>
      <c r="B4469">
        <f>SQRT((1-A4469*A4469/$G$1)*$G$2)</f>
        <v>941.9799492415018</v>
      </c>
      <c r="I4469" s="19">
        <f t="shared" si="421"/>
        <v>-165815773408</v>
      </c>
      <c r="K4469" s="19">
        <f t="shared" si="420"/>
        <v>12857760000</v>
      </c>
      <c r="L4469" s="19">
        <f t="shared" si="422"/>
        <v>12857760000</v>
      </c>
      <c r="N4469" s="19">
        <f t="shared" si="425"/>
        <v>0</v>
      </c>
      <c r="O4469" s="19">
        <f t="shared" si="423"/>
        <v>-97723210928</v>
      </c>
      <c r="Q4469" s="19">
        <f t="shared" si="424"/>
        <v>-70050126704</v>
      </c>
    </row>
    <row r="4470" spans="1:17" x14ac:dyDescent="0.3">
      <c r="A4470">
        <v>4464</v>
      </c>
      <c r="B4470">
        <f>SQRT((1-A4470*A4470/$G$1)*$G$2)</f>
        <v>941.84846331352981</v>
      </c>
      <c r="I4470" s="19">
        <f t="shared" si="421"/>
        <v>-140100253408</v>
      </c>
      <c r="K4470" s="19">
        <f t="shared" si="420"/>
        <v>12860640000</v>
      </c>
      <c r="L4470" s="19">
        <f t="shared" si="422"/>
        <v>12860640000</v>
      </c>
      <c r="N4470" s="19">
        <f t="shared" si="425"/>
        <v>0</v>
      </c>
      <c r="O4470" s="19">
        <f t="shared" si="423"/>
        <v>-97723210928</v>
      </c>
      <c r="Q4470" s="19">
        <f t="shared" si="424"/>
        <v>-57189486704</v>
      </c>
    </row>
    <row r="4471" spans="1:17" x14ac:dyDescent="0.3">
      <c r="A4471">
        <v>4465</v>
      </c>
      <c r="B4471">
        <f>SQRT((1-A4471*A4471/$G$1)*$G$2)</f>
        <v>941.71692956281413</v>
      </c>
      <c r="I4471" s="19">
        <f t="shared" si="421"/>
        <v>-114378973408</v>
      </c>
      <c r="K4471" s="19">
        <f t="shared" si="420"/>
        <v>12863520000</v>
      </c>
      <c r="L4471" s="19">
        <f t="shared" si="422"/>
        <v>12863520000</v>
      </c>
      <c r="N4471" s="19">
        <f t="shared" si="425"/>
        <v>0</v>
      </c>
      <c r="O4471" s="19">
        <f t="shared" si="423"/>
        <v>-97723210928</v>
      </c>
      <c r="Q4471" s="19">
        <f t="shared" si="424"/>
        <v>-44325966704</v>
      </c>
    </row>
    <row r="4472" spans="1:17" x14ac:dyDescent="0.3">
      <c r="A4472">
        <v>4466</v>
      </c>
      <c r="B4472">
        <f>SQRT((1-A4472*A4472/$G$1)*$G$2)</f>
        <v>941.58534796931292</v>
      </c>
      <c r="I4472" s="19">
        <f t="shared" si="421"/>
        <v>-88651933408</v>
      </c>
      <c r="K4472" s="19">
        <f t="shared" si="420"/>
        <v>12866400000</v>
      </c>
      <c r="L4472" s="19">
        <f t="shared" si="422"/>
        <v>12866400000</v>
      </c>
      <c r="N4472" s="19">
        <f t="shared" si="425"/>
        <v>-97619415696</v>
      </c>
      <c r="O4472" s="19">
        <f t="shared" si="423"/>
        <v>-97619415696</v>
      </c>
      <c r="Q4472" s="19">
        <f t="shared" si="424"/>
        <v>-129078982400</v>
      </c>
    </row>
    <row r="4473" spans="1:17" x14ac:dyDescent="0.3">
      <c r="A4473">
        <v>4467</v>
      </c>
      <c r="B4473">
        <f>SQRT((1-A4473*A4473/$G$1)*$G$2)</f>
        <v>941.45371851296636</v>
      </c>
      <c r="I4473" s="19">
        <f t="shared" si="421"/>
        <v>-258157964800</v>
      </c>
      <c r="K4473" s="19">
        <f t="shared" si="420"/>
        <v>12869280000</v>
      </c>
      <c r="L4473" s="19">
        <f t="shared" si="422"/>
        <v>12869280000</v>
      </c>
      <c r="N4473" s="19">
        <f t="shared" si="425"/>
        <v>0</v>
      </c>
      <c r="O4473" s="19">
        <f t="shared" si="423"/>
        <v>-97619415696</v>
      </c>
      <c r="Q4473" s="19">
        <f t="shared" si="424"/>
        <v>-116209702400</v>
      </c>
    </row>
    <row r="4474" spans="1:17" x14ac:dyDescent="0.3">
      <c r="A4474">
        <v>4468</v>
      </c>
      <c r="B4474">
        <f>SQRT((1-A4474*A4474/$G$1)*$G$2)</f>
        <v>941.32204117369554</v>
      </c>
      <c r="I4474" s="19">
        <f t="shared" si="421"/>
        <v>-232419404800</v>
      </c>
      <c r="K4474" s="19">
        <f t="shared" si="420"/>
        <v>12872160000</v>
      </c>
      <c r="L4474" s="19">
        <f t="shared" si="422"/>
        <v>12872160000</v>
      </c>
      <c r="N4474" s="19">
        <f t="shared" si="425"/>
        <v>0</v>
      </c>
      <c r="O4474" s="19">
        <f t="shared" si="423"/>
        <v>-97619415696</v>
      </c>
      <c r="Q4474" s="19">
        <f t="shared" si="424"/>
        <v>-103337542400</v>
      </c>
    </row>
    <row r="4475" spans="1:17" x14ac:dyDescent="0.3">
      <c r="A4475">
        <v>4469</v>
      </c>
      <c r="B4475">
        <f>SQRT((1-A4475*A4475/$G$1)*$G$2)</f>
        <v>941.19031593140346</v>
      </c>
      <c r="I4475" s="19">
        <f t="shared" si="421"/>
        <v>-206675084800</v>
      </c>
      <c r="K4475" s="19">
        <f t="shared" si="420"/>
        <v>12875040000</v>
      </c>
      <c r="L4475" s="19">
        <f t="shared" si="422"/>
        <v>12875040000</v>
      </c>
      <c r="N4475" s="19">
        <f t="shared" si="425"/>
        <v>0</v>
      </c>
      <c r="O4475" s="19">
        <f t="shared" si="423"/>
        <v>-97619415696</v>
      </c>
      <c r="Q4475" s="19">
        <f t="shared" si="424"/>
        <v>-90462502400</v>
      </c>
    </row>
    <row r="4476" spans="1:17" x14ac:dyDescent="0.3">
      <c r="A4476">
        <v>4470</v>
      </c>
      <c r="B4476">
        <f>SQRT((1-A4476*A4476/$G$1)*$G$2)</f>
        <v>941.05854276597415</v>
      </c>
      <c r="I4476" s="19">
        <f t="shared" si="421"/>
        <v>-180925004800</v>
      </c>
      <c r="K4476" s="19">
        <f t="shared" si="420"/>
        <v>12877920000</v>
      </c>
      <c r="L4476" s="19">
        <f t="shared" si="422"/>
        <v>12877920000</v>
      </c>
      <c r="N4476" s="19">
        <f t="shared" si="425"/>
        <v>0</v>
      </c>
      <c r="O4476" s="19">
        <f t="shared" si="423"/>
        <v>-97619415696</v>
      </c>
      <c r="Q4476" s="19">
        <f t="shared" si="424"/>
        <v>-77584582400</v>
      </c>
    </row>
    <row r="4477" spans="1:17" x14ac:dyDescent="0.3">
      <c r="A4477">
        <v>4471</v>
      </c>
      <c r="B4477">
        <f>SQRT((1-A4477*A4477/$G$1)*$G$2)</f>
        <v>940.92672165727333</v>
      </c>
      <c r="I4477" s="19">
        <f t="shared" si="421"/>
        <v>-155169164800</v>
      </c>
      <c r="K4477" s="19">
        <f t="shared" si="420"/>
        <v>12880800000</v>
      </c>
      <c r="L4477" s="19">
        <f t="shared" si="422"/>
        <v>12880800000</v>
      </c>
      <c r="N4477" s="19">
        <f t="shared" si="425"/>
        <v>0</v>
      </c>
      <c r="O4477" s="19">
        <f t="shared" si="423"/>
        <v>-97619415696</v>
      </c>
      <c r="Q4477" s="19">
        <f t="shared" si="424"/>
        <v>-64703782400</v>
      </c>
    </row>
    <row r="4478" spans="1:17" x14ac:dyDescent="0.3">
      <c r="A4478">
        <v>4472</v>
      </c>
      <c r="B4478">
        <f>SQRT((1-A4478*A4478/$G$1)*$G$2)</f>
        <v>940.79485258514819</v>
      </c>
      <c r="I4478" s="19">
        <f t="shared" si="421"/>
        <v>-129407564800</v>
      </c>
      <c r="K4478" s="19">
        <f t="shared" si="420"/>
        <v>12883680000</v>
      </c>
      <c r="L4478" s="19">
        <f t="shared" si="422"/>
        <v>12883680000</v>
      </c>
      <c r="N4478" s="19">
        <f t="shared" si="425"/>
        <v>0</v>
      </c>
      <c r="O4478" s="19">
        <f t="shared" si="423"/>
        <v>-97619415696</v>
      </c>
      <c r="Q4478" s="19">
        <f t="shared" si="424"/>
        <v>-51820102400</v>
      </c>
    </row>
    <row r="4479" spans="1:17" x14ac:dyDescent="0.3">
      <c r="A4479">
        <v>4473</v>
      </c>
      <c r="B4479">
        <f>SQRT((1-A4479*A4479/$G$1)*$G$2)</f>
        <v>940.66293552942693</v>
      </c>
      <c r="I4479" s="19">
        <f t="shared" si="421"/>
        <v>-103640204800</v>
      </c>
      <c r="K4479" s="19">
        <f t="shared" si="420"/>
        <v>12886560000</v>
      </c>
      <c r="L4479" s="19">
        <f t="shared" si="422"/>
        <v>12886560000</v>
      </c>
      <c r="N4479" s="19">
        <f t="shared" si="425"/>
        <v>0</v>
      </c>
      <c r="O4479" s="19">
        <f t="shared" si="423"/>
        <v>-97619415696</v>
      </c>
      <c r="Q4479" s="19">
        <f t="shared" si="424"/>
        <v>-38933542400</v>
      </c>
    </row>
    <row r="4480" spans="1:17" x14ac:dyDescent="0.3">
      <c r="A4480">
        <v>4474</v>
      </c>
      <c r="B4480">
        <f>SQRT((1-A4480*A4480/$G$1)*$G$2)</f>
        <v>940.53097046991945</v>
      </c>
      <c r="I4480" s="19">
        <f t="shared" si="421"/>
        <v>-77867084800</v>
      </c>
      <c r="K4480" s="19">
        <f t="shared" si="420"/>
        <v>12889440000</v>
      </c>
      <c r="L4480" s="19">
        <f t="shared" si="422"/>
        <v>12889440000</v>
      </c>
      <c r="N4480" s="19">
        <f t="shared" si="425"/>
        <v>-97515620464</v>
      </c>
      <c r="O4480" s="19">
        <f t="shared" si="423"/>
        <v>-97515620464</v>
      </c>
      <c r="Q4480" s="19">
        <f t="shared" si="424"/>
        <v>-123559722864</v>
      </c>
    </row>
    <row r="4481" spans="1:17" x14ac:dyDescent="0.3">
      <c r="A4481">
        <v>4475</v>
      </c>
      <c r="B4481">
        <f>SQRT((1-A4481*A4481/$G$1)*$G$2)</f>
        <v>940.39895738641667</v>
      </c>
      <c r="I4481" s="19">
        <f t="shared" si="421"/>
        <v>-247119445728</v>
      </c>
      <c r="K4481" s="19">
        <f t="shared" si="420"/>
        <v>12892320000</v>
      </c>
      <c r="L4481" s="19">
        <f t="shared" si="422"/>
        <v>12892320000</v>
      </c>
      <c r="N4481" s="19">
        <f t="shared" si="425"/>
        <v>0</v>
      </c>
      <c r="O4481" s="19">
        <f t="shared" si="423"/>
        <v>-97515620464</v>
      </c>
      <c r="Q4481" s="19">
        <f t="shared" si="424"/>
        <v>-110667402864</v>
      </c>
    </row>
    <row r="4482" spans="1:17" x14ac:dyDescent="0.3">
      <c r="A4482">
        <v>4476</v>
      </c>
      <c r="B4482">
        <f>SQRT((1-A4482*A4482/$G$1)*$G$2)</f>
        <v>940.26689625869096</v>
      </c>
      <c r="I4482" s="19">
        <f t="shared" si="421"/>
        <v>-221334805728</v>
      </c>
      <c r="K4482" s="19">
        <f t="shared" si="420"/>
        <v>12895200000</v>
      </c>
      <c r="L4482" s="19">
        <f t="shared" si="422"/>
        <v>12895200000</v>
      </c>
      <c r="N4482" s="19">
        <f t="shared" si="425"/>
        <v>0</v>
      </c>
      <c r="O4482" s="19">
        <f t="shared" si="423"/>
        <v>-97515620464</v>
      </c>
      <c r="Q4482" s="19">
        <f t="shared" si="424"/>
        <v>-97772202864</v>
      </c>
    </row>
    <row r="4483" spans="1:17" x14ac:dyDescent="0.3">
      <c r="A4483">
        <v>4477</v>
      </c>
      <c r="B4483">
        <f>SQRT((1-A4483*A4483/$G$1)*$G$2)</f>
        <v>940.13478706649596</v>
      </c>
      <c r="I4483" s="19">
        <f t="shared" si="421"/>
        <v>-195544405728</v>
      </c>
      <c r="K4483" s="19">
        <f t="shared" si="420"/>
        <v>12898080000</v>
      </c>
      <c r="L4483" s="19">
        <f t="shared" si="422"/>
        <v>12898080000</v>
      </c>
      <c r="N4483" s="19">
        <f t="shared" si="425"/>
        <v>0</v>
      </c>
      <c r="O4483" s="19">
        <f t="shared" si="423"/>
        <v>-97515620464</v>
      </c>
      <c r="Q4483" s="19">
        <f t="shared" si="424"/>
        <v>-84874122864</v>
      </c>
    </row>
    <row r="4484" spans="1:17" x14ac:dyDescent="0.3">
      <c r="A4484">
        <v>4478</v>
      </c>
      <c r="B4484">
        <f>SQRT((1-A4484*A4484/$G$1)*$G$2)</f>
        <v>940.00262978956664</v>
      </c>
      <c r="I4484" s="19">
        <f t="shared" si="421"/>
        <v>-169748245728</v>
      </c>
      <c r="K4484" s="19">
        <f t="shared" si="420"/>
        <v>12900960000</v>
      </c>
      <c r="L4484" s="19">
        <f t="shared" si="422"/>
        <v>12900960000</v>
      </c>
      <c r="N4484" s="19">
        <f t="shared" si="425"/>
        <v>0</v>
      </c>
      <c r="O4484" s="19">
        <f t="shared" si="423"/>
        <v>-97515620464</v>
      </c>
      <c r="Q4484" s="19">
        <f t="shared" si="424"/>
        <v>-71973162864</v>
      </c>
    </row>
    <row r="4485" spans="1:17" x14ac:dyDescent="0.3">
      <c r="A4485">
        <v>4479</v>
      </c>
      <c r="B4485">
        <f>SQRT((1-A4485*A4485/$G$1)*$G$2)</f>
        <v>939.870424407619</v>
      </c>
      <c r="I4485" s="19">
        <f t="shared" si="421"/>
        <v>-143946325728</v>
      </c>
      <c r="K4485" s="19">
        <f t="shared" si="420"/>
        <v>12903840000</v>
      </c>
      <c r="L4485" s="19">
        <f t="shared" si="422"/>
        <v>12903840000</v>
      </c>
      <c r="N4485" s="19">
        <f t="shared" si="425"/>
        <v>0</v>
      </c>
      <c r="O4485" s="19">
        <f t="shared" si="423"/>
        <v>-97515620464</v>
      </c>
      <c r="Q4485" s="19">
        <f t="shared" si="424"/>
        <v>-59069322864</v>
      </c>
    </row>
    <row r="4486" spans="1:17" x14ac:dyDescent="0.3">
      <c r="A4486">
        <v>4480</v>
      </c>
      <c r="B4486">
        <f>SQRT((1-A4486*A4486/$G$1)*$G$2)</f>
        <v>939.73817090035038</v>
      </c>
      <c r="I4486" s="19">
        <f t="shared" si="421"/>
        <v>-118138645728</v>
      </c>
      <c r="K4486" s="19">
        <f t="shared" si="420"/>
        <v>12906720000</v>
      </c>
      <c r="L4486" s="19">
        <f t="shared" si="422"/>
        <v>12906720000</v>
      </c>
      <c r="N4486" s="19">
        <f t="shared" si="425"/>
        <v>0</v>
      </c>
      <c r="O4486" s="19">
        <f t="shared" si="423"/>
        <v>-97515620464</v>
      </c>
      <c r="Q4486" s="19">
        <f t="shared" si="424"/>
        <v>-46162602864</v>
      </c>
    </row>
    <row r="4487" spans="1:17" x14ac:dyDescent="0.3">
      <c r="A4487">
        <v>4481</v>
      </c>
      <c r="B4487">
        <f>SQRT((1-A4487*A4487/$G$1)*$G$2)</f>
        <v>939.60586924743916</v>
      </c>
      <c r="I4487" s="19">
        <f t="shared" si="421"/>
        <v>-92325205728</v>
      </c>
      <c r="K4487" s="19">
        <f t="shared" ref="K4487:K4550" si="426">IF($I4487&lt;L4486,L4486+$J$2,)</f>
        <v>12909600000</v>
      </c>
      <c r="L4487" s="19">
        <f t="shared" si="422"/>
        <v>12909600000</v>
      </c>
      <c r="N4487" s="19">
        <f t="shared" si="425"/>
        <v>-97411825232</v>
      </c>
      <c r="O4487" s="19">
        <f t="shared" si="423"/>
        <v>-97411825232</v>
      </c>
      <c r="Q4487" s="19">
        <f t="shared" si="424"/>
        <v>-130664828096</v>
      </c>
    </row>
    <row r="4488" spans="1:17" x14ac:dyDescent="0.3">
      <c r="A4488">
        <v>4482</v>
      </c>
      <c r="B4488">
        <f>SQRT((1-A4488*A4488/$G$1)*$G$2)</f>
        <v>939.47351942854493</v>
      </c>
      <c r="I4488" s="19">
        <f t="shared" si="421"/>
        <v>-261329656192</v>
      </c>
      <c r="K4488" s="19">
        <f t="shared" si="426"/>
        <v>12912480000</v>
      </c>
      <c r="L4488" s="19">
        <f t="shared" si="422"/>
        <v>12912480000</v>
      </c>
      <c r="N4488" s="19">
        <f t="shared" si="425"/>
        <v>0</v>
      </c>
      <c r="O4488" s="19">
        <f t="shared" si="423"/>
        <v>-97411825232</v>
      </c>
      <c r="Q4488" s="19">
        <f t="shared" si="424"/>
        <v>-117752348096</v>
      </c>
    </row>
    <row r="4489" spans="1:17" x14ac:dyDescent="0.3">
      <c r="A4489">
        <v>4483</v>
      </c>
      <c r="B4489">
        <f>SQRT((1-A4489*A4489/$G$1)*$G$2)</f>
        <v>939.34112142330866</v>
      </c>
      <c r="I4489" s="19">
        <f t="shared" si="421"/>
        <v>-235504696192</v>
      </c>
      <c r="K4489" s="19">
        <f t="shared" si="426"/>
        <v>12915360000</v>
      </c>
      <c r="L4489" s="19">
        <f t="shared" si="422"/>
        <v>12915360000</v>
      </c>
      <c r="N4489" s="19">
        <f t="shared" si="425"/>
        <v>0</v>
      </c>
      <c r="O4489" s="19">
        <f t="shared" si="423"/>
        <v>-97411825232</v>
      </c>
      <c r="Q4489" s="19">
        <f t="shared" si="424"/>
        <v>-104836988096</v>
      </c>
    </row>
    <row r="4490" spans="1:17" x14ac:dyDescent="0.3">
      <c r="A4490">
        <v>4484</v>
      </c>
      <c r="B4490">
        <f>SQRT((1-A4490*A4490/$G$1)*$G$2)</f>
        <v>939.2086752113521</v>
      </c>
      <c r="I4490" s="19">
        <f t="shared" si="421"/>
        <v>-209673976192</v>
      </c>
      <c r="K4490" s="19">
        <f t="shared" si="426"/>
        <v>12918240000</v>
      </c>
      <c r="L4490" s="19">
        <f t="shared" si="422"/>
        <v>12918240000</v>
      </c>
      <c r="N4490" s="19">
        <f t="shared" si="425"/>
        <v>0</v>
      </c>
      <c r="O4490" s="19">
        <f t="shared" si="423"/>
        <v>-97411825232</v>
      </c>
      <c r="Q4490" s="19">
        <f t="shared" si="424"/>
        <v>-91918748096</v>
      </c>
    </row>
    <row r="4491" spans="1:17" x14ac:dyDescent="0.3">
      <c r="A4491">
        <v>4485</v>
      </c>
      <c r="B4491">
        <f>SQRT((1-A4491*A4491/$G$1)*$G$2)</f>
        <v>939.07618077227812</v>
      </c>
      <c r="I4491" s="19">
        <f t="shared" si="421"/>
        <v>-183837496192</v>
      </c>
      <c r="K4491" s="19">
        <f t="shared" si="426"/>
        <v>12921120000</v>
      </c>
      <c r="L4491" s="19">
        <f t="shared" si="422"/>
        <v>12921120000</v>
      </c>
      <c r="N4491" s="19">
        <f t="shared" si="425"/>
        <v>0</v>
      </c>
      <c r="O4491" s="19">
        <f t="shared" si="423"/>
        <v>-97411825232</v>
      </c>
      <c r="Q4491" s="19">
        <f t="shared" si="424"/>
        <v>-78997628096</v>
      </c>
    </row>
    <row r="4492" spans="1:17" x14ac:dyDescent="0.3">
      <c r="A4492">
        <v>4486</v>
      </c>
      <c r="B4492">
        <f>SQRT((1-A4492*A4492/$G$1)*$G$2)</f>
        <v>938.94363808567084</v>
      </c>
      <c r="I4492" s="19">
        <f t="shared" si="421"/>
        <v>-157995256192</v>
      </c>
      <c r="K4492" s="19">
        <f t="shared" si="426"/>
        <v>12924000000</v>
      </c>
      <c r="L4492" s="19">
        <f t="shared" si="422"/>
        <v>12924000000</v>
      </c>
      <c r="N4492" s="19">
        <f t="shared" si="425"/>
        <v>0</v>
      </c>
      <c r="O4492" s="19">
        <f t="shared" si="423"/>
        <v>-97411825232</v>
      </c>
      <c r="Q4492" s="19">
        <f t="shared" si="424"/>
        <v>-66073628096</v>
      </c>
    </row>
    <row r="4493" spans="1:17" x14ac:dyDescent="0.3">
      <c r="A4493">
        <v>4487</v>
      </c>
      <c r="B4493">
        <f>SQRT((1-A4493*A4493/$G$1)*$G$2)</f>
        <v>938.81104713109528</v>
      </c>
      <c r="I4493" s="19">
        <f t="shared" si="421"/>
        <v>-132147256192</v>
      </c>
      <c r="K4493" s="19">
        <f t="shared" si="426"/>
        <v>12926880000</v>
      </c>
      <c r="L4493" s="19">
        <f t="shared" si="422"/>
        <v>12926880000</v>
      </c>
      <c r="N4493" s="19">
        <f t="shared" si="425"/>
        <v>0</v>
      </c>
      <c r="O4493" s="19">
        <f t="shared" si="423"/>
        <v>-97411825232</v>
      </c>
      <c r="Q4493" s="19">
        <f t="shared" si="424"/>
        <v>-53146748096</v>
      </c>
    </row>
    <row r="4494" spans="1:17" x14ac:dyDescent="0.3">
      <c r="A4494">
        <v>4488</v>
      </c>
      <c r="B4494">
        <f>SQRT((1-A4494*A4494/$G$1)*$G$2)</f>
        <v>938.67840788809735</v>
      </c>
      <c r="I4494" s="19">
        <f t="shared" si="421"/>
        <v>-106293496192</v>
      </c>
      <c r="K4494" s="19">
        <f t="shared" si="426"/>
        <v>12929760000</v>
      </c>
      <c r="L4494" s="19">
        <f t="shared" si="422"/>
        <v>12929760000</v>
      </c>
      <c r="N4494" s="19">
        <f t="shared" si="425"/>
        <v>0</v>
      </c>
      <c r="O4494" s="19">
        <f t="shared" si="423"/>
        <v>-97411825232</v>
      </c>
      <c r="Q4494" s="19">
        <f t="shared" si="424"/>
        <v>-40216988096</v>
      </c>
    </row>
    <row r="4495" spans="1:17" x14ac:dyDescent="0.3">
      <c r="A4495">
        <v>4489</v>
      </c>
      <c r="B4495">
        <f>SQRT((1-A4495*A4495/$G$1)*$G$2)</f>
        <v>938.54572033620411</v>
      </c>
      <c r="I4495" s="19">
        <f t="shared" si="421"/>
        <v>-80433976192</v>
      </c>
      <c r="K4495" s="19">
        <f t="shared" si="426"/>
        <v>12932640000</v>
      </c>
      <c r="L4495" s="19">
        <f t="shared" si="422"/>
        <v>12932640000</v>
      </c>
      <c r="N4495" s="19">
        <f t="shared" si="425"/>
        <v>-97308030000</v>
      </c>
      <c r="O4495" s="19">
        <f t="shared" si="423"/>
        <v>-97308030000</v>
      </c>
      <c r="Q4495" s="19">
        <f t="shared" si="424"/>
        <v>-124592378096</v>
      </c>
    </row>
    <row r="4496" spans="1:17" x14ac:dyDescent="0.3">
      <c r="A4496">
        <v>4490</v>
      </c>
      <c r="B4496">
        <f>SQRT((1-A4496*A4496/$G$1)*$G$2)</f>
        <v>938.41298445492362</v>
      </c>
      <c r="I4496" s="19">
        <f t="shared" si="421"/>
        <v>-249184756192</v>
      </c>
      <c r="K4496" s="19">
        <f t="shared" si="426"/>
        <v>12935520000</v>
      </c>
      <c r="L4496" s="19">
        <f t="shared" si="422"/>
        <v>12935520000</v>
      </c>
      <c r="N4496" s="19">
        <f t="shared" si="425"/>
        <v>0</v>
      </c>
      <c r="O4496" s="19">
        <f t="shared" si="423"/>
        <v>-97308030000</v>
      </c>
      <c r="Q4496" s="19">
        <f t="shared" si="424"/>
        <v>-111656858096</v>
      </c>
    </row>
    <row r="4497" spans="1:17" x14ac:dyDescent="0.3">
      <c r="A4497">
        <v>4491</v>
      </c>
      <c r="B4497">
        <f>SQRT((1-A4497*A4497/$G$1)*$G$2)</f>
        <v>938.28020022374494</v>
      </c>
      <c r="I4497" s="19">
        <f t="shared" si="421"/>
        <v>-223313716192</v>
      </c>
      <c r="K4497" s="19">
        <f t="shared" si="426"/>
        <v>12938400000</v>
      </c>
      <c r="L4497" s="19">
        <f t="shared" si="422"/>
        <v>12938400000</v>
      </c>
      <c r="N4497" s="19">
        <f t="shared" si="425"/>
        <v>0</v>
      </c>
      <c r="O4497" s="19">
        <f t="shared" si="423"/>
        <v>-97308030000</v>
      </c>
      <c r="Q4497" s="19">
        <f t="shared" si="424"/>
        <v>-98718458096</v>
      </c>
    </row>
    <row r="4498" spans="1:17" x14ac:dyDescent="0.3">
      <c r="A4498">
        <v>4492</v>
      </c>
      <c r="B4498">
        <f>SQRT((1-A4498*A4498/$G$1)*$G$2)</f>
        <v>938.14736762213761</v>
      </c>
      <c r="I4498" s="19">
        <f t="shared" si="421"/>
        <v>-197436916192</v>
      </c>
      <c r="K4498" s="19">
        <f t="shared" si="426"/>
        <v>12941280000</v>
      </c>
      <c r="L4498" s="19">
        <f t="shared" si="422"/>
        <v>12941280000</v>
      </c>
      <c r="N4498" s="19">
        <f t="shared" si="425"/>
        <v>0</v>
      </c>
      <c r="O4498" s="19">
        <f t="shared" si="423"/>
        <v>-97308030000</v>
      </c>
      <c r="Q4498" s="19">
        <f t="shared" si="424"/>
        <v>-85777178096</v>
      </c>
    </row>
    <row r="4499" spans="1:17" x14ac:dyDescent="0.3">
      <c r="A4499">
        <v>4493</v>
      </c>
      <c r="B4499">
        <f>SQRT((1-A4499*A4499/$G$1)*$G$2)</f>
        <v>938.01448662955261</v>
      </c>
      <c r="I4499" s="19">
        <f t="shared" si="421"/>
        <v>-171554356192</v>
      </c>
      <c r="K4499" s="19">
        <f t="shared" si="426"/>
        <v>12944160000</v>
      </c>
      <c r="L4499" s="19">
        <f t="shared" si="422"/>
        <v>12944160000</v>
      </c>
      <c r="N4499" s="19">
        <f t="shared" si="425"/>
        <v>0</v>
      </c>
      <c r="O4499" s="19">
        <f t="shared" si="423"/>
        <v>-97308030000</v>
      </c>
      <c r="Q4499" s="19">
        <f t="shared" si="424"/>
        <v>-72833018096</v>
      </c>
    </row>
    <row r="4500" spans="1:17" x14ac:dyDescent="0.3">
      <c r="A4500">
        <v>4494</v>
      </c>
      <c r="B4500">
        <f>SQRT((1-A4500*A4500/$G$1)*$G$2)</f>
        <v>937.88155722542137</v>
      </c>
      <c r="I4500" s="19">
        <f t="shared" si="421"/>
        <v>-145666036192</v>
      </c>
      <c r="K4500" s="19">
        <f t="shared" si="426"/>
        <v>12947040000</v>
      </c>
      <c r="L4500" s="19">
        <f t="shared" si="422"/>
        <v>12947040000</v>
      </c>
      <c r="N4500" s="19">
        <f t="shared" si="425"/>
        <v>0</v>
      </c>
      <c r="O4500" s="19">
        <f t="shared" si="423"/>
        <v>-97308030000</v>
      </c>
      <c r="Q4500" s="19">
        <f t="shared" si="424"/>
        <v>-59885978096</v>
      </c>
    </row>
    <row r="4501" spans="1:17" x14ac:dyDescent="0.3">
      <c r="A4501">
        <v>4495</v>
      </c>
      <c r="B4501">
        <f>SQRT((1-A4501*A4501/$G$1)*$G$2)</f>
        <v>937.74857938915648</v>
      </c>
      <c r="I4501" s="19">
        <f t="shared" si="421"/>
        <v>-119771956192</v>
      </c>
      <c r="K4501" s="19">
        <f t="shared" si="426"/>
        <v>12949920000</v>
      </c>
      <c r="L4501" s="19">
        <f t="shared" si="422"/>
        <v>12949920000</v>
      </c>
      <c r="N4501" s="19">
        <f t="shared" si="425"/>
        <v>0</v>
      </c>
      <c r="O4501" s="19">
        <f t="shared" si="423"/>
        <v>-97308030000</v>
      </c>
      <c r="Q4501" s="19">
        <f t="shared" si="424"/>
        <v>-46936058096</v>
      </c>
    </row>
    <row r="4502" spans="1:17" x14ac:dyDescent="0.3">
      <c r="A4502">
        <v>4496</v>
      </c>
      <c r="B4502">
        <f>SQRT((1-A4502*A4502/$G$1)*$G$2)</f>
        <v>937.61555310015115</v>
      </c>
      <c r="I4502" s="19">
        <f t="shared" si="421"/>
        <v>-93872116192</v>
      </c>
      <c r="K4502" s="19">
        <f t="shared" si="426"/>
        <v>12952800000</v>
      </c>
      <c r="L4502" s="19">
        <f t="shared" si="422"/>
        <v>12952800000</v>
      </c>
      <c r="N4502" s="19">
        <f t="shared" si="425"/>
        <v>-97204234768</v>
      </c>
      <c r="O4502" s="19">
        <f t="shared" si="423"/>
        <v>-97204234768</v>
      </c>
      <c r="Q4502" s="19">
        <f t="shared" si="424"/>
        <v>-131187492864</v>
      </c>
    </row>
    <row r="4503" spans="1:17" x14ac:dyDescent="0.3">
      <c r="A4503">
        <v>4497</v>
      </c>
      <c r="B4503">
        <f>SQRT((1-A4503*A4503/$G$1)*$G$2)</f>
        <v>937.4824783377793</v>
      </c>
      <c r="I4503" s="19">
        <f t="shared" si="421"/>
        <v>-262374985728</v>
      </c>
      <c r="K4503" s="19">
        <f t="shared" si="426"/>
        <v>12955680000</v>
      </c>
      <c r="L4503" s="19">
        <f t="shared" si="422"/>
        <v>12955680000</v>
      </c>
      <c r="N4503" s="19">
        <f t="shared" si="425"/>
        <v>0</v>
      </c>
      <c r="O4503" s="19">
        <f t="shared" si="423"/>
        <v>-97204234768</v>
      </c>
      <c r="Q4503" s="19">
        <f t="shared" si="424"/>
        <v>-118231812864</v>
      </c>
    </row>
    <row r="4504" spans="1:17" x14ac:dyDescent="0.3">
      <c r="A4504">
        <v>4498</v>
      </c>
      <c r="B4504">
        <f>SQRT((1-A4504*A4504/$G$1)*$G$2)</f>
        <v>937.34935508139597</v>
      </c>
      <c r="I4504" s="19">
        <f t="shared" si="421"/>
        <v>-236463625728</v>
      </c>
      <c r="K4504" s="19">
        <f t="shared" si="426"/>
        <v>12958560000</v>
      </c>
      <c r="L4504" s="19">
        <f t="shared" si="422"/>
        <v>12958560000</v>
      </c>
      <c r="N4504" s="19">
        <f t="shared" si="425"/>
        <v>0</v>
      </c>
      <c r="O4504" s="19">
        <f t="shared" si="423"/>
        <v>-97204234768</v>
      </c>
      <c r="Q4504" s="19">
        <f t="shared" si="424"/>
        <v>-105273252864</v>
      </c>
    </row>
    <row r="4505" spans="1:17" x14ac:dyDescent="0.3">
      <c r="A4505">
        <v>4499</v>
      </c>
      <c r="B4505">
        <f>SQRT((1-A4505*A4505/$G$1)*$G$2)</f>
        <v>937.21618331033653</v>
      </c>
      <c r="I4505" s="19">
        <f t="shared" si="421"/>
        <v>-210546505728</v>
      </c>
      <c r="K4505" s="19">
        <f t="shared" si="426"/>
        <v>12961440000</v>
      </c>
      <c r="L4505" s="19">
        <f t="shared" si="422"/>
        <v>12961440000</v>
      </c>
      <c r="N4505" s="19">
        <f t="shared" si="425"/>
        <v>0</v>
      </c>
      <c r="O4505" s="19">
        <f t="shared" si="423"/>
        <v>-97204234768</v>
      </c>
      <c r="Q4505" s="19">
        <f t="shared" si="424"/>
        <v>-92311812864</v>
      </c>
    </row>
    <row r="4506" spans="1:17" x14ac:dyDescent="0.3">
      <c r="A4506">
        <v>4500</v>
      </c>
      <c r="B4506">
        <f>SQRT((1-A4506*A4506/$G$1)*$G$2)</f>
        <v>937.08296300391748</v>
      </c>
      <c r="I4506" s="19">
        <f t="shared" si="421"/>
        <v>-184623625728</v>
      </c>
      <c r="K4506" s="19">
        <f t="shared" si="426"/>
        <v>12964320000</v>
      </c>
      <c r="L4506" s="19">
        <f t="shared" si="422"/>
        <v>12964320000</v>
      </c>
      <c r="N4506" s="19">
        <f t="shared" si="425"/>
        <v>0</v>
      </c>
      <c r="O4506" s="19">
        <f t="shared" si="423"/>
        <v>-97204234768</v>
      </c>
      <c r="Q4506" s="19">
        <f t="shared" si="424"/>
        <v>-79347492864</v>
      </c>
    </row>
    <row r="4507" spans="1:17" x14ac:dyDescent="0.3">
      <c r="A4507">
        <v>4501</v>
      </c>
      <c r="B4507">
        <f>SQRT((1-A4507*A4507/$G$1)*$G$2)</f>
        <v>936.94969414143566</v>
      </c>
      <c r="I4507" s="19">
        <f t="shared" si="421"/>
        <v>-158694985728</v>
      </c>
      <c r="K4507" s="19">
        <f t="shared" si="426"/>
        <v>12967200000</v>
      </c>
      <c r="L4507" s="19">
        <f t="shared" si="422"/>
        <v>12967200000</v>
      </c>
      <c r="N4507" s="19">
        <f t="shared" si="425"/>
        <v>0</v>
      </c>
      <c r="O4507" s="19">
        <f t="shared" si="423"/>
        <v>-97204234768</v>
      </c>
      <c r="Q4507" s="19">
        <f t="shared" si="424"/>
        <v>-66380292864</v>
      </c>
    </row>
    <row r="4508" spans="1:17" x14ac:dyDescent="0.3">
      <c r="A4508">
        <v>4502</v>
      </c>
      <c r="B4508">
        <f>SQRT((1-A4508*A4508/$G$1)*$G$2)</f>
        <v>936.81637670216867</v>
      </c>
      <c r="I4508" s="19">
        <f t="shared" si="421"/>
        <v>-132760585728</v>
      </c>
      <c r="K4508" s="19">
        <f t="shared" si="426"/>
        <v>12970080000</v>
      </c>
      <c r="L4508" s="19">
        <f t="shared" si="422"/>
        <v>12970080000</v>
      </c>
      <c r="N4508" s="19">
        <f t="shared" si="425"/>
        <v>0</v>
      </c>
      <c r="O4508" s="19">
        <f t="shared" si="423"/>
        <v>-97204234768</v>
      </c>
      <c r="Q4508" s="19">
        <f t="shared" si="424"/>
        <v>-53410212864</v>
      </c>
    </row>
    <row r="4509" spans="1:17" x14ac:dyDescent="0.3">
      <c r="A4509">
        <v>4503</v>
      </c>
      <c r="B4509">
        <f>SQRT((1-A4509*A4509/$G$1)*$G$2)</f>
        <v>936.68301066537481</v>
      </c>
      <c r="I4509" s="19">
        <f t="shared" si="421"/>
        <v>-106820425728</v>
      </c>
      <c r="K4509" s="19">
        <f t="shared" si="426"/>
        <v>12972960000</v>
      </c>
      <c r="L4509" s="19">
        <f t="shared" si="422"/>
        <v>12972960000</v>
      </c>
      <c r="N4509" s="19">
        <f t="shared" si="425"/>
        <v>0</v>
      </c>
      <c r="O4509" s="19">
        <f t="shared" si="423"/>
        <v>-97204234768</v>
      </c>
      <c r="Q4509" s="19">
        <f t="shared" si="424"/>
        <v>-40437252864</v>
      </c>
    </row>
    <row r="4510" spans="1:17" x14ac:dyDescent="0.3">
      <c r="A4510">
        <v>4504</v>
      </c>
      <c r="B4510">
        <f>SQRT((1-A4510*A4510/$G$1)*$G$2)</f>
        <v>936.54959601029327</v>
      </c>
      <c r="I4510" s="19">
        <f t="shared" si="421"/>
        <v>-80874505728</v>
      </c>
      <c r="K4510" s="19">
        <f t="shared" si="426"/>
        <v>12975840000</v>
      </c>
      <c r="L4510" s="19">
        <f t="shared" si="422"/>
        <v>12975840000</v>
      </c>
      <c r="N4510" s="19">
        <f t="shared" si="425"/>
        <v>-97100439536</v>
      </c>
      <c r="O4510" s="19">
        <f t="shared" si="423"/>
        <v>-97100439536</v>
      </c>
      <c r="Q4510" s="19">
        <f t="shared" si="424"/>
        <v>-124561852400</v>
      </c>
    </row>
    <row r="4511" spans="1:17" x14ac:dyDescent="0.3">
      <c r="A4511">
        <v>4505</v>
      </c>
      <c r="B4511">
        <f>SQRT((1-A4511*A4511/$G$1)*$G$2)</f>
        <v>936.41613271614312</v>
      </c>
      <c r="I4511" s="19">
        <f t="shared" si="421"/>
        <v>-249123704800</v>
      </c>
      <c r="K4511" s="19">
        <f t="shared" si="426"/>
        <v>12978720000</v>
      </c>
      <c r="L4511" s="19">
        <f t="shared" si="422"/>
        <v>12978720000</v>
      </c>
      <c r="N4511" s="19">
        <f t="shared" si="425"/>
        <v>0</v>
      </c>
      <c r="O4511" s="19">
        <f t="shared" si="423"/>
        <v>-97100439536</v>
      </c>
      <c r="Q4511" s="19">
        <f t="shared" si="424"/>
        <v>-111583132400</v>
      </c>
    </row>
    <row r="4512" spans="1:17" x14ac:dyDescent="0.3">
      <c r="A4512">
        <v>4506</v>
      </c>
      <c r="B4512">
        <f>SQRT((1-A4512*A4512/$G$1)*$G$2)</f>
        <v>936.28262076212491</v>
      </c>
      <c r="I4512" s="19">
        <f t="shared" si="421"/>
        <v>-223166264800</v>
      </c>
      <c r="K4512" s="19">
        <f t="shared" si="426"/>
        <v>12981600000</v>
      </c>
      <c r="L4512" s="19">
        <f t="shared" si="422"/>
        <v>12981600000</v>
      </c>
      <c r="N4512" s="19">
        <f t="shared" si="425"/>
        <v>0</v>
      </c>
      <c r="O4512" s="19">
        <f t="shared" si="423"/>
        <v>-97100439536</v>
      </c>
      <c r="Q4512" s="19">
        <f t="shared" si="424"/>
        <v>-98601532400</v>
      </c>
    </row>
    <row r="4513" spans="1:17" x14ac:dyDescent="0.3">
      <c r="A4513">
        <v>4507</v>
      </c>
      <c r="B4513">
        <f>SQRT((1-A4513*A4513/$G$1)*$G$2)</f>
        <v>936.14906012741915</v>
      </c>
      <c r="I4513" s="19">
        <f t="shared" si="421"/>
        <v>-197203064800</v>
      </c>
      <c r="K4513" s="19">
        <f t="shared" si="426"/>
        <v>12984480000</v>
      </c>
      <c r="L4513" s="19">
        <f t="shared" si="422"/>
        <v>12984480000</v>
      </c>
      <c r="N4513" s="19">
        <f t="shared" si="425"/>
        <v>0</v>
      </c>
      <c r="O4513" s="19">
        <f t="shared" si="423"/>
        <v>-97100439536</v>
      </c>
      <c r="Q4513" s="19">
        <f t="shared" si="424"/>
        <v>-85617052400</v>
      </c>
    </row>
    <row r="4514" spans="1:17" x14ac:dyDescent="0.3">
      <c r="A4514">
        <v>4508</v>
      </c>
      <c r="B4514">
        <f>SQRT((1-A4514*A4514/$G$1)*$G$2)</f>
        <v>936.01545079118682</v>
      </c>
      <c r="I4514" s="19">
        <f t="shared" si="421"/>
        <v>-171234104800</v>
      </c>
      <c r="K4514" s="19">
        <f t="shared" si="426"/>
        <v>12987360000</v>
      </c>
      <c r="L4514" s="19">
        <f t="shared" si="422"/>
        <v>12987360000</v>
      </c>
      <c r="N4514" s="19">
        <f t="shared" si="425"/>
        <v>0</v>
      </c>
      <c r="O4514" s="19">
        <f t="shared" si="423"/>
        <v>-97100439536</v>
      </c>
      <c r="Q4514" s="19">
        <f t="shared" si="424"/>
        <v>-72629692400</v>
      </c>
    </row>
    <row r="4515" spans="1:17" x14ac:dyDescent="0.3">
      <c r="A4515">
        <v>4509</v>
      </c>
      <c r="B4515">
        <f>SQRT((1-A4515*A4515/$G$1)*$G$2)</f>
        <v>935.88179273256958</v>
      </c>
      <c r="I4515" s="19">
        <f t="shared" si="421"/>
        <v>-145259384800</v>
      </c>
      <c r="K4515" s="19">
        <f t="shared" si="426"/>
        <v>12990240000</v>
      </c>
      <c r="L4515" s="19">
        <f t="shared" si="422"/>
        <v>12990240000</v>
      </c>
      <c r="N4515" s="19">
        <f t="shared" si="425"/>
        <v>0</v>
      </c>
      <c r="O4515" s="19">
        <f t="shared" si="423"/>
        <v>-97100439536</v>
      </c>
      <c r="Q4515" s="19">
        <f t="shared" si="424"/>
        <v>-59639452400</v>
      </c>
    </row>
    <row r="4516" spans="1:17" x14ac:dyDescent="0.3">
      <c r="A4516">
        <v>4510</v>
      </c>
      <c r="B4516">
        <f>SQRT((1-A4516*A4516/$G$1)*$G$2)</f>
        <v>935.74808593068974</v>
      </c>
      <c r="I4516" s="19">
        <f t="shared" si="421"/>
        <v>-119278904800</v>
      </c>
      <c r="K4516" s="19">
        <f t="shared" si="426"/>
        <v>12993120000</v>
      </c>
      <c r="L4516" s="19">
        <f t="shared" si="422"/>
        <v>12993120000</v>
      </c>
      <c r="N4516" s="19">
        <f t="shared" si="425"/>
        <v>0</v>
      </c>
      <c r="O4516" s="19">
        <f t="shared" si="423"/>
        <v>-97100439536</v>
      </c>
      <c r="Q4516" s="19">
        <f t="shared" si="424"/>
        <v>-46646332400</v>
      </c>
    </row>
    <row r="4517" spans="1:17" x14ac:dyDescent="0.3">
      <c r="A4517">
        <v>4511</v>
      </c>
      <c r="B4517">
        <f>SQRT((1-A4517*A4517/$G$1)*$G$2)</f>
        <v>935.61433036465007</v>
      </c>
      <c r="I4517" s="19">
        <f t="shared" si="421"/>
        <v>-93292664800</v>
      </c>
      <c r="K4517" s="19">
        <f t="shared" si="426"/>
        <v>12996000000</v>
      </c>
      <c r="L4517" s="19">
        <f t="shared" si="422"/>
        <v>12996000000</v>
      </c>
      <c r="N4517" s="19">
        <f t="shared" si="425"/>
        <v>-96996644304</v>
      </c>
      <c r="O4517" s="19">
        <f t="shared" si="423"/>
        <v>-96996644304</v>
      </c>
      <c r="Q4517" s="19">
        <f t="shared" si="424"/>
        <v>-130646976704</v>
      </c>
    </row>
    <row r="4518" spans="1:17" x14ac:dyDescent="0.3">
      <c r="A4518">
        <v>4512</v>
      </c>
      <c r="B4518">
        <f>SQRT((1-A4518*A4518/$G$1)*$G$2)</f>
        <v>935.48052601353311</v>
      </c>
      <c r="I4518" s="19">
        <f t="shared" si="421"/>
        <v>-261293953408</v>
      </c>
      <c r="K4518" s="19">
        <f t="shared" si="426"/>
        <v>12998880000</v>
      </c>
      <c r="L4518" s="19">
        <f t="shared" si="422"/>
        <v>12998880000</v>
      </c>
      <c r="N4518" s="19">
        <f t="shared" si="425"/>
        <v>0</v>
      </c>
      <c r="O4518" s="19">
        <f t="shared" si="423"/>
        <v>-96996644304</v>
      </c>
      <c r="Q4518" s="19">
        <f t="shared" si="424"/>
        <v>-117648096704</v>
      </c>
    </row>
    <row r="4519" spans="1:17" x14ac:dyDescent="0.3">
      <c r="A4519">
        <v>4513</v>
      </c>
      <c r="B4519">
        <f>SQRT((1-A4519*A4519/$G$1)*$G$2)</f>
        <v>935.34667285640251</v>
      </c>
      <c r="I4519" s="19">
        <f t="shared" si="421"/>
        <v>-235296193408</v>
      </c>
      <c r="K4519" s="19">
        <f t="shared" si="426"/>
        <v>13001760000</v>
      </c>
      <c r="L4519" s="19">
        <f t="shared" si="422"/>
        <v>13001760000</v>
      </c>
      <c r="N4519" s="19">
        <f t="shared" si="425"/>
        <v>0</v>
      </c>
      <c r="O4519" s="19">
        <f t="shared" si="423"/>
        <v>-96996644304</v>
      </c>
      <c r="Q4519" s="19">
        <f t="shared" si="424"/>
        <v>-104646336704</v>
      </c>
    </row>
    <row r="4520" spans="1:17" x14ac:dyDescent="0.3">
      <c r="A4520">
        <v>4514</v>
      </c>
      <c r="B4520">
        <f>SQRT((1-A4520*A4520/$G$1)*$G$2)</f>
        <v>935.21277087230214</v>
      </c>
      <c r="I4520" s="19">
        <f t="shared" si="421"/>
        <v>-209292673408</v>
      </c>
      <c r="K4520" s="19">
        <f t="shared" si="426"/>
        <v>13004640000</v>
      </c>
      <c r="L4520" s="19">
        <f t="shared" si="422"/>
        <v>13004640000</v>
      </c>
      <c r="N4520" s="19">
        <f t="shared" si="425"/>
        <v>0</v>
      </c>
      <c r="O4520" s="19">
        <f t="shared" si="423"/>
        <v>-96996644304</v>
      </c>
      <c r="Q4520" s="19">
        <f t="shared" si="424"/>
        <v>-91641696704</v>
      </c>
    </row>
    <row r="4521" spans="1:17" x14ac:dyDescent="0.3">
      <c r="A4521">
        <v>4515</v>
      </c>
      <c r="B4521">
        <f>SQRT((1-A4521*A4521/$G$1)*$G$2)</f>
        <v>935.07882004025612</v>
      </c>
      <c r="I4521" s="19">
        <f t="shared" si="421"/>
        <v>-183283393408</v>
      </c>
      <c r="K4521" s="19">
        <f t="shared" si="426"/>
        <v>13007520000</v>
      </c>
      <c r="L4521" s="19">
        <f t="shared" si="422"/>
        <v>13007520000</v>
      </c>
      <c r="N4521" s="19">
        <f t="shared" si="425"/>
        <v>0</v>
      </c>
      <c r="O4521" s="19">
        <f t="shared" si="423"/>
        <v>-96996644304</v>
      </c>
      <c r="Q4521" s="19">
        <f t="shared" si="424"/>
        <v>-78634176704</v>
      </c>
    </row>
    <row r="4522" spans="1:17" x14ac:dyDescent="0.3">
      <c r="A4522">
        <v>4516</v>
      </c>
      <c r="B4522">
        <f>SQRT((1-A4522*A4522/$G$1)*$G$2)</f>
        <v>934.94482033926886</v>
      </c>
      <c r="I4522" s="19">
        <f t="shared" si="421"/>
        <v>-157268353408</v>
      </c>
      <c r="K4522" s="19">
        <f t="shared" si="426"/>
        <v>13010400000</v>
      </c>
      <c r="L4522" s="19">
        <f t="shared" si="422"/>
        <v>13010400000</v>
      </c>
      <c r="N4522" s="19">
        <f t="shared" si="425"/>
        <v>0</v>
      </c>
      <c r="O4522" s="19">
        <f t="shared" si="423"/>
        <v>-96996644304</v>
      </c>
      <c r="Q4522" s="19">
        <f t="shared" si="424"/>
        <v>-65623776704</v>
      </c>
    </row>
    <row r="4523" spans="1:17" x14ac:dyDescent="0.3">
      <c r="A4523">
        <v>4517</v>
      </c>
      <c r="B4523">
        <f>SQRT((1-A4523*A4523/$G$1)*$G$2)</f>
        <v>934.81077174832501</v>
      </c>
      <c r="I4523" s="19">
        <f t="shared" si="421"/>
        <v>-131247553408</v>
      </c>
      <c r="K4523" s="19">
        <f t="shared" si="426"/>
        <v>13013280000</v>
      </c>
      <c r="L4523" s="19">
        <f t="shared" si="422"/>
        <v>13013280000</v>
      </c>
      <c r="N4523" s="19">
        <f t="shared" si="425"/>
        <v>0</v>
      </c>
      <c r="O4523" s="19">
        <f t="shared" si="423"/>
        <v>-96996644304</v>
      </c>
      <c r="Q4523" s="19">
        <f t="shared" si="424"/>
        <v>-52610496704</v>
      </c>
    </row>
    <row r="4524" spans="1:17" x14ac:dyDescent="0.3">
      <c r="A4524">
        <v>4518</v>
      </c>
      <c r="B4524">
        <f>SQRT((1-A4524*A4524/$G$1)*$G$2)</f>
        <v>934.67667424638978</v>
      </c>
      <c r="I4524" s="19">
        <f t="shared" si="421"/>
        <v>-105220993408</v>
      </c>
      <c r="K4524" s="19">
        <f t="shared" si="426"/>
        <v>13016160000</v>
      </c>
      <c r="L4524" s="19">
        <f t="shared" si="422"/>
        <v>13016160000</v>
      </c>
      <c r="N4524" s="19">
        <f t="shared" si="425"/>
        <v>0</v>
      </c>
      <c r="O4524" s="19">
        <f t="shared" si="423"/>
        <v>-96996644304</v>
      </c>
      <c r="Q4524" s="19">
        <f t="shared" si="424"/>
        <v>-39594336704</v>
      </c>
    </row>
    <row r="4525" spans="1:17" x14ac:dyDescent="0.3">
      <c r="A4525">
        <v>4519</v>
      </c>
      <c r="B4525">
        <f>SQRT((1-A4525*A4525/$G$1)*$G$2)</f>
        <v>934.54252781240837</v>
      </c>
      <c r="I4525" s="19">
        <f t="shared" si="421"/>
        <v>-79188673408</v>
      </c>
      <c r="K4525" s="19">
        <f t="shared" si="426"/>
        <v>13019040000</v>
      </c>
      <c r="L4525" s="19">
        <f t="shared" si="422"/>
        <v>13019040000</v>
      </c>
      <c r="N4525" s="19">
        <f t="shared" si="425"/>
        <v>-96892849072</v>
      </c>
      <c r="O4525" s="19">
        <f t="shared" si="423"/>
        <v>-96892849072</v>
      </c>
      <c r="Q4525" s="19">
        <f t="shared" si="424"/>
        <v>-123468145776</v>
      </c>
    </row>
    <row r="4526" spans="1:17" x14ac:dyDescent="0.3">
      <c r="A4526">
        <v>4520</v>
      </c>
      <c r="B4526">
        <f>SQRT((1-A4526*A4526/$G$1)*$G$2)</f>
        <v>934.4083324253063</v>
      </c>
      <c r="I4526" s="19">
        <f t="shared" ref="I4526:I4589" si="427">Q4525*2</f>
        <v>-246936291552</v>
      </c>
      <c r="K4526" s="19">
        <f t="shared" si="426"/>
        <v>13021920000</v>
      </c>
      <c r="L4526" s="19">
        <f t="shared" ref="L4526:L4589" si="428">IF(K4526=0,L4525,K4526)</f>
        <v>13021920000</v>
      </c>
      <c r="N4526" s="19">
        <f t="shared" si="425"/>
        <v>0</v>
      </c>
      <c r="O4526" s="19">
        <f t="shared" ref="O4526:O4589" si="429">IF(N4526=0,O4525,N4526)</f>
        <v>-96892849072</v>
      </c>
      <c r="Q4526" s="19">
        <f t="shared" ref="Q4526:Q4589" si="430">Q4525+K4526+N4526</f>
        <v>-110446225776</v>
      </c>
    </row>
    <row r="4527" spans="1:17" x14ac:dyDescent="0.3">
      <c r="A4527">
        <v>4521</v>
      </c>
      <c r="B4527">
        <f>SQRT((1-A4527*A4527/$G$1)*$G$2)</f>
        <v>934.27408806398921</v>
      </c>
      <c r="I4527" s="19">
        <f t="shared" si="427"/>
        <v>-220892451552</v>
      </c>
      <c r="K4527" s="19">
        <f t="shared" si="426"/>
        <v>13024800000</v>
      </c>
      <c r="L4527" s="19">
        <f t="shared" si="428"/>
        <v>13024800000</v>
      </c>
      <c r="N4527" s="19">
        <f t="shared" si="425"/>
        <v>0</v>
      </c>
      <c r="O4527" s="19">
        <f t="shared" si="429"/>
        <v>-96892849072</v>
      </c>
      <c r="Q4527" s="19">
        <f t="shared" si="430"/>
        <v>-97421425776</v>
      </c>
    </row>
    <row r="4528" spans="1:17" x14ac:dyDescent="0.3">
      <c r="A4528">
        <v>4522</v>
      </c>
      <c r="B4528">
        <f>SQRT((1-A4528*A4528/$G$1)*$G$2)</f>
        <v>934.1397947073433</v>
      </c>
      <c r="I4528" s="19">
        <f t="shared" si="427"/>
        <v>-194842851552</v>
      </c>
      <c r="K4528" s="19">
        <f t="shared" si="426"/>
        <v>13027680000</v>
      </c>
      <c r="L4528" s="19">
        <f t="shared" si="428"/>
        <v>13027680000</v>
      </c>
      <c r="N4528" s="19">
        <f t="shared" si="425"/>
        <v>0</v>
      </c>
      <c r="O4528" s="19">
        <f t="shared" si="429"/>
        <v>-96892849072</v>
      </c>
      <c r="Q4528" s="19">
        <f t="shared" si="430"/>
        <v>-84393745776</v>
      </c>
    </row>
    <row r="4529" spans="1:17" x14ac:dyDescent="0.3">
      <c r="A4529">
        <v>4523</v>
      </c>
      <c r="B4529">
        <f>SQRT((1-A4529*A4529/$G$1)*$G$2)</f>
        <v>934.00545233423418</v>
      </c>
      <c r="I4529" s="19">
        <f t="shared" si="427"/>
        <v>-168787491552</v>
      </c>
      <c r="K4529" s="19">
        <f t="shared" si="426"/>
        <v>13030560000</v>
      </c>
      <c r="L4529" s="19">
        <f t="shared" si="428"/>
        <v>13030560000</v>
      </c>
      <c r="N4529" s="19">
        <f t="shared" si="425"/>
        <v>0</v>
      </c>
      <c r="O4529" s="19">
        <f t="shared" si="429"/>
        <v>-96892849072</v>
      </c>
      <c r="Q4529" s="19">
        <f t="shared" si="430"/>
        <v>-71363185776</v>
      </c>
    </row>
    <row r="4530" spans="1:17" x14ac:dyDescent="0.3">
      <c r="A4530">
        <v>4524</v>
      </c>
      <c r="B4530">
        <f>SQRT((1-A4530*A4530/$G$1)*$G$2)</f>
        <v>933.87106092350814</v>
      </c>
      <c r="I4530" s="19">
        <f t="shared" si="427"/>
        <v>-142726371552</v>
      </c>
      <c r="K4530" s="19">
        <f t="shared" si="426"/>
        <v>13033440000</v>
      </c>
      <c r="L4530" s="19">
        <f t="shared" si="428"/>
        <v>13033440000</v>
      </c>
      <c r="N4530" s="19">
        <f t="shared" si="425"/>
        <v>0</v>
      </c>
      <c r="O4530" s="19">
        <f t="shared" si="429"/>
        <v>-96892849072</v>
      </c>
      <c r="Q4530" s="19">
        <f t="shared" si="430"/>
        <v>-58329745776</v>
      </c>
    </row>
    <row r="4531" spans="1:17" x14ac:dyDescent="0.3">
      <c r="A4531">
        <v>4525</v>
      </c>
      <c r="B4531">
        <f>SQRT((1-A4531*A4531/$G$1)*$G$2)</f>
        <v>933.73662045399169</v>
      </c>
      <c r="I4531" s="19">
        <f t="shared" si="427"/>
        <v>-116659491552</v>
      </c>
      <c r="K4531" s="19">
        <f t="shared" si="426"/>
        <v>13036320000</v>
      </c>
      <c r="L4531" s="19">
        <f t="shared" si="428"/>
        <v>13036320000</v>
      </c>
      <c r="N4531" s="19">
        <f t="shared" si="425"/>
        <v>0</v>
      </c>
      <c r="O4531" s="19">
        <f t="shared" si="429"/>
        <v>-96892849072</v>
      </c>
      <c r="Q4531" s="19">
        <f t="shared" si="430"/>
        <v>-45293425776</v>
      </c>
    </row>
    <row r="4532" spans="1:17" x14ac:dyDescent="0.3">
      <c r="A4532">
        <v>4526</v>
      </c>
      <c r="B4532">
        <f>SQRT((1-A4532*A4532/$G$1)*$G$2)</f>
        <v>933.60213090449088</v>
      </c>
      <c r="I4532" s="19">
        <f t="shared" si="427"/>
        <v>-90586851552</v>
      </c>
      <c r="K4532" s="19">
        <f t="shared" si="426"/>
        <v>13039200000</v>
      </c>
      <c r="L4532" s="19">
        <f t="shared" si="428"/>
        <v>13039200000</v>
      </c>
      <c r="N4532" s="19">
        <f t="shared" ref="N4532:N4595" si="431">IF($I4532&gt;O4531,O4531+$J$1,)</f>
        <v>-96789053840</v>
      </c>
      <c r="O4532" s="19">
        <f t="shared" si="429"/>
        <v>-96789053840</v>
      </c>
      <c r="Q4532" s="19">
        <f t="shared" si="430"/>
        <v>-129043279616</v>
      </c>
    </row>
    <row r="4533" spans="1:17" x14ac:dyDescent="0.3">
      <c r="A4533">
        <v>4527</v>
      </c>
      <c r="B4533">
        <f>SQRT((1-A4533*A4533/$G$1)*$G$2)</f>
        <v>933.46759225379208</v>
      </c>
      <c r="I4533" s="19">
        <f t="shared" si="427"/>
        <v>-258086559232</v>
      </c>
      <c r="K4533" s="19">
        <f t="shared" si="426"/>
        <v>13042080000</v>
      </c>
      <c r="L4533" s="19">
        <f t="shared" si="428"/>
        <v>13042080000</v>
      </c>
      <c r="N4533" s="19">
        <f t="shared" si="431"/>
        <v>0</v>
      </c>
      <c r="O4533" s="19">
        <f t="shared" si="429"/>
        <v>-96789053840</v>
      </c>
      <c r="Q4533" s="19">
        <f t="shared" si="430"/>
        <v>-116001199616</v>
      </c>
    </row>
    <row r="4534" spans="1:17" x14ac:dyDescent="0.3">
      <c r="A4534">
        <v>4528</v>
      </c>
      <c r="B4534">
        <f>SQRT((1-A4534*A4534/$G$1)*$G$2)</f>
        <v>933.33300448066166</v>
      </c>
      <c r="I4534" s="19">
        <f t="shared" si="427"/>
        <v>-232002399232</v>
      </c>
      <c r="K4534" s="19">
        <f t="shared" si="426"/>
        <v>13044960000</v>
      </c>
      <c r="L4534" s="19">
        <f t="shared" si="428"/>
        <v>13044960000</v>
      </c>
      <c r="N4534" s="19">
        <f t="shared" si="431"/>
        <v>0</v>
      </c>
      <c r="O4534" s="19">
        <f t="shared" si="429"/>
        <v>-96789053840</v>
      </c>
      <c r="Q4534" s="19">
        <f t="shared" si="430"/>
        <v>-102956239616</v>
      </c>
    </row>
    <row r="4535" spans="1:17" x14ac:dyDescent="0.3">
      <c r="A4535">
        <v>4529</v>
      </c>
      <c r="B4535">
        <f>SQRT((1-A4535*A4535/$G$1)*$G$2)</f>
        <v>933.1983675638462</v>
      </c>
      <c r="I4535" s="19">
        <f t="shared" si="427"/>
        <v>-205912479232</v>
      </c>
      <c r="K4535" s="19">
        <f t="shared" si="426"/>
        <v>13047840000</v>
      </c>
      <c r="L4535" s="19">
        <f t="shared" si="428"/>
        <v>13047840000</v>
      </c>
      <c r="N4535" s="19">
        <f t="shared" si="431"/>
        <v>0</v>
      </c>
      <c r="O4535" s="19">
        <f t="shared" si="429"/>
        <v>-96789053840</v>
      </c>
      <c r="Q4535" s="19">
        <f t="shared" si="430"/>
        <v>-89908399616</v>
      </c>
    </row>
    <row r="4536" spans="1:17" x14ac:dyDescent="0.3">
      <c r="A4536">
        <v>4530</v>
      </c>
      <c r="B4536">
        <f>SQRT((1-A4536*A4536/$G$1)*$G$2)</f>
        <v>933.06368148207207</v>
      </c>
      <c r="I4536" s="19">
        <f t="shared" si="427"/>
        <v>-179816799232</v>
      </c>
      <c r="K4536" s="19">
        <f t="shared" si="426"/>
        <v>13050720000</v>
      </c>
      <c r="L4536" s="19">
        <f t="shared" si="428"/>
        <v>13050720000</v>
      </c>
      <c r="N4536" s="19">
        <f t="shared" si="431"/>
        <v>0</v>
      </c>
      <c r="O4536" s="19">
        <f t="shared" si="429"/>
        <v>-96789053840</v>
      </c>
      <c r="Q4536" s="19">
        <f t="shared" si="430"/>
        <v>-76857679616</v>
      </c>
    </row>
    <row r="4537" spans="1:17" x14ac:dyDescent="0.3">
      <c r="A4537">
        <v>4531</v>
      </c>
      <c r="B4537">
        <f>SQRT((1-A4537*A4537/$G$1)*$G$2)</f>
        <v>932.92894621404525</v>
      </c>
      <c r="I4537" s="19">
        <f t="shared" si="427"/>
        <v>-153715359232</v>
      </c>
      <c r="K4537" s="19">
        <f t="shared" si="426"/>
        <v>13053600000</v>
      </c>
      <c r="L4537" s="19">
        <f t="shared" si="428"/>
        <v>13053600000</v>
      </c>
      <c r="N4537" s="19">
        <f t="shared" si="431"/>
        <v>0</v>
      </c>
      <c r="O4537" s="19">
        <f t="shared" si="429"/>
        <v>-96789053840</v>
      </c>
      <c r="Q4537" s="19">
        <f t="shared" si="430"/>
        <v>-63804079616</v>
      </c>
    </row>
    <row r="4538" spans="1:17" x14ac:dyDescent="0.3">
      <c r="A4538">
        <v>4532</v>
      </c>
      <c r="B4538">
        <f>SQRT((1-A4538*A4538/$G$1)*$G$2)</f>
        <v>932.79416173845232</v>
      </c>
      <c r="I4538" s="19">
        <f t="shared" si="427"/>
        <v>-127608159232</v>
      </c>
      <c r="K4538" s="19">
        <f t="shared" si="426"/>
        <v>13056480000</v>
      </c>
      <c r="L4538" s="19">
        <f t="shared" si="428"/>
        <v>13056480000</v>
      </c>
      <c r="N4538" s="19">
        <f t="shared" si="431"/>
        <v>0</v>
      </c>
      <c r="O4538" s="19">
        <f t="shared" si="429"/>
        <v>-96789053840</v>
      </c>
      <c r="Q4538" s="19">
        <f t="shared" si="430"/>
        <v>-50747599616</v>
      </c>
    </row>
    <row r="4539" spans="1:17" x14ac:dyDescent="0.3">
      <c r="A4539">
        <v>4533</v>
      </c>
      <c r="B4539">
        <f>SQRT((1-A4539*A4539/$G$1)*$G$2)</f>
        <v>932.65932803395913</v>
      </c>
      <c r="I4539" s="19">
        <f t="shared" si="427"/>
        <v>-101495199232</v>
      </c>
      <c r="K4539" s="19">
        <f t="shared" si="426"/>
        <v>13059360000</v>
      </c>
      <c r="L4539" s="19">
        <f t="shared" si="428"/>
        <v>13059360000</v>
      </c>
      <c r="N4539" s="19">
        <f t="shared" si="431"/>
        <v>0</v>
      </c>
      <c r="O4539" s="19">
        <f t="shared" si="429"/>
        <v>-96789053840</v>
      </c>
      <c r="Q4539" s="19">
        <f t="shared" si="430"/>
        <v>-37688239616</v>
      </c>
    </row>
    <row r="4540" spans="1:17" x14ac:dyDescent="0.3">
      <c r="A4540">
        <v>4534</v>
      </c>
      <c r="B4540">
        <f>SQRT((1-A4540*A4540/$G$1)*$G$2)</f>
        <v>932.52444507921189</v>
      </c>
      <c r="I4540" s="19">
        <f t="shared" si="427"/>
        <v>-75376479232</v>
      </c>
      <c r="K4540" s="19">
        <f t="shared" si="426"/>
        <v>13062240000</v>
      </c>
      <c r="L4540" s="19">
        <f t="shared" si="428"/>
        <v>13062240000</v>
      </c>
      <c r="N4540" s="19">
        <f t="shared" si="431"/>
        <v>-96685258608</v>
      </c>
      <c r="O4540" s="19">
        <f t="shared" si="429"/>
        <v>-96685258608</v>
      </c>
      <c r="Q4540" s="19">
        <f t="shared" si="430"/>
        <v>-121311258224</v>
      </c>
    </row>
    <row r="4541" spans="1:17" x14ac:dyDescent="0.3">
      <c r="A4541">
        <v>4535</v>
      </c>
      <c r="B4541">
        <f>SQRT((1-A4541*A4541/$G$1)*$G$2)</f>
        <v>932.38951285283622</v>
      </c>
      <c r="I4541" s="19">
        <f t="shared" si="427"/>
        <v>-242622516448</v>
      </c>
      <c r="K4541" s="19">
        <f t="shared" si="426"/>
        <v>13065120000</v>
      </c>
      <c r="L4541" s="19">
        <f t="shared" si="428"/>
        <v>13065120000</v>
      </c>
      <c r="N4541" s="19">
        <f t="shared" si="431"/>
        <v>0</v>
      </c>
      <c r="O4541" s="19">
        <f t="shared" si="429"/>
        <v>-96685258608</v>
      </c>
      <c r="Q4541" s="19">
        <f t="shared" si="430"/>
        <v>-108246138224</v>
      </c>
    </row>
    <row r="4542" spans="1:17" x14ac:dyDescent="0.3">
      <c r="A4542">
        <v>4536</v>
      </c>
      <c r="B4542">
        <f>SQRT((1-A4542*A4542/$G$1)*$G$2)</f>
        <v>932.25453133343785</v>
      </c>
      <c r="I4542" s="19">
        <f t="shared" si="427"/>
        <v>-216492276448</v>
      </c>
      <c r="K4542" s="19">
        <f t="shared" si="426"/>
        <v>13068000000</v>
      </c>
      <c r="L4542" s="19">
        <f t="shared" si="428"/>
        <v>13068000000</v>
      </c>
      <c r="N4542" s="19">
        <f t="shared" si="431"/>
        <v>0</v>
      </c>
      <c r="O4542" s="19">
        <f t="shared" si="429"/>
        <v>-96685258608</v>
      </c>
      <c r="Q4542" s="19">
        <f t="shared" si="430"/>
        <v>-95178138224</v>
      </c>
    </row>
    <row r="4543" spans="1:17" x14ac:dyDescent="0.3">
      <c r="A4543">
        <v>4537</v>
      </c>
      <c r="B4543">
        <f>SQRT((1-A4543*A4543/$G$1)*$G$2)</f>
        <v>932.11950049960228</v>
      </c>
      <c r="I4543" s="19">
        <f t="shared" si="427"/>
        <v>-190356276448</v>
      </c>
      <c r="K4543" s="19">
        <f t="shared" si="426"/>
        <v>13070880000</v>
      </c>
      <c r="L4543" s="19">
        <f t="shared" si="428"/>
        <v>13070880000</v>
      </c>
      <c r="N4543" s="19">
        <f t="shared" si="431"/>
        <v>0</v>
      </c>
      <c r="O4543" s="19">
        <f t="shared" si="429"/>
        <v>-96685258608</v>
      </c>
      <c r="Q4543" s="19">
        <f t="shared" si="430"/>
        <v>-82107258224</v>
      </c>
    </row>
    <row r="4544" spans="1:17" x14ac:dyDescent="0.3">
      <c r="A4544">
        <v>4538</v>
      </c>
      <c r="B4544">
        <f>SQRT((1-A4544*A4544/$G$1)*$G$2)</f>
        <v>931.98442032989465</v>
      </c>
      <c r="I4544" s="19">
        <f t="shared" si="427"/>
        <v>-164214516448</v>
      </c>
      <c r="K4544" s="19">
        <f t="shared" si="426"/>
        <v>13073760000</v>
      </c>
      <c r="L4544" s="19">
        <f t="shared" si="428"/>
        <v>13073760000</v>
      </c>
      <c r="N4544" s="19">
        <f t="shared" si="431"/>
        <v>0</v>
      </c>
      <c r="O4544" s="19">
        <f t="shared" si="429"/>
        <v>-96685258608</v>
      </c>
      <c r="Q4544" s="19">
        <f t="shared" si="430"/>
        <v>-69033498224</v>
      </c>
    </row>
    <row r="4545" spans="1:17" x14ac:dyDescent="0.3">
      <c r="A4545">
        <v>4539</v>
      </c>
      <c r="B4545">
        <f>SQRT((1-A4545*A4545/$G$1)*$G$2)</f>
        <v>931.84929080285974</v>
      </c>
      <c r="I4545" s="19">
        <f t="shared" si="427"/>
        <v>-138066996448</v>
      </c>
      <c r="K4545" s="19">
        <f t="shared" si="426"/>
        <v>13076640000</v>
      </c>
      <c r="L4545" s="19">
        <f t="shared" si="428"/>
        <v>13076640000</v>
      </c>
      <c r="N4545" s="19">
        <f t="shared" si="431"/>
        <v>0</v>
      </c>
      <c r="O4545" s="19">
        <f t="shared" si="429"/>
        <v>-96685258608</v>
      </c>
      <c r="Q4545" s="19">
        <f t="shared" si="430"/>
        <v>-55956858224</v>
      </c>
    </row>
    <row r="4546" spans="1:17" x14ac:dyDescent="0.3">
      <c r="A4546">
        <v>4540</v>
      </c>
      <c r="B4546">
        <f>SQRT((1-A4546*A4546/$G$1)*$G$2)</f>
        <v>931.71411189702224</v>
      </c>
      <c r="I4546" s="19">
        <f t="shared" si="427"/>
        <v>-111913716448</v>
      </c>
      <c r="K4546" s="19">
        <f t="shared" si="426"/>
        <v>13079520000</v>
      </c>
      <c r="L4546" s="19">
        <f t="shared" si="428"/>
        <v>13079520000</v>
      </c>
      <c r="N4546" s="19">
        <f t="shared" si="431"/>
        <v>0</v>
      </c>
      <c r="O4546" s="19">
        <f t="shared" si="429"/>
        <v>-96685258608</v>
      </c>
      <c r="Q4546" s="19">
        <f t="shared" si="430"/>
        <v>-42877338224</v>
      </c>
    </row>
    <row r="4547" spans="1:17" x14ac:dyDescent="0.3">
      <c r="A4547">
        <v>4541</v>
      </c>
      <c r="B4547">
        <f>SQRT((1-A4547*A4547/$G$1)*$G$2)</f>
        <v>931.57888359088679</v>
      </c>
      <c r="I4547" s="19">
        <f t="shared" si="427"/>
        <v>-85754676448</v>
      </c>
      <c r="K4547" s="19">
        <f t="shared" si="426"/>
        <v>13082400000</v>
      </c>
      <c r="L4547" s="19">
        <f t="shared" si="428"/>
        <v>13082400000</v>
      </c>
      <c r="N4547" s="19">
        <f t="shared" si="431"/>
        <v>-96581463376</v>
      </c>
      <c r="O4547" s="19">
        <f t="shared" si="429"/>
        <v>-96581463376</v>
      </c>
      <c r="Q4547" s="19">
        <f t="shared" si="430"/>
        <v>-126376401600</v>
      </c>
    </row>
    <row r="4548" spans="1:17" x14ac:dyDescent="0.3">
      <c r="A4548">
        <v>4542</v>
      </c>
      <c r="B4548">
        <f>SQRT((1-A4548*A4548/$G$1)*$G$2)</f>
        <v>931.44360586293692</v>
      </c>
      <c r="I4548" s="19">
        <f t="shared" si="427"/>
        <v>-252752803200</v>
      </c>
      <c r="K4548" s="19">
        <f t="shared" si="426"/>
        <v>13085280000</v>
      </c>
      <c r="L4548" s="19">
        <f t="shared" si="428"/>
        <v>13085280000</v>
      </c>
      <c r="N4548" s="19">
        <f t="shared" si="431"/>
        <v>0</v>
      </c>
      <c r="O4548" s="19">
        <f t="shared" si="429"/>
        <v>-96581463376</v>
      </c>
      <c r="Q4548" s="19">
        <f t="shared" si="430"/>
        <v>-113291121600</v>
      </c>
    </row>
    <row r="4549" spans="1:17" x14ac:dyDescent="0.3">
      <c r="A4549">
        <v>4543</v>
      </c>
      <c r="B4549">
        <f>SQRT((1-A4549*A4549/$G$1)*$G$2)</f>
        <v>931.30827869163647</v>
      </c>
      <c r="I4549" s="19">
        <f t="shared" si="427"/>
        <v>-226582243200</v>
      </c>
      <c r="K4549" s="19">
        <f t="shared" si="426"/>
        <v>13088160000</v>
      </c>
      <c r="L4549" s="19">
        <f t="shared" si="428"/>
        <v>13088160000</v>
      </c>
      <c r="N4549" s="19">
        <f t="shared" si="431"/>
        <v>0</v>
      </c>
      <c r="O4549" s="19">
        <f t="shared" si="429"/>
        <v>-96581463376</v>
      </c>
      <c r="Q4549" s="19">
        <f t="shared" si="430"/>
        <v>-100202961600</v>
      </c>
    </row>
    <row r="4550" spans="1:17" x14ac:dyDescent="0.3">
      <c r="A4550">
        <v>4544</v>
      </c>
      <c r="B4550">
        <f>SQRT((1-A4550*A4550/$G$1)*$G$2)</f>
        <v>931.17290205542872</v>
      </c>
      <c r="I4550" s="19">
        <f t="shared" si="427"/>
        <v>-200405923200</v>
      </c>
      <c r="K4550" s="19">
        <f t="shared" si="426"/>
        <v>13091040000</v>
      </c>
      <c r="L4550" s="19">
        <f t="shared" si="428"/>
        <v>13091040000</v>
      </c>
      <c r="N4550" s="19">
        <f t="shared" si="431"/>
        <v>0</v>
      </c>
      <c r="O4550" s="19">
        <f t="shared" si="429"/>
        <v>-96581463376</v>
      </c>
      <c r="Q4550" s="19">
        <f t="shared" si="430"/>
        <v>-87111921600</v>
      </c>
    </row>
    <row r="4551" spans="1:17" x14ac:dyDescent="0.3">
      <c r="A4551">
        <v>4545</v>
      </c>
      <c r="B4551">
        <f>SQRT((1-A4551*A4551/$G$1)*$G$2)</f>
        <v>931.03747593273636</v>
      </c>
      <c r="I4551" s="19">
        <f t="shared" si="427"/>
        <v>-174223843200</v>
      </c>
      <c r="K4551" s="19">
        <f t="shared" ref="K4551:K4614" si="432">IF($I4551&lt;L4550,L4550+$J$2,)</f>
        <v>13093920000</v>
      </c>
      <c r="L4551" s="19">
        <f t="shared" si="428"/>
        <v>13093920000</v>
      </c>
      <c r="N4551" s="19">
        <f t="shared" si="431"/>
        <v>0</v>
      </c>
      <c r="O4551" s="19">
        <f t="shared" si="429"/>
        <v>-96581463376</v>
      </c>
      <c r="Q4551" s="19">
        <f t="shared" si="430"/>
        <v>-74018001600</v>
      </c>
    </row>
    <row r="4552" spans="1:17" x14ac:dyDescent="0.3">
      <c r="A4552">
        <v>4546</v>
      </c>
      <c r="B4552">
        <f>SQRT((1-A4552*A4552/$G$1)*$G$2)</f>
        <v>930.90200030196183</v>
      </c>
      <c r="I4552" s="19">
        <f t="shared" si="427"/>
        <v>-148036003200</v>
      </c>
      <c r="K4552" s="19">
        <f t="shared" si="432"/>
        <v>13096800000</v>
      </c>
      <c r="L4552" s="19">
        <f t="shared" si="428"/>
        <v>13096800000</v>
      </c>
      <c r="N4552" s="19">
        <f t="shared" si="431"/>
        <v>0</v>
      </c>
      <c r="O4552" s="19">
        <f t="shared" si="429"/>
        <v>-96581463376</v>
      </c>
      <c r="Q4552" s="19">
        <f t="shared" si="430"/>
        <v>-60921201600</v>
      </c>
    </row>
    <row r="4553" spans="1:17" x14ac:dyDescent="0.3">
      <c r="A4553">
        <v>4547</v>
      </c>
      <c r="B4553">
        <f>SQRT((1-A4553*A4553/$G$1)*$G$2)</f>
        <v>930.76647514148692</v>
      </c>
      <c r="I4553" s="19">
        <f t="shared" si="427"/>
        <v>-121842403200</v>
      </c>
      <c r="K4553" s="19">
        <f t="shared" si="432"/>
        <v>13099680000</v>
      </c>
      <c r="L4553" s="19">
        <f t="shared" si="428"/>
        <v>13099680000</v>
      </c>
      <c r="N4553" s="19">
        <f t="shared" si="431"/>
        <v>0</v>
      </c>
      <c r="O4553" s="19">
        <f t="shared" si="429"/>
        <v>-96581463376</v>
      </c>
      <c r="Q4553" s="19">
        <f t="shared" si="430"/>
        <v>-47821521600</v>
      </c>
    </row>
    <row r="4554" spans="1:17" x14ac:dyDescent="0.3">
      <c r="A4554">
        <v>4548</v>
      </c>
      <c r="B4554">
        <f>SQRT((1-A4554*A4554/$G$1)*$G$2)</f>
        <v>930.63090042967303</v>
      </c>
      <c r="I4554" s="19">
        <f t="shared" si="427"/>
        <v>-95643043200</v>
      </c>
      <c r="K4554" s="19">
        <f t="shared" si="432"/>
        <v>13102560000</v>
      </c>
      <c r="L4554" s="19">
        <f t="shared" si="428"/>
        <v>13102560000</v>
      </c>
      <c r="N4554" s="19">
        <f t="shared" si="431"/>
        <v>-96477668144</v>
      </c>
      <c r="O4554" s="19">
        <f t="shared" si="429"/>
        <v>-96477668144</v>
      </c>
      <c r="Q4554" s="19">
        <f t="shared" si="430"/>
        <v>-131196629744</v>
      </c>
    </row>
    <row r="4555" spans="1:17" x14ac:dyDescent="0.3">
      <c r="A4555">
        <v>4549</v>
      </c>
      <c r="B4555">
        <f>SQRT((1-A4555*A4555/$G$1)*$G$2)</f>
        <v>930.49527614486112</v>
      </c>
      <c r="I4555" s="19">
        <f t="shared" si="427"/>
        <v>-262393259488</v>
      </c>
      <c r="K4555" s="19">
        <f t="shared" si="432"/>
        <v>13105440000</v>
      </c>
      <c r="L4555" s="19">
        <f t="shared" si="428"/>
        <v>13105440000</v>
      </c>
      <c r="N4555" s="19">
        <f t="shared" si="431"/>
        <v>0</v>
      </c>
      <c r="O4555" s="19">
        <f t="shared" si="429"/>
        <v>-96477668144</v>
      </c>
      <c r="Q4555" s="19">
        <f t="shared" si="430"/>
        <v>-118091189744</v>
      </c>
    </row>
    <row r="4556" spans="1:17" x14ac:dyDescent="0.3">
      <c r="A4556">
        <v>4550</v>
      </c>
      <c r="B4556">
        <f>SQRT((1-A4556*A4556/$G$1)*$G$2)</f>
        <v>930.35960226537145</v>
      </c>
      <c r="I4556" s="19">
        <f t="shared" si="427"/>
        <v>-236182379488</v>
      </c>
      <c r="K4556" s="19">
        <f t="shared" si="432"/>
        <v>13108320000</v>
      </c>
      <c r="L4556" s="19">
        <f t="shared" si="428"/>
        <v>13108320000</v>
      </c>
      <c r="N4556" s="19">
        <f t="shared" si="431"/>
        <v>0</v>
      </c>
      <c r="O4556" s="19">
        <f t="shared" si="429"/>
        <v>-96477668144</v>
      </c>
      <c r="Q4556" s="19">
        <f t="shared" si="430"/>
        <v>-104982869744</v>
      </c>
    </row>
    <row r="4557" spans="1:17" x14ac:dyDescent="0.3">
      <c r="A4557">
        <v>4551</v>
      </c>
      <c r="B4557">
        <f>SQRT((1-A4557*A4557/$G$1)*$G$2)</f>
        <v>930.22387876950381</v>
      </c>
      <c r="I4557" s="19">
        <f t="shared" si="427"/>
        <v>-209965739488</v>
      </c>
      <c r="K4557" s="19">
        <f t="shared" si="432"/>
        <v>13111200000</v>
      </c>
      <c r="L4557" s="19">
        <f t="shared" si="428"/>
        <v>13111200000</v>
      </c>
      <c r="N4557" s="19">
        <f t="shared" si="431"/>
        <v>0</v>
      </c>
      <c r="O4557" s="19">
        <f t="shared" si="429"/>
        <v>-96477668144</v>
      </c>
      <c r="Q4557" s="19">
        <f t="shared" si="430"/>
        <v>-91871669744</v>
      </c>
    </row>
    <row r="4558" spans="1:17" x14ac:dyDescent="0.3">
      <c r="A4558">
        <v>4552</v>
      </c>
      <c r="B4558">
        <f>SQRT((1-A4558*A4558/$G$1)*$G$2)</f>
        <v>930.08810563553709</v>
      </c>
      <c r="I4558" s="19">
        <f t="shared" si="427"/>
        <v>-183743339488</v>
      </c>
      <c r="K4558" s="19">
        <f t="shared" si="432"/>
        <v>13114080000</v>
      </c>
      <c r="L4558" s="19">
        <f t="shared" si="428"/>
        <v>13114080000</v>
      </c>
      <c r="N4558" s="19">
        <f t="shared" si="431"/>
        <v>0</v>
      </c>
      <c r="O4558" s="19">
        <f t="shared" si="429"/>
        <v>-96477668144</v>
      </c>
      <c r="Q4558" s="19">
        <f t="shared" si="430"/>
        <v>-78757589744</v>
      </c>
    </row>
    <row r="4559" spans="1:17" x14ac:dyDescent="0.3">
      <c r="A4559">
        <v>4553</v>
      </c>
      <c r="B4559">
        <f>SQRT((1-A4559*A4559/$G$1)*$G$2)</f>
        <v>929.95228284173004</v>
      </c>
      <c r="I4559" s="19">
        <f t="shared" si="427"/>
        <v>-157515179488</v>
      </c>
      <c r="K4559" s="19">
        <f t="shared" si="432"/>
        <v>13116960000</v>
      </c>
      <c r="L4559" s="19">
        <f t="shared" si="428"/>
        <v>13116960000</v>
      </c>
      <c r="N4559" s="19">
        <f t="shared" si="431"/>
        <v>0</v>
      </c>
      <c r="O4559" s="19">
        <f t="shared" si="429"/>
        <v>-96477668144</v>
      </c>
      <c r="Q4559" s="19">
        <f t="shared" si="430"/>
        <v>-65640629744</v>
      </c>
    </row>
    <row r="4560" spans="1:17" x14ac:dyDescent="0.3">
      <c r="A4560">
        <v>4554</v>
      </c>
      <c r="B4560">
        <f>SQRT((1-A4560*A4560/$G$1)*$G$2)</f>
        <v>929.8164103663205</v>
      </c>
      <c r="I4560" s="19">
        <f t="shared" si="427"/>
        <v>-131281259488</v>
      </c>
      <c r="K4560" s="19">
        <f t="shared" si="432"/>
        <v>13119840000</v>
      </c>
      <c r="L4560" s="19">
        <f t="shared" si="428"/>
        <v>13119840000</v>
      </c>
      <c r="N4560" s="19">
        <f t="shared" si="431"/>
        <v>0</v>
      </c>
      <c r="O4560" s="19">
        <f t="shared" si="429"/>
        <v>-96477668144</v>
      </c>
      <c r="Q4560" s="19">
        <f t="shared" si="430"/>
        <v>-52520789744</v>
      </c>
    </row>
    <row r="4561" spans="1:17" x14ac:dyDescent="0.3">
      <c r="A4561">
        <v>4555</v>
      </c>
      <c r="B4561">
        <f>SQRT((1-A4561*A4561/$G$1)*$G$2)</f>
        <v>929.6804881875255</v>
      </c>
      <c r="I4561" s="19">
        <f t="shared" si="427"/>
        <v>-105041579488</v>
      </c>
      <c r="K4561" s="19">
        <f t="shared" si="432"/>
        <v>13122720000</v>
      </c>
      <c r="L4561" s="19">
        <f t="shared" si="428"/>
        <v>13122720000</v>
      </c>
      <c r="N4561" s="19">
        <f t="shared" si="431"/>
        <v>0</v>
      </c>
      <c r="O4561" s="19">
        <f t="shared" si="429"/>
        <v>-96477668144</v>
      </c>
      <c r="Q4561" s="19">
        <f t="shared" si="430"/>
        <v>-39398069744</v>
      </c>
    </row>
    <row r="4562" spans="1:17" x14ac:dyDescent="0.3">
      <c r="A4562">
        <v>4556</v>
      </c>
      <c r="B4562">
        <f>SQRT((1-A4562*A4562/$G$1)*$G$2)</f>
        <v>929.5445162835415</v>
      </c>
      <c r="I4562" s="19">
        <f t="shared" si="427"/>
        <v>-78796139488</v>
      </c>
      <c r="K4562" s="19">
        <f t="shared" si="432"/>
        <v>13125600000</v>
      </c>
      <c r="L4562" s="19">
        <f t="shared" si="428"/>
        <v>13125600000</v>
      </c>
      <c r="N4562" s="19">
        <f t="shared" si="431"/>
        <v>-96373872912</v>
      </c>
      <c r="O4562" s="19">
        <f t="shared" si="429"/>
        <v>-96373872912</v>
      </c>
      <c r="Q4562" s="19">
        <f t="shared" si="430"/>
        <v>-122646342656</v>
      </c>
    </row>
    <row r="4563" spans="1:17" x14ac:dyDescent="0.3">
      <c r="A4563">
        <v>4557</v>
      </c>
      <c r="B4563">
        <f>SQRT((1-A4563*A4563/$G$1)*$G$2)</f>
        <v>929.40849463254415</v>
      </c>
      <c r="I4563" s="19">
        <f t="shared" si="427"/>
        <v>-245292685312</v>
      </c>
      <c r="K4563" s="19">
        <f t="shared" si="432"/>
        <v>13128480000</v>
      </c>
      <c r="L4563" s="19">
        <f t="shared" si="428"/>
        <v>13128480000</v>
      </c>
      <c r="N4563" s="19">
        <f t="shared" si="431"/>
        <v>0</v>
      </c>
      <c r="O4563" s="19">
        <f t="shared" si="429"/>
        <v>-96373872912</v>
      </c>
      <c r="Q4563" s="19">
        <f t="shared" si="430"/>
        <v>-109517862656</v>
      </c>
    </row>
    <row r="4564" spans="1:17" x14ac:dyDescent="0.3">
      <c r="A4564">
        <v>4558</v>
      </c>
      <c r="B4564">
        <f>SQRT((1-A4564*A4564/$G$1)*$G$2)</f>
        <v>929.27242321268864</v>
      </c>
      <c r="I4564" s="19">
        <f t="shared" si="427"/>
        <v>-219035725312</v>
      </c>
      <c r="K4564" s="19">
        <f t="shared" si="432"/>
        <v>13131360000</v>
      </c>
      <c r="L4564" s="19">
        <f t="shared" si="428"/>
        <v>13131360000</v>
      </c>
      <c r="N4564" s="19">
        <f t="shared" si="431"/>
        <v>0</v>
      </c>
      <c r="O4564" s="19">
        <f t="shared" si="429"/>
        <v>-96373872912</v>
      </c>
      <c r="Q4564" s="19">
        <f t="shared" si="430"/>
        <v>-96386502656</v>
      </c>
    </row>
    <row r="4565" spans="1:17" x14ac:dyDescent="0.3">
      <c r="A4565">
        <v>4559</v>
      </c>
      <c r="B4565">
        <f>SQRT((1-A4565*A4565/$G$1)*$G$2)</f>
        <v>929.13630200210878</v>
      </c>
      <c r="I4565" s="19">
        <f t="shared" si="427"/>
        <v>-192773005312</v>
      </c>
      <c r="K4565" s="19">
        <f t="shared" si="432"/>
        <v>13134240000</v>
      </c>
      <c r="L4565" s="19">
        <f t="shared" si="428"/>
        <v>13134240000</v>
      </c>
      <c r="N4565" s="19">
        <f t="shared" si="431"/>
        <v>0</v>
      </c>
      <c r="O4565" s="19">
        <f t="shared" si="429"/>
        <v>-96373872912</v>
      </c>
      <c r="Q4565" s="19">
        <f t="shared" si="430"/>
        <v>-83252262656</v>
      </c>
    </row>
    <row r="4566" spans="1:17" x14ac:dyDescent="0.3">
      <c r="A4566">
        <v>4560</v>
      </c>
      <c r="B4566">
        <f>SQRT((1-A4566*A4566/$G$1)*$G$2)</f>
        <v>929.00013097891815</v>
      </c>
      <c r="I4566" s="19">
        <f t="shared" si="427"/>
        <v>-166504525312</v>
      </c>
      <c r="K4566" s="19">
        <f t="shared" si="432"/>
        <v>13137120000</v>
      </c>
      <c r="L4566" s="19">
        <f t="shared" si="428"/>
        <v>13137120000</v>
      </c>
      <c r="N4566" s="19">
        <f t="shared" si="431"/>
        <v>0</v>
      </c>
      <c r="O4566" s="19">
        <f t="shared" si="429"/>
        <v>-96373872912</v>
      </c>
      <c r="Q4566" s="19">
        <f t="shared" si="430"/>
        <v>-70115142656</v>
      </c>
    </row>
    <row r="4567" spans="1:17" x14ac:dyDescent="0.3">
      <c r="A4567">
        <v>4561</v>
      </c>
      <c r="B4567">
        <f>SQRT((1-A4567*A4567/$G$1)*$G$2)</f>
        <v>928.86391012120919</v>
      </c>
      <c r="I4567" s="19">
        <f t="shared" si="427"/>
        <v>-140230285312</v>
      </c>
      <c r="K4567" s="19">
        <f t="shared" si="432"/>
        <v>13140000000</v>
      </c>
      <c r="L4567" s="19">
        <f t="shared" si="428"/>
        <v>13140000000</v>
      </c>
      <c r="N4567" s="19">
        <f t="shared" si="431"/>
        <v>0</v>
      </c>
      <c r="O4567" s="19">
        <f t="shared" si="429"/>
        <v>-96373872912</v>
      </c>
      <c r="Q4567" s="19">
        <f t="shared" si="430"/>
        <v>-56975142656</v>
      </c>
    </row>
    <row r="4568" spans="1:17" x14ac:dyDescent="0.3">
      <c r="A4568">
        <v>4562</v>
      </c>
      <c r="B4568">
        <f>SQRT((1-A4568*A4568/$G$1)*$G$2)</f>
        <v>928.72763940705352</v>
      </c>
      <c r="I4568" s="19">
        <f t="shared" si="427"/>
        <v>-113950285312</v>
      </c>
      <c r="K4568" s="19">
        <f t="shared" si="432"/>
        <v>13142880000</v>
      </c>
      <c r="L4568" s="19">
        <f t="shared" si="428"/>
        <v>13142880000</v>
      </c>
      <c r="N4568" s="19">
        <f t="shared" si="431"/>
        <v>0</v>
      </c>
      <c r="O4568" s="19">
        <f t="shared" si="429"/>
        <v>-96373872912</v>
      </c>
      <c r="Q4568" s="19">
        <f t="shared" si="430"/>
        <v>-43832262656</v>
      </c>
    </row>
    <row r="4569" spans="1:17" x14ac:dyDescent="0.3">
      <c r="A4569">
        <v>4563</v>
      </c>
      <c r="B4569">
        <f>SQRT((1-A4569*A4569/$G$1)*$G$2)</f>
        <v>928.59131881450151</v>
      </c>
      <c r="I4569" s="19">
        <f t="shared" si="427"/>
        <v>-87664525312</v>
      </c>
      <c r="K4569" s="19">
        <f t="shared" si="432"/>
        <v>13145760000</v>
      </c>
      <c r="L4569" s="19">
        <f t="shared" si="428"/>
        <v>13145760000</v>
      </c>
      <c r="N4569" s="19">
        <f t="shared" si="431"/>
        <v>-96270077680</v>
      </c>
      <c r="O4569" s="19">
        <f t="shared" si="429"/>
        <v>-96270077680</v>
      </c>
      <c r="Q4569" s="19">
        <f t="shared" si="430"/>
        <v>-126956580336</v>
      </c>
    </row>
    <row r="4570" spans="1:17" x14ac:dyDescent="0.3">
      <c r="A4570">
        <v>4564</v>
      </c>
      <c r="B4570">
        <f>SQRT((1-A4570*A4570/$G$1)*$G$2)</f>
        <v>928.4549483215834</v>
      </c>
      <c r="I4570" s="19">
        <f t="shared" si="427"/>
        <v>-253913160672</v>
      </c>
      <c r="K4570" s="19">
        <f t="shared" si="432"/>
        <v>13148640000</v>
      </c>
      <c r="L4570" s="19">
        <f t="shared" si="428"/>
        <v>13148640000</v>
      </c>
      <c r="N4570" s="19">
        <f t="shared" si="431"/>
        <v>0</v>
      </c>
      <c r="O4570" s="19">
        <f t="shared" si="429"/>
        <v>-96270077680</v>
      </c>
      <c r="Q4570" s="19">
        <f t="shared" si="430"/>
        <v>-113807940336</v>
      </c>
    </row>
    <row r="4571" spans="1:17" x14ac:dyDescent="0.3">
      <c r="A4571">
        <v>4565</v>
      </c>
      <c r="B4571">
        <f>SQRT((1-A4571*A4571/$G$1)*$G$2)</f>
        <v>928.31852790630796</v>
      </c>
      <c r="I4571" s="19">
        <f t="shared" si="427"/>
        <v>-227615880672</v>
      </c>
      <c r="K4571" s="19">
        <f t="shared" si="432"/>
        <v>13151520000</v>
      </c>
      <c r="L4571" s="19">
        <f t="shared" si="428"/>
        <v>13151520000</v>
      </c>
      <c r="N4571" s="19">
        <f t="shared" si="431"/>
        <v>0</v>
      </c>
      <c r="O4571" s="19">
        <f t="shared" si="429"/>
        <v>-96270077680</v>
      </c>
      <c r="Q4571" s="19">
        <f t="shared" si="430"/>
        <v>-100656420336</v>
      </c>
    </row>
    <row r="4572" spans="1:17" x14ac:dyDescent="0.3">
      <c r="A4572">
        <v>4566</v>
      </c>
      <c r="B4572">
        <f>SQRT((1-A4572*A4572/$G$1)*$G$2)</f>
        <v>928.18205754666269</v>
      </c>
      <c r="I4572" s="19">
        <f t="shared" si="427"/>
        <v>-201312840672</v>
      </c>
      <c r="K4572" s="19">
        <f t="shared" si="432"/>
        <v>13154400000</v>
      </c>
      <c r="L4572" s="19">
        <f t="shared" si="428"/>
        <v>13154400000</v>
      </c>
      <c r="N4572" s="19">
        <f t="shared" si="431"/>
        <v>0</v>
      </c>
      <c r="O4572" s="19">
        <f t="shared" si="429"/>
        <v>-96270077680</v>
      </c>
      <c r="Q4572" s="19">
        <f t="shared" si="430"/>
        <v>-87502020336</v>
      </c>
    </row>
    <row r="4573" spans="1:17" x14ac:dyDescent="0.3">
      <c r="A4573">
        <v>4567</v>
      </c>
      <c r="B4573">
        <f>SQRT((1-A4573*A4573/$G$1)*$G$2)</f>
        <v>928.04553722061485</v>
      </c>
      <c r="I4573" s="19">
        <f t="shared" si="427"/>
        <v>-175004040672</v>
      </c>
      <c r="K4573" s="19">
        <f t="shared" si="432"/>
        <v>13157280000</v>
      </c>
      <c r="L4573" s="19">
        <f t="shared" si="428"/>
        <v>13157280000</v>
      </c>
      <c r="N4573" s="19">
        <f t="shared" si="431"/>
        <v>0</v>
      </c>
      <c r="O4573" s="19">
        <f t="shared" si="429"/>
        <v>-96270077680</v>
      </c>
      <c r="Q4573" s="19">
        <f t="shared" si="430"/>
        <v>-74344740336</v>
      </c>
    </row>
    <row r="4574" spans="1:17" x14ac:dyDescent="0.3">
      <c r="A4574">
        <v>4568</v>
      </c>
      <c r="B4574">
        <f>SQRT((1-A4574*A4574/$G$1)*$G$2)</f>
        <v>927.90896690610987</v>
      </c>
      <c r="I4574" s="19">
        <f t="shared" si="427"/>
        <v>-148689480672</v>
      </c>
      <c r="K4574" s="19">
        <f t="shared" si="432"/>
        <v>13160160000</v>
      </c>
      <c r="L4574" s="19">
        <f t="shared" si="428"/>
        <v>13160160000</v>
      </c>
      <c r="N4574" s="19">
        <f t="shared" si="431"/>
        <v>0</v>
      </c>
      <c r="O4574" s="19">
        <f t="shared" si="429"/>
        <v>-96270077680</v>
      </c>
      <c r="Q4574" s="19">
        <f t="shared" si="430"/>
        <v>-61184580336</v>
      </c>
    </row>
    <row r="4575" spans="1:17" x14ac:dyDescent="0.3">
      <c r="A4575">
        <v>4569</v>
      </c>
      <c r="B4575">
        <f>SQRT((1-A4575*A4575/$G$1)*$G$2)</f>
        <v>927.77234658107284</v>
      </c>
      <c r="I4575" s="19">
        <f t="shared" si="427"/>
        <v>-122369160672</v>
      </c>
      <c r="K4575" s="19">
        <f t="shared" si="432"/>
        <v>13163040000</v>
      </c>
      <c r="L4575" s="19">
        <f t="shared" si="428"/>
        <v>13163040000</v>
      </c>
      <c r="N4575" s="19">
        <f t="shared" si="431"/>
        <v>0</v>
      </c>
      <c r="O4575" s="19">
        <f t="shared" si="429"/>
        <v>-96270077680</v>
      </c>
      <c r="Q4575" s="19">
        <f t="shared" si="430"/>
        <v>-48021540336</v>
      </c>
    </row>
    <row r="4576" spans="1:17" x14ac:dyDescent="0.3">
      <c r="A4576">
        <v>4570</v>
      </c>
      <c r="B4576">
        <f>SQRT((1-A4576*A4576/$G$1)*$G$2)</f>
        <v>927.63567622340713</v>
      </c>
      <c r="I4576" s="19">
        <f t="shared" si="427"/>
        <v>-96043080672</v>
      </c>
      <c r="K4576" s="19">
        <f t="shared" si="432"/>
        <v>13165920000</v>
      </c>
      <c r="L4576" s="19">
        <f t="shared" si="428"/>
        <v>13165920000</v>
      </c>
      <c r="N4576" s="19">
        <f t="shared" si="431"/>
        <v>-96166282448</v>
      </c>
      <c r="O4576" s="19">
        <f t="shared" si="429"/>
        <v>-96166282448</v>
      </c>
      <c r="Q4576" s="19">
        <f t="shared" si="430"/>
        <v>-131021902784</v>
      </c>
    </row>
    <row r="4577" spans="1:17" x14ac:dyDescent="0.3">
      <c r="A4577">
        <v>4571</v>
      </c>
      <c r="B4577">
        <f>SQRT((1-A4577*A4577/$G$1)*$G$2)</f>
        <v>927.49895581099531</v>
      </c>
      <c r="I4577" s="19">
        <f t="shared" si="427"/>
        <v>-262043805568</v>
      </c>
      <c r="K4577" s="19">
        <f t="shared" si="432"/>
        <v>13168800000</v>
      </c>
      <c r="L4577" s="19">
        <f t="shared" si="428"/>
        <v>13168800000</v>
      </c>
      <c r="N4577" s="19">
        <f t="shared" si="431"/>
        <v>0</v>
      </c>
      <c r="O4577" s="19">
        <f t="shared" si="429"/>
        <v>-96166282448</v>
      </c>
      <c r="Q4577" s="19">
        <f t="shared" si="430"/>
        <v>-117853102784</v>
      </c>
    </row>
    <row r="4578" spans="1:17" x14ac:dyDescent="0.3">
      <c r="A4578">
        <v>4572</v>
      </c>
      <c r="B4578">
        <f>SQRT((1-A4578*A4578/$G$1)*$G$2)</f>
        <v>927.36218532169892</v>
      </c>
      <c r="I4578" s="19">
        <f t="shared" si="427"/>
        <v>-235706205568</v>
      </c>
      <c r="K4578" s="19">
        <f t="shared" si="432"/>
        <v>13171680000</v>
      </c>
      <c r="L4578" s="19">
        <f t="shared" si="428"/>
        <v>13171680000</v>
      </c>
      <c r="N4578" s="19">
        <f t="shared" si="431"/>
        <v>0</v>
      </c>
      <c r="O4578" s="19">
        <f t="shared" si="429"/>
        <v>-96166282448</v>
      </c>
      <c r="Q4578" s="19">
        <f t="shared" si="430"/>
        <v>-104681422784</v>
      </c>
    </row>
    <row r="4579" spans="1:17" x14ac:dyDescent="0.3">
      <c r="A4579">
        <v>4573</v>
      </c>
      <c r="B4579">
        <f>SQRT((1-A4579*A4579/$G$1)*$G$2)</f>
        <v>927.22536473335811</v>
      </c>
      <c r="I4579" s="19">
        <f t="shared" si="427"/>
        <v>-209362845568</v>
      </c>
      <c r="K4579" s="19">
        <f t="shared" si="432"/>
        <v>13174560000</v>
      </c>
      <c r="L4579" s="19">
        <f t="shared" si="428"/>
        <v>13174560000</v>
      </c>
      <c r="N4579" s="19">
        <f t="shared" si="431"/>
        <v>0</v>
      </c>
      <c r="O4579" s="19">
        <f t="shared" si="429"/>
        <v>-96166282448</v>
      </c>
      <c r="Q4579" s="19">
        <f t="shared" si="430"/>
        <v>-91506862784</v>
      </c>
    </row>
    <row r="4580" spans="1:17" x14ac:dyDescent="0.3">
      <c r="A4580">
        <v>4574</v>
      </c>
      <c r="B4580">
        <f>SQRT((1-A4580*A4580/$G$1)*$G$2)</f>
        <v>927.0884940237919</v>
      </c>
      <c r="I4580" s="19">
        <f t="shared" si="427"/>
        <v>-183013725568</v>
      </c>
      <c r="K4580" s="19">
        <f t="shared" si="432"/>
        <v>13177440000</v>
      </c>
      <c r="L4580" s="19">
        <f t="shared" si="428"/>
        <v>13177440000</v>
      </c>
      <c r="N4580" s="19">
        <f t="shared" si="431"/>
        <v>0</v>
      </c>
      <c r="O4580" s="19">
        <f t="shared" si="429"/>
        <v>-96166282448</v>
      </c>
      <c r="Q4580" s="19">
        <f t="shared" si="430"/>
        <v>-78329422784</v>
      </c>
    </row>
    <row r="4581" spans="1:17" x14ac:dyDescent="0.3">
      <c r="A4581">
        <v>4575</v>
      </c>
      <c r="B4581">
        <f>SQRT((1-A4581*A4581/$G$1)*$G$2)</f>
        <v>926.95157317079793</v>
      </c>
      <c r="I4581" s="19">
        <f t="shared" si="427"/>
        <v>-156658845568</v>
      </c>
      <c r="K4581" s="19">
        <f t="shared" si="432"/>
        <v>13180320000</v>
      </c>
      <c r="L4581" s="19">
        <f t="shared" si="428"/>
        <v>13180320000</v>
      </c>
      <c r="N4581" s="19">
        <f t="shared" si="431"/>
        <v>0</v>
      </c>
      <c r="O4581" s="19">
        <f t="shared" si="429"/>
        <v>-96166282448</v>
      </c>
      <c r="Q4581" s="19">
        <f t="shared" si="430"/>
        <v>-65149102784</v>
      </c>
    </row>
    <row r="4582" spans="1:17" x14ac:dyDescent="0.3">
      <c r="A4582">
        <v>4576</v>
      </c>
      <c r="B4582">
        <f>SQRT((1-A4582*A4582/$G$1)*$G$2)</f>
        <v>926.81460215215282</v>
      </c>
      <c r="I4582" s="19">
        <f t="shared" si="427"/>
        <v>-130298205568</v>
      </c>
      <c r="K4582" s="19">
        <f t="shared" si="432"/>
        <v>13183200000</v>
      </c>
      <c r="L4582" s="19">
        <f t="shared" si="428"/>
        <v>13183200000</v>
      </c>
      <c r="N4582" s="19">
        <f t="shared" si="431"/>
        <v>0</v>
      </c>
      <c r="O4582" s="19">
        <f t="shared" si="429"/>
        <v>-96166282448</v>
      </c>
      <c r="Q4582" s="19">
        <f t="shared" si="430"/>
        <v>-51965902784</v>
      </c>
    </row>
    <row r="4583" spans="1:17" x14ac:dyDescent="0.3">
      <c r="A4583">
        <v>4577</v>
      </c>
      <c r="B4583">
        <f>SQRT((1-A4583*A4583/$G$1)*$G$2)</f>
        <v>926.67758094561168</v>
      </c>
      <c r="I4583" s="19">
        <f t="shared" si="427"/>
        <v>-103931805568</v>
      </c>
      <c r="K4583" s="19">
        <f t="shared" si="432"/>
        <v>13186080000</v>
      </c>
      <c r="L4583" s="19">
        <f t="shared" si="428"/>
        <v>13186080000</v>
      </c>
      <c r="N4583" s="19">
        <f t="shared" si="431"/>
        <v>0</v>
      </c>
      <c r="O4583" s="19">
        <f t="shared" si="429"/>
        <v>-96166282448</v>
      </c>
      <c r="Q4583" s="19">
        <f t="shared" si="430"/>
        <v>-38779822784</v>
      </c>
    </row>
    <row r="4584" spans="1:17" x14ac:dyDescent="0.3">
      <c r="A4584">
        <v>4578</v>
      </c>
      <c r="B4584">
        <f>SQRT((1-A4584*A4584/$G$1)*$G$2)</f>
        <v>926.54050952890873</v>
      </c>
      <c r="I4584" s="19">
        <f t="shared" si="427"/>
        <v>-77559645568</v>
      </c>
      <c r="K4584" s="19">
        <f t="shared" si="432"/>
        <v>13188960000</v>
      </c>
      <c r="L4584" s="19">
        <f t="shared" si="428"/>
        <v>13188960000</v>
      </c>
      <c r="N4584" s="19">
        <f t="shared" si="431"/>
        <v>-96062487216</v>
      </c>
      <c r="O4584" s="19">
        <f t="shared" si="429"/>
        <v>-96062487216</v>
      </c>
      <c r="Q4584" s="19">
        <f t="shared" si="430"/>
        <v>-121653350000</v>
      </c>
    </row>
    <row r="4585" spans="1:17" x14ac:dyDescent="0.3">
      <c r="A4585">
        <v>4579</v>
      </c>
      <c r="B4585">
        <f>SQRT((1-A4585*A4585/$G$1)*$G$2)</f>
        <v>926.40338787975634</v>
      </c>
      <c r="I4585" s="19">
        <f t="shared" si="427"/>
        <v>-243306700000</v>
      </c>
      <c r="K4585" s="19">
        <f t="shared" si="432"/>
        <v>13191840000</v>
      </c>
      <c r="L4585" s="19">
        <f t="shared" si="428"/>
        <v>13191840000</v>
      </c>
      <c r="N4585" s="19">
        <f t="shared" si="431"/>
        <v>0</v>
      </c>
      <c r="O4585" s="19">
        <f t="shared" si="429"/>
        <v>-96062487216</v>
      </c>
      <c r="Q4585" s="19">
        <f t="shared" si="430"/>
        <v>-108461510000</v>
      </c>
    </row>
    <row r="4586" spans="1:17" x14ac:dyDescent="0.3">
      <c r="A4586">
        <v>4580</v>
      </c>
      <c r="B4586">
        <f>SQRT((1-A4586*A4586/$G$1)*$G$2)</f>
        <v>926.26621597584574</v>
      </c>
      <c r="I4586" s="19">
        <f t="shared" si="427"/>
        <v>-216923020000</v>
      </c>
      <c r="K4586" s="19">
        <f t="shared" si="432"/>
        <v>13194720000</v>
      </c>
      <c r="L4586" s="19">
        <f t="shared" si="428"/>
        <v>13194720000</v>
      </c>
      <c r="N4586" s="19">
        <f t="shared" si="431"/>
        <v>0</v>
      </c>
      <c r="O4586" s="19">
        <f t="shared" si="429"/>
        <v>-96062487216</v>
      </c>
      <c r="Q4586" s="19">
        <f t="shared" si="430"/>
        <v>-95266790000</v>
      </c>
    </row>
    <row r="4587" spans="1:17" x14ac:dyDescent="0.3">
      <c r="A4587">
        <v>4581</v>
      </c>
      <c r="B4587">
        <f>SQRT((1-A4587*A4587/$G$1)*$G$2)</f>
        <v>926.12899379484691</v>
      </c>
      <c r="I4587" s="19">
        <f t="shared" si="427"/>
        <v>-190533580000</v>
      </c>
      <c r="K4587" s="19">
        <f t="shared" si="432"/>
        <v>13197600000</v>
      </c>
      <c r="L4587" s="19">
        <f t="shared" si="428"/>
        <v>13197600000</v>
      </c>
      <c r="N4587" s="19">
        <f t="shared" si="431"/>
        <v>0</v>
      </c>
      <c r="O4587" s="19">
        <f t="shared" si="429"/>
        <v>-96062487216</v>
      </c>
      <c r="Q4587" s="19">
        <f t="shared" si="430"/>
        <v>-82069190000</v>
      </c>
    </row>
    <row r="4588" spans="1:17" x14ac:dyDescent="0.3">
      <c r="A4588">
        <v>4582</v>
      </c>
      <c r="B4588">
        <f>SQRT((1-A4588*A4588/$G$1)*$G$2)</f>
        <v>925.99172131440798</v>
      </c>
      <c r="I4588" s="19">
        <f t="shared" si="427"/>
        <v>-164138380000</v>
      </c>
      <c r="K4588" s="19">
        <f t="shared" si="432"/>
        <v>13200480000</v>
      </c>
      <c r="L4588" s="19">
        <f t="shared" si="428"/>
        <v>13200480000</v>
      </c>
      <c r="N4588" s="19">
        <f t="shared" si="431"/>
        <v>0</v>
      </c>
      <c r="O4588" s="19">
        <f t="shared" si="429"/>
        <v>-96062487216</v>
      </c>
      <c r="Q4588" s="19">
        <f t="shared" si="430"/>
        <v>-68868710000</v>
      </c>
    </row>
    <row r="4589" spans="1:17" x14ac:dyDescent="0.3">
      <c r="A4589">
        <v>4583</v>
      </c>
      <c r="B4589">
        <f>SQRT((1-A4589*A4589/$G$1)*$G$2)</f>
        <v>925.85439851215619</v>
      </c>
      <c r="I4589" s="19">
        <f t="shared" si="427"/>
        <v>-137737420000</v>
      </c>
      <c r="K4589" s="19">
        <f t="shared" si="432"/>
        <v>13203360000</v>
      </c>
      <c r="L4589" s="19">
        <f t="shared" si="428"/>
        <v>13203360000</v>
      </c>
      <c r="N4589" s="19">
        <f t="shared" si="431"/>
        <v>0</v>
      </c>
      <c r="O4589" s="19">
        <f t="shared" si="429"/>
        <v>-96062487216</v>
      </c>
      <c r="Q4589" s="19">
        <f t="shared" si="430"/>
        <v>-55665350000</v>
      </c>
    </row>
    <row r="4590" spans="1:17" x14ac:dyDescent="0.3">
      <c r="A4590">
        <v>4584</v>
      </c>
      <c r="B4590">
        <f>SQRT((1-A4590*A4590/$G$1)*$G$2)</f>
        <v>925.71702536569694</v>
      </c>
      <c r="I4590" s="19">
        <f t="shared" ref="I4590:I4653" si="433">Q4589*2</f>
        <v>-111330700000</v>
      </c>
      <c r="K4590" s="19">
        <f t="shared" si="432"/>
        <v>13206240000</v>
      </c>
      <c r="L4590" s="19">
        <f t="shared" ref="L4590:L4653" si="434">IF(K4590=0,L4589,K4590)</f>
        <v>13206240000</v>
      </c>
      <c r="N4590" s="19">
        <f t="shared" si="431"/>
        <v>0</v>
      </c>
      <c r="O4590" s="19">
        <f t="shared" ref="O4590:O4653" si="435">IF(N4590=0,O4589,N4590)</f>
        <v>-96062487216</v>
      </c>
      <c r="Q4590" s="19">
        <f t="shared" ref="Q4590:Q4653" si="436">Q4589+K4590+N4590</f>
        <v>-42459110000</v>
      </c>
    </row>
    <row r="4591" spans="1:17" x14ac:dyDescent="0.3">
      <c r="A4591">
        <v>4585</v>
      </c>
      <c r="B4591">
        <f>SQRT((1-A4591*A4591/$G$1)*$G$2)</f>
        <v>925.57960185261391</v>
      </c>
      <c r="I4591" s="19">
        <f t="shared" si="433"/>
        <v>-84918220000</v>
      </c>
      <c r="K4591" s="19">
        <f t="shared" si="432"/>
        <v>13209120000</v>
      </c>
      <c r="L4591" s="19">
        <f t="shared" si="434"/>
        <v>13209120000</v>
      </c>
      <c r="N4591" s="19">
        <f t="shared" si="431"/>
        <v>-95958691984</v>
      </c>
      <c r="O4591" s="19">
        <f t="shared" si="435"/>
        <v>-95958691984</v>
      </c>
      <c r="Q4591" s="19">
        <f t="shared" si="436"/>
        <v>-125208681984</v>
      </c>
    </row>
    <row r="4592" spans="1:17" x14ac:dyDescent="0.3">
      <c r="A4592">
        <v>4586</v>
      </c>
      <c r="B4592">
        <f>SQRT((1-A4592*A4592/$G$1)*$G$2)</f>
        <v>925.44212795046985</v>
      </c>
      <c r="I4592" s="19">
        <f t="shared" si="433"/>
        <v>-250417363968</v>
      </c>
      <c r="K4592" s="19">
        <f t="shared" si="432"/>
        <v>13212000000</v>
      </c>
      <c r="L4592" s="19">
        <f t="shared" si="434"/>
        <v>13212000000</v>
      </c>
      <c r="N4592" s="19">
        <f t="shared" si="431"/>
        <v>0</v>
      </c>
      <c r="O4592" s="19">
        <f t="shared" si="435"/>
        <v>-95958691984</v>
      </c>
      <c r="Q4592" s="19">
        <f t="shared" si="436"/>
        <v>-111996681984</v>
      </c>
    </row>
    <row r="4593" spans="1:17" x14ac:dyDescent="0.3">
      <c r="A4593">
        <v>4587</v>
      </c>
      <c r="B4593">
        <f>SQRT((1-A4593*A4593/$G$1)*$G$2)</f>
        <v>925.3046036368055</v>
      </c>
      <c r="I4593" s="19">
        <f t="shared" si="433"/>
        <v>-223993363968</v>
      </c>
      <c r="K4593" s="19">
        <f t="shared" si="432"/>
        <v>13214880000</v>
      </c>
      <c r="L4593" s="19">
        <f t="shared" si="434"/>
        <v>13214880000</v>
      </c>
      <c r="N4593" s="19">
        <f t="shared" si="431"/>
        <v>0</v>
      </c>
      <c r="O4593" s="19">
        <f t="shared" si="435"/>
        <v>-95958691984</v>
      </c>
      <c r="Q4593" s="19">
        <f t="shared" si="436"/>
        <v>-98781801984</v>
      </c>
    </row>
    <row r="4594" spans="1:17" x14ac:dyDescent="0.3">
      <c r="A4594">
        <v>4588</v>
      </c>
      <c r="B4594">
        <f>SQRT((1-A4594*A4594/$G$1)*$G$2)</f>
        <v>925.16702888914028</v>
      </c>
      <c r="I4594" s="19">
        <f t="shared" si="433"/>
        <v>-197563603968</v>
      </c>
      <c r="K4594" s="19">
        <f t="shared" si="432"/>
        <v>13217760000</v>
      </c>
      <c r="L4594" s="19">
        <f t="shared" si="434"/>
        <v>13217760000</v>
      </c>
      <c r="N4594" s="19">
        <f t="shared" si="431"/>
        <v>0</v>
      </c>
      <c r="O4594" s="19">
        <f t="shared" si="435"/>
        <v>-95958691984</v>
      </c>
      <c r="Q4594" s="19">
        <f t="shared" si="436"/>
        <v>-85564041984</v>
      </c>
    </row>
    <row r="4595" spans="1:17" x14ac:dyDescent="0.3">
      <c r="A4595">
        <v>4589</v>
      </c>
      <c r="B4595">
        <f>SQRT((1-A4595*A4595/$G$1)*$G$2)</f>
        <v>925.0294036849715</v>
      </c>
      <c r="I4595" s="19">
        <f t="shared" si="433"/>
        <v>-171128083968</v>
      </c>
      <c r="K4595" s="19">
        <f t="shared" si="432"/>
        <v>13220640000</v>
      </c>
      <c r="L4595" s="19">
        <f t="shared" si="434"/>
        <v>13220640000</v>
      </c>
      <c r="N4595" s="19">
        <f t="shared" si="431"/>
        <v>0</v>
      </c>
      <c r="O4595" s="19">
        <f t="shared" si="435"/>
        <v>-95958691984</v>
      </c>
      <c r="Q4595" s="19">
        <f t="shared" si="436"/>
        <v>-72343401984</v>
      </c>
    </row>
    <row r="4596" spans="1:17" x14ac:dyDescent="0.3">
      <c r="A4596">
        <v>4590</v>
      </c>
      <c r="B4596">
        <f>SQRT((1-A4596*A4596/$G$1)*$G$2)</f>
        <v>924.8917280017755</v>
      </c>
      <c r="I4596" s="19">
        <f t="shared" si="433"/>
        <v>-144686803968</v>
      </c>
      <c r="K4596" s="19">
        <f t="shared" si="432"/>
        <v>13223520000</v>
      </c>
      <c r="L4596" s="19">
        <f t="shared" si="434"/>
        <v>13223520000</v>
      </c>
      <c r="N4596" s="19">
        <f t="shared" ref="N4596:N4659" si="437">IF($I4596&gt;O4595,O4595+$J$1,)</f>
        <v>0</v>
      </c>
      <c r="O4596" s="19">
        <f t="shared" si="435"/>
        <v>-95958691984</v>
      </c>
      <c r="Q4596" s="19">
        <f t="shared" si="436"/>
        <v>-59119881984</v>
      </c>
    </row>
    <row r="4597" spans="1:17" x14ac:dyDescent="0.3">
      <c r="A4597">
        <v>4591</v>
      </c>
      <c r="B4597">
        <f>SQRT((1-A4597*A4597/$G$1)*$G$2)</f>
        <v>924.7540018170065</v>
      </c>
      <c r="I4597" s="19">
        <f t="shared" si="433"/>
        <v>-118239763968</v>
      </c>
      <c r="K4597" s="19">
        <f t="shared" si="432"/>
        <v>13226400000</v>
      </c>
      <c r="L4597" s="19">
        <f t="shared" si="434"/>
        <v>13226400000</v>
      </c>
      <c r="N4597" s="19">
        <f t="shared" si="437"/>
        <v>0</v>
      </c>
      <c r="O4597" s="19">
        <f t="shared" si="435"/>
        <v>-95958691984</v>
      </c>
      <c r="Q4597" s="19">
        <f t="shared" si="436"/>
        <v>-45893481984</v>
      </c>
    </row>
    <row r="4598" spans="1:17" x14ac:dyDescent="0.3">
      <c r="A4598">
        <v>4592</v>
      </c>
      <c r="B4598">
        <f>SQRT((1-A4598*A4598/$G$1)*$G$2)</f>
        <v>924.61622510809707</v>
      </c>
      <c r="I4598" s="19">
        <f t="shared" si="433"/>
        <v>-91786963968</v>
      </c>
      <c r="K4598" s="19">
        <f t="shared" si="432"/>
        <v>13229280000</v>
      </c>
      <c r="L4598" s="19">
        <f t="shared" si="434"/>
        <v>13229280000</v>
      </c>
      <c r="N4598" s="19">
        <f t="shared" si="437"/>
        <v>-95854896752</v>
      </c>
      <c r="O4598" s="19">
        <f t="shared" si="435"/>
        <v>-95854896752</v>
      </c>
      <c r="Q4598" s="19">
        <f t="shared" si="436"/>
        <v>-128519098736</v>
      </c>
    </row>
    <row r="4599" spans="1:17" x14ac:dyDescent="0.3">
      <c r="A4599">
        <v>4593</v>
      </c>
      <c r="B4599">
        <f>SQRT((1-A4599*A4599/$G$1)*$G$2)</f>
        <v>924.4783978524581</v>
      </c>
      <c r="I4599" s="19">
        <f t="shared" si="433"/>
        <v>-257038197472</v>
      </c>
      <c r="K4599" s="19">
        <f t="shared" si="432"/>
        <v>13232160000</v>
      </c>
      <c r="L4599" s="19">
        <f t="shared" si="434"/>
        <v>13232160000</v>
      </c>
      <c r="N4599" s="19">
        <f t="shared" si="437"/>
        <v>0</v>
      </c>
      <c r="O4599" s="19">
        <f t="shared" si="435"/>
        <v>-95854896752</v>
      </c>
      <c r="Q4599" s="19">
        <f t="shared" si="436"/>
        <v>-115286938736</v>
      </c>
    </row>
    <row r="4600" spans="1:17" x14ac:dyDescent="0.3">
      <c r="A4600">
        <v>4594</v>
      </c>
      <c r="B4600">
        <f>SQRT((1-A4600*A4600/$G$1)*$G$2)</f>
        <v>924.34052002747876</v>
      </c>
      <c r="I4600" s="19">
        <f t="shared" si="433"/>
        <v>-230573877472</v>
      </c>
      <c r="K4600" s="19">
        <f t="shared" si="432"/>
        <v>13235040000</v>
      </c>
      <c r="L4600" s="19">
        <f t="shared" si="434"/>
        <v>13235040000</v>
      </c>
      <c r="N4600" s="19">
        <f t="shared" si="437"/>
        <v>0</v>
      </c>
      <c r="O4600" s="19">
        <f t="shared" si="435"/>
        <v>-95854896752</v>
      </c>
      <c r="Q4600" s="19">
        <f t="shared" si="436"/>
        <v>-102051898736</v>
      </c>
    </row>
    <row r="4601" spans="1:17" x14ac:dyDescent="0.3">
      <c r="A4601">
        <v>4595</v>
      </c>
      <c r="B4601">
        <f>SQRT((1-A4601*A4601/$G$1)*$G$2)</f>
        <v>924.20259161052627</v>
      </c>
      <c r="I4601" s="19">
        <f t="shared" si="433"/>
        <v>-204103797472</v>
      </c>
      <c r="K4601" s="19">
        <f t="shared" si="432"/>
        <v>13237920000</v>
      </c>
      <c r="L4601" s="19">
        <f t="shared" si="434"/>
        <v>13237920000</v>
      </c>
      <c r="N4601" s="19">
        <f t="shared" si="437"/>
        <v>0</v>
      </c>
      <c r="O4601" s="19">
        <f t="shared" si="435"/>
        <v>-95854896752</v>
      </c>
      <c r="Q4601" s="19">
        <f t="shared" si="436"/>
        <v>-88813978736</v>
      </c>
    </row>
    <row r="4602" spans="1:17" x14ac:dyDescent="0.3">
      <c r="A4602">
        <v>4596</v>
      </c>
      <c r="B4602">
        <f>SQRT((1-A4602*A4602/$G$1)*$G$2)</f>
        <v>924.06461257894637</v>
      </c>
      <c r="I4602" s="19">
        <f t="shared" si="433"/>
        <v>-177627957472</v>
      </c>
      <c r="K4602" s="19">
        <f t="shared" si="432"/>
        <v>13240800000</v>
      </c>
      <c r="L4602" s="19">
        <f t="shared" si="434"/>
        <v>13240800000</v>
      </c>
      <c r="N4602" s="19">
        <f t="shared" si="437"/>
        <v>0</v>
      </c>
      <c r="O4602" s="19">
        <f t="shared" si="435"/>
        <v>-95854896752</v>
      </c>
      <c r="Q4602" s="19">
        <f t="shared" si="436"/>
        <v>-75573178736</v>
      </c>
    </row>
    <row r="4603" spans="1:17" x14ac:dyDescent="0.3">
      <c r="A4603">
        <v>4597</v>
      </c>
      <c r="B4603">
        <f>SQRT((1-A4603*A4603/$G$1)*$G$2)</f>
        <v>923.92658291006251</v>
      </c>
      <c r="I4603" s="19">
        <f t="shared" si="433"/>
        <v>-151146357472</v>
      </c>
      <c r="K4603" s="19">
        <f t="shared" si="432"/>
        <v>13243680000</v>
      </c>
      <c r="L4603" s="19">
        <f t="shared" si="434"/>
        <v>13243680000</v>
      </c>
      <c r="N4603" s="19">
        <f t="shared" si="437"/>
        <v>0</v>
      </c>
      <c r="O4603" s="19">
        <f t="shared" si="435"/>
        <v>-95854896752</v>
      </c>
      <c r="Q4603" s="19">
        <f t="shared" si="436"/>
        <v>-62329498736</v>
      </c>
    </row>
    <row r="4604" spans="1:17" x14ac:dyDescent="0.3">
      <c r="A4604">
        <v>4598</v>
      </c>
      <c r="B4604">
        <f>SQRT((1-A4604*A4604/$G$1)*$G$2)</f>
        <v>923.78850258117654</v>
      </c>
      <c r="I4604" s="19">
        <f t="shared" si="433"/>
        <v>-124658997472</v>
      </c>
      <c r="K4604" s="19">
        <f t="shared" si="432"/>
        <v>13246560000</v>
      </c>
      <c r="L4604" s="19">
        <f t="shared" si="434"/>
        <v>13246560000</v>
      </c>
      <c r="N4604" s="19">
        <f t="shared" si="437"/>
        <v>0</v>
      </c>
      <c r="O4604" s="19">
        <f t="shared" si="435"/>
        <v>-95854896752</v>
      </c>
      <c r="Q4604" s="19">
        <f t="shared" si="436"/>
        <v>-49082938736</v>
      </c>
    </row>
    <row r="4605" spans="1:17" x14ac:dyDescent="0.3">
      <c r="A4605">
        <v>4599</v>
      </c>
      <c r="B4605">
        <f>SQRT((1-A4605*A4605/$G$1)*$G$2)</f>
        <v>923.65037156956828</v>
      </c>
      <c r="I4605" s="19">
        <f t="shared" si="433"/>
        <v>-98165877472</v>
      </c>
      <c r="K4605" s="19">
        <f t="shared" si="432"/>
        <v>13249440000</v>
      </c>
      <c r="L4605" s="19">
        <f t="shared" si="434"/>
        <v>13249440000</v>
      </c>
      <c r="N4605" s="19">
        <f t="shared" si="437"/>
        <v>0</v>
      </c>
      <c r="O4605" s="19">
        <f t="shared" si="435"/>
        <v>-95854896752</v>
      </c>
      <c r="Q4605" s="19">
        <f t="shared" si="436"/>
        <v>-35833498736</v>
      </c>
    </row>
    <row r="4606" spans="1:17" x14ac:dyDescent="0.3">
      <c r="A4606">
        <v>4600</v>
      </c>
      <c r="B4606">
        <f>SQRT((1-A4606*A4606/$G$1)*$G$2)</f>
        <v>923.51218985249579</v>
      </c>
      <c r="I4606" s="19">
        <f t="shared" si="433"/>
        <v>-71666997472</v>
      </c>
      <c r="K4606" s="19">
        <f t="shared" si="432"/>
        <v>13252320000</v>
      </c>
      <c r="L4606" s="19">
        <f t="shared" si="434"/>
        <v>13252320000</v>
      </c>
      <c r="N4606" s="19">
        <f t="shared" si="437"/>
        <v>-95751101520</v>
      </c>
      <c r="O4606" s="19">
        <f t="shared" si="435"/>
        <v>-95751101520</v>
      </c>
      <c r="Q4606" s="19">
        <f t="shared" si="436"/>
        <v>-118332280256</v>
      </c>
    </row>
    <row r="4607" spans="1:17" x14ac:dyDescent="0.3">
      <c r="A4607">
        <v>4601</v>
      </c>
      <c r="B4607">
        <f>SQRT((1-A4607*A4607/$G$1)*$G$2)</f>
        <v>923.37395740719489</v>
      </c>
      <c r="I4607" s="19">
        <f t="shared" si="433"/>
        <v>-236664560512</v>
      </c>
      <c r="K4607" s="19">
        <f t="shared" si="432"/>
        <v>13255200000</v>
      </c>
      <c r="L4607" s="19">
        <f t="shared" si="434"/>
        <v>13255200000</v>
      </c>
      <c r="N4607" s="19">
        <f t="shared" si="437"/>
        <v>0</v>
      </c>
      <c r="O4607" s="19">
        <f t="shared" si="435"/>
        <v>-95751101520</v>
      </c>
      <c r="Q4607" s="19">
        <f t="shared" si="436"/>
        <v>-105077080256</v>
      </c>
    </row>
    <row r="4608" spans="1:17" x14ac:dyDescent="0.3">
      <c r="A4608">
        <v>4602</v>
      </c>
      <c r="B4608">
        <f>SQRT((1-A4608*A4608/$G$1)*$G$2)</f>
        <v>923.23567421087978</v>
      </c>
      <c r="I4608" s="19">
        <f t="shared" si="433"/>
        <v>-210154160512</v>
      </c>
      <c r="K4608" s="19">
        <f t="shared" si="432"/>
        <v>13258080000</v>
      </c>
      <c r="L4608" s="19">
        <f t="shared" si="434"/>
        <v>13258080000</v>
      </c>
      <c r="N4608" s="19">
        <f t="shared" si="437"/>
        <v>0</v>
      </c>
      <c r="O4608" s="19">
        <f t="shared" si="435"/>
        <v>-95751101520</v>
      </c>
      <c r="Q4608" s="19">
        <f t="shared" si="436"/>
        <v>-91819000256</v>
      </c>
    </row>
    <row r="4609" spans="1:17" x14ac:dyDescent="0.3">
      <c r="A4609">
        <v>4603</v>
      </c>
      <c r="B4609">
        <f>SQRT((1-A4609*A4609/$G$1)*$G$2)</f>
        <v>923.09734024074237</v>
      </c>
      <c r="I4609" s="19">
        <f t="shared" si="433"/>
        <v>-183638000512</v>
      </c>
      <c r="K4609" s="19">
        <f t="shared" si="432"/>
        <v>13260960000</v>
      </c>
      <c r="L4609" s="19">
        <f t="shared" si="434"/>
        <v>13260960000</v>
      </c>
      <c r="N4609" s="19">
        <f t="shared" si="437"/>
        <v>0</v>
      </c>
      <c r="O4609" s="19">
        <f t="shared" si="435"/>
        <v>-95751101520</v>
      </c>
      <c r="Q4609" s="19">
        <f t="shared" si="436"/>
        <v>-78558040256</v>
      </c>
    </row>
    <row r="4610" spans="1:17" x14ac:dyDescent="0.3">
      <c r="A4610">
        <v>4604</v>
      </c>
      <c r="B4610">
        <f>SQRT((1-A4610*A4610/$G$1)*$G$2)</f>
        <v>922.9589554739523</v>
      </c>
      <c r="I4610" s="19">
        <f t="shared" si="433"/>
        <v>-157116080512</v>
      </c>
      <c r="K4610" s="19">
        <f t="shared" si="432"/>
        <v>13263840000</v>
      </c>
      <c r="L4610" s="19">
        <f t="shared" si="434"/>
        <v>13263840000</v>
      </c>
      <c r="N4610" s="19">
        <f t="shared" si="437"/>
        <v>0</v>
      </c>
      <c r="O4610" s="19">
        <f t="shared" si="435"/>
        <v>-95751101520</v>
      </c>
      <c r="Q4610" s="19">
        <f t="shared" si="436"/>
        <v>-65294200256</v>
      </c>
    </row>
    <row r="4611" spans="1:17" x14ac:dyDescent="0.3">
      <c r="A4611">
        <v>4605</v>
      </c>
      <c r="B4611">
        <f>SQRT((1-A4611*A4611/$G$1)*$G$2)</f>
        <v>922.82051988765772</v>
      </c>
      <c r="I4611" s="19">
        <f t="shared" si="433"/>
        <v>-130588400512</v>
      </c>
      <c r="K4611" s="19">
        <f t="shared" si="432"/>
        <v>13266720000</v>
      </c>
      <c r="L4611" s="19">
        <f t="shared" si="434"/>
        <v>13266720000</v>
      </c>
      <c r="N4611" s="19">
        <f t="shared" si="437"/>
        <v>0</v>
      </c>
      <c r="O4611" s="19">
        <f t="shared" si="435"/>
        <v>-95751101520</v>
      </c>
      <c r="Q4611" s="19">
        <f t="shared" si="436"/>
        <v>-52027480256</v>
      </c>
    </row>
    <row r="4612" spans="1:17" x14ac:dyDescent="0.3">
      <c r="A4612">
        <v>4606</v>
      </c>
      <c r="B4612">
        <f>SQRT((1-A4612*A4612/$G$1)*$G$2)</f>
        <v>922.68203345898428</v>
      </c>
      <c r="I4612" s="19">
        <f t="shared" si="433"/>
        <v>-104054960512</v>
      </c>
      <c r="K4612" s="19">
        <f t="shared" si="432"/>
        <v>13269600000</v>
      </c>
      <c r="L4612" s="19">
        <f t="shared" si="434"/>
        <v>13269600000</v>
      </c>
      <c r="N4612" s="19">
        <f t="shared" si="437"/>
        <v>0</v>
      </c>
      <c r="O4612" s="19">
        <f t="shared" si="435"/>
        <v>-95751101520</v>
      </c>
      <c r="Q4612" s="19">
        <f t="shared" si="436"/>
        <v>-38757880256</v>
      </c>
    </row>
    <row r="4613" spans="1:17" x14ac:dyDescent="0.3">
      <c r="A4613">
        <v>4607</v>
      </c>
      <c r="B4613">
        <f>SQRT((1-A4613*A4613/$G$1)*$G$2)</f>
        <v>922.54349616503555</v>
      </c>
      <c r="I4613" s="19">
        <f t="shared" si="433"/>
        <v>-77515760512</v>
      </c>
      <c r="K4613" s="19">
        <f t="shared" si="432"/>
        <v>13272480000</v>
      </c>
      <c r="L4613" s="19">
        <f t="shared" si="434"/>
        <v>13272480000</v>
      </c>
      <c r="N4613" s="19">
        <f t="shared" si="437"/>
        <v>-95647306288</v>
      </c>
      <c r="O4613" s="19">
        <f t="shared" si="435"/>
        <v>-95647306288</v>
      </c>
      <c r="Q4613" s="19">
        <f t="shared" si="436"/>
        <v>-121132706544</v>
      </c>
    </row>
    <row r="4614" spans="1:17" x14ac:dyDescent="0.3">
      <c r="A4614">
        <v>4608</v>
      </c>
      <c r="B4614">
        <f>SQRT((1-A4614*A4614/$G$1)*$G$2)</f>
        <v>922.40490798289284</v>
      </c>
      <c r="I4614" s="19">
        <f t="shared" si="433"/>
        <v>-242265413088</v>
      </c>
      <c r="K4614" s="19">
        <f t="shared" si="432"/>
        <v>13275360000</v>
      </c>
      <c r="L4614" s="19">
        <f t="shared" si="434"/>
        <v>13275360000</v>
      </c>
      <c r="N4614" s="19">
        <f t="shared" si="437"/>
        <v>0</v>
      </c>
      <c r="O4614" s="19">
        <f t="shared" si="435"/>
        <v>-95647306288</v>
      </c>
      <c r="Q4614" s="19">
        <f t="shared" si="436"/>
        <v>-107857346544</v>
      </c>
    </row>
    <row r="4615" spans="1:17" x14ac:dyDescent="0.3">
      <c r="A4615">
        <v>4609</v>
      </c>
      <c r="B4615">
        <f>SQRT((1-A4615*A4615/$G$1)*$G$2)</f>
        <v>922.26626888961562</v>
      </c>
      <c r="I4615" s="19">
        <f t="shared" si="433"/>
        <v>-215714693088</v>
      </c>
      <c r="K4615" s="19">
        <f t="shared" ref="K4615:K4678" si="438">IF($I4615&lt;L4614,L4614+$J$2,)</f>
        <v>13278240000</v>
      </c>
      <c r="L4615" s="19">
        <f t="shared" si="434"/>
        <v>13278240000</v>
      </c>
      <c r="N4615" s="19">
        <f t="shared" si="437"/>
        <v>0</v>
      </c>
      <c r="O4615" s="19">
        <f t="shared" si="435"/>
        <v>-95647306288</v>
      </c>
      <c r="Q4615" s="19">
        <f t="shared" si="436"/>
        <v>-94579106544</v>
      </c>
    </row>
    <row r="4616" spans="1:17" x14ac:dyDescent="0.3">
      <c r="A4616">
        <v>4610</v>
      </c>
      <c r="B4616">
        <f>SQRT((1-A4616*A4616/$G$1)*$G$2)</f>
        <v>922.12757886224063</v>
      </c>
      <c r="I4616" s="19">
        <f t="shared" si="433"/>
        <v>-189158213088</v>
      </c>
      <c r="K4616" s="19">
        <f t="shared" si="438"/>
        <v>13281120000</v>
      </c>
      <c r="L4616" s="19">
        <f t="shared" si="434"/>
        <v>13281120000</v>
      </c>
      <c r="N4616" s="19">
        <f t="shared" si="437"/>
        <v>0</v>
      </c>
      <c r="O4616" s="19">
        <f t="shared" si="435"/>
        <v>-95647306288</v>
      </c>
      <c r="Q4616" s="19">
        <f t="shared" si="436"/>
        <v>-81297986544</v>
      </c>
    </row>
    <row r="4617" spans="1:17" x14ac:dyDescent="0.3">
      <c r="A4617">
        <v>4611</v>
      </c>
      <c r="B4617">
        <f>SQRT((1-A4617*A4617/$G$1)*$G$2)</f>
        <v>921.98883787778277</v>
      </c>
      <c r="I4617" s="19">
        <f t="shared" si="433"/>
        <v>-162595973088</v>
      </c>
      <c r="K4617" s="19">
        <f t="shared" si="438"/>
        <v>13284000000</v>
      </c>
      <c r="L4617" s="19">
        <f t="shared" si="434"/>
        <v>13284000000</v>
      </c>
      <c r="N4617" s="19">
        <f t="shared" si="437"/>
        <v>0</v>
      </c>
      <c r="O4617" s="19">
        <f t="shared" si="435"/>
        <v>-95647306288</v>
      </c>
      <c r="Q4617" s="19">
        <f t="shared" si="436"/>
        <v>-68013986544</v>
      </c>
    </row>
    <row r="4618" spans="1:17" x14ac:dyDescent="0.3">
      <c r="A4618">
        <v>4612</v>
      </c>
      <c r="B4618">
        <f>SQRT((1-A4618*A4618/$G$1)*$G$2)</f>
        <v>921.85004591323434</v>
      </c>
      <c r="I4618" s="19">
        <f t="shared" si="433"/>
        <v>-136027973088</v>
      </c>
      <c r="K4618" s="19">
        <f t="shared" si="438"/>
        <v>13286880000</v>
      </c>
      <c r="L4618" s="19">
        <f t="shared" si="434"/>
        <v>13286880000</v>
      </c>
      <c r="N4618" s="19">
        <f t="shared" si="437"/>
        <v>0</v>
      </c>
      <c r="O4618" s="19">
        <f t="shared" si="435"/>
        <v>-95647306288</v>
      </c>
      <c r="Q4618" s="19">
        <f t="shared" si="436"/>
        <v>-54727106544</v>
      </c>
    </row>
    <row r="4619" spans="1:17" x14ac:dyDescent="0.3">
      <c r="A4619">
        <v>4613</v>
      </c>
      <c r="B4619">
        <f>SQRT((1-A4619*A4619/$G$1)*$G$2)</f>
        <v>921.71120294556545</v>
      </c>
      <c r="I4619" s="19">
        <f t="shared" si="433"/>
        <v>-109454213088</v>
      </c>
      <c r="K4619" s="19">
        <f t="shared" si="438"/>
        <v>13289760000</v>
      </c>
      <c r="L4619" s="19">
        <f t="shared" si="434"/>
        <v>13289760000</v>
      </c>
      <c r="N4619" s="19">
        <f t="shared" si="437"/>
        <v>0</v>
      </c>
      <c r="O4619" s="19">
        <f t="shared" si="435"/>
        <v>-95647306288</v>
      </c>
      <c r="Q4619" s="19">
        <f t="shared" si="436"/>
        <v>-41437346544</v>
      </c>
    </row>
    <row r="4620" spans="1:17" x14ac:dyDescent="0.3">
      <c r="A4620">
        <v>4614</v>
      </c>
      <c r="B4620">
        <f>SQRT((1-A4620*A4620/$G$1)*$G$2)</f>
        <v>921.57230895172415</v>
      </c>
      <c r="I4620" s="19">
        <f t="shared" si="433"/>
        <v>-82874693088</v>
      </c>
      <c r="K4620" s="19">
        <f t="shared" si="438"/>
        <v>13292640000</v>
      </c>
      <c r="L4620" s="19">
        <f t="shared" si="434"/>
        <v>13292640000</v>
      </c>
      <c r="N4620" s="19">
        <f t="shared" si="437"/>
        <v>-95543511056</v>
      </c>
      <c r="O4620" s="19">
        <f t="shared" si="435"/>
        <v>-95543511056</v>
      </c>
      <c r="Q4620" s="19">
        <f t="shared" si="436"/>
        <v>-123688217600</v>
      </c>
    </row>
    <row r="4621" spans="1:17" x14ac:dyDescent="0.3">
      <c r="A4621">
        <v>4615</v>
      </c>
      <c r="B4621">
        <f>SQRT((1-A4621*A4621/$G$1)*$G$2)</f>
        <v>921.43336390863567</v>
      </c>
      <c r="I4621" s="19">
        <f t="shared" si="433"/>
        <v>-247376435200</v>
      </c>
      <c r="K4621" s="19">
        <f t="shared" si="438"/>
        <v>13295520000</v>
      </c>
      <c r="L4621" s="19">
        <f t="shared" si="434"/>
        <v>13295520000</v>
      </c>
      <c r="N4621" s="19">
        <f t="shared" si="437"/>
        <v>0</v>
      </c>
      <c r="O4621" s="19">
        <f t="shared" si="435"/>
        <v>-95543511056</v>
      </c>
      <c r="Q4621" s="19">
        <f t="shared" si="436"/>
        <v>-110392697600</v>
      </c>
    </row>
    <row r="4622" spans="1:17" x14ac:dyDescent="0.3">
      <c r="A4622">
        <v>4616</v>
      </c>
      <c r="B4622">
        <f>SQRT((1-A4622*A4622/$G$1)*$G$2)</f>
        <v>921.29436779320326</v>
      </c>
      <c r="I4622" s="19">
        <f t="shared" si="433"/>
        <v>-220785395200</v>
      </c>
      <c r="K4622" s="19">
        <f t="shared" si="438"/>
        <v>13298400000</v>
      </c>
      <c r="L4622" s="19">
        <f t="shared" si="434"/>
        <v>13298400000</v>
      </c>
      <c r="N4622" s="19">
        <f t="shared" si="437"/>
        <v>0</v>
      </c>
      <c r="O4622" s="19">
        <f t="shared" si="435"/>
        <v>-95543511056</v>
      </c>
      <c r="Q4622" s="19">
        <f t="shared" si="436"/>
        <v>-97094297600</v>
      </c>
    </row>
    <row r="4623" spans="1:17" x14ac:dyDescent="0.3">
      <c r="A4623">
        <v>4617</v>
      </c>
      <c r="B4623">
        <f>SQRT((1-A4623*A4623/$G$1)*$G$2)</f>
        <v>921.15532058230724</v>
      </c>
      <c r="I4623" s="19">
        <f t="shared" si="433"/>
        <v>-194188595200</v>
      </c>
      <c r="K4623" s="19">
        <f t="shared" si="438"/>
        <v>13301280000</v>
      </c>
      <c r="L4623" s="19">
        <f t="shared" si="434"/>
        <v>13301280000</v>
      </c>
      <c r="N4623" s="19">
        <f t="shared" si="437"/>
        <v>0</v>
      </c>
      <c r="O4623" s="19">
        <f t="shared" si="435"/>
        <v>-95543511056</v>
      </c>
      <c r="Q4623" s="19">
        <f t="shared" si="436"/>
        <v>-83793017600</v>
      </c>
    </row>
    <row r="4624" spans="1:17" x14ac:dyDescent="0.3">
      <c r="A4624">
        <v>4618</v>
      </c>
      <c r="B4624">
        <f>SQRT((1-A4624*A4624/$G$1)*$G$2)</f>
        <v>921.01622225280573</v>
      </c>
      <c r="I4624" s="19">
        <f t="shared" si="433"/>
        <v>-167586035200</v>
      </c>
      <c r="K4624" s="19">
        <f t="shared" si="438"/>
        <v>13304160000</v>
      </c>
      <c r="L4624" s="19">
        <f t="shared" si="434"/>
        <v>13304160000</v>
      </c>
      <c r="N4624" s="19">
        <f t="shared" si="437"/>
        <v>0</v>
      </c>
      <c r="O4624" s="19">
        <f t="shared" si="435"/>
        <v>-95543511056</v>
      </c>
      <c r="Q4624" s="19">
        <f t="shared" si="436"/>
        <v>-70488857600</v>
      </c>
    </row>
    <row r="4625" spans="1:17" x14ac:dyDescent="0.3">
      <c r="A4625">
        <v>4619</v>
      </c>
      <c r="B4625">
        <f>SQRT((1-A4625*A4625/$G$1)*$G$2)</f>
        <v>920.87707278153448</v>
      </c>
      <c r="I4625" s="19">
        <f t="shared" si="433"/>
        <v>-140977715200</v>
      </c>
      <c r="K4625" s="19">
        <f t="shared" si="438"/>
        <v>13307040000</v>
      </c>
      <c r="L4625" s="19">
        <f t="shared" si="434"/>
        <v>13307040000</v>
      </c>
      <c r="N4625" s="19">
        <f t="shared" si="437"/>
        <v>0</v>
      </c>
      <c r="O4625" s="19">
        <f t="shared" si="435"/>
        <v>-95543511056</v>
      </c>
      <c r="Q4625" s="19">
        <f t="shared" si="436"/>
        <v>-57181817600</v>
      </c>
    </row>
    <row r="4626" spans="1:17" x14ac:dyDescent="0.3">
      <c r="A4626">
        <v>4620</v>
      </c>
      <c r="B4626">
        <f>SQRT((1-A4626*A4626/$G$1)*$G$2)</f>
        <v>920.73787214530671</v>
      </c>
      <c r="I4626" s="19">
        <f t="shared" si="433"/>
        <v>-114363635200</v>
      </c>
      <c r="K4626" s="19">
        <f t="shared" si="438"/>
        <v>13309920000</v>
      </c>
      <c r="L4626" s="19">
        <f t="shared" si="434"/>
        <v>13309920000</v>
      </c>
      <c r="N4626" s="19">
        <f t="shared" si="437"/>
        <v>0</v>
      </c>
      <c r="O4626" s="19">
        <f t="shared" si="435"/>
        <v>-95543511056</v>
      </c>
      <c r="Q4626" s="19">
        <f t="shared" si="436"/>
        <v>-43871897600</v>
      </c>
    </row>
    <row r="4627" spans="1:17" x14ac:dyDescent="0.3">
      <c r="A4627">
        <v>4621</v>
      </c>
      <c r="B4627">
        <f>SQRT((1-A4627*A4627/$G$1)*$G$2)</f>
        <v>920.59862032091257</v>
      </c>
      <c r="I4627" s="19">
        <f t="shared" si="433"/>
        <v>-87743795200</v>
      </c>
      <c r="K4627" s="19">
        <f t="shared" si="438"/>
        <v>13312800000</v>
      </c>
      <c r="L4627" s="19">
        <f t="shared" si="434"/>
        <v>13312800000</v>
      </c>
      <c r="N4627" s="19">
        <f t="shared" si="437"/>
        <v>-95439715824</v>
      </c>
      <c r="O4627" s="19">
        <f t="shared" si="435"/>
        <v>-95439715824</v>
      </c>
      <c r="Q4627" s="19">
        <f t="shared" si="436"/>
        <v>-125998813424</v>
      </c>
    </row>
    <row r="4628" spans="1:17" x14ac:dyDescent="0.3">
      <c r="A4628">
        <v>4622</v>
      </c>
      <c r="B4628">
        <f>SQRT((1-A4628*A4628/$G$1)*$G$2)</f>
        <v>920.45931728512051</v>
      </c>
      <c r="I4628" s="19">
        <f t="shared" si="433"/>
        <v>-251997626848</v>
      </c>
      <c r="K4628" s="19">
        <f t="shared" si="438"/>
        <v>13315680000</v>
      </c>
      <c r="L4628" s="19">
        <f t="shared" si="434"/>
        <v>13315680000</v>
      </c>
      <c r="N4628" s="19">
        <f t="shared" si="437"/>
        <v>0</v>
      </c>
      <c r="O4628" s="19">
        <f t="shared" si="435"/>
        <v>-95439715824</v>
      </c>
      <c r="Q4628" s="19">
        <f t="shared" si="436"/>
        <v>-112683133424</v>
      </c>
    </row>
    <row r="4629" spans="1:17" x14ac:dyDescent="0.3">
      <c r="A4629">
        <v>4623</v>
      </c>
      <c r="B4629">
        <f>SQRT((1-A4629*A4629/$G$1)*$G$2)</f>
        <v>920.31996301467564</v>
      </c>
      <c r="I4629" s="19">
        <f t="shared" si="433"/>
        <v>-225366266848</v>
      </c>
      <c r="K4629" s="19">
        <f t="shared" si="438"/>
        <v>13318560000</v>
      </c>
      <c r="L4629" s="19">
        <f t="shared" si="434"/>
        <v>13318560000</v>
      </c>
      <c r="N4629" s="19">
        <f t="shared" si="437"/>
        <v>0</v>
      </c>
      <c r="O4629" s="19">
        <f t="shared" si="435"/>
        <v>-95439715824</v>
      </c>
      <c r="Q4629" s="19">
        <f t="shared" si="436"/>
        <v>-99364573424</v>
      </c>
    </row>
    <row r="4630" spans="1:17" x14ac:dyDescent="0.3">
      <c r="A4630">
        <v>4624</v>
      </c>
      <c r="B4630">
        <f>SQRT((1-A4630*A4630/$G$1)*$G$2)</f>
        <v>920.1805574863007</v>
      </c>
      <c r="I4630" s="19">
        <f t="shared" si="433"/>
        <v>-198729146848</v>
      </c>
      <c r="K4630" s="19">
        <f t="shared" si="438"/>
        <v>13321440000</v>
      </c>
      <c r="L4630" s="19">
        <f t="shared" si="434"/>
        <v>13321440000</v>
      </c>
      <c r="N4630" s="19">
        <f t="shared" si="437"/>
        <v>0</v>
      </c>
      <c r="O4630" s="19">
        <f t="shared" si="435"/>
        <v>-95439715824</v>
      </c>
      <c r="Q4630" s="19">
        <f t="shared" si="436"/>
        <v>-86043133424</v>
      </c>
    </row>
    <row r="4631" spans="1:17" x14ac:dyDescent="0.3">
      <c r="A4631">
        <v>4625</v>
      </c>
      <c r="B4631">
        <f>SQRT((1-A4631*A4631/$G$1)*$G$2)</f>
        <v>920.04110067669558</v>
      </c>
      <c r="I4631" s="19">
        <f t="shared" si="433"/>
        <v>-172086266848</v>
      </c>
      <c r="K4631" s="19">
        <f t="shared" si="438"/>
        <v>13324320000</v>
      </c>
      <c r="L4631" s="19">
        <f t="shared" si="434"/>
        <v>13324320000</v>
      </c>
      <c r="N4631" s="19">
        <f t="shared" si="437"/>
        <v>0</v>
      </c>
      <c r="O4631" s="19">
        <f t="shared" si="435"/>
        <v>-95439715824</v>
      </c>
      <c r="Q4631" s="19">
        <f t="shared" si="436"/>
        <v>-72718813424</v>
      </c>
    </row>
    <row r="4632" spans="1:17" x14ac:dyDescent="0.3">
      <c r="A4632">
        <v>4626</v>
      </c>
      <c r="B4632">
        <f>SQRT((1-A4632*A4632/$G$1)*$G$2)</f>
        <v>919.90159256253799</v>
      </c>
      <c r="I4632" s="19">
        <f t="shared" si="433"/>
        <v>-145437626848</v>
      </c>
      <c r="K4632" s="19">
        <f t="shared" si="438"/>
        <v>13327200000</v>
      </c>
      <c r="L4632" s="19">
        <f t="shared" si="434"/>
        <v>13327200000</v>
      </c>
      <c r="N4632" s="19">
        <f t="shared" si="437"/>
        <v>0</v>
      </c>
      <c r="O4632" s="19">
        <f t="shared" si="435"/>
        <v>-95439715824</v>
      </c>
      <c r="Q4632" s="19">
        <f t="shared" si="436"/>
        <v>-59391613424</v>
      </c>
    </row>
    <row r="4633" spans="1:17" x14ac:dyDescent="0.3">
      <c r="A4633">
        <v>4627</v>
      </c>
      <c r="B4633">
        <f>SQRT((1-A4633*A4633/$G$1)*$G$2)</f>
        <v>919.76203312048222</v>
      </c>
      <c r="I4633" s="19">
        <f t="shared" si="433"/>
        <v>-118783226848</v>
      </c>
      <c r="K4633" s="19">
        <f t="shared" si="438"/>
        <v>13330080000</v>
      </c>
      <c r="L4633" s="19">
        <f t="shared" si="434"/>
        <v>13330080000</v>
      </c>
      <c r="N4633" s="19">
        <f t="shared" si="437"/>
        <v>0</v>
      </c>
      <c r="O4633" s="19">
        <f t="shared" si="435"/>
        <v>-95439715824</v>
      </c>
      <c r="Q4633" s="19">
        <f t="shared" si="436"/>
        <v>-46061533424</v>
      </c>
    </row>
    <row r="4634" spans="1:17" x14ac:dyDescent="0.3">
      <c r="A4634">
        <v>4628</v>
      </c>
      <c r="B4634">
        <f>SQRT((1-A4634*A4634/$G$1)*$G$2)</f>
        <v>919.62242232716028</v>
      </c>
      <c r="I4634" s="19">
        <f t="shared" si="433"/>
        <v>-92123066848</v>
      </c>
      <c r="K4634" s="19">
        <f t="shared" si="438"/>
        <v>13332960000</v>
      </c>
      <c r="L4634" s="19">
        <f t="shared" si="434"/>
        <v>13332960000</v>
      </c>
      <c r="N4634" s="19">
        <f t="shared" si="437"/>
        <v>-95335920592</v>
      </c>
      <c r="O4634" s="19">
        <f t="shared" si="435"/>
        <v>-95335920592</v>
      </c>
      <c r="Q4634" s="19">
        <f t="shared" si="436"/>
        <v>-128064494016</v>
      </c>
    </row>
    <row r="4635" spans="1:17" x14ac:dyDescent="0.3">
      <c r="A4635">
        <v>4629</v>
      </c>
      <c r="B4635">
        <f>SQRT((1-A4635*A4635/$G$1)*$G$2)</f>
        <v>919.48276015918111</v>
      </c>
      <c r="I4635" s="19">
        <f t="shared" si="433"/>
        <v>-256128988032</v>
      </c>
      <c r="K4635" s="19">
        <f t="shared" si="438"/>
        <v>13335840000</v>
      </c>
      <c r="L4635" s="19">
        <f t="shared" si="434"/>
        <v>13335840000</v>
      </c>
      <c r="N4635" s="19">
        <f t="shared" si="437"/>
        <v>0</v>
      </c>
      <c r="O4635" s="19">
        <f t="shared" si="435"/>
        <v>-95335920592</v>
      </c>
      <c r="Q4635" s="19">
        <f t="shared" si="436"/>
        <v>-114728654016</v>
      </c>
    </row>
    <row r="4636" spans="1:17" x14ac:dyDescent="0.3">
      <c r="A4636">
        <v>4630</v>
      </c>
      <c r="B4636">
        <f>SQRT((1-A4636*A4636/$G$1)*$G$2)</f>
        <v>919.34304659313102</v>
      </c>
      <c r="I4636" s="19">
        <f t="shared" si="433"/>
        <v>-229457308032</v>
      </c>
      <c r="K4636" s="19">
        <f t="shared" si="438"/>
        <v>13338720000</v>
      </c>
      <c r="L4636" s="19">
        <f t="shared" si="434"/>
        <v>13338720000</v>
      </c>
      <c r="N4636" s="19">
        <f t="shared" si="437"/>
        <v>0</v>
      </c>
      <c r="O4636" s="19">
        <f t="shared" si="435"/>
        <v>-95335920592</v>
      </c>
      <c r="Q4636" s="19">
        <f t="shared" si="436"/>
        <v>-101389934016</v>
      </c>
    </row>
    <row r="4637" spans="1:17" x14ac:dyDescent="0.3">
      <c r="A4637">
        <v>4631</v>
      </c>
      <c r="B4637">
        <f>SQRT((1-A4637*A4637/$G$1)*$G$2)</f>
        <v>919.20328160557347</v>
      </c>
      <c r="I4637" s="19">
        <f t="shared" si="433"/>
        <v>-202779868032</v>
      </c>
      <c r="K4637" s="19">
        <f t="shared" si="438"/>
        <v>13341600000</v>
      </c>
      <c r="L4637" s="19">
        <f t="shared" si="434"/>
        <v>13341600000</v>
      </c>
      <c r="N4637" s="19">
        <f t="shared" si="437"/>
        <v>0</v>
      </c>
      <c r="O4637" s="19">
        <f t="shared" si="435"/>
        <v>-95335920592</v>
      </c>
      <c r="Q4637" s="19">
        <f t="shared" si="436"/>
        <v>-88048334016</v>
      </c>
    </row>
    <row r="4638" spans="1:17" x14ac:dyDescent="0.3">
      <c r="A4638">
        <v>4632</v>
      </c>
      <c r="B4638">
        <f>SQRT((1-A4638*A4638/$G$1)*$G$2)</f>
        <v>919.06346517304883</v>
      </c>
      <c r="I4638" s="19">
        <f t="shared" si="433"/>
        <v>-176096668032</v>
      </c>
      <c r="K4638" s="19">
        <f t="shared" si="438"/>
        <v>13344480000</v>
      </c>
      <c r="L4638" s="19">
        <f t="shared" si="434"/>
        <v>13344480000</v>
      </c>
      <c r="N4638" s="19">
        <f t="shared" si="437"/>
        <v>0</v>
      </c>
      <c r="O4638" s="19">
        <f t="shared" si="435"/>
        <v>-95335920592</v>
      </c>
      <c r="Q4638" s="19">
        <f t="shared" si="436"/>
        <v>-74703854016</v>
      </c>
    </row>
    <row r="4639" spans="1:17" x14ac:dyDescent="0.3">
      <c r="A4639">
        <v>4633</v>
      </c>
      <c r="B4639">
        <f>SQRT((1-A4639*A4639/$G$1)*$G$2)</f>
        <v>918.92359727207463</v>
      </c>
      <c r="I4639" s="19">
        <f t="shared" si="433"/>
        <v>-149407708032</v>
      </c>
      <c r="K4639" s="19">
        <f t="shared" si="438"/>
        <v>13347360000</v>
      </c>
      <c r="L4639" s="19">
        <f t="shared" si="434"/>
        <v>13347360000</v>
      </c>
      <c r="N4639" s="19">
        <f t="shared" si="437"/>
        <v>0</v>
      </c>
      <c r="O4639" s="19">
        <f t="shared" si="435"/>
        <v>-95335920592</v>
      </c>
      <c r="Q4639" s="19">
        <f t="shared" si="436"/>
        <v>-61356494016</v>
      </c>
    </row>
    <row r="4640" spans="1:17" x14ac:dyDescent="0.3">
      <c r="A4640">
        <v>4634</v>
      </c>
      <c r="B4640">
        <f>SQRT((1-A4640*A4640/$G$1)*$G$2)</f>
        <v>918.78367787914556</v>
      </c>
      <c r="I4640" s="19">
        <f t="shared" si="433"/>
        <v>-122712988032</v>
      </c>
      <c r="K4640" s="19">
        <f t="shared" si="438"/>
        <v>13350240000</v>
      </c>
      <c r="L4640" s="19">
        <f t="shared" si="434"/>
        <v>13350240000</v>
      </c>
      <c r="N4640" s="19">
        <f t="shared" si="437"/>
        <v>0</v>
      </c>
      <c r="O4640" s="19">
        <f t="shared" si="435"/>
        <v>-95335920592</v>
      </c>
      <c r="Q4640" s="19">
        <f t="shared" si="436"/>
        <v>-48006254016</v>
      </c>
    </row>
    <row r="4641" spans="1:17" x14ac:dyDescent="0.3">
      <c r="A4641">
        <v>4635</v>
      </c>
      <c r="B4641">
        <f>SQRT((1-A4641*A4641/$G$1)*$G$2)</f>
        <v>918.64370697073321</v>
      </c>
      <c r="I4641" s="19">
        <f t="shared" si="433"/>
        <v>-96012508032</v>
      </c>
      <c r="K4641" s="19">
        <f t="shared" si="438"/>
        <v>13353120000</v>
      </c>
      <c r="L4641" s="19">
        <f t="shared" si="434"/>
        <v>13353120000</v>
      </c>
      <c r="N4641" s="19">
        <f t="shared" si="437"/>
        <v>0</v>
      </c>
      <c r="O4641" s="19">
        <f t="shared" si="435"/>
        <v>-95335920592</v>
      </c>
      <c r="Q4641" s="19">
        <f t="shared" si="436"/>
        <v>-34653134016</v>
      </c>
    </row>
    <row r="4642" spans="1:17" x14ac:dyDescent="0.3">
      <c r="A4642">
        <v>4636</v>
      </c>
      <c r="B4642">
        <f>SQRT((1-A4642*A4642/$G$1)*$G$2)</f>
        <v>918.50368452328632</v>
      </c>
      <c r="I4642" s="19">
        <f t="shared" si="433"/>
        <v>-69306268032</v>
      </c>
      <c r="K4642" s="19">
        <f t="shared" si="438"/>
        <v>13356000000</v>
      </c>
      <c r="L4642" s="19">
        <f t="shared" si="434"/>
        <v>13356000000</v>
      </c>
      <c r="N4642" s="19">
        <f t="shared" si="437"/>
        <v>-95232125360</v>
      </c>
      <c r="O4642" s="19">
        <f t="shared" si="435"/>
        <v>-95232125360</v>
      </c>
      <c r="Q4642" s="19">
        <f t="shared" si="436"/>
        <v>-116529259376</v>
      </c>
    </row>
    <row r="4643" spans="1:17" x14ac:dyDescent="0.3">
      <c r="A4643">
        <v>4637</v>
      </c>
      <c r="B4643">
        <f>SQRT((1-A4643*A4643/$G$1)*$G$2)</f>
        <v>918.36361051323058</v>
      </c>
      <c r="I4643" s="19">
        <f t="shared" si="433"/>
        <v>-233058518752</v>
      </c>
      <c r="K4643" s="19">
        <f t="shared" si="438"/>
        <v>13358880000</v>
      </c>
      <c r="L4643" s="19">
        <f t="shared" si="434"/>
        <v>13358880000</v>
      </c>
      <c r="N4643" s="19">
        <f t="shared" si="437"/>
        <v>0</v>
      </c>
      <c r="O4643" s="19">
        <f t="shared" si="435"/>
        <v>-95232125360</v>
      </c>
      <c r="Q4643" s="19">
        <f t="shared" si="436"/>
        <v>-103170379376</v>
      </c>
    </row>
    <row r="4644" spans="1:17" x14ac:dyDescent="0.3">
      <c r="A4644">
        <v>4638</v>
      </c>
      <c r="B4644">
        <f>SQRT((1-A4644*A4644/$G$1)*$G$2)</f>
        <v>918.22348491696835</v>
      </c>
      <c r="I4644" s="19">
        <f t="shared" si="433"/>
        <v>-206340758752</v>
      </c>
      <c r="K4644" s="19">
        <f t="shared" si="438"/>
        <v>13361760000</v>
      </c>
      <c r="L4644" s="19">
        <f t="shared" si="434"/>
        <v>13361760000</v>
      </c>
      <c r="N4644" s="19">
        <f t="shared" si="437"/>
        <v>0</v>
      </c>
      <c r="O4644" s="19">
        <f t="shared" si="435"/>
        <v>-95232125360</v>
      </c>
      <c r="Q4644" s="19">
        <f t="shared" si="436"/>
        <v>-89808619376</v>
      </c>
    </row>
    <row r="4645" spans="1:17" x14ac:dyDescent="0.3">
      <c r="A4645">
        <v>4639</v>
      </c>
      <c r="B4645">
        <f>SQRT((1-A4645*A4645/$G$1)*$G$2)</f>
        <v>918.08330771087901</v>
      </c>
      <c r="I4645" s="19">
        <f t="shared" si="433"/>
        <v>-179617238752</v>
      </c>
      <c r="K4645" s="19">
        <f t="shared" si="438"/>
        <v>13364640000</v>
      </c>
      <c r="L4645" s="19">
        <f t="shared" si="434"/>
        <v>13364640000</v>
      </c>
      <c r="N4645" s="19">
        <f t="shared" si="437"/>
        <v>0</v>
      </c>
      <c r="O4645" s="19">
        <f t="shared" si="435"/>
        <v>-95232125360</v>
      </c>
      <c r="Q4645" s="19">
        <f t="shared" si="436"/>
        <v>-76443979376</v>
      </c>
    </row>
    <row r="4646" spans="1:17" x14ac:dyDescent="0.3">
      <c r="A4646">
        <v>4640</v>
      </c>
      <c r="B4646">
        <f>SQRT((1-A4646*A4646/$G$1)*$G$2)</f>
        <v>917.94307887131913</v>
      </c>
      <c r="I4646" s="19">
        <f t="shared" si="433"/>
        <v>-152887958752</v>
      </c>
      <c r="K4646" s="19">
        <f t="shared" si="438"/>
        <v>13367520000</v>
      </c>
      <c r="L4646" s="19">
        <f t="shared" si="434"/>
        <v>13367520000</v>
      </c>
      <c r="N4646" s="19">
        <f t="shared" si="437"/>
        <v>0</v>
      </c>
      <c r="O4646" s="19">
        <f t="shared" si="435"/>
        <v>-95232125360</v>
      </c>
      <c r="Q4646" s="19">
        <f t="shared" si="436"/>
        <v>-63076459376</v>
      </c>
    </row>
    <row r="4647" spans="1:17" x14ac:dyDescent="0.3">
      <c r="A4647">
        <v>4641</v>
      </c>
      <c r="B4647">
        <f>SQRT((1-A4647*A4647/$G$1)*$G$2)</f>
        <v>917.8027983746216</v>
      </c>
      <c r="I4647" s="19">
        <f t="shared" si="433"/>
        <v>-126152918752</v>
      </c>
      <c r="K4647" s="19">
        <f t="shared" si="438"/>
        <v>13370400000</v>
      </c>
      <c r="L4647" s="19">
        <f t="shared" si="434"/>
        <v>13370400000</v>
      </c>
      <c r="N4647" s="19">
        <f t="shared" si="437"/>
        <v>0</v>
      </c>
      <c r="O4647" s="19">
        <f t="shared" si="435"/>
        <v>-95232125360</v>
      </c>
      <c r="Q4647" s="19">
        <f t="shared" si="436"/>
        <v>-49706059376</v>
      </c>
    </row>
    <row r="4648" spans="1:17" x14ac:dyDescent="0.3">
      <c r="A4648">
        <v>4642</v>
      </c>
      <c r="B4648">
        <f>SQRT((1-A4648*A4648/$G$1)*$G$2)</f>
        <v>917.66246619709659</v>
      </c>
      <c r="I4648" s="19">
        <f t="shared" si="433"/>
        <v>-99412118752</v>
      </c>
      <c r="K4648" s="19">
        <f t="shared" si="438"/>
        <v>13373280000</v>
      </c>
      <c r="L4648" s="19">
        <f t="shared" si="434"/>
        <v>13373280000</v>
      </c>
      <c r="N4648" s="19">
        <f t="shared" si="437"/>
        <v>0</v>
      </c>
      <c r="O4648" s="19">
        <f t="shared" si="435"/>
        <v>-95232125360</v>
      </c>
      <c r="Q4648" s="19">
        <f t="shared" si="436"/>
        <v>-36332779376</v>
      </c>
    </row>
    <row r="4649" spans="1:17" x14ac:dyDescent="0.3">
      <c r="A4649">
        <v>4643</v>
      </c>
      <c r="B4649">
        <f>SQRT((1-A4649*A4649/$G$1)*$G$2)</f>
        <v>917.52208231503062</v>
      </c>
      <c r="I4649" s="19">
        <f t="shared" si="433"/>
        <v>-72665558752</v>
      </c>
      <c r="K4649" s="19">
        <f t="shared" si="438"/>
        <v>13376160000</v>
      </c>
      <c r="L4649" s="19">
        <f t="shared" si="434"/>
        <v>13376160000</v>
      </c>
      <c r="N4649" s="19">
        <f t="shared" si="437"/>
        <v>-95128330128</v>
      </c>
      <c r="O4649" s="19">
        <f t="shared" si="435"/>
        <v>-95128330128</v>
      </c>
      <c r="Q4649" s="19">
        <f t="shared" si="436"/>
        <v>-118084949504</v>
      </c>
    </row>
    <row r="4650" spans="1:17" x14ac:dyDescent="0.3">
      <c r="A4650">
        <v>4644</v>
      </c>
      <c r="B4650">
        <f>SQRT((1-A4650*A4650/$G$1)*$G$2)</f>
        <v>917.38164670468734</v>
      </c>
      <c r="I4650" s="19">
        <f t="shared" si="433"/>
        <v>-236169899008</v>
      </c>
      <c r="K4650" s="19">
        <f t="shared" si="438"/>
        <v>13379040000</v>
      </c>
      <c r="L4650" s="19">
        <f t="shared" si="434"/>
        <v>13379040000</v>
      </c>
      <c r="N4650" s="19">
        <f t="shared" si="437"/>
        <v>0</v>
      </c>
      <c r="O4650" s="19">
        <f t="shared" si="435"/>
        <v>-95128330128</v>
      </c>
      <c r="Q4650" s="19">
        <f t="shared" si="436"/>
        <v>-104705909504</v>
      </c>
    </row>
    <row r="4651" spans="1:17" x14ac:dyDescent="0.3">
      <c r="A4651">
        <v>4645</v>
      </c>
      <c r="B4651">
        <f>SQRT((1-A4651*A4651/$G$1)*$G$2)</f>
        <v>917.24115934230679</v>
      </c>
      <c r="I4651" s="19">
        <f t="shared" si="433"/>
        <v>-209411819008</v>
      </c>
      <c r="K4651" s="19">
        <f t="shared" si="438"/>
        <v>13381920000</v>
      </c>
      <c r="L4651" s="19">
        <f t="shared" si="434"/>
        <v>13381920000</v>
      </c>
      <c r="N4651" s="19">
        <f t="shared" si="437"/>
        <v>0</v>
      </c>
      <c r="O4651" s="19">
        <f t="shared" si="435"/>
        <v>-95128330128</v>
      </c>
      <c r="Q4651" s="19">
        <f t="shared" si="436"/>
        <v>-91323989504</v>
      </c>
    </row>
    <row r="4652" spans="1:17" x14ac:dyDescent="0.3">
      <c r="A4652">
        <v>4646</v>
      </c>
      <c r="B4652">
        <f>SQRT((1-A4652*A4652/$G$1)*$G$2)</f>
        <v>917.10062020410601</v>
      </c>
      <c r="I4652" s="19">
        <f t="shared" si="433"/>
        <v>-182647979008</v>
      </c>
      <c r="K4652" s="19">
        <f t="shared" si="438"/>
        <v>13384800000</v>
      </c>
      <c r="L4652" s="19">
        <f t="shared" si="434"/>
        <v>13384800000</v>
      </c>
      <c r="N4652" s="19">
        <f t="shared" si="437"/>
        <v>0</v>
      </c>
      <c r="O4652" s="19">
        <f t="shared" si="435"/>
        <v>-95128330128</v>
      </c>
      <c r="Q4652" s="19">
        <f t="shared" si="436"/>
        <v>-77939189504</v>
      </c>
    </row>
    <row r="4653" spans="1:17" x14ac:dyDescent="0.3">
      <c r="A4653">
        <v>4647</v>
      </c>
      <c r="B4653">
        <f>SQRT((1-A4653*A4653/$G$1)*$G$2)</f>
        <v>916.9600292662783</v>
      </c>
      <c r="I4653" s="19">
        <f t="shared" si="433"/>
        <v>-155878379008</v>
      </c>
      <c r="K4653" s="19">
        <f t="shared" si="438"/>
        <v>13387680000</v>
      </c>
      <c r="L4653" s="19">
        <f t="shared" si="434"/>
        <v>13387680000</v>
      </c>
      <c r="N4653" s="19">
        <f t="shared" si="437"/>
        <v>0</v>
      </c>
      <c r="O4653" s="19">
        <f t="shared" si="435"/>
        <v>-95128330128</v>
      </c>
      <c r="Q4653" s="19">
        <f t="shared" si="436"/>
        <v>-64551509504</v>
      </c>
    </row>
    <row r="4654" spans="1:17" x14ac:dyDescent="0.3">
      <c r="A4654">
        <v>4648</v>
      </c>
      <c r="B4654">
        <f>SQRT((1-A4654*A4654/$G$1)*$G$2)</f>
        <v>916.81938650499399</v>
      </c>
      <c r="I4654" s="19">
        <f t="shared" ref="I4654:I4717" si="439">Q4653*2</f>
        <v>-129103019008</v>
      </c>
      <c r="K4654" s="19">
        <f t="shared" si="438"/>
        <v>13390560000</v>
      </c>
      <c r="L4654" s="19">
        <f t="shared" ref="L4654:L4717" si="440">IF(K4654=0,L4653,K4654)</f>
        <v>13390560000</v>
      </c>
      <c r="N4654" s="19">
        <f t="shared" si="437"/>
        <v>0</v>
      </c>
      <c r="O4654" s="19">
        <f t="shared" ref="O4654:O4717" si="441">IF(N4654=0,O4653,N4654)</f>
        <v>-95128330128</v>
      </c>
      <c r="Q4654" s="19">
        <f t="shared" ref="Q4654:Q4717" si="442">Q4653+K4654+N4654</f>
        <v>-51160949504</v>
      </c>
    </row>
    <row r="4655" spans="1:17" x14ac:dyDescent="0.3">
      <c r="A4655">
        <v>4649</v>
      </c>
      <c r="B4655">
        <f>SQRT((1-A4655*A4655/$G$1)*$G$2)</f>
        <v>916.67869189639987</v>
      </c>
      <c r="I4655" s="19">
        <f t="shared" si="439"/>
        <v>-102321899008</v>
      </c>
      <c r="K4655" s="19">
        <f t="shared" si="438"/>
        <v>13393440000</v>
      </c>
      <c r="L4655" s="19">
        <f t="shared" si="440"/>
        <v>13393440000</v>
      </c>
      <c r="N4655" s="19">
        <f t="shared" si="437"/>
        <v>0</v>
      </c>
      <c r="O4655" s="19">
        <f t="shared" si="441"/>
        <v>-95128330128</v>
      </c>
      <c r="Q4655" s="19">
        <f t="shared" si="442"/>
        <v>-37767509504</v>
      </c>
    </row>
    <row r="4656" spans="1:17" x14ac:dyDescent="0.3">
      <c r="A4656">
        <v>4650</v>
      </c>
      <c r="B4656">
        <f>SQRT((1-A4656*A4656/$G$1)*$G$2)</f>
        <v>916.53794541661898</v>
      </c>
      <c r="I4656" s="19">
        <f t="shared" si="439"/>
        <v>-75535019008</v>
      </c>
      <c r="K4656" s="19">
        <f t="shared" si="438"/>
        <v>13396320000</v>
      </c>
      <c r="L4656" s="19">
        <f t="shared" si="440"/>
        <v>13396320000</v>
      </c>
      <c r="N4656" s="19">
        <f t="shared" si="437"/>
        <v>-95024534896</v>
      </c>
      <c r="O4656" s="19">
        <f t="shared" si="441"/>
        <v>-95024534896</v>
      </c>
      <c r="Q4656" s="19">
        <f t="shared" si="442"/>
        <v>-119395724400</v>
      </c>
    </row>
    <row r="4657" spans="1:17" x14ac:dyDescent="0.3">
      <c r="A4657">
        <v>4651</v>
      </c>
      <c r="B4657">
        <f>SQRT((1-A4657*A4657/$G$1)*$G$2)</f>
        <v>916.39714704175128</v>
      </c>
      <c r="I4657" s="19">
        <f t="shared" si="439"/>
        <v>-238791448800</v>
      </c>
      <c r="K4657" s="19">
        <f t="shared" si="438"/>
        <v>13399200000</v>
      </c>
      <c r="L4657" s="19">
        <f t="shared" si="440"/>
        <v>13399200000</v>
      </c>
      <c r="N4657" s="19">
        <f t="shared" si="437"/>
        <v>0</v>
      </c>
      <c r="O4657" s="19">
        <f t="shared" si="441"/>
        <v>-95024534896</v>
      </c>
      <c r="Q4657" s="19">
        <f t="shared" si="442"/>
        <v>-105996524400</v>
      </c>
    </row>
    <row r="4658" spans="1:17" x14ac:dyDescent="0.3">
      <c r="A4658">
        <v>4652</v>
      </c>
      <c r="B4658">
        <f>SQRT((1-A4658*A4658/$G$1)*$G$2)</f>
        <v>916.25629674787319</v>
      </c>
      <c r="I4658" s="19">
        <f t="shared" si="439"/>
        <v>-211993048800</v>
      </c>
      <c r="K4658" s="19">
        <f t="shared" si="438"/>
        <v>13402080000</v>
      </c>
      <c r="L4658" s="19">
        <f t="shared" si="440"/>
        <v>13402080000</v>
      </c>
      <c r="N4658" s="19">
        <f t="shared" si="437"/>
        <v>0</v>
      </c>
      <c r="O4658" s="19">
        <f t="shared" si="441"/>
        <v>-95024534896</v>
      </c>
      <c r="Q4658" s="19">
        <f t="shared" si="442"/>
        <v>-92594444400</v>
      </c>
    </row>
    <row r="4659" spans="1:17" x14ac:dyDescent="0.3">
      <c r="A4659">
        <v>4653</v>
      </c>
      <c r="B4659">
        <f>SQRT((1-A4659*A4659/$G$1)*$G$2)</f>
        <v>916.11539451103727</v>
      </c>
      <c r="I4659" s="19">
        <f t="shared" si="439"/>
        <v>-185188888800</v>
      </c>
      <c r="K4659" s="19">
        <f t="shared" si="438"/>
        <v>13404960000</v>
      </c>
      <c r="L4659" s="19">
        <f t="shared" si="440"/>
        <v>13404960000</v>
      </c>
      <c r="N4659" s="19">
        <f t="shared" si="437"/>
        <v>0</v>
      </c>
      <c r="O4659" s="19">
        <f t="shared" si="441"/>
        <v>-95024534896</v>
      </c>
      <c r="Q4659" s="19">
        <f t="shared" si="442"/>
        <v>-79189484400</v>
      </c>
    </row>
    <row r="4660" spans="1:17" x14ac:dyDescent="0.3">
      <c r="A4660">
        <v>4654</v>
      </c>
      <c r="B4660">
        <f>SQRT((1-A4660*A4660/$G$1)*$G$2)</f>
        <v>915.97444030727286</v>
      </c>
      <c r="I4660" s="19">
        <f t="shared" si="439"/>
        <v>-158378968800</v>
      </c>
      <c r="K4660" s="19">
        <f t="shared" si="438"/>
        <v>13407840000</v>
      </c>
      <c r="L4660" s="19">
        <f t="shared" si="440"/>
        <v>13407840000</v>
      </c>
      <c r="N4660" s="19">
        <f t="shared" ref="N4660:N4723" si="443">IF($I4660&gt;O4659,O4659+$J$1,)</f>
        <v>0</v>
      </c>
      <c r="O4660" s="19">
        <f t="shared" si="441"/>
        <v>-95024534896</v>
      </c>
      <c r="Q4660" s="19">
        <f t="shared" si="442"/>
        <v>-65781644400</v>
      </c>
    </row>
    <row r="4661" spans="1:17" x14ac:dyDescent="0.3">
      <c r="A4661">
        <v>4655</v>
      </c>
      <c r="B4661">
        <f>SQRT((1-A4661*A4661/$G$1)*$G$2)</f>
        <v>915.83343411258545</v>
      </c>
      <c r="I4661" s="19">
        <f t="shared" si="439"/>
        <v>-131563288800</v>
      </c>
      <c r="K4661" s="19">
        <f t="shared" si="438"/>
        <v>13410720000</v>
      </c>
      <c r="L4661" s="19">
        <f t="shared" si="440"/>
        <v>13410720000</v>
      </c>
      <c r="N4661" s="19">
        <f t="shared" si="443"/>
        <v>0</v>
      </c>
      <c r="O4661" s="19">
        <f t="shared" si="441"/>
        <v>-95024534896</v>
      </c>
      <c r="Q4661" s="19">
        <f t="shared" si="442"/>
        <v>-52370924400</v>
      </c>
    </row>
    <row r="4662" spans="1:17" x14ac:dyDescent="0.3">
      <c r="A4662">
        <v>4656</v>
      </c>
      <c r="B4662">
        <f>SQRT((1-A4662*A4662/$G$1)*$G$2)</f>
        <v>915.69237590295722</v>
      </c>
      <c r="I4662" s="19">
        <f t="shared" si="439"/>
        <v>-104741848800</v>
      </c>
      <c r="K4662" s="19">
        <f t="shared" si="438"/>
        <v>13413600000</v>
      </c>
      <c r="L4662" s="19">
        <f t="shared" si="440"/>
        <v>13413600000</v>
      </c>
      <c r="N4662" s="19">
        <f t="shared" si="443"/>
        <v>0</v>
      </c>
      <c r="O4662" s="19">
        <f t="shared" si="441"/>
        <v>-95024534896</v>
      </c>
      <c r="Q4662" s="19">
        <f t="shared" si="442"/>
        <v>-38957324400</v>
      </c>
    </row>
    <row r="4663" spans="1:17" x14ac:dyDescent="0.3">
      <c r="A4663">
        <v>4657</v>
      </c>
      <c r="B4663">
        <f>SQRT((1-A4663*A4663/$G$1)*$G$2)</f>
        <v>915.55126565434614</v>
      </c>
      <c r="I4663" s="19">
        <f t="shared" si="439"/>
        <v>-77914648800</v>
      </c>
      <c r="K4663" s="19">
        <f t="shared" si="438"/>
        <v>13416480000</v>
      </c>
      <c r="L4663" s="19">
        <f t="shared" si="440"/>
        <v>13416480000</v>
      </c>
      <c r="N4663" s="19">
        <f t="shared" si="443"/>
        <v>-94920739664</v>
      </c>
      <c r="O4663" s="19">
        <f t="shared" si="441"/>
        <v>-94920739664</v>
      </c>
      <c r="Q4663" s="19">
        <f t="shared" si="442"/>
        <v>-120461584064</v>
      </c>
    </row>
    <row r="4664" spans="1:17" x14ac:dyDescent="0.3">
      <c r="A4664">
        <v>4658</v>
      </c>
      <c r="B4664">
        <f>SQRT((1-A4664*A4664/$G$1)*$G$2)</f>
        <v>915.41010334268708</v>
      </c>
      <c r="I4664" s="19">
        <f t="shared" si="439"/>
        <v>-240923168128</v>
      </c>
      <c r="K4664" s="19">
        <f t="shared" si="438"/>
        <v>13419360000</v>
      </c>
      <c r="L4664" s="19">
        <f t="shared" si="440"/>
        <v>13419360000</v>
      </c>
      <c r="N4664" s="19">
        <f t="shared" si="443"/>
        <v>0</v>
      </c>
      <c r="O4664" s="19">
        <f t="shared" si="441"/>
        <v>-94920739664</v>
      </c>
      <c r="Q4664" s="19">
        <f t="shared" si="442"/>
        <v>-107042224064</v>
      </c>
    </row>
    <row r="4665" spans="1:17" x14ac:dyDescent="0.3">
      <c r="A4665">
        <v>4659</v>
      </c>
      <c r="B4665">
        <f>SQRT((1-A4665*A4665/$G$1)*$G$2)</f>
        <v>915.26888894389094</v>
      </c>
      <c r="I4665" s="19">
        <f t="shared" si="439"/>
        <v>-214084448128</v>
      </c>
      <c r="K4665" s="19">
        <f t="shared" si="438"/>
        <v>13422240000</v>
      </c>
      <c r="L4665" s="19">
        <f t="shared" si="440"/>
        <v>13422240000</v>
      </c>
      <c r="N4665" s="19">
        <f t="shared" si="443"/>
        <v>0</v>
      </c>
      <c r="O4665" s="19">
        <f t="shared" si="441"/>
        <v>-94920739664</v>
      </c>
      <c r="Q4665" s="19">
        <f t="shared" si="442"/>
        <v>-93619984064</v>
      </c>
    </row>
    <row r="4666" spans="1:17" x14ac:dyDescent="0.3">
      <c r="A4666">
        <v>4660</v>
      </c>
      <c r="B4666">
        <f>SQRT((1-A4666*A4666/$G$1)*$G$2)</f>
        <v>915.12762243384464</v>
      </c>
      <c r="I4666" s="19">
        <f t="shared" si="439"/>
        <v>-187239968128</v>
      </c>
      <c r="K4666" s="19">
        <f t="shared" si="438"/>
        <v>13425120000</v>
      </c>
      <c r="L4666" s="19">
        <f t="shared" si="440"/>
        <v>13425120000</v>
      </c>
      <c r="N4666" s="19">
        <f t="shared" si="443"/>
        <v>0</v>
      </c>
      <c r="O4666" s="19">
        <f t="shared" si="441"/>
        <v>-94920739664</v>
      </c>
      <c r="Q4666" s="19">
        <f t="shared" si="442"/>
        <v>-80194864064</v>
      </c>
    </row>
    <row r="4667" spans="1:17" x14ac:dyDescent="0.3">
      <c r="A4667">
        <v>4661</v>
      </c>
      <c r="B4667">
        <f>SQRT((1-A4667*A4667/$G$1)*$G$2)</f>
        <v>914.98630378841176</v>
      </c>
      <c r="I4667" s="19">
        <f t="shared" si="439"/>
        <v>-160389728128</v>
      </c>
      <c r="K4667" s="19">
        <f t="shared" si="438"/>
        <v>13428000000</v>
      </c>
      <c r="L4667" s="19">
        <f t="shared" si="440"/>
        <v>13428000000</v>
      </c>
      <c r="N4667" s="19">
        <f t="shared" si="443"/>
        <v>0</v>
      </c>
      <c r="O4667" s="19">
        <f t="shared" si="441"/>
        <v>-94920739664</v>
      </c>
      <c r="Q4667" s="19">
        <f t="shared" si="442"/>
        <v>-66766864064</v>
      </c>
    </row>
    <row r="4668" spans="1:17" x14ac:dyDescent="0.3">
      <c r="A4668">
        <v>4662</v>
      </c>
      <c r="B4668">
        <f>SQRT((1-A4668*A4668/$G$1)*$G$2)</f>
        <v>914.8449329834317</v>
      </c>
      <c r="I4668" s="19">
        <f t="shared" si="439"/>
        <v>-133533728128</v>
      </c>
      <c r="K4668" s="19">
        <f t="shared" si="438"/>
        <v>13430880000</v>
      </c>
      <c r="L4668" s="19">
        <f t="shared" si="440"/>
        <v>13430880000</v>
      </c>
      <c r="N4668" s="19">
        <f t="shared" si="443"/>
        <v>0</v>
      </c>
      <c r="O4668" s="19">
        <f t="shared" si="441"/>
        <v>-94920739664</v>
      </c>
      <c r="Q4668" s="19">
        <f t="shared" si="442"/>
        <v>-53335984064</v>
      </c>
    </row>
    <row r="4669" spans="1:17" x14ac:dyDescent="0.3">
      <c r="A4669">
        <v>4663</v>
      </c>
      <c r="B4669">
        <f>SQRT((1-A4669*A4669/$G$1)*$G$2)</f>
        <v>914.70350999471998</v>
      </c>
      <c r="I4669" s="19">
        <f t="shared" si="439"/>
        <v>-106671968128</v>
      </c>
      <c r="K4669" s="19">
        <f t="shared" si="438"/>
        <v>13433760000</v>
      </c>
      <c r="L4669" s="19">
        <f t="shared" si="440"/>
        <v>13433760000</v>
      </c>
      <c r="N4669" s="19">
        <f t="shared" si="443"/>
        <v>0</v>
      </c>
      <c r="O4669" s="19">
        <f t="shared" si="441"/>
        <v>-94920739664</v>
      </c>
      <c r="Q4669" s="19">
        <f t="shared" si="442"/>
        <v>-39902224064</v>
      </c>
    </row>
    <row r="4670" spans="1:17" x14ac:dyDescent="0.3">
      <c r="A4670">
        <v>4664</v>
      </c>
      <c r="B4670">
        <f>SQRT((1-A4670*A4670/$G$1)*$G$2)</f>
        <v>914.56203479806845</v>
      </c>
      <c r="I4670" s="19">
        <f t="shared" si="439"/>
        <v>-79804448128</v>
      </c>
      <c r="K4670" s="19">
        <f t="shared" si="438"/>
        <v>13436640000</v>
      </c>
      <c r="L4670" s="19">
        <f t="shared" si="440"/>
        <v>13436640000</v>
      </c>
      <c r="N4670" s="19">
        <f t="shared" si="443"/>
        <v>-94816944432</v>
      </c>
      <c r="O4670" s="19">
        <f t="shared" si="441"/>
        <v>-94816944432</v>
      </c>
      <c r="Q4670" s="19">
        <f t="shared" si="442"/>
        <v>-121282528496</v>
      </c>
    </row>
    <row r="4671" spans="1:17" x14ac:dyDescent="0.3">
      <c r="A4671">
        <v>4665</v>
      </c>
      <c r="B4671">
        <f>SQRT((1-A4671*A4671/$G$1)*$G$2)</f>
        <v>914.42050736924512</v>
      </c>
      <c r="I4671" s="19">
        <f t="shared" si="439"/>
        <v>-242565056992</v>
      </c>
      <c r="K4671" s="19">
        <f t="shared" si="438"/>
        <v>13439520000</v>
      </c>
      <c r="L4671" s="19">
        <f t="shared" si="440"/>
        <v>13439520000</v>
      </c>
      <c r="N4671" s="19">
        <f t="shared" si="443"/>
        <v>0</v>
      </c>
      <c r="O4671" s="19">
        <f t="shared" si="441"/>
        <v>-94816944432</v>
      </c>
      <c r="Q4671" s="19">
        <f t="shared" si="442"/>
        <v>-107843008496</v>
      </c>
    </row>
    <row r="4672" spans="1:17" x14ac:dyDescent="0.3">
      <c r="A4672">
        <v>4666</v>
      </c>
      <c r="B4672">
        <f>SQRT((1-A4672*A4672/$G$1)*$G$2)</f>
        <v>914.2789276839934</v>
      </c>
      <c r="I4672" s="19">
        <f t="shared" si="439"/>
        <v>-215686016992</v>
      </c>
      <c r="K4672" s="19">
        <f t="shared" si="438"/>
        <v>13442400000</v>
      </c>
      <c r="L4672" s="19">
        <f t="shared" si="440"/>
        <v>13442400000</v>
      </c>
      <c r="N4672" s="19">
        <f t="shared" si="443"/>
        <v>0</v>
      </c>
      <c r="O4672" s="19">
        <f t="shared" si="441"/>
        <v>-94816944432</v>
      </c>
      <c r="Q4672" s="19">
        <f t="shared" si="442"/>
        <v>-94400608496</v>
      </c>
    </row>
    <row r="4673" spans="1:17" x14ac:dyDescent="0.3">
      <c r="A4673">
        <v>4667</v>
      </c>
      <c r="B4673">
        <f>SQRT((1-A4673*A4673/$G$1)*$G$2)</f>
        <v>914.13729571803378</v>
      </c>
      <c r="I4673" s="19">
        <f t="shared" si="439"/>
        <v>-188801216992</v>
      </c>
      <c r="K4673" s="19">
        <f t="shared" si="438"/>
        <v>13445280000</v>
      </c>
      <c r="L4673" s="19">
        <f t="shared" si="440"/>
        <v>13445280000</v>
      </c>
      <c r="N4673" s="19">
        <f t="shared" si="443"/>
        <v>0</v>
      </c>
      <c r="O4673" s="19">
        <f t="shared" si="441"/>
        <v>-94816944432</v>
      </c>
      <c r="Q4673" s="19">
        <f t="shared" si="442"/>
        <v>-80955328496</v>
      </c>
    </row>
    <row r="4674" spans="1:17" x14ac:dyDescent="0.3">
      <c r="A4674">
        <v>4668</v>
      </c>
      <c r="B4674">
        <f>SQRT((1-A4674*A4674/$G$1)*$G$2)</f>
        <v>913.99561144706183</v>
      </c>
      <c r="I4674" s="19">
        <f t="shared" si="439"/>
        <v>-161910656992</v>
      </c>
      <c r="K4674" s="19">
        <f t="shared" si="438"/>
        <v>13448160000</v>
      </c>
      <c r="L4674" s="19">
        <f t="shared" si="440"/>
        <v>13448160000</v>
      </c>
      <c r="N4674" s="19">
        <f t="shared" si="443"/>
        <v>0</v>
      </c>
      <c r="O4674" s="19">
        <f t="shared" si="441"/>
        <v>-94816944432</v>
      </c>
      <c r="Q4674" s="19">
        <f t="shared" si="442"/>
        <v>-67507168496</v>
      </c>
    </row>
    <row r="4675" spans="1:17" x14ac:dyDescent="0.3">
      <c r="A4675">
        <v>4669</v>
      </c>
      <c r="B4675">
        <f>SQRT((1-A4675*A4675/$G$1)*$G$2)</f>
        <v>913.85387484674936</v>
      </c>
      <c r="I4675" s="19">
        <f t="shared" si="439"/>
        <v>-135014336992</v>
      </c>
      <c r="K4675" s="19">
        <f t="shared" si="438"/>
        <v>13451040000</v>
      </c>
      <c r="L4675" s="19">
        <f t="shared" si="440"/>
        <v>13451040000</v>
      </c>
      <c r="N4675" s="19">
        <f t="shared" si="443"/>
        <v>0</v>
      </c>
      <c r="O4675" s="19">
        <f t="shared" si="441"/>
        <v>-94816944432</v>
      </c>
      <c r="Q4675" s="19">
        <f t="shared" si="442"/>
        <v>-54056128496</v>
      </c>
    </row>
    <row r="4676" spans="1:17" x14ac:dyDescent="0.3">
      <c r="A4676">
        <v>4670</v>
      </c>
      <c r="B4676">
        <f>SQRT((1-A4676*A4676/$G$1)*$G$2)</f>
        <v>913.71208589274408</v>
      </c>
      <c r="I4676" s="19">
        <f t="shared" si="439"/>
        <v>-108112256992</v>
      </c>
      <c r="K4676" s="19">
        <f t="shared" si="438"/>
        <v>13453920000</v>
      </c>
      <c r="L4676" s="19">
        <f t="shared" si="440"/>
        <v>13453920000</v>
      </c>
      <c r="N4676" s="19">
        <f t="shared" si="443"/>
        <v>0</v>
      </c>
      <c r="O4676" s="19">
        <f t="shared" si="441"/>
        <v>-94816944432</v>
      </c>
      <c r="Q4676" s="19">
        <f t="shared" si="442"/>
        <v>-40602208496</v>
      </c>
    </row>
    <row r="4677" spans="1:17" x14ac:dyDescent="0.3">
      <c r="A4677">
        <v>4671</v>
      </c>
      <c r="B4677">
        <f>SQRT((1-A4677*A4677/$G$1)*$G$2)</f>
        <v>913.57024456066983</v>
      </c>
      <c r="I4677" s="19">
        <f t="shared" si="439"/>
        <v>-81204416992</v>
      </c>
      <c r="K4677" s="19">
        <f t="shared" si="438"/>
        <v>13456800000</v>
      </c>
      <c r="L4677" s="19">
        <f t="shared" si="440"/>
        <v>13456800000</v>
      </c>
      <c r="N4677" s="19">
        <f t="shared" si="443"/>
        <v>-94713149200</v>
      </c>
      <c r="O4677" s="19">
        <f t="shared" si="441"/>
        <v>-94713149200</v>
      </c>
      <c r="Q4677" s="19">
        <f t="shared" si="442"/>
        <v>-121858557696</v>
      </c>
    </row>
    <row r="4678" spans="1:17" x14ac:dyDescent="0.3">
      <c r="A4678">
        <v>4672</v>
      </c>
      <c r="B4678">
        <f>SQRT((1-A4678*A4678/$G$1)*$G$2)</f>
        <v>913.42835082612601</v>
      </c>
      <c r="I4678" s="19">
        <f t="shared" si="439"/>
        <v>-243717115392</v>
      </c>
      <c r="K4678" s="19">
        <f t="shared" si="438"/>
        <v>13459680000</v>
      </c>
      <c r="L4678" s="19">
        <f t="shared" si="440"/>
        <v>13459680000</v>
      </c>
      <c r="N4678" s="19">
        <f t="shared" si="443"/>
        <v>0</v>
      </c>
      <c r="O4678" s="19">
        <f t="shared" si="441"/>
        <v>-94713149200</v>
      </c>
      <c r="Q4678" s="19">
        <f t="shared" si="442"/>
        <v>-108398877696</v>
      </c>
    </row>
    <row r="4679" spans="1:17" x14ac:dyDescent="0.3">
      <c r="A4679">
        <v>4673</v>
      </c>
      <c r="B4679">
        <f>SQRT((1-A4679*A4679/$G$1)*$G$2)</f>
        <v>913.28640466468767</v>
      </c>
      <c r="I4679" s="19">
        <f t="shared" si="439"/>
        <v>-216797755392</v>
      </c>
      <c r="K4679" s="19">
        <f t="shared" ref="K4679:K4742" si="444">IF($I4679&lt;L4678,L4678+$J$2,)</f>
        <v>13462560000</v>
      </c>
      <c r="L4679" s="19">
        <f t="shared" si="440"/>
        <v>13462560000</v>
      </c>
      <c r="N4679" s="19">
        <f t="shared" si="443"/>
        <v>0</v>
      </c>
      <c r="O4679" s="19">
        <f t="shared" si="441"/>
        <v>-94713149200</v>
      </c>
      <c r="Q4679" s="19">
        <f t="shared" si="442"/>
        <v>-94936317696</v>
      </c>
    </row>
    <row r="4680" spans="1:17" x14ac:dyDescent="0.3">
      <c r="A4680">
        <v>4674</v>
      </c>
      <c r="B4680">
        <f>SQRT((1-A4680*A4680/$G$1)*$G$2)</f>
        <v>913.14440605190623</v>
      </c>
      <c r="I4680" s="19">
        <f t="shared" si="439"/>
        <v>-189872635392</v>
      </c>
      <c r="K4680" s="19">
        <f t="shared" si="444"/>
        <v>13465440000</v>
      </c>
      <c r="L4680" s="19">
        <f t="shared" si="440"/>
        <v>13465440000</v>
      </c>
      <c r="N4680" s="19">
        <f t="shared" si="443"/>
        <v>0</v>
      </c>
      <c r="O4680" s="19">
        <f t="shared" si="441"/>
        <v>-94713149200</v>
      </c>
      <c r="Q4680" s="19">
        <f t="shared" si="442"/>
        <v>-81470877696</v>
      </c>
    </row>
    <row r="4681" spans="1:17" x14ac:dyDescent="0.3">
      <c r="A4681">
        <v>4675</v>
      </c>
      <c r="B4681">
        <f>SQRT((1-A4681*A4681/$G$1)*$G$2)</f>
        <v>913.00235496330856</v>
      </c>
      <c r="I4681" s="19">
        <f t="shared" si="439"/>
        <v>-162941755392</v>
      </c>
      <c r="K4681" s="19">
        <f t="shared" si="444"/>
        <v>13468320000</v>
      </c>
      <c r="L4681" s="19">
        <f t="shared" si="440"/>
        <v>13468320000</v>
      </c>
      <c r="N4681" s="19">
        <f t="shared" si="443"/>
        <v>0</v>
      </c>
      <c r="O4681" s="19">
        <f t="shared" si="441"/>
        <v>-94713149200</v>
      </c>
      <c r="Q4681" s="19">
        <f t="shared" si="442"/>
        <v>-68002557696</v>
      </c>
    </row>
    <row r="4682" spans="1:17" x14ac:dyDescent="0.3">
      <c r="A4682">
        <v>4676</v>
      </c>
      <c r="B4682">
        <f>SQRT((1-A4682*A4682/$G$1)*$G$2)</f>
        <v>912.86025137439685</v>
      </c>
      <c r="I4682" s="19">
        <f t="shared" si="439"/>
        <v>-136005115392</v>
      </c>
      <c r="K4682" s="19">
        <f t="shared" si="444"/>
        <v>13471200000</v>
      </c>
      <c r="L4682" s="19">
        <f t="shared" si="440"/>
        <v>13471200000</v>
      </c>
      <c r="N4682" s="19">
        <f t="shared" si="443"/>
        <v>0</v>
      </c>
      <c r="O4682" s="19">
        <f t="shared" si="441"/>
        <v>-94713149200</v>
      </c>
      <c r="Q4682" s="19">
        <f t="shared" si="442"/>
        <v>-54531357696</v>
      </c>
    </row>
    <row r="4683" spans="1:17" x14ac:dyDescent="0.3">
      <c r="A4683">
        <v>4677</v>
      </c>
      <c r="B4683">
        <f>SQRT((1-A4683*A4683/$G$1)*$G$2)</f>
        <v>912.71809526064965</v>
      </c>
      <c r="I4683" s="19">
        <f t="shared" si="439"/>
        <v>-109062715392</v>
      </c>
      <c r="K4683" s="19">
        <f t="shared" si="444"/>
        <v>13474080000</v>
      </c>
      <c r="L4683" s="19">
        <f t="shared" si="440"/>
        <v>13474080000</v>
      </c>
      <c r="N4683" s="19">
        <f t="shared" si="443"/>
        <v>0</v>
      </c>
      <c r="O4683" s="19">
        <f t="shared" si="441"/>
        <v>-94713149200</v>
      </c>
      <c r="Q4683" s="19">
        <f t="shared" si="442"/>
        <v>-41057277696</v>
      </c>
    </row>
    <row r="4684" spans="1:17" x14ac:dyDescent="0.3">
      <c r="A4684">
        <v>4678</v>
      </c>
      <c r="B4684">
        <f>SQRT((1-A4684*A4684/$G$1)*$G$2)</f>
        <v>912.57588659752082</v>
      </c>
      <c r="I4684" s="19">
        <f t="shared" si="439"/>
        <v>-82114555392</v>
      </c>
      <c r="K4684" s="19">
        <f t="shared" si="444"/>
        <v>13476960000</v>
      </c>
      <c r="L4684" s="19">
        <f t="shared" si="440"/>
        <v>13476960000</v>
      </c>
      <c r="N4684" s="19">
        <f t="shared" si="443"/>
        <v>-94609353968</v>
      </c>
      <c r="O4684" s="19">
        <f t="shared" si="441"/>
        <v>-94609353968</v>
      </c>
      <c r="Q4684" s="19">
        <f t="shared" si="442"/>
        <v>-122189671664</v>
      </c>
    </row>
    <row r="4685" spans="1:17" x14ac:dyDescent="0.3">
      <c r="A4685">
        <v>4679</v>
      </c>
      <c r="B4685">
        <f>SQRT((1-A4685*A4685/$G$1)*$G$2)</f>
        <v>912.43362536043981</v>
      </c>
      <c r="I4685" s="19">
        <f t="shared" si="439"/>
        <v>-244379343328</v>
      </c>
      <c r="K4685" s="19">
        <f t="shared" si="444"/>
        <v>13479840000</v>
      </c>
      <c r="L4685" s="19">
        <f t="shared" si="440"/>
        <v>13479840000</v>
      </c>
      <c r="N4685" s="19">
        <f t="shared" si="443"/>
        <v>0</v>
      </c>
      <c r="O4685" s="19">
        <f t="shared" si="441"/>
        <v>-94609353968</v>
      </c>
      <c r="Q4685" s="19">
        <f t="shared" si="442"/>
        <v>-108709831664</v>
      </c>
    </row>
    <row r="4686" spans="1:17" x14ac:dyDescent="0.3">
      <c r="A4686">
        <v>4680</v>
      </c>
      <c r="B4686">
        <f>SQRT((1-A4686*A4686/$G$1)*$G$2)</f>
        <v>912.2913115248117</v>
      </c>
      <c r="I4686" s="19">
        <f t="shared" si="439"/>
        <v>-217419663328</v>
      </c>
      <c r="K4686" s="19">
        <f t="shared" si="444"/>
        <v>13482720000</v>
      </c>
      <c r="L4686" s="19">
        <f t="shared" si="440"/>
        <v>13482720000</v>
      </c>
      <c r="N4686" s="19">
        <f t="shared" si="443"/>
        <v>0</v>
      </c>
      <c r="O4686" s="19">
        <f t="shared" si="441"/>
        <v>-94609353968</v>
      </c>
      <c r="Q4686" s="19">
        <f t="shared" si="442"/>
        <v>-95227111664</v>
      </c>
    </row>
    <row r="4687" spans="1:17" x14ac:dyDescent="0.3">
      <c r="A4687">
        <v>4681</v>
      </c>
      <c r="B4687">
        <f>SQRT((1-A4687*A4687/$G$1)*$G$2)</f>
        <v>912.14894506601718</v>
      </c>
      <c r="I4687" s="19">
        <f t="shared" si="439"/>
        <v>-190454223328</v>
      </c>
      <c r="K4687" s="19">
        <f t="shared" si="444"/>
        <v>13485600000</v>
      </c>
      <c r="L4687" s="19">
        <f t="shared" si="440"/>
        <v>13485600000</v>
      </c>
      <c r="N4687" s="19">
        <f t="shared" si="443"/>
        <v>0</v>
      </c>
      <c r="O4687" s="19">
        <f t="shared" si="441"/>
        <v>-94609353968</v>
      </c>
      <c r="Q4687" s="19">
        <f t="shared" si="442"/>
        <v>-81741511664</v>
      </c>
    </row>
    <row r="4688" spans="1:17" x14ac:dyDescent="0.3">
      <c r="A4688">
        <v>4682</v>
      </c>
      <c r="B4688">
        <f>SQRT((1-A4688*A4688/$G$1)*$G$2)</f>
        <v>912.00652595941256</v>
      </c>
      <c r="I4688" s="19">
        <f t="shared" si="439"/>
        <v>-163483023328</v>
      </c>
      <c r="K4688" s="19">
        <f t="shared" si="444"/>
        <v>13488480000</v>
      </c>
      <c r="L4688" s="19">
        <f t="shared" si="440"/>
        <v>13488480000</v>
      </c>
      <c r="N4688" s="19">
        <f t="shared" si="443"/>
        <v>0</v>
      </c>
      <c r="O4688" s="19">
        <f t="shared" si="441"/>
        <v>-94609353968</v>
      </c>
      <c r="Q4688" s="19">
        <f t="shared" si="442"/>
        <v>-68253031664</v>
      </c>
    </row>
    <row r="4689" spans="1:17" x14ac:dyDescent="0.3">
      <c r="A4689">
        <v>4683</v>
      </c>
      <c r="B4689">
        <f>SQRT((1-A4689*A4689/$G$1)*$G$2)</f>
        <v>911.86405418032928</v>
      </c>
      <c r="I4689" s="19">
        <f t="shared" si="439"/>
        <v>-136506063328</v>
      </c>
      <c r="K4689" s="19">
        <f t="shared" si="444"/>
        <v>13491360000</v>
      </c>
      <c r="L4689" s="19">
        <f t="shared" si="440"/>
        <v>13491360000</v>
      </c>
      <c r="N4689" s="19">
        <f t="shared" si="443"/>
        <v>0</v>
      </c>
      <c r="O4689" s="19">
        <f t="shared" si="441"/>
        <v>-94609353968</v>
      </c>
      <c r="Q4689" s="19">
        <f t="shared" si="442"/>
        <v>-54761671664</v>
      </c>
    </row>
    <row r="4690" spans="1:17" x14ac:dyDescent="0.3">
      <c r="A4690">
        <v>4684</v>
      </c>
      <c r="B4690">
        <f>SQRT((1-A4690*A4690/$G$1)*$G$2)</f>
        <v>911.72152970407467</v>
      </c>
      <c r="I4690" s="19">
        <f t="shared" si="439"/>
        <v>-109523343328</v>
      </c>
      <c r="K4690" s="19">
        <f t="shared" si="444"/>
        <v>13494240000</v>
      </c>
      <c r="L4690" s="19">
        <f t="shared" si="440"/>
        <v>13494240000</v>
      </c>
      <c r="N4690" s="19">
        <f t="shared" si="443"/>
        <v>0</v>
      </c>
      <c r="O4690" s="19">
        <f t="shared" si="441"/>
        <v>-94609353968</v>
      </c>
      <c r="Q4690" s="19">
        <f t="shared" si="442"/>
        <v>-41267431664</v>
      </c>
    </row>
    <row r="4691" spans="1:17" x14ac:dyDescent="0.3">
      <c r="A4691">
        <v>4685</v>
      </c>
      <c r="B4691">
        <f>SQRT((1-A4691*A4691/$G$1)*$G$2)</f>
        <v>911.57895250593117</v>
      </c>
      <c r="I4691" s="19">
        <f t="shared" si="439"/>
        <v>-82534863328</v>
      </c>
      <c r="K4691" s="19">
        <f t="shared" si="444"/>
        <v>13497120000</v>
      </c>
      <c r="L4691" s="19">
        <f t="shared" si="440"/>
        <v>13497120000</v>
      </c>
      <c r="N4691" s="19">
        <f t="shared" si="443"/>
        <v>-94505558736</v>
      </c>
      <c r="O4691" s="19">
        <f t="shared" si="441"/>
        <v>-94505558736</v>
      </c>
      <c r="Q4691" s="19">
        <f t="shared" si="442"/>
        <v>-122275870400</v>
      </c>
    </row>
    <row r="4692" spans="1:17" x14ac:dyDescent="0.3">
      <c r="A4692">
        <v>4686</v>
      </c>
      <c r="B4692">
        <f>SQRT((1-A4692*A4692/$G$1)*$G$2)</f>
        <v>911.43632256115677</v>
      </c>
      <c r="I4692" s="19">
        <f t="shared" si="439"/>
        <v>-244551740800</v>
      </c>
      <c r="K4692" s="19">
        <f t="shared" si="444"/>
        <v>13500000000</v>
      </c>
      <c r="L4692" s="19">
        <f t="shared" si="440"/>
        <v>13500000000</v>
      </c>
      <c r="N4692" s="19">
        <f t="shared" si="443"/>
        <v>0</v>
      </c>
      <c r="O4692" s="19">
        <f t="shared" si="441"/>
        <v>-94505558736</v>
      </c>
      <c r="Q4692" s="19">
        <f t="shared" si="442"/>
        <v>-108775870400</v>
      </c>
    </row>
    <row r="4693" spans="1:17" x14ac:dyDescent="0.3">
      <c r="A4693">
        <v>4687</v>
      </c>
      <c r="B4693">
        <f>SQRT((1-A4693*A4693/$G$1)*$G$2)</f>
        <v>911.29363984498468</v>
      </c>
      <c r="I4693" s="19">
        <f t="shared" si="439"/>
        <v>-217551740800</v>
      </c>
      <c r="K4693" s="19">
        <f t="shared" si="444"/>
        <v>13502880000</v>
      </c>
      <c r="L4693" s="19">
        <f t="shared" si="440"/>
        <v>13502880000</v>
      </c>
      <c r="N4693" s="19">
        <f t="shared" si="443"/>
        <v>0</v>
      </c>
      <c r="O4693" s="19">
        <f t="shared" si="441"/>
        <v>-94505558736</v>
      </c>
      <c r="Q4693" s="19">
        <f t="shared" si="442"/>
        <v>-95272990400</v>
      </c>
    </row>
    <row r="4694" spans="1:17" x14ac:dyDescent="0.3">
      <c r="A4694">
        <v>4688</v>
      </c>
      <c r="B4694">
        <f>SQRT((1-A4694*A4694/$G$1)*$G$2)</f>
        <v>911.15090433262367</v>
      </c>
      <c r="I4694" s="19">
        <f t="shared" si="439"/>
        <v>-190545980800</v>
      </c>
      <c r="K4694" s="19">
        <f t="shared" si="444"/>
        <v>13505760000</v>
      </c>
      <c r="L4694" s="19">
        <f t="shared" si="440"/>
        <v>13505760000</v>
      </c>
      <c r="N4694" s="19">
        <f t="shared" si="443"/>
        <v>0</v>
      </c>
      <c r="O4694" s="19">
        <f t="shared" si="441"/>
        <v>-94505558736</v>
      </c>
      <c r="Q4694" s="19">
        <f t="shared" si="442"/>
        <v>-81767230400</v>
      </c>
    </row>
    <row r="4695" spans="1:17" x14ac:dyDescent="0.3">
      <c r="A4695">
        <v>4689</v>
      </c>
      <c r="B4695">
        <f>SQRT((1-A4695*A4695/$G$1)*$G$2)</f>
        <v>911.00811599925737</v>
      </c>
      <c r="I4695" s="19">
        <f t="shared" si="439"/>
        <v>-163534460800</v>
      </c>
      <c r="K4695" s="19">
        <f t="shared" si="444"/>
        <v>13508640000</v>
      </c>
      <c r="L4695" s="19">
        <f t="shared" si="440"/>
        <v>13508640000</v>
      </c>
      <c r="N4695" s="19">
        <f t="shared" si="443"/>
        <v>0</v>
      </c>
      <c r="O4695" s="19">
        <f t="shared" si="441"/>
        <v>-94505558736</v>
      </c>
      <c r="Q4695" s="19">
        <f t="shared" si="442"/>
        <v>-68258590400</v>
      </c>
    </row>
    <row r="4696" spans="1:17" x14ac:dyDescent="0.3">
      <c r="A4696">
        <v>4690</v>
      </c>
      <c r="B4696">
        <f>SQRT((1-A4696*A4696/$G$1)*$G$2)</f>
        <v>910.86527482004522</v>
      </c>
      <c r="I4696" s="19">
        <f t="shared" si="439"/>
        <v>-136517180800</v>
      </c>
      <c r="K4696" s="19">
        <f t="shared" si="444"/>
        <v>13511520000</v>
      </c>
      <c r="L4696" s="19">
        <f t="shared" si="440"/>
        <v>13511520000</v>
      </c>
      <c r="N4696" s="19">
        <f t="shared" si="443"/>
        <v>0</v>
      </c>
      <c r="O4696" s="19">
        <f t="shared" si="441"/>
        <v>-94505558736</v>
      </c>
      <c r="Q4696" s="19">
        <f t="shared" si="442"/>
        <v>-54747070400</v>
      </c>
    </row>
    <row r="4697" spans="1:17" x14ac:dyDescent="0.3">
      <c r="A4697">
        <v>4691</v>
      </c>
      <c r="B4697">
        <f>SQRT((1-A4697*A4697/$G$1)*$G$2)</f>
        <v>910.72238077012128</v>
      </c>
      <c r="I4697" s="19">
        <f t="shared" si="439"/>
        <v>-109494140800</v>
      </c>
      <c r="K4697" s="19">
        <f t="shared" si="444"/>
        <v>13514400000</v>
      </c>
      <c r="L4697" s="19">
        <f t="shared" si="440"/>
        <v>13514400000</v>
      </c>
      <c r="N4697" s="19">
        <f t="shared" si="443"/>
        <v>0</v>
      </c>
      <c r="O4697" s="19">
        <f t="shared" si="441"/>
        <v>-94505558736</v>
      </c>
      <c r="Q4697" s="19">
        <f t="shared" si="442"/>
        <v>-41232670400</v>
      </c>
    </row>
    <row r="4698" spans="1:17" x14ac:dyDescent="0.3">
      <c r="A4698">
        <v>4692</v>
      </c>
      <c r="B4698">
        <f>SQRT((1-A4698*A4698/$G$1)*$G$2)</f>
        <v>910.57943382459541</v>
      </c>
      <c r="I4698" s="19">
        <f t="shared" si="439"/>
        <v>-82465340800</v>
      </c>
      <c r="K4698" s="19">
        <f t="shared" si="444"/>
        <v>13517280000</v>
      </c>
      <c r="L4698" s="19">
        <f t="shared" si="440"/>
        <v>13517280000</v>
      </c>
      <c r="N4698" s="19">
        <f t="shared" si="443"/>
        <v>-94401763504</v>
      </c>
      <c r="O4698" s="19">
        <f t="shared" si="441"/>
        <v>-94401763504</v>
      </c>
      <c r="Q4698" s="19">
        <f t="shared" si="442"/>
        <v>-122117153904</v>
      </c>
    </row>
    <row r="4699" spans="1:17" x14ac:dyDescent="0.3">
      <c r="A4699">
        <v>4693</v>
      </c>
      <c r="B4699">
        <f>SQRT((1-A4699*A4699/$G$1)*$G$2)</f>
        <v>910.43643395855213</v>
      </c>
      <c r="I4699" s="19">
        <f t="shared" si="439"/>
        <v>-244234307808</v>
      </c>
      <c r="K4699" s="19">
        <f t="shared" si="444"/>
        <v>13520160000</v>
      </c>
      <c r="L4699" s="19">
        <f t="shared" si="440"/>
        <v>13520160000</v>
      </c>
      <c r="N4699" s="19">
        <f t="shared" si="443"/>
        <v>0</v>
      </c>
      <c r="O4699" s="19">
        <f t="shared" si="441"/>
        <v>-94401763504</v>
      </c>
      <c r="Q4699" s="19">
        <f t="shared" si="442"/>
        <v>-108596993904</v>
      </c>
    </row>
    <row r="4700" spans="1:17" x14ac:dyDescent="0.3">
      <c r="A4700">
        <v>4694</v>
      </c>
      <c r="B4700">
        <f>SQRT((1-A4700*A4700/$G$1)*$G$2)</f>
        <v>910.29338114705126</v>
      </c>
      <c r="I4700" s="19">
        <f t="shared" si="439"/>
        <v>-217193987808</v>
      </c>
      <c r="K4700" s="19">
        <f t="shared" si="444"/>
        <v>13523040000</v>
      </c>
      <c r="L4700" s="19">
        <f t="shared" si="440"/>
        <v>13523040000</v>
      </c>
      <c r="N4700" s="19">
        <f t="shared" si="443"/>
        <v>0</v>
      </c>
      <c r="O4700" s="19">
        <f t="shared" si="441"/>
        <v>-94401763504</v>
      </c>
      <c r="Q4700" s="19">
        <f t="shared" si="442"/>
        <v>-95073953904</v>
      </c>
    </row>
    <row r="4701" spans="1:17" x14ac:dyDescent="0.3">
      <c r="A4701">
        <v>4695</v>
      </c>
      <c r="B4701">
        <f>SQRT((1-A4701*A4701/$G$1)*$G$2)</f>
        <v>910.15027536512775</v>
      </c>
      <c r="I4701" s="19">
        <f t="shared" si="439"/>
        <v>-190147907808</v>
      </c>
      <c r="K4701" s="19">
        <f t="shared" si="444"/>
        <v>13525920000</v>
      </c>
      <c r="L4701" s="19">
        <f t="shared" si="440"/>
        <v>13525920000</v>
      </c>
      <c r="N4701" s="19">
        <f t="shared" si="443"/>
        <v>0</v>
      </c>
      <c r="O4701" s="19">
        <f t="shared" si="441"/>
        <v>-94401763504</v>
      </c>
      <c r="Q4701" s="19">
        <f t="shared" si="442"/>
        <v>-81548033904</v>
      </c>
    </row>
    <row r="4702" spans="1:17" x14ac:dyDescent="0.3">
      <c r="A4702">
        <v>4696</v>
      </c>
      <c r="B4702">
        <f>SQRT((1-A4702*A4702/$G$1)*$G$2)</f>
        <v>910.00711658779164</v>
      </c>
      <c r="I4702" s="19">
        <f t="shared" si="439"/>
        <v>-163096067808</v>
      </c>
      <c r="K4702" s="19">
        <f t="shared" si="444"/>
        <v>13528800000</v>
      </c>
      <c r="L4702" s="19">
        <f t="shared" si="440"/>
        <v>13528800000</v>
      </c>
      <c r="N4702" s="19">
        <f t="shared" si="443"/>
        <v>0</v>
      </c>
      <c r="O4702" s="19">
        <f t="shared" si="441"/>
        <v>-94401763504</v>
      </c>
      <c r="Q4702" s="19">
        <f t="shared" si="442"/>
        <v>-68019233904</v>
      </c>
    </row>
    <row r="4703" spans="1:17" x14ac:dyDescent="0.3">
      <c r="A4703">
        <v>4697</v>
      </c>
      <c r="B4703">
        <f>SQRT((1-A4703*A4703/$G$1)*$G$2)</f>
        <v>909.86390479002773</v>
      </c>
      <c r="I4703" s="19">
        <f t="shared" si="439"/>
        <v>-136038467808</v>
      </c>
      <c r="K4703" s="19">
        <f t="shared" si="444"/>
        <v>13531680000</v>
      </c>
      <c r="L4703" s="19">
        <f t="shared" si="440"/>
        <v>13531680000</v>
      </c>
      <c r="N4703" s="19">
        <f t="shared" si="443"/>
        <v>0</v>
      </c>
      <c r="O4703" s="19">
        <f t="shared" si="441"/>
        <v>-94401763504</v>
      </c>
      <c r="Q4703" s="19">
        <f t="shared" si="442"/>
        <v>-54487553904</v>
      </c>
    </row>
    <row r="4704" spans="1:17" x14ac:dyDescent="0.3">
      <c r="A4704">
        <v>4698</v>
      </c>
      <c r="B4704">
        <f>SQRT((1-A4704*A4704/$G$1)*$G$2)</f>
        <v>909.72063994679604</v>
      </c>
      <c r="I4704" s="19">
        <f t="shared" si="439"/>
        <v>-108975107808</v>
      </c>
      <c r="K4704" s="19">
        <f t="shared" si="444"/>
        <v>13534560000</v>
      </c>
      <c r="L4704" s="19">
        <f t="shared" si="440"/>
        <v>13534560000</v>
      </c>
      <c r="N4704" s="19">
        <f t="shared" si="443"/>
        <v>0</v>
      </c>
      <c r="O4704" s="19">
        <f t="shared" si="441"/>
        <v>-94401763504</v>
      </c>
      <c r="Q4704" s="19">
        <f t="shared" si="442"/>
        <v>-40952993904</v>
      </c>
    </row>
    <row r="4705" spans="1:17" x14ac:dyDescent="0.3">
      <c r="A4705">
        <v>4699</v>
      </c>
      <c r="B4705">
        <f>SQRT((1-A4705*A4705/$G$1)*$G$2)</f>
        <v>909.57732203303146</v>
      </c>
      <c r="I4705" s="19">
        <f t="shared" si="439"/>
        <v>-81905987808</v>
      </c>
      <c r="K4705" s="19">
        <f t="shared" si="444"/>
        <v>13537440000</v>
      </c>
      <c r="L4705" s="19">
        <f t="shared" si="440"/>
        <v>13537440000</v>
      </c>
      <c r="N4705" s="19">
        <f t="shared" si="443"/>
        <v>-94297968272</v>
      </c>
      <c r="O4705" s="19">
        <f t="shared" si="441"/>
        <v>-94297968272</v>
      </c>
      <c r="Q4705" s="19">
        <f t="shared" si="442"/>
        <v>-121713522176</v>
      </c>
    </row>
    <row r="4706" spans="1:17" x14ac:dyDescent="0.3">
      <c r="A4706">
        <v>4700</v>
      </c>
      <c r="B4706">
        <f>SQRT((1-A4706*A4706/$G$1)*$G$2)</f>
        <v>909.43395102364389</v>
      </c>
      <c r="I4706" s="19">
        <f t="shared" si="439"/>
        <v>-243427044352</v>
      </c>
      <c r="K4706" s="19">
        <f t="shared" si="444"/>
        <v>13540320000</v>
      </c>
      <c r="L4706" s="19">
        <f t="shared" si="440"/>
        <v>13540320000</v>
      </c>
      <c r="N4706" s="19">
        <f t="shared" si="443"/>
        <v>0</v>
      </c>
      <c r="O4706" s="19">
        <f t="shared" si="441"/>
        <v>-94297968272</v>
      </c>
      <c r="Q4706" s="19">
        <f t="shared" si="442"/>
        <v>-108173202176</v>
      </c>
    </row>
    <row r="4707" spans="1:17" x14ac:dyDescent="0.3">
      <c r="A4707">
        <v>4701</v>
      </c>
      <c r="B4707">
        <f>SQRT((1-A4707*A4707/$G$1)*$G$2)</f>
        <v>909.29052689351784</v>
      </c>
      <c r="I4707" s="19">
        <f t="shared" si="439"/>
        <v>-216346404352</v>
      </c>
      <c r="K4707" s="19">
        <f t="shared" si="444"/>
        <v>13543200000</v>
      </c>
      <c r="L4707" s="19">
        <f t="shared" si="440"/>
        <v>13543200000</v>
      </c>
      <c r="N4707" s="19">
        <f t="shared" si="443"/>
        <v>0</v>
      </c>
      <c r="O4707" s="19">
        <f t="shared" si="441"/>
        <v>-94297968272</v>
      </c>
      <c r="Q4707" s="19">
        <f t="shared" si="442"/>
        <v>-94630002176</v>
      </c>
    </row>
    <row r="4708" spans="1:17" x14ac:dyDescent="0.3">
      <c r="A4708">
        <v>4702</v>
      </c>
      <c r="B4708">
        <f>SQRT((1-A4708*A4708/$G$1)*$G$2)</f>
        <v>909.14704961751295</v>
      </c>
      <c r="I4708" s="19">
        <f t="shared" si="439"/>
        <v>-189260004352</v>
      </c>
      <c r="K4708" s="19">
        <f t="shared" si="444"/>
        <v>13546080000</v>
      </c>
      <c r="L4708" s="19">
        <f t="shared" si="440"/>
        <v>13546080000</v>
      </c>
      <c r="N4708" s="19">
        <f t="shared" si="443"/>
        <v>0</v>
      </c>
      <c r="O4708" s="19">
        <f t="shared" si="441"/>
        <v>-94297968272</v>
      </c>
      <c r="Q4708" s="19">
        <f t="shared" si="442"/>
        <v>-81083922176</v>
      </c>
    </row>
    <row r="4709" spans="1:17" x14ac:dyDescent="0.3">
      <c r="A4709">
        <v>4703</v>
      </c>
      <c r="B4709">
        <f>SQRT((1-A4709*A4709/$G$1)*$G$2)</f>
        <v>909.00351917046351</v>
      </c>
      <c r="I4709" s="19">
        <f t="shared" si="439"/>
        <v>-162167844352</v>
      </c>
      <c r="K4709" s="19">
        <f t="shared" si="444"/>
        <v>13548960000</v>
      </c>
      <c r="L4709" s="19">
        <f t="shared" si="440"/>
        <v>13548960000</v>
      </c>
      <c r="N4709" s="19">
        <f t="shared" si="443"/>
        <v>0</v>
      </c>
      <c r="O4709" s="19">
        <f t="shared" si="441"/>
        <v>-94297968272</v>
      </c>
      <c r="Q4709" s="19">
        <f t="shared" si="442"/>
        <v>-67534962176</v>
      </c>
    </row>
    <row r="4710" spans="1:17" x14ac:dyDescent="0.3">
      <c r="A4710">
        <v>4704</v>
      </c>
      <c r="B4710">
        <f>SQRT((1-A4710*A4710/$G$1)*$G$2)</f>
        <v>908.85993552717866</v>
      </c>
      <c r="I4710" s="19">
        <f t="shared" si="439"/>
        <v>-135069924352</v>
      </c>
      <c r="K4710" s="19">
        <f t="shared" si="444"/>
        <v>13551840000</v>
      </c>
      <c r="L4710" s="19">
        <f t="shared" si="440"/>
        <v>13551840000</v>
      </c>
      <c r="N4710" s="19">
        <f t="shared" si="443"/>
        <v>0</v>
      </c>
      <c r="O4710" s="19">
        <f t="shared" si="441"/>
        <v>-94297968272</v>
      </c>
      <c r="Q4710" s="19">
        <f t="shared" si="442"/>
        <v>-53983122176</v>
      </c>
    </row>
    <row r="4711" spans="1:17" x14ac:dyDescent="0.3">
      <c r="A4711">
        <v>4705</v>
      </c>
      <c r="B4711">
        <f>SQRT((1-A4711*A4711/$G$1)*$G$2)</f>
        <v>908.71629866244223</v>
      </c>
      <c r="I4711" s="19">
        <f t="shared" si="439"/>
        <v>-107966244352</v>
      </c>
      <c r="K4711" s="19">
        <f t="shared" si="444"/>
        <v>13554720000</v>
      </c>
      <c r="L4711" s="19">
        <f t="shared" si="440"/>
        <v>13554720000</v>
      </c>
      <c r="N4711" s="19">
        <f t="shared" si="443"/>
        <v>0</v>
      </c>
      <c r="O4711" s="19">
        <f t="shared" si="441"/>
        <v>-94297968272</v>
      </c>
      <c r="Q4711" s="19">
        <f t="shared" si="442"/>
        <v>-40428402176</v>
      </c>
    </row>
    <row r="4712" spans="1:17" x14ac:dyDescent="0.3">
      <c r="A4712">
        <v>4706</v>
      </c>
      <c r="B4712">
        <f>SQRT((1-A4712*A4712/$G$1)*$G$2)</f>
        <v>908.57260855101276</v>
      </c>
      <c r="I4712" s="19">
        <f t="shared" si="439"/>
        <v>-80856804352</v>
      </c>
      <c r="K4712" s="19">
        <f t="shared" si="444"/>
        <v>13557600000</v>
      </c>
      <c r="L4712" s="19">
        <f t="shared" si="440"/>
        <v>13557600000</v>
      </c>
      <c r="N4712" s="19">
        <f t="shared" si="443"/>
        <v>-94194173040</v>
      </c>
      <c r="O4712" s="19">
        <f t="shared" si="441"/>
        <v>-94194173040</v>
      </c>
      <c r="Q4712" s="19">
        <f t="shared" si="442"/>
        <v>-121064975216</v>
      </c>
    </row>
    <row r="4713" spans="1:17" x14ac:dyDescent="0.3">
      <c r="A4713">
        <v>4707</v>
      </c>
      <c r="B4713">
        <f>SQRT((1-A4713*A4713/$G$1)*$G$2)</f>
        <v>908.42886516762348</v>
      </c>
      <c r="I4713" s="19">
        <f t="shared" si="439"/>
        <v>-242129950432</v>
      </c>
      <c r="K4713" s="19">
        <f t="shared" si="444"/>
        <v>13560480000</v>
      </c>
      <c r="L4713" s="19">
        <f t="shared" si="440"/>
        <v>13560480000</v>
      </c>
      <c r="N4713" s="19">
        <f t="shared" si="443"/>
        <v>0</v>
      </c>
      <c r="O4713" s="19">
        <f t="shared" si="441"/>
        <v>-94194173040</v>
      </c>
      <c r="Q4713" s="19">
        <f t="shared" si="442"/>
        <v>-107504495216</v>
      </c>
    </row>
    <row r="4714" spans="1:17" x14ac:dyDescent="0.3">
      <c r="A4714">
        <v>4708</v>
      </c>
      <c r="B4714">
        <f>SQRT((1-A4714*A4714/$G$1)*$G$2)</f>
        <v>908.28506848698237</v>
      </c>
      <c r="I4714" s="19">
        <f t="shared" si="439"/>
        <v>-215008990432</v>
      </c>
      <c r="K4714" s="19">
        <f t="shared" si="444"/>
        <v>13563360000</v>
      </c>
      <c r="L4714" s="19">
        <f t="shared" si="440"/>
        <v>13563360000</v>
      </c>
      <c r="N4714" s="19">
        <f t="shared" si="443"/>
        <v>0</v>
      </c>
      <c r="O4714" s="19">
        <f t="shared" si="441"/>
        <v>-94194173040</v>
      </c>
      <c r="Q4714" s="19">
        <f t="shared" si="442"/>
        <v>-93941135216</v>
      </c>
    </row>
    <row r="4715" spans="1:17" x14ac:dyDescent="0.3">
      <c r="A4715">
        <v>4709</v>
      </c>
      <c r="B4715">
        <f>SQRT((1-A4715*A4715/$G$1)*$G$2)</f>
        <v>908.14121848377169</v>
      </c>
      <c r="I4715" s="19">
        <f t="shared" si="439"/>
        <v>-187882270432</v>
      </c>
      <c r="K4715" s="19">
        <f t="shared" si="444"/>
        <v>13566240000</v>
      </c>
      <c r="L4715" s="19">
        <f t="shared" si="440"/>
        <v>13566240000</v>
      </c>
      <c r="N4715" s="19">
        <f t="shared" si="443"/>
        <v>0</v>
      </c>
      <c r="O4715" s="19">
        <f t="shared" si="441"/>
        <v>-94194173040</v>
      </c>
      <c r="Q4715" s="19">
        <f t="shared" si="442"/>
        <v>-80374895216</v>
      </c>
    </row>
    <row r="4716" spans="1:17" x14ac:dyDescent="0.3">
      <c r="A4716">
        <v>4710</v>
      </c>
      <c r="B4716">
        <f>SQRT((1-A4716*A4716/$G$1)*$G$2)</f>
        <v>907.99731513264862</v>
      </c>
      <c r="I4716" s="19">
        <f t="shared" si="439"/>
        <v>-160749790432</v>
      </c>
      <c r="K4716" s="19">
        <f t="shared" si="444"/>
        <v>13569120000</v>
      </c>
      <c r="L4716" s="19">
        <f t="shared" si="440"/>
        <v>13569120000</v>
      </c>
      <c r="N4716" s="19">
        <f t="shared" si="443"/>
        <v>0</v>
      </c>
      <c r="O4716" s="19">
        <f t="shared" si="441"/>
        <v>-94194173040</v>
      </c>
      <c r="Q4716" s="19">
        <f t="shared" si="442"/>
        <v>-66805775216</v>
      </c>
    </row>
    <row r="4717" spans="1:17" x14ac:dyDescent="0.3">
      <c r="A4717">
        <v>4711</v>
      </c>
      <c r="B4717">
        <f>SQRT((1-A4717*A4717/$G$1)*$G$2)</f>
        <v>907.8533584082445</v>
      </c>
      <c r="I4717" s="19">
        <f t="shared" si="439"/>
        <v>-133611550432</v>
      </c>
      <c r="K4717" s="19">
        <f t="shared" si="444"/>
        <v>13572000000</v>
      </c>
      <c r="L4717" s="19">
        <f t="shared" si="440"/>
        <v>13572000000</v>
      </c>
      <c r="N4717" s="19">
        <f t="shared" si="443"/>
        <v>0</v>
      </c>
      <c r="O4717" s="19">
        <f t="shared" si="441"/>
        <v>-94194173040</v>
      </c>
      <c r="Q4717" s="19">
        <f t="shared" si="442"/>
        <v>-53233775216</v>
      </c>
    </row>
    <row r="4718" spans="1:17" x14ac:dyDescent="0.3">
      <c r="A4718">
        <v>4712</v>
      </c>
      <c r="B4718">
        <f>SQRT((1-A4718*A4718/$G$1)*$G$2)</f>
        <v>907.70934828516567</v>
      </c>
      <c r="I4718" s="19">
        <f t="shared" ref="I4718:I4781" si="445">Q4717*2</f>
        <v>-106467550432</v>
      </c>
      <c r="K4718" s="19">
        <f t="shared" si="444"/>
        <v>13574880000</v>
      </c>
      <c r="L4718" s="19">
        <f t="shared" ref="L4718:L4781" si="446">IF(K4718=0,L4717,K4718)</f>
        <v>13574880000</v>
      </c>
      <c r="N4718" s="19">
        <f t="shared" si="443"/>
        <v>0</v>
      </c>
      <c r="O4718" s="19">
        <f t="shared" ref="O4718:O4781" si="447">IF(N4718=0,O4717,N4718)</f>
        <v>-94194173040</v>
      </c>
      <c r="Q4718" s="19">
        <f t="shared" ref="Q4718:Q4781" si="448">Q4717+K4718+N4718</f>
        <v>-39658895216</v>
      </c>
    </row>
    <row r="4719" spans="1:17" x14ac:dyDescent="0.3">
      <c r="A4719">
        <v>4713</v>
      </c>
      <c r="B4719">
        <f>SQRT((1-A4719*A4719/$G$1)*$G$2)</f>
        <v>907.56528473799244</v>
      </c>
      <c r="I4719" s="19">
        <f t="shared" si="445"/>
        <v>-79317790432</v>
      </c>
      <c r="K4719" s="19">
        <f t="shared" si="444"/>
        <v>13577760000</v>
      </c>
      <c r="L4719" s="19">
        <f t="shared" si="446"/>
        <v>13577760000</v>
      </c>
      <c r="N4719" s="19">
        <f t="shared" si="443"/>
        <v>-94090377808</v>
      </c>
      <c r="O4719" s="19">
        <f t="shared" si="447"/>
        <v>-94090377808</v>
      </c>
      <c r="Q4719" s="19">
        <f t="shared" si="448"/>
        <v>-120171513024</v>
      </c>
    </row>
    <row r="4720" spans="1:17" x14ac:dyDescent="0.3">
      <c r="A4720">
        <v>4714</v>
      </c>
      <c r="B4720">
        <f>SQRT((1-A4720*A4720/$G$1)*$G$2)</f>
        <v>907.42116774127976</v>
      </c>
      <c r="I4720" s="19">
        <f t="shared" si="445"/>
        <v>-240343026048</v>
      </c>
      <c r="K4720" s="19">
        <f t="shared" si="444"/>
        <v>13580640000</v>
      </c>
      <c r="L4720" s="19">
        <f t="shared" si="446"/>
        <v>13580640000</v>
      </c>
      <c r="N4720" s="19">
        <f t="shared" si="443"/>
        <v>0</v>
      </c>
      <c r="O4720" s="19">
        <f t="shared" si="447"/>
        <v>-94090377808</v>
      </c>
      <c r="Q4720" s="19">
        <f t="shared" si="448"/>
        <v>-106590873024</v>
      </c>
    </row>
    <row r="4721" spans="1:17" x14ac:dyDescent="0.3">
      <c r="A4721">
        <v>4715</v>
      </c>
      <c r="B4721">
        <f>SQRT((1-A4721*A4721/$G$1)*$G$2)</f>
        <v>907.276997269557</v>
      </c>
      <c r="I4721" s="19">
        <f t="shared" si="445"/>
        <v>-213181746048</v>
      </c>
      <c r="K4721" s="19">
        <f t="shared" si="444"/>
        <v>13583520000</v>
      </c>
      <c r="L4721" s="19">
        <f t="shared" si="446"/>
        <v>13583520000</v>
      </c>
      <c r="N4721" s="19">
        <f t="shared" si="443"/>
        <v>0</v>
      </c>
      <c r="O4721" s="19">
        <f t="shared" si="447"/>
        <v>-94090377808</v>
      </c>
      <c r="Q4721" s="19">
        <f t="shared" si="448"/>
        <v>-93007353024</v>
      </c>
    </row>
    <row r="4722" spans="1:17" x14ac:dyDescent="0.3">
      <c r="A4722">
        <v>4716</v>
      </c>
      <c r="B4722">
        <f>SQRT((1-A4722*A4722/$G$1)*$G$2)</f>
        <v>907.13277329732773</v>
      </c>
      <c r="I4722" s="19">
        <f t="shared" si="445"/>
        <v>-186014706048</v>
      </c>
      <c r="K4722" s="19">
        <f t="shared" si="444"/>
        <v>13586400000</v>
      </c>
      <c r="L4722" s="19">
        <f t="shared" si="446"/>
        <v>13586400000</v>
      </c>
      <c r="N4722" s="19">
        <f t="shared" si="443"/>
        <v>0</v>
      </c>
      <c r="O4722" s="19">
        <f t="shared" si="447"/>
        <v>-94090377808</v>
      </c>
      <c r="Q4722" s="19">
        <f t="shared" si="448"/>
        <v>-79420953024</v>
      </c>
    </row>
    <row r="4723" spans="1:17" x14ac:dyDescent="0.3">
      <c r="A4723">
        <v>4717</v>
      </c>
      <c r="B4723">
        <f>SQRT((1-A4723*A4723/$G$1)*$G$2)</f>
        <v>906.98849579907017</v>
      </c>
      <c r="I4723" s="19">
        <f t="shared" si="445"/>
        <v>-158841906048</v>
      </c>
      <c r="K4723" s="19">
        <f t="shared" si="444"/>
        <v>13589280000</v>
      </c>
      <c r="L4723" s="19">
        <f t="shared" si="446"/>
        <v>13589280000</v>
      </c>
      <c r="N4723" s="19">
        <f t="shared" si="443"/>
        <v>0</v>
      </c>
      <c r="O4723" s="19">
        <f t="shared" si="447"/>
        <v>-94090377808</v>
      </c>
      <c r="Q4723" s="19">
        <f t="shared" si="448"/>
        <v>-65831673024</v>
      </c>
    </row>
    <row r="4724" spans="1:17" x14ac:dyDescent="0.3">
      <c r="A4724">
        <v>4718</v>
      </c>
      <c r="B4724">
        <f>SQRT((1-A4724*A4724/$G$1)*$G$2)</f>
        <v>906.84416474923637</v>
      </c>
      <c r="I4724" s="19">
        <f t="shared" si="445"/>
        <v>-131663346048</v>
      </c>
      <c r="K4724" s="19">
        <f t="shared" si="444"/>
        <v>13592160000</v>
      </c>
      <c r="L4724" s="19">
        <f t="shared" si="446"/>
        <v>13592160000</v>
      </c>
      <c r="N4724" s="19">
        <f t="shared" ref="N4724:N4787" si="449">IF($I4724&gt;O4723,O4723+$J$1,)</f>
        <v>0</v>
      </c>
      <c r="O4724" s="19">
        <f t="shared" si="447"/>
        <v>-94090377808</v>
      </c>
      <c r="Q4724" s="19">
        <f t="shared" si="448"/>
        <v>-52239513024</v>
      </c>
    </row>
    <row r="4725" spans="1:17" x14ac:dyDescent="0.3">
      <c r="A4725">
        <v>4719</v>
      </c>
      <c r="B4725">
        <f>SQRT((1-A4725*A4725/$G$1)*$G$2)</f>
        <v>906.69978012225283</v>
      </c>
      <c r="I4725" s="19">
        <f t="shared" si="445"/>
        <v>-104479026048</v>
      </c>
      <c r="K4725" s="19">
        <f t="shared" si="444"/>
        <v>13595040000</v>
      </c>
      <c r="L4725" s="19">
        <f t="shared" si="446"/>
        <v>13595040000</v>
      </c>
      <c r="N4725" s="19">
        <f t="shared" si="449"/>
        <v>0</v>
      </c>
      <c r="O4725" s="19">
        <f t="shared" si="447"/>
        <v>-94090377808</v>
      </c>
      <c r="Q4725" s="19">
        <f t="shared" si="448"/>
        <v>-38644473024</v>
      </c>
    </row>
    <row r="4726" spans="1:17" x14ac:dyDescent="0.3">
      <c r="A4726">
        <v>4720</v>
      </c>
      <c r="B4726">
        <f>SQRT((1-A4726*A4726/$G$1)*$G$2)</f>
        <v>906.55534189252057</v>
      </c>
      <c r="I4726" s="19">
        <f t="shared" si="445"/>
        <v>-77288946048</v>
      </c>
      <c r="K4726" s="19">
        <f t="shared" si="444"/>
        <v>13597920000</v>
      </c>
      <c r="L4726" s="19">
        <f t="shared" si="446"/>
        <v>13597920000</v>
      </c>
      <c r="N4726" s="19">
        <f t="shared" si="449"/>
        <v>-93986582576</v>
      </c>
      <c r="O4726" s="19">
        <f t="shared" si="447"/>
        <v>-93986582576</v>
      </c>
      <c r="Q4726" s="19">
        <f t="shared" si="448"/>
        <v>-119033135600</v>
      </c>
    </row>
    <row r="4727" spans="1:17" x14ac:dyDescent="0.3">
      <c r="A4727">
        <v>4721</v>
      </c>
      <c r="B4727">
        <f>SQRT((1-A4727*A4727/$G$1)*$G$2)</f>
        <v>906.41085003441424</v>
      </c>
      <c r="I4727" s="19">
        <f t="shared" si="445"/>
        <v>-238066271200</v>
      </c>
      <c r="K4727" s="19">
        <f t="shared" si="444"/>
        <v>13600800000</v>
      </c>
      <c r="L4727" s="19">
        <f t="shared" si="446"/>
        <v>13600800000</v>
      </c>
      <c r="N4727" s="19">
        <f t="shared" si="449"/>
        <v>0</v>
      </c>
      <c r="O4727" s="19">
        <f t="shared" si="447"/>
        <v>-93986582576</v>
      </c>
      <c r="Q4727" s="19">
        <f t="shared" si="448"/>
        <v>-105432335600</v>
      </c>
    </row>
    <row r="4728" spans="1:17" x14ac:dyDescent="0.3">
      <c r="A4728">
        <v>4722</v>
      </c>
      <c r="B4728">
        <f>SQRT((1-A4728*A4728/$G$1)*$G$2)</f>
        <v>906.26630452228301</v>
      </c>
      <c r="I4728" s="19">
        <f t="shared" si="445"/>
        <v>-210864671200</v>
      </c>
      <c r="K4728" s="19">
        <f t="shared" si="444"/>
        <v>13603680000</v>
      </c>
      <c r="L4728" s="19">
        <f t="shared" si="446"/>
        <v>13603680000</v>
      </c>
      <c r="N4728" s="19">
        <f t="shared" si="449"/>
        <v>0</v>
      </c>
      <c r="O4728" s="19">
        <f t="shared" si="447"/>
        <v>-93986582576</v>
      </c>
      <c r="Q4728" s="19">
        <f t="shared" si="448"/>
        <v>-91828655600</v>
      </c>
    </row>
    <row r="4729" spans="1:17" x14ac:dyDescent="0.3">
      <c r="A4729">
        <v>4723</v>
      </c>
      <c r="B4729">
        <f>SQRT((1-A4729*A4729/$G$1)*$G$2)</f>
        <v>906.12170533045003</v>
      </c>
      <c r="I4729" s="19">
        <f t="shared" si="445"/>
        <v>-183657311200</v>
      </c>
      <c r="K4729" s="19">
        <f t="shared" si="444"/>
        <v>13606560000</v>
      </c>
      <c r="L4729" s="19">
        <f t="shared" si="446"/>
        <v>13606560000</v>
      </c>
      <c r="N4729" s="19">
        <f t="shared" si="449"/>
        <v>0</v>
      </c>
      <c r="O4729" s="19">
        <f t="shared" si="447"/>
        <v>-93986582576</v>
      </c>
      <c r="Q4729" s="19">
        <f t="shared" si="448"/>
        <v>-78222095600</v>
      </c>
    </row>
    <row r="4730" spans="1:17" x14ac:dyDescent="0.3">
      <c r="A4730">
        <v>4724</v>
      </c>
      <c r="B4730">
        <f>SQRT((1-A4730*A4730/$G$1)*$G$2)</f>
        <v>905.97705243321229</v>
      </c>
      <c r="I4730" s="19">
        <f t="shared" si="445"/>
        <v>-156444191200</v>
      </c>
      <c r="K4730" s="19">
        <f t="shared" si="444"/>
        <v>13609440000</v>
      </c>
      <c r="L4730" s="19">
        <f t="shared" si="446"/>
        <v>13609440000</v>
      </c>
      <c r="N4730" s="19">
        <f t="shared" si="449"/>
        <v>0</v>
      </c>
      <c r="O4730" s="19">
        <f t="shared" si="447"/>
        <v>-93986582576</v>
      </c>
      <c r="Q4730" s="19">
        <f t="shared" si="448"/>
        <v>-64612655600</v>
      </c>
    </row>
    <row r="4731" spans="1:17" x14ac:dyDescent="0.3">
      <c r="A4731">
        <v>4725</v>
      </c>
      <c r="B4731">
        <f>SQRT((1-A4731*A4731/$G$1)*$G$2)</f>
        <v>905.83234580484157</v>
      </c>
      <c r="I4731" s="19">
        <f t="shared" si="445"/>
        <v>-129225311200</v>
      </c>
      <c r="K4731" s="19">
        <f t="shared" si="444"/>
        <v>13612320000</v>
      </c>
      <c r="L4731" s="19">
        <f t="shared" si="446"/>
        <v>13612320000</v>
      </c>
      <c r="N4731" s="19">
        <f t="shared" si="449"/>
        <v>0</v>
      </c>
      <c r="O4731" s="19">
        <f t="shared" si="447"/>
        <v>-93986582576</v>
      </c>
      <c r="Q4731" s="19">
        <f t="shared" si="448"/>
        <v>-51000335600</v>
      </c>
    </row>
    <row r="4732" spans="1:17" x14ac:dyDescent="0.3">
      <c r="A4732">
        <v>4726</v>
      </c>
      <c r="B4732">
        <f>SQRT((1-A4732*A4732/$G$1)*$G$2)</f>
        <v>905.68758541958266</v>
      </c>
      <c r="I4732" s="19">
        <f t="shared" si="445"/>
        <v>-102000671200</v>
      </c>
      <c r="K4732" s="19">
        <f t="shared" si="444"/>
        <v>13615200000</v>
      </c>
      <c r="L4732" s="19">
        <f t="shared" si="446"/>
        <v>13615200000</v>
      </c>
      <c r="N4732" s="19">
        <f t="shared" si="449"/>
        <v>0</v>
      </c>
      <c r="O4732" s="19">
        <f t="shared" si="447"/>
        <v>-93986582576</v>
      </c>
      <c r="Q4732" s="19">
        <f t="shared" si="448"/>
        <v>-37385135600</v>
      </c>
    </row>
    <row r="4733" spans="1:17" x14ac:dyDescent="0.3">
      <c r="A4733">
        <v>4727</v>
      </c>
      <c r="B4733">
        <f>SQRT((1-A4733*A4733/$G$1)*$G$2)</f>
        <v>905.54277125165493</v>
      </c>
      <c r="I4733" s="19">
        <f t="shared" si="445"/>
        <v>-74770271200</v>
      </c>
      <c r="K4733" s="19">
        <f t="shared" si="444"/>
        <v>13618080000</v>
      </c>
      <c r="L4733" s="19">
        <f t="shared" si="446"/>
        <v>13618080000</v>
      </c>
      <c r="N4733" s="19">
        <f t="shared" si="449"/>
        <v>-93882787344</v>
      </c>
      <c r="O4733" s="19">
        <f t="shared" si="447"/>
        <v>-93882787344</v>
      </c>
      <c r="Q4733" s="19">
        <f t="shared" si="448"/>
        <v>-117649842944</v>
      </c>
    </row>
    <row r="4734" spans="1:17" x14ac:dyDescent="0.3">
      <c r="A4734">
        <v>4728</v>
      </c>
      <c r="B4734">
        <f>SQRT((1-A4734*A4734/$G$1)*$G$2)</f>
        <v>905.39790327525145</v>
      </c>
      <c r="I4734" s="19">
        <f t="shared" si="445"/>
        <v>-235299685888</v>
      </c>
      <c r="K4734" s="19">
        <f t="shared" si="444"/>
        <v>13620960000</v>
      </c>
      <c r="L4734" s="19">
        <f t="shared" si="446"/>
        <v>13620960000</v>
      </c>
      <c r="N4734" s="19">
        <f t="shared" si="449"/>
        <v>0</v>
      </c>
      <c r="O4734" s="19">
        <f t="shared" si="447"/>
        <v>-93882787344</v>
      </c>
      <c r="Q4734" s="19">
        <f t="shared" si="448"/>
        <v>-104028882944</v>
      </c>
    </row>
    <row r="4735" spans="1:17" x14ac:dyDescent="0.3">
      <c r="A4735">
        <v>4729</v>
      </c>
      <c r="B4735">
        <f>SQRT((1-A4735*A4735/$G$1)*$G$2)</f>
        <v>905.2529814645394</v>
      </c>
      <c r="I4735" s="19">
        <f t="shared" si="445"/>
        <v>-208057765888</v>
      </c>
      <c r="K4735" s="19">
        <f t="shared" si="444"/>
        <v>13623840000</v>
      </c>
      <c r="L4735" s="19">
        <f t="shared" si="446"/>
        <v>13623840000</v>
      </c>
      <c r="N4735" s="19">
        <f t="shared" si="449"/>
        <v>0</v>
      </c>
      <c r="O4735" s="19">
        <f t="shared" si="447"/>
        <v>-93882787344</v>
      </c>
      <c r="Q4735" s="19">
        <f t="shared" si="448"/>
        <v>-90405042944</v>
      </c>
    </row>
    <row r="4736" spans="1:17" x14ac:dyDescent="0.3">
      <c r="A4736">
        <v>4730</v>
      </c>
      <c r="B4736">
        <f>SQRT((1-A4736*A4736/$G$1)*$G$2)</f>
        <v>905.10800579365946</v>
      </c>
      <c r="I4736" s="19">
        <f t="shared" si="445"/>
        <v>-180810085888</v>
      </c>
      <c r="K4736" s="19">
        <f t="shared" si="444"/>
        <v>13626720000</v>
      </c>
      <c r="L4736" s="19">
        <f t="shared" si="446"/>
        <v>13626720000</v>
      </c>
      <c r="N4736" s="19">
        <f t="shared" si="449"/>
        <v>0</v>
      </c>
      <c r="O4736" s="19">
        <f t="shared" si="447"/>
        <v>-93882787344</v>
      </c>
      <c r="Q4736" s="19">
        <f t="shared" si="448"/>
        <v>-76778322944</v>
      </c>
    </row>
    <row r="4737" spans="1:17" x14ac:dyDescent="0.3">
      <c r="A4737">
        <v>4731</v>
      </c>
      <c r="B4737">
        <f>SQRT((1-A4737*A4737/$G$1)*$G$2)</f>
        <v>904.96297623672649</v>
      </c>
      <c r="I4737" s="19">
        <f t="shared" si="445"/>
        <v>-153556645888</v>
      </c>
      <c r="K4737" s="19">
        <f t="shared" si="444"/>
        <v>13629600000</v>
      </c>
      <c r="L4737" s="19">
        <f t="shared" si="446"/>
        <v>13629600000</v>
      </c>
      <c r="N4737" s="19">
        <f t="shared" si="449"/>
        <v>0</v>
      </c>
      <c r="O4737" s="19">
        <f t="shared" si="447"/>
        <v>-93882787344</v>
      </c>
      <c r="Q4737" s="19">
        <f t="shared" si="448"/>
        <v>-63148722944</v>
      </c>
    </row>
    <row r="4738" spans="1:17" x14ac:dyDescent="0.3">
      <c r="A4738">
        <v>4732</v>
      </c>
      <c r="B4738">
        <f>SQRT((1-A4738*A4738/$G$1)*$G$2)</f>
        <v>904.81789276782888</v>
      </c>
      <c r="I4738" s="19">
        <f t="shared" si="445"/>
        <v>-126297445888</v>
      </c>
      <c r="K4738" s="19">
        <f t="shared" si="444"/>
        <v>13632480000</v>
      </c>
      <c r="L4738" s="19">
        <f t="shared" si="446"/>
        <v>13632480000</v>
      </c>
      <c r="N4738" s="19">
        <f t="shared" si="449"/>
        <v>0</v>
      </c>
      <c r="O4738" s="19">
        <f t="shared" si="447"/>
        <v>-93882787344</v>
      </c>
      <c r="Q4738" s="19">
        <f t="shared" si="448"/>
        <v>-49516242944</v>
      </c>
    </row>
    <row r="4739" spans="1:17" x14ac:dyDescent="0.3">
      <c r="A4739">
        <v>4733</v>
      </c>
      <c r="B4739">
        <f>SQRT((1-A4739*A4739/$G$1)*$G$2)</f>
        <v>904.67275536102898</v>
      </c>
      <c r="I4739" s="19">
        <f t="shared" si="445"/>
        <v>-99032485888</v>
      </c>
      <c r="K4739" s="19">
        <f t="shared" si="444"/>
        <v>13635360000</v>
      </c>
      <c r="L4739" s="19">
        <f t="shared" si="446"/>
        <v>13635360000</v>
      </c>
      <c r="N4739" s="19">
        <f t="shared" si="449"/>
        <v>0</v>
      </c>
      <c r="O4739" s="19">
        <f t="shared" si="447"/>
        <v>-93882787344</v>
      </c>
      <c r="Q4739" s="19">
        <f t="shared" si="448"/>
        <v>-35880882944</v>
      </c>
    </row>
    <row r="4740" spans="1:17" x14ac:dyDescent="0.3">
      <c r="A4740">
        <v>4734</v>
      </c>
      <c r="B4740">
        <f>SQRT((1-A4740*A4740/$G$1)*$G$2)</f>
        <v>904.52756399036252</v>
      </c>
      <c r="I4740" s="19">
        <f t="shared" si="445"/>
        <v>-71761765888</v>
      </c>
      <c r="K4740" s="19">
        <f t="shared" si="444"/>
        <v>13638240000</v>
      </c>
      <c r="L4740" s="19">
        <f t="shared" si="446"/>
        <v>13638240000</v>
      </c>
      <c r="N4740" s="19">
        <f t="shared" si="449"/>
        <v>-93778992112</v>
      </c>
      <c r="O4740" s="19">
        <f t="shared" si="447"/>
        <v>-93778992112</v>
      </c>
      <c r="Q4740" s="19">
        <f t="shared" si="448"/>
        <v>-116021635056</v>
      </c>
    </row>
    <row r="4741" spans="1:17" x14ac:dyDescent="0.3">
      <c r="A4741">
        <v>4735</v>
      </c>
      <c r="B4741">
        <f>SQRT((1-A4741*A4741/$G$1)*$G$2)</f>
        <v>904.38231862983923</v>
      </c>
      <c r="I4741" s="19">
        <f t="shared" si="445"/>
        <v>-232043270112</v>
      </c>
      <c r="K4741" s="19">
        <f t="shared" si="444"/>
        <v>13641120000</v>
      </c>
      <c r="L4741" s="19">
        <f t="shared" si="446"/>
        <v>13641120000</v>
      </c>
      <c r="N4741" s="19">
        <f t="shared" si="449"/>
        <v>0</v>
      </c>
      <c r="O4741" s="19">
        <f t="shared" si="447"/>
        <v>-93778992112</v>
      </c>
      <c r="Q4741" s="19">
        <f t="shared" si="448"/>
        <v>-102380515056</v>
      </c>
    </row>
    <row r="4742" spans="1:17" x14ac:dyDescent="0.3">
      <c r="A4742">
        <v>4736</v>
      </c>
      <c r="B4742">
        <f>SQRT((1-A4742*A4742/$G$1)*$G$2)</f>
        <v>904.23701925344233</v>
      </c>
      <c r="I4742" s="19">
        <f t="shared" si="445"/>
        <v>-204761030112</v>
      </c>
      <c r="K4742" s="19">
        <f t="shared" si="444"/>
        <v>13644000000</v>
      </c>
      <c r="L4742" s="19">
        <f t="shared" si="446"/>
        <v>13644000000</v>
      </c>
      <c r="N4742" s="19">
        <f t="shared" si="449"/>
        <v>0</v>
      </c>
      <c r="O4742" s="19">
        <f t="shared" si="447"/>
        <v>-93778992112</v>
      </c>
      <c r="Q4742" s="19">
        <f t="shared" si="448"/>
        <v>-88736515056</v>
      </c>
    </row>
    <row r="4743" spans="1:17" x14ac:dyDescent="0.3">
      <c r="A4743">
        <v>4737</v>
      </c>
      <c r="B4743">
        <f>SQRT((1-A4743*A4743/$G$1)*$G$2)</f>
        <v>904.09166583512865</v>
      </c>
      <c r="I4743" s="19">
        <f t="shared" si="445"/>
        <v>-177473030112</v>
      </c>
      <c r="K4743" s="19">
        <f t="shared" ref="K4743:K4806" si="450">IF($I4743&lt;L4742,L4742+$J$2,)</f>
        <v>13646880000</v>
      </c>
      <c r="L4743" s="19">
        <f t="shared" si="446"/>
        <v>13646880000</v>
      </c>
      <c r="N4743" s="19">
        <f t="shared" si="449"/>
        <v>0</v>
      </c>
      <c r="O4743" s="19">
        <f t="shared" si="447"/>
        <v>-93778992112</v>
      </c>
      <c r="Q4743" s="19">
        <f t="shared" si="448"/>
        <v>-75089635056</v>
      </c>
    </row>
    <row r="4744" spans="1:17" x14ac:dyDescent="0.3">
      <c r="A4744">
        <v>4738</v>
      </c>
      <c r="B4744">
        <f>SQRT((1-A4744*A4744/$G$1)*$G$2)</f>
        <v>903.94625834882834</v>
      </c>
      <c r="I4744" s="19">
        <f t="shared" si="445"/>
        <v>-150179270112</v>
      </c>
      <c r="K4744" s="19">
        <f t="shared" si="450"/>
        <v>13649760000</v>
      </c>
      <c r="L4744" s="19">
        <f t="shared" si="446"/>
        <v>13649760000</v>
      </c>
      <c r="N4744" s="19">
        <f t="shared" si="449"/>
        <v>0</v>
      </c>
      <c r="O4744" s="19">
        <f t="shared" si="447"/>
        <v>-93778992112</v>
      </c>
      <c r="Q4744" s="19">
        <f t="shared" si="448"/>
        <v>-61439875056</v>
      </c>
    </row>
    <row r="4745" spans="1:17" x14ac:dyDescent="0.3">
      <c r="A4745">
        <v>4739</v>
      </c>
      <c r="B4745">
        <f>SQRT((1-A4745*A4745/$G$1)*$G$2)</f>
        <v>903.80079676844571</v>
      </c>
      <c r="I4745" s="19">
        <f t="shared" si="445"/>
        <v>-122879750112</v>
      </c>
      <c r="K4745" s="19">
        <f t="shared" si="450"/>
        <v>13652640000</v>
      </c>
      <c r="L4745" s="19">
        <f t="shared" si="446"/>
        <v>13652640000</v>
      </c>
      <c r="N4745" s="19">
        <f t="shared" si="449"/>
        <v>0</v>
      </c>
      <c r="O4745" s="19">
        <f t="shared" si="447"/>
        <v>-93778992112</v>
      </c>
      <c r="Q4745" s="19">
        <f t="shared" si="448"/>
        <v>-47787235056</v>
      </c>
    </row>
    <row r="4746" spans="1:17" x14ac:dyDescent="0.3">
      <c r="A4746">
        <v>4740</v>
      </c>
      <c r="B4746">
        <f>SQRT((1-A4746*A4746/$G$1)*$G$2)</f>
        <v>903.6552810678578</v>
      </c>
      <c r="I4746" s="19">
        <f t="shared" si="445"/>
        <v>-95574470112</v>
      </c>
      <c r="K4746" s="19">
        <f t="shared" si="450"/>
        <v>13655520000</v>
      </c>
      <c r="L4746" s="19">
        <f t="shared" si="446"/>
        <v>13655520000</v>
      </c>
      <c r="N4746" s="19">
        <f t="shared" si="449"/>
        <v>0</v>
      </c>
      <c r="O4746" s="19">
        <f t="shared" si="447"/>
        <v>-93778992112</v>
      </c>
      <c r="Q4746" s="19">
        <f t="shared" si="448"/>
        <v>-34131715056</v>
      </c>
    </row>
    <row r="4747" spans="1:17" x14ac:dyDescent="0.3">
      <c r="A4747">
        <v>4741</v>
      </c>
      <c r="B4747">
        <f>SQRT((1-A4747*A4747/$G$1)*$G$2)</f>
        <v>903.50971122091573</v>
      </c>
      <c r="I4747" s="19">
        <f t="shared" si="445"/>
        <v>-68263430112</v>
      </c>
      <c r="K4747" s="19">
        <f t="shared" si="450"/>
        <v>13658400000</v>
      </c>
      <c r="L4747" s="19">
        <f t="shared" si="446"/>
        <v>13658400000</v>
      </c>
      <c r="N4747" s="19">
        <f t="shared" si="449"/>
        <v>-93675196880</v>
      </c>
      <c r="O4747" s="19">
        <f t="shared" si="447"/>
        <v>-93675196880</v>
      </c>
      <c r="Q4747" s="19">
        <f t="shared" si="448"/>
        <v>-114148511936</v>
      </c>
    </row>
    <row r="4748" spans="1:17" x14ac:dyDescent="0.3">
      <c r="A4748">
        <v>4742</v>
      </c>
      <c r="B4748">
        <f>SQRT((1-A4748*A4748/$G$1)*$G$2)</f>
        <v>903.36408720144357</v>
      </c>
      <c r="I4748" s="19">
        <f t="shared" si="445"/>
        <v>-228297023872</v>
      </c>
      <c r="K4748" s="19">
        <f t="shared" si="450"/>
        <v>13661280000</v>
      </c>
      <c r="L4748" s="19">
        <f t="shared" si="446"/>
        <v>13661280000</v>
      </c>
      <c r="N4748" s="19">
        <f t="shared" si="449"/>
        <v>0</v>
      </c>
      <c r="O4748" s="19">
        <f t="shared" si="447"/>
        <v>-93675196880</v>
      </c>
      <c r="Q4748" s="19">
        <f t="shared" si="448"/>
        <v>-100487231936</v>
      </c>
    </row>
    <row r="4749" spans="1:17" x14ac:dyDescent="0.3">
      <c r="A4749">
        <v>4743</v>
      </c>
      <c r="B4749">
        <f>SQRT((1-A4749*A4749/$G$1)*$G$2)</f>
        <v>903.21840898323876</v>
      </c>
      <c r="I4749" s="19">
        <f t="shared" si="445"/>
        <v>-200974463872</v>
      </c>
      <c r="K4749" s="19">
        <f t="shared" si="450"/>
        <v>13664160000</v>
      </c>
      <c r="L4749" s="19">
        <f t="shared" si="446"/>
        <v>13664160000</v>
      </c>
      <c r="N4749" s="19">
        <f t="shared" si="449"/>
        <v>0</v>
      </c>
      <c r="O4749" s="19">
        <f t="shared" si="447"/>
        <v>-93675196880</v>
      </c>
      <c r="Q4749" s="19">
        <f t="shared" si="448"/>
        <v>-86823071936</v>
      </c>
    </row>
    <row r="4750" spans="1:17" x14ac:dyDescent="0.3">
      <c r="A4750">
        <v>4744</v>
      </c>
      <c r="B4750">
        <f>SQRT((1-A4750*A4750/$G$1)*$G$2)</f>
        <v>903.07267654007285</v>
      </c>
      <c r="I4750" s="19">
        <f t="shared" si="445"/>
        <v>-173646143872</v>
      </c>
      <c r="K4750" s="19">
        <f t="shared" si="450"/>
        <v>13667040000</v>
      </c>
      <c r="L4750" s="19">
        <f t="shared" si="446"/>
        <v>13667040000</v>
      </c>
      <c r="N4750" s="19">
        <f t="shared" si="449"/>
        <v>0</v>
      </c>
      <c r="O4750" s="19">
        <f t="shared" si="447"/>
        <v>-93675196880</v>
      </c>
      <c r="Q4750" s="19">
        <f t="shared" si="448"/>
        <v>-73156031936</v>
      </c>
    </row>
    <row r="4751" spans="1:17" x14ac:dyDescent="0.3">
      <c r="A4751">
        <v>4745</v>
      </c>
      <c r="B4751">
        <f>SQRT((1-A4751*A4751/$G$1)*$G$2)</f>
        <v>902.92688984568963</v>
      </c>
      <c r="I4751" s="19">
        <f t="shared" si="445"/>
        <v>-146312063872</v>
      </c>
      <c r="K4751" s="19">
        <f t="shared" si="450"/>
        <v>13669920000</v>
      </c>
      <c r="L4751" s="19">
        <f t="shared" si="446"/>
        <v>13669920000</v>
      </c>
      <c r="N4751" s="19">
        <f t="shared" si="449"/>
        <v>0</v>
      </c>
      <c r="O4751" s="19">
        <f t="shared" si="447"/>
        <v>-93675196880</v>
      </c>
      <c r="Q4751" s="19">
        <f t="shared" si="448"/>
        <v>-59486111936</v>
      </c>
    </row>
    <row r="4752" spans="1:17" x14ac:dyDescent="0.3">
      <c r="A4752">
        <v>4746</v>
      </c>
      <c r="B4752">
        <f>SQRT((1-A4752*A4752/$G$1)*$G$2)</f>
        <v>902.78104887380675</v>
      </c>
      <c r="I4752" s="19">
        <f t="shared" si="445"/>
        <v>-118972223872</v>
      </c>
      <c r="K4752" s="19">
        <f t="shared" si="450"/>
        <v>13672800000</v>
      </c>
      <c r="L4752" s="19">
        <f t="shared" si="446"/>
        <v>13672800000</v>
      </c>
      <c r="N4752" s="19">
        <f t="shared" si="449"/>
        <v>0</v>
      </c>
      <c r="O4752" s="19">
        <f t="shared" si="447"/>
        <v>-93675196880</v>
      </c>
      <c r="Q4752" s="19">
        <f t="shared" si="448"/>
        <v>-45813311936</v>
      </c>
    </row>
    <row r="4753" spans="1:17" x14ac:dyDescent="0.3">
      <c r="A4753">
        <v>4747</v>
      </c>
      <c r="B4753">
        <f>SQRT((1-A4753*A4753/$G$1)*$G$2)</f>
        <v>902.63515359811493</v>
      </c>
      <c r="I4753" s="19">
        <f t="shared" si="445"/>
        <v>-91626623872</v>
      </c>
      <c r="K4753" s="19">
        <f t="shared" si="450"/>
        <v>13675680000</v>
      </c>
      <c r="L4753" s="19">
        <f t="shared" si="446"/>
        <v>13675680000</v>
      </c>
      <c r="N4753" s="19">
        <f t="shared" si="449"/>
        <v>-93571401648</v>
      </c>
      <c r="O4753" s="19">
        <f t="shared" si="447"/>
        <v>-93571401648</v>
      </c>
      <c r="Q4753" s="19">
        <f t="shared" si="448"/>
        <v>-125709033584</v>
      </c>
    </row>
    <row r="4754" spans="1:17" x14ac:dyDescent="0.3">
      <c r="A4754">
        <v>4748</v>
      </c>
      <c r="B4754">
        <f>SQRT((1-A4754*A4754/$G$1)*$G$2)</f>
        <v>902.48920399227814</v>
      </c>
      <c r="I4754" s="19">
        <f t="shared" si="445"/>
        <v>-251418067168</v>
      </c>
      <c r="K4754" s="19">
        <f t="shared" si="450"/>
        <v>13678560000</v>
      </c>
      <c r="L4754" s="19">
        <f t="shared" si="446"/>
        <v>13678560000</v>
      </c>
      <c r="N4754" s="19">
        <f t="shared" si="449"/>
        <v>0</v>
      </c>
      <c r="O4754" s="19">
        <f t="shared" si="447"/>
        <v>-93571401648</v>
      </c>
      <c r="Q4754" s="19">
        <f t="shared" si="448"/>
        <v>-112030473584</v>
      </c>
    </row>
    <row r="4755" spans="1:17" x14ac:dyDescent="0.3">
      <c r="A4755">
        <v>4749</v>
      </c>
      <c r="B4755">
        <f>SQRT((1-A4755*A4755/$G$1)*$G$2)</f>
        <v>902.34320002993354</v>
      </c>
      <c r="I4755" s="19">
        <f t="shared" si="445"/>
        <v>-224060947168</v>
      </c>
      <c r="K4755" s="19">
        <f t="shared" si="450"/>
        <v>13681440000</v>
      </c>
      <c r="L4755" s="19">
        <f t="shared" si="446"/>
        <v>13681440000</v>
      </c>
      <c r="N4755" s="19">
        <f t="shared" si="449"/>
        <v>0</v>
      </c>
      <c r="O4755" s="19">
        <f t="shared" si="447"/>
        <v>-93571401648</v>
      </c>
      <c r="Q4755" s="19">
        <f t="shared" si="448"/>
        <v>-98349033584</v>
      </c>
    </row>
    <row r="4756" spans="1:17" x14ac:dyDescent="0.3">
      <c r="A4756">
        <v>4750</v>
      </c>
      <c r="B4756">
        <f>SQRT((1-A4756*A4756/$G$1)*$G$2)</f>
        <v>902.19714168469125</v>
      </c>
      <c r="I4756" s="19">
        <f t="shared" si="445"/>
        <v>-196698067168</v>
      </c>
      <c r="K4756" s="19">
        <f t="shared" si="450"/>
        <v>13684320000</v>
      </c>
      <c r="L4756" s="19">
        <f t="shared" si="446"/>
        <v>13684320000</v>
      </c>
      <c r="N4756" s="19">
        <f t="shared" si="449"/>
        <v>0</v>
      </c>
      <c r="O4756" s="19">
        <f t="shared" si="447"/>
        <v>-93571401648</v>
      </c>
      <c r="Q4756" s="19">
        <f t="shared" si="448"/>
        <v>-84664713584</v>
      </c>
    </row>
    <row r="4757" spans="1:17" x14ac:dyDescent="0.3">
      <c r="A4757">
        <v>4751</v>
      </c>
      <c r="B4757">
        <f>SQRT((1-A4757*A4757/$G$1)*$G$2)</f>
        <v>902.05102893013463</v>
      </c>
      <c r="I4757" s="19">
        <f t="shared" si="445"/>
        <v>-169329427168</v>
      </c>
      <c r="K4757" s="19">
        <f t="shared" si="450"/>
        <v>13687200000</v>
      </c>
      <c r="L4757" s="19">
        <f t="shared" si="446"/>
        <v>13687200000</v>
      </c>
      <c r="N4757" s="19">
        <f t="shared" si="449"/>
        <v>0</v>
      </c>
      <c r="O4757" s="19">
        <f t="shared" si="447"/>
        <v>-93571401648</v>
      </c>
      <c r="Q4757" s="19">
        <f t="shared" si="448"/>
        <v>-70977513584</v>
      </c>
    </row>
    <row r="4758" spans="1:17" x14ac:dyDescent="0.3">
      <c r="A4758">
        <v>4752</v>
      </c>
      <c r="B4758">
        <f>SQRT((1-A4758*A4758/$G$1)*$G$2)</f>
        <v>901.90486173981992</v>
      </c>
      <c r="I4758" s="19">
        <f t="shared" si="445"/>
        <v>-141955027168</v>
      </c>
      <c r="K4758" s="19">
        <f t="shared" si="450"/>
        <v>13690080000</v>
      </c>
      <c r="L4758" s="19">
        <f t="shared" si="446"/>
        <v>13690080000</v>
      </c>
      <c r="N4758" s="19">
        <f t="shared" si="449"/>
        <v>0</v>
      </c>
      <c r="O4758" s="19">
        <f t="shared" si="447"/>
        <v>-93571401648</v>
      </c>
      <c r="Q4758" s="19">
        <f t="shared" si="448"/>
        <v>-57287433584</v>
      </c>
    </row>
    <row r="4759" spans="1:17" x14ac:dyDescent="0.3">
      <c r="A4759">
        <v>4753</v>
      </c>
      <c r="B4759">
        <f>SQRT((1-A4759*A4759/$G$1)*$G$2)</f>
        <v>901.75864008727649</v>
      </c>
      <c r="I4759" s="19">
        <f t="shared" si="445"/>
        <v>-114574867168</v>
      </c>
      <c r="K4759" s="19">
        <f t="shared" si="450"/>
        <v>13692960000</v>
      </c>
      <c r="L4759" s="19">
        <f t="shared" si="446"/>
        <v>13692960000</v>
      </c>
      <c r="N4759" s="19">
        <f t="shared" si="449"/>
        <v>0</v>
      </c>
      <c r="O4759" s="19">
        <f t="shared" si="447"/>
        <v>-93571401648</v>
      </c>
      <c r="Q4759" s="19">
        <f t="shared" si="448"/>
        <v>-43594473584</v>
      </c>
    </row>
    <row r="4760" spans="1:17" x14ac:dyDescent="0.3">
      <c r="A4760">
        <v>4754</v>
      </c>
      <c r="B4760">
        <f>SQRT((1-A4760*A4760/$G$1)*$G$2)</f>
        <v>901.61236394600655</v>
      </c>
      <c r="I4760" s="19">
        <f t="shared" si="445"/>
        <v>-87188947168</v>
      </c>
      <c r="K4760" s="19">
        <f t="shared" si="450"/>
        <v>13695840000</v>
      </c>
      <c r="L4760" s="19">
        <f t="shared" si="446"/>
        <v>13695840000</v>
      </c>
      <c r="N4760" s="19">
        <f t="shared" si="449"/>
        <v>-93467606416</v>
      </c>
      <c r="O4760" s="19">
        <f t="shared" si="447"/>
        <v>-93467606416</v>
      </c>
      <c r="Q4760" s="19">
        <f t="shared" si="448"/>
        <v>-123366240000</v>
      </c>
    </row>
    <row r="4761" spans="1:17" x14ac:dyDescent="0.3">
      <c r="A4761">
        <v>4755</v>
      </c>
      <c r="B4761">
        <f>SQRT((1-A4761*A4761/$G$1)*$G$2)</f>
        <v>901.46603328948538</v>
      </c>
      <c r="I4761" s="19">
        <f t="shared" si="445"/>
        <v>-246732480000</v>
      </c>
      <c r="K4761" s="19">
        <f t="shared" si="450"/>
        <v>13698720000</v>
      </c>
      <c r="L4761" s="19">
        <f t="shared" si="446"/>
        <v>13698720000</v>
      </c>
      <c r="N4761" s="19">
        <f t="shared" si="449"/>
        <v>0</v>
      </c>
      <c r="O4761" s="19">
        <f t="shared" si="447"/>
        <v>-93467606416</v>
      </c>
      <c r="Q4761" s="19">
        <f t="shared" si="448"/>
        <v>-109667520000</v>
      </c>
    </row>
    <row r="4762" spans="1:17" x14ac:dyDescent="0.3">
      <c r="A4762">
        <v>4756</v>
      </c>
      <c r="B4762">
        <f>SQRT((1-A4762*A4762/$G$1)*$G$2)</f>
        <v>901.31964809116118</v>
      </c>
      <c r="I4762" s="19">
        <f t="shared" si="445"/>
        <v>-219335040000</v>
      </c>
      <c r="K4762" s="19">
        <f t="shared" si="450"/>
        <v>13701600000</v>
      </c>
      <c r="L4762" s="19">
        <f t="shared" si="446"/>
        <v>13701600000</v>
      </c>
      <c r="N4762" s="19">
        <f t="shared" si="449"/>
        <v>0</v>
      </c>
      <c r="O4762" s="19">
        <f t="shared" si="447"/>
        <v>-93467606416</v>
      </c>
      <c r="Q4762" s="19">
        <f t="shared" si="448"/>
        <v>-95965920000</v>
      </c>
    </row>
    <row r="4763" spans="1:17" x14ac:dyDescent="0.3">
      <c r="A4763">
        <v>4757</v>
      </c>
      <c r="B4763">
        <f>SQRT((1-A4763*A4763/$G$1)*$G$2)</f>
        <v>901.17320832445455</v>
      </c>
      <c r="I4763" s="19">
        <f t="shared" si="445"/>
        <v>-191931840000</v>
      </c>
      <c r="K4763" s="19">
        <f t="shared" si="450"/>
        <v>13704480000</v>
      </c>
      <c r="L4763" s="19">
        <f t="shared" si="446"/>
        <v>13704480000</v>
      </c>
      <c r="N4763" s="19">
        <f t="shared" si="449"/>
        <v>0</v>
      </c>
      <c r="O4763" s="19">
        <f t="shared" si="447"/>
        <v>-93467606416</v>
      </c>
      <c r="Q4763" s="19">
        <f t="shared" si="448"/>
        <v>-82261440000</v>
      </c>
    </row>
    <row r="4764" spans="1:17" x14ac:dyDescent="0.3">
      <c r="A4764">
        <v>4758</v>
      </c>
      <c r="B4764">
        <f>SQRT((1-A4764*A4764/$G$1)*$G$2)</f>
        <v>901.02671396275957</v>
      </c>
      <c r="I4764" s="19">
        <f t="shared" si="445"/>
        <v>-164522880000</v>
      </c>
      <c r="K4764" s="19">
        <f t="shared" si="450"/>
        <v>13707360000</v>
      </c>
      <c r="L4764" s="19">
        <f t="shared" si="446"/>
        <v>13707360000</v>
      </c>
      <c r="N4764" s="19">
        <f t="shared" si="449"/>
        <v>0</v>
      </c>
      <c r="O4764" s="19">
        <f t="shared" si="447"/>
        <v>-93467606416</v>
      </c>
      <c r="Q4764" s="19">
        <f t="shared" si="448"/>
        <v>-68554080000</v>
      </c>
    </row>
    <row r="4765" spans="1:17" x14ac:dyDescent="0.3">
      <c r="A4765">
        <v>4759</v>
      </c>
      <c r="B4765">
        <f>SQRT((1-A4765*A4765/$G$1)*$G$2)</f>
        <v>900.8801649794425</v>
      </c>
      <c r="I4765" s="19">
        <f t="shared" si="445"/>
        <v>-137108160000</v>
      </c>
      <c r="K4765" s="19">
        <f t="shared" si="450"/>
        <v>13710240000</v>
      </c>
      <c r="L4765" s="19">
        <f t="shared" si="446"/>
        <v>13710240000</v>
      </c>
      <c r="N4765" s="19">
        <f t="shared" si="449"/>
        <v>0</v>
      </c>
      <c r="O4765" s="19">
        <f t="shared" si="447"/>
        <v>-93467606416</v>
      </c>
      <c r="Q4765" s="19">
        <f t="shared" si="448"/>
        <v>-54843840000</v>
      </c>
    </row>
    <row r="4766" spans="1:17" x14ac:dyDescent="0.3">
      <c r="A4766">
        <v>4760</v>
      </c>
      <c r="B4766">
        <f>SQRT((1-A4766*A4766/$G$1)*$G$2)</f>
        <v>900.73356134784297</v>
      </c>
      <c r="I4766" s="19">
        <f t="shared" si="445"/>
        <v>-109687680000</v>
      </c>
      <c r="K4766" s="19">
        <f t="shared" si="450"/>
        <v>13713120000</v>
      </c>
      <c r="L4766" s="19">
        <f t="shared" si="446"/>
        <v>13713120000</v>
      </c>
      <c r="N4766" s="19">
        <f t="shared" si="449"/>
        <v>0</v>
      </c>
      <c r="O4766" s="19">
        <f t="shared" si="447"/>
        <v>-93467606416</v>
      </c>
      <c r="Q4766" s="19">
        <f t="shared" si="448"/>
        <v>-41130720000</v>
      </c>
    </row>
    <row r="4767" spans="1:17" x14ac:dyDescent="0.3">
      <c r="A4767">
        <v>4761</v>
      </c>
      <c r="B4767">
        <f>SQRT((1-A4767*A4767/$G$1)*$G$2)</f>
        <v>900.58690304127254</v>
      </c>
      <c r="I4767" s="19">
        <f t="shared" si="445"/>
        <v>-82261440000</v>
      </c>
      <c r="K4767" s="19">
        <f t="shared" si="450"/>
        <v>13716000000</v>
      </c>
      <c r="L4767" s="19">
        <f t="shared" si="446"/>
        <v>13716000000</v>
      </c>
      <c r="N4767" s="19">
        <f t="shared" si="449"/>
        <v>-93363811184</v>
      </c>
      <c r="O4767" s="19">
        <f t="shared" si="447"/>
        <v>-93363811184</v>
      </c>
      <c r="Q4767" s="19">
        <f t="shared" si="448"/>
        <v>-120778531184</v>
      </c>
    </row>
    <row r="4768" spans="1:17" x14ac:dyDescent="0.3">
      <c r="A4768">
        <v>4762</v>
      </c>
      <c r="B4768">
        <f>SQRT((1-A4768*A4768/$G$1)*$G$2)</f>
        <v>900.44019003301594</v>
      </c>
      <c r="I4768" s="19">
        <f t="shared" si="445"/>
        <v>-241557062368</v>
      </c>
      <c r="K4768" s="19">
        <f t="shared" si="450"/>
        <v>13718880000</v>
      </c>
      <c r="L4768" s="19">
        <f t="shared" si="446"/>
        <v>13718880000</v>
      </c>
      <c r="N4768" s="19">
        <f t="shared" si="449"/>
        <v>0</v>
      </c>
      <c r="O4768" s="19">
        <f t="shared" si="447"/>
        <v>-93363811184</v>
      </c>
      <c r="Q4768" s="19">
        <f t="shared" si="448"/>
        <v>-107059651184</v>
      </c>
    </row>
    <row r="4769" spans="1:17" x14ac:dyDescent="0.3">
      <c r="A4769">
        <v>4763</v>
      </c>
      <c r="B4769">
        <f>SQRT((1-A4769*A4769/$G$1)*$G$2)</f>
        <v>900.2934222963305</v>
      </c>
      <c r="I4769" s="19">
        <f t="shared" si="445"/>
        <v>-214119302368</v>
      </c>
      <c r="K4769" s="19">
        <f t="shared" si="450"/>
        <v>13721760000</v>
      </c>
      <c r="L4769" s="19">
        <f t="shared" si="446"/>
        <v>13721760000</v>
      </c>
      <c r="N4769" s="19">
        <f t="shared" si="449"/>
        <v>0</v>
      </c>
      <c r="O4769" s="19">
        <f t="shared" si="447"/>
        <v>-93363811184</v>
      </c>
      <c r="Q4769" s="19">
        <f t="shared" si="448"/>
        <v>-93337891184</v>
      </c>
    </row>
    <row r="4770" spans="1:17" x14ac:dyDescent="0.3">
      <c r="A4770">
        <v>4764</v>
      </c>
      <c r="B4770">
        <f>SQRT((1-A4770*A4770/$G$1)*$G$2)</f>
        <v>900.14659980444583</v>
      </c>
      <c r="I4770" s="19">
        <f t="shared" si="445"/>
        <v>-186675782368</v>
      </c>
      <c r="K4770" s="19">
        <f t="shared" si="450"/>
        <v>13724640000</v>
      </c>
      <c r="L4770" s="19">
        <f t="shared" si="446"/>
        <v>13724640000</v>
      </c>
      <c r="N4770" s="19">
        <f t="shared" si="449"/>
        <v>0</v>
      </c>
      <c r="O4770" s="19">
        <f t="shared" si="447"/>
        <v>-93363811184</v>
      </c>
      <c r="Q4770" s="19">
        <f t="shared" si="448"/>
        <v>-79613251184</v>
      </c>
    </row>
    <row r="4771" spans="1:17" x14ac:dyDescent="0.3">
      <c r="A4771">
        <v>4765</v>
      </c>
      <c r="B4771">
        <f>SQRT((1-A4771*A4771/$G$1)*$G$2)</f>
        <v>899.99972253056444</v>
      </c>
      <c r="I4771" s="19">
        <f t="shared" si="445"/>
        <v>-159226502368</v>
      </c>
      <c r="K4771" s="19">
        <f t="shared" si="450"/>
        <v>13727520000</v>
      </c>
      <c r="L4771" s="19">
        <f t="shared" si="446"/>
        <v>13727520000</v>
      </c>
      <c r="N4771" s="19">
        <f t="shared" si="449"/>
        <v>0</v>
      </c>
      <c r="O4771" s="19">
        <f t="shared" si="447"/>
        <v>-93363811184</v>
      </c>
      <c r="Q4771" s="19">
        <f t="shared" si="448"/>
        <v>-65885731184</v>
      </c>
    </row>
    <row r="4772" spans="1:17" x14ac:dyDescent="0.3">
      <c r="A4772">
        <v>4766</v>
      </c>
      <c r="B4772">
        <f>SQRT((1-A4772*A4772/$G$1)*$G$2)</f>
        <v>899.85279044786114</v>
      </c>
      <c r="I4772" s="19">
        <f t="shared" si="445"/>
        <v>-131771462368</v>
      </c>
      <c r="K4772" s="19">
        <f t="shared" si="450"/>
        <v>13730400000</v>
      </c>
      <c r="L4772" s="19">
        <f t="shared" si="446"/>
        <v>13730400000</v>
      </c>
      <c r="N4772" s="19">
        <f t="shared" si="449"/>
        <v>0</v>
      </c>
      <c r="O4772" s="19">
        <f t="shared" si="447"/>
        <v>-93363811184</v>
      </c>
      <c r="Q4772" s="19">
        <f t="shared" si="448"/>
        <v>-52155331184</v>
      </c>
    </row>
    <row r="4773" spans="1:17" x14ac:dyDescent="0.3">
      <c r="A4773">
        <v>4767</v>
      </c>
      <c r="B4773">
        <f>SQRT((1-A4773*A4773/$G$1)*$G$2)</f>
        <v>899.70580352948321</v>
      </c>
      <c r="I4773" s="19">
        <f t="shared" si="445"/>
        <v>-104310662368</v>
      </c>
      <c r="K4773" s="19">
        <f t="shared" si="450"/>
        <v>13733280000</v>
      </c>
      <c r="L4773" s="19">
        <f t="shared" si="446"/>
        <v>13733280000</v>
      </c>
      <c r="N4773" s="19">
        <f t="shared" si="449"/>
        <v>0</v>
      </c>
      <c r="O4773" s="19">
        <f t="shared" si="447"/>
        <v>-93363811184</v>
      </c>
      <c r="Q4773" s="19">
        <f t="shared" si="448"/>
        <v>-38422051184</v>
      </c>
    </row>
    <row r="4774" spans="1:17" x14ac:dyDescent="0.3">
      <c r="A4774">
        <v>4768</v>
      </c>
      <c r="B4774">
        <f>SQRT((1-A4774*A4774/$G$1)*$G$2)</f>
        <v>899.55876174855018</v>
      </c>
      <c r="I4774" s="19">
        <f t="shared" si="445"/>
        <v>-76844102368</v>
      </c>
      <c r="K4774" s="19">
        <f t="shared" si="450"/>
        <v>13736160000</v>
      </c>
      <c r="L4774" s="19">
        <f t="shared" si="446"/>
        <v>13736160000</v>
      </c>
      <c r="N4774" s="19">
        <f t="shared" si="449"/>
        <v>-93260015952</v>
      </c>
      <c r="O4774" s="19">
        <f t="shared" si="447"/>
        <v>-93260015952</v>
      </c>
      <c r="Q4774" s="19">
        <f t="shared" si="448"/>
        <v>-117945907136</v>
      </c>
    </row>
    <row r="4775" spans="1:17" x14ac:dyDescent="0.3">
      <c r="A4775">
        <v>4769</v>
      </c>
      <c r="B4775">
        <f>SQRT((1-A4775*A4775/$G$1)*$G$2)</f>
        <v>899.41166507815456</v>
      </c>
      <c r="I4775" s="19">
        <f t="shared" si="445"/>
        <v>-235891814272</v>
      </c>
      <c r="K4775" s="19">
        <f t="shared" si="450"/>
        <v>13739040000</v>
      </c>
      <c r="L4775" s="19">
        <f t="shared" si="446"/>
        <v>13739040000</v>
      </c>
      <c r="N4775" s="19">
        <f t="shared" si="449"/>
        <v>0</v>
      </c>
      <c r="O4775" s="19">
        <f t="shared" si="447"/>
        <v>-93260015952</v>
      </c>
      <c r="Q4775" s="19">
        <f t="shared" si="448"/>
        <v>-104206867136</v>
      </c>
    </row>
    <row r="4776" spans="1:17" x14ac:dyDescent="0.3">
      <c r="A4776">
        <v>4770</v>
      </c>
      <c r="B4776">
        <f>SQRT((1-A4776*A4776/$G$1)*$G$2)</f>
        <v>899.26451349136062</v>
      </c>
      <c r="I4776" s="19">
        <f t="shared" si="445"/>
        <v>-208413734272</v>
      </c>
      <c r="K4776" s="19">
        <f t="shared" si="450"/>
        <v>13741920000</v>
      </c>
      <c r="L4776" s="19">
        <f t="shared" si="446"/>
        <v>13741920000</v>
      </c>
      <c r="N4776" s="19">
        <f t="shared" si="449"/>
        <v>0</v>
      </c>
      <c r="O4776" s="19">
        <f t="shared" si="447"/>
        <v>-93260015952</v>
      </c>
      <c r="Q4776" s="19">
        <f t="shared" si="448"/>
        <v>-90464947136</v>
      </c>
    </row>
    <row r="4777" spans="1:17" x14ac:dyDescent="0.3">
      <c r="A4777">
        <v>4771</v>
      </c>
      <c r="B4777">
        <f>SQRT((1-A4777*A4777/$G$1)*$G$2)</f>
        <v>899.11730696120503</v>
      </c>
      <c r="I4777" s="19">
        <f t="shared" si="445"/>
        <v>-180929894272</v>
      </c>
      <c r="K4777" s="19">
        <f t="shared" si="450"/>
        <v>13744800000</v>
      </c>
      <c r="L4777" s="19">
        <f t="shared" si="446"/>
        <v>13744800000</v>
      </c>
      <c r="N4777" s="19">
        <f t="shared" si="449"/>
        <v>0</v>
      </c>
      <c r="O4777" s="19">
        <f t="shared" si="447"/>
        <v>-93260015952</v>
      </c>
      <c r="Q4777" s="19">
        <f t="shared" si="448"/>
        <v>-76720147136</v>
      </c>
    </row>
    <row r="4778" spans="1:17" x14ac:dyDescent="0.3">
      <c r="A4778">
        <v>4772</v>
      </c>
      <c r="B4778">
        <f>SQRT((1-A4778*A4778/$G$1)*$G$2)</f>
        <v>898.97004546069707</v>
      </c>
      <c r="I4778" s="19">
        <f t="shared" si="445"/>
        <v>-153440294272</v>
      </c>
      <c r="K4778" s="19">
        <f t="shared" si="450"/>
        <v>13747680000</v>
      </c>
      <c r="L4778" s="19">
        <f t="shared" si="446"/>
        <v>13747680000</v>
      </c>
      <c r="N4778" s="19">
        <f t="shared" si="449"/>
        <v>0</v>
      </c>
      <c r="O4778" s="19">
        <f t="shared" si="447"/>
        <v>-93260015952</v>
      </c>
      <c r="Q4778" s="19">
        <f t="shared" si="448"/>
        <v>-62972467136</v>
      </c>
    </row>
    <row r="4779" spans="1:17" x14ac:dyDescent="0.3">
      <c r="A4779">
        <v>4773</v>
      </c>
      <c r="B4779">
        <f>SQRT((1-A4779*A4779/$G$1)*$G$2)</f>
        <v>898.82272896281779</v>
      </c>
      <c r="I4779" s="19">
        <f t="shared" si="445"/>
        <v>-125944934272</v>
      </c>
      <c r="K4779" s="19">
        <f t="shared" si="450"/>
        <v>13750560000</v>
      </c>
      <c r="L4779" s="19">
        <f t="shared" si="446"/>
        <v>13750560000</v>
      </c>
      <c r="N4779" s="19">
        <f t="shared" si="449"/>
        <v>0</v>
      </c>
      <c r="O4779" s="19">
        <f t="shared" si="447"/>
        <v>-93260015952</v>
      </c>
      <c r="Q4779" s="19">
        <f t="shared" si="448"/>
        <v>-49221907136</v>
      </c>
    </row>
    <row r="4780" spans="1:17" x14ac:dyDescent="0.3">
      <c r="A4780">
        <v>4774</v>
      </c>
      <c r="B4780">
        <f>SQRT((1-A4780*A4780/$G$1)*$G$2)</f>
        <v>898.67535744052077</v>
      </c>
      <c r="I4780" s="19">
        <f t="shared" si="445"/>
        <v>-98443814272</v>
      </c>
      <c r="K4780" s="19">
        <f t="shared" si="450"/>
        <v>13753440000</v>
      </c>
      <c r="L4780" s="19">
        <f t="shared" si="446"/>
        <v>13753440000</v>
      </c>
      <c r="N4780" s="19">
        <f t="shared" si="449"/>
        <v>0</v>
      </c>
      <c r="O4780" s="19">
        <f t="shared" si="447"/>
        <v>-93260015952</v>
      </c>
      <c r="Q4780" s="19">
        <f t="shared" si="448"/>
        <v>-35468467136</v>
      </c>
    </row>
    <row r="4781" spans="1:17" x14ac:dyDescent="0.3">
      <c r="A4781">
        <v>4775</v>
      </c>
      <c r="B4781">
        <f>SQRT((1-A4781*A4781/$G$1)*$G$2)</f>
        <v>898.52793086673159</v>
      </c>
      <c r="I4781" s="19">
        <f t="shared" si="445"/>
        <v>-70936934272</v>
      </c>
      <c r="K4781" s="19">
        <f t="shared" si="450"/>
        <v>13756320000</v>
      </c>
      <c r="L4781" s="19">
        <f t="shared" si="446"/>
        <v>13756320000</v>
      </c>
      <c r="N4781" s="19">
        <f t="shared" si="449"/>
        <v>-93156220720</v>
      </c>
      <c r="O4781" s="19">
        <f t="shared" si="447"/>
        <v>-93156220720</v>
      </c>
      <c r="Q4781" s="19">
        <f t="shared" si="448"/>
        <v>-114868367856</v>
      </c>
    </row>
    <row r="4782" spans="1:17" x14ac:dyDescent="0.3">
      <c r="A4782">
        <v>4776</v>
      </c>
      <c r="B4782">
        <f>SQRT((1-A4782*A4782/$G$1)*$G$2)</f>
        <v>898.380449214348</v>
      </c>
      <c r="I4782" s="19">
        <f t="shared" ref="I4782:I4845" si="451">Q4781*2</f>
        <v>-229736735712</v>
      </c>
      <c r="K4782" s="19">
        <f t="shared" si="450"/>
        <v>13759200000</v>
      </c>
      <c r="L4782" s="19">
        <f t="shared" ref="L4782:L4845" si="452">IF(K4782=0,L4781,K4782)</f>
        <v>13759200000</v>
      </c>
      <c r="N4782" s="19">
        <f t="shared" si="449"/>
        <v>0</v>
      </c>
      <c r="O4782" s="19">
        <f t="shared" ref="O4782:O4845" si="453">IF(N4782=0,O4781,N4782)</f>
        <v>-93156220720</v>
      </c>
      <c r="Q4782" s="19">
        <f t="shared" ref="Q4782:Q4845" si="454">Q4781+K4782+N4782</f>
        <v>-101109167856</v>
      </c>
    </row>
    <row r="4783" spans="1:17" x14ac:dyDescent="0.3">
      <c r="A4783">
        <v>4777</v>
      </c>
      <c r="B4783">
        <f>SQRT((1-A4783*A4783/$G$1)*$G$2)</f>
        <v>898.23291245623966</v>
      </c>
      <c r="I4783" s="19">
        <f t="shared" si="451"/>
        <v>-202218335712</v>
      </c>
      <c r="K4783" s="19">
        <f t="shared" si="450"/>
        <v>13762080000</v>
      </c>
      <c r="L4783" s="19">
        <f t="shared" si="452"/>
        <v>13762080000</v>
      </c>
      <c r="N4783" s="19">
        <f t="shared" si="449"/>
        <v>0</v>
      </c>
      <c r="O4783" s="19">
        <f t="shared" si="453"/>
        <v>-93156220720</v>
      </c>
      <c r="Q4783" s="19">
        <f t="shared" si="454"/>
        <v>-87347087856</v>
      </c>
    </row>
    <row r="4784" spans="1:17" x14ac:dyDescent="0.3">
      <c r="A4784">
        <v>4778</v>
      </c>
      <c r="B4784">
        <f>SQRT((1-A4784*A4784/$G$1)*$G$2)</f>
        <v>898.08532056524837</v>
      </c>
      <c r="I4784" s="19">
        <f t="shared" si="451"/>
        <v>-174694175712</v>
      </c>
      <c r="K4784" s="19">
        <f t="shared" si="450"/>
        <v>13764960000</v>
      </c>
      <c r="L4784" s="19">
        <f t="shared" si="452"/>
        <v>13764960000</v>
      </c>
      <c r="N4784" s="19">
        <f t="shared" si="449"/>
        <v>0</v>
      </c>
      <c r="O4784" s="19">
        <f t="shared" si="453"/>
        <v>-93156220720</v>
      </c>
      <c r="Q4784" s="19">
        <f t="shared" si="454"/>
        <v>-73582127856</v>
      </c>
    </row>
    <row r="4785" spans="1:17" x14ac:dyDescent="0.3">
      <c r="A4785">
        <v>4779</v>
      </c>
      <c r="B4785">
        <f>SQRT((1-A4785*A4785/$G$1)*$G$2)</f>
        <v>897.9376735141883</v>
      </c>
      <c r="I4785" s="19">
        <f t="shared" si="451"/>
        <v>-147164255712</v>
      </c>
      <c r="K4785" s="19">
        <f t="shared" si="450"/>
        <v>13767840000</v>
      </c>
      <c r="L4785" s="19">
        <f t="shared" si="452"/>
        <v>13767840000</v>
      </c>
      <c r="N4785" s="19">
        <f t="shared" si="449"/>
        <v>0</v>
      </c>
      <c r="O4785" s="19">
        <f t="shared" si="453"/>
        <v>-93156220720</v>
      </c>
      <c r="Q4785" s="19">
        <f t="shared" si="454"/>
        <v>-59814287856</v>
      </c>
    </row>
    <row r="4786" spans="1:17" x14ac:dyDescent="0.3">
      <c r="A4786">
        <v>4780</v>
      </c>
      <c r="B4786">
        <f>SQRT((1-A4786*A4786/$G$1)*$G$2)</f>
        <v>897.78997127584501</v>
      </c>
      <c r="I4786" s="19">
        <f t="shared" si="451"/>
        <v>-119628575712</v>
      </c>
      <c r="K4786" s="19">
        <f t="shared" si="450"/>
        <v>13770720000</v>
      </c>
      <c r="L4786" s="19">
        <f t="shared" si="452"/>
        <v>13770720000</v>
      </c>
      <c r="N4786" s="19">
        <f t="shared" si="449"/>
        <v>0</v>
      </c>
      <c r="O4786" s="19">
        <f t="shared" si="453"/>
        <v>-93156220720</v>
      </c>
      <c r="Q4786" s="19">
        <f t="shared" si="454"/>
        <v>-46043567856</v>
      </c>
    </row>
    <row r="4787" spans="1:17" x14ac:dyDescent="0.3">
      <c r="A4787">
        <v>4781</v>
      </c>
      <c r="B4787">
        <f>SQRT((1-A4787*A4787/$G$1)*$G$2)</f>
        <v>897.64221382297592</v>
      </c>
      <c r="I4787" s="19">
        <f t="shared" si="451"/>
        <v>-92087135712</v>
      </c>
      <c r="K4787" s="19">
        <f t="shared" si="450"/>
        <v>13773600000</v>
      </c>
      <c r="L4787" s="19">
        <f t="shared" si="452"/>
        <v>13773600000</v>
      </c>
      <c r="N4787" s="19">
        <f t="shared" si="449"/>
        <v>-93052425488</v>
      </c>
      <c r="O4787" s="19">
        <f t="shared" si="453"/>
        <v>-93052425488</v>
      </c>
      <c r="Q4787" s="19">
        <f t="shared" si="454"/>
        <v>-125322393344</v>
      </c>
    </row>
    <row r="4788" spans="1:17" x14ac:dyDescent="0.3">
      <c r="A4788">
        <v>4782</v>
      </c>
      <c r="B4788">
        <f>SQRT((1-A4788*A4788/$G$1)*$G$2)</f>
        <v>897.49440112831087</v>
      </c>
      <c r="I4788" s="19">
        <f t="shared" si="451"/>
        <v>-250644786688</v>
      </c>
      <c r="K4788" s="19">
        <f t="shared" si="450"/>
        <v>13776480000</v>
      </c>
      <c r="L4788" s="19">
        <f t="shared" si="452"/>
        <v>13776480000</v>
      </c>
      <c r="N4788" s="19">
        <f t="shared" ref="N4788:N4851" si="455">IF($I4788&gt;O4787,O4787+$J$1,)</f>
        <v>0</v>
      </c>
      <c r="O4788" s="19">
        <f t="shared" si="453"/>
        <v>-93052425488</v>
      </c>
      <c r="Q4788" s="19">
        <f t="shared" si="454"/>
        <v>-111545913344</v>
      </c>
    </row>
    <row r="4789" spans="1:17" x14ac:dyDescent="0.3">
      <c r="A4789">
        <v>4783</v>
      </c>
      <c r="B4789">
        <f>SQRT((1-A4789*A4789/$G$1)*$G$2)</f>
        <v>897.34653316455115</v>
      </c>
      <c r="I4789" s="19">
        <f t="shared" si="451"/>
        <v>-223091826688</v>
      </c>
      <c r="K4789" s="19">
        <f t="shared" si="450"/>
        <v>13779360000</v>
      </c>
      <c r="L4789" s="19">
        <f t="shared" si="452"/>
        <v>13779360000</v>
      </c>
      <c r="N4789" s="19">
        <f t="shared" si="455"/>
        <v>0</v>
      </c>
      <c r="O4789" s="19">
        <f t="shared" si="453"/>
        <v>-93052425488</v>
      </c>
      <c r="Q4789" s="19">
        <f t="shared" si="454"/>
        <v>-97766553344</v>
      </c>
    </row>
    <row r="4790" spans="1:17" x14ac:dyDescent="0.3">
      <c r="A4790">
        <v>4784</v>
      </c>
      <c r="B4790">
        <f>SQRT((1-A4790*A4790/$G$1)*$G$2)</f>
        <v>897.19860990437007</v>
      </c>
      <c r="I4790" s="19">
        <f t="shared" si="451"/>
        <v>-195533106688</v>
      </c>
      <c r="K4790" s="19">
        <f t="shared" si="450"/>
        <v>13782240000</v>
      </c>
      <c r="L4790" s="19">
        <f t="shared" si="452"/>
        <v>13782240000</v>
      </c>
      <c r="N4790" s="19">
        <f t="shared" si="455"/>
        <v>0</v>
      </c>
      <c r="O4790" s="19">
        <f t="shared" si="453"/>
        <v>-93052425488</v>
      </c>
      <c r="Q4790" s="19">
        <f t="shared" si="454"/>
        <v>-83984313344</v>
      </c>
    </row>
    <row r="4791" spans="1:17" x14ac:dyDescent="0.3">
      <c r="A4791">
        <v>4785</v>
      </c>
      <c r="B4791">
        <f>SQRT((1-A4791*A4791/$G$1)*$G$2)</f>
        <v>897.05063132041255</v>
      </c>
      <c r="I4791" s="19">
        <f t="shared" si="451"/>
        <v>-167968626688</v>
      </c>
      <c r="K4791" s="19">
        <f t="shared" si="450"/>
        <v>13785120000</v>
      </c>
      <c r="L4791" s="19">
        <f t="shared" si="452"/>
        <v>13785120000</v>
      </c>
      <c r="N4791" s="19">
        <f t="shared" si="455"/>
        <v>0</v>
      </c>
      <c r="O4791" s="19">
        <f t="shared" si="453"/>
        <v>-93052425488</v>
      </c>
      <c r="Q4791" s="19">
        <f t="shared" si="454"/>
        <v>-70199193344</v>
      </c>
    </row>
    <row r="4792" spans="1:17" x14ac:dyDescent="0.3">
      <c r="A4792">
        <v>4786</v>
      </c>
      <c r="B4792">
        <f>SQRT((1-A4792*A4792/$G$1)*$G$2)</f>
        <v>896.90259738529505</v>
      </c>
      <c r="I4792" s="19">
        <f t="shared" si="451"/>
        <v>-140398386688</v>
      </c>
      <c r="K4792" s="19">
        <f t="shared" si="450"/>
        <v>13788000000</v>
      </c>
      <c r="L4792" s="19">
        <f t="shared" si="452"/>
        <v>13788000000</v>
      </c>
      <c r="N4792" s="19">
        <f t="shared" si="455"/>
        <v>0</v>
      </c>
      <c r="O4792" s="19">
        <f t="shared" si="453"/>
        <v>-93052425488</v>
      </c>
      <c r="Q4792" s="19">
        <f t="shared" si="454"/>
        <v>-56411193344</v>
      </c>
    </row>
    <row r="4793" spans="1:17" x14ac:dyDescent="0.3">
      <c r="A4793">
        <v>4787</v>
      </c>
      <c r="B4793">
        <f>SQRT((1-A4793*A4793/$G$1)*$G$2)</f>
        <v>896.7545080716061</v>
      </c>
      <c r="I4793" s="19">
        <f t="shared" si="451"/>
        <v>-112822386688</v>
      </c>
      <c r="K4793" s="19">
        <f t="shared" si="450"/>
        <v>13790880000</v>
      </c>
      <c r="L4793" s="19">
        <f t="shared" si="452"/>
        <v>13790880000</v>
      </c>
      <c r="N4793" s="19">
        <f t="shared" si="455"/>
        <v>0</v>
      </c>
      <c r="O4793" s="19">
        <f t="shared" si="453"/>
        <v>-93052425488</v>
      </c>
      <c r="Q4793" s="19">
        <f t="shared" si="454"/>
        <v>-42620313344</v>
      </c>
    </row>
    <row r="4794" spans="1:17" x14ac:dyDescent="0.3">
      <c r="A4794">
        <v>4788</v>
      </c>
      <c r="B4794">
        <f>SQRT((1-A4794*A4794/$G$1)*$G$2)</f>
        <v>896.60636335190532</v>
      </c>
      <c r="I4794" s="19">
        <f t="shared" si="451"/>
        <v>-85240626688</v>
      </c>
      <c r="K4794" s="19">
        <f t="shared" si="450"/>
        <v>13793760000</v>
      </c>
      <c r="L4794" s="19">
        <f t="shared" si="452"/>
        <v>13793760000</v>
      </c>
      <c r="N4794" s="19">
        <f t="shared" si="455"/>
        <v>-92948630256</v>
      </c>
      <c r="O4794" s="19">
        <f t="shared" si="453"/>
        <v>-92948630256</v>
      </c>
      <c r="Q4794" s="19">
        <f t="shared" si="454"/>
        <v>-121775183600</v>
      </c>
    </row>
    <row r="4795" spans="1:17" x14ac:dyDescent="0.3">
      <c r="A4795">
        <v>4789</v>
      </c>
      <c r="B4795">
        <f>SQRT((1-A4795*A4795/$G$1)*$G$2)</f>
        <v>896.45816319872472</v>
      </c>
      <c r="I4795" s="19">
        <f t="shared" si="451"/>
        <v>-243550367200</v>
      </c>
      <c r="K4795" s="19">
        <f t="shared" si="450"/>
        <v>13796640000</v>
      </c>
      <c r="L4795" s="19">
        <f t="shared" si="452"/>
        <v>13796640000</v>
      </c>
      <c r="N4795" s="19">
        <f t="shared" si="455"/>
        <v>0</v>
      </c>
      <c r="O4795" s="19">
        <f t="shared" si="453"/>
        <v>-92948630256</v>
      </c>
      <c r="Q4795" s="19">
        <f t="shared" si="454"/>
        <v>-107978543600</v>
      </c>
    </row>
    <row r="4796" spans="1:17" x14ac:dyDescent="0.3">
      <c r="A4796">
        <v>4790</v>
      </c>
      <c r="B4796">
        <f>SQRT((1-A4796*A4796/$G$1)*$G$2)</f>
        <v>896.30990758456699</v>
      </c>
      <c r="I4796" s="19">
        <f t="shared" si="451"/>
        <v>-215957087200</v>
      </c>
      <c r="K4796" s="19">
        <f t="shared" si="450"/>
        <v>13799520000</v>
      </c>
      <c r="L4796" s="19">
        <f t="shared" si="452"/>
        <v>13799520000</v>
      </c>
      <c r="N4796" s="19">
        <f t="shared" si="455"/>
        <v>0</v>
      </c>
      <c r="O4796" s="19">
        <f t="shared" si="453"/>
        <v>-92948630256</v>
      </c>
      <c r="Q4796" s="19">
        <f t="shared" si="454"/>
        <v>-94179023600</v>
      </c>
    </row>
    <row r="4797" spans="1:17" x14ac:dyDescent="0.3">
      <c r="A4797">
        <v>4791</v>
      </c>
      <c r="B4797">
        <f>SQRT((1-A4797*A4797/$G$1)*$G$2)</f>
        <v>896.16159648190694</v>
      </c>
      <c r="I4797" s="19">
        <f t="shared" si="451"/>
        <v>-188358047200</v>
      </c>
      <c r="K4797" s="19">
        <f t="shared" si="450"/>
        <v>13802400000</v>
      </c>
      <c r="L4797" s="19">
        <f t="shared" si="452"/>
        <v>13802400000</v>
      </c>
      <c r="N4797" s="19">
        <f t="shared" si="455"/>
        <v>0</v>
      </c>
      <c r="O4797" s="19">
        <f t="shared" si="453"/>
        <v>-92948630256</v>
      </c>
      <c r="Q4797" s="19">
        <f t="shared" si="454"/>
        <v>-80376623600</v>
      </c>
    </row>
    <row r="4798" spans="1:17" x14ac:dyDescent="0.3">
      <c r="A4798">
        <v>4792</v>
      </c>
      <c r="B4798">
        <f>SQRT((1-A4798*A4798/$G$1)*$G$2)</f>
        <v>896.01322986319053</v>
      </c>
      <c r="I4798" s="19">
        <f t="shared" si="451"/>
        <v>-160753247200</v>
      </c>
      <c r="K4798" s="19">
        <f t="shared" si="450"/>
        <v>13805280000</v>
      </c>
      <c r="L4798" s="19">
        <f t="shared" si="452"/>
        <v>13805280000</v>
      </c>
      <c r="N4798" s="19">
        <f t="shared" si="455"/>
        <v>0</v>
      </c>
      <c r="O4798" s="19">
        <f t="shared" si="453"/>
        <v>-92948630256</v>
      </c>
      <c r="Q4798" s="19">
        <f t="shared" si="454"/>
        <v>-66571343600</v>
      </c>
    </row>
    <row r="4799" spans="1:17" x14ac:dyDescent="0.3">
      <c r="A4799">
        <v>4793</v>
      </c>
      <c r="B4799">
        <f>SQRT((1-A4799*A4799/$G$1)*$G$2)</f>
        <v>895.8648077008354</v>
      </c>
      <c r="I4799" s="19">
        <f t="shared" si="451"/>
        <v>-133142687200</v>
      </c>
      <c r="K4799" s="19">
        <f t="shared" si="450"/>
        <v>13808160000</v>
      </c>
      <c r="L4799" s="19">
        <f t="shared" si="452"/>
        <v>13808160000</v>
      </c>
      <c r="N4799" s="19">
        <f t="shared" si="455"/>
        <v>0</v>
      </c>
      <c r="O4799" s="19">
        <f t="shared" si="453"/>
        <v>-92948630256</v>
      </c>
      <c r="Q4799" s="19">
        <f t="shared" si="454"/>
        <v>-52763183600</v>
      </c>
    </row>
    <row r="4800" spans="1:17" x14ac:dyDescent="0.3">
      <c r="A4800">
        <v>4794</v>
      </c>
      <c r="B4800">
        <f>SQRT((1-A4800*A4800/$G$1)*$G$2)</f>
        <v>895.71632996723031</v>
      </c>
      <c r="I4800" s="19">
        <f t="shared" si="451"/>
        <v>-105526367200</v>
      </c>
      <c r="K4800" s="19">
        <f t="shared" si="450"/>
        <v>13811040000</v>
      </c>
      <c r="L4800" s="19">
        <f t="shared" si="452"/>
        <v>13811040000</v>
      </c>
      <c r="N4800" s="19">
        <f t="shared" si="455"/>
        <v>0</v>
      </c>
      <c r="O4800" s="19">
        <f t="shared" si="453"/>
        <v>-92948630256</v>
      </c>
      <c r="Q4800" s="19">
        <f t="shared" si="454"/>
        <v>-38952143600</v>
      </c>
    </row>
    <row r="4801" spans="1:17" x14ac:dyDescent="0.3">
      <c r="A4801">
        <v>4795</v>
      </c>
      <c r="B4801">
        <f>SQRT((1-A4801*A4801/$G$1)*$G$2)</f>
        <v>895.56779663473571</v>
      </c>
      <c r="I4801" s="19">
        <f t="shared" si="451"/>
        <v>-77904287200</v>
      </c>
      <c r="K4801" s="19">
        <f t="shared" si="450"/>
        <v>13813920000</v>
      </c>
      <c r="L4801" s="19">
        <f t="shared" si="452"/>
        <v>13813920000</v>
      </c>
      <c r="N4801" s="19">
        <f t="shared" si="455"/>
        <v>-92844835024</v>
      </c>
      <c r="O4801" s="19">
        <f t="shared" si="453"/>
        <v>-92844835024</v>
      </c>
      <c r="Q4801" s="19">
        <f t="shared" si="454"/>
        <v>-117983058624</v>
      </c>
    </row>
    <row r="4802" spans="1:17" x14ac:dyDescent="0.3">
      <c r="A4802">
        <v>4796</v>
      </c>
      <c r="B4802">
        <f>SQRT((1-A4802*A4802/$G$1)*$G$2)</f>
        <v>895.41920767568274</v>
      </c>
      <c r="I4802" s="19">
        <f t="shared" si="451"/>
        <v>-235966117248</v>
      </c>
      <c r="K4802" s="19">
        <f t="shared" si="450"/>
        <v>13816800000</v>
      </c>
      <c r="L4802" s="19">
        <f t="shared" si="452"/>
        <v>13816800000</v>
      </c>
      <c r="N4802" s="19">
        <f t="shared" si="455"/>
        <v>0</v>
      </c>
      <c r="O4802" s="19">
        <f t="shared" si="453"/>
        <v>-92844835024</v>
      </c>
      <c r="Q4802" s="19">
        <f t="shared" si="454"/>
        <v>-104166258624</v>
      </c>
    </row>
    <row r="4803" spans="1:17" x14ac:dyDescent="0.3">
      <c r="A4803">
        <v>4797</v>
      </c>
      <c r="B4803">
        <f>SQRT((1-A4803*A4803/$G$1)*$G$2)</f>
        <v>895.27056306237466</v>
      </c>
      <c r="I4803" s="19">
        <f t="shared" si="451"/>
        <v>-208332517248</v>
      </c>
      <c r="K4803" s="19">
        <f t="shared" si="450"/>
        <v>13819680000</v>
      </c>
      <c r="L4803" s="19">
        <f t="shared" si="452"/>
        <v>13819680000</v>
      </c>
      <c r="N4803" s="19">
        <f t="shared" si="455"/>
        <v>0</v>
      </c>
      <c r="O4803" s="19">
        <f t="shared" si="453"/>
        <v>-92844835024</v>
      </c>
      <c r="Q4803" s="19">
        <f t="shared" si="454"/>
        <v>-90346578624</v>
      </c>
    </row>
    <row r="4804" spans="1:17" x14ac:dyDescent="0.3">
      <c r="A4804">
        <v>4798</v>
      </c>
      <c r="B4804">
        <f>SQRT((1-A4804*A4804/$G$1)*$G$2)</f>
        <v>895.1218627670853</v>
      </c>
      <c r="I4804" s="19">
        <f t="shared" si="451"/>
        <v>-180693157248</v>
      </c>
      <c r="K4804" s="19">
        <f t="shared" si="450"/>
        <v>13822560000</v>
      </c>
      <c r="L4804" s="19">
        <f t="shared" si="452"/>
        <v>13822560000</v>
      </c>
      <c r="N4804" s="19">
        <f t="shared" si="455"/>
        <v>0</v>
      </c>
      <c r="O4804" s="19">
        <f t="shared" si="453"/>
        <v>-92844835024</v>
      </c>
      <c r="Q4804" s="19">
        <f t="shared" si="454"/>
        <v>-76524018624</v>
      </c>
    </row>
    <row r="4805" spans="1:17" x14ac:dyDescent="0.3">
      <c r="A4805">
        <v>4799</v>
      </c>
      <c r="B4805">
        <f>SQRT((1-A4805*A4805/$G$1)*$G$2)</f>
        <v>894.97310676205984</v>
      </c>
      <c r="I4805" s="19">
        <f t="shared" si="451"/>
        <v>-153048037248</v>
      </c>
      <c r="K4805" s="19">
        <f t="shared" si="450"/>
        <v>13825440000</v>
      </c>
      <c r="L4805" s="19">
        <f t="shared" si="452"/>
        <v>13825440000</v>
      </c>
      <c r="N4805" s="19">
        <f t="shared" si="455"/>
        <v>0</v>
      </c>
      <c r="O4805" s="19">
        <f t="shared" si="453"/>
        <v>-92844835024</v>
      </c>
      <c r="Q4805" s="19">
        <f t="shared" si="454"/>
        <v>-62698578624</v>
      </c>
    </row>
    <row r="4806" spans="1:17" x14ac:dyDescent="0.3">
      <c r="A4806">
        <v>4800</v>
      </c>
      <c r="B4806">
        <f>SQRT((1-A4806*A4806/$G$1)*$G$2)</f>
        <v>894.82429501951458</v>
      </c>
      <c r="I4806" s="19">
        <f t="shared" si="451"/>
        <v>-125397157248</v>
      </c>
      <c r="K4806" s="19">
        <f t="shared" si="450"/>
        <v>13828320000</v>
      </c>
      <c r="L4806" s="19">
        <f t="shared" si="452"/>
        <v>13828320000</v>
      </c>
      <c r="N4806" s="19">
        <f t="shared" si="455"/>
        <v>0</v>
      </c>
      <c r="O4806" s="19">
        <f t="shared" si="453"/>
        <v>-92844835024</v>
      </c>
      <c r="Q4806" s="19">
        <f t="shared" si="454"/>
        <v>-48870258624</v>
      </c>
    </row>
    <row r="4807" spans="1:17" x14ac:dyDescent="0.3">
      <c r="A4807">
        <v>4801</v>
      </c>
      <c r="B4807">
        <f>SQRT((1-A4807*A4807/$G$1)*$G$2)</f>
        <v>894.67542751163728</v>
      </c>
      <c r="I4807" s="19">
        <f t="shared" si="451"/>
        <v>-97740517248</v>
      </c>
      <c r="K4807" s="19">
        <f t="shared" ref="K4807:K4870" si="456">IF($I4807&lt;L4806,L4806+$J$2,)</f>
        <v>13831200000</v>
      </c>
      <c r="L4807" s="19">
        <f t="shared" si="452"/>
        <v>13831200000</v>
      </c>
      <c r="N4807" s="19">
        <f t="shared" si="455"/>
        <v>0</v>
      </c>
      <c r="O4807" s="19">
        <f t="shared" si="453"/>
        <v>-92844835024</v>
      </c>
      <c r="Q4807" s="19">
        <f t="shared" si="454"/>
        <v>-35039058624</v>
      </c>
    </row>
    <row r="4808" spans="1:17" x14ac:dyDescent="0.3">
      <c r="A4808">
        <v>4802</v>
      </c>
      <c r="B4808">
        <f>SQRT((1-A4808*A4808/$G$1)*$G$2)</f>
        <v>894.52650421058615</v>
      </c>
      <c r="I4808" s="19">
        <f t="shared" si="451"/>
        <v>-70078117248</v>
      </c>
      <c r="K4808" s="19">
        <f t="shared" si="456"/>
        <v>13834080000</v>
      </c>
      <c r="L4808" s="19">
        <f t="shared" si="452"/>
        <v>13834080000</v>
      </c>
      <c r="N4808" s="19">
        <f t="shared" si="455"/>
        <v>-92741039792</v>
      </c>
      <c r="O4808" s="19">
        <f t="shared" si="453"/>
        <v>-92741039792</v>
      </c>
      <c r="Q4808" s="19">
        <f t="shared" si="454"/>
        <v>-113946018416</v>
      </c>
    </row>
    <row r="4809" spans="1:17" x14ac:dyDescent="0.3">
      <c r="A4809">
        <v>4803</v>
      </c>
      <c r="B4809">
        <f>SQRT((1-A4809*A4809/$G$1)*$G$2)</f>
        <v>894.37752508849098</v>
      </c>
      <c r="I4809" s="19">
        <f t="shared" si="451"/>
        <v>-227892036832</v>
      </c>
      <c r="K4809" s="19">
        <f t="shared" si="456"/>
        <v>13836960000</v>
      </c>
      <c r="L4809" s="19">
        <f t="shared" si="452"/>
        <v>13836960000</v>
      </c>
      <c r="N4809" s="19">
        <f t="shared" si="455"/>
        <v>0</v>
      </c>
      <c r="O4809" s="19">
        <f t="shared" si="453"/>
        <v>-92741039792</v>
      </c>
      <c r="Q4809" s="19">
        <f t="shared" si="454"/>
        <v>-100109058416</v>
      </c>
    </row>
    <row r="4810" spans="1:17" x14ac:dyDescent="0.3">
      <c r="A4810">
        <v>4804</v>
      </c>
      <c r="B4810">
        <f>SQRT((1-A4810*A4810/$G$1)*$G$2)</f>
        <v>894.22849011745211</v>
      </c>
      <c r="I4810" s="19">
        <f t="shared" si="451"/>
        <v>-200218116832</v>
      </c>
      <c r="K4810" s="19">
        <f t="shared" si="456"/>
        <v>13839840000</v>
      </c>
      <c r="L4810" s="19">
        <f t="shared" si="452"/>
        <v>13839840000</v>
      </c>
      <c r="N4810" s="19">
        <f t="shared" si="455"/>
        <v>0</v>
      </c>
      <c r="O4810" s="19">
        <f t="shared" si="453"/>
        <v>-92741039792</v>
      </c>
      <c r="Q4810" s="19">
        <f t="shared" si="454"/>
        <v>-86269218416</v>
      </c>
    </row>
    <row r="4811" spans="1:17" x14ac:dyDescent="0.3">
      <c r="A4811">
        <v>4805</v>
      </c>
      <c r="B4811">
        <f>SQRT((1-A4811*A4811/$G$1)*$G$2)</f>
        <v>894.07939926954111</v>
      </c>
      <c r="I4811" s="19">
        <f t="shared" si="451"/>
        <v>-172538436832</v>
      </c>
      <c r="K4811" s="19">
        <f t="shared" si="456"/>
        <v>13842720000</v>
      </c>
      <c r="L4811" s="19">
        <f t="shared" si="452"/>
        <v>13842720000</v>
      </c>
      <c r="N4811" s="19">
        <f t="shared" si="455"/>
        <v>0</v>
      </c>
      <c r="O4811" s="19">
        <f t="shared" si="453"/>
        <v>-92741039792</v>
      </c>
      <c r="Q4811" s="19">
        <f t="shared" si="454"/>
        <v>-72426498416</v>
      </c>
    </row>
    <row r="4812" spans="1:17" x14ac:dyDescent="0.3">
      <c r="A4812">
        <v>4806</v>
      </c>
      <c r="B4812">
        <f>SQRT((1-A4812*A4812/$G$1)*$G$2)</f>
        <v>893.93025251680012</v>
      </c>
      <c r="I4812" s="19">
        <f t="shared" si="451"/>
        <v>-144852996832</v>
      </c>
      <c r="K4812" s="19">
        <f t="shared" si="456"/>
        <v>13845600000</v>
      </c>
      <c r="L4812" s="19">
        <f t="shared" si="452"/>
        <v>13845600000</v>
      </c>
      <c r="N4812" s="19">
        <f t="shared" si="455"/>
        <v>0</v>
      </c>
      <c r="O4812" s="19">
        <f t="shared" si="453"/>
        <v>-92741039792</v>
      </c>
      <c r="Q4812" s="19">
        <f t="shared" si="454"/>
        <v>-58580898416</v>
      </c>
    </row>
    <row r="4813" spans="1:17" x14ac:dyDescent="0.3">
      <c r="A4813">
        <v>4807</v>
      </c>
      <c r="B4813">
        <f>SQRT((1-A4813*A4813/$G$1)*$G$2)</f>
        <v>893.78104983124274</v>
      </c>
      <c r="I4813" s="19">
        <f t="shared" si="451"/>
        <v>-117161796832</v>
      </c>
      <c r="K4813" s="19">
        <f t="shared" si="456"/>
        <v>13848480000</v>
      </c>
      <c r="L4813" s="19">
        <f t="shared" si="452"/>
        <v>13848480000</v>
      </c>
      <c r="N4813" s="19">
        <f t="shared" si="455"/>
        <v>0</v>
      </c>
      <c r="O4813" s="19">
        <f t="shared" si="453"/>
        <v>-92741039792</v>
      </c>
      <c r="Q4813" s="19">
        <f t="shared" si="454"/>
        <v>-44732418416</v>
      </c>
    </row>
    <row r="4814" spans="1:17" x14ac:dyDescent="0.3">
      <c r="A4814">
        <v>4808</v>
      </c>
      <c r="B4814">
        <f>SQRT((1-A4814*A4814/$G$1)*$G$2)</f>
        <v>893.63179118485243</v>
      </c>
      <c r="I4814" s="19">
        <f t="shared" si="451"/>
        <v>-89464836832</v>
      </c>
      <c r="K4814" s="19">
        <f t="shared" si="456"/>
        <v>13851360000</v>
      </c>
      <c r="L4814" s="19">
        <f t="shared" si="452"/>
        <v>13851360000</v>
      </c>
      <c r="N4814" s="19">
        <f t="shared" si="455"/>
        <v>-92637244560</v>
      </c>
      <c r="O4814" s="19">
        <f t="shared" si="453"/>
        <v>-92637244560</v>
      </c>
      <c r="Q4814" s="19">
        <f t="shared" si="454"/>
        <v>-123518302976</v>
      </c>
    </row>
    <row r="4815" spans="1:17" x14ac:dyDescent="0.3">
      <c r="A4815">
        <v>4809</v>
      </c>
      <c r="B4815">
        <f>SQRT((1-A4815*A4815/$G$1)*$G$2)</f>
        <v>893.48247654958459</v>
      </c>
      <c r="I4815" s="19">
        <f t="shared" si="451"/>
        <v>-247036605952</v>
      </c>
      <c r="K4815" s="19">
        <f t="shared" si="456"/>
        <v>13854240000</v>
      </c>
      <c r="L4815" s="19">
        <f t="shared" si="452"/>
        <v>13854240000</v>
      </c>
      <c r="N4815" s="19">
        <f t="shared" si="455"/>
        <v>0</v>
      </c>
      <c r="O4815" s="19">
        <f t="shared" si="453"/>
        <v>-92637244560</v>
      </c>
      <c r="Q4815" s="19">
        <f t="shared" si="454"/>
        <v>-109664062976</v>
      </c>
    </row>
    <row r="4816" spans="1:17" x14ac:dyDescent="0.3">
      <c r="A4816">
        <v>4810</v>
      </c>
      <c r="B4816">
        <f>SQRT((1-A4816*A4816/$G$1)*$G$2)</f>
        <v>893.33310589736425</v>
      </c>
      <c r="I4816" s="19">
        <f t="shared" si="451"/>
        <v>-219328125952</v>
      </c>
      <c r="K4816" s="19">
        <f t="shared" si="456"/>
        <v>13857120000</v>
      </c>
      <c r="L4816" s="19">
        <f t="shared" si="452"/>
        <v>13857120000</v>
      </c>
      <c r="N4816" s="19">
        <f t="shared" si="455"/>
        <v>0</v>
      </c>
      <c r="O4816" s="19">
        <f t="shared" si="453"/>
        <v>-92637244560</v>
      </c>
      <c r="Q4816" s="19">
        <f t="shared" si="454"/>
        <v>-95806942976</v>
      </c>
    </row>
    <row r="4817" spans="1:17" x14ac:dyDescent="0.3">
      <c r="A4817">
        <v>4811</v>
      </c>
      <c r="B4817">
        <f>SQRT((1-A4817*A4817/$G$1)*$G$2)</f>
        <v>893.18367920008779</v>
      </c>
      <c r="I4817" s="19">
        <f t="shared" si="451"/>
        <v>-191613885952</v>
      </c>
      <c r="K4817" s="19">
        <f t="shared" si="456"/>
        <v>13860000000</v>
      </c>
      <c r="L4817" s="19">
        <f t="shared" si="452"/>
        <v>13860000000</v>
      </c>
      <c r="N4817" s="19">
        <f t="shared" si="455"/>
        <v>0</v>
      </c>
      <c r="O4817" s="19">
        <f t="shared" si="453"/>
        <v>-92637244560</v>
      </c>
      <c r="Q4817" s="19">
        <f t="shared" si="454"/>
        <v>-81946942976</v>
      </c>
    </row>
    <row r="4818" spans="1:17" x14ac:dyDescent="0.3">
      <c r="A4818">
        <v>4812</v>
      </c>
      <c r="B4818">
        <f>SQRT((1-A4818*A4818/$G$1)*$G$2)</f>
        <v>893.03419642962194</v>
      </c>
      <c r="I4818" s="19">
        <f t="shared" si="451"/>
        <v>-163893885952</v>
      </c>
      <c r="K4818" s="19">
        <f t="shared" si="456"/>
        <v>13862880000</v>
      </c>
      <c r="L4818" s="19">
        <f t="shared" si="452"/>
        <v>13862880000</v>
      </c>
      <c r="N4818" s="19">
        <f t="shared" si="455"/>
        <v>0</v>
      </c>
      <c r="O4818" s="19">
        <f t="shared" si="453"/>
        <v>-92637244560</v>
      </c>
      <c r="Q4818" s="19">
        <f t="shared" si="454"/>
        <v>-68084062976</v>
      </c>
    </row>
    <row r="4819" spans="1:17" x14ac:dyDescent="0.3">
      <c r="A4819">
        <v>4813</v>
      </c>
      <c r="B4819">
        <f>SQRT((1-A4819*A4819/$G$1)*$G$2)</f>
        <v>892.8846575578043</v>
      </c>
      <c r="I4819" s="19">
        <f t="shared" si="451"/>
        <v>-136168125952</v>
      </c>
      <c r="K4819" s="19">
        <f t="shared" si="456"/>
        <v>13865760000</v>
      </c>
      <c r="L4819" s="19">
        <f t="shared" si="452"/>
        <v>13865760000</v>
      </c>
      <c r="N4819" s="19">
        <f t="shared" si="455"/>
        <v>0</v>
      </c>
      <c r="O4819" s="19">
        <f t="shared" si="453"/>
        <v>-92637244560</v>
      </c>
      <c r="Q4819" s="19">
        <f t="shared" si="454"/>
        <v>-54218302976</v>
      </c>
    </row>
    <row r="4820" spans="1:17" x14ac:dyDescent="0.3">
      <c r="A4820">
        <v>4814</v>
      </c>
      <c r="B4820">
        <f>SQRT((1-A4820*A4820/$G$1)*$G$2)</f>
        <v>892.7350625564427</v>
      </c>
      <c r="I4820" s="19">
        <f t="shared" si="451"/>
        <v>-108436605952</v>
      </c>
      <c r="K4820" s="19">
        <f t="shared" si="456"/>
        <v>13868640000</v>
      </c>
      <c r="L4820" s="19">
        <f t="shared" si="452"/>
        <v>13868640000</v>
      </c>
      <c r="N4820" s="19">
        <f t="shared" si="455"/>
        <v>0</v>
      </c>
      <c r="O4820" s="19">
        <f t="shared" si="453"/>
        <v>-92637244560</v>
      </c>
      <c r="Q4820" s="19">
        <f t="shared" si="454"/>
        <v>-40349662976</v>
      </c>
    </row>
    <row r="4821" spans="1:17" x14ac:dyDescent="0.3">
      <c r="A4821">
        <v>4815</v>
      </c>
      <c r="B4821">
        <f>SQRT((1-A4821*A4821/$G$1)*$G$2)</f>
        <v>892.58541139731574</v>
      </c>
      <c r="I4821" s="19">
        <f t="shared" si="451"/>
        <v>-80699325952</v>
      </c>
      <c r="K4821" s="19">
        <f t="shared" si="456"/>
        <v>13871520000</v>
      </c>
      <c r="L4821" s="19">
        <f t="shared" si="452"/>
        <v>13871520000</v>
      </c>
      <c r="N4821" s="19">
        <f t="shared" si="455"/>
        <v>-92533449328</v>
      </c>
      <c r="O4821" s="19">
        <f t="shared" si="453"/>
        <v>-92533449328</v>
      </c>
      <c r="Q4821" s="19">
        <f t="shared" si="454"/>
        <v>-119011592304</v>
      </c>
    </row>
    <row r="4822" spans="1:17" x14ac:dyDescent="0.3">
      <c r="A4822">
        <v>4816</v>
      </c>
      <c r="B4822">
        <f>SQRT((1-A4822*A4822/$G$1)*$G$2)</f>
        <v>892.43570405217235</v>
      </c>
      <c r="I4822" s="19">
        <f t="shared" si="451"/>
        <v>-238023184608</v>
      </c>
      <c r="K4822" s="19">
        <f t="shared" si="456"/>
        <v>13874400000</v>
      </c>
      <c r="L4822" s="19">
        <f t="shared" si="452"/>
        <v>13874400000</v>
      </c>
      <c r="N4822" s="19">
        <f t="shared" si="455"/>
        <v>0</v>
      </c>
      <c r="O4822" s="19">
        <f t="shared" si="453"/>
        <v>-92533449328</v>
      </c>
      <c r="Q4822" s="19">
        <f t="shared" si="454"/>
        <v>-105137192304</v>
      </c>
    </row>
    <row r="4823" spans="1:17" x14ac:dyDescent="0.3">
      <c r="A4823">
        <v>4817</v>
      </c>
      <c r="B4823">
        <f>SQRT((1-A4823*A4823/$G$1)*$G$2)</f>
        <v>892.28594049273181</v>
      </c>
      <c r="I4823" s="19">
        <f t="shared" si="451"/>
        <v>-210274384608</v>
      </c>
      <c r="K4823" s="19">
        <f t="shared" si="456"/>
        <v>13877280000</v>
      </c>
      <c r="L4823" s="19">
        <f t="shared" si="452"/>
        <v>13877280000</v>
      </c>
      <c r="N4823" s="19">
        <f t="shared" si="455"/>
        <v>0</v>
      </c>
      <c r="O4823" s="19">
        <f t="shared" si="453"/>
        <v>-92533449328</v>
      </c>
      <c r="Q4823" s="19">
        <f t="shared" si="454"/>
        <v>-91259912304</v>
      </c>
    </row>
    <row r="4824" spans="1:17" x14ac:dyDescent="0.3">
      <c r="A4824">
        <v>4818</v>
      </c>
      <c r="B4824">
        <f>SQRT((1-A4824*A4824/$G$1)*$G$2)</f>
        <v>892.13612069068427</v>
      </c>
      <c r="I4824" s="19">
        <f t="shared" si="451"/>
        <v>-182519824608</v>
      </c>
      <c r="K4824" s="19">
        <f t="shared" si="456"/>
        <v>13880160000</v>
      </c>
      <c r="L4824" s="19">
        <f t="shared" si="452"/>
        <v>13880160000</v>
      </c>
      <c r="N4824" s="19">
        <f t="shared" si="455"/>
        <v>0</v>
      </c>
      <c r="O4824" s="19">
        <f t="shared" si="453"/>
        <v>-92533449328</v>
      </c>
      <c r="Q4824" s="19">
        <f t="shared" si="454"/>
        <v>-77379752304</v>
      </c>
    </row>
    <row r="4825" spans="1:17" x14ac:dyDescent="0.3">
      <c r="A4825">
        <v>4819</v>
      </c>
      <c r="B4825">
        <f>SQRT((1-A4825*A4825/$G$1)*$G$2)</f>
        <v>891.98624461768941</v>
      </c>
      <c r="I4825" s="19">
        <f t="shared" si="451"/>
        <v>-154759504608</v>
      </c>
      <c r="K4825" s="19">
        <f t="shared" si="456"/>
        <v>13883040000</v>
      </c>
      <c r="L4825" s="19">
        <f t="shared" si="452"/>
        <v>13883040000</v>
      </c>
      <c r="N4825" s="19">
        <f t="shared" si="455"/>
        <v>0</v>
      </c>
      <c r="O4825" s="19">
        <f t="shared" si="453"/>
        <v>-92533449328</v>
      </c>
      <c r="Q4825" s="19">
        <f t="shared" si="454"/>
        <v>-63496712304</v>
      </c>
    </row>
    <row r="4826" spans="1:17" x14ac:dyDescent="0.3">
      <c r="A4826">
        <v>4820</v>
      </c>
      <c r="B4826">
        <f>SQRT((1-A4826*A4826/$G$1)*$G$2)</f>
        <v>891.83631224537794</v>
      </c>
      <c r="I4826" s="19">
        <f t="shared" si="451"/>
        <v>-126993424608</v>
      </c>
      <c r="K4826" s="19">
        <f t="shared" si="456"/>
        <v>13885920000</v>
      </c>
      <c r="L4826" s="19">
        <f t="shared" si="452"/>
        <v>13885920000</v>
      </c>
      <c r="N4826" s="19">
        <f t="shared" si="455"/>
        <v>0</v>
      </c>
      <c r="O4826" s="19">
        <f t="shared" si="453"/>
        <v>-92533449328</v>
      </c>
      <c r="Q4826" s="19">
        <f t="shared" si="454"/>
        <v>-49610792304</v>
      </c>
    </row>
    <row r="4827" spans="1:17" x14ac:dyDescent="0.3">
      <c r="A4827">
        <v>4821</v>
      </c>
      <c r="B4827">
        <f>SQRT((1-A4827*A4827/$G$1)*$G$2)</f>
        <v>891.68632354535055</v>
      </c>
      <c r="I4827" s="19">
        <f t="shared" si="451"/>
        <v>-99221584608</v>
      </c>
      <c r="K4827" s="19">
        <f t="shared" si="456"/>
        <v>13888800000</v>
      </c>
      <c r="L4827" s="19">
        <f t="shared" si="452"/>
        <v>13888800000</v>
      </c>
      <c r="N4827" s="19">
        <f t="shared" si="455"/>
        <v>0</v>
      </c>
      <c r="O4827" s="19">
        <f t="shared" si="453"/>
        <v>-92533449328</v>
      </c>
      <c r="Q4827" s="19">
        <f t="shared" si="454"/>
        <v>-35721992304</v>
      </c>
    </row>
    <row r="4828" spans="1:17" x14ac:dyDescent="0.3">
      <c r="A4828">
        <v>4822</v>
      </c>
      <c r="B4828">
        <f>SQRT((1-A4828*A4828/$G$1)*$G$2)</f>
        <v>891.53627848917802</v>
      </c>
      <c r="I4828" s="19">
        <f t="shared" si="451"/>
        <v>-71443984608</v>
      </c>
      <c r="K4828" s="19">
        <f t="shared" si="456"/>
        <v>13891680000</v>
      </c>
      <c r="L4828" s="19">
        <f t="shared" si="452"/>
        <v>13891680000</v>
      </c>
      <c r="N4828" s="19">
        <f t="shared" si="455"/>
        <v>-92429654096</v>
      </c>
      <c r="O4828" s="19">
        <f t="shared" si="453"/>
        <v>-92429654096</v>
      </c>
      <c r="Q4828" s="19">
        <f t="shared" si="454"/>
        <v>-114259966400</v>
      </c>
    </row>
    <row r="4829" spans="1:17" x14ac:dyDescent="0.3">
      <c r="A4829">
        <v>4823</v>
      </c>
      <c r="B4829">
        <f>SQRT((1-A4829*A4829/$G$1)*$G$2)</f>
        <v>891.38617704840169</v>
      </c>
      <c r="I4829" s="19">
        <f t="shared" si="451"/>
        <v>-228519932800</v>
      </c>
      <c r="K4829" s="19">
        <f t="shared" si="456"/>
        <v>13894560000</v>
      </c>
      <c r="L4829" s="19">
        <f t="shared" si="452"/>
        <v>13894560000</v>
      </c>
      <c r="N4829" s="19">
        <f t="shared" si="455"/>
        <v>0</v>
      </c>
      <c r="O4829" s="19">
        <f t="shared" si="453"/>
        <v>-92429654096</v>
      </c>
      <c r="Q4829" s="19">
        <f t="shared" si="454"/>
        <v>-100365406400</v>
      </c>
    </row>
    <row r="4830" spans="1:17" x14ac:dyDescent="0.3">
      <c r="A4830">
        <v>4824</v>
      </c>
      <c r="B4830">
        <f>SQRT((1-A4830*A4830/$G$1)*$G$2)</f>
        <v>891.23601919453256</v>
      </c>
      <c r="I4830" s="19">
        <f t="shared" si="451"/>
        <v>-200730812800</v>
      </c>
      <c r="K4830" s="19">
        <f t="shared" si="456"/>
        <v>13897440000</v>
      </c>
      <c r="L4830" s="19">
        <f t="shared" si="452"/>
        <v>13897440000</v>
      </c>
      <c r="N4830" s="19">
        <f t="shared" si="455"/>
        <v>0</v>
      </c>
      <c r="O4830" s="19">
        <f t="shared" si="453"/>
        <v>-92429654096</v>
      </c>
      <c r="Q4830" s="19">
        <f t="shared" si="454"/>
        <v>-86467966400</v>
      </c>
    </row>
    <row r="4831" spans="1:17" x14ac:dyDescent="0.3">
      <c r="A4831">
        <v>4825</v>
      </c>
      <c r="B4831">
        <f>SQRT((1-A4831*A4831/$G$1)*$G$2)</f>
        <v>891.08580489905182</v>
      </c>
      <c r="I4831" s="19">
        <f t="shared" si="451"/>
        <v>-172935932800</v>
      </c>
      <c r="K4831" s="19">
        <f t="shared" si="456"/>
        <v>13900320000</v>
      </c>
      <c r="L4831" s="19">
        <f t="shared" si="452"/>
        <v>13900320000</v>
      </c>
      <c r="N4831" s="19">
        <f t="shared" si="455"/>
        <v>0</v>
      </c>
      <c r="O4831" s="19">
        <f t="shared" si="453"/>
        <v>-92429654096</v>
      </c>
      <c r="Q4831" s="19">
        <f t="shared" si="454"/>
        <v>-72567646400</v>
      </c>
    </row>
    <row r="4832" spans="1:17" x14ac:dyDescent="0.3">
      <c r="A4832">
        <v>4826</v>
      </c>
      <c r="B4832">
        <f>SQRT((1-A4832*A4832/$G$1)*$G$2)</f>
        <v>890.93553413341101</v>
      </c>
      <c r="I4832" s="19">
        <f t="shared" si="451"/>
        <v>-145135292800</v>
      </c>
      <c r="K4832" s="19">
        <f t="shared" si="456"/>
        <v>13903200000</v>
      </c>
      <c r="L4832" s="19">
        <f t="shared" si="452"/>
        <v>13903200000</v>
      </c>
      <c r="N4832" s="19">
        <f t="shared" si="455"/>
        <v>0</v>
      </c>
      <c r="O4832" s="19">
        <f t="shared" si="453"/>
        <v>-92429654096</v>
      </c>
      <c r="Q4832" s="19">
        <f t="shared" si="454"/>
        <v>-58664446400</v>
      </c>
    </row>
    <row r="4833" spans="1:17" x14ac:dyDescent="0.3">
      <c r="A4833">
        <v>4827</v>
      </c>
      <c r="B4833">
        <f>SQRT((1-A4833*A4833/$G$1)*$G$2)</f>
        <v>890.78520686903164</v>
      </c>
      <c r="I4833" s="19">
        <f t="shared" si="451"/>
        <v>-117328892800</v>
      </c>
      <c r="K4833" s="19">
        <f t="shared" si="456"/>
        <v>13906080000</v>
      </c>
      <c r="L4833" s="19">
        <f t="shared" si="452"/>
        <v>13906080000</v>
      </c>
      <c r="N4833" s="19">
        <f t="shared" si="455"/>
        <v>0</v>
      </c>
      <c r="O4833" s="19">
        <f t="shared" si="453"/>
        <v>-92429654096</v>
      </c>
      <c r="Q4833" s="19">
        <f t="shared" si="454"/>
        <v>-44758366400</v>
      </c>
    </row>
    <row r="4834" spans="1:17" x14ac:dyDescent="0.3">
      <c r="A4834">
        <v>4828</v>
      </c>
      <c r="B4834">
        <f>SQRT((1-A4834*A4834/$G$1)*$G$2)</f>
        <v>890.63482307730465</v>
      </c>
      <c r="I4834" s="19">
        <f t="shared" si="451"/>
        <v>-89516732800</v>
      </c>
      <c r="K4834" s="19">
        <f t="shared" si="456"/>
        <v>13908960000</v>
      </c>
      <c r="L4834" s="19">
        <f t="shared" si="452"/>
        <v>13908960000</v>
      </c>
      <c r="N4834" s="19">
        <f t="shared" si="455"/>
        <v>-92325858864</v>
      </c>
      <c r="O4834" s="19">
        <f t="shared" si="453"/>
        <v>-92325858864</v>
      </c>
      <c r="Q4834" s="19">
        <f t="shared" si="454"/>
        <v>-123175265264</v>
      </c>
    </row>
    <row r="4835" spans="1:17" x14ac:dyDescent="0.3">
      <c r="A4835">
        <v>4829</v>
      </c>
      <c r="B4835">
        <f>SQRT((1-A4835*A4835/$G$1)*$G$2)</f>
        <v>890.48438272959152</v>
      </c>
      <c r="I4835" s="19">
        <f t="shared" si="451"/>
        <v>-246350530528</v>
      </c>
      <c r="K4835" s="19">
        <f t="shared" si="456"/>
        <v>13911840000</v>
      </c>
      <c r="L4835" s="19">
        <f t="shared" si="452"/>
        <v>13911840000</v>
      </c>
      <c r="N4835" s="19">
        <f t="shared" si="455"/>
        <v>0</v>
      </c>
      <c r="O4835" s="19">
        <f t="shared" si="453"/>
        <v>-92325858864</v>
      </c>
      <c r="Q4835" s="19">
        <f t="shared" si="454"/>
        <v>-109263425264</v>
      </c>
    </row>
    <row r="4836" spans="1:17" x14ac:dyDescent="0.3">
      <c r="A4836">
        <v>4830</v>
      </c>
      <c r="B4836">
        <f>SQRT((1-A4836*A4836/$G$1)*$G$2)</f>
        <v>890.33388579722316</v>
      </c>
      <c r="I4836" s="19">
        <f t="shared" si="451"/>
        <v>-218526850528</v>
      </c>
      <c r="K4836" s="19">
        <f t="shared" si="456"/>
        <v>13914720000</v>
      </c>
      <c r="L4836" s="19">
        <f t="shared" si="452"/>
        <v>13914720000</v>
      </c>
      <c r="N4836" s="19">
        <f t="shared" si="455"/>
        <v>0</v>
      </c>
      <c r="O4836" s="19">
        <f t="shared" si="453"/>
        <v>-92325858864</v>
      </c>
      <c r="Q4836" s="19">
        <f t="shared" si="454"/>
        <v>-95348705264</v>
      </c>
    </row>
    <row r="4837" spans="1:17" x14ac:dyDescent="0.3">
      <c r="A4837">
        <v>4831</v>
      </c>
      <c r="B4837">
        <f>SQRT((1-A4837*A4837/$G$1)*$G$2)</f>
        <v>890.18333225150059</v>
      </c>
      <c r="I4837" s="19">
        <f t="shared" si="451"/>
        <v>-190697410528</v>
      </c>
      <c r="K4837" s="19">
        <f t="shared" si="456"/>
        <v>13917600000</v>
      </c>
      <c r="L4837" s="19">
        <f t="shared" si="452"/>
        <v>13917600000</v>
      </c>
      <c r="N4837" s="19">
        <f t="shared" si="455"/>
        <v>0</v>
      </c>
      <c r="O4837" s="19">
        <f t="shared" si="453"/>
        <v>-92325858864</v>
      </c>
      <c r="Q4837" s="19">
        <f t="shared" si="454"/>
        <v>-81431105264</v>
      </c>
    </row>
    <row r="4838" spans="1:17" x14ac:dyDescent="0.3">
      <c r="A4838">
        <v>4832</v>
      </c>
      <c r="B4838">
        <f>SQRT((1-A4838*A4838/$G$1)*$G$2)</f>
        <v>890.03272206369445</v>
      </c>
      <c r="I4838" s="19">
        <f t="shared" si="451"/>
        <v>-162862210528</v>
      </c>
      <c r="K4838" s="19">
        <f t="shared" si="456"/>
        <v>13920480000</v>
      </c>
      <c r="L4838" s="19">
        <f t="shared" si="452"/>
        <v>13920480000</v>
      </c>
      <c r="N4838" s="19">
        <f t="shared" si="455"/>
        <v>0</v>
      </c>
      <c r="O4838" s="19">
        <f t="shared" si="453"/>
        <v>-92325858864</v>
      </c>
      <c r="Q4838" s="19">
        <f t="shared" si="454"/>
        <v>-67510625264</v>
      </c>
    </row>
    <row r="4839" spans="1:17" x14ac:dyDescent="0.3">
      <c r="A4839">
        <v>4833</v>
      </c>
      <c r="B4839">
        <f>SQRT((1-A4839*A4839/$G$1)*$G$2)</f>
        <v>889.88205520504505</v>
      </c>
      <c r="I4839" s="19">
        <f t="shared" si="451"/>
        <v>-135021250528</v>
      </c>
      <c r="K4839" s="19">
        <f t="shared" si="456"/>
        <v>13923360000</v>
      </c>
      <c r="L4839" s="19">
        <f t="shared" si="452"/>
        <v>13923360000</v>
      </c>
      <c r="N4839" s="19">
        <f t="shared" si="455"/>
        <v>0</v>
      </c>
      <c r="O4839" s="19">
        <f t="shared" si="453"/>
        <v>-92325858864</v>
      </c>
      <c r="Q4839" s="19">
        <f t="shared" si="454"/>
        <v>-53587265264</v>
      </c>
    </row>
    <row r="4840" spans="1:17" x14ac:dyDescent="0.3">
      <c r="A4840">
        <v>4834</v>
      </c>
      <c r="B4840">
        <f>SQRT((1-A4840*A4840/$G$1)*$G$2)</f>
        <v>889.7313316467629</v>
      </c>
      <c r="I4840" s="19">
        <f t="shared" si="451"/>
        <v>-107174530528</v>
      </c>
      <c r="K4840" s="19">
        <f t="shared" si="456"/>
        <v>13926240000</v>
      </c>
      <c r="L4840" s="19">
        <f t="shared" si="452"/>
        <v>13926240000</v>
      </c>
      <c r="N4840" s="19">
        <f t="shared" si="455"/>
        <v>0</v>
      </c>
      <c r="O4840" s="19">
        <f t="shared" si="453"/>
        <v>-92325858864</v>
      </c>
      <c r="Q4840" s="19">
        <f t="shared" si="454"/>
        <v>-39661025264</v>
      </c>
    </row>
    <row r="4841" spans="1:17" x14ac:dyDescent="0.3">
      <c r="A4841">
        <v>4835</v>
      </c>
      <c r="B4841">
        <f>SQRT((1-A4841*A4841/$G$1)*$G$2)</f>
        <v>889.58055136002747</v>
      </c>
      <c r="I4841" s="19">
        <f t="shared" si="451"/>
        <v>-79322050528</v>
      </c>
      <c r="K4841" s="19">
        <f t="shared" si="456"/>
        <v>13929120000</v>
      </c>
      <c r="L4841" s="19">
        <f t="shared" si="452"/>
        <v>13929120000</v>
      </c>
      <c r="N4841" s="19">
        <f t="shared" si="455"/>
        <v>-92222063632</v>
      </c>
      <c r="O4841" s="19">
        <f t="shared" si="453"/>
        <v>-92222063632</v>
      </c>
      <c r="Q4841" s="19">
        <f t="shared" si="454"/>
        <v>-117953968896</v>
      </c>
    </row>
    <row r="4842" spans="1:17" x14ac:dyDescent="0.3">
      <c r="A4842">
        <v>4836</v>
      </c>
      <c r="B4842">
        <f>SQRT((1-A4842*A4842/$G$1)*$G$2)</f>
        <v>889.42971431598824</v>
      </c>
      <c r="I4842" s="19">
        <f t="shared" si="451"/>
        <v>-235907937792</v>
      </c>
      <c r="K4842" s="19">
        <f t="shared" si="456"/>
        <v>13932000000</v>
      </c>
      <c r="L4842" s="19">
        <f t="shared" si="452"/>
        <v>13932000000</v>
      </c>
      <c r="N4842" s="19">
        <f t="shared" si="455"/>
        <v>0</v>
      </c>
      <c r="O4842" s="19">
        <f t="shared" si="453"/>
        <v>-92222063632</v>
      </c>
      <c r="Q4842" s="19">
        <f t="shared" si="454"/>
        <v>-104021968896</v>
      </c>
    </row>
    <row r="4843" spans="1:17" x14ac:dyDescent="0.3">
      <c r="A4843">
        <v>4837</v>
      </c>
      <c r="B4843">
        <f>SQRT((1-A4843*A4843/$G$1)*$G$2)</f>
        <v>889.27882048576396</v>
      </c>
      <c r="I4843" s="19">
        <f t="shared" si="451"/>
        <v>-208043937792</v>
      </c>
      <c r="K4843" s="19">
        <f t="shared" si="456"/>
        <v>13934880000</v>
      </c>
      <c r="L4843" s="19">
        <f t="shared" si="452"/>
        <v>13934880000</v>
      </c>
      <c r="N4843" s="19">
        <f t="shared" si="455"/>
        <v>0</v>
      </c>
      <c r="O4843" s="19">
        <f t="shared" si="453"/>
        <v>-92222063632</v>
      </c>
      <c r="Q4843" s="19">
        <f t="shared" si="454"/>
        <v>-90087088896</v>
      </c>
    </row>
    <row r="4844" spans="1:17" x14ac:dyDescent="0.3">
      <c r="A4844">
        <v>4838</v>
      </c>
      <c r="B4844">
        <f>SQRT((1-A4844*A4844/$G$1)*$G$2)</f>
        <v>889.12786984044328</v>
      </c>
      <c r="I4844" s="19">
        <f t="shared" si="451"/>
        <v>-180174177792</v>
      </c>
      <c r="K4844" s="19">
        <f t="shared" si="456"/>
        <v>13937760000</v>
      </c>
      <c r="L4844" s="19">
        <f t="shared" si="452"/>
        <v>13937760000</v>
      </c>
      <c r="N4844" s="19">
        <f t="shared" si="455"/>
        <v>0</v>
      </c>
      <c r="O4844" s="19">
        <f t="shared" si="453"/>
        <v>-92222063632</v>
      </c>
      <c r="Q4844" s="19">
        <f t="shared" si="454"/>
        <v>-76149328896</v>
      </c>
    </row>
    <row r="4845" spans="1:17" x14ac:dyDescent="0.3">
      <c r="A4845">
        <v>4839</v>
      </c>
      <c r="B4845">
        <f>SQRT((1-A4845*A4845/$G$1)*$G$2)</f>
        <v>888.97686235108404</v>
      </c>
      <c r="I4845" s="19">
        <f t="shared" si="451"/>
        <v>-152298657792</v>
      </c>
      <c r="K4845" s="19">
        <f t="shared" si="456"/>
        <v>13940640000</v>
      </c>
      <c r="L4845" s="19">
        <f t="shared" si="452"/>
        <v>13940640000</v>
      </c>
      <c r="N4845" s="19">
        <f t="shared" si="455"/>
        <v>0</v>
      </c>
      <c r="O4845" s="19">
        <f t="shared" si="453"/>
        <v>-92222063632</v>
      </c>
      <c r="Q4845" s="19">
        <f t="shared" si="454"/>
        <v>-62208688896</v>
      </c>
    </row>
    <row r="4846" spans="1:17" x14ac:dyDescent="0.3">
      <c r="A4846">
        <v>4840</v>
      </c>
      <c r="B4846">
        <f>SQRT((1-A4846*A4846/$G$1)*$G$2)</f>
        <v>888.82579798871393</v>
      </c>
      <c r="I4846" s="19">
        <f t="shared" ref="I4846:I4909" si="457">Q4845*2</f>
        <v>-124417377792</v>
      </c>
      <c r="K4846" s="19">
        <f t="shared" si="456"/>
        <v>13943520000</v>
      </c>
      <c r="L4846" s="19">
        <f t="shared" ref="L4846:L4909" si="458">IF(K4846=0,L4845,K4846)</f>
        <v>13943520000</v>
      </c>
      <c r="N4846" s="19">
        <f t="shared" si="455"/>
        <v>0</v>
      </c>
      <c r="O4846" s="19">
        <f t="shared" ref="O4846:O4909" si="459">IF(N4846=0,O4845,N4846)</f>
        <v>-92222063632</v>
      </c>
      <c r="Q4846" s="19">
        <f t="shared" ref="Q4846:Q4909" si="460">Q4845+K4846+N4846</f>
        <v>-48265168896</v>
      </c>
    </row>
    <row r="4847" spans="1:17" x14ac:dyDescent="0.3">
      <c r="A4847">
        <v>4841</v>
      </c>
      <c r="B4847">
        <f>SQRT((1-A4847*A4847/$G$1)*$G$2)</f>
        <v>888.67467672432917</v>
      </c>
      <c r="I4847" s="19">
        <f t="shared" si="457"/>
        <v>-96530337792</v>
      </c>
      <c r="K4847" s="19">
        <f t="shared" si="456"/>
        <v>13946400000</v>
      </c>
      <c r="L4847" s="19">
        <f t="shared" si="458"/>
        <v>13946400000</v>
      </c>
      <c r="N4847" s="19">
        <f t="shared" si="455"/>
        <v>0</v>
      </c>
      <c r="O4847" s="19">
        <f t="shared" si="459"/>
        <v>-92222063632</v>
      </c>
      <c r="Q4847" s="19">
        <f t="shared" si="460"/>
        <v>-34318768896</v>
      </c>
    </row>
    <row r="4848" spans="1:17" x14ac:dyDescent="0.3">
      <c r="A4848">
        <v>4842</v>
      </c>
      <c r="B4848">
        <f>SQRT((1-A4848*A4848/$G$1)*$G$2)</f>
        <v>888.52349852889631</v>
      </c>
      <c r="I4848" s="19">
        <f t="shared" si="457"/>
        <v>-68637537792</v>
      </c>
      <c r="K4848" s="19">
        <f t="shared" si="456"/>
        <v>13949280000</v>
      </c>
      <c r="L4848" s="19">
        <f t="shared" si="458"/>
        <v>13949280000</v>
      </c>
      <c r="N4848" s="19">
        <f t="shared" si="455"/>
        <v>-92118268400</v>
      </c>
      <c r="O4848" s="19">
        <f t="shared" si="459"/>
        <v>-92118268400</v>
      </c>
      <c r="Q4848" s="19">
        <f t="shared" si="460"/>
        <v>-112487757296</v>
      </c>
    </row>
    <row r="4849" spans="1:17" x14ac:dyDescent="0.3">
      <c r="A4849">
        <v>4843</v>
      </c>
      <c r="B4849">
        <f>SQRT((1-A4849*A4849/$G$1)*$G$2)</f>
        <v>888.37226337335039</v>
      </c>
      <c r="I4849" s="19">
        <f t="shared" si="457"/>
        <v>-224975514592</v>
      </c>
      <c r="K4849" s="19">
        <f t="shared" si="456"/>
        <v>13952160000</v>
      </c>
      <c r="L4849" s="19">
        <f t="shared" si="458"/>
        <v>13952160000</v>
      </c>
      <c r="N4849" s="19">
        <f t="shared" si="455"/>
        <v>0</v>
      </c>
      <c r="O4849" s="19">
        <f t="shared" si="459"/>
        <v>-92118268400</v>
      </c>
      <c r="Q4849" s="19">
        <f t="shared" si="460"/>
        <v>-98535597296</v>
      </c>
    </row>
    <row r="4850" spans="1:17" x14ac:dyDescent="0.3">
      <c r="A4850">
        <v>4844</v>
      </c>
      <c r="B4850">
        <f>SQRT((1-A4850*A4850/$G$1)*$G$2)</f>
        <v>888.22097122859634</v>
      </c>
      <c r="I4850" s="19">
        <f t="shared" si="457"/>
        <v>-197071194592</v>
      </c>
      <c r="K4850" s="19">
        <f t="shared" si="456"/>
        <v>13955040000</v>
      </c>
      <c r="L4850" s="19">
        <f t="shared" si="458"/>
        <v>13955040000</v>
      </c>
      <c r="N4850" s="19">
        <f t="shared" si="455"/>
        <v>0</v>
      </c>
      <c r="O4850" s="19">
        <f t="shared" si="459"/>
        <v>-92118268400</v>
      </c>
      <c r="Q4850" s="19">
        <f t="shared" si="460"/>
        <v>-84580557296</v>
      </c>
    </row>
    <row r="4851" spans="1:17" x14ac:dyDescent="0.3">
      <c r="A4851">
        <v>4845</v>
      </c>
      <c r="B4851">
        <f>SQRT((1-A4851*A4851/$G$1)*$G$2)</f>
        <v>888.06962206550759</v>
      </c>
      <c r="I4851" s="19">
        <f t="shared" si="457"/>
        <v>-169161114592</v>
      </c>
      <c r="K4851" s="19">
        <f t="shared" si="456"/>
        <v>13957920000</v>
      </c>
      <c r="L4851" s="19">
        <f t="shared" si="458"/>
        <v>13957920000</v>
      </c>
      <c r="N4851" s="19">
        <f t="shared" si="455"/>
        <v>0</v>
      </c>
      <c r="O4851" s="19">
        <f t="shared" si="459"/>
        <v>-92118268400</v>
      </c>
      <c r="Q4851" s="19">
        <f t="shared" si="460"/>
        <v>-70622637296</v>
      </c>
    </row>
    <row r="4852" spans="1:17" x14ac:dyDescent="0.3">
      <c r="A4852">
        <v>4846</v>
      </c>
      <c r="B4852">
        <f>SQRT((1-A4852*A4852/$G$1)*$G$2)</f>
        <v>887.91821585492767</v>
      </c>
      <c r="I4852" s="19">
        <f t="shared" si="457"/>
        <v>-141245274592</v>
      </c>
      <c r="K4852" s="19">
        <f t="shared" si="456"/>
        <v>13960800000</v>
      </c>
      <c r="L4852" s="19">
        <f t="shared" si="458"/>
        <v>13960800000</v>
      </c>
      <c r="N4852" s="19">
        <f t="shared" ref="N4852:N4915" si="461">IF($I4852&gt;O4851,O4851+$J$1,)</f>
        <v>0</v>
      </c>
      <c r="O4852" s="19">
        <f t="shared" si="459"/>
        <v>-92118268400</v>
      </c>
      <c r="Q4852" s="19">
        <f t="shared" si="460"/>
        <v>-56661837296</v>
      </c>
    </row>
    <row r="4853" spans="1:17" x14ac:dyDescent="0.3">
      <c r="A4853">
        <v>4847</v>
      </c>
      <c r="B4853">
        <f>SQRT((1-A4853*A4853/$G$1)*$G$2)</f>
        <v>887.76675256766816</v>
      </c>
      <c r="I4853" s="19">
        <f t="shared" si="457"/>
        <v>-113323674592</v>
      </c>
      <c r="K4853" s="19">
        <f t="shared" si="456"/>
        <v>13963680000</v>
      </c>
      <c r="L4853" s="19">
        <f t="shared" si="458"/>
        <v>13963680000</v>
      </c>
      <c r="N4853" s="19">
        <f t="shared" si="461"/>
        <v>0</v>
      </c>
      <c r="O4853" s="19">
        <f t="shared" si="459"/>
        <v>-92118268400</v>
      </c>
      <c r="Q4853" s="19">
        <f t="shared" si="460"/>
        <v>-42698157296</v>
      </c>
    </row>
    <row r="4854" spans="1:17" x14ac:dyDescent="0.3">
      <c r="A4854">
        <v>4848</v>
      </c>
      <c r="B4854">
        <f>SQRT((1-A4854*A4854/$G$1)*$G$2)</f>
        <v>887.61523217451077</v>
      </c>
      <c r="I4854" s="19">
        <f t="shared" si="457"/>
        <v>-85396314592</v>
      </c>
      <c r="K4854" s="19">
        <f t="shared" si="456"/>
        <v>13966560000</v>
      </c>
      <c r="L4854" s="19">
        <f t="shared" si="458"/>
        <v>13966560000</v>
      </c>
      <c r="N4854" s="19">
        <f t="shared" si="461"/>
        <v>-92014473168</v>
      </c>
      <c r="O4854" s="19">
        <f t="shared" si="459"/>
        <v>-92014473168</v>
      </c>
      <c r="Q4854" s="19">
        <f t="shared" si="460"/>
        <v>-120746070464</v>
      </c>
    </row>
    <row r="4855" spans="1:17" x14ac:dyDescent="0.3">
      <c r="A4855">
        <v>4849</v>
      </c>
      <c r="B4855">
        <f>SQRT((1-A4855*A4855/$G$1)*$G$2)</f>
        <v>887.46365464620521</v>
      </c>
      <c r="I4855" s="19">
        <f t="shared" si="457"/>
        <v>-241492140928</v>
      </c>
      <c r="K4855" s="19">
        <f t="shared" si="456"/>
        <v>13969440000</v>
      </c>
      <c r="L4855" s="19">
        <f t="shared" si="458"/>
        <v>13969440000</v>
      </c>
      <c r="N4855" s="19">
        <f t="shared" si="461"/>
        <v>0</v>
      </c>
      <c r="O4855" s="19">
        <f t="shared" si="459"/>
        <v>-92014473168</v>
      </c>
      <c r="Q4855" s="19">
        <f t="shared" si="460"/>
        <v>-106776630464</v>
      </c>
    </row>
    <row r="4856" spans="1:17" x14ac:dyDescent="0.3">
      <c r="A4856">
        <v>4850</v>
      </c>
      <c r="B4856">
        <f>SQRT((1-A4856*A4856/$G$1)*$G$2)</f>
        <v>887.31201995347101</v>
      </c>
      <c r="I4856" s="19">
        <f t="shared" si="457"/>
        <v>-213553260928</v>
      </c>
      <c r="K4856" s="19">
        <f t="shared" si="456"/>
        <v>13972320000</v>
      </c>
      <c r="L4856" s="19">
        <f t="shared" si="458"/>
        <v>13972320000</v>
      </c>
      <c r="N4856" s="19">
        <f t="shared" si="461"/>
        <v>0</v>
      </c>
      <c r="O4856" s="19">
        <f t="shared" si="459"/>
        <v>-92014473168</v>
      </c>
      <c r="Q4856" s="19">
        <f t="shared" si="460"/>
        <v>-92804310464</v>
      </c>
    </row>
    <row r="4857" spans="1:17" x14ac:dyDescent="0.3">
      <c r="A4857">
        <v>4851</v>
      </c>
      <c r="B4857">
        <f>SQRT((1-A4857*A4857/$G$1)*$G$2)</f>
        <v>887.16032806699627</v>
      </c>
      <c r="I4857" s="19">
        <f t="shared" si="457"/>
        <v>-185608620928</v>
      </c>
      <c r="K4857" s="19">
        <f t="shared" si="456"/>
        <v>13975200000</v>
      </c>
      <c r="L4857" s="19">
        <f t="shared" si="458"/>
        <v>13975200000</v>
      </c>
      <c r="N4857" s="19">
        <f t="shared" si="461"/>
        <v>0</v>
      </c>
      <c r="O4857" s="19">
        <f t="shared" si="459"/>
        <v>-92014473168</v>
      </c>
      <c r="Q4857" s="19">
        <f t="shared" si="460"/>
        <v>-78829110464</v>
      </c>
    </row>
    <row r="4858" spans="1:17" x14ac:dyDescent="0.3">
      <c r="A4858">
        <v>4852</v>
      </c>
      <c r="B4858">
        <f>SQRT((1-A4858*A4858/$G$1)*$G$2)</f>
        <v>887.00857895743786</v>
      </c>
      <c r="I4858" s="19">
        <f t="shared" si="457"/>
        <v>-157658220928</v>
      </c>
      <c r="K4858" s="19">
        <f t="shared" si="456"/>
        <v>13978080000</v>
      </c>
      <c r="L4858" s="19">
        <f t="shared" si="458"/>
        <v>13978080000</v>
      </c>
      <c r="N4858" s="19">
        <f t="shared" si="461"/>
        <v>0</v>
      </c>
      <c r="O4858" s="19">
        <f t="shared" si="459"/>
        <v>-92014473168</v>
      </c>
      <c r="Q4858" s="19">
        <f t="shared" si="460"/>
        <v>-64851030464</v>
      </c>
    </row>
    <row r="4859" spans="1:17" x14ac:dyDescent="0.3">
      <c r="A4859">
        <v>4853</v>
      </c>
      <c r="B4859">
        <f>SQRT((1-A4859*A4859/$G$1)*$G$2)</f>
        <v>886.85677259542172</v>
      </c>
      <c r="I4859" s="19">
        <f t="shared" si="457"/>
        <v>-129702060928</v>
      </c>
      <c r="K4859" s="19">
        <f t="shared" si="456"/>
        <v>13980960000</v>
      </c>
      <c r="L4859" s="19">
        <f t="shared" si="458"/>
        <v>13980960000</v>
      </c>
      <c r="N4859" s="19">
        <f t="shared" si="461"/>
        <v>0</v>
      </c>
      <c r="O4859" s="19">
        <f t="shared" si="459"/>
        <v>-92014473168</v>
      </c>
      <c r="Q4859" s="19">
        <f t="shared" si="460"/>
        <v>-50870070464</v>
      </c>
    </row>
    <row r="4860" spans="1:17" x14ac:dyDescent="0.3">
      <c r="A4860">
        <v>4854</v>
      </c>
      <c r="B4860">
        <f>SQRT((1-A4860*A4860/$G$1)*$G$2)</f>
        <v>886.70490895154251</v>
      </c>
      <c r="I4860" s="19">
        <f t="shared" si="457"/>
        <v>-101740140928</v>
      </c>
      <c r="K4860" s="19">
        <f t="shared" si="456"/>
        <v>13983840000</v>
      </c>
      <c r="L4860" s="19">
        <f t="shared" si="458"/>
        <v>13983840000</v>
      </c>
      <c r="N4860" s="19">
        <f t="shared" si="461"/>
        <v>0</v>
      </c>
      <c r="O4860" s="19">
        <f t="shared" si="459"/>
        <v>-92014473168</v>
      </c>
      <c r="Q4860" s="19">
        <f t="shared" si="460"/>
        <v>-36886230464</v>
      </c>
    </row>
    <row r="4861" spans="1:17" x14ac:dyDescent="0.3">
      <c r="A4861">
        <v>4855</v>
      </c>
      <c r="B4861">
        <f>SQRT((1-A4861*A4861/$G$1)*$G$2)</f>
        <v>886.55298799636364</v>
      </c>
      <c r="I4861" s="19">
        <f t="shared" si="457"/>
        <v>-73772460928</v>
      </c>
      <c r="K4861" s="19">
        <f t="shared" si="456"/>
        <v>13986720000</v>
      </c>
      <c r="L4861" s="19">
        <f t="shared" si="458"/>
        <v>13986720000</v>
      </c>
      <c r="N4861" s="19">
        <f t="shared" si="461"/>
        <v>-91910677936</v>
      </c>
      <c r="O4861" s="19">
        <f t="shared" si="459"/>
        <v>-91910677936</v>
      </c>
      <c r="Q4861" s="19">
        <f t="shared" si="460"/>
        <v>-114810188400</v>
      </c>
    </row>
    <row r="4862" spans="1:17" x14ac:dyDescent="0.3">
      <c r="A4862">
        <v>4856</v>
      </c>
      <c r="B4862">
        <f>SQRT((1-A4862*A4862/$G$1)*$G$2)</f>
        <v>886.40100970041715</v>
      </c>
      <c r="I4862" s="19">
        <f t="shared" si="457"/>
        <v>-229620376800</v>
      </c>
      <c r="K4862" s="19">
        <f t="shared" si="456"/>
        <v>13989600000</v>
      </c>
      <c r="L4862" s="19">
        <f t="shared" si="458"/>
        <v>13989600000</v>
      </c>
      <c r="N4862" s="19">
        <f t="shared" si="461"/>
        <v>0</v>
      </c>
      <c r="O4862" s="19">
        <f t="shared" si="459"/>
        <v>-91910677936</v>
      </c>
      <c r="Q4862" s="19">
        <f t="shared" si="460"/>
        <v>-100820588400</v>
      </c>
    </row>
    <row r="4863" spans="1:17" x14ac:dyDescent="0.3">
      <c r="A4863">
        <v>4857</v>
      </c>
      <c r="B4863">
        <f>SQRT((1-A4863*A4863/$G$1)*$G$2)</f>
        <v>886.24897403420391</v>
      </c>
      <c r="I4863" s="19">
        <f t="shared" si="457"/>
        <v>-201641176800</v>
      </c>
      <c r="K4863" s="19">
        <f t="shared" si="456"/>
        <v>13992480000</v>
      </c>
      <c r="L4863" s="19">
        <f t="shared" si="458"/>
        <v>13992480000</v>
      </c>
      <c r="N4863" s="19">
        <f t="shared" si="461"/>
        <v>0</v>
      </c>
      <c r="O4863" s="19">
        <f t="shared" si="459"/>
        <v>-91910677936</v>
      </c>
      <c r="Q4863" s="19">
        <f t="shared" si="460"/>
        <v>-86828108400</v>
      </c>
    </row>
    <row r="4864" spans="1:17" x14ac:dyDescent="0.3">
      <c r="A4864">
        <v>4858</v>
      </c>
      <c r="B4864">
        <f>SQRT((1-A4864*A4864/$G$1)*$G$2)</f>
        <v>886.0968809681932</v>
      </c>
      <c r="I4864" s="19">
        <f t="shared" si="457"/>
        <v>-173656216800</v>
      </c>
      <c r="K4864" s="19">
        <f t="shared" si="456"/>
        <v>13995360000</v>
      </c>
      <c r="L4864" s="19">
        <f t="shared" si="458"/>
        <v>13995360000</v>
      </c>
      <c r="N4864" s="19">
        <f t="shared" si="461"/>
        <v>0</v>
      </c>
      <c r="O4864" s="19">
        <f t="shared" si="459"/>
        <v>-91910677936</v>
      </c>
      <c r="Q4864" s="19">
        <f t="shared" si="460"/>
        <v>-72832748400</v>
      </c>
    </row>
    <row r="4865" spans="1:17" x14ac:dyDescent="0.3">
      <c r="A4865">
        <v>4859</v>
      </c>
      <c r="B4865">
        <f>SQRT((1-A4865*A4865/$G$1)*$G$2)</f>
        <v>885.94473047282327</v>
      </c>
      <c r="I4865" s="19">
        <f t="shared" si="457"/>
        <v>-145665496800</v>
      </c>
      <c r="K4865" s="19">
        <f t="shared" si="456"/>
        <v>13998240000</v>
      </c>
      <c r="L4865" s="19">
        <f t="shared" si="458"/>
        <v>13998240000</v>
      </c>
      <c r="N4865" s="19">
        <f t="shared" si="461"/>
        <v>0</v>
      </c>
      <c r="O4865" s="19">
        <f t="shared" si="459"/>
        <v>-91910677936</v>
      </c>
      <c r="Q4865" s="19">
        <f t="shared" si="460"/>
        <v>-58834508400</v>
      </c>
    </row>
    <row r="4866" spans="1:17" x14ac:dyDescent="0.3">
      <c r="A4866">
        <v>4860</v>
      </c>
      <c r="B4866">
        <f>SQRT((1-A4866*A4866/$G$1)*$G$2)</f>
        <v>885.79252251850016</v>
      </c>
      <c r="I4866" s="19">
        <f t="shared" si="457"/>
        <v>-117669016800</v>
      </c>
      <c r="K4866" s="19">
        <f t="shared" si="456"/>
        <v>14001120000</v>
      </c>
      <c r="L4866" s="19">
        <f t="shared" si="458"/>
        <v>14001120000</v>
      </c>
      <c r="N4866" s="19">
        <f t="shared" si="461"/>
        <v>0</v>
      </c>
      <c r="O4866" s="19">
        <f t="shared" si="459"/>
        <v>-91910677936</v>
      </c>
      <c r="Q4866" s="19">
        <f t="shared" si="460"/>
        <v>-44833388400</v>
      </c>
    </row>
    <row r="4867" spans="1:17" x14ac:dyDescent="0.3">
      <c r="A4867">
        <v>4861</v>
      </c>
      <c r="B4867">
        <f>SQRT((1-A4867*A4867/$G$1)*$G$2)</f>
        <v>885.64025707559915</v>
      </c>
      <c r="I4867" s="19">
        <f t="shared" si="457"/>
        <v>-89666776800</v>
      </c>
      <c r="K4867" s="19">
        <f t="shared" si="456"/>
        <v>14004000000</v>
      </c>
      <c r="L4867" s="19">
        <f t="shared" si="458"/>
        <v>14004000000</v>
      </c>
      <c r="N4867" s="19">
        <f t="shared" si="461"/>
        <v>-91806882704</v>
      </c>
      <c r="O4867" s="19">
        <f t="shared" si="459"/>
        <v>-91806882704</v>
      </c>
      <c r="Q4867" s="19">
        <f t="shared" si="460"/>
        <v>-122636271104</v>
      </c>
    </row>
    <row r="4868" spans="1:17" x14ac:dyDescent="0.3">
      <c r="A4868">
        <v>4862</v>
      </c>
      <c r="B4868">
        <f>SQRT((1-A4868*A4868/$G$1)*$G$2)</f>
        <v>885.48793411446366</v>
      </c>
      <c r="I4868" s="19">
        <f t="shared" si="457"/>
        <v>-245272542208</v>
      </c>
      <c r="K4868" s="19">
        <f t="shared" si="456"/>
        <v>14006880000</v>
      </c>
      <c r="L4868" s="19">
        <f t="shared" si="458"/>
        <v>14006880000</v>
      </c>
      <c r="N4868" s="19">
        <f t="shared" si="461"/>
        <v>0</v>
      </c>
      <c r="O4868" s="19">
        <f t="shared" si="459"/>
        <v>-91806882704</v>
      </c>
      <c r="Q4868" s="19">
        <f t="shared" si="460"/>
        <v>-108629391104</v>
      </c>
    </row>
    <row r="4869" spans="1:17" x14ac:dyDescent="0.3">
      <c r="A4869">
        <v>4863</v>
      </c>
      <c r="B4869">
        <f>SQRT((1-A4869*A4869/$G$1)*$G$2)</f>
        <v>885.33555360540515</v>
      </c>
      <c r="I4869" s="19">
        <f t="shared" si="457"/>
        <v>-217258782208</v>
      </c>
      <c r="K4869" s="19">
        <f t="shared" si="456"/>
        <v>14009760000</v>
      </c>
      <c r="L4869" s="19">
        <f t="shared" si="458"/>
        <v>14009760000</v>
      </c>
      <c r="N4869" s="19">
        <f t="shared" si="461"/>
        <v>0</v>
      </c>
      <c r="O4869" s="19">
        <f t="shared" si="459"/>
        <v>-91806882704</v>
      </c>
      <c r="Q4869" s="19">
        <f t="shared" si="460"/>
        <v>-94619631104</v>
      </c>
    </row>
    <row r="4870" spans="1:17" x14ac:dyDescent="0.3">
      <c r="A4870">
        <v>4864</v>
      </c>
      <c r="B4870">
        <f>SQRT((1-A4870*A4870/$G$1)*$G$2)</f>
        <v>885.1831155187042</v>
      </c>
      <c r="I4870" s="19">
        <f t="shared" si="457"/>
        <v>-189239262208</v>
      </c>
      <c r="K4870" s="19">
        <f t="shared" si="456"/>
        <v>14012640000</v>
      </c>
      <c r="L4870" s="19">
        <f t="shared" si="458"/>
        <v>14012640000</v>
      </c>
      <c r="N4870" s="19">
        <f t="shared" si="461"/>
        <v>0</v>
      </c>
      <c r="O4870" s="19">
        <f t="shared" si="459"/>
        <v>-91806882704</v>
      </c>
      <c r="Q4870" s="19">
        <f t="shared" si="460"/>
        <v>-80606991104</v>
      </c>
    </row>
    <row r="4871" spans="1:17" x14ac:dyDescent="0.3">
      <c r="A4871">
        <v>4865</v>
      </c>
      <c r="B4871">
        <f>SQRT((1-A4871*A4871/$G$1)*$G$2)</f>
        <v>885.03061982460861</v>
      </c>
      <c r="I4871" s="19">
        <f t="shared" si="457"/>
        <v>-161213982208</v>
      </c>
      <c r="K4871" s="19">
        <f t="shared" ref="K4871:K4934" si="462">IF($I4871&lt;L4870,L4870+$J$2,)</f>
        <v>14015520000</v>
      </c>
      <c r="L4871" s="19">
        <f t="shared" si="458"/>
        <v>14015520000</v>
      </c>
      <c r="N4871" s="19">
        <f t="shared" si="461"/>
        <v>0</v>
      </c>
      <c r="O4871" s="19">
        <f t="shared" si="459"/>
        <v>-91806882704</v>
      </c>
      <c r="Q4871" s="19">
        <f t="shared" si="460"/>
        <v>-66591471104</v>
      </c>
    </row>
    <row r="4872" spans="1:17" x14ac:dyDescent="0.3">
      <c r="A4872">
        <v>4866</v>
      </c>
      <c r="B4872">
        <f>SQRT((1-A4872*A4872/$G$1)*$G$2)</f>
        <v>884.87806649333561</v>
      </c>
      <c r="I4872" s="19">
        <f t="shared" si="457"/>
        <v>-133182942208</v>
      </c>
      <c r="K4872" s="19">
        <f t="shared" si="462"/>
        <v>14018400000</v>
      </c>
      <c r="L4872" s="19">
        <f t="shared" si="458"/>
        <v>14018400000</v>
      </c>
      <c r="N4872" s="19">
        <f t="shared" si="461"/>
        <v>0</v>
      </c>
      <c r="O4872" s="19">
        <f t="shared" si="459"/>
        <v>-91806882704</v>
      </c>
      <c r="Q4872" s="19">
        <f t="shared" si="460"/>
        <v>-52573071104</v>
      </c>
    </row>
    <row r="4873" spans="1:17" x14ac:dyDescent="0.3">
      <c r="A4873">
        <v>4867</v>
      </c>
      <c r="B4873">
        <f>SQRT((1-A4873*A4873/$G$1)*$G$2)</f>
        <v>884.72545549506958</v>
      </c>
      <c r="I4873" s="19">
        <f t="shared" si="457"/>
        <v>-105146142208</v>
      </c>
      <c r="K4873" s="19">
        <f t="shared" si="462"/>
        <v>14021280000</v>
      </c>
      <c r="L4873" s="19">
        <f t="shared" si="458"/>
        <v>14021280000</v>
      </c>
      <c r="N4873" s="19">
        <f t="shared" si="461"/>
        <v>0</v>
      </c>
      <c r="O4873" s="19">
        <f t="shared" si="459"/>
        <v>-91806882704</v>
      </c>
      <c r="Q4873" s="19">
        <f t="shared" si="460"/>
        <v>-38551791104</v>
      </c>
    </row>
    <row r="4874" spans="1:17" x14ac:dyDescent="0.3">
      <c r="A4874">
        <v>4868</v>
      </c>
      <c r="B4874">
        <f>SQRT((1-A4874*A4874/$G$1)*$G$2)</f>
        <v>884.57278679996375</v>
      </c>
      <c r="I4874" s="19">
        <f t="shared" si="457"/>
        <v>-77103582208</v>
      </c>
      <c r="K4874" s="19">
        <f t="shared" si="462"/>
        <v>14024160000</v>
      </c>
      <c r="L4874" s="19">
        <f t="shared" si="458"/>
        <v>14024160000</v>
      </c>
      <c r="N4874" s="19">
        <f t="shared" si="461"/>
        <v>-91703087472</v>
      </c>
      <c r="O4874" s="19">
        <f t="shared" si="459"/>
        <v>-91703087472</v>
      </c>
      <c r="Q4874" s="19">
        <f t="shared" si="460"/>
        <v>-116230718576</v>
      </c>
    </row>
    <row r="4875" spans="1:17" x14ac:dyDescent="0.3">
      <c r="A4875">
        <v>4869</v>
      </c>
      <c r="B4875">
        <f>SQRT((1-A4875*A4875/$G$1)*$G$2)</f>
        <v>884.42006037813917</v>
      </c>
      <c r="I4875" s="19">
        <f t="shared" si="457"/>
        <v>-232461437152</v>
      </c>
      <c r="K4875" s="19">
        <f t="shared" si="462"/>
        <v>14027040000</v>
      </c>
      <c r="L4875" s="19">
        <f t="shared" si="458"/>
        <v>14027040000</v>
      </c>
      <c r="N4875" s="19">
        <f t="shared" si="461"/>
        <v>0</v>
      </c>
      <c r="O4875" s="19">
        <f t="shared" si="459"/>
        <v>-91703087472</v>
      </c>
      <c r="Q4875" s="19">
        <f t="shared" si="460"/>
        <v>-102203678576</v>
      </c>
    </row>
    <row r="4876" spans="1:17" x14ac:dyDescent="0.3">
      <c r="A4876">
        <v>4870</v>
      </c>
      <c r="B4876">
        <f>SQRT((1-A4876*A4876/$G$1)*$G$2)</f>
        <v>884.26727619968506</v>
      </c>
      <c r="I4876" s="19">
        <f t="shared" si="457"/>
        <v>-204407357152</v>
      </c>
      <c r="K4876" s="19">
        <f t="shared" si="462"/>
        <v>14029920000</v>
      </c>
      <c r="L4876" s="19">
        <f t="shared" si="458"/>
        <v>14029920000</v>
      </c>
      <c r="N4876" s="19">
        <f t="shared" si="461"/>
        <v>0</v>
      </c>
      <c r="O4876" s="19">
        <f t="shared" si="459"/>
        <v>-91703087472</v>
      </c>
      <c r="Q4876" s="19">
        <f t="shared" si="460"/>
        <v>-88173758576</v>
      </c>
    </row>
    <row r="4877" spans="1:17" x14ac:dyDescent="0.3">
      <c r="A4877">
        <v>4871</v>
      </c>
      <c r="B4877">
        <f>SQRT((1-A4877*A4877/$G$1)*$G$2)</f>
        <v>884.11443423465857</v>
      </c>
      <c r="I4877" s="19">
        <f t="shared" si="457"/>
        <v>-176347517152</v>
      </c>
      <c r="K4877" s="19">
        <f t="shared" si="462"/>
        <v>14032800000</v>
      </c>
      <c r="L4877" s="19">
        <f t="shared" si="458"/>
        <v>14032800000</v>
      </c>
      <c r="N4877" s="19">
        <f t="shared" si="461"/>
        <v>0</v>
      </c>
      <c r="O4877" s="19">
        <f t="shared" si="459"/>
        <v>-91703087472</v>
      </c>
      <c r="Q4877" s="19">
        <f t="shared" si="460"/>
        <v>-74140958576</v>
      </c>
    </row>
    <row r="4878" spans="1:17" x14ac:dyDescent="0.3">
      <c r="A4878">
        <v>4872</v>
      </c>
      <c r="B4878">
        <f>SQRT((1-A4878*A4878/$G$1)*$G$2)</f>
        <v>883.9615344530846</v>
      </c>
      <c r="I4878" s="19">
        <f t="shared" si="457"/>
        <v>-148281917152</v>
      </c>
      <c r="K4878" s="19">
        <f t="shared" si="462"/>
        <v>14035680000</v>
      </c>
      <c r="L4878" s="19">
        <f t="shared" si="458"/>
        <v>14035680000</v>
      </c>
      <c r="N4878" s="19">
        <f t="shared" si="461"/>
        <v>0</v>
      </c>
      <c r="O4878" s="19">
        <f t="shared" si="459"/>
        <v>-91703087472</v>
      </c>
      <c r="Q4878" s="19">
        <f t="shared" si="460"/>
        <v>-60105278576</v>
      </c>
    </row>
    <row r="4879" spans="1:17" x14ac:dyDescent="0.3">
      <c r="A4879">
        <v>4873</v>
      </c>
      <c r="B4879">
        <f>SQRT((1-A4879*A4879/$G$1)*$G$2)</f>
        <v>883.80857682495639</v>
      </c>
      <c r="I4879" s="19">
        <f t="shared" si="457"/>
        <v>-120210557152</v>
      </c>
      <c r="K4879" s="19">
        <f t="shared" si="462"/>
        <v>14038560000</v>
      </c>
      <c r="L4879" s="19">
        <f t="shared" si="458"/>
        <v>14038560000</v>
      </c>
      <c r="N4879" s="19">
        <f t="shared" si="461"/>
        <v>0</v>
      </c>
      <c r="O4879" s="19">
        <f t="shared" si="459"/>
        <v>-91703087472</v>
      </c>
      <c r="Q4879" s="19">
        <f t="shared" si="460"/>
        <v>-46066718576</v>
      </c>
    </row>
    <row r="4880" spans="1:17" x14ac:dyDescent="0.3">
      <c r="A4880">
        <v>4874</v>
      </c>
      <c r="B4880">
        <f>SQRT((1-A4880*A4880/$G$1)*$G$2)</f>
        <v>883.65556132023494</v>
      </c>
      <c r="I4880" s="19">
        <f t="shared" si="457"/>
        <v>-92133437152</v>
      </c>
      <c r="K4880" s="19">
        <f t="shared" si="462"/>
        <v>14041440000</v>
      </c>
      <c r="L4880" s="19">
        <f t="shared" si="458"/>
        <v>14041440000</v>
      </c>
      <c r="N4880" s="19">
        <f t="shared" si="461"/>
        <v>0</v>
      </c>
      <c r="O4880" s="19">
        <f t="shared" si="459"/>
        <v>-91703087472</v>
      </c>
      <c r="Q4880" s="19">
        <f t="shared" si="460"/>
        <v>-32025278576</v>
      </c>
    </row>
    <row r="4881" spans="1:17" x14ac:dyDescent="0.3">
      <c r="A4881">
        <v>4875</v>
      </c>
      <c r="B4881">
        <f>SQRT((1-A4881*A4881/$G$1)*$G$2)</f>
        <v>883.50248790884859</v>
      </c>
      <c r="I4881" s="19">
        <f t="shared" si="457"/>
        <v>-64050557152</v>
      </c>
      <c r="K4881" s="19">
        <f t="shared" si="462"/>
        <v>14044320000</v>
      </c>
      <c r="L4881" s="19">
        <f t="shared" si="458"/>
        <v>14044320000</v>
      </c>
      <c r="N4881" s="19">
        <f t="shared" si="461"/>
        <v>-91599292240</v>
      </c>
      <c r="O4881" s="19">
        <f t="shared" si="459"/>
        <v>-91599292240</v>
      </c>
      <c r="Q4881" s="19">
        <f t="shared" si="460"/>
        <v>-109580250816</v>
      </c>
    </row>
    <row r="4882" spans="1:17" x14ac:dyDescent="0.3">
      <c r="A4882">
        <v>4876</v>
      </c>
      <c r="B4882">
        <f>SQRT((1-A4882*A4882/$G$1)*$G$2)</f>
        <v>883.34935656069422</v>
      </c>
      <c r="I4882" s="19">
        <f t="shared" si="457"/>
        <v>-219160501632</v>
      </c>
      <c r="K4882" s="19">
        <f t="shared" si="462"/>
        <v>14047200000</v>
      </c>
      <c r="L4882" s="19">
        <f t="shared" si="458"/>
        <v>14047200000</v>
      </c>
      <c r="N4882" s="19">
        <f t="shared" si="461"/>
        <v>0</v>
      </c>
      <c r="O4882" s="19">
        <f t="shared" si="459"/>
        <v>-91599292240</v>
      </c>
      <c r="Q4882" s="19">
        <f t="shared" si="460"/>
        <v>-95533050816</v>
      </c>
    </row>
    <row r="4883" spans="1:17" x14ac:dyDescent="0.3">
      <c r="A4883">
        <v>4877</v>
      </c>
      <c r="B4883">
        <f>SQRT((1-A4883*A4883/$G$1)*$G$2)</f>
        <v>883.19616724563593</v>
      </c>
      <c r="I4883" s="19">
        <f t="shared" si="457"/>
        <v>-191066101632</v>
      </c>
      <c r="K4883" s="19">
        <f t="shared" si="462"/>
        <v>14050080000</v>
      </c>
      <c r="L4883" s="19">
        <f t="shared" si="458"/>
        <v>14050080000</v>
      </c>
      <c r="N4883" s="19">
        <f t="shared" si="461"/>
        <v>0</v>
      </c>
      <c r="O4883" s="19">
        <f t="shared" si="459"/>
        <v>-91599292240</v>
      </c>
      <c r="Q4883" s="19">
        <f t="shared" si="460"/>
        <v>-81482970816</v>
      </c>
    </row>
    <row r="4884" spans="1:17" x14ac:dyDescent="0.3">
      <c r="A4884">
        <v>4878</v>
      </c>
      <c r="B4884">
        <f>SQRT((1-A4884*A4884/$G$1)*$G$2)</f>
        <v>883.04291993350569</v>
      </c>
      <c r="I4884" s="19">
        <f t="shared" si="457"/>
        <v>-162965941632</v>
      </c>
      <c r="K4884" s="19">
        <f t="shared" si="462"/>
        <v>14052960000</v>
      </c>
      <c r="L4884" s="19">
        <f t="shared" si="458"/>
        <v>14052960000</v>
      </c>
      <c r="N4884" s="19">
        <f t="shared" si="461"/>
        <v>0</v>
      </c>
      <c r="O4884" s="19">
        <f t="shared" si="459"/>
        <v>-91599292240</v>
      </c>
      <c r="Q4884" s="19">
        <f t="shared" si="460"/>
        <v>-67430010816</v>
      </c>
    </row>
    <row r="4885" spans="1:17" x14ac:dyDescent="0.3">
      <c r="A4885">
        <v>4879</v>
      </c>
      <c r="B4885">
        <f>SQRT((1-A4885*A4885/$G$1)*$G$2)</f>
        <v>882.88961459410268</v>
      </c>
      <c r="I4885" s="19">
        <f t="shared" si="457"/>
        <v>-134860021632</v>
      </c>
      <c r="K4885" s="19">
        <f t="shared" si="462"/>
        <v>14055840000</v>
      </c>
      <c r="L4885" s="19">
        <f t="shared" si="458"/>
        <v>14055840000</v>
      </c>
      <c r="N4885" s="19">
        <f t="shared" si="461"/>
        <v>0</v>
      </c>
      <c r="O4885" s="19">
        <f t="shared" si="459"/>
        <v>-91599292240</v>
      </c>
      <c r="Q4885" s="19">
        <f t="shared" si="460"/>
        <v>-53374170816</v>
      </c>
    </row>
    <row r="4886" spans="1:17" x14ac:dyDescent="0.3">
      <c r="A4886">
        <v>4880</v>
      </c>
      <c r="B4886">
        <f>SQRT((1-A4886*A4886/$G$1)*$G$2)</f>
        <v>882.73625119719441</v>
      </c>
      <c r="I4886" s="19">
        <f t="shared" si="457"/>
        <v>-106748341632</v>
      </c>
      <c r="K4886" s="19">
        <f t="shared" si="462"/>
        <v>14058720000</v>
      </c>
      <c r="L4886" s="19">
        <f t="shared" si="458"/>
        <v>14058720000</v>
      </c>
      <c r="N4886" s="19">
        <f t="shared" si="461"/>
        <v>0</v>
      </c>
      <c r="O4886" s="19">
        <f t="shared" si="459"/>
        <v>-91599292240</v>
      </c>
      <c r="Q4886" s="19">
        <f t="shared" si="460"/>
        <v>-39315450816</v>
      </c>
    </row>
    <row r="4887" spans="1:17" x14ac:dyDescent="0.3">
      <c r="A4887">
        <v>4881</v>
      </c>
      <c r="B4887">
        <f>SQRT((1-A4887*A4887/$G$1)*$G$2)</f>
        <v>882.58282971251538</v>
      </c>
      <c r="I4887" s="19">
        <f t="shared" si="457"/>
        <v>-78630901632</v>
      </c>
      <c r="K4887" s="19">
        <f t="shared" si="462"/>
        <v>14061600000</v>
      </c>
      <c r="L4887" s="19">
        <f t="shared" si="458"/>
        <v>14061600000</v>
      </c>
      <c r="N4887" s="19">
        <f t="shared" si="461"/>
        <v>-91495497008</v>
      </c>
      <c r="O4887" s="19">
        <f t="shared" si="459"/>
        <v>-91495497008</v>
      </c>
      <c r="Q4887" s="19">
        <f t="shared" si="460"/>
        <v>-116749347824</v>
      </c>
    </row>
    <row r="4888" spans="1:17" x14ac:dyDescent="0.3">
      <c r="A4888">
        <v>4882</v>
      </c>
      <c r="B4888">
        <f>SQRT((1-A4888*A4888/$G$1)*$G$2)</f>
        <v>882.4293501097676</v>
      </c>
      <c r="I4888" s="19">
        <f t="shared" si="457"/>
        <v>-233498695648</v>
      </c>
      <c r="K4888" s="19">
        <f t="shared" si="462"/>
        <v>14064480000</v>
      </c>
      <c r="L4888" s="19">
        <f t="shared" si="458"/>
        <v>14064480000</v>
      </c>
      <c r="N4888" s="19">
        <f t="shared" si="461"/>
        <v>0</v>
      </c>
      <c r="O4888" s="19">
        <f t="shared" si="459"/>
        <v>-91495497008</v>
      </c>
      <c r="Q4888" s="19">
        <f t="shared" si="460"/>
        <v>-102684867824</v>
      </c>
    </row>
    <row r="4889" spans="1:17" x14ac:dyDescent="0.3">
      <c r="A4889">
        <v>4883</v>
      </c>
      <c r="B4889">
        <f>SQRT((1-A4889*A4889/$G$1)*$G$2)</f>
        <v>882.27581235862067</v>
      </c>
      <c r="I4889" s="19">
        <f t="shared" si="457"/>
        <v>-205369735648</v>
      </c>
      <c r="K4889" s="19">
        <f t="shared" si="462"/>
        <v>14067360000</v>
      </c>
      <c r="L4889" s="19">
        <f t="shared" si="458"/>
        <v>14067360000</v>
      </c>
      <c r="N4889" s="19">
        <f t="shared" si="461"/>
        <v>0</v>
      </c>
      <c r="O4889" s="19">
        <f t="shared" si="459"/>
        <v>-91495497008</v>
      </c>
      <c r="Q4889" s="19">
        <f t="shared" si="460"/>
        <v>-88617507824</v>
      </c>
    </row>
    <row r="4890" spans="1:17" x14ac:dyDescent="0.3">
      <c r="A4890">
        <v>4884</v>
      </c>
      <c r="B4890">
        <f>SQRT((1-A4890*A4890/$G$1)*$G$2)</f>
        <v>882.12221642871179</v>
      </c>
      <c r="I4890" s="19">
        <f t="shared" si="457"/>
        <v>-177235015648</v>
      </c>
      <c r="K4890" s="19">
        <f t="shared" si="462"/>
        <v>14070240000</v>
      </c>
      <c r="L4890" s="19">
        <f t="shared" si="458"/>
        <v>14070240000</v>
      </c>
      <c r="N4890" s="19">
        <f t="shared" si="461"/>
        <v>0</v>
      </c>
      <c r="O4890" s="19">
        <f t="shared" si="459"/>
        <v>-91495497008</v>
      </c>
      <c r="Q4890" s="19">
        <f t="shared" si="460"/>
        <v>-74547267824</v>
      </c>
    </row>
    <row r="4891" spans="1:17" x14ac:dyDescent="0.3">
      <c r="A4891">
        <v>4885</v>
      </c>
      <c r="B4891">
        <f>SQRT((1-A4891*A4891/$G$1)*$G$2)</f>
        <v>881.96856228964486</v>
      </c>
      <c r="I4891" s="19">
        <f t="shared" si="457"/>
        <v>-149094535648</v>
      </c>
      <c r="K4891" s="19">
        <f t="shared" si="462"/>
        <v>14073120000</v>
      </c>
      <c r="L4891" s="19">
        <f t="shared" si="458"/>
        <v>14073120000</v>
      </c>
      <c r="N4891" s="19">
        <f t="shared" si="461"/>
        <v>0</v>
      </c>
      <c r="O4891" s="19">
        <f t="shared" si="459"/>
        <v>-91495497008</v>
      </c>
      <c r="Q4891" s="19">
        <f t="shared" si="460"/>
        <v>-60474147824</v>
      </c>
    </row>
    <row r="4892" spans="1:17" x14ac:dyDescent="0.3">
      <c r="A4892">
        <v>4886</v>
      </c>
      <c r="B4892">
        <f>SQRT((1-A4892*A4892/$G$1)*$G$2)</f>
        <v>881.81484991099182</v>
      </c>
      <c r="I4892" s="19">
        <f t="shared" si="457"/>
        <v>-120948295648</v>
      </c>
      <c r="K4892" s="19">
        <f t="shared" si="462"/>
        <v>14076000000</v>
      </c>
      <c r="L4892" s="19">
        <f t="shared" si="458"/>
        <v>14076000000</v>
      </c>
      <c r="N4892" s="19">
        <f t="shared" si="461"/>
        <v>0</v>
      </c>
      <c r="O4892" s="19">
        <f t="shared" si="459"/>
        <v>-91495497008</v>
      </c>
      <c r="Q4892" s="19">
        <f t="shared" si="460"/>
        <v>-46398147824</v>
      </c>
    </row>
    <row r="4893" spans="1:17" x14ac:dyDescent="0.3">
      <c r="A4893">
        <v>4887</v>
      </c>
      <c r="B4893">
        <f>SQRT((1-A4893*A4893/$G$1)*$G$2)</f>
        <v>881.6610792622912</v>
      </c>
      <c r="I4893" s="19">
        <f t="shared" si="457"/>
        <v>-92796295648</v>
      </c>
      <c r="K4893" s="19">
        <f t="shared" si="462"/>
        <v>14078880000</v>
      </c>
      <c r="L4893" s="19">
        <f t="shared" si="458"/>
        <v>14078880000</v>
      </c>
      <c r="N4893" s="19">
        <f t="shared" si="461"/>
        <v>0</v>
      </c>
      <c r="O4893" s="19">
        <f t="shared" si="459"/>
        <v>-91495497008</v>
      </c>
      <c r="Q4893" s="19">
        <f t="shared" si="460"/>
        <v>-32319267824</v>
      </c>
    </row>
    <row r="4894" spans="1:17" x14ac:dyDescent="0.3">
      <c r="A4894">
        <v>4888</v>
      </c>
      <c r="B4894">
        <f>SQRT((1-A4894*A4894/$G$1)*$G$2)</f>
        <v>881.50725031304921</v>
      </c>
      <c r="I4894" s="19">
        <f t="shared" si="457"/>
        <v>-64638535648</v>
      </c>
      <c r="K4894" s="19">
        <f t="shared" si="462"/>
        <v>14081760000</v>
      </c>
      <c r="L4894" s="19">
        <f t="shared" si="458"/>
        <v>14081760000</v>
      </c>
      <c r="N4894" s="19">
        <f t="shared" si="461"/>
        <v>-91391701776</v>
      </c>
      <c r="O4894" s="19">
        <f t="shared" si="459"/>
        <v>-91391701776</v>
      </c>
      <c r="Q4894" s="19">
        <f t="shared" si="460"/>
        <v>-109629209600</v>
      </c>
    </row>
    <row r="4895" spans="1:17" x14ac:dyDescent="0.3">
      <c r="A4895">
        <v>4889</v>
      </c>
      <c r="B4895">
        <f>SQRT((1-A4895*A4895/$G$1)*$G$2)</f>
        <v>881.3533630327388</v>
      </c>
      <c r="I4895" s="19">
        <f t="shared" si="457"/>
        <v>-219258419200</v>
      </c>
      <c r="K4895" s="19">
        <f t="shared" si="462"/>
        <v>14084640000</v>
      </c>
      <c r="L4895" s="19">
        <f t="shared" si="458"/>
        <v>14084640000</v>
      </c>
      <c r="N4895" s="19">
        <f t="shared" si="461"/>
        <v>0</v>
      </c>
      <c r="O4895" s="19">
        <f t="shared" si="459"/>
        <v>-91391701776</v>
      </c>
      <c r="Q4895" s="19">
        <f t="shared" si="460"/>
        <v>-95544569600</v>
      </c>
    </row>
    <row r="4896" spans="1:17" x14ac:dyDescent="0.3">
      <c r="A4896">
        <v>4890</v>
      </c>
      <c r="B4896">
        <f>SQRT((1-A4896*A4896/$G$1)*$G$2)</f>
        <v>881.19941739080036</v>
      </c>
      <c r="I4896" s="19">
        <f t="shared" si="457"/>
        <v>-191089139200</v>
      </c>
      <c r="K4896" s="19">
        <f t="shared" si="462"/>
        <v>14087520000</v>
      </c>
      <c r="L4896" s="19">
        <f t="shared" si="458"/>
        <v>14087520000</v>
      </c>
      <c r="N4896" s="19">
        <f t="shared" si="461"/>
        <v>0</v>
      </c>
      <c r="O4896" s="19">
        <f t="shared" si="459"/>
        <v>-91391701776</v>
      </c>
      <c r="Q4896" s="19">
        <f t="shared" si="460"/>
        <v>-81457049600</v>
      </c>
    </row>
    <row r="4897" spans="1:17" x14ac:dyDescent="0.3">
      <c r="A4897">
        <v>4891</v>
      </c>
      <c r="B4897">
        <f>SQRT((1-A4897*A4897/$G$1)*$G$2)</f>
        <v>881.04541335664146</v>
      </c>
      <c r="I4897" s="19">
        <f t="shared" si="457"/>
        <v>-162914099200</v>
      </c>
      <c r="K4897" s="19">
        <f t="shared" si="462"/>
        <v>14090400000</v>
      </c>
      <c r="L4897" s="19">
        <f t="shared" si="458"/>
        <v>14090400000</v>
      </c>
      <c r="N4897" s="19">
        <f t="shared" si="461"/>
        <v>0</v>
      </c>
      <c r="O4897" s="19">
        <f t="shared" si="459"/>
        <v>-91391701776</v>
      </c>
      <c r="Q4897" s="19">
        <f t="shared" si="460"/>
        <v>-67366649600</v>
      </c>
    </row>
    <row r="4898" spans="1:17" x14ac:dyDescent="0.3">
      <c r="A4898">
        <v>4892</v>
      </c>
      <c r="B4898">
        <f>SQRT((1-A4898*A4898/$G$1)*$G$2)</f>
        <v>880.89135089963577</v>
      </c>
      <c r="I4898" s="19">
        <f t="shared" si="457"/>
        <v>-134733299200</v>
      </c>
      <c r="K4898" s="19">
        <f t="shared" si="462"/>
        <v>14093280000</v>
      </c>
      <c r="L4898" s="19">
        <f t="shared" si="458"/>
        <v>14093280000</v>
      </c>
      <c r="N4898" s="19">
        <f t="shared" si="461"/>
        <v>0</v>
      </c>
      <c r="O4898" s="19">
        <f t="shared" si="459"/>
        <v>-91391701776</v>
      </c>
      <c r="Q4898" s="19">
        <f t="shared" si="460"/>
        <v>-53273369600</v>
      </c>
    </row>
    <row r="4899" spans="1:17" x14ac:dyDescent="0.3">
      <c r="A4899">
        <v>4893</v>
      </c>
      <c r="B4899">
        <f>SQRT((1-A4899*A4899/$G$1)*$G$2)</f>
        <v>880.73722998912524</v>
      </c>
      <c r="I4899" s="19">
        <f t="shared" si="457"/>
        <v>-106546739200</v>
      </c>
      <c r="K4899" s="19">
        <f t="shared" si="462"/>
        <v>14096160000</v>
      </c>
      <c r="L4899" s="19">
        <f t="shared" si="458"/>
        <v>14096160000</v>
      </c>
      <c r="N4899" s="19">
        <f t="shared" si="461"/>
        <v>0</v>
      </c>
      <c r="O4899" s="19">
        <f t="shared" si="459"/>
        <v>-91391701776</v>
      </c>
      <c r="Q4899" s="19">
        <f t="shared" si="460"/>
        <v>-39177209600</v>
      </c>
    </row>
    <row r="4900" spans="1:17" x14ac:dyDescent="0.3">
      <c r="A4900">
        <v>4894</v>
      </c>
      <c r="B4900">
        <f>SQRT((1-A4900*A4900/$G$1)*$G$2)</f>
        <v>880.58305059441739</v>
      </c>
      <c r="I4900" s="19">
        <f t="shared" si="457"/>
        <v>-78354419200</v>
      </c>
      <c r="K4900" s="19">
        <f t="shared" si="462"/>
        <v>14099040000</v>
      </c>
      <c r="L4900" s="19">
        <f t="shared" si="458"/>
        <v>14099040000</v>
      </c>
      <c r="N4900" s="19">
        <f t="shared" si="461"/>
        <v>-91287906544</v>
      </c>
      <c r="O4900" s="19">
        <f t="shared" si="459"/>
        <v>-91287906544</v>
      </c>
      <c r="Q4900" s="19">
        <f t="shared" si="460"/>
        <v>-116366076144</v>
      </c>
    </row>
    <row r="4901" spans="1:17" x14ac:dyDescent="0.3">
      <c r="A4901">
        <v>4895</v>
      </c>
      <c r="B4901">
        <f>SQRT((1-A4901*A4901/$G$1)*$G$2)</f>
        <v>880.42881268478766</v>
      </c>
      <c r="I4901" s="19">
        <f t="shared" si="457"/>
        <v>-232732152288</v>
      </c>
      <c r="K4901" s="19">
        <f t="shared" si="462"/>
        <v>14101920000</v>
      </c>
      <c r="L4901" s="19">
        <f t="shared" si="458"/>
        <v>14101920000</v>
      </c>
      <c r="N4901" s="19">
        <f t="shared" si="461"/>
        <v>0</v>
      </c>
      <c r="O4901" s="19">
        <f t="shared" si="459"/>
        <v>-91287906544</v>
      </c>
      <c r="Q4901" s="19">
        <f t="shared" si="460"/>
        <v>-102264156144</v>
      </c>
    </row>
    <row r="4902" spans="1:17" x14ac:dyDescent="0.3">
      <c r="A4902">
        <v>4896</v>
      </c>
      <c r="B4902">
        <f>SQRT((1-A4902*A4902/$G$1)*$G$2)</f>
        <v>880.27451622947774</v>
      </c>
      <c r="I4902" s="19">
        <f t="shared" si="457"/>
        <v>-204528312288</v>
      </c>
      <c r="K4902" s="19">
        <f t="shared" si="462"/>
        <v>14104800000</v>
      </c>
      <c r="L4902" s="19">
        <f t="shared" si="458"/>
        <v>14104800000</v>
      </c>
      <c r="N4902" s="19">
        <f t="shared" si="461"/>
        <v>0</v>
      </c>
      <c r="O4902" s="19">
        <f t="shared" si="459"/>
        <v>-91287906544</v>
      </c>
      <c r="Q4902" s="19">
        <f t="shared" si="460"/>
        <v>-88159356144</v>
      </c>
    </row>
    <row r="4903" spans="1:17" x14ac:dyDescent="0.3">
      <c r="A4903">
        <v>4897</v>
      </c>
      <c r="B4903">
        <f>SQRT((1-A4903*A4903/$G$1)*$G$2)</f>
        <v>880.12016119769612</v>
      </c>
      <c r="I4903" s="19">
        <f t="shared" si="457"/>
        <v>-176318712288</v>
      </c>
      <c r="K4903" s="19">
        <f t="shared" si="462"/>
        <v>14107680000</v>
      </c>
      <c r="L4903" s="19">
        <f t="shared" si="458"/>
        <v>14107680000</v>
      </c>
      <c r="N4903" s="19">
        <f t="shared" si="461"/>
        <v>0</v>
      </c>
      <c r="O4903" s="19">
        <f t="shared" si="459"/>
        <v>-91287906544</v>
      </c>
      <c r="Q4903" s="19">
        <f t="shared" si="460"/>
        <v>-74051676144</v>
      </c>
    </row>
    <row r="4904" spans="1:17" x14ac:dyDescent="0.3">
      <c r="A4904">
        <v>4898</v>
      </c>
      <c r="B4904">
        <f>SQRT((1-A4904*A4904/$G$1)*$G$2)</f>
        <v>879.96574755861809</v>
      </c>
      <c r="I4904" s="19">
        <f t="shared" si="457"/>
        <v>-148103352288</v>
      </c>
      <c r="K4904" s="19">
        <f t="shared" si="462"/>
        <v>14110560000</v>
      </c>
      <c r="L4904" s="19">
        <f t="shared" si="458"/>
        <v>14110560000</v>
      </c>
      <c r="N4904" s="19">
        <f t="shared" si="461"/>
        <v>0</v>
      </c>
      <c r="O4904" s="19">
        <f t="shared" si="459"/>
        <v>-91287906544</v>
      </c>
      <c r="Q4904" s="19">
        <f t="shared" si="460"/>
        <v>-59941116144</v>
      </c>
    </row>
    <row r="4905" spans="1:17" x14ac:dyDescent="0.3">
      <c r="A4905">
        <v>4899</v>
      </c>
      <c r="B4905">
        <f>SQRT((1-A4905*A4905/$G$1)*$G$2)</f>
        <v>879.81127528138552</v>
      </c>
      <c r="I4905" s="19">
        <f t="shared" si="457"/>
        <v>-119882232288</v>
      </c>
      <c r="K4905" s="19">
        <f t="shared" si="462"/>
        <v>14113440000</v>
      </c>
      <c r="L4905" s="19">
        <f t="shared" si="458"/>
        <v>14113440000</v>
      </c>
      <c r="N4905" s="19">
        <f t="shared" si="461"/>
        <v>0</v>
      </c>
      <c r="O4905" s="19">
        <f t="shared" si="459"/>
        <v>-91287906544</v>
      </c>
      <c r="Q4905" s="19">
        <f t="shared" si="460"/>
        <v>-45827676144</v>
      </c>
    </row>
    <row r="4906" spans="1:17" x14ac:dyDescent="0.3">
      <c r="A4906">
        <v>4900</v>
      </c>
      <c r="B4906">
        <f>SQRT((1-A4906*A4906/$G$1)*$G$2)</f>
        <v>879.65674433510708</v>
      </c>
      <c r="I4906" s="19">
        <f t="shared" si="457"/>
        <v>-91655352288</v>
      </c>
      <c r="K4906" s="19">
        <f t="shared" si="462"/>
        <v>14116320000</v>
      </c>
      <c r="L4906" s="19">
        <f t="shared" si="458"/>
        <v>14116320000</v>
      </c>
      <c r="N4906" s="19">
        <f t="shared" si="461"/>
        <v>0</v>
      </c>
      <c r="O4906" s="19">
        <f t="shared" si="459"/>
        <v>-91287906544</v>
      </c>
      <c r="Q4906" s="19">
        <f t="shared" si="460"/>
        <v>-31711356144</v>
      </c>
    </row>
    <row r="4907" spans="1:17" x14ac:dyDescent="0.3">
      <c r="A4907">
        <v>4901</v>
      </c>
      <c r="B4907">
        <f>SQRT((1-A4907*A4907/$G$1)*$G$2)</f>
        <v>879.50215468885756</v>
      </c>
      <c r="I4907" s="19">
        <f t="shared" si="457"/>
        <v>-63422712288</v>
      </c>
      <c r="K4907" s="19">
        <f t="shared" si="462"/>
        <v>14119200000</v>
      </c>
      <c r="L4907" s="19">
        <f t="shared" si="458"/>
        <v>14119200000</v>
      </c>
      <c r="N4907" s="19">
        <f t="shared" si="461"/>
        <v>-91184111312</v>
      </c>
      <c r="O4907" s="19">
        <f t="shared" si="459"/>
        <v>-91184111312</v>
      </c>
      <c r="Q4907" s="19">
        <f t="shared" si="460"/>
        <v>-108776267456</v>
      </c>
    </row>
    <row r="4908" spans="1:17" x14ac:dyDescent="0.3">
      <c r="A4908">
        <v>4902</v>
      </c>
      <c r="B4908">
        <f>SQRT((1-A4908*A4908/$G$1)*$G$2)</f>
        <v>879.34750631167867</v>
      </c>
      <c r="I4908" s="19">
        <f t="shared" si="457"/>
        <v>-217552534912</v>
      </c>
      <c r="K4908" s="19">
        <f t="shared" si="462"/>
        <v>14122080000</v>
      </c>
      <c r="L4908" s="19">
        <f t="shared" si="458"/>
        <v>14122080000</v>
      </c>
      <c r="N4908" s="19">
        <f t="shared" si="461"/>
        <v>0</v>
      </c>
      <c r="O4908" s="19">
        <f t="shared" si="459"/>
        <v>-91184111312</v>
      </c>
      <c r="Q4908" s="19">
        <f t="shared" si="460"/>
        <v>-94654187456</v>
      </c>
    </row>
    <row r="4909" spans="1:17" x14ac:dyDescent="0.3">
      <c r="A4909">
        <v>4903</v>
      </c>
      <c r="B4909">
        <f>SQRT((1-A4909*A4909/$G$1)*$G$2)</f>
        <v>879.19279917257848</v>
      </c>
      <c r="I4909" s="19">
        <f t="shared" si="457"/>
        <v>-189308374912</v>
      </c>
      <c r="K4909" s="19">
        <f t="shared" si="462"/>
        <v>14124960000</v>
      </c>
      <c r="L4909" s="19">
        <f t="shared" si="458"/>
        <v>14124960000</v>
      </c>
      <c r="N4909" s="19">
        <f t="shared" si="461"/>
        <v>0</v>
      </c>
      <c r="O4909" s="19">
        <f t="shared" si="459"/>
        <v>-91184111312</v>
      </c>
      <c r="Q4909" s="19">
        <f t="shared" si="460"/>
        <v>-80529227456</v>
      </c>
    </row>
    <row r="4910" spans="1:17" x14ac:dyDescent="0.3">
      <c r="A4910">
        <v>4904</v>
      </c>
      <c r="B4910">
        <f>SQRT((1-A4910*A4910/$G$1)*$G$2)</f>
        <v>879.03803324053138</v>
      </c>
      <c r="I4910" s="19">
        <f t="shared" ref="I4910:I4973" si="463">Q4909*2</f>
        <v>-161058454912</v>
      </c>
      <c r="K4910" s="19">
        <f t="shared" si="462"/>
        <v>14127840000</v>
      </c>
      <c r="L4910" s="19">
        <f t="shared" ref="L4910:L4973" si="464">IF(K4910=0,L4909,K4910)</f>
        <v>14127840000</v>
      </c>
      <c r="N4910" s="19">
        <f t="shared" si="461"/>
        <v>0</v>
      </c>
      <c r="O4910" s="19">
        <f t="shared" ref="O4910:O4973" si="465">IF(N4910=0,O4909,N4910)</f>
        <v>-91184111312</v>
      </c>
      <c r="Q4910" s="19">
        <f t="shared" ref="Q4910:Q4973" si="466">Q4909+K4910+N4910</f>
        <v>-66401387456</v>
      </c>
    </row>
    <row r="4911" spans="1:17" x14ac:dyDescent="0.3">
      <c r="A4911">
        <v>4905</v>
      </c>
      <c r="B4911">
        <f>SQRT((1-A4911*A4911/$G$1)*$G$2)</f>
        <v>878.88320848447802</v>
      </c>
      <c r="I4911" s="19">
        <f t="shared" si="463"/>
        <v>-132802774912</v>
      </c>
      <c r="K4911" s="19">
        <f t="shared" si="462"/>
        <v>14130720000</v>
      </c>
      <c r="L4911" s="19">
        <f t="shared" si="464"/>
        <v>14130720000</v>
      </c>
      <c r="N4911" s="19">
        <f t="shared" si="461"/>
        <v>0</v>
      </c>
      <c r="O4911" s="19">
        <f t="shared" si="465"/>
        <v>-91184111312</v>
      </c>
      <c r="Q4911" s="19">
        <f t="shared" si="466"/>
        <v>-52270667456</v>
      </c>
    </row>
    <row r="4912" spans="1:17" x14ac:dyDescent="0.3">
      <c r="A4912">
        <v>4906</v>
      </c>
      <c r="B4912">
        <f>SQRT((1-A4912*A4912/$G$1)*$G$2)</f>
        <v>878.72832487332562</v>
      </c>
      <c r="I4912" s="19">
        <f t="shared" si="463"/>
        <v>-104541334912</v>
      </c>
      <c r="K4912" s="19">
        <f t="shared" si="462"/>
        <v>14133600000</v>
      </c>
      <c r="L4912" s="19">
        <f t="shared" si="464"/>
        <v>14133600000</v>
      </c>
      <c r="N4912" s="19">
        <f t="shared" si="461"/>
        <v>0</v>
      </c>
      <c r="O4912" s="19">
        <f t="shared" si="465"/>
        <v>-91184111312</v>
      </c>
      <c r="Q4912" s="19">
        <f t="shared" si="466"/>
        <v>-38137067456</v>
      </c>
    </row>
    <row r="4913" spans="1:17" x14ac:dyDescent="0.3">
      <c r="A4913">
        <v>4907</v>
      </c>
      <c r="B4913">
        <f>SQRT((1-A4913*A4913/$G$1)*$G$2)</f>
        <v>878.57338237594752</v>
      </c>
      <c r="I4913" s="19">
        <f t="shared" si="463"/>
        <v>-76274134912</v>
      </c>
      <c r="K4913" s="19">
        <f t="shared" si="462"/>
        <v>14136480000</v>
      </c>
      <c r="L4913" s="19">
        <f t="shared" si="464"/>
        <v>14136480000</v>
      </c>
      <c r="N4913" s="19">
        <f t="shared" si="461"/>
        <v>-91080316080</v>
      </c>
      <c r="O4913" s="19">
        <f t="shared" si="465"/>
        <v>-91080316080</v>
      </c>
      <c r="Q4913" s="19">
        <f t="shared" si="466"/>
        <v>-115080903536</v>
      </c>
    </row>
    <row r="4914" spans="1:17" x14ac:dyDescent="0.3">
      <c r="A4914">
        <v>4908</v>
      </c>
      <c r="B4914">
        <f>SQRT((1-A4914*A4914/$G$1)*$G$2)</f>
        <v>878.41838096118306</v>
      </c>
      <c r="I4914" s="19">
        <f t="shared" si="463"/>
        <v>-230161807072</v>
      </c>
      <c r="K4914" s="19">
        <f t="shared" si="462"/>
        <v>14139360000</v>
      </c>
      <c r="L4914" s="19">
        <f t="shared" si="464"/>
        <v>14139360000</v>
      </c>
      <c r="N4914" s="19">
        <f t="shared" si="461"/>
        <v>0</v>
      </c>
      <c r="O4914" s="19">
        <f t="shared" si="465"/>
        <v>-91080316080</v>
      </c>
      <c r="Q4914" s="19">
        <f t="shared" si="466"/>
        <v>-100941543536</v>
      </c>
    </row>
    <row r="4915" spans="1:17" x14ac:dyDescent="0.3">
      <c r="A4915">
        <v>4909</v>
      </c>
      <c r="B4915">
        <f>SQRT((1-A4915*A4915/$G$1)*$G$2)</f>
        <v>878.26332059783806</v>
      </c>
      <c r="I4915" s="19">
        <f t="shared" si="463"/>
        <v>-201883087072</v>
      </c>
      <c r="K4915" s="19">
        <f t="shared" si="462"/>
        <v>14142240000</v>
      </c>
      <c r="L4915" s="19">
        <f t="shared" si="464"/>
        <v>14142240000</v>
      </c>
      <c r="N4915" s="19">
        <f t="shared" si="461"/>
        <v>0</v>
      </c>
      <c r="O4915" s="19">
        <f t="shared" si="465"/>
        <v>-91080316080</v>
      </c>
      <c r="Q4915" s="19">
        <f t="shared" si="466"/>
        <v>-86799303536</v>
      </c>
    </row>
    <row r="4916" spans="1:17" x14ac:dyDescent="0.3">
      <c r="A4916">
        <v>4910</v>
      </c>
      <c r="B4916">
        <f>SQRT((1-A4916*A4916/$G$1)*$G$2)</f>
        <v>878.10820125468422</v>
      </c>
      <c r="I4916" s="19">
        <f t="shared" si="463"/>
        <v>-173598607072</v>
      </c>
      <c r="K4916" s="19">
        <f t="shared" si="462"/>
        <v>14145120000</v>
      </c>
      <c r="L4916" s="19">
        <f t="shared" si="464"/>
        <v>14145120000</v>
      </c>
      <c r="N4916" s="19">
        <f t="shared" ref="N4916:N4979" si="467">IF($I4916&gt;O4915,O4915+$J$1,)</f>
        <v>0</v>
      </c>
      <c r="O4916" s="19">
        <f t="shared" si="465"/>
        <v>-91080316080</v>
      </c>
      <c r="Q4916" s="19">
        <f t="shared" si="466"/>
        <v>-72654183536</v>
      </c>
    </row>
    <row r="4917" spans="1:17" x14ac:dyDescent="0.3">
      <c r="A4917">
        <v>4911</v>
      </c>
      <c r="B4917">
        <f>SQRT((1-A4917*A4917/$G$1)*$G$2)</f>
        <v>877.95302290045947</v>
      </c>
      <c r="I4917" s="19">
        <f t="shared" si="463"/>
        <v>-145308367072</v>
      </c>
      <c r="K4917" s="19">
        <f t="shared" si="462"/>
        <v>14148000000</v>
      </c>
      <c r="L4917" s="19">
        <f t="shared" si="464"/>
        <v>14148000000</v>
      </c>
      <c r="N4917" s="19">
        <f t="shared" si="467"/>
        <v>0</v>
      </c>
      <c r="O4917" s="19">
        <f t="shared" si="465"/>
        <v>-91080316080</v>
      </c>
      <c r="Q4917" s="19">
        <f t="shared" si="466"/>
        <v>-58506183536</v>
      </c>
    </row>
    <row r="4918" spans="1:17" x14ac:dyDescent="0.3">
      <c r="A4918">
        <v>4912</v>
      </c>
      <c r="B4918">
        <f>SQRT((1-A4918*A4918/$G$1)*$G$2)</f>
        <v>877.79778550386743</v>
      </c>
      <c r="I4918" s="19">
        <f t="shared" si="463"/>
        <v>-117012367072</v>
      </c>
      <c r="K4918" s="19">
        <f t="shared" si="462"/>
        <v>14150880000</v>
      </c>
      <c r="L4918" s="19">
        <f t="shared" si="464"/>
        <v>14150880000</v>
      </c>
      <c r="N4918" s="19">
        <f t="shared" si="467"/>
        <v>0</v>
      </c>
      <c r="O4918" s="19">
        <f t="shared" si="465"/>
        <v>-91080316080</v>
      </c>
      <c r="Q4918" s="19">
        <f t="shared" si="466"/>
        <v>-44355303536</v>
      </c>
    </row>
    <row r="4919" spans="1:17" x14ac:dyDescent="0.3">
      <c r="A4919">
        <v>4913</v>
      </c>
      <c r="B4919">
        <f>SQRT((1-A4919*A4919/$G$1)*$G$2)</f>
        <v>877.64248903357816</v>
      </c>
      <c r="I4919" s="19">
        <f t="shared" si="463"/>
        <v>-88710607072</v>
      </c>
      <c r="K4919" s="19">
        <f t="shared" si="462"/>
        <v>14153760000</v>
      </c>
      <c r="L4919" s="19">
        <f t="shared" si="464"/>
        <v>14153760000</v>
      </c>
      <c r="N4919" s="19">
        <f t="shared" si="467"/>
        <v>-90976520848</v>
      </c>
      <c r="O4919" s="19">
        <f t="shared" si="465"/>
        <v>-90976520848</v>
      </c>
      <c r="Q4919" s="19">
        <f t="shared" si="466"/>
        <v>-121178064384</v>
      </c>
    </row>
    <row r="4920" spans="1:17" x14ac:dyDescent="0.3">
      <c r="A4920">
        <v>4914</v>
      </c>
      <c r="B4920">
        <f>SQRT((1-A4920*A4920/$G$1)*$G$2)</f>
        <v>877.48713345822694</v>
      </c>
      <c r="I4920" s="19">
        <f t="shared" si="463"/>
        <v>-242356128768</v>
      </c>
      <c r="K4920" s="19">
        <f t="shared" si="462"/>
        <v>14156640000</v>
      </c>
      <c r="L4920" s="19">
        <f t="shared" si="464"/>
        <v>14156640000</v>
      </c>
      <c r="N4920" s="19">
        <f t="shared" si="467"/>
        <v>0</v>
      </c>
      <c r="O4920" s="19">
        <f t="shared" si="465"/>
        <v>-90976520848</v>
      </c>
      <c r="Q4920" s="19">
        <f t="shared" si="466"/>
        <v>-107021424384</v>
      </c>
    </row>
    <row r="4921" spans="1:17" x14ac:dyDescent="0.3">
      <c r="A4921">
        <v>4915</v>
      </c>
      <c r="B4921">
        <f>SQRT((1-A4921*A4921/$G$1)*$G$2)</f>
        <v>877.3317187464155</v>
      </c>
      <c r="I4921" s="19">
        <f t="shared" si="463"/>
        <v>-214042848768</v>
      </c>
      <c r="K4921" s="19">
        <f t="shared" si="462"/>
        <v>14159520000</v>
      </c>
      <c r="L4921" s="19">
        <f t="shared" si="464"/>
        <v>14159520000</v>
      </c>
      <c r="N4921" s="19">
        <f t="shared" si="467"/>
        <v>0</v>
      </c>
      <c r="O4921" s="19">
        <f t="shared" si="465"/>
        <v>-90976520848</v>
      </c>
      <c r="Q4921" s="19">
        <f t="shared" si="466"/>
        <v>-92861904384</v>
      </c>
    </row>
    <row r="4922" spans="1:17" x14ac:dyDescent="0.3">
      <c r="A4922">
        <v>4916</v>
      </c>
      <c r="B4922">
        <f>SQRT((1-A4922*A4922/$G$1)*$G$2)</f>
        <v>877.17624486671127</v>
      </c>
      <c r="I4922" s="19">
        <f t="shared" si="463"/>
        <v>-185723808768</v>
      </c>
      <c r="K4922" s="19">
        <f t="shared" si="462"/>
        <v>14162400000</v>
      </c>
      <c r="L4922" s="19">
        <f t="shared" si="464"/>
        <v>14162400000</v>
      </c>
      <c r="N4922" s="19">
        <f t="shared" si="467"/>
        <v>0</v>
      </c>
      <c r="O4922" s="19">
        <f t="shared" si="465"/>
        <v>-90976520848</v>
      </c>
      <c r="Q4922" s="19">
        <f t="shared" si="466"/>
        <v>-78699504384</v>
      </c>
    </row>
    <row r="4923" spans="1:17" x14ac:dyDescent="0.3">
      <c r="A4923">
        <v>4917</v>
      </c>
      <c r="B4923">
        <f>SQRT((1-A4923*A4923/$G$1)*$G$2)</f>
        <v>877.02071178764686</v>
      </c>
      <c r="I4923" s="19">
        <f t="shared" si="463"/>
        <v>-157399008768</v>
      </c>
      <c r="K4923" s="19">
        <f t="shared" si="462"/>
        <v>14165280000</v>
      </c>
      <c r="L4923" s="19">
        <f t="shared" si="464"/>
        <v>14165280000</v>
      </c>
      <c r="N4923" s="19">
        <f t="shared" si="467"/>
        <v>0</v>
      </c>
      <c r="O4923" s="19">
        <f t="shared" si="465"/>
        <v>-90976520848</v>
      </c>
      <c r="Q4923" s="19">
        <f t="shared" si="466"/>
        <v>-64534224384</v>
      </c>
    </row>
    <row r="4924" spans="1:17" x14ac:dyDescent="0.3">
      <c r="A4924">
        <v>4918</v>
      </c>
      <c r="B4924">
        <f>SQRT((1-A4924*A4924/$G$1)*$G$2)</f>
        <v>876.86511947772135</v>
      </c>
      <c r="I4924" s="19">
        <f t="shared" si="463"/>
        <v>-129068448768</v>
      </c>
      <c r="K4924" s="19">
        <f t="shared" si="462"/>
        <v>14168160000</v>
      </c>
      <c r="L4924" s="19">
        <f t="shared" si="464"/>
        <v>14168160000</v>
      </c>
      <c r="N4924" s="19">
        <f t="shared" si="467"/>
        <v>0</v>
      </c>
      <c r="O4924" s="19">
        <f t="shared" si="465"/>
        <v>-90976520848</v>
      </c>
      <c r="Q4924" s="19">
        <f t="shared" si="466"/>
        <v>-50366064384</v>
      </c>
    </row>
    <row r="4925" spans="1:17" x14ac:dyDescent="0.3">
      <c r="A4925">
        <v>4919</v>
      </c>
      <c r="B4925">
        <f>SQRT((1-A4925*A4925/$G$1)*$G$2)</f>
        <v>876.70946790539892</v>
      </c>
      <c r="I4925" s="19">
        <f t="shared" si="463"/>
        <v>-100732128768</v>
      </c>
      <c r="K4925" s="19">
        <f t="shared" si="462"/>
        <v>14171040000</v>
      </c>
      <c r="L4925" s="19">
        <f t="shared" si="464"/>
        <v>14171040000</v>
      </c>
      <c r="N4925" s="19">
        <f t="shared" si="467"/>
        <v>0</v>
      </c>
      <c r="O4925" s="19">
        <f t="shared" si="465"/>
        <v>-90976520848</v>
      </c>
      <c r="Q4925" s="19">
        <f t="shared" si="466"/>
        <v>-36195024384</v>
      </c>
    </row>
    <row r="4926" spans="1:17" x14ac:dyDescent="0.3">
      <c r="A4926">
        <v>4920</v>
      </c>
      <c r="B4926">
        <f>SQRT((1-A4926*A4926/$G$1)*$G$2)</f>
        <v>876.55375703910954</v>
      </c>
      <c r="I4926" s="19">
        <f t="shared" si="463"/>
        <v>-72390048768</v>
      </c>
      <c r="K4926" s="19">
        <f t="shared" si="462"/>
        <v>14173920000</v>
      </c>
      <c r="L4926" s="19">
        <f t="shared" si="464"/>
        <v>14173920000</v>
      </c>
      <c r="N4926" s="19">
        <f t="shared" si="467"/>
        <v>-90872725616</v>
      </c>
      <c r="O4926" s="19">
        <f t="shared" si="465"/>
        <v>-90872725616</v>
      </c>
      <c r="Q4926" s="19">
        <f t="shared" si="466"/>
        <v>-112893830000</v>
      </c>
    </row>
    <row r="4927" spans="1:17" x14ac:dyDescent="0.3">
      <c r="A4927">
        <v>4921</v>
      </c>
      <c r="B4927">
        <f>SQRT((1-A4927*A4927/$G$1)*$G$2)</f>
        <v>876.3979868472486</v>
      </c>
      <c r="I4927" s="19">
        <f t="shared" si="463"/>
        <v>-225787660000</v>
      </c>
      <c r="K4927" s="19">
        <f t="shared" si="462"/>
        <v>14176800000</v>
      </c>
      <c r="L4927" s="19">
        <f t="shared" si="464"/>
        <v>14176800000</v>
      </c>
      <c r="N4927" s="19">
        <f t="shared" si="467"/>
        <v>0</v>
      </c>
      <c r="O4927" s="19">
        <f t="shared" si="465"/>
        <v>-90872725616</v>
      </c>
      <c r="Q4927" s="19">
        <f t="shared" si="466"/>
        <v>-98717030000</v>
      </c>
    </row>
    <row r="4928" spans="1:17" x14ac:dyDescent="0.3">
      <c r="A4928">
        <v>4922</v>
      </c>
      <c r="B4928">
        <f>SQRT((1-A4928*A4928/$G$1)*$G$2)</f>
        <v>876.24215729817729</v>
      </c>
      <c r="I4928" s="19">
        <f t="shared" si="463"/>
        <v>-197434060000</v>
      </c>
      <c r="K4928" s="19">
        <f t="shared" si="462"/>
        <v>14179680000</v>
      </c>
      <c r="L4928" s="19">
        <f t="shared" si="464"/>
        <v>14179680000</v>
      </c>
      <c r="N4928" s="19">
        <f t="shared" si="467"/>
        <v>0</v>
      </c>
      <c r="O4928" s="19">
        <f t="shared" si="465"/>
        <v>-90872725616</v>
      </c>
      <c r="Q4928" s="19">
        <f t="shared" si="466"/>
        <v>-84537350000</v>
      </c>
    </row>
    <row r="4929" spans="1:17" x14ac:dyDescent="0.3">
      <c r="A4929">
        <v>4923</v>
      </c>
      <c r="B4929">
        <f>SQRT((1-A4929*A4929/$G$1)*$G$2)</f>
        <v>876.08626836022177</v>
      </c>
      <c r="I4929" s="19">
        <f t="shared" si="463"/>
        <v>-169074700000</v>
      </c>
      <c r="K4929" s="19">
        <f t="shared" si="462"/>
        <v>14182560000</v>
      </c>
      <c r="L4929" s="19">
        <f t="shared" si="464"/>
        <v>14182560000</v>
      </c>
      <c r="N4929" s="19">
        <f t="shared" si="467"/>
        <v>0</v>
      </c>
      <c r="O4929" s="19">
        <f t="shared" si="465"/>
        <v>-90872725616</v>
      </c>
      <c r="Q4929" s="19">
        <f t="shared" si="466"/>
        <v>-70354790000</v>
      </c>
    </row>
    <row r="4930" spans="1:17" x14ac:dyDescent="0.3">
      <c r="A4930">
        <v>4924</v>
      </c>
      <c r="B4930">
        <f>SQRT((1-A4930*A4930/$G$1)*$G$2)</f>
        <v>875.93032000167386</v>
      </c>
      <c r="I4930" s="19">
        <f t="shared" si="463"/>
        <v>-140709580000</v>
      </c>
      <c r="K4930" s="19">
        <f t="shared" si="462"/>
        <v>14185440000</v>
      </c>
      <c r="L4930" s="19">
        <f t="shared" si="464"/>
        <v>14185440000</v>
      </c>
      <c r="N4930" s="19">
        <f t="shared" si="467"/>
        <v>0</v>
      </c>
      <c r="O4930" s="19">
        <f t="shared" si="465"/>
        <v>-90872725616</v>
      </c>
      <c r="Q4930" s="19">
        <f t="shared" si="466"/>
        <v>-56169350000</v>
      </c>
    </row>
    <row r="4931" spans="1:17" x14ac:dyDescent="0.3">
      <c r="A4931">
        <v>4925</v>
      </c>
      <c r="B4931">
        <f>SQRT((1-A4931*A4931/$G$1)*$G$2)</f>
        <v>875.77431219079074</v>
      </c>
      <c r="I4931" s="19">
        <f t="shared" si="463"/>
        <v>-112338700000</v>
      </c>
      <c r="K4931" s="19">
        <f t="shared" si="462"/>
        <v>14188320000</v>
      </c>
      <c r="L4931" s="19">
        <f t="shared" si="464"/>
        <v>14188320000</v>
      </c>
      <c r="N4931" s="19">
        <f t="shared" si="467"/>
        <v>0</v>
      </c>
      <c r="O4931" s="19">
        <f t="shared" si="465"/>
        <v>-90872725616</v>
      </c>
      <c r="Q4931" s="19">
        <f t="shared" si="466"/>
        <v>-41981030000</v>
      </c>
    </row>
    <row r="4932" spans="1:17" x14ac:dyDescent="0.3">
      <c r="A4932">
        <v>4926</v>
      </c>
      <c r="B4932">
        <f>SQRT((1-A4932*A4932/$G$1)*$G$2)</f>
        <v>875.61824489579465</v>
      </c>
      <c r="I4932" s="19">
        <f t="shared" si="463"/>
        <v>-83962060000</v>
      </c>
      <c r="K4932" s="19">
        <f t="shared" si="462"/>
        <v>14191200000</v>
      </c>
      <c r="L4932" s="19">
        <f t="shared" si="464"/>
        <v>14191200000</v>
      </c>
      <c r="N4932" s="19">
        <f t="shared" si="467"/>
        <v>-90768930384</v>
      </c>
      <c r="O4932" s="19">
        <f t="shared" si="465"/>
        <v>-90768930384</v>
      </c>
      <c r="Q4932" s="19">
        <f t="shared" si="466"/>
        <v>-118558760384</v>
      </c>
    </row>
    <row r="4933" spans="1:17" x14ac:dyDescent="0.3">
      <c r="A4933">
        <v>4927</v>
      </c>
      <c r="B4933">
        <f>SQRT((1-A4933*A4933/$G$1)*$G$2)</f>
        <v>875.46211808487328</v>
      </c>
      <c r="I4933" s="19">
        <f t="shared" si="463"/>
        <v>-237117520768</v>
      </c>
      <c r="K4933" s="19">
        <f t="shared" si="462"/>
        <v>14194080000</v>
      </c>
      <c r="L4933" s="19">
        <f t="shared" si="464"/>
        <v>14194080000</v>
      </c>
      <c r="N4933" s="19">
        <f t="shared" si="467"/>
        <v>0</v>
      </c>
      <c r="O4933" s="19">
        <f t="shared" si="465"/>
        <v>-90768930384</v>
      </c>
      <c r="Q4933" s="19">
        <f t="shared" si="466"/>
        <v>-104364680384</v>
      </c>
    </row>
    <row r="4934" spans="1:17" x14ac:dyDescent="0.3">
      <c r="A4934">
        <v>4928</v>
      </c>
      <c r="B4934">
        <f>SQRT((1-A4934*A4934/$G$1)*$G$2)</f>
        <v>875.3059317261791</v>
      </c>
      <c r="I4934" s="19">
        <f t="shared" si="463"/>
        <v>-208729360768</v>
      </c>
      <c r="K4934" s="19">
        <f t="shared" si="462"/>
        <v>14196960000</v>
      </c>
      <c r="L4934" s="19">
        <f t="shared" si="464"/>
        <v>14196960000</v>
      </c>
      <c r="N4934" s="19">
        <f t="shared" si="467"/>
        <v>0</v>
      </c>
      <c r="O4934" s="19">
        <f t="shared" si="465"/>
        <v>-90768930384</v>
      </c>
      <c r="Q4934" s="19">
        <f t="shared" si="466"/>
        <v>-90167720384</v>
      </c>
    </row>
    <row r="4935" spans="1:17" x14ac:dyDescent="0.3">
      <c r="A4935">
        <v>4929</v>
      </c>
      <c r="B4935">
        <f>SQRT((1-A4935*A4935/$G$1)*$G$2)</f>
        <v>875.14968578783021</v>
      </c>
      <c r="I4935" s="19">
        <f t="shared" si="463"/>
        <v>-180335440768</v>
      </c>
      <c r="K4935" s="19">
        <f t="shared" ref="K4935:K4998" si="468">IF($I4935&lt;L4934,L4934+$J$2,)</f>
        <v>14199840000</v>
      </c>
      <c r="L4935" s="19">
        <f t="shared" si="464"/>
        <v>14199840000</v>
      </c>
      <c r="N4935" s="19">
        <f t="shared" si="467"/>
        <v>0</v>
      </c>
      <c r="O4935" s="19">
        <f t="shared" si="465"/>
        <v>-90768930384</v>
      </c>
      <c r="Q4935" s="19">
        <f t="shared" si="466"/>
        <v>-75967880384</v>
      </c>
    </row>
    <row r="4936" spans="1:17" x14ac:dyDescent="0.3">
      <c r="A4936">
        <v>4930</v>
      </c>
      <c r="B4936">
        <f>SQRT((1-A4936*A4936/$G$1)*$G$2)</f>
        <v>874.99338023790961</v>
      </c>
      <c r="I4936" s="19">
        <f t="shared" si="463"/>
        <v>-151935760768</v>
      </c>
      <c r="K4936" s="19">
        <f t="shared" si="468"/>
        <v>14202720000</v>
      </c>
      <c r="L4936" s="19">
        <f t="shared" si="464"/>
        <v>14202720000</v>
      </c>
      <c r="N4936" s="19">
        <f t="shared" si="467"/>
        <v>0</v>
      </c>
      <c r="O4936" s="19">
        <f t="shared" si="465"/>
        <v>-90768930384</v>
      </c>
      <c r="Q4936" s="19">
        <f t="shared" si="466"/>
        <v>-61765160384</v>
      </c>
    </row>
    <row r="4937" spans="1:17" x14ac:dyDescent="0.3">
      <c r="A4937">
        <v>4931</v>
      </c>
      <c r="B4937">
        <f>SQRT((1-A4937*A4937/$G$1)*$G$2)</f>
        <v>874.83701504446492</v>
      </c>
      <c r="I4937" s="19">
        <f t="shared" si="463"/>
        <v>-123530320768</v>
      </c>
      <c r="K4937" s="19">
        <f t="shared" si="468"/>
        <v>14205600000</v>
      </c>
      <c r="L4937" s="19">
        <f t="shared" si="464"/>
        <v>14205600000</v>
      </c>
      <c r="N4937" s="19">
        <f t="shared" si="467"/>
        <v>0</v>
      </c>
      <c r="O4937" s="19">
        <f t="shared" si="465"/>
        <v>-90768930384</v>
      </c>
      <c r="Q4937" s="19">
        <f t="shared" si="466"/>
        <v>-47559560384</v>
      </c>
    </row>
    <row r="4938" spans="1:17" x14ac:dyDescent="0.3">
      <c r="A4938">
        <v>4932</v>
      </c>
      <c r="B4938">
        <f>SQRT((1-A4938*A4938/$G$1)*$G$2)</f>
        <v>874.68059017550922</v>
      </c>
      <c r="I4938" s="19">
        <f t="shared" si="463"/>
        <v>-95119120768</v>
      </c>
      <c r="K4938" s="19">
        <f t="shared" si="468"/>
        <v>14208480000</v>
      </c>
      <c r="L4938" s="19">
        <f t="shared" si="464"/>
        <v>14208480000</v>
      </c>
      <c r="N4938" s="19">
        <f t="shared" si="467"/>
        <v>0</v>
      </c>
      <c r="O4938" s="19">
        <f t="shared" si="465"/>
        <v>-90768930384</v>
      </c>
      <c r="Q4938" s="19">
        <f t="shared" si="466"/>
        <v>-33351080384</v>
      </c>
    </row>
    <row r="4939" spans="1:17" x14ac:dyDescent="0.3">
      <c r="A4939">
        <v>4933</v>
      </c>
      <c r="B4939">
        <f>SQRT((1-A4939*A4939/$G$1)*$G$2)</f>
        <v>874.52410559902023</v>
      </c>
      <c r="I4939" s="19">
        <f t="shared" si="463"/>
        <v>-66702160768</v>
      </c>
      <c r="K4939" s="19">
        <f t="shared" si="468"/>
        <v>14211360000</v>
      </c>
      <c r="L4939" s="19">
        <f t="shared" si="464"/>
        <v>14211360000</v>
      </c>
      <c r="N4939" s="19">
        <f t="shared" si="467"/>
        <v>-90665135152</v>
      </c>
      <c r="O4939" s="19">
        <f t="shared" si="465"/>
        <v>-90665135152</v>
      </c>
      <c r="Q4939" s="19">
        <f t="shared" si="466"/>
        <v>-109804855536</v>
      </c>
    </row>
    <row r="4940" spans="1:17" x14ac:dyDescent="0.3">
      <c r="A4940">
        <v>4934</v>
      </c>
      <c r="B4940">
        <f>SQRT((1-A4940*A4940/$G$1)*$G$2)</f>
        <v>874.36756128294076</v>
      </c>
      <c r="I4940" s="19">
        <f t="shared" si="463"/>
        <v>-219609711072</v>
      </c>
      <c r="K4940" s="19">
        <f t="shared" si="468"/>
        <v>14214240000</v>
      </c>
      <c r="L4940" s="19">
        <f t="shared" si="464"/>
        <v>14214240000</v>
      </c>
      <c r="N4940" s="19">
        <f t="shared" si="467"/>
        <v>0</v>
      </c>
      <c r="O4940" s="19">
        <f t="shared" si="465"/>
        <v>-90665135152</v>
      </c>
      <c r="Q4940" s="19">
        <f t="shared" si="466"/>
        <v>-95590615536</v>
      </c>
    </row>
    <row r="4941" spans="1:17" x14ac:dyDescent="0.3">
      <c r="A4941">
        <v>4935</v>
      </c>
      <c r="B4941">
        <f>SQRT((1-A4941*A4941/$G$1)*$G$2)</f>
        <v>874.21095719517791</v>
      </c>
      <c r="I4941" s="19">
        <f t="shared" si="463"/>
        <v>-191181231072</v>
      </c>
      <c r="K4941" s="19">
        <f t="shared" si="468"/>
        <v>14217120000</v>
      </c>
      <c r="L4941" s="19">
        <f t="shared" si="464"/>
        <v>14217120000</v>
      </c>
      <c r="N4941" s="19">
        <f t="shared" si="467"/>
        <v>0</v>
      </c>
      <c r="O4941" s="19">
        <f t="shared" si="465"/>
        <v>-90665135152</v>
      </c>
      <c r="Q4941" s="19">
        <f t="shared" si="466"/>
        <v>-81373495536</v>
      </c>
    </row>
    <row r="4942" spans="1:17" x14ac:dyDescent="0.3">
      <c r="A4942">
        <v>4936</v>
      </c>
      <c r="B4942">
        <f>SQRT((1-A4942*A4942/$G$1)*$G$2)</f>
        <v>874.05429330360414</v>
      </c>
      <c r="I4942" s="19">
        <f t="shared" si="463"/>
        <v>-162746991072</v>
      </c>
      <c r="K4942" s="19">
        <f t="shared" si="468"/>
        <v>14220000000</v>
      </c>
      <c r="L4942" s="19">
        <f t="shared" si="464"/>
        <v>14220000000</v>
      </c>
      <c r="N4942" s="19">
        <f t="shared" si="467"/>
        <v>0</v>
      </c>
      <c r="O4942" s="19">
        <f t="shared" si="465"/>
        <v>-90665135152</v>
      </c>
      <c r="Q4942" s="19">
        <f t="shared" si="466"/>
        <v>-67153495536</v>
      </c>
    </row>
    <row r="4943" spans="1:17" x14ac:dyDescent="0.3">
      <c r="A4943">
        <v>4937</v>
      </c>
      <c r="B4943">
        <f>SQRT((1-A4943*A4943/$G$1)*$G$2)</f>
        <v>873.89756957605618</v>
      </c>
      <c r="I4943" s="19">
        <f t="shared" si="463"/>
        <v>-134306991072</v>
      </c>
      <c r="K4943" s="19">
        <f t="shared" si="468"/>
        <v>14222880000</v>
      </c>
      <c r="L4943" s="19">
        <f t="shared" si="464"/>
        <v>14222880000</v>
      </c>
      <c r="N4943" s="19">
        <f t="shared" si="467"/>
        <v>0</v>
      </c>
      <c r="O4943" s="19">
        <f t="shared" si="465"/>
        <v>-90665135152</v>
      </c>
      <c r="Q4943" s="19">
        <f t="shared" si="466"/>
        <v>-52930615536</v>
      </c>
    </row>
    <row r="4944" spans="1:17" x14ac:dyDescent="0.3">
      <c r="A4944">
        <v>4938</v>
      </c>
      <c r="B4944">
        <f>SQRT((1-A4944*A4944/$G$1)*$G$2)</f>
        <v>873.74078598033543</v>
      </c>
      <c r="I4944" s="19">
        <f t="shared" si="463"/>
        <v>-105861231072</v>
      </c>
      <c r="K4944" s="19">
        <f t="shared" si="468"/>
        <v>14225760000</v>
      </c>
      <c r="L4944" s="19">
        <f t="shared" si="464"/>
        <v>14225760000</v>
      </c>
      <c r="N4944" s="19">
        <f t="shared" si="467"/>
        <v>0</v>
      </c>
      <c r="O4944" s="19">
        <f t="shared" si="465"/>
        <v>-90665135152</v>
      </c>
      <c r="Q4944" s="19">
        <f t="shared" si="466"/>
        <v>-38704855536</v>
      </c>
    </row>
    <row r="4945" spans="1:17" x14ac:dyDescent="0.3">
      <c r="A4945">
        <v>4939</v>
      </c>
      <c r="B4945">
        <f>SQRT((1-A4945*A4945/$G$1)*$G$2)</f>
        <v>873.58394248420802</v>
      </c>
      <c r="I4945" s="19">
        <f t="shared" si="463"/>
        <v>-77409711072</v>
      </c>
      <c r="K4945" s="19">
        <f t="shared" si="468"/>
        <v>14228640000</v>
      </c>
      <c r="L4945" s="19">
        <f t="shared" si="464"/>
        <v>14228640000</v>
      </c>
      <c r="N4945" s="19">
        <f t="shared" si="467"/>
        <v>-90561339920</v>
      </c>
      <c r="O4945" s="19">
        <f t="shared" si="465"/>
        <v>-90561339920</v>
      </c>
      <c r="Q4945" s="19">
        <f t="shared" si="466"/>
        <v>-115037555456</v>
      </c>
    </row>
    <row r="4946" spans="1:17" x14ac:dyDescent="0.3">
      <c r="A4946">
        <v>4940</v>
      </c>
      <c r="B4946">
        <f>SQRT((1-A4946*A4946/$G$1)*$G$2)</f>
        <v>873.42703905540463</v>
      </c>
      <c r="I4946" s="19">
        <f t="shared" si="463"/>
        <v>-230075110912</v>
      </c>
      <c r="K4946" s="19">
        <f t="shared" si="468"/>
        <v>14231520000</v>
      </c>
      <c r="L4946" s="19">
        <f t="shared" si="464"/>
        <v>14231520000</v>
      </c>
      <c r="N4946" s="19">
        <f t="shared" si="467"/>
        <v>0</v>
      </c>
      <c r="O4946" s="19">
        <f t="shared" si="465"/>
        <v>-90561339920</v>
      </c>
      <c r="Q4946" s="19">
        <f t="shared" si="466"/>
        <v>-100806035456</v>
      </c>
    </row>
    <row r="4947" spans="1:17" x14ac:dyDescent="0.3">
      <c r="A4947">
        <v>4941</v>
      </c>
      <c r="B4947">
        <f>SQRT((1-A4947*A4947/$G$1)*$G$2)</f>
        <v>873.27007566162047</v>
      </c>
      <c r="I4947" s="19">
        <f t="shared" si="463"/>
        <v>-201612070912</v>
      </c>
      <c r="K4947" s="19">
        <f t="shared" si="468"/>
        <v>14234400000</v>
      </c>
      <c r="L4947" s="19">
        <f t="shared" si="464"/>
        <v>14234400000</v>
      </c>
      <c r="N4947" s="19">
        <f t="shared" si="467"/>
        <v>0</v>
      </c>
      <c r="O4947" s="19">
        <f t="shared" si="465"/>
        <v>-90561339920</v>
      </c>
      <c r="Q4947" s="19">
        <f t="shared" si="466"/>
        <v>-86571635456</v>
      </c>
    </row>
    <row r="4948" spans="1:17" x14ac:dyDescent="0.3">
      <c r="A4948">
        <v>4942</v>
      </c>
      <c r="B4948">
        <f>SQRT((1-A4948*A4948/$G$1)*$G$2)</f>
        <v>873.11305227051457</v>
      </c>
      <c r="I4948" s="19">
        <f t="shared" si="463"/>
        <v>-173143270912</v>
      </c>
      <c r="K4948" s="19">
        <f t="shared" si="468"/>
        <v>14237280000</v>
      </c>
      <c r="L4948" s="19">
        <f t="shared" si="464"/>
        <v>14237280000</v>
      </c>
      <c r="N4948" s="19">
        <f t="shared" si="467"/>
        <v>0</v>
      </c>
      <c r="O4948" s="19">
        <f t="shared" si="465"/>
        <v>-90561339920</v>
      </c>
      <c r="Q4948" s="19">
        <f t="shared" si="466"/>
        <v>-72334355456</v>
      </c>
    </row>
    <row r="4949" spans="1:17" x14ac:dyDescent="0.3">
      <c r="A4949">
        <v>4943</v>
      </c>
      <c r="B4949">
        <f>SQRT((1-A4949*A4949/$G$1)*$G$2)</f>
        <v>872.95596884971133</v>
      </c>
      <c r="I4949" s="19">
        <f t="shared" si="463"/>
        <v>-144668710912</v>
      </c>
      <c r="K4949" s="19">
        <f t="shared" si="468"/>
        <v>14240160000</v>
      </c>
      <c r="L4949" s="19">
        <f t="shared" si="464"/>
        <v>14240160000</v>
      </c>
      <c r="N4949" s="19">
        <f t="shared" si="467"/>
        <v>0</v>
      </c>
      <c r="O4949" s="19">
        <f t="shared" si="465"/>
        <v>-90561339920</v>
      </c>
      <c r="Q4949" s="19">
        <f t="shared" si="466"/>
        <v>-58094195456</v>
      </c>
    </row>
    <row r="4950" spans="1:17" x14ac:dyDescent="0.3">
      <c r="A4950">
        <v>4944</v>
      </c>
      <c r="B4950">
        <f>SQRT((1-A4950*A4950/$G$1)*$G$2)</f>
        <v>872.79882536679838</v>
      </c>
      <c r="I4950" s="19">
        <f t="shared" si="463"/>
        <v>-116188390912</v>
      </c>
      <c r="K4950" s="19">
        <f t="shared" si="468"/>
        <v>14243040000</v>
      </c>
      <c r="L4950" s="19">
        <f t="shared" si="464"/>
        <v>14243040000</v>
      </c>
      <c r="N4950" s="19">
        <f t="shared" si="467"/>
        <v>0</v>
      </c>
      <c r="O4950" s="19">
        <f t="shared" si="465"/>
        <v>-90561339920</v>
      </c>
      <c r="Q4950" s="19">
        <f t="shared" si="466"/>
        <v>-43851155456</v>
      </c>
    </row>
    <row r="4951" spans="1:17" x14ac:dyDescent="0.3">
      <c r="A4951">
        <v>4945</v>
      </c>
      <c r="B4951">
        <f>SQRT((1-A4951*A4951/$G$1)*$G$2)</f>
        <v>872.64162178932861</v>
      </c>
      <c r="I4951" s="19">
        <f t="shared" si="463"/>
        <v>-87702310912</v>
      </c>
      <c r="K4951" s="19">
        <f t="shared" si="468"/>
        <v>14245920000</v>
      </c>
      <c r="L4951" s="19">
        <f t="shared" si="464"/>
        <v>14245920000</v>
      </c>
      <c r="N4951" s="19">
        <f t="shared" si="467"/>
        <v>-90457544688</v>
      </c>
      <c r="O4951" s="19">
        <f t="shared" si="465"/>
        <v>-90457544688</v>
      </c>
      <c r="Q4951" s="19">
        <f t="shared" si="466"/>
        <v>-120062780144</v>
      </c>
    </row>
    <row r="4952" spans="1:17" x14ac:dyDescent="0.3">
      <c r="A4952">
        <v>4946</v>
      </c>
      <c r="B4952">
        <f>SQRT((1-A4952*A4952/$G$1)*$G$2)</f>
        <v>872.48435808481827</v>
      </c>
      <c r="I4952" s="19">
        <f t="shared" si="463"/>
        <v>-240125560288</v>
      </c>
      <c r="K4952" s="19">
        <f t="shared" si="468"/>
        <v>14248800000</v>
      </c>
      <c r="L4952" s="19">
        <f t="shared" si="464"/>
        <v>14248800000</v>
      </c>
      <c r="N4952" s="19">
        <f t="shared" si="467"/>
        <v>0</v>
      </c>
      <c r="O4952" s="19">
        <f t="shared" si="465"/>
        <v>-90457544688</v>
      </c>
      <c r="Q4952" s="19">
        <f t="shared" si="466"/>
        <v>-105813980144</v>
      </c>
    </row>
    <row r="4953" spans="1:17" x14ac:dyDescent="0.3">
      <c r="A4953">
        <v>4947</v>
      </c>
      <c r="B4953">
        <f>SQRT((1-A4953*A4953/$G$1)*$G$2)</f>
        <v>872.32703422074837</v>
      </c>
      <c r="I4953" s="19">
        <f t="shared" si="463"/>
        <v>-211627960288</v>
      </c>
      <c r="K4953" s="19">
        <f t="shared" si="468"/>
        <v>14251680000</v>
      </c>
      <c r="L4953" s="19">
        <f t="shared" si="464"/>
        <v>14251680000</v>
      </c>
      <c r="N4953" s="19">
        <f t="shared" si="467"/>
        <v>0</v>
      </c>
      <c r="O4953" s="19">
        <f t="shared" si="465"/>
        <v>-90457544688</v>
      </c>
      <c r="Q4953" s="19">
        <f t="shared" si="466"/>
        <v>-91562300144</v>
      </c>
    </row>
    <row r="4954" spans="1:17" x14ac:dyDescent="0.3">
      <c r="A4954">
        <v>4948</v>
      </c>
      <c r="B4954">
        <f>SQRT((1-A4954*A4954/$G$1)*$G$2)</f>
        <v>872.16965016456402</v>
      </c>
      <c r="I4954" s="19">
        <f t="shared" si="463"/>
        <v>-183124600288</v>
      </c>
      <c r="K4954" s="19">
        <f t="shared" si="468"/>
        <v>14254560000</v>
      </c>
      <c r="L4954" s="19">
        <f t="shared" si="464"/>
        <v>14254560000</v>
      </c>
      <c r="N4954" s="19">
        <f t="shared" si="467"/>
        <v>0</v>
      </c>
      <c r="O4954" s="19">
        <f t="shared" si="465"/>
        <v>-90457544688</v>
      </c>
      <c r="Q4954" s="19">
        <f t="shared" si="466"/>
        <v>-77307740144</v>
      </c>
    </row>
    <row r="4955" spans="1:17" x14ac:dyDescent="0.3">
      <c r="A4955">
        <v>4949</v>
      </c>
      <c r="B4955">
        <f>SQRT((1-A4955*A4955/$G$1)*$G$2)</f>
        <v>872.01220588367335</v>
      </c>
      <c r="I4955" s="19">
        <f t="shared" si="463"/>
        <v>-154615480288</v>
      </c>
      <c r="K4955" s="19">
        <f t="shared" si="468"/>
        <v>14257440000</v>
      </c>
      <c r="L4955" s="19">
        <f t="shared" si="464"/>
        <v>14257440000</v>
      </c>
      <c r="N4955" s="19">
        <f t="shared" si="467"/>
        <v>0</v>
      </c>
      <c r="O4955" s="19">
        <f t="shared" si="465"/>
        <v>-90457544688</v>
      </c>
      <c r="Q4955" s="19">
        <f t="shared" si="466"/>
        <v>-63050300144</v>
      </c>
    </row>
    <row r="4956" spans="1:17" x14ac:dyDescent="0.3">
      <c r="A4956">
        <v>4950</v>
      </c>
      <c r="B4956">
        <f>SQRT((1-A4956*A4956/$G$1)*$G$2)</f>
        <v>871.85470134544994</v>
      </c>
      <c r="I4956" s="19">
        <f t="shared" si="463"/>
        <v>-126100600288</v>
      </c>
      <c r="K4956" s="19">
        <f t="shared" si="468"/>
        <v>14260320000</v>
      </c>
      <c r="L4956" s="19">
        <f t="shared" si="464"/>
        <v>14260320000</v>
      </c>
      <c r="N4956" s="19">
        <f t="shared" si="467"/>
        <v>0</v>
      </c>
      <c r="O4956" s="19">
        <f t="shared" si="465"/>
        <v>-90457544688</v>
      </c>
      <c r="Q4956" s="19">
        <f t="shared" si="466"/>
        <v>-48789980144</v>
      </c>
    </row>
    <row r="4957" spans="1:17" x14ac:dyDescent="0.3">
      <c r="A4957">
        <v>4951</v>
      </c>
      <c r="B4957">
        <f>SQRT((1-A4957*A4957/$G$1)*$G$2)</f>
        <v>871.69713651723032</v>
      </c>
      <c r="I4957" s="19">
        <f t="shared" si="463"/>
        <v>-97579960288</v>
      </c>
      <c r="K4957" s="19">
        <f t="shared" si="468"/>
        <v>14263200000</v>
      </c>
      <c r="L4957" s="19">
        <f t="shared" si="464"/>
        <v>14263200000</v>
      </c>
      <c r="N4957" s="19">
        <f t="shared" si="467"/>
        <v>0</v>
      </c>
      <c r="O4957" s="19">
        <f t="shared" si="465"/>
        <v>-90457544688</v>
      </c>
      <c r="Q4957" s="19">
        <f t="shared" si="466"/>
        <v>-34526780144</v>
      </c>
    </row>
    <row r="4958" spans="1:17" x14ac:dyDescent="0.3">
      <c r="A4958">
        <v>4952</v>
      </c>
      <c r="B4958">
        <f>SQRT((1-A4958*A4958/$G$1)*$G$2)</f>
        <v>871.5395113663152</v>
      </c>
      <c r="I4958" s="19">
        <f t="shared" si="463"/>
        <v>-69053560288</v>
      </c>
      <c r="K4958" s="19">
        <f t="shared" si="468"/>
        <v>14266080000</v>
      </c>
      <c r="L4958" s="19">
        <f t="shared" si="464"/>
        <v>14266080000</v>
      </c>
      <c r="N4958" s="19">
        <f t="shared" si="467"/>
        <v>-90353749456</v>
      </c>
      <c r="O4958" s="19">
        <f t="shared" si="465"/>
        <v>-90353749456</v>
      </c>
      <c r="Q4958" s="19">
        <f t="shared" si="466"/>
        <v>-110614449600</v>
      </c>
    </row>
    <row r="4959" spans="1:17" x14ac:dyDescent="0.3">
      <c r="A4959">
        <v>4953</v>
      </c>
      <c r="B4959">
        <f>SQRT((1-A4959*A4959/$G$1)*$G$2)</f>
        <v>871.38182585996901</v>
      </c>
      <c r="I4959" s="19">
        <f t="shared" si="463"/>
        <v>-221228899200</v>
      </c>
      <c r="K4959" s="19">
        <f t="shared" si="468"/>
        <v>14268960000</v>
      </c>
      <c r="L4959" s="19">
        <f t="shared" si="464"/>
        <v>14268960000</v>
      </c>
      <c r="N4959" s="19">
        <f t="shared" si="467"/>
        <v>0</v>
      </c>
      <c r="O4959" s="19">
        <f t="shared" si="465"/>
        <v>-90353749456</v>
      </c>
      <c r="Q4959" s="19">
        <f t="shared" si="466"/>
        <v>-96345489600</v>
      </c>
    </row>
    <row r="4960" spans="1:17" x14ac:dyDescent="0.3">
      <c r="A4960">
        <v>4954</v>
      </c>
      <c r="B4960">
        <f>SQRT((1-A4960*A4960/$G$1)*$G$2)</f>
        <v>871.22407996542029</v>
      </c>
      <c r="I4960" s="19">
        <f t="shared" si="463"/>
        <v>-192690979200</v>
      </c>
      <c r="K4960" s="19">
        <f t="shared" si="468"/>
        <v>14271840000</v>
      </c>
      <c r="L4960" s="19">
        <f t="shared" si="464"/>
        <v>14271840000</v>
      </c>
      <c r="N4960" s="19">
        <f t="shared" si="467"/>
        <v>0</v>
      </c>
      <c r="O4960" s="19">
        <f t="shared" si="465"/>
        <v>-90353749456</v>
      </c>
      <c r="Q4960" s="19">
        <f t="shared" si="466"/>
        <v>-82073649600</v>
      </c>
    </row>
    <row r="4961" spans="1:17" x14ac:dyDescent="0.3">
      <c r="A4961">
        <v>4955</v>
      </c>
      <c r="B4961">
        <f>SQRT((1-A4961*A4961/$G$1)*$G$2)</f>
        <v>871.06627364986048</v>
      </c>
      <c r="I4961" s="19">
        <f t="shared" si="463"/>
        <v>-164147299200</v>
      </c>
      <c r="K4961" s="19">
        <f t="shared" si="468"/>
        <v>14274720000</v>
      </c>
      <c r="L4961" s="19">
        <f t="shared" si="464"/>
        <v>14274720000</v>
      </c>
      <c r="N4961" s="19">
        <f t="shared" si="467"/>
        <v>0</v>
      </c>
      <c r="O4961" s="19">
        <f t="shared" si="465"/>
        <v>-90353749456</v>
      </c>
      <c r="Q4961" s="19">
        <f t="shared" si="466"/>
        <v>-67798929600</v>
      </c>
    </row>
    <row r="4962" spans="1:17" x14ac:dyDescent="0.3">
      <c r="A4962">
        <v>4956</v>
      </c>
      <c r="B4962">
        <f>SQRT((1-A4962*A4962/$G$1)*$G$2)</f>
        <v>870.9084068804458</v>
      </c>
      <c r="I4962" s="19">
        <f t="shared" si="463"/>
        <v>-135597859200</v>
      </c>
      <c r="K4962" s="19">
        <f t="shared" si="468"/>
        <v>14277600000</v>
      </c>
      <c r="L4962" s="19">
        <f t="shared" si="464"/>
        <v>14277600000</v>
      </c>
      <c r="N4962" s="19">
        <f t="shared" si="467"/>
        <v>0</v>
      </c>
      <c r="O4962" s="19">
        <f t="shared" si="465"/>
        <v>-90353749456</v>
      </c>
      <c r="Q4962" s="19">
        <f t="shared" si="466"/>
        <v>-53521329600</v>
      </c>
    </row>
    <row r="4963" spans="1:17" x14ac:dyDescent="0.3">
      <c r="A4963">
        <v>4957</v>
      </c>
      <c r="B4963">
        <f>SQRT((1-A4963*A4963/$G$1)*$G$2)</f>
        <v>870.75047962429505</v>
      </c>
      <c r="I4963" s="19">
        <f t="shared" si="463"/>
        <v>-107042659200</v>
      </c>
      <c r="K4963" s="19">
        <f t="shared" si="468"/>
        <v>14280480000</v>
      </c>
      <c r="L4963" s="19">
        <f t="shared" si="464"/>
        <v>14280480000</v>
      </c>
      <c r="N4963" s="19">
        <f t="shared" si="467"/>
        <v>0</v>
      </c>
      <c r="O4963" s="19">
        <f t="shared" si="465"/>
        <v>-90353749456</v>
      </c>
      <c r="Q4963" s="19">
        <f t="shared" si="466"/>
        <v>-39240849600</v>
      </c>
    </row>
    <row r="4964" spans="1:17" x14ac:dyDescent="0.3">
      <c r="A4964">
        <v>4958</v>
      </c>
      <c r="B4964">
        <f>SQRT((1-A4964*A4964/$G$1)*$G$2)</f>
        <v>870.59249184849102</v>
      </c>
      <c r="I4964" s="19">
        <f t="shared" si="463"/>
        <v>-78481699200</v>
      </c>
      <c r="K4964" s="19">
        <f t="shared" si="468"/>
        <v>14283360000</v>
      </c>
      <c r="L4964" s="19">
        <f t="shared" si="464"/>
        <v>14283360000</v>
      </c>
      <c r="N4964" s="19">
        <f t="shared" si="467"/>
        <v>-90249954224</v>
      </c>
      <c r="O4964" s="19">
        <f t="shared" si="465"/>
        <v>-90249954224</v>
      </c>
      <c r="Q4964" s="19">
        <f t="shared" si="466"/>
        <v>-115207443824</v>
      </c>
    </row>
    <row r="4965" spans="1:17" x14ac:dyDescent="0.3">
      <c r="A4965">
        <v>4959</v>
      </c>
      <c r="B4965">
        <f>SQRT((1-A4965*A4965/$G$1)*$G$2)</f>
        <v>870.43444352008009</v>
      </c>
      <c r="I4965" s="19">
        <f t="shared" si="463"/>
        <v>-230414887648</v>
      </c>
      <c r="K4965" s="19">
        <f t="shared" si="468"/>
        <v>14286240000</v>
      </c>
      <c r="L4965" s="19">
        <f t="shared" si="464"/>
        <v>14286240000</v>
      </c>
      <c r="N4965" s="19">
        <f t="shared" si="467"/>
        <v>0</v>
      </c>
      <c r="O4965" s="19">
        <f t="shared" si="465"/>
        <v>-90249954224</v>
      </c>
      <c r="Q4965" s="19">
        <f t="shared" si="466"/>
        <v>-100921203824</v>
      </c>
    </row>
    <row r="4966" spans="1:17" x14ac:dyDescent="0.3">
      <c r="A4966">
        <v>4960</v>
      </c>
      <c r="B4966">
        <f>SQRT((1-A4966*A4966/$G$1)*$G$2)</f>
        <v>870.27633460607194</v>
      </c>
      <c r="I4966" s="19">
        <f t="shared" si="463"/>
        <v>-201842407648</v>
      </c>
      <c r="K4966" s="19">
        <f t="shared" si="468"/>
        <v>14289120000</v>
      </c>
      <c r="L4966" s="19">
        <f t="shared" si="464"/>
        <v>14289120000</v>
      </c>
      <c r="N4966" s="19">
        <f t="shared" si="467"/>
        <v>0</v>
      </c>
      <c r="O4966" s="19">
        <f t="shared" si="465"/>
        <v>-90249954224</v>
      </c>
      <c r="Q4966" s="19">
        <f t="shared" si="466"/>
        <v>-86632083824</v>
      </c>
    </row>
    <row r="4967" spans="1:17" x14ac:dyDescent="0.3">
      <c r="A4967">
        <v>4961</v>
      </c>
      <c r="B4967">
        <f>SQRT((1-A4967*A4967/$G$1)*$G$2)</f>
        <v>870.11816507343951</v>
      </c>
      <c r="I4967" s="19">
        <f t="shared" si="463"/>
        <v>-173264167648</v>
      </c>
      <c r="K4967" s="19">
        <f t="shared" si="468"/>
        <v>14292000000</v>
      </c>
      <c r="L4967" s="19">
        <f t="shared" si="464"/>
        <v>14292000000</v>
      </c>
      <c r="N4967" s="19">
        <f t="shared" si="467"/>
        <v>0</v>
      </c>
      <c r="O4967" s="19">
        <f t="shared" si="465"/>
        <v>-90249954224</v>
      </c>
      <c r="Q4967" s="19">
        <f t="shared" si="466"/>
        <v>-72340083824</v>
      </c>
    </row>
    <row r="4968" spans="1:17" x14ac:dyDescent="0.3">
      <c r="A4968">
        <v>4962</v>
      </c>
      <c r="B4968">
        <f>SQRT((1-A4968*A4968/$G$1)*$G$2)</f>
        <v>869.95993488911893</v>
      </c>
      <c r="I4968" s="19">
        <f t="shared" si="463"/>
        <v>-144680167648</v>
      </c>
      <c r="K4968" s="19">
        <f t="shared" si="468"/>
        <v>14294880000</v>
      </c>
      <c r="L4968" s="19">
        <f t="shared" si="464"/>
        <v>14294880000</v>
      </c>
      <c r="N4968" s="19">
        <f t="shared" si="467"/>
        <v>0</v>
      </c>
      <c r="O4968" s="19">
        <f t="shared" si="465"/>
        <v>-90249954224</v>
      </c>
      <c r="Q4968" s="19">
        <f t="shared" si="466"/>
        <v>-58045203824</v>
      </c>
    </row>
    <row r="4969" spans="1:17" x14ac:dyDescent="0.3">
      <c r="A4969">
        <v>4963</v>
      </c>
      <c r="B4969">
        <f>SQRT((1-A4969*A4969/$G$1)*$G$2)</f>
        <v>869.80164402001014</v>
      </c>
      <c r="I4969" s="19">
        <f t="shared" si="463"/>
        <v>-116090407648</v>
      </c>
      <c r="K4969" s="19">
        <f t="shared" si="468"/>
        <v>14297760000</v>
      </c>
      <c r="L4969" s="19">
        <f t="shared" si="464"/>
        <v>14297760000</v>
      </c>
      <c r="N4969" s="19">
        <f t="shared" si="467"/>
        <v>0</v>
      </c>
      <c r="O4969" s="19">
        <f t="shared" si="465"/>
        <v>-90249954224</v>
      </c>
      <c r="Q4969" s="19">
        <f t="shared" si="466"/>
        <v>-43747443824</v>
      </c>
    </row>
    <row r="4970" spans="1:17" x14ac:dyDescent="0.3">
      <c r="A4970">
        <v>4964</v>
      </c>
      <c r="B4970">
        <f>SQRT((1-A4970*A4970/$G$1)*$G$2)</f>
        <v>869.64329243297584</v>
      </c>
      <c r="I4970" s="19">
        <f t="shared" si="463"/>
        <v>-87494887648</v>
      </c>
      <c r="K4970" s="19">
        <f t="shared" si="468"/>
        <v>14300640000</v>
      </c>
      <c r="L4970" s="19">
        <f t="shared" si="464"/>
        <v>14300640000</v>
      </c>
      <c r="N4970" s="19">
        <f t="shared" si="467"/>
        <v>-90146158992</v>
      </c>
      <c r="O4970" s="19">
        <f t="shared" si="465"/>
        <v>-90146158992</v>
      </c>
      <c r="Q4970" s="19">
        <f t="shared" si="466"/>
        <v>-119592962816</v>
      </c>
    </row>
    <row r="4971" spans="1:17" x14ac:dyDescent="0.3">
      <c r="A4971">
        <v>4965</v>
      </c>
      <c r="B4971">
        <f>SQRT((1-A4971*A4971/$G$1)*$G$2)</f>
        <v>869.48488009484197</v>
      </c>
      <c r="I4971" s="19">
        <f t="shared" si="463"/>
        <v>-239185925632</v>
      </c>
      <c r="K4971" s="19">
        <f t="shared" si="468"/>
        <v>14303520000</v>
      </c>
      <c r="L4971" s="19">
        <f t="shared" si="464"/>
        <v>14303520000</v>
      </c>
      <c r="N4971" s="19">
        <f t="shared" si="467"/>
        <v>0</v>
      </c>
      <c r="O4971" s="19">
        <f t="shared" si="465"/>
        <v>-90146158992</v>
      </c>
      <c r="Q4971" s="19">
        <f t="shared" si="466"/>
        <v>-105289442816</v>
      </c>
    </row>
    <row r="4972" spans="1:17" x14ac:dyDescent="0.3">
      <c r="A4972">
        <v>4966</v>
      </c>
      <c r="B4972">
        <f>SQRT((1-A4972*A4972/$G$1)*$G$2)</f>
        <v>869.32640697239742</v>
      </c>
      <c r="I4972" s="19">
        <f t="shared" si="463"/>
        <v>-210578885632</v>
      </c>
      <c r="K4972" s="19">
        <f t="shared" si="468"/>
        <v>14306400000</v>
      </c>
      <c r="L4972" s="19">
        <f t="shared" si="464"/>
        <v>14306400000</v>
      </c>
      <c r="N4972" s="19">
        <f t="shared" si="467"/>
        <v>0</v>
      </c>
      <c r="O4972" s="19">
        <f t="shared" si="465"/>
        <v>-90146158992</v>
      </c>
      <c r="Q4972" s="19">
        <f t="shared" si="466"/>
        <v>-90983042816</v>
      </c>
    </row>
    <row r="4973" spans="1:17" x14ac:dyDescent="0.3">
      <c r="A4973">
        <v>4967</v>
      </c>
      <c r="B4973">
        <f>SQRT((1-A4973*A4973/$G$1)*$G$2)</f>
        <v>869.16787303239437</v>
      </c>
      <c r="I4973" s="19">
        <f t="shared" si="463"/>
        <v>-181966085632</v>
      </c>
      <c r="K4973" s="19">
        <f t="shared" si="468"/>
        <v>14309280000</v>
      </c>
      <c r="L4973" s="19">
        <f t="shared" si="464"/>
        <v>14309280000</v>
      </c>
      <c r="N4973" s="19">
        <f t="shared" si="467"/>
        <v>0</v>
      </c>
      <c r="O4973" s="19">
        <f t="shared" si="465"/>
        <v>-90146158992</v>
      </c>
      <c r="Q4973" s="19">
        <f t="shared" si="466"/>
        <v>-76673762816</v>
      </c>
    </row>
    <row r="4974" spans="1:17" x14ac:dyDescent="0.3">
      <c r="A4974">
        <v>4968</v>
      </c>
      <c r="B4974">
        <f>SQRT((1-A4974*A4974/$G$1)*$G$2)</f>
        <v>869.0092782415478</v>
      </c>
      <c r="I4974" s="19">
        <f t="shared" ref="I4974:I5037" si="469">Q4973*2</f>
        <v>-153347525632</v>
      </c>
      <c r="K4974" s="19">
        <f t="shared" si="468"/>
        <v>14312160000</v>
      </c>
      <c r="L4974" s="19">
        <f t="shared" ref="L4974:L5037" si="470">IF(K4974=0,L4973,K4974)</f>
        <v>14312160000</v>
      </c>
      <c r="N4974" s="19">
        <f t="shared" si="467"/>
        <v>0</v>
      </c>
      <c r="O4974" s="19">
        <f t="shared" ref="O4974:O5037" si="471">IF(N4974=0,O4973,N4974)</f>
        <v>-90146158992</v>
      </c>
      <c r="Q4974" s="19">
        <f t="shared" ref="Q4974:Q5037" si="472">Q4973+K4974+N4974</f>
        <v>-62361602816</v>
      </c>
    </row>
    <row r="4975" spans="1:17" x14ac:dyDescent="0.3">
      <c r="A4975">
        <v>4969</v>
      </c>
      <c r="B4975">
        <f>SQRT((1-A4975*A4975/$G$1)*$G$2)</f>
        <v>868.85062256653578</v>
      </c>
      <c r="I4975" s="19">
        <f t="shared" si="469"/>
        <v>-124723205632</v>
      </c>
      <c r="K4975" s="19">
        <f t="shared" si="468"/>
        <v>14315040000</v>
      </c>
      <c r="L4975" s="19">
        <f t="shared" si="470"/>
        <v>14315040000</v>
      </c>
      <c r="N4975" s="19">
        <f t="shared" si="467"/>
        <v>0</v>
      </c>
      <c r="O4975" s="19">
        <f t="shared" si="471"/>
        <v>-90146158992</v>
      </c>
      <c r="Q4975" s="19">
        <f t="shared" si="472"/>
        <v>-48046562816</v>
      </c>
    </row>
    <row r="4976" spans="1:17" x14ac:dyDescent="0.3">
      <c r="A4976">
        <v>4970</v>
      </c>
      <c r="B4976">
        <f>SQRT((1-A4976*A4976/$G$1)*$G$2)</f>
        <v>868.69190597399916</v>
      </c>
      <c r="I4976" s="19">
        <f t="shared" si="469"/>
        <v>-96093125632</v>
      </c>
      <c r="K4976" s="19">
        <f t="shared" si="468"/>
        <v>14317920000</v>
      </c>
      <c r="L4976" s="19">
        <f t="shared" si="470"/>
        <v>14317920000</v>
      </c>
      <c r="N4976" s="19">
        <f t="shared" si="467"/>
        <v>0</v>
      </c>
      <c r="O4976" s="19">
        <f t="shared" si="471"/>
        <v>-90146158992</v>
      </c>
      <c r="Q4976" s="19">
        <f t="shared" si="472"/>
        <v>-33728642816</v>
      </c>
    </row>
    <row r="4977" spans="1:17" x14ac:dyDescent="0.3">
      <c r="A4977">
        <v>4971</v>
      </c>
      <c r="B4977">
        <f>SQRT((1-A4977*A4977/$G$1)*$G$2)</f>
        <v>868.5331284305413</v>
      </c>
      <c r="I4977" s="19">
        <f t="shared" si="469"/>
        <v>-67457285632</v>
      </c>
      <c r="K4977" s="19">
        <f t="shared" si="468"/>
        <v>14320800000</v>
      </c>
      <c r="L4977" s="19">
        <f t="shared" si="470"/>
        <v>14320800000</v>
      </c>
      <c r="N4977" s="19">
        <f t="shared" si="467"/>
        <v>-90042363760</v>
      </c>
      <c r="O4977" s="19">
        <f t="shared" si="471"/>
        <v>-90042363760</v>
      </c>
      <c r="Q4977" s="19">
        <f t="shared" si="472"/>
        <v>-109450206576</v>
      </c>
    </row>
    <row r="4978" spans="1:17" x14ac:dyDescent="0.3">
      <c r="A4978">
        <v>4972</v>
      </c>
      <c r="B4978">
        <f>SQRT((1-A4978*A4978/$G$1)*$G$2)</f>
        <v>868.37428990272872</v>
      </c>
      <c r="I4978" s="19">
        <f t="shared" si="469"/>
        <v>-218900413152</v>
      </c>
      <c r="K4978" s="19">
        <f t="shared" si="468"/>
        <v>14323680000</v>
      </c>
      <c r="L4978" s="19">
        <f t="shared" si="470"/>
        <v>14323680000</v>
      </c>
      <c r="N4978" s="19">
        <f t="shared" si="467"/>
        <v>0</v>
      </c>
      <c r="O4978" s="19">
        <f t="shared" si="471"/>
        <v>-90042363760</v>
      </c>
      <c r="Q4978" s="19">
        <f t="shared" si="472"/>
        <v>-95126526576</v>
      </c>
    </row>
    <row r="4979" spans="1:17" x14ac:dyDescent="0.3">
      <c r="A4979">
        <v>4973</v>
      </c>
      <c r="B4979">
        <f>SQRT((1-A4979*A4979/$G$1)*$G$2)</f>
        <v>868.21539035709066</v>
      </c>
      <c r="I4979" s="19">
        <f t="shared" si="469"/>
        <v>-190253053152</v>
      </c>
      <c r="K4979" s="19">
        <f t="shared" si="468"/>
        <v>14326560000</v>
      </c>
      <c r="L4979" s="19">
        <f t="shared" si="470"/>
        <v>14326560000</v>
      </c>
      <c r="N4979" s="19">
        <f t="shared" si="467"/>
        <v>0</v>
      </c>
      <c r="O4979" s="19">
        <f t="shared" si="471"/>
        <v>-90042363760</v>
      </c>
      <c r="Q4979" s="19">
        <f t="shared" si="472"/>
        <v>-80799966576</v>
      </c>
    </row>
    <row r="4980" spans="1:17" x14ac:dyDescent="0.3">
      <c r="A4980">
        <v>4974</v>
      </c>
      <c r="B4980">
        <f>SQRT((1-A4980*A4980/$G$1)*$G$2)</f>
        <v>868.05642976011836</v>
      </c>
      <c r="I4980" s="19">
        <f t="shared" si="469"/>
        <v>-161599933152</v>
      </c>
      <c r="K4980" s="19">
        <f t="shared" si="468"/>
        <v>14329440000</v>
      </c>
      <c r="L4980" s="19">
        <f t="shared" si="470"/>
        <v>14329440000</v>
      </c>
      <c r="N4980" s="19">
        <f t="shared" ref="N4980:N5043" si="473">IF($I4980&gt;O4979,O4979+$J$1,)</f>
        <v>0</v>
      </c>
      <c r="O4980" s="19">
        <f t="shared" si="471"/>
        <v>-90042363760</v>
      </c>
      <c r="Q4980" s="19">
        <f t="shared" si="472"/>
        <v>-66470526576</v>
      </c>
    </row>
    <row r="4981" spans="1:17" x14ac:dyDescent="0.3">
      <c r="A4981">
        <v>4975</v>
      </c>
      <c r="B4981">
        <f>SQRT((1-A4981*A4981/$G$1)*$G$2)</f>
        <v>867.89740807826661</v>
      </c>
      <c r="I4981" s="19">
        <f t="shared" si="469"/>
        <v>-132941053152</v>
      </c>
      <c r="K4981" s="19">
        <f t="shared" si="468"/>
        <v>14332320000</v>
      </c>
      <c r="L4981" s="19">
        <f t="shared" si="470"/>
        <v>14332320000</v>
      </c>
      <c r="N4981" s="19">
        <f t="shared" si="473"/>
        <v>0</v>
      </c>
      <c r="O4981" s="19">
        <f t="shared" si="471"/>
        <v>-90042363760</v>
      </c>
      <c r="Q4981" s="19">
        <f t="shared" si="472"/>
        <v>-52138206576</v>
      </c>
    </row>
    <row r="4982" spans="1:17" x14ac:dyDescent="0.3">
      <c r="A4982">
        <v>4976</v>
      </c>
      <c r="B4982">
        <f>SQRT((1-A4982*A4982/$G$1)*$G$2)</f>
        <v>867.7383252779515</v>
      </c>
      <c r="I4982" s="19">
        <f t="shared" si="469"/>
        <v>-104276413152</v>
      </c>
      <c r="K4982" s="19">
        <f t="shared" si="468"/>
        <v>14335200000</v>
      </c>
      <c r="L4982" s="19">
        <f t="shared" si="470"/>
        <v>14335200000</v>
      </c>
      <c r="N4982" s="19">
        <f t="shared" si="473"/>
        <v>0</v>
      </c>
      <c r="O4982" s="19">
        <f t="shared" si="471"/>
        <v>-90042363760</v>
      </c>
      <c r="Q4982" s="19">
        <f t="shared" si="472"/>
        <v>-37803006576</v>
      </c>
    </row>
    <row r="4983" spans="1:17" x14ac:dyDescent="0.3">
      <c r="A4983">
        <v>4977</v>
      </c>
      <c r="B4983">
        <f>SQRT((1-A4983*A4983/$G$1)*$G$2)</f>
        <v>867.5791813255529</v>
      </c>
      <c r="I4983" s="19">
        <f t="shared" si="469"/>
        <v>-75606013152</v>
      </c>
      <c r="K4983" s="19">
        <f t="shared" si="468"/>
        <v>14338080000</v>
      </c>
      <c r="L4983" s="19">
        <f t="shared" si="470"/>
        <v>14338080000</v>
      </c>
      <c r="N4983" s="19">
        <f t="shared" si="473"/>
        <v>-89938568528</v>
      </c>
      <c r="O4983" s="19">
        <f t="shared" si="471"/>
        <v>-89938568528</v>
      </c>
      <c r="Q4983" s="19">
        <f t="shared" si="472"/>
        <v>-113403495104</v>
      </c>
    </row>
    <row r="4984" spans="1:17" x14ac:dyDescent="0.3">
      <c r="A4984">
        <v>4978</v>
      </c>
      <c r="B4984">
        <f>SQRT((1-A4984*A4984/$G$1)*$G$2)</f>
        <v>867.41997618741209</v>
      </c>
      <c r="I4984" s="19">
        <f t="shared" si="469"/>
        <v>-226806990208</v>
      </c>
      <c r="K4984" s="19">
        <f t="shared" si="468"/>
        <v>14340960000</v>
      </c>
      <c r="L4984" s="19">
        <f t="shared" si="470"/>
        <v>14340960000</v>
      </c>
      <c r="N4984" s="19">
        <f t="shared" si="473"/>
        <v>0</v>
      </c>
      <c r="O4984" s="19">
        <f t="shared" si="471"/>
        <v>-89938568528</v>
      </c>
      <c r="Q4984" s="19">
        <f t="shared" si="472"/>
        <v>-99062535104</v>
      </c>
    </row>
    <row r="4985" spans="1:17" x14ac:dyDescent="0.3">
      <c r="A4985">
        <v>4979</v>
      </c>
      <c r="B4985">
        <f>SQRT((1-A4985*A4985/$G$1)*$G$2)</f>
        <v>867.26070982983299</v>
      </c>
      <c r="I4985" s="19">
        <f t="shared" si="469"/>
        <v>-198125070208</v>
      </c>
      <c r="K4985" s="19">
        <f t="shared" si="468"/>
        <v>14343840000</v>
      </c>
      <c r="L4985" s="19">
        <f t="shared" si="470"/>
        <v>14343840000</v>
      </c>
      <c r="N4985" s="19">
        <f t="shared" si="473"/>
        <v>0</v>
      </c>
      <c r="O4985" s="19">
        <f t="shared" si="471"/>
        <v>-89938568528</v>
      </c>
      <c r="Q4985" s="19">
        <f t="shared" si="472"/>
        <v>-84718695104</v>
      </c>
    </row>
    <row r="4986" spans="1:17" x14ac:dyDescent="0.3">
      <c r="A4986">
        <v>4980</v>
      </c>
      <c r="B4986">
        <f>SQRT((1-A4986*A4986/$G$1)*$G$2)</f>
        <v>867.1013822190821</v>
      </c>
      <c r="I4986" s="19">
        <f t="shared" si="469"/>
        <v>-169437390208</v>
      </c>
      <c r="K4986" s="19">
        <f t="shared" si="468"/>
        <v>14346720000</v>
      </c>
      <c r="L4986" s="19">
        <f t="shared" si="470"/>
        <v>14346720000</v>
      </c>
      <c r="N4986" s="19">
        <f t="shared" si="473"/>
        <v>0</v>
      </c>
      <c r="O4986" s="19">
        <f t="shared" si="471"/>
        <v>-89938568528</v>
      </c>
      <c r="Q4986" s="19">
        <f t="shared" si="472"/>
        <v>-70371975104</v>
      </c>
    </row>
    <row r="4987" spans="1:17" x14ac:dyDescent="0.3">
      <c r="A4987">
        <v>4981</v>
      </c>
      <c r="B4987">
        <f>SQRT((1-A4987*A4987/$G$1)*$G$2)</f>
        <v>866.94199332138771</v>
      </c>
      <c r="I4987" s="19">
        <f t="shared" si="469"/>
        <v>-140743950208</v>
      </c>
      <c r="K4987" s="19">
        <f t="shared" si="468"/>
        <v>14349600000</v>
      </c>
      <c r="L4987" s="19">
        <f t="shared" si="470"/>
        <v>14349600000</v>
      </c>
      <c r="N4987" s="19">
        <f t="shared" si="473"/>
        <v>0</v>
      </c>
      <c r="O4987" s="19">
        <f t="shared" si="471"/>
        <v>-89938568528</v>
      </c>
      <c r="Q4987" s="19">
        <f t="shared" si="472"/>
        <v>-56022375104</v>
      </c>
    </row>
    <row r="4988" spans="1:17" x14ac:dyDescent="0.3">
      <c r="A4988">
        <v>4982</v>
      </c>
      <c r="B4988">
        <f>SQRT((1-A4988*A4988/$G$1)*$G$2)</f>
        <v>866.78254310294039</v>
      </c>
      <c r="I4988" s="19">
        <f t="shared" si="469"/>
        <v>-112044750208</v>
      </c>
      <c r="K4988" s="19">
        <f t="shared" si="468"/>
        <v>14352480000</v>
      </c>
      <c r="L4988" s="19">
        <f t="shared" si="470"/>
        <v>14352480000</v>
      </c>
      <c r="N4988" s="19">
        <f t="shared" si="473"/>
        <v>0</v>
      </c>
      <c r="O4988" s="19">
        <f t="shared" si="471"/>
        <v>-89938568528</v>
      </c>
      <c r="Q4988" s="19">
        <f t="shared" si="472"/>
        <v>-41669895104</v>
      </c>
    </row>
    <row r="4989" spans="1:17" x14ac:dyDescent="0.3">
      <c r="A4989">
        <v>4983</v>
      </c>
      <c r="B4989">
        <f>SQRT((1-A4989*A4989/$G$1)*$G$2)</f>
        <v>866.62303152989284</v>
      </c>
      <c r="I4989" s="19">
        <f t="shared" si="469"/>
        <v>-83339790208</v>
      </c>
      <c r="K4989" s="19">
        <f t="shared" si="468"/>
        <v>14355360000</v>
      </c>
      <c r="L4989" s="19">
        <f t="shared" si="470"/>
        <v>14355360000</v>
      </c>
      <c r="N4989" s="19">
        <f t="shared" si="473"/>
        <v>-89834773296</v>
      </c>
      <c r="O4989" s="19">
        <f t="shared" si="471"/>
        <v>-89834773296</v>
      </c>
      <c r="Q4989" s="19">
        <f t="shared" si="472"/>
        <v>-117149308400</v>
      </c>
    </row>
    <row r="4990" spans="1:17" x14ac:dyDescent="0.3">
      <c r="A4990">
        <v>4984</v>
      </c>
      <c r="B4990">
        <f>SQRT((1-A4990*A4990/$G$1)*$G$2)</f>
        <v>866.46345856836012</v>
      </c>
      <c r="I4990" s="19">
        <f t="shared" si="469"/>
        <v>-234298616800</v>
      </c>
      <c r="K4990" s="19">
        <f t="shared" si="468"/>
        <v>14358240000</v>
      </c>
      <c r="L4990" s="19">
        <f t="shared" si="470"/>
        <v>14358240000</v>
      </c>
      <c r="N4990" s="19">
        <f t="shared" si="473"/>
        <v>0</v>
      </c>
      <c r="O4990" s="19">
        <f t="shared" si="471"/>
        <v>-89834773296</v>
      </c>
      <c r="Q4990" s="19">
        <f t="shared" si="472"/>
        <v>-102791068400</v>
      </c>
    </row>
    <row r="4991" spans="1:17" x14ac:dyDescent="0.3">
      <c r="A4991">
        <v>4985</v>
      </c>
      <c r="B4991">
        <f>SQRT((1-A4991*A4991/$G$1)*$G$2)</f>
        <v>866.30382418441877</v>
      </c>
      <c r="I4991" s="19">
        <f t="shared" si="469"/>
        <v>-205582136800</v>
      </c>
      <c r="K4991" s="19">
        <f t="shared" si="468"/>
        <v>14361120000</v>
      </c>
      <c r="L4991" s="19">
        <f t="shared" si="470"/>
        <v>14361120000</v>
      </c>
      <c r="N4991" s="19">
        <f t="shared" si="473"/>
        <v>0</v>
      </c>
      <c r="O4991" s="19">
        <f t="shared" si="471"/>
        <v>-89834773296</v>
      </c>
      <c r="Q4991" s="19">
        <f t="shared" si="472"/>
        <v>-88429948400</v>
      </c>
    </row>
    <row r="4992" spans="1:17" x14ac:dyDescent="0.3">
      <c r="A4992">
        <v>4986</v>
      </c>
      <c r="B4992">
        <f>SQRT((1-A4992*A4992/$G$1)*$G$2)</f>
        <v>866.14412834410757</v>
      </c>
      <c r="I4992" s="19">
        <f t="shared" si="469"/>
        <v>-176859896800</v>
      </c>
      <c r="K4992" s="19">
        <f t="shared" si="468"/>
        <v>14364000000</v>
      </c>
      <c r="L4992" s="19">
        <f t="shared" si="470"/>
        <v>14364000000</v>
      </c>
      <c r="N4992" s="19">
        <f t="shared" si="473"/>
        <v>0</v>
      </c>
      <c r="O4992" s="19">
        <f t="shared" si="471"/>
        <v>-89834773296</v>
      </c>
      <c r="Q4992" s="19">
        <f t="shared" si="472"/>
        <v>-74065948400</v>
      </c>
    </row>
    <row r="4993" spans="1:17" x14ac:dyDescent="0.3">
      <c r="A4993">
        <v>4987</v>
      </c>
      <c r="B4993">
        <f>SQRT((1-A4993*A4993/$G$1)*$G$2)</f>
        <v>865.98437101342699</v>
      </c>
      <c r="I4993" s="19">
        <f t="shared" si="469"/>
        <v>-148131896800</v>
      </c>
      <c r="K4993" s="19">
        <f t="shared" si="468"/>
        <v>14366880000</v>
      </c>
      <c r="L4993" s="19">
        <f t="shared" si="470"/>
        <v>14366880000</v>
      </c>
      <c r="N4993" s="19">
        <f t="shared" si="473"/>
        <v>0</v>
      </c>
      <c r="O4993" s="19">
        <f t="shared" si="471"/>
        <v>-89834773296</v>
      </c>
      <c r="Q4993" s="19">
        <f t="shared" si="472"/>
        <v>-59699068400</v>
      </c>
    </row>
    <row r="4994" spans="1:17" x14ac:dyDescent="0.3">
      <c r="A4994">
        <v>4988</v>
      </c>
      <c r="B4994">
        <f>SQRT((1-A4994*A4994/$G$1)*$G$2)</f>
        <v>865.82455215833932</v>
      </c>
      <c r="I4994" s="19">
        <f t="shared" si="469"/>
        <v>-119398136800</v>
      </c>
      <c r="K4994" s="19">
        <f t="shared" si="468"/>
        <v>14369760000</v>
      </c>
      <c r="L4994" s="19">
        <f t="shared" si="470"/>
        <v>14369760000</v>
      </c>
      <c r="N4994" s="19">
        <f t="shared" si="473"/>
        <v>0</v>
      </c>
      <c r="O4994" s="19">
        <f t="shared" si="471"/>
        <v>-89834773296</v>
      </c>
      <c r="Q4994" s="19">
        <f t="shared" si="472"/>
        <v>-45329308400</v>
      </c>
    </row>
    <row r="4995" spans="1:17" x14ac:dyDescent="0.3">
      <c r="A4995">
        <v>4989</v>
      </c>
      <c r="B4995">
        <f>SQRT((1-A4995*A4995/$G$1)*$G$2)</f>
        <v>865.66467174476907</v>
      </c>
      <c r="I4995" s="19">
        <f t="shared" si="469"/>
        <v>-90658616800</v>
      </c>
      <c r="K4995" s="19">
        <f t="shared" si="468"/>
        <v>14372640000</v>
      </c>
      <c r="L4995" s="19">
        <f t="shared" si="470"/>
        <v>14372640000</v>
      </c>
      <c r="N4995" s="19">
        <f t="shared" si="473"/>
        <v>0</v>
      </c>
      <c r="O4995" s="19">
        <f t="shared" si="471"/>
        <v>-89834773296</v>
      </c>
      <c r="Q4995" s="19">
        <f t="shared" si="472"/>
        <v>-30956668400</v>
      </c>
    </row>
    <row r="4996" spans="1:17" x14ac:dyDescent="0.3">
      <c r="A4996">
        <v>4990</v>
      </c>
      <c r="B4996">
        <f>SQRT((1-A4996*A4996/$G$1)*$G$2)</f>
        <v>865.50472973860167</v>
      </c>
      <c r="I4996" s="19">
        <f t="shared" si="469"/>
        <v>-61913336800</v>
      </c>
      <c r="K4996" s="19">
        <f t="shared" si="468"/>
        <v>14375520000</v>
      </c>
      <c r="L4996" s="19">
        <f t="shared" si="470"/>
        <v>14375520000</v>
      </c>
      <c r="N4996" s="19">
        <f t="shared" si="473"/>
        <v>-89730978064</v>
      </c>
      <c r="O4996" s="19">
        <f t="shared" si="471"/>
        <v>-89730978064</v>
      </c>
      <c r="Q4996" s="19">
        <f t="shared" si="472"/>
        <v>-106312126464</v>
      </c>
    </row>
    <row r="4997" spans="1:17" x14ac:dyDescent="0.3">
      <c r="A4997">
        <v>4991</v>
      </c>
      <c r="B4997">
        <f>SQRT((1-A4997*A4997/$G$1)*$G$2)</f>
        <v>865.3447261056848</v>
      </c>
      <c r="I4997" s="19">
        <f t="shared" si="469"/>
        <v>-212624252928</v>
      </c>
      <c r="K4997" s="19">
        <f t="shared" si="468"/>
        <v>14378400000</v>
      </c>
      <c r="L4997" s="19">
        <f t="shared" si="470"/>
        <v>14378400000</v>
      </c>
      <c r="N4997" s="19">
        <f t="shared" si="473"/>
        <v>0</v>
      </c>
      <c r="O4997" s="19">
        <f t="shared" si="471"/>
        <v>-89730978064</v>
      </c>
      <c r="Q4997" s="19">
        <f t="shared" si="472"/>
        <v>-91933726464</v>
      </c>
    </row>
    <row r="4998" spans="1:17" x14ac:dyDescent="0.3">
      <c r="A4998">
        <v>4992</v>
      </c>
      <c r="B4998">
        <f>SQRT((1-A4998*A4998/$G$1)*$G$2)</f>
        <v>865.18466081182726</v>
      </c>
      <c r="I4998" s="19">
        <f t="shared" si="469"/>
        <v>-183867452928</v>
      </c>
      <c r="K4998" s="19">
        <f t="shared" si="468"/>
        <v>14381280000</v>
      </c>
      <c r="L4998" s="19">
        <f t="shared" si="470"/>
        <v>14381280000</v>
      </c>
      <c r="N4998" s="19">
        <f t="shared" si="473"/>
        <v>0</v>
      </c>
      <c r="O4998" s="19">
        <f t="shared" si="471"/>
        <v>-89730978064</v>
      </c>
      <c r="Q4998" s="19">
        <f t="shared" si="472"/>
        <v>-77552446464</v>
      </c>
    </row>
    <row r="4999" spans="1:17" x14ac:dyDescent="0.3">
      <c r="A4999">
        <v>4993</v>
      </c>
      <c r="B4999">
        <f>SQRT((1-A4999*A4999/$G$1)*$G$2)</f>
        <v>865.02453382279975</v>
      </c>
      <c r="I4999" s="19">
        <f t="shared" si="469"/>
        <v>-155104892928</v>
      </c>
      <c r="K4999" s="19">
        <f t="shared" ref="K4999:K5062" si="474">IF($I4999&lt;L4998,L4998+$J$2,)</f>
        <v>14384160000</v>
      </c>
      <c r="L4999" s="19">
        <f t="shared" si="470"/>
        <v>14384160000</v>
      </c>
      <c r="N4999" s="19">
        <f t="shared" si="473"/>
        <v>0</v>
      </c>
      <c r="O4999" s="19">
        <f t="shared" si="471"/>
        <v>-89730978064</v>
      </c>
      <c r="Q4999" s="19">
        <f t="shared" si="472"/>
        <v>-63168286464</v>
      </c>
    </row>
    <row r="5000" spans="1:17" x14ac:dyDescent="0.3">
      <c r="A5000">
        <v>4994</v>
      </c>
      <c r="B5000">
        <f>SQRT((1-A5000*A5000/$G$1)*$G$2)</f>
        <v>864.86434510433435</v>
      </c>
      <c r="I5000" s="19">
        <f t="shared" si="469"/>
        <v>-126336572928</v>
      </c>
      <c r="K5000" s="19">
        <f t="shared" si="474"/>
        <v>14387040000</v>
      </c>
      <c r="L5000" s="19">
        <f t="shared" si="470"/>
        <v>14387040000</v>
      </c>
      <c r="N5000" s="19">
        <f t="shared" si="473"/>
        <v>0</v>
      </c>
      <c r="O5000" s="19">
        <f t="shared" si="471"/>
        <v>-89730978064</v>
      </c>
      <c r="Q5000" s="19">
        <f t="shared" si="472"/>
        <v>-48781246464</v>
      </c>
    </row>
    <row r="5001" spans="1:17" x14ac:dyDescent="0.3">
      <c r="A5001">
        <v>4995</v>
      </c>
      <c r="B5001">
        <f>SQRT((1-A5001*A5001/$G$1)*$G$2)</f>
        <v>864.70409462212399</v>
      </c>
      <c r="I5001" s="19">
        <f t="shared" si="469"/>
        <v>-97562492928</v>
      </c>
      <c r="K5001" s="19">
        <f t="shared" si="474"/>
        <v>14389920000</v>
      </c>
      <c r="L5001" s="19">
        <f t="shared" si="470"/>
        <v>14389920000</v>
      </c>
      <c r="N5001" s="19">
        <f t="shared" si="473"/>
        <v>0</v>
      </c>
      <c r="O5001" s="19">
        <f t="shared" si="471"/>
        <v>-89730978064</v>
      </c>
      <c r="Q5001" s="19">
        <f t="shared" si="472"/>
        <v>-34391326464</v>
      </c>
    </row>
    <row r="5002" spans="1:17" x14ac:dyDescent="0.3">
      <c r="A5002">
        <v>4996</v>
      </c>
      <c r="B5002">
        <f>SQRT((1-A5002*A5002/$G$1)*$G$2)</f>
        <v>864.543782341824</v>
      </c>
      <c r="I5002" s="19">
        <f t="shared" si="469"/>
        <v>-68782652928</v>
      </c>
      <c r="K5002" s="19">
        <f t="shared" si="474"/>
        <v>14392800000</v>
      </c>
      <c r="L5002" s="19">
        <f t="shared" si="470"/>
        <v>14392800000</v>
      </c>
      <c r="N5002" s="19">
        <f t="shared" si="473"/>
        <v>-89627182832</v>
      </c>
      <c r="O5002" s="19">
        <f t="shared" si="471"/>
        <v>-89627182832</v>
      </c>
      <c r="Q5002" s="19">
        <f t="shared" si="472"/>
        <v>-109625709296</v>
      </c>
    </row>
    <row r="5003" spans="1:17" x14ac:dyDescent="0.3">
      <c r="A5003">
        <v>4997</v>
      </c>
      <c r="B5003">
        <f>SQRT((1-A5003*A5003/$G$1)*$G$2)</f>
        <v>864.38340822904991</v>
      </c>
      <c r="I5003" s="19">
        <f t="shared" si="469"/>
        <v>-219251418592</v>
      </c>
      <c r="K5003" s="19">
        <f t="shared" si="474"/>
        <v>14395680000</v>
      </c>
      <c r="L5003" s="19">
        <f t="shared" si="470"/>
        <v>14395680000</v>
      </c>
      <c r="N5003" s="19">
        <f t="shared" si="473"/>
        <v>0</v>
      </c>
      <c r="O5003" s="19">
        <f t="shared" si="471"/>
        <v>-89627182832</v>
      </c>
      <c r="Q5003" s="19">
        <f t="shared" si="472"/>
        <v>-95230029296</v>
      </c>
    </row>
    <row r="5004" spans="1:17" x14ac:dyDescent="0.3">
      <c r="A5004">
        <v>4998</v>
      </c>
      <c r="B5004">
        <f>SQRT((1-A5004*A5004/$G$1)*$G$2)</f>
        <v>864.22297224937904</v>
      </c>
      <c r="I5004" s="19">
        <f t="shared" si="469"/>
        <v>-190460058592</v>
      </c>
      <c r="K5004" s="19">
        <f t="shared" si="474"/>
        <v>14398560000</v>
      </c>
      <c r="L5004" s="19">
        <f t="shared" si="470"/>
        <v>14398560000</v>
      </c>
      <c r="N5004" s="19">
        <f t="shared" si="473"/>
        <v>0</v>
      </c>
      <c r="O5004" s="19">
        <f t="shared" si="471"/>
        <v>-89627182832</v>
      </c>
      <c r="Q5004" s="19">
        <f t="shared" si="472"/>
        <v>-80831469296</v>
      </c>
    </row>
    <row r="5005" spans="1:17" x14ac:dyDescent="0.3">
      <c r="A5005">
        <v>4999</v>
      </c>
      <c r="B5005">
        <f>SQRT((1-A5005*A5005/$G$1)*$G$2)</f>
        <v>864.06247436834974</v>
      </c>
      <c r="I5005" s="19">
        <f t="shared" si="469"/>
        <v>-161662938592</v>
      </c>
      <c r="K5005" s="19">
        <f t="shared" si="474"/>
        <v>14401440000</v>
      </c>
      <c r="L5005" s="19">
        <f t="shared" si="470"/>
        <v>14401440000</v>
      </c>
      <c r="N5005" s="19">
        <f t="shared" si="473"/>
        <v>0</v>
      </c>
      <c r="O5005" s="19">
        <f t="shared" si="471"/>
        <v>-89627182832</v>
      </c>
      <c r="Q5005" s="19">
        <f t="shared" si="472"/>
        <v>-66430029296</v>
      </c>
    </row>
    <row r="5006" spans="1:17" x14ac:dyDescent="0.3">
      <c r="A5006">
        <v>5000</v>
      </c>
      <c r="B5006">
        <f>SQRT((1-A5006*A5006/$G$1)*$G$2)</f>
        <v>863.90191455146146</v>
      </c>
      <c r="I5006" s="19">
        <f t="shared" si="469"/>
        <v>-132860058592</v>
      </c>
      <c r="K5006" s="19">
        <f t="shared" si="474"/>
        <v>14404320000</v>
      </c>
      <c r="L5006" s="19">
        <f t="shared" si="470"/>
        <v>14404320000</v>
      </c>
      <c r="N5006" s="19">
        <f t="shared" si="473"/>
        <v>0</v>
      </c>
      <c r="O5006" s="19">
        <f t="shared" si="471"/>
        <v>-89627182832</v>
      </c>
      <c r="Q5006" s="19">
        <f t="shared" si="472"/>
        <v>-52025709296</v>
      </c>
    </row>
    <row r="5007" spans="1:17" x14ac:dyDescent="0.3">
      <c r="A5007">
        <v>5001</v>
      </c>
      <c r="B5007">
        <f>SQRT((1-A5007*A5007/$G$1)*$G$2)</f>
        <v>863.74129276417466</v>
      </c>
      <c r="I5007" s="19">
        <f t="shared" si="469"/>
        <v>-104051418592</v>
      </c>
      <c r="K5007" s="19">
        <f t="shared" si="474"/>
        <v>14407200000</v>
      </c>
      <c r="L5007" s="19">
        <f t="shared" si="470"/>
        <v>14407200000</v>
      </c>
      <c r="N5007" s="19">
        <f t="shared" si="473"/>
        <v>0</v>
      </c>
      <c r="O5007" s="19">
        <f t="shared" si="471"/>
        <v>-89627182832</v>
      </c>
      <c r="Q5007" s="19">
        <f t="shared" si="472"/>
        <v>-37618509296</v>
      </c>
    </row>
    <row r="5008" spans="1:17" x14ac:dyDescent="0.3">
      <c r="A5008">
        <v>5002</v>
      </c>
      <c r="B5008">
        <f>SQRT((1-A5008*A5008/$G$1)*$G$2)</f>
        <v>863.58060897191081</v>
      </c>
      <c r="I5008" s="19">
        <f t="shared" si="469"/>
        <v>-75237018592</v>
      </c>
      <c r="K5008" s="19">
        <f t="shared" si="474"/>
        <v>14410080000</v>
      </c>
      <c r="L5008" s="19">
        <f t="shared" si="470"/>
        <v>14410080000</v>
      </c>
      <c r="N5008" s="19">
        <f t="shared" si="473"/>
        <v>-89523387600</v>
      </c>
      <c r="O5008" s="19">
        <f t="shared" si="471"/>
        <v>-89523387600</v>
      </c>
      <c r="Q5008" s="19">
        <f t="shared" si="472"/>
        <v>-112731816896</v>
      </c>
    </row>
    <row r="5009" spans="1:17" x14ac:dyDescent="0.3">
      <c r="A5009">
        <v>5003</v>
      </c>
      <c r="B5009">
        <f>SQRT((1-A5009*A5009/$G$1)*$G$2)</f>
        <v>863.41986314005203</v>
      </c>
      <c r="I5009" s="19">
        <f t="shared" si="469"/>
        <v>-225463633792</v>
      </c>
      <c r="K5009" s="19">
        <f t="shared" si="474"/>
        <v>14412960000</v>
      </c>
      <c r="L5009" s="19">
        <f t="shared" si="470"/>
        <v>14412960000</v>
      </c>
      <c r="N5009" s="19">
        <f t="shared" si="473"/>
        <v>0</v>
      </c>
      <c r="O5009" s="19">
        <f t="shared" si="471"/>
        <v>-89523387600</v>
      </c>
      <c r="Q5009" s="19">
        <f t="shared" si="472"/>
        <v>-98318856896</v>
      </c>
    </row>
    <row r="5010" spans="1:17" x14ac:dyDescent="0.3">
      <c r="A5010">
        <v>5004</v>
      </c>
      <c r="B5010">
        <f>SQRT((1-A5010*A5010/$G$1)*$G$2)</f>
        <v>863.25905523394158</v>
      </c>
      <c r="I5010" s="19">
        <f t="shared" si="469"/>
        <v>-196637713792</v>
      </c>
      <c r="K5010" s="19">
        <f t="shared" si="474"/>
        <v>14415840000</v>
      </c>
      <c r="L5010" s="19">
        <f t="shared" si="470"/>
        <v>14415840000</v>
      </c>
      <c r="N5010" s="19">
        <f t="shared" si="473"/>
        <v>0</v>
      </c>
      <c r="O5010" s="19">
        <f t="shared" si="471"/>
        <v>-89523387600</v>
      </c>
      <c r="Q5010" s="19">
        <f t="shared" si="472"/>
        <v>-83903016896</v>
      </c>
    </row>
    <row r="5011" spans="1:17" x14ac:dyDescent="0.3">
      <c r="A5011">
        <v>5005</v>
      </c>
      <c r="B5011">
        <f>SQRT((1-A5011*A5011/$G$1)*$G$2)</f>
        <v>863.09818521888349</v>
      </c>
      <c r="I5011" s="19">
        <f t="shared" si="469"/>
        <v>-167806033792</v>
      </c>
      <c r="K5011" s="19">
        <f t="shared" si="474"/>
        <v>14418720000</v>
      </c>
      <c r="L5011" s="19">
        <f t="shared" si="470"/>
        <v>14418720000</v>
      </c>
      <c r="N5011" s="19">
        <f t="shared" si="473"/>
        <v>0</v>
      </c>
      <c r="O5011" s="19">
        <f t="shared" si="471"/>
        <v>-89523387600</v>
      </c>
      <c r="Q5011" s="19">
        <f t="shared" si="472"/>
        <v>-69484296896</v>
      </c>
    </row>
    <row r="5012" spans="1:17" x14ac:dyDescent="0.3">
      <c r="A5012">
        <v>5006</v>
      </c>
      <c r="B5012">
        <f>SQRT((1-A5012*A5012/$G$1)*$G$2)</f>
        <v>862.93725306014244</v>
      </c>
      <c r="I5012" s="19">
        <f t="shared" si="469"/>
        <v>-138968593792</v>
      </c>
      <c r="K5012" s="19">
        <f t="shared" si="474"/>
        <v>14421600000</v>
      </c>
      <c r="L5012" s="19">
        <f t="shared" si="470"/>
        <v>14421600000</v>
      </c>
      <c r="N5012" s="19">
        <f t="shared" si="473"/>
        <v>0</v>
      </c>
      <c r="O5012" s="19">
        <f t="shared" si="471"/>
        <v>-89523387600</v>
      </c>
      <c r="Q5012" s="19">
        <f t="shared" si="472"/>
        <v>-55062696896</v>
      </c>
    </row>
    <row r="5013" spans="1:17" x14ac:dyDescent="0.3">
      <c r="A5013">
        <v>5007</v>
      </c>
      <c r="B5013">
        <f>SQRT((1-A5013*A5013/$G$1)*$G$2)</f>
        <v>862.77625872294368</v>
      </c>
      <c r="I5013" s="19">
        <f t="shared" si="469"/>
        <v>-110125393792</v>
      </c>
      <c r="K5013" s="19">
        <f t="shared" si="474"/>
        <v>14424480000</v>
      </c>
      <c r="L5013" s="19">
        <f t="shared" si="470"/>
        <v>14424480000</v>
      </c>
      <c r="N5013" s="19">
        <f t="shared" si="473"/>
        <v>0</v>
      </c>
      <c r="O5013" s="19">
        <f t="shared" si="471"/>
        <v>-89523387600</v>
      </c>
      <c r="Q5013" s="19">
        <f t="shared" si="472"/>
        <v>-40638216896</v>
      </c>
    </row>
    <row r="5014" spans="1:17" x14ac:dyDescent="0.3">
      <c r="A5014">
        <v>5008</v>
      </c>
      <c r="B5014">
        <f>SQRT((1-A5014*A5014/$G$1)*$G$2)</f>
        <v>862.61520217247323</v>
      </c>
      <c r="I5014" s="19">
        <f t="shared" si="469"/>
        <v>-81276433792</v>
      </c>
      <c r="K5014" s="19">
        <f t="shared" si="474"/>
        <v>14427360000</v>
      </c>
      <c r="L5014" s="19">
        <f t="shared" si="470"/>
        <v>14427360000</v>
      </c>
      <c r="N5014" s="19">
        <f t="shared" si="473"/>
        <v>-89419592368</v>
      </c>
      <c r="O5014" s="19">
        <f t="shared" si="471"/>
        <v>-89419592368</v>
      </c>
      <c r="Q5014" s="19">
        <f t="shared" si="472"/>
        <v>-115630449264</v>
      </c>
    </row>
    <row r="5015" spans="1:17" x14ac:dyDescent="0.3">
      <c r="A5015">
        <v>5009</v>
      </c>
      <c r="B5015">
        <f>SQRT((1-A5015*A5015/$G$1)*$G$2)</f>
        <v>862.45408337387767</v>
      </c>
      <c r="I5015" s="19">
        <f t="shared" si="469"/>
        <v>-231260898528</v>
      </c>
      <c r="K5015" s="19">
        <f t="shared" si="474"/>
        <v>14430240000</v>
      </c>
      <c r="L5015" s="19">
        <f t="shared" si="470"/>
        <v>14430240000</v>
      </c>
      <c r="N5015" s="19">
        <f t="shared" si="473"/>
        <v>0</v>
      </c>
      <c r="O5015" s="19">
        <f t="shared" si="471"/>
        <v>-89419592368</v>
      </c>
      <c r="Q5015" s="19">
        <f t="shared" si="472"/>
        <v>-101200209264</v>
      </c>
    </row>
    <row r="5016" spans="1:17" x14ac:dyDescent="0.3">
      <c r="A5016">
        <v>5010</v>
      </c>
      <c r="B5016">
        <f>SQRT((1-A5016*A5016/$G$1)*$G$2)</f>
        <v>862.29290229226365</v>
      </c>
      <c r="I5016" s="19">
        <f t="shared" si="469"/>
        <v>-202400418528</v>
      </c>
      <c r="K5016" s="19">
        <f t="shared" si="474"/>
        <v>14433120000</v>
      </c>
      <c r="L5016" s="19">
        <f t="shared" si="470"/>
        <v>14433120000</v>
      </c>
      <c r="N5016" s="19">
        <f t="shared" si="473"/>
        <v>0</v>
      </c>
      <c r="O5016" s="19">
        <f t="shared" si="471"/>
        <v>-89419592368</v>
      </c>
      <c r="Q5016" s="19">
        <f t="shared" si="472"/>
        <v>-86767089264</v>
      </c>
    </row>
    <row r="5017" spans="1:17" x14ac:dyDescent="0.3">
      <c r="A5017">
        <v>5011</v>
      </c>
      <c r="B5017">
        <f>SQRT((1-A5017*A5017/$G$1)*$G$2)</f>
        <v>862.13165889269874</v>
      </c>
      <c r="I5017" s="19">
        <f t="shared" si="469"/>
        <v>-173534178528</v>
      </c>
      <c r="K5017" s="19">
        <f t="shared" si="474"/>
        <v>14436000000</v>
      </c>
      <c r="L5017" s="19">
        <f t="shared" si="470"/>
        <v>14436000000</v>
      </c>
      <c r="N5017" s="19">
        <f t="shared" si="473"/>
        <v>0</v>
      </c>
      <c r="O5017" s="19">
        <f t="shared" si="471"/>
        <v>-89419592368</v>
      </c>
      <c r="Q5017" s="19">
        <f t="shared" si="472"/>
        <v>-72331089264</v>
      </c>
    </row>
    <row r="5018" spans="1:17" x14ac:dyDescent="0.3">
      <c r="A5018">
        <v>5012</v>
      </c>
      <c r="B5018">
        <f>SQRT((1-A5018*A5018/$G$1)*$G$2)</f>
        <v>861.97035314021059</v>
      </c>
      <c r="I5018" s="19">
        <f t="shared" si="469"/>
        <v>-144662178528</v>
      </c>
      <c r="K5018" s="19">
        <f t="shared" si="474"/>
        <v>14438880000</v>
      </c>
      <c r="L5018" s="19">
        <f t="shared" si="470"/>
        <v>14438880000</v>
      </c>
      <c r="N5018" s="19">
        <f t="shared" si="473"/>
        <v>0</v>
      </c>
      <c r="O5018" s="19">
        <f t="shared" si="471"/>
        <v>-89419592368</v>
      </c>
      <c r="Q5018" s="19">
        <f t="shared" si="472"/>
        <v>-57892209264</v>
      </c>
    </row>
    <row r="5019" spans="1:17" x14ac:dyDescent="0.3">
      <c r="A5019">
        <v>5013</v>
      </c>
      <c r="B5019">
        <f>SQRT((1-A5019*A5019/$G$1)*$G$2)</f>
        <v>861.80898499978741</v>
      </c>
      <c r="I5019" s="19">
        <f t="shared" si="469"/>
        <v>-115784418528</v>
      </c>
      <c r="K5019" s="19">
        <f t="shared" si="474"/>
        <v>14441760000</v>
      </c>
      <c r="L5019" s="19">
        <f t="shared" si="470"/>
        <v>14441760000</v>
      </c>
      <c r="N5019" s="19">
        <f t="shared" si="473"/>
        <v>0</v>
      </c>
      <c r="O5019" s="19">
        <f t="shared" si="471"/>
        <v>-89419592368</v>
      </c>
      <c r="Q5019" s="19">
        <f t="shared" si="472"/>
        <v>-43450449264</v>
      </c>
    </row>
    <row r="5020" spans="1:17" x14ac:dyDescent="0.3">
      <c r="A5020">
        <v>5014</v>
      </c>
      <c r="B5020">
        <f>SQRT((1-A5020*A5020/$G$1)*$G$2)</f>
        <v>861.64755443637705</v>
      </c>
      <c r="I5020" s="19">
        <f t="shared" si="469"/>
        <v>-86900898528</v>
      </c>
      <c r="K5020" s="19">
        <f t="shared" si="474"/>
        <v>14444640000</v>
      </c>
      <c r="L5020" s="19">
        <f t="shared" si="470"/>
        <v>14444640000</v>
      </c>
      <c r="N5020" s="19">
        <f t="shared" si="473"/>
        <v>-89315797136</v>
      </c>
      <c r="O5020" s="19">
        <f t="shared" si="471"/>
        <v>-89315797136</v>
      </c>
      <c r="Q5020" s="19">
        <f t="shared" si="472"/>
        <v>-118321606400</v>
      </c>
    </row>
    <row r="5021" spans="1:17" x14ac:dyDescent="0.3">
      <c r="A5021">
        <v>5015</v>
      </c>
      <c r="B5021">
        <f>SQRT((1-A5021*A5021/$G$1)*$G$2)</f>
        <v>861.48606141488824</v>
      </c>
      <c r="I5021" s="19">
        <f t="shared" si="469"/>
        <v>-236643212800</v>
      </c>
      <c r="K5021" s="19">
        <f t="shared" si="474"/>
        <v>14447520000</v>
      </c>
      <c r="L5021" s="19">
        <f t="shared" si="470"/>
        <v>14447520000</v>
      </c>
      <c r="N5021" s="19">
        <f t="shared" si="473"/>
        <v>0</v>
      </c>
      <c r="O5021" s="19">
        <f t="shared" si="471"/>
        <v>-89315797136</v>
      </c>
      <c r="Q5021" s="19">
        <f t="shared" si="472"/>
        <v>-103874086400</v>
      </c>
    </row>
    <row r="5022" spans="1:17" x14ac:dyDescent="0.3">
      <c r="A5022">
        <v>5016</v>
      </c>
      <c r="B5022">
        <f>SQRT((1-A5022*A5022/$G$1)*$G$2)</f>
        <v>861.32450590018925</v>
      </c>
      <c r="I5022" s="19">
        <f t="shared" si="469"/>
        <v>-207748172800</v>
      </c>
      <c r="K5022" s="19">
        <f t="shared" si="474"/>
        <v>14450400000</v>
      </c>
      <c r="L5022" s="19">
        <f t="shared" si="470"/>
        <v>14450400000</v>
      </c>
      <c r="N5022" s="19">
        <f t="shared" si="473"/>
        <v>0</v>
      </c>
      <c r="O5022" s="19">
        <f t="shared" si="471"/>
        <v>-89315797136</v>
      </c>
      <c r="Q5022" s="19">
        <f t="shared" si="472"/>
        <v>-89423686400</v>
      </c>
    </row>
    <row r="5023" spans="1:17" x14ac:dyDescent="0.3">
      <c r="A5023">
        <v>5017</v>
      </c>
      <c r="B5023">
        <f>SQRT((1-A5023*A5023/$G$1)*$G$2)</f>
        <v>861.16288785710867</v>
      </c>
      <c r="I5023" s="19">
        <f t="shared" si="469"/>
        <v>-178847372800</v>
      </c>
      <c r="K5023" s="19">
        <f t="shared" si="474"/>
        <v>14453280000</v>
      </c>
      <c r="L5023" s="19">
        <f t="shared" si="470"/>
        <v>14453280000</v>
      </c>
      <c r="N5023" s="19">
        <f t="shared" si="473"/>
        <v>0</v>
      </c>
      <c r="O5023" s="19">
        <f t="shared" si="471"/>
        <v>-89315797136</v>
      </c>
      <c r="Q5023" s="19">
        <f t="shared" si="472"/>
        <v>-74970406400</v>
      </c>
    </row>
    <row r="5024" spans="1:17" x14ac:dyDescent="0.3">
      <c r="A5024">
        <v>5018</v>
      </c>
      <c r="B5024">
        <f>SQRT((1-A5024*A5024/$G$1)*$G$2)</f>
        <v>861.00120725043496</v>
      </c>
      <c r="I5024" s="19">
        <f t="shared" si="469"/>
        <v>-149940812800</v>
      </c>
      <c r="K5024" s="19">
        <f t="shared" si="474"/>
        <v>14456160000</v>
      </c>
      <c r="L5024" s="19">
        <f t="shared" si="470"/>
        <v>14456160000</v>
      </c>
      <c r="N5024" s="19">
        <f t="shared" si="473"/>
        <v>0</v>
      </c>
      <c r="O5024" s="19">
        <f t="shared" si="471"/>
        <v>-89315797136</v>
      </c>
      <c r="Q5024" s="19">
        <f t="shared" si="472"/>
        <v>-60514246400</v>
      </c>
    </row>
    <row r="5025" spans="1:17" x14ac:dyDescent="0.3">
      <c r="A5025">
        <v>5019</v>
      </c>
      <c r="B5025">
        <f>SQRT((1-A5025*A5025/$G$1)*$G$2)</f>
        <v>860.83946404491667</v>
      </c>
      <c r="I5025" s="19">
        <f t="shared" si="469"/>
        <v>-121028492800</v>
      </c>
      <c r="K5025" s="19">
        <f t="shared" si="474"/>
        <v>14459040000</v>
      </c>
      <c r="L5025" s="19">
        <f t="shared" si="470"/>
        <v>14459040000</v>
      </c>
      <c r="N5025" s="19">
        <f t="shared" si="473"/>
        <v>0</v>
      </c>
      <c r="O5025" s="19">
        <f t="shared" si="471"/>
        <v>-89315797136</v>
      </c>
      <c r="Q5025" s="19">
        <f t="shared" si="472"/>
        <v>-46055206400</v>
      </c>
    </row>
    <row r="5026" spans="1:17" x14ac:dyDescent="0.3">
      <c r="A5026">
        <v>5020</v>
      </c>
      <c r="B5026">
        <f>SQRT((1-A5026*A5026/$G$1)*$G$2)</f>
        <v>860.67765820526199</v>
      </c>
      <c r="I5026" s="19">
        <f t="shared" si="469"/>
        <v>-92110412800</v>
      </c>
      <c r="K5026" s="19">
        <f t="shared" si="474"/>
        <v>14461920000</v>
      </c>
      <c r="L5026" s="19">
        <f t="shared" si="470"/>
        <v>14461920000</v>
      </c>
      <c r="N5026" s="19">
        <f t="shared" si="473"/>
        <v>0</v>
      </c>
      <c r="O5026" s="19">
        <f t="shared" si="471"/>
        <v>-89315797136</v>
      </c>
      <c r="Q5026" s="19">
        <f t="shared" si="472"/>
        <v>-31593286400</v>
      </c>
    </row>
    <row r="5027" spans="1:17" x14ac:dyDescent="0.3">
      <c r="A5027">
        <v>5021</v>
      </c>
      <c r="B5027">
        <f>SQRT((1-A5027*A5027/$G$1)*$G$2)</f>
        <v>860.51578969613877</v>
      </c>
      <c r="I5027" s="19">
        <f t="shared" si="469"/>
        <v>-63186572800</v>
      </c>
      <c r="K5027" s="19">
        <f t="shared" si="474"/>
        <v>14464800000</v>
      </c>
      <c r="L5027" s="19">
        <f t="shared" si="470"/>
        <v>14464800000</v>
      </c>
      <c r="N5027" s="19">
        <f t="shared" si="473"/>
        <v>-89212001904</v>
      </c>
      <c r="O5027" s="19">
        <f t="shared" si="471"/>
        <v>-89212001904</v>
      </c>
      <c r="Q5027" s="19">
        <f t="shared" si="472"/>
        <v>-106340488304</v>
      </c>
    </row>
    <row r="5028" spans="1:17" x14ac:dyDescent="0.3">
      <c r="A5028">
        <v>5022</v>
      </c>
      <c r="B5028">
        <f>SQRT((1-A5028*A5028/$G$1)*$G$2)</f>
        <v>860.35385848217504</v>
      </c>
      <c r="I5028" s="19">
        <f t="shared" si="469"/>
        <v>-212680976608</v>
      </c>
      <c r="K5028" s="19">
        <f t="shared" si="474"/>
        <v>14467680000</v>
      </c>
      <c r="L5028" s="19">
        <f t="shared" si="470"/>
        <v>14467680000</v>
      </c>
      <c r="N5028" s="19">
        <f t="shared" si="473"/>
        <v>0</v>
      </c>
      <c r="O5028" s="19">
        <f t="shared" si="471"/>
        <v>-89212001904</v>
      </c>
      <c r="Q5028" s="19">
        <f t="shared" si="472"/>
        <v>-91872808304</v>
      </c>
    </row>
    <row r="5029" spans="1:17" x14ac:dyDescent="0.3">
      <c r="A5029">
        <v>5023</v>
      </c>
      <c r="B5029">
        <f>SQRT((1-A5029*A5029/$G$1)*$G$2)</f>
        <v>860.19186452795816</v>
      </c>
      <c r="I5029" s="19">
        <f t="shared" si="469"/>
        <v>-183745616608</v>
      </c>
      <c r="K5029" s="19">
        <f t="shared" si="474"/>
        <v>14470560000</v>
      </c>
      <c r="L5029" s="19">
        <f t="shared" si="470"/>
        <v>14470560000</v>
      </c>
      <c r="N5029" s="19">
        <f t="shared" si="473"/>
        <v>0</v>
      </c>
      <c r="O5029" s="19">
        <f t="shared" si="471"/>
        <v>-89212001904</v>
      </c>
      <c r="Q5029" s="19">
        <f t="shared" si="472"/>
        <v>-77402248304</v>
      </c>
    </row>
    <row r="5030" spans="1:17" x14ac:dyDescent="0.3">
      <c r="A5030">
        <v>5024</v>
      </c>
      <c r="B5030">
        <f>SQRT((1-A5030*A5030/$G$1)*$G$2)</f>
        <v>860.02980779803511</v>
      </c>
      <c r="I5030" s="19">
        <f t="shared" si="469"/>
        <v>-154804496608</v>
      </c>
      <c r="K5030" s="19">
        <f t="shared" si="474"/>
        <v>14473440000</v>
      </c>
      <c r="L5030" s="19">
        <f t="shared" si="470"/>
        <v>14473440000</v>
      </c>
      <c r="N5030" s="19">
        <f t="shared" si="473"/>
        <v>0</v>
      </c>
      <c r="O5030" s="19">
        <f t="shared" si="471"/>
        <v>-89212001904</v>
      </c>
      <c r="Q5030" s="19">
        <f t="shared" si="472"/>
        <v>-62928808304</v>
      </c>
    </row>
    <row r="5031" spans="1:17" x14ac:dyDescent="0.3">
      <c r="A5031">
        <v>5025</v>
      </c>
      <c r="B5031">
        <f>SQRT((1-A5031*A5031/$G$1)*$G$2)</f>
        <v>859.8676882569124</v>
      </c>
      <c r="I5031" s="19">
        <f t="shared" si="469"/>
        <v>-125857616608</v>
      </c>
      <c r="K5031" s="19">
        <f t="shared" si="474"/>
        <v>14476320000</v>
      </c>
      <c r="L5031" s="19">
        <f t="shared" si="470"/>
        <v>14476320000</v>
      </c>
      <c r="N5031" s="19">
        <f t="shared" si="473"/>
        <v>0</v>
      </c>
      <c r="O5031" s="19">
        <f t="shared" si="471"/>
        <v>-89212001904</v>
      </c>
      <c r="Q5031" s="19">
        <f t="shared" si="472"/>
        <v>-48452488304</v>
      </c>
    </row>
    <row r="5032" spans="1:17" x14ac:dyDescent="0.3">
      <c r="A5032">
        <v>5026</v>
      </c>
      <c r="B5032">
        <f>SQRT((1-A5032*A5032/$G$1)*$G$2)</f>
        <v>859.70550586905608</v>
      </c>
      <c r="I5032" s="19">
        <f t="shared" si="469"/>
        <v>-96904976608</v>
      </c>
      <c r="K5032" s="19">
        <f t="shared" si="474"/>
        <v>14479200000</v>
      </c>
      <c r="L5032" s="19">
        <f t="shared" si="470"/>
        <v>14479200000</v>
      </c>
      <c r="N5032" s="19">
        <f t="shared" si="473"/>
        <v>0</v>
      </c>
      <c r="O5032" s="19">
        <f t="shared" si="471"/>
        <v>-89212001904</v>
      </c>
      <c r="Q5032" s="19">
        <f t="shared" si="472"/>
        <v>-33973288304</v>
      </c>
    </row>
    <row r="5033" spans="1:17" x14ac:dyDescent="0.3">
      <c r="A5033">
        <v>5027</v>
      </c>
      <c r="B5033">
        <f>SQRT((1-A5033*A5033/$G$1)*$G$2)</f>
        <v>859.54326059889149</v>
      </c>
      <c r="I5033" s="19">
        <f t="shared" si="469"/>
        <v>-67946576608</v>
      </c>
      <c r="K5033" s="19">
        <f t="shared" si="474"/>
        <v>14482080000</v>
      </c>
      <c r="L5033" s="19">
        <f t="shared" si="470"/>
        <v>14482080000</v>
      </c>
      <c r="N5033" s="19">
        <f t="shared" si="473"/>
        <v>-89108206672</v>
      </c>
      <c r="O5033" s="19">
        <f t="shared" si="471"/>
        <v>-89108206672</v>
      </c>
      <c r="Q5033" s="19">
        <f t="shared" si="472"/>
        <v>-108599414976</v>
      </c>
    </row>
    <row r="5034" spans="1:17" x14ac:dyDescent="0.3">
      <c r="A5034">
        <v>5028</v>
      </c>
      <c r="B5034">
        <f>SQRT((1-A5034*A5034/$G$1)*$G$2)</f>
        <v>859.3809524108035</v>
      </c>
      <c r="I5034" s="19">
        <f t="shared" si="469"/>
        <v>-217198829952</v>
      </c>
      <c r="K5034" s="19">
        <f t="shared" si="474"/>
        <v>14484960000</v>
      </c>
      <c r="L5034" s="19">
        <f t="shared" si="470"/>
        <v>14484960000</v>
      </c>
      <c r="N5034" s="19">
        <f t="shared" si="473"/>
        <v>0</v>
      </c>
      <c r="O5034" s="19">
        <f t="shared" si="471"/>
        <v>-89108206672</v>
      </c>
      <c r="Q5034" s="19">
        <f t="shared" si="472"/>
        <v>-94114454976</v>
      </c>
    </row>
    <row r="5035" spans="1:17" x14ac:dyDescent="0.3">
      <c r="A5035">
        <v>5029</v>
      </c>
      <c r="B5035">
        <f>SQRT((1-A5035*A5035/$G$1)*$G$2)</f>
        <v>859.21858126913605</v>
      </c>
      <c r="I5035" s="19">
        <f t="shared" si="469"/>
        <v>-188228909952</v>
      </c>
      <c r="K5035" s="19">
        <f t="shared" si="474"/>
        <v>14487840000</v>
      </c>
      <c r="L5035" s="19">
        <f t="shared" si="470"/>
        <v>14487840000</v>
      </c>
      <c r="N5035" s="19">
        <f t="shared" si="473"/>
        <v>0</v>
      </c>
      <c r="O5035" s="19">
        <f t="shared" si="471"/>
        <v>-89108206672</v>
      </c>
      <c r="Q5035" s="19">
        <f t="shared" si="472"/>
        <v>-79626614976</v>
      </c>
    </row>
    <row r="5036" spans="1:17" x14ac:dyDescent="0.3">
      <c r="A5036">
        <v>5030</v>
      </c>
      <c r="B5036">
        <f>SQRT((1-A5036*A5036/$G$1)*$G$2)</f>
        <v>859.05614713819239</v>
      </c>
      <c r="I5036" s="19">
        <f t="shared" si="469"/>
        <v>-159253229952</v>
      </c>
      <c r="K5036" s="19">
        <f t="shared" si="474"/>
        <v>14490720000</v>
      </c>
      <c r="L5036" s="19">
        <f t="shared" si="470"/>
        <v>14490720000</v>
      </c>
      <c r="N5036" s="19">
        <f t="shared" si="473"/>
        <v>0</v>
      </c>
      <c r="O5036" s="19">
        <f t="shared" si="471"/>
        <v>-89108206672</v>
      </c>
      <c r="Q5036" s="19">
        <f t="shared" si="472"/>
        <v>-65135894976</v>
      </c>
    </row>
    <row r="5037" spans="1:17" x14ac:dyDescent="0.3">
      <c r="A5037">
        <v>5031</v>
      </c>
      <c r="B5037">
        <f>SQRT((1-A5037*A5037/$G$1)*$G$2)</f>
        <v>858.89364998223482</v>
      </c>
      <c r="I5037" s="19">
        <f t="shared" si="469"/>
        <v>-130271789952</v>
      </c>
      <c r="K5037" s="19">
        <f t="shared" si="474"/>
        <v>14493600000</v>
      </c>
      <c r="L5037" s="19">
        <f t="shared" si="470"/>
        <v>14493600000</v>
      </c>
      <c r="N5037" s="19">
        <f t="shared" si="473"/>
        <v>0</v>
      </c>
      <c r="O5037" s="19">
        <f t="shared" si="471"/>
        <v>-89108206672</v>
      </c>
      <c r="Q5037" s="19">
        <f t="shared" si="472"/>
        <v>-50642294976</v>
      </c>
    </row>
    <row r="5038" spans="1:17" x14ac:dyDescent="0.3">
      <c r="A5038">
        <v>5032</v>
      </c>
      <c r="B5038">
        <f>SQRT((1-A5038*A5038/$G$1)*$G$2)</f>
        <v>858.73108976548497</v>
      </c>
      <c r="I5038" s="19">
        <f t="shared" ref="I5038:I5101" si="475">Q5037*2</f>
        <v>-101284589952</v>
      </c>
      <c r="K5038" s="19">
        <f t="shared" si="474"/>
        <v>14496480000</v>
      </c>
      <c r="L5038" s="19">
        <f t="shared" ref="L5038:L5101" si="476">IF(K5038=0,L5037,K5038)</f>
        <v>14496480000</v>
      </c>
      <c r="N5038" s="19">
        <f t="shared" si="473"/>
        <v>0</v>
      </c>
      <c r="O5038" s="19">
        <f t="shared" ref="O5038:O5101" si="477">IF(N5038=0,O5037,N5038)</f>
        <v>-89108206672</v>
      </c>
      <c r="Q5038" s="19">
        <f t="shared" ref="Q5038:Q5101" si="478">Q5037+K5038+N5038</f>
        <v>-36145814976</v>
      </c>
    </row>
    <row r="5039" spans="1:17" x14ac:dyDescent="0.3">
      <c r="A5039">
        <v>5033</v>
      </c>
      <c r="B5039">
        <f>SQRT((1-A5039*A5039/$G$1)*$G$2)</f>
        <v>858.56846645212295</v>
      </c>
      <c r="I5039" s="19">
        <f t="shared" si="475"/>
        <v>-72291629952</v>
      </c>
      <c r="K5039" s="19">
        <f t="shared" si="474"/>
        <v>14499360000</v>
      </c>
      <c r="L5039" s="19">
        <f t="shared" si="476"/>
        <v>14499360000</v>
      </c>
      <c r="N5039" s="19">
        <f t="shared" si="473"/>
        <v>-89004411440</v>
      </c>
      <c r="O5039" s="19">
        <f t="shared" si="477"/>
        <v>-89004411440</v>
      </c>
      <c r="Q5039" s="19">
        <f t="shared" si="478"/>
        <v>-110650866416</v>
      </c>
    </row>
    <row r="5040" spans="1:17" x14ac:dyDescent="0.3">
      <c r="A5040">
        <v>5034</v>
      </c>
      <c r="B5040">
        <f>SQRT((1-A5040*A5040/$G$1)*$G$2)</f>
        <v>858.40578000628864</v>
      </c>
      <c r="I5040" s="19">
        <f t="shared" si="475"/>
        <v>-221301732832</v>
      </c>
      <c r="K5040" s="19">
        <f t="shared" si="474"/>
        <v>14502240000</v>
      </c>
      <c r="L5040" s="19">
        <f t="shared" si="476"/>
        <v>14502240000</v>
      </c>
      <c r="N5040" s="19">
        <f t="shared" si="473"/>
        <v>0</v>
      </c>
      <c r="O5040" s="19">
        <f t="shared" si="477"/>
        <v>-89004411440</v>
      </c>
      <c r="Q5040" s="19">
        <f t="shared" si="478"/>
        <v>-96148626416</v>
      </c>
    </row>
    <row r="5041" spans="1:17" x14ac:dyDescent="0.3">
      <c r="A5041">
        <v>5035</v>
      </c>
      <c r="B5041">
        <f>SQRT((1-A5041*A5041/$G$1)*$G$2)</f>
        <v>858.24303039207996</v>
      </c>
      <c r="I5041" s="19">
        <f t="shared" si="475"/>
        <v>-192297252832</v>
      </c>
      <c r="K5041" s="19">
        <f t="shared" si="474"/>
        <v>14505120000</v>
      </c>
      <c r="L5041" s="19">
        <f t="shared" si="476"/>
        <v>14505120000</v>
      </c>
      <c r="N5041" s="19">
        <f t="shared" si="473"/>
        <v>0</v>
      </c>
      <c r="O5041" s="19">
        <f t="shared" si="477"/>
        <v>-89004411440</v>
      </c>
      <c r="Q5041" s="19">
        <f t="shared" si="478"/>
        <v>-81643506416</v>
      </c>
    </row>
    <row r="5042" spans="1:17" x14ac:dyDescent="0.3">
      <c r="A5042">
        <v>5036</v>
      </c>
      <c r="B5042">
        <f>SQRT((1-A5042*A5042/$G$1)*$G$2)</f>
        <v>858.08021757355402</v>
      </c>
      <c r="I5042" s="19">
        <f t="shared" si="475"/>
        <v>-163287012832</v>
      </c>
      <c r="K5042" s="19">
        <f t="shared" si="474"/>
        <v>14508000000</v>
      </c>
      <c r="L5042" s="19">
        <f t="shared" si="476"/>
        <v>14508000000</v>
      </c>
      <c r="N5042" s="19">
        <f t="shared" si="473"/>
        <v>0</v>
      </c>
      <c r="O5042" s="19">
        <f t="shared" si="477"/>
        <v>-89004411440</v>
      </c>
      <c r="Q5042" s="19">
        <f t="shared" si="478"/>
        <v>-67135506416</v>
      </c>
    </row>
    <row r="5043" spans="1:17" x14ac:dyDescent="0.3">
      <c r="A5043">
        <v>5037</v>
      </c>
      <c r="B5043">
        <f>SQRT((1-A5043*A5043/$G$1)*$G$2)</f>
        <v>857.91734151472701</v>
      </c>
      <c r="I5043" s="19">
        <f t="shared" si="475"/>
        <v>-134271012832</v>
      </c>
      <c r="K5043" s="19">
        <f t="shared" si="474"/>
        <v>14510880000</v>
      </c>
      <c r="L5043" s="19">
        <f t="shared" si="476"/>
        <v>14510880000</v>
      </c>
      <c r="N5043" s="19">
        <f t="shared" si="473"/>
        <v>0</v>
      </c>
      <c r="O5043" s="19">
        <f t="shared" si="477"/>
        <v>-89004411440</v>
      </c>
      <c r="Q5043" s="19">
        <f t="shared" si="478"/>
        <v>-52624626416</v>
      </c>
    </row>
    <row r="5044" spans="1:17" x14ac:dyDescent="0.3">
      <c r="A5044">
        <v>5038</v>
      </c>
      <c r="B5044">
        <f>SQRT((1-A5044*A5044/$G$1)*$G$2)</f>
        <v>857.75440217957305</v>
      </c>
      <c r="I5044" s="19">
        <f t="shared" si="475"/>
        <v>-105249252832</v>
      </c>
      <c r="K5044" s="19">
        <f t="shared" si="474"/>
        <v>14513760000</v>
      </c>
      <c r="L5044" s="19">
        <f t="shared" si="476"/>
        <v>14513760000</v>
      </c>
      <c r="N5044" s="19">
        <f t="shared" ref="N5044:N5107" si="479">IF($I5044&gt;O5043,O5043+$J$1,)</f>
        <v>0</v>
      </c>
      <c r="O5044" s="19">
        <f t="shared" si="477"/>
        <v>-89004411440</v>
      </c>
      <c r="Q5044" s="19">
        <f t="shared" si="478"/>
        <v>-38110866416</v>
      </c>
    </row>
    <row r="5045" spans="1:17" x14ac:dyDescent="0.3">
      <c r="A5045">
        <v>5039</v>
      </c>
      <c r="B5045">
        <f>SQRT((1-A5045*A5045/$G$1)*$G$2)</f>
        <v>857.59139953202566</v>
      </c>
      <c r="I5045" s="19">
        <f t="shared" si="475"/>
        <v>-76221732832</v>
      </c>
      <c r="K5045" s="19">
        <f t="shared" si="474"/>
        <v>14516640000</v>
      </c>
      <c r="L5045" s="19">
        <f t="shared" si="476"/>
        <v>14516640000</v>
      </c>
      <c r="N5045" s="19">
        <f t="shared" si="479"/>
        <v>-88900616208</v>
      </c>
      <c r="O5045" s="19">
        <f t="shared" si="477"/>
        <v>-88900616208</v>
      </c>
      <c r="Q5045" s="19">
        <f t="shared" si="478"/>
        <v>-112494842624</v>
      </c>
    </row>
    <row r="5046" spans="1:17" x14ac:dyDescent="0.3">
      <c r="A5046">
        <v>5040</v>
      </c>
      <c r="B5046">
        <f>SQRT((1-A5046*A5046/$G$1)*$G$2)</f>
        <v>857.42833353597632</v>
      </c>
      <c r="I5046" s="19">
        <f t="shared" si="475"/>
        <v>-224989685248</v>
      </c>
      <c r="K5046" s="19">
        <f t="shared" si="474"/>
        <v>14519520000</v>
      </c>
      <c r="L5046" s="19">
        <f t="shared" si="476"/>
        <v>14519520000</v>
      </c>
      <c r="N5046" s="19">
        <f t="shared" si="479"/>
        <v>0</v>
      </c>
      <c r="O5046" s="19">
        <f t="shared" si="477"/>
        <v>-88900616208</v>
      </c>
      <c r="Q5046" s="19">
        <f t="shared" si="478"/>
        <v>-97975322624</v>
      </c>
    </row>
    <row r="5047" spans="1:17" x14ac:dyDescent="0.3">
      <c r="A5047">
        <v>5041</v>
      </c>
      <c r="B5047">
        <f>SQRT((1-A5047*A5047/$G$1)*$G$2)</f>
        <v>857.26520415527534</v>
      </c>
      <c r="I5047" s="19">
        <f t="shared" si="475"/>
        <v>-195950645248</v>
      </c>
      <c r="K5047" s="19">
        <f t="shared" si="474"/>
        <v>14522400000</v>
      </c>
      <c r="L5047" s="19">
        <f t="shared" si="476"/>
        <v>14522400000</v>
      </c>
      <c r="N5047" s="19">
        <f t="shared" si="479"/>
        <v>0</v>
      </c>
      <c r="O5047" s="19">
        <f t="shared" si="477"/>
        <v>-88900616208</v>
      </c>
      <c r="Q5047" s="19">
        <f t="shared" si="478"/>
        <v>-83452922624</v>
      </c>
    </row>
    <row r="5048" spans="1:17" x14ac:dyDescent="0.3">
      <c r="A5048">
        <v>5042</v>
      </c>
      <c r="B5048">
        <f>SQRT((1-A5048*A5048/$G$1)*$G$2)</f>
        <v>857.10201135373143</v>
      </c>
      <c r="I5048" s="19">
        <f t="shared" si="475"/>
        <v>-166905845248</v>
      </c>
      <c r="K5048" s="19">
        <f t="shared" si="474"/>
        <v>14525280000</v>
      </c>
      <c r="L5048" s="19">
        <f t="shared" si="476"/>
        <v>14525280000</v>
      </c>
      <c r="N5048" s="19">
        <f t="shared" si="479"/>
        <v>0</v>
      </c>
      <c r="O5048" s="19">
        <f t="shared" si="477"/>
        <v>-88900616208</v>
      </c>
      <c r="Q5048" s="19">
        <f t="shared" si="478"/>
        <v>-68927642624</v>
      </c>
    </row>
    <row r="5049" spans="1:17" x14ac:dyDescent="0.3">
      <c r="A5049">
        <v>5043</v>
      </c>
      <c r="B5049">
        <f>SQRT((1-A5049*A5049/$G$1)*$G$2)</f>
        <v>856.93875509511133</v>
      </c>
      <c r="I5049" s="19">
        <f t="shared" si="475"/>
        <v>-137855285248</v>
      </c>
      <c r="K5049" s="19">
        <f t="shared" si="474"/>
        <v>14528160000</v>
      </c>
      <c r="L5049" s="19">
        <f t="shared" si="476"/>
        <v>14528160000</v>
      </c>
      <c r="N5049" s="19">
        <f t="shared" si="479"/>
        <v>0</v>
      </c>
      <c r="O5049" s="19">
        <f t="shared" si="477"/>
        <v>-88900616208</v>
      </c>
      <c r="Q5049" s="19">
        <f t="shared" si="478"/>
        <v>-54399482624</v>
      </c>
    </row>
    <row r="5050" spans="1:17" x14ac:dyDescent="0.3">
      <c r="A5050">
        <v>5044</v>
      </c>
      <c r="B5050">
        <f>SQRT((1-A5050*A5050/$G$1)*$G$2)</f>
        <v>856.77543534314054</v>
      </c>
      <c r="I5050" s="19">
        <f t="shared" si="475"/>
        <v>-108798965248</v>
      </c>
      <c r="K5050" s="19">
        <f t="shared" si="474"/>
        <v>14531040000</v>
      </c>
      <c r="L5050" s="19">
        <f t="shared" si="476"/>
        <v>14531040000</v>
      </c>
      <c r="N5050" s="19">
        <f t="shared" si="479"/>
        <v>0</v>
      </c>
      <c r="O5050" s="19">
        <f t="shared" si="477"/>
        <v>-88900616208</v>
      </c>
      <c r="Q5050" s="19">
        <f t="shared" si="478"/>
        <v>-39868442624</v>
      </c>
    </row>
    <row r="5051" spans="1:17" x14ac:dyDescent="0.3">
      <c r="A5051">
        <v>5045</v>
      </c>
      <c r="B5051">
        <f>SQRT((1-A5051*A5051/$G$1)*$G$2)</f>
        <v>856.61205206150237</v>
      </c>
      <c r="I5051" s="19">
        <f t="shared" si="475"/>
        <v>-79736885248</v>
      </c>
      <c r="K5051" s="19">
        <f t="shared" si="474"/>
        <v>14533920000</v>
      </c>
      <c r="L5051" s="19">
        <f t="shared" si="476"/>
        <v>14533920000</v>
      </c>
      <c r="N5051" s="19">
        <f t="shared" si="479"/>
        <v>-88796820976</v>
      </c>
      <c r="O5051" s="19">
        <f t="shared" si="477"/>
        <v>-88796820976</v>
      </c>
      <c r="Q5051" s="19">
        <f t="shared" si="478"/>
        <v>-114131343600</v>
      </c>
    </row>
    <row r="5052" spans="1:17" x14ac:dyDescent="0.3">
      <c r="A5052">
        <v>5046</v>
      </c>
      <c r="B5052">
        <f>SQRT((1-A5052*A5052/$G$1)*$G$2)</f>
        <v>856.44860521383885</v>
      </c>
      <c r="I5052" s="19">
        <f t="shared" si="475"/>
        <v>-228262687200</v>
      </c>
      <c r="K5052" s="19">
        <f t="shared" si="474"/>
        <v>14536800000</v>
      </c>
      <c r="L5052" s="19">
        <f t="shared" si="476"/>
        <v>14536800000</v>
      </c>
      <c r="N5052" s="19">
        <f t="shared" si="479"/>
        <v>0</v>
      </c>
      <c r="O5052" s="19">
        <f t="shared" si="477"/>
        <v>-88796820976</v>
      </c>
      <c r="Q5052" s="19">
        <f t="shared" si="478"/>
        <v>-99594543600</v>
      </c>
    </row>
    <row r="5053" spans="1:17" x14ac:dyDescent="0.3">
      <c r="A5053">
        <v>5047</v>
      </c>
      <c r="B5053">
        <f>SQRT((1-A5053*A5053/$G$1)*$G$2)</f>
        <v>856.28509476374927</v>
      </c>
      <c r="I5053" s="19">
        <f t="shared" si="475"/>
        <v>-199189087200</v>
      </c>
      <c r="K5053" s="19">
        <f t="shared" si="474"/>
        <v>14539680000</v>
      </c>
      <c r="L5053" s="19">
        <f t="shared" si="476"/>
        <v>14539680000</v>
      </c>
      <c r="N5053" s="19">
        <f t="shared" si="479"/>
        <v>0</v>
      </c>
      <c r="O5053" s="19">
        <f t="shared" si="477"/>
        <v>-88796820976</v>
      </c>
      <c r="Q5053" s="19">
        <f t="shared" si="478"/>
        <v>-85054863600</v>
      </c>
    </row>
    <row r="5054" spans="1:17" x14ac:dyDescent="0.3">
      <c r="A5054">
        <v>5048</v>
      </c>
      <c r="B5054">
        <f>SQRT((1-A5054*A5054/$G$1)*$G$2)</f>
        <v>856.12152067479144</v>
      </c>
      <c r="I5054" s="19">
        <f t="shared" si="475"/>
        <v>-170109727200</v>
      </c>
      <c r="K5054" s="19">
        <f t="shared" si="474"/>
        <v>14542560000</v>
      </c>
      <c r="L5054" s="19">
        <f t="shared" si="476"/>
        <v>14542560000</v>
      </c>
      <c r="N5054" s="19">
        <f t="shared" si="479"/>
        <v>0</v>
      </c>
      <c r="O5054" s="19">
        <f t="shared" si="477"/>
        <v>-88796820976</v>
      </c>
      <c r="Q5054" s="19">
        <f t="shared" si="478"/>
        <v>-70512303600</v>
      </c>
    </row>
    <row r="5055" spans="1:17" x14ac:dyDescent="0.3">
      <c r="A5055">
        <v>5049</v>
      </c>
      <c r="B5055">
        <f>SQRT((1-A5055*A5055/$G$1)*$G$2)</f>
        <v>855.95788291048143</v>
      </c>
      <c r="I5055" s="19">
        <f t="shared" si="475"/>
        <v>-141024607200</v>
      </c>
      <c r="K5055" s="19">
        <f t="shared" si="474"/>
        <v>14545440000</v>
      </c>
      <c r="L5055" s="19">
        <f t="shared" si="476"/>
        <v>14545440000</v>
      </c>
      <c r="N5055" s="19">
        <f t="shared" si="479"/>
        <v>0</v>
      </c>
      <c r="O5055" s="19">
        <f t="shared" si="477"/>
        <v>-88796820976</v>
      </c>
      <c r="Q5055" s="19">
        <f t="shared" si="478"/>
        <v>-55966863600</v>
      </c>
    </row>
    <row r="5056" spans="1:17" x14ac:dyDescent="0.3">
      <c r="A5056">
        <v>5050</v>
      </c>
      <c r="B5056">
        <f>SQRT((1-A5056*A5056/$G$1)*$G$2)</f>
        <v>855.79418143429257</v>
      </c>
      <c r="I5056" s="19">
        <f t="shared" si="475"/>
        <v>-111933727200</v>
      </c>
      <c r="K5056" s="19">
        <f t="shared" si="474"/>
        <v>14548320000</v>
      </c>
      <c r="L5056" s="19">
        <f t="shared" si="476"/>
        <v>14548320000</v>
      </c>
      <c r="N5056" s="19">
        <f t="shared" si="479"/>
        <v>0</v>
      </c>
      <c r="O5056" s="19">
        <f t="shared" si="477"/>
        <v>-88796820976</v>
      </c>
      <c r="Q5056" s="19">
        <f t="shared" si="478"/>
        <v>-41418543600</v>
      </c>
    </row>
    <row r="5057" spans="1:17" x14ac:dyDescent="0.3">
      <c r="A5057">
        <v>5051</v>
      </c>
      <c r="B5057">
        <f>SQRT((1-A5057*A5057/$G$1)*$G$2)</f>
        <v>855.63041620965646</v>
      </c>
      <c r="I5057" s="19">
        <f t="shared" si="475"/>
        <v>-82837087200</v>
      </c>
      <c r="K5057" s="19">
        <f t="shared" si="474"/>
        <v>14551200000</v>
      </c>
      <c r="L5057" s="19">
        <f t="shared" si="476"/>
        <v>14551200000</v>
      </c>
      <c r="N5057" s="19">
        <f t="shared" si="479"/>
        <v>-88693025744</v>
      </c>
      <c r="O5057" s="19">
        <f t="shared" si="477"/>
        <v>-88693025744</v>
      </c>
      <c r="Q5057" s="19">
        <f t="shared" si="478"/>
        <v>-115560369344</v>
      </c>
    </row>
    <row r="5058" spans="1:17" x14ac:dyDescent="0.3">
      <c r="A5058">
        <v>5052</v>
      </c>
      <c r="B5058">
        <f>SQRT((1-A5058*A5058/$G$1)*$G$2)</f>
        <v>855.46658719996185</v>
      </c>
      <c r="I5058" s="19">
        <f t="shared" si="475"/>
        <v>-231120738688</v>
      </c>
      <c r="K5058" s="19">
        <f t="shared" si="474"/>
        <v>14554080000</v>
      </c>
      <c r="L5058" s="19">
        <f t="shared" si="476"/>
        <v>14554080000</v>
      </c>
      <c r="N5058" s="19">
        <f t="shared" si="479"/>
        <v>0</v>
      </c>
      <c r="O5058" s="19">
        <f t="shared" si="477"/>
        <v>-88693025744</v>
      </c>
      <c r="Q5058" s="19">
        <f t="shared" si="478"/>
        <v>-101006289344</v>
      </c>
    </row>
    <row r="5059" spans="1:17" x14ac:dyDescent="0.3">
      <c r="A5059">
        <v>5053</v>
      </c>
      <c r="B5059">
        <f>SQRT((1-A5059*A5059/$G$1)*$G$2)</f>
        <v>855.30269436855622</v>
      </c>
      <c r="I5059" s="19">
        <f t="shared" si="475"/>
        <v>-202012578688</v>
      </c>
      <c r="K5059" s="19">
        <f t="shared" si="474"/>
        <v>14556960000</v>
      </c>
      <c r="L5059" s="19">
        <f t="shared" si="476"/>
        <v>14556960000</v>
      </c>
      <c r="N5059" s="19">
        <f t="shared" si="479"/>
        <v>0</v>
      </c>
      <c r="O5059" s="19">
        <f t="shared" si="477"/>
        <v>-88693025744</v>
      </c>
      <c r="Q5059" s="19">
        <f t="shared" si="478"/>
        <v>-86449329344</v>
      </c>
    </row>
    <row r="5060" spans="1:17" x14ac:dyDescent="0.3">
      <c r="A5060">
        <v>5054</v>
      </c>
      <c r="B5060">
        <f>SQRT((1-A5060*A5060/$G$1)*$G$2)</f>
        <v>855.1387376787435</v>
      </c>
      <c r="I5060" s="19">
        <f t="shared" si="475"/>
        <v>-172898658688</v>
      </c>
      <c r="K5060" s="19">
        <f t="shared" si="474"/>
        <v>14559840000</v>
      </c>
      <c r="L5060" s="19">
        <f t="shared" si="476"/>
        <v>14559840000</v>
      </c>
      <c r="N5060" s="19">
        <f t="shared" si="479"/>
        <v>0</v>
      </c>
      <c r="O5060" s="19">
        <f t="shared" si="477"/>
        <v>-88693025744</v>
      </c>
      <c r="Q5060" s="19">
        <f t="shared" si="478"/>
        <v>-71889489344</v>
      </c>
    </row>
    <row r="5061" spans="1:17" x14ac:dyDescent="0.3">
      <c r="A5061">
        <v>5055</v>
      </c>
      <c r="B5061">
        <f>SQRT((1-A5061*A5061/$G$1)*$G$2)</f>
        <v>854.97471709378613</v>
      </c>
      <c r="I5061" s="19">
        <f t="shared" si="475"/>
        <v>-143778978688</v>
      </c>
      <c r="K5061" s="19">
        <f t="shared" si="474"/>
        <v>14562720000</v>
      </c>
      <c r="L5061" s="19">
        <f t="shared" si="476"/>
        <v>14562720000</v>
      </c>
      <c r="N5061" s="19">
        <f t="shared" si="479"/>
        <v>0</v>
      </c>
      <c r="O5061" s="19">
        <f t="shared" si="477"/>
        <v>-88693025744</v>
      </c>
      <c r="Q5061" s="19">
        <f t="shared" si="478"/>
        <v>-57326769344</v>
      </c>
    </row>
    <row r="5062" spans="1:17" x14ac:dyDescent="0.3">
      <c r="A5062">
        <v>5056</v>
      </c>
      <c r="B5062">
        <f>SQRT((1-A5062*A5062/$G$1)*$G$2)</f>
        <v>854.81063257690334</v>
      </c>
      <c r="I5062" s="19">
        <f t="shared" si="475"/>
        <v>-114653538688</v>
      </c>
      <c r="K5062" s="19">
        <f t="shared" si="474"/>
        <v>14565600000</v>
      </c>
      <c r="L5062" s="19">
        <f t="shared" si="476"/>
        <v>14565600000</v>
      </c>
      <c r="N5062" s="19">
        <f t="shared" si="479"/>
        <v>0</v>
      </c>
      <c r="O5062" s="19">
        <f t="shared" si="477"/>
        <v>-88693025744</v>
      </c>
      <c r="Q5062" s="19">
        <f t="shared" si="478"/>
        <v>-42761169344</v>
      </c>
    </row>
    <row r="5063" spans="1:17" x14ac:dyDescent="0.3">
      <c r="A5063">
        <v>5057</v>
      </c>
      <c r="B5063">
        <f>SQRT((1-A5063*A5063/$G$1)*$G$2)</f>
        <v>854.6464840912721</v>
      </c>
      <c r="I5063" s="19">
        <f t="shared" si="475"/>
        <v>-85522338688</v>
      </c>
      <c r="K5063" s="19">
        <f t="shared" ref="K5063:K5126" si="480">IF($I5063&lt;L5062,L5062+$J$2,)</f>
        <v>14568480000</v>
      </c>
      <c r="L5063" s="19">
        <f t="shared" si="476"/>
        <v>14568480000</v>
      </c>
      <c r="N5063" s="19">
        <f t="shared" si="479"/>
        <v>-88589230512</v>
      </c>
      <c r="O5063" s="19">
        <f t="shared" si="477"/>
        <v>-88589230512</v>
      </c>
      <c r="Q5063" s="19">
        <f t="shared" si="478"/>
        <v>-116781919856</v>
      </c>
    </row>
    <row r="5064" spans="1:17" x14ac:dyDescent="0.3">
      <c r="A5064">
        <v>5058</v>
      </c>
      <c r="B5064">
        <f>SQRT((1-A5064*A5064/$G$1)*$G$2)</f>
        <v>854.48227160002682</v>
      </c>
      <c r="I5064" s="19">
        <f t="shared" si="475"/>
        <v>-233563839712</v>
      </c>
      <c r="K5064" s="19">
        <f t="shared" si="480"/>
        <v>14571360000</v>
      </c>
      <c r="L5064" s="19">
        <f t="shared" si="476"/>
        <v>14571360000</v>
      </c>
      <c r="N5064" s="19">
        <f t="shared" si="479"/>
        <v>0</v>
      </c>
      <c r="O5064" s="19">
        <f t="shared" si="477"/>
        <v>-88589230512</v>
      </c>
      <c r="Q5064" s="19">
        <f t="shared" si="478"/>
        <v>-102210559856</v>
      </c>
    </row>
    <row r="5065" spans="1:17" x14ac:dyDescent="0.3">
      <c r="A5065">
        <v>5059</v>
      </c>
      <c r="B5065">
        <f>SQRT((1-A5065*A5065/$G$1)*$G$2)</f>
        <v>854.31799506625896</v>
      </c>
      <c r="I5065" s="19">
        <f t="shared" si="475"/>
        <v>-204421119712</v>
      </c>
      <c r="K5065" s="19">
        <f t="shared" si="480"/>
        <v>14574240000</v>
      </c>
      <c r="L5065" s="19">
        <f t="shared" si="476"/>
        <v>14574240000</v>
      </c>
      <c r="N5065" s="19">
        <f t="shared" si="479"/>
        <v>0</v>
      </c>
      <c r="O5065" s="19">
        <f t="shared" si="477"/>
        <v>-88589230512</v>
      </c>
      <c r="Q5065" s="19">
        <f t="shared" si="478"/>
        <v>-87636319856</v>
      </c>
    </row>
    <row r="5066" spans="1:17" x14ac:dyDescent="0.3">
      <c r="A5066">
        <v>5060</v>
      </c>
      <c r="B5066">
        <f>SQRT((1-A5066*A5066/$G$1)*$G$2)</f>
        <v>854.153654453017</v>
      </c>
      <c r="I5066" s="19">
        <f t="shared" si="475"/>
        <v>-175272639712</v>
      </c>
      <c r="K5066" s="19">
        <f t="shared" si="480"/>
        <v>14577120000</v>
      </c>
      <c r="L5066" s="19">
        <f t="shared" si="476"/>
        <v>14577120000</v>
      </c>
      <c r="N5066" s="19">
        <f t="shared" si="479"/>
        <v>0</v>
      </c>
      <c r="O5066" s="19">
        <f t="shared" si="477"/>
        <v>-88589230512</v>
      </c>
      <c r="Q5066" s="19">
        <f t="shared" si="478"/>
        <v>-73059199856</v>
      </c>
    </row>
    <row r="5067" spans="1:17" x14ac:dyDescent="0.3">
      <c r="A5067">
        <v>5061</v>
      </c>
      <c r="B5067">
        <f>SQRT((1-A5067*A5067/$G$1)*$G$2)</f>
        <v>853.98924972330735</v>
      </c>
      <c r="I5067" s="19">
        <f t="shared" si="475"/>
        <v>-146118399712</v>
      </c>
      <c r="K5067" s="19">
        <f t="shared" si="480"/>
        <v>14580000000</v>
      </c>
      <c r="L5067" s="19">
        <f t="shared" si="476"/>
        <v>14580000000</v>
      </c>
      <c r="N5067" s="19">
        <f t="shared" si="479"/>
        <v>0</v>
      </c>
      <c r="O5067" s="19">
        <f t="shared" si="477"/>
        <v>-88589230512</v>
      </c>
      <c r="Q5067" s="19">
        <f t="shared" si="478"/>
        <v>-58479199856</v>
      </c>
    </row>
    <row r="5068" spans="1:17" x14ac:dyDescent="0.3">
      <c r="A5068">
        <v>5062</v>
      </c>
      <c r="B5068">
        <f>SQRT((1-A5068*A5068/$G$1)*$G$2)</f>
        <v>853.82478084009244</v>
      </c>
      <c r="I5068" s="19">
        <f t="shared" si="475"/>
        <v>-116958399712</v>
      </c>
      <c r="K5068" s="19">
        <f t="shared" si="480"/>
        <v>14582880000</v>
      </c>
      <c r="L5068" s="19">
        <f t="shared" si="476"/>
        <v>14582880000</v>
      </c>
      <c r="N5068" s="19">
        <f t="shared" si="479"/>
        <v>0</v>
      </c>
      <c r="O5068" s="19">
        <f t="shared" si="477"/>
        <v>-88589230512</v>
      </c>
      <c r="Q5068" s="19">
        <f t="shared" si="478"/>
        <v>-43896319856</v>
      </c>
    </row>
    <row r="5069" spans="1:17" x14ac:dyDescent="0.3">
      <c r="A5069">
        <v>5063</v>
      </c>
      <c r="B5069">
        <f>SQRT((1-A5069*A5069/$G$1)*$G$2)</f>
        <v>853.66024776629263</v>
      </c>
      <c r="I5069" s="19">
        <f t="shared" si="475"/>
        <v>-87792639712</v>
      </c>
      <c r="K5069" s="19">
        <f t="shared" si="480"/>
        <v>14585760000</v>
      </c>
      <c r="L5069" s="19">
        <f t="shared" si="476"/>
        <v>14585760000</v>
      </c>
      <c r="N5069" s="19">
        <f t="shared" si="479"/>
        <v>-88485435280</v>
      </c>
      <c r="O5069" s="19">
        <f t="shared" si="477"/>
        <v>-88485435280</v>
      </c>
      <c r="Q5069" s="19">
        <f t="shared" si="478"/>
        <v>-117795995136</v>
      </c>
    </row>
    <row r="5070" spans="1:17" x14ac:dyDescent="0.3">
      <c r="A5070">
        <v>5064</v>
      </c>
      <c r="B5070">
        <f>SQRT((1-A5070*A5070/$G$1)*$G$2)</f>
        <v>853.4956504647846</v>
      </c>
      <c r="I5070" s="19">
        <f t="shared" si="475"/>
        <v>-235591990272</v>
      </c>
      <c r="K5070" s="19">
        <f t="shared" si="480"/>
        <v>14588640000</v>
      </c>
      <c r="L5070" s="19">
        <f t="shared" si="476"/>
        <v>14588640000</v>
      </c>
      <c r="N5070" s="19">
        <f t="shared" si="479"/>
        <v>0</v>
      </c>
      <c r="O5070" s="19">
        <f t="shared" si="477"/>
        <v>-88485435280</v>
      </c>
      <c r="Q5070" s="19">
        <f t="shared" si="478"/>
        <v>-103207355136</v>
      </c>
    </row>
    <row r="5071" spans="1:17" x14ac:dyDescent="0.3">
      <c r="A5071">
        <v>5065</v>
      </c>
      <c r="B5071">
        <f>SQRT((1-A5071*A5071/$G$1)*$G$2)</f>
        <v>853.33098889840187</v>
      </c>
      <c r="I5071" s="19">
        <f t="shared" si="475"/>
        <v>-206414710272</v>
      </c>
      <c r="K5071" s="19">
        <f t="shared" si="480"/>
        <v>14591520000</v>
      </c>
      <c r="L5071" s="19">
        <f t="shared" si="476"/>
        <v>14591520000</v>
      </c>
      <c r="N5071" s="19">
        <f t="shared" si="479"/>
        <v>0</v>
      </c>
      <c r="O5071" s="19">
        <f t="shared" si="477"/>
        <v>-88485435280</v>
      </c>
      <c r="Q5071" s="19">
        <f t="shared" si="478"/>
        <v>-88615835136</v>
      </c>
    </row>
    <row r="5072" spans="1:17" x14ac:dyDescent="0.3">
      <c r="A5072">
        <v>5066</v>
      </c>
      <c r="B5072">
        <f>SQRT((1-A5072*A5072/$G$1)*$G$2)</f>
        <v>853.16626302993552</v>
      </c>
      <c r="I5072" s="19">
        <f t="shared" si="475"/>
        <v>-177231670272</v>
      </c>
      <c r="K5072" s="19">
        <f t="shared" si="480"/>
        <v>14594400000</v>
      </c>
      <c r="L5072" s="19">
        <f t="shared" si="476"/>
        <v>14594400000</v>
      </c>
      <c r="N5072" s="19">
        <f t="shared" si="479"/>
        <v>0</v>
      </c>
      <c r="O5072" s="19">
        <f t="shared" si="477"/>
        <v>-88485435280</v>
      </c>
      <c r="Q5072" s="19">
        <f t="shared" si="478"/>
        <v>-74021435136</v>
      </c>
    </row>
    <row r="5073" spans="1:17" x14ac:dyDescent="0.3">
      <c r="A5073">
        <v>5067</v>
      </c>
      <c r="B5073">
        <f>SQRT((1-A5073*A5073/$G$1)*$G$2)</f>
        <v>853.00147282213231</v>
      </c>
      <c r="I5073" s="19">
        <f t="shared" si="475"/>
        <v>-148042870272</v>
      </c>
      <c r="K5073" s="19">
        <f t="shared" si="480"/>
        <v>14597280000</v>
      </c>
      <c r="L5073" s="19">
        <f t="shared" si="476"/>
        <v>14597280000</v>
      </c>
      <c r="N5073" s="19">
        <f t="shared" si="479"/>
        <v>0</v>
      </c>
      <c r="O5073" s="19">
        <f t="shared" si="477"/>
        <v>-88485435280</v>
      </c>
      <c r="Q5073" s="19">
        <f t="shared" si="478"/>
        <v>-59424155136</v>
      </c>
    </row>
    <row r="5074" spans="1:17" x14ac:dyDescent="0.3">
      <c r="A5074">
        <v>5068</v>
      </c>
      <c r="B5074">
        <f>SQRT((1-A5074*A5074/$G$1)*$G$2)</f>
        <v>852.83661823769637</v>
      </c>
      <c r="I5074" s="19">
        <f t="shared" si="475"/>
        <v>-118848310272</v>
      </c>
      <c r="K5074" s="19">
        <f t="shared" si="480"/>
        <v>14600160000</v>
      </c>
      <c r="L5074" s="19">
        <f t="shared" si="476"/>
        <v>14600160000</v>
      </c>
      <c r="N5074" s="19">
        <f t="shared" si="479"/>
        <v>0</v>
      </c>
      <c r="O5074" s="19">
        <f t="shared" si="477"/>
        <v>-88485435280</v>
      </c>
      <c r="Q5074" s="19">
        <f t="shared" si="478"/>
        <v>-44823995136</v>
      </c>
    </row>
    <row r="5075" spans="1:17" x14ac:dyDescent="0.3">
      <c r="A5075">
        <v>5069</v>
      </c>
      <c r="B5075">
        <f>SQRT((1-A5075*A5075/$G$1)*$G$2)</f>
        <v>852.67169923928805</v>
      </c>
      <c r="I5075" s="19">
        <f t="shared" si="475"/>
        <v>-89647990272</v>
      </c>
      <c r="K5075" s="19">
        <f t="shared" si="480"/>
        <v>14603040000</v>
      </c>
      <c r="L5075" s="19">
        <f t="shared" si="476"/>
        <v>14603040000</v>
      </c>
      <c r="N5075" s="19">
        <f t="shared" si="479"/>
        <v>0</v>
      </c>
      <c r="O5075" s="19">
        <f t="shared" si="477"/>
        <v>-88485435280</v>
      </c>
      <c r="Q5075" s="19">
        <f t="shared" si="478"/>
        <v>-30220955136</v>
      </c>
    </row>
    <row r="5076" spans="1:17" x14ac:dyDescent="0.3">
      <c r="A5076">
        <v>5070</v>
      </c>
      <c r="B5076">
        <f>SQRT((1-A5076*A5076/$G$1)*$G$2)</f>
        <v>852.50671578952449</v>
      </c>
      <c r="I5076" s="19">
        <f t="shared" si="475"/>
        <v>-60441910272</v>
      </c>
      <c r="K5076" s="19">
        <f t="shared" si="480"/>
        <v>14605920000</v>
      </c>
      <c r="L5076" s="19">
        <f t="shared" si="476"/>
        <v>14605920000</v>
      </c>
      <c r="N5076" s="19">
        <f t="shared" si="479"/>
        <v>-88381640048</v>
      </c>
      <c r="O5076" s="19">
        <f t="shared" si="477"/>
        <v>-88381640048</v>
      </c>
      <c r="Q5076" s="19">
        <f t="shared" si="478"/>
        <v>-103996675184</v>
      </c>
    </row>
    <row r="5077" spans="1:17" x14ac:dyDescent="0.3">
      <c r="A5077">
        <v>5071</v>
      </c>
      <c r="B5077">
        <f>SQRT((1-A5077*A5077/$G$1)*$G$2)</f>
        <v>852.34166785097898</v>
      </c>
      <c r="I5077" s="19">
        <f t="shared" si="475"/>
        <v>-207993350368</v>
      </c>
      <c r="K5077" s="19">
        <f t="shared" si="480"/>
        <v>14608800000</v>
      </c>
      <c r="L5077" s="19">
        <f t="shared" si="476"/>
        <v>14608800000</v>
      </c>
      <c r="N5077" s="19">
        <f t="shared" si="479"/>
        <v>0</v>
      </c>
      <c r="O5077" s="19">
        <f t="shared" si="477"/>
        <v>-88381640048</v>
      </c>
      <c r="Q5077" s="19">
        <f t="shared" si="478"/>
        <v>-89387875184</v>
      </c>
    </row>
    <row r="5078" spans="1:17" x14ac:dyDescent="0.3">
      <c r="A5078">
        <v>5072</v>
      </c>
      <c r="B5078">
        <f>SQRT((1-A5078*A5078/$G$1)*$G$2)</f>
        <v>852.17655538618158</v>
      </c>
      <c r="I5078" s="19">
        <f t="shared" si="475"/>
        <v>-178775750368</v>
      </c>
      <c r="K5078" s="19">
        <f t="shared" si="480"/>
        <v>14611680000</v>
      </c>
      <c r="L5078" s="19">
        <f t="shared" si="476"/>
        <v>14611680000</v>
      </c>
      <c r="N5078" s="19">
        <f t="shared" si="479"/>
        <v>0</v>
      </c>
      <c r="O5078" s="19">
        <f t="shared" si="477"/>
        <v>-88381640048</v>
      </c>
      <c r="Q5078" s="19">
        <f t="shared" si="478"/>
        <v>-74776195184</v>
      </c>
    </row>
    <row r="5079" spans="1:17" x14ac:dyDescent="0.3">
      <c r="A5079">
        <v>5073</v>
      </c>
      <c r="B5079">
        <f>SQRT((1-A5079*A5079/$G$1)*$G$2)</f>
        <v>852.01137835761801</v>
      </c>
      <c r="I5079" s="19">
        <f t="shared" si="475"/>
        <v>-149552390368</v>
      </c>
      <c r="K5079" s="19">
        <f t="shared" si="480"/>
        <v>14614560000</v>
      </c>
      <c r="L5079" s="19">
        <f t="shared" si="476"/>
        <v>14614560000</v>
      </c>
      <c r="N5079" s="19">
        <f t="shared" si="479"/>
        <v>0</v>
      </c>
      <c r="O5079" s="19">
        <f t="shared" si="477"/>
        <v>-88381640048</v>
      </c>
      <c r="Q5079" s="19">
        <f t="shared" si="478"/>
        <v>-60161635184</v>
      </c>
    </row>
    <row r="5080" spans="1:17" x14ac:dyDescent="0.3">
      <c r="A5080">
        <v>5074</v>
      </c>
      <c r="B5080">
        <f>SQRT((1-A5080*A5080/$G$1)*$G$2)</f>
        <v>851.84613672773094</v>
      </c>
      <c r="I5080" s="19">
        <f t="shared" si="475"/>
        <v>-120323270368</v>
      </c>
      <c r="K5080" s="19">
        <f t="shared" si="480"/>
        <v>14617440000</v>
      </c>
      <c r="L5080" s="19">
        <f t="shared" si="476"/>
        <v>14617440000</v>
      </c>
      <c r="N5080" s="19">
        <f t="shared" si="479"/>
        <v>0</v>
      </c>
      <c r="O5080" s="19">
        <f t="shared" si="477"/>
        <v>-88381640048</v>
      </c>
      <c r="Q5080" s="19">
        <f t="shared" si="478"/>
        <v>-45544195184</v>
      </c>
    </row>
    <row r="5081" spans="1:17" x14ac:dyDescent="0.3">
      <c r="A5081">
        <v>5075</v>
      </c>
      <c r="B5081">
        <f>SQRT((1-A5081*A5081/$G$1)*$G$2)</f>
        <v>851.68083045891865</v>
      </c>
      <c r="I5081" s="19">
        <f t="shared" si="475"/>
        <v>-91088390368</v>
      </c>
      <c r="K5081" s="19">
        <f t="shared" si="480"/>
        <v>14620320000</v>
      </c>
      <c r="L5081" s="19">
        <f t="shared" si="476"/>
        <v>14620320000</v>
      </c>
      <c r="N5081" s="19">
        <f t="shared" si="479"/>
        <v>0</v>
      </c>
      <c r="O5081" s="19">
        <f t="shared" si="477"/>
        <v>-88381640048</v>
      </c>
      <c r="Q5081" s="19">
        <f t="shared" si="478"/>
        <v>-30923875184</v>
      </c>
    </row>
    <row r="5082" spans="1:17" x14ac:dyDescent="0.3">
      <c r="A5082">
        <v>5076</v>
      </c>
      <c r="B5082">
        <f>SQRT((1-A5082*A5082/$G$1)*$G$2)</f>
        <v>851.51545951353592</v>
      </c>
      <c r="I5082" s="19">
        <f t="shared" si="475"/>
        <v>-61847750368</v>
      </c>
      <c r="K5082" s="19">
        <f t="shared" si="480"/>
        <v>14623200000</v>
      </c>
      <c r="L5082" s="19">
        <f t="shared" si="476"/>
        <v>14623200000</v>
      </c>
      <c r="N5082" s="19">
        <f t="shared" si="479"/>
        <v>-88277844816</v>
      </c>
      <c r="O5082" s="19">
        <f t="shared" si="477"/>
        <v>-88277844816</v>
      </c>
      <c r="Q5082" s="19">
        <f t="shared" si="478"/>
        <v>-104578520000</v>
      </c>
    </row>
    <row r="5083" spans="1:17" x14ac:dyDescent="0.3">
      <c r="A5083">
        <v>5077</v>
      </c>
      <c r="B5083">
        <f>SQRT((1-A5083*A5083/$G$1)*$G$2)</f>
        <v>851.35002385389316</v>
      </c>
      <c r="I5083" s="19">
        <f t="shared" si="475"/>
        <v>-209157040000</v>
      </c>
      <c r="K5083" s="19">
        <f t="shared" si="480"/>
        <v>14626080000</v>
      </c>
      <c r="L5083" s="19">
        <f t="shared" si="476"/>
        <v>14626080000</v>
      </c>
      <c r="N5083" s="19">
        <f t="shared" si="479"/>
        <v>0</v>
      </c>
      <c r="O5083" s="19">
        <f t="shared" si="477"/>
        <v>-88277844816</v>
      </c>
      <c r="Q5083" s="19">
        <f t="shared" si="478"/>
        <v>-89952440000</v>
      </c>
    </row>
    <row r="5084" spans="1:17" x14ac:dyDescent="0.3">
      <c r="A5084">
        <v>5078</v>
      </c>
      <c r="B5084">
        <f>SQRT((1-A5084*A5084/$G$1)*$G$2)</f>
        <v>851.18452344225693</v>
      </c>
      <c r="I5084" s="19">
        <f t="shared" si="475"/>
        <v>-179904880000</v>
      </c>
      <c r="K5084" s="19">
        <f t="shared" si="480"/>
        <v>14628960000</v>
      </c>
      <c r="L5084" s="19">
        <f t="shared" si="476"/>
        <v>14628960000</v>
      </c>
      <c r="N5084" s="19">
        <f t="shared" si="479"/>
        <v>0</v>
      </c>
      <c r="O5084" s="19">
        <f t="shared" si="477"/>
        <v>-88277844816</v>
      </c>
      <c r="Q5084" s="19">
        <f t="shared" si="478"/>
        <v>-75323480000</v>
      </c>
    </row>
    <row r="5085" spans="1:17" x14ac:dyDescent="0.3">
      <c r="A5085">
        <v>5079</v>
      </c>
      <c r="B5085">
        <f>SQRT((1-A5085*A5085/$G$1)*$G$2)</f>
        <v>851.01895824084977</v>
      </c>
      <c r="I5085" s="19">
        <f t="shared" si="475"/>
        <v>-150646960000</v>
      </c>
      <c r="K5085" s="19">
        <f t="shared" si="480"/>
        <v>14631840000</v>
      </c>
      <c r="L5085" s="19">
        <f t="shared" si="476"/>
        <v>14631840000</v>
      </c>
      <c r="N5085" s="19">
        <f t="shared" si="479"/>
        <v>0</v>
      </c>
      <c r="O5085" s="19">
        <f t="shared" si="477"/>
        <v>-88277844816</v>
      </c>
      <c r="Q5085" s="19">
        <f t="shared" si="478"/>
        <v>-60691640000</v>
      </c>
    </row>
    <row r="5086" spans="1:17" x14ac:dyDescent="0.3">
      <c r="A5086">
        <v>5080</v>
      </c>
      <c r="B5086">
        <f>SQRT((1-A5086*A5086/$G$1)*$G$2)</f>
        <v>850.85332821184977</v>
      </c>
      <c r="I5086" s="19">
        <f t="shared" si="475"/>
        <v>-121383280000</v>
      </c>
      <c r="K5086" s="19">
        <f t="shared" si="480"/>
        <v>14634720000</v>
      </c>
      <c r="L5086" s="19">
        <f t="shared" si="476"/>
        <v>14634720000</v>
      </c>
      <c r="N5086" s="19">
        <f t="shared" si="479"/>
        <v>0</v>
      </c>
      <c r="O5086" s="19">
        <f t="shared" si="477"/>
        <v>-88277844816</v>
      </c>
      <c r="Q5086" s="19">
        <f t="shared" si="478"/>
        <v>-46056920000</v>
      </c>
    </row>
    <row r="5087" spans="1:17" x14ac:dyDescent="0.3">
      <c r="A5087">
        <v>5081</v>
      </c>
      <c r="B5087">
        <f>SQRT((1-A5087*A5087/$G$1)*$G$2)</f>
        <v>850.68763331739092</v>
      </c>
      <c r="I5087" s="19">
        <f t="shared" si="475"/>
        <v>-92113840000</v>
      </c>
      <c r="K5087" s="19">
        <f t="shared" si="480"/>
        <v>14637600000</v>
      </c>
      <c r="L5087" s="19">
        <f t="shared" si="476"/>
        <v>14637600000</v>
      </c>
      <c r="N5087" s="19">
        <f t="shared" si="479"/>
        <v>0</v>
      </c>
      <c r="O5087" s="19">
        <f t="shared" si="477"/>
        <v>-88277844816</v>
      </c>
      <c r="Q5087" s="19">
        <f t="shared" si="478"/>
        <v>-31419320000</v>
      </c>
    </row>
    <row r="5088" spans="1:17" x14ac:dyDescent="0.3">
      <c r="A5088">
        <v>5082</v>
      </c>
      <c r="B5088">
        <f>SQRT((1-A5088*A5088/$G$1)*$G$2)</f>
        <v>850.52187351956275</v>
      </c>
      <c r="I5088" s="19">
        <f t="shared" si="475"/>
        <v>-62838640000</v>
      </c>
      <c r="K5088" s="19">
        <f t="shared" si="480"/>
        <v>14640480000</v>
      </c>
      <c r="L5088" s="19">
        <f t="shared" si="476"/>
        <v>14640480000</v>
      </c>
      <c r="N5088" s="19">
        <f t="shared" si="479"/>
        <v>-88174049584</v>
      </c>
      <c r="O5088" s="19">
        <f t="shared" si="477"/>
        <v>-88174049584</v>
      </c>
      <c r="Q5088" s="19">
        <f t="shared" si="478"/>
        <v>-104952889584</v>
      </c>
    </row>
    <row r="5089" spans="1:17" x14ac:dyDescent="0.3">
      <c r="A5089">
        <v>5083</v>
      </c>
      <c r="B5089">
        <f>SQRT((1-A5089*A5089/$G$1)*$G$2)</f>
        <v>850.35604878041056</v>
      </c>
      <c r="I5089" s="19">
        <f t="shared" si="475"/>
        <v>-209905779168</v>
      </c>
      <c r="K5089" s="19">
        <f t="shared" si="480"/>
        <v>14643360000</v>
      </c>
      <c r="L5089" s="19">
        <f t="shared" si="476"/>
        <v>14643360000</v>
      </c>
      <c r="N5089" s="19">
        <f t="shared" si="479"/>
        <v>0</v>
      </c>
      <c r="O5089" s="19">
        <f t="shared" si="477"/>
        <v>-88174049584</v>
      </c>
      <c r="Q5089" s="19">
        <f t="shared" si="478"/>
        <v>-90309529584</v>
      </c>
    </row>
    <row r="5090" spans="1:17" x14ac:dyDescent="0.3">
      <c r="A5090">
        <v>5084</v>
      </c>
      <c r="B5090">
        <f>SQRT((1-A5090*A5090/$G$1)*$G$2)</f>
        <v>850.19015906193488</v>
      </c>
      <c r="I5090" s="19">
        <f t="shared" si="475"/>
        <v>-180619059168</v>
      </c>
      <c r="K5090" s="19">
        <f t="shared" si="480"/>
        <v>14646240000</v>
      </c>
      <c r="L5090" s="19">
        <f t="shared" si="476"/>
        <v>14646240000</v>
      </c>
      <c r="N5090" s="19">
        <f t="shared" si="479"/>
        <v>0</v>
      </c>
      <c r="O5090" s="19">
        <f t="shared" si="477"/>
        <v>-88174049584</v>
      </c>
      <c r="Q5090" s="19">
        <f t="shared" si="478"/>
        <v>-75663289584</v>
      </c>
    </row>
    <row r="5091" spans="1:17" x14ac:dyDescent="0.3">
      <c r="A5091">
        <v>5085</v>
      </c>
      <c r="B5091">
        <f>SQRT((1-A5091*A5091/$G$1)*$G$2)</f>
        <v>850.0242043260921</v>
      </c>
      <c r="I5091" s="19">
        <f t="shared" si="475"/>
        <v>-151326579168</v>
      </c>
      <c r="K5091" s="19">
        <f t="shared" si="480"/>
        <v>14649120000</v>
      </c>
      <c r="L5091" s="19">
        <f t="shared" si="476"/>
        <v>14649120000</v>
      </c>
      <c r="N5091" s="19">
        <f t="shared" si="479"/>
        <v>0</v>
      </c>
      <c r="O5091" s="19">
        <f t="shared" si="477"/>
        <v>-88174049584</v>
      </c>
      <c r="Q5091" s="19">
        <f t="shared" si="478"/>
        <v>-61014169584</v>
      </c>
    </row>
    <row r="5092" spans="1:17" x14ac:dyDescent="0.3">
      <c r="A5092">
        <v>5086</v>
      </c>
      <c r="B5092">
        <f>SQRT((1-A5092*A5092/$G$1)*$G$2)</f>
        <v>849.85818453479362</v>
      </c>
      <c r="I5092" s="19">
        <f t="shared" si="475"/>
        <v>-122028339168</v>
      </c>
      <c r="K5092" s="19">
        <f t="shared" si="480"/>
        <v>14652000000</v>
      </c>
      <c r="L5092" s="19">
        <f t="shared" si="476"/>
        <v>14652000000</v>
      </c>
      <c r="N5092" s="19">
        <f t="shared" si="479"/>
        <v>0</v>
      </c>
      <c r="O5092" s="19">
        <f t="shared" si="477"/>
        <v>-88174049584</v>
      </c>
      <c r="Q5092" s="19">
        <f t="shared" si="478"/>
        <v>-46362169584</v>
      </c>
    </row>
    <row r="5093" spans="1:17" x14ac:dyDescent="0.3">
      <c r="A5093">
        <v>5087</v>
      </c>
      <c r="B5093">
        <f>SQRT((1-A5093*A5093/$G$1)*$G$2)</f>
        <v>849.69209964990603</v>
      </c>
      <c r="I5093" s="19">
        <f t="shared" si="475"/>
        <v>-92724339168</v>
      </c>
      <c r="K5093" s="19">
        <f t="shared" si="480"/>
        <v>14654880000</v>
      </c>
      <c r="L5093" s="19">
        <f t="shared" si="476"/>
        <v>14654880000</v>
      </c>
      <c r="N5093" s="19">
        <f t="shared" si="479"/>
        <v>0</v>
      </c>
      <c r="O5093" s="19">
        <f t="shared" si="477"/>
        <v>-88174049584</v>
      </c>
      <c r="Q5093" s="19">
        <f t="shared" si="478"/>
        <v>-31707289584</v>
      </c>
    </row>
    <row r="5094" spans="1:17" x14ac:dyDescent="0.3">
      <c r="A5094">
        <v>5088</v>
      </c>
      <c r="B5094">
        <f>SQRT((1-A5094*A5094/$G$1)*$G$2)</f>
        <v>849.52594963325157</v>
      </c>
      <c r="I5094" s="19">
        <f t="shared" si="475"/>
        <v>-63414579168</v>
      </c>
      <c r="K5094" s="19">
        <f t="shared" si="480"/>
        <v>14657760000</v>
      </c>
      <c r="L5094" s="19">
        <f t="shared" si="476"/>
        <v>14657760000</v>
      </c>
      <c r="N5094" s="19">
        <f t="shared" si="479"/>
        <v>-88070254352</v>
      </c>
      <c r="O5094" s="19">
        <f t="shared" si="477"/>
        <v>-88070254352</v>
      </c>
      <c r="Q5094" s="19">
        <f t="shared" si="478"/>
        <v>-105119783936</v>
      </c>
    </row>
    <row r="5095" spans="1:17" x14ac:dyDescent="0.3">
      <c r="A5095">
        <v>5089</v>
      </c>
      <c r="B5095">
        <f>SQRT((1-A5095*A5095/$G$1)*$G$2)</f>
        <v>849.35973444660726</v>
      </c>
      <c r="I5095" s="19">
        <f t="shared" si="475"/>
        <v>-210239567872</v>
      </c>
      <c r="K5095" s="19">
        <f t="shared" si="480"/>
        <v>14660640000</v>
      </c>
      <c r="L5095" s="19">
        <f t="shared" si="476"/>
        <v>14660640000</v>
      </c>
      <c r="N5095" s="19">
        <f t="shared" si="479"/>
        <v>0</v>
      </c>
      <c r="O5095" s="19">
        <f t="shared" si="477"/>
        <v>-88070254352</v>
      </c>
      <c r="Q5095" s="19">
        <f t="shared" si="478"/>
        <v>-90459143936</v>
      </c>
    </row>
    <row r="5096" spans="1:17" x14ac:dyDescent="0.3">
      <c r="A5096">
        <v>5090</v>
      </c>
      <c r="B5096">
        <f>SQRT((1-A5096*A5096/$G$1)*$G$2)</f>
        <v>849.19345405170554</v>
      </c>
      <c r="I5096" s="19">
        <f t="shared" si="475"/>
        <v>-180918287872</v>
      </c>
      <c r="K5096" s="19">
        <f t="shared" si="480"/>
        <v>14663520000</v>
      </c>
      <c r="L5096" s="19">
        <f t="shared" si="476"/>
        <v>14663520000</v>
      </c>
      <c r="N5096" s="19">
        <f t="shared" si="479"/>
        <v>0</v>
      </c>
      <c r="O5096" s="19">
        <f t="shared" si="477"/>
        <v>-88070254352</v>
      </c>
      <c r="Q5096" s="19">
        <f t="shared" si="478"/>
        <v>-75795623936</v>
      </c>
    </row>
    <row r="5097" spans="1:17" x14ac:dyDescent="0.3">
      <c r="A5097">
        <v>5091</v>
      </c>
      <c r="B5097">
        <f>SQRT((1-A5097*A5097/$G$1)*$G$2)</f>
        <v>849.02710841023361</v>
      </c>
      <c r="I5097" s="19">
        <f t="shared" si="475"/>
        <v>-151591247872</v>
      </c>
      <c r="K5097" s="19">
        <f t="shared" si="480"/>
        <v>14666400000</v>
      </c>
      <c r="L5097" s="19">
        <f t="shared" si="476"/>
        <v>14666400000</v>
      </c>
      <c r="N5097" s="19">
        <f t="shared" si="479"/>
        <v>0</v>
      </c>
      <c r="O5097" s="19">
        <f t="shared" si="477"/>
        <v>-88070254352</v>
      </c>
      <c r="Q5097" s="19">
        <f t="shared" si="478"/>
        <v>-61129223936</v>
      </c>
    </row>
    <row r="5098" spans="1:17" x14ac:dyDescent="0.3">
      <c r="A5098">
        <v>5092</v>
      </c>
      <c r="B5098">
        <f>SQRT((1-A5098*A5098/$G$1)*$G$2)</f>
        <v>848.86069748383352</v>
      </c>
      <c r="I5098" s="19">
        <f t="shared" si="475"/>
        <v>-122258447872</v>
      </c>
      <c r="K5098" s="19">
        <f t="shared" si="480"/>
        <v>14669280000</v>
      </c>
      <c r="L5098" s="19">
        <f t="shared" si="476"/>
        <v>14669280000</v>
      </c>
      <c r="N5098" s="19">
        <f t="shared" si="479"/>
        <v>0</v>
      </c>
      <c r="O5098" s="19">
        <f t="shared" si="477"/>
        <v>-88070254352</v>
      </c>
      <c r="Q5098" s="19">
        <f t="shared" si="478"/>
        <v>-46459943936</v>
      </c>
    </row>
    <row r="5099" spans="1:17" x14ac:dyDescent="0.3">
      <c r="A5099">
        <v>5093</v>
      </c>
      <c r="B5099">
        <f>SQRT((1-A5099*A5099/$G$1)*$G$2)</f>
        <v>848.69422123410232</v>
      </c>
      <c r="I5099" s="19">
        <f t="shared" si="475"/>
        <v>-92919887872</v>
      </c>
      <c r="K5099" s="19">
        <f t="shared" si="480"/>
        <v>14672160000</v>
      </c>
      <c r="L5099" s="19">
        <f t="shared" si="476"/>
        <v>14672160000</v>
      </c>
      <c r="N5099" s="19">
        <f t="shared" si="479"/>
        <v>0</v>
      </c>
      <c r="O5099" s="19">
        <f t="shared" si="477"/>
        <v>-88070254352</v>
      </c>
      <c r="Q5099" s="19">
        <f t="shared" si="478"/>
        <v>-31787783936</v>
      </c>
    </row>
    <row r="5100" spans="1:17" x14ac:dyDescent="0.3">
      <c r="A5100">
        <v>5094</v>
      </c>
      <c r="B5100">
        <f>SQRT((1-A5100*A5100/$G$1)*$G$2)</f>
        <v>848.52767962259202</v>
      </c>
      <c r="I5100" s="19">
        <f t="shared" si="475"/>
        <v>-63575567872</v>
      </c>
      <c r="K5100" s="19">
        <f t="shared" si="480"/>
        <v>14675040000</v>
      </c>
      <c r="L5100" s="19">
        <f t="shared" si="476"/>
        <v>14675040000</v>
      </c>
      <c r="N5100" s="19">
        <f t="shared" si="479"/>
        <v>-87966459120</v>
      </c>
      <c r="O5100" s="19">
        <f t="shared" si="477"/>
        <v>-87966459120</v>
      </c>
      <c r="Q5100" s="19">
        <f t="shared" si="478"/>
        <v>-105079203056</v>
      </c>
    </row>
    <row r="5101" spans="1:17" x14ac:dyDescent="0.3">
      <c r="A5101">
        <v>5095</v>
      </c>
      <c r="B5101">
        <f>SQRT((1-A5101*A5101/$G$1)*$G$2)</f>
        <v>848.36107261080895</v>
      </c>
      <c r="I5101" s="19">
        <f t="shared" si="475"/>
        <v>-210158406112</v>
      </c>
      <c r="K5101" s="19">
        <f t="shared" si="480"/>
        <v>14677920000</v>
      </c>
      <c r="L5101" s="19">
        <f t="shared" si="476"/>
        <v>14677920000</v>
      </c>
      <c r="N5101" s="19">
        <f t="shared" si="479"/>
        <v>0</v>
      </c>
      <c r="O5101" s="19">
        <f t="shared" si="477"/>
        <v>-87966459120</v>
      </c>
      <c r="Q5101" s="19">
        <f t="shared" si="478"/>
        <v>-90401283056</v>
      </c>
    </row>
    <row r="5102" spans="1:17" x14ac:dyDescent="0.3">
      <c r="A5102">
        <v>5096</v>
      </c>
      <c r="B5102">
        <f>SQRT((1-A5102*A5102/$G$1)*$G$2)</f>
        <v>848.19440016021429</v>
      </c>
      <c r="I5102" s="19">
        <f t="shared" ref="I5102:I5165" si="481">Q5101*2</f>
        <v>-180802566112</v>
      </c>
      <c r="K5102" s="19">
        <f t="shared" si="480"/>
        <v>14680800000</v>
      </c>
      <c r="L5102" s="19">
        <f t="shared" ref="L5102:L5165" si="482">IF(K5102=0,L5101,K5102)</f>
        <v>14680800000</v>
      </c>
      <c r="N5102" s="19">
        <f t="shared" si="479"/>
        <v>0</v>
      </c>
      <c r="O5102" s="19">
        <f t="shared" ref="O5102:O5165" si="483">IF(N5102=0,O5101,N5102)</f>
        <v>-87966459120</v>
      </c>
      <c r="Q5102" s="19">
        <f t="shared" ref="Q5102:Q5165" si="484">Q5101+K5102+N5102</f>
        <v>-75720483056</v>
      </c>
    </row>
    <row r="5103" spans="1:17" x14ac:dyDescent="0.3">
      <c r="A5103">
        <v>5097</v>
      </c>
      <c r="B5103">
        <f>SQRT((1-A5103*A5103/$G$1)*$G$2)</f>
        <v>848.02766223222386</v>
      </c>
      <c r="I5103" s="19">
        <f t="shared" si="481"/>
        <v>-151440966112</v>
      </c>
      <c r="K5103" s="19">
        <f t="shared" si="480"/>
        <v>14683680000</v>
      </c>
      <c r="L5103" s="19">
        <f t="shared" si="482"/>
        <v>14683680000</v>
      </c>
      <c r="N5103" s="19">
        <f t="shared" si="479"/>
        <v>0</v>
      </c>
      <c r="O5103" s="19">
        <f t="shared" si="483"/>
        <v>-87966459120</v>
      </c>
      <c r="Q5103" s="19">
        <f t="shared" si="484"/>
        <v>-61036803056</v>
      </c>
    </row>
    <row r="5104" spans="1:17" x14ac:dyDescent="0.3">
      <c r="A5104">
        <v>5098</v>
      </c>
      <c r="B5104">
        <f>SQRT((1-A5104*A5104/$G$1)*$G$2)</f>
        <v>847.86085878820768</v>
      </c>
      <c r="I5104" s="19">
        <f t="shared" si="481"/>
        <v>-122073606112</v>
      </c>
      <c r="K5104" s="19">
        <f t="shared" si="480"/>
        <v>14686560000</v>
      </c>
      <c r="L5104" s="19">
        <f t="shared" si="482"/>
        <v>14686560000</v>
      </c>
      <c r="N5104" s="19">
        <f t="shared" si="479"/>
        <v>0</v>
      </c>
      <c r="O5104" s="19">
        <f t="shared" si="483"/>
        <v>-87966459120</v>
      </c>
      <c r="Q5104" s="19">
        <f t="shared" si="484"/>
        <v>-46350243056</v>
      </c>
    </row>
    <row r="5105" spans="1:17" x14ac:dyDescent="0.3">
      <c r="A5105">
        <v>5099</v>
      </c>
      <c r="B5105">
        <f>SQRT((1-A5105*A5105/$G$1)*$G$2)</f>
        <v>847.69398978949062</v>
      </c>
      <c r="I5105" s="19">
        <f t="shared" si="481"/>
        <v>-92700486112</v>
      </c>
      <c r="K5105" s="19">
        <f t="shared" si="480"/>
        <v>14689440000</v>
      </c>
      <c r="L5105" s="19">
        <f t="shared" si="482"/>
        <v>14689440000</v>
      </c>
      <c r="N5105" s="19">
        <f t="shared" si="479"/>
        <v>0</v>
      </c>
      <c r="O5105" s="19">
        <f t="shared" si="483"/>
        <v>-87966459120</v>
      </c>
      <c r="Q5105" s="19">
        <f t="shared" si="484"/>
        <v>-31660803056</v>
      </c>
    </row>
    <row r="5106" spans="1:17" x14ac:dyDescent="0.3">
      <c r="A5106">
        <v>5100</v>
      </c>
      <c r="B5106">
        <f>SQRT((1-A5106*A5106/$G$1)*$G$2)</f>
        <v>847.52705519735127</v>
      </c>
      <c r="I5106" s="19">
        <f t="shared" si="481"/>
        <v>-63321606112</v>
      </c>
      <c r="K5106" s="19">
        <f t="shared" si="480"/>
        <v>14692320000</v>
      </c>
      <c r="L5106" s="19">
        <f t="shared" si="482"/>
        <v>14692320000</v>
      </c>
      <c r="N5106" s="19">
        <f t="shared" si="479"/>
        <v>-87862663888</v>
      </c>
      <c r="O5106" s="19">
        <f t="shared" si="483"/>
        <v>-87862663888</v>
      </c>
      <c r="Q5106" s="19">
        <f t="shared" si="484"/>
        <v>-104831146944</v>
      </c>
    </row>
    <row r="5107" spans="1:17" x14ac:dyDescent="0.3">
      <c r="A5107">
        <v>5101</v>
      </c>
      <c r="B5107">
        <f>SQRT((1-A5107*A5107/$G$1)*$G$2)</f>
        <v>847.36005497302324</v>
      </c>
      <c r="I5107" s="19">
        <f t="shared" si="481"/>
        <v>-209662293888</v>
      </c>
      <c r="K5107" s="19">
        <f t="shared" si="480"/>
        <v>14695200000</v>
      </c>
      <c r="L5107" s="19">
        <f t="shared" si="482"/>
        <v>14695200000</v>
      </c>
      <c r="N5107" s="19">
        <f t="shared" si="479"/>
        <v>0</v>
      </c>
      <c r="O5107" s="19">
        <f t="shared" si="483"/>
        <v>-87862663888</v>
      </c>
      <c r="Q5107" s="19">
        <f t="shared" si="484"/>
        <v>-90135946944</v>
      </c>
    </row>
    <row r="5108" spans="1:17" x14ac:dyDescent="0.3">
      <c r="A5108">
        <v>5102</v>
      </c>
      <c r="B5108">
        <f>SQRT((1-A5108*A5108/$G$1)*$G$2)</f>
        <v>847.1929890776936</v>
      </c>
      <c r="I5108" s="19">
        <f t="shared" si="481"/>
        <v>-180271893888</v>
      </c>
      <c r="K5108" s="19">
        <f t="shared" si="480"/>
        <v>14698080000</v>
      </c>
      <c r="L5108" s="19">
        <f t="shared" si="482"/>
        <v>14698080000</v>
      </c>
      <c r="N5108" s="19">
        <f t="shared" ref="N5108:N5171" si="485">IF($I5108&gt;O5107,O5107+$J$1,)</f>
        <v>0</v>
      </c>
      <c r="O5108" s="19">
        <f t="shared" si="483"/>
        <v>-87862663888</v>
      </c>
      <c r="Q5108" s="19">
        <f t="shared" si="484"/>
        <v>-75437866944</v>
      </c>
    </row>
    <row r="5109" spans="1:17" x14ac:dyDescent="0.3">
      <c r="A5109">
        <v>5103</v>
      </c>
      <c r="B5109">
        <f>SQRT((1-A5109*A5109/$G$1)*$G$2)</f>
        <v>847.02585747250407</v>
      </c>
      <c r="I5109" s="19">
        <f t="shared" si="481"/>
        <v>-150875733888</v>
      </c>
      <c r="K5109" s="19">
        <f t="shared" si="480"/>
        <v>14700960000</v>
      </c>
      <c r="L5109" s="19">
        <f t="shared" si="482"/>
        <v>14700960000</v>
      </c>
      <c r="N5109" s="19">
        <f t="shared" si="485"/>
        <v>0</v>
      </c>
      <c r="O5109" s="19">
        <f t="shared" si="483"/>
        <v>-87862663888</v>
      </c>
      <c r="Q5109" s="19">
        <f t="shared" si="484"/>
        <v>-60736906944</v>
      </c>
    </row>
    <row r="5110" spans="1:17" x14ac:dyDescent="0.3">
      <c r="A5110">
        <v>5104</v>
      </c>
      <c r="B5110">
        <f>SQRT((1-A5110*A5110/$G$1)*$G$2)</f>
        <v>846.85866011855001</v>
      </c>
      <c r="I5110" s="19">
        <f t="shared" si="481"/>
        <v>-121473813888</v>
      </c>
      <c r="K5110" s="19">
        <f t="shared" si="480"/>
        <v>14703840000</v>
      </c>
      <c r="L5110" s="19">
        <f t="shared" si="482"/>
        <v>14703840000</v>
      </c>
      <c r="N5110" s="19">
        <f t="shared" si="485"/>
        <v>0</v>
      </c>
      <c r="O5110" s="19">
        <f t="shared" si="483"/>
        <v>-87862663888</v>
      </c>
      <c r="Q5110" s="19">
        <f t="shared" si="484"/>
        <v>-46033066944</v>
      </c>
    </row>
    <row r="5111" spans="1:17" x14ac:dyDescent="0.3">
      <c r="A5111">
        <v>5105</v>
      </c>
      <c r="B5111">
        <f>SQRT((1-A5111*A5111/$G$1)*$G$2)</f>
        <v>846.69139697688092</v>
      </c>
      <c r="I5111" s="19">
        <f t="shared" si="481"/>
        <v>-92066133888</v>
      </c>
      <c r="K5111" s="19">
        <f t="shared" si="480"/>
        <v>14706720000</v>
      </c>
      <c r="L5111" s="19">
        <f t="shared" si="482"/>
        <v>14706720000</v>
      </c>
      <c r="N5111" s="19">
        <f t="shared" si="485"/>
        <v>0</v>
      </c>
      <c r="O5111" s="19">
        <f t="shared" si="483"/>
        <v>-87862663888</v>
      </c>
      <c r="Q5111" s="19">
        <f t="shared" si="484"/>
        <v>-31326346944</v>
      </c>
    </row>
    <row r="5112" spans="1:17" x14ac:dyDescent="0.3">
      <c r="A5112">
        <v>5106</v>
      </c>
      <c r="B5112">
        <f>SQRT((1-A5112*A5112/$G$1)*$G$2)</f>
        <v>846.52406800850042</v>
      </c>
      <c r="I5112" s="19">
        <f t="shared" si="481"/>
        <v>-62652693888</v>
      </c>
      <c r="K5112" s="19">
        <f t="shared" si="480"/>
        <v>14709600000</v>
      </c>
      <c r="L5112" s="19">
        <f t="shared" si="482"/>
        <v>14709600000</v>
      </c>
      <c r="N5112" s="19">
        <f t="shared" si="485"/>
        <v>-87758868656</v>
      </c>
      <c r="O5112" s="19">
        <f t="shared" si="483"/>
        <v>-87758868656</v>
      </c>
      <c r="Q5112" s="19">
        <f t="shared" si="484"/>
        <v>-104375615600</v>
      </c>
    </row>
    <row r="5113" spans="1:17" x14ac:dyDescent="0.3">
      <c r="A5113">
        <v>5107</v>
      </c>
      <c r="B5113">
        <f>SQRT((1-A5113*A5113/$G$1)*$G$2)</f>
        <v>846.35667317436537</v>
      </c>
      <c r="I5113" s="19">
        <f t="shared" si="481"/>
        <v>-208751231200</v>
      </c>
      <c r="K5113" s="19">
        <f t="shared" si="480"/>
        <v>14712480000</v>
      </c>
      <c r="L5113" s="19">
        <f t="shared" si="482"/>
        <v>14712480000</v>
      </c>
      <c r="N5113" s="19">
        <f t="shared" si="485"/>
        <v>0</v>
      </c>
      <c r="O5113" s="19">
        <f t="shared" si="483"/>
        <v>-87758868656</v>
      </c>
      <c r="Q5113" s="19">
        <f t="shared" si="484"/>
        <v>-89663135600</v>
      </c>
    </row>
    <row r="5114" spans="1:17" x14ac:dyDescent="0.3">
      <c r="A5114">
        <v>5108</v>
      </c>
      <c r="B5114">
        <f>SQRT((1-A5114*A5114/$G$1)*$G$2)</f>
        <v>846.18921243538682</v>
      </c>
      <c r="I5114" s="19">
        <f t="shared" si="481"/>
        <v>-179326271200</v>
      </c>
      <c r="K5114" s="19">
        <f t="shared" si="480"/>
        <v>14715360000</v>
      </c>
      <c r="L5114" s="19">
        <f t="shared" si="482"/>
        <v>14715360000</v>
      </c>
      <c r="N5114" s="19">
        <f t="shared" si="485"/>
        <v>0</v>
      </c>
      <c r="O5114" s="19">
        <f t="shared" si="483"/>
        <v>-87758868656</v>
      </c>
      <c r="Q5114" s="19">
        <f t="shared" si="484"/>
        <v>-74947775600</v>
      </c>
    </row>
    <row r="5115" spans="1:17" x14ac:dyDescent="0.3">
      <c r="A5115">
        <v>5109</v>
      </c>
      <c r="B5115">
        <f>SQRT((1-A5115*A5115/$G$1)*$G$2)</f>
        <v>846.02168575242945</v>
      </c>
      <c r="I5115" s="19">
        <f t="shared" si="481"/>
        <v>-149895551200</v>
      </c>
      <c r="K5115" s="19">
        <f t="shared" si="480"/>
        <v>14718240000</v>
      </c>
      <c r="L5115" s="19">
        <f t="shared" si="482"/>
        <v>14718240000</v>
      </c>
      <c r="N5115" s="19">
        <f t="shared" si="485"/>
        <v>0</v>
      </c>
      <c r="O5115" s="19">
        <f t="shared" si="483"/>
        <v>-87758868656</v>
      </c>
      <c r="Q5115" s="19">
        <f t="shared" si="484"/>
        <v>-60229535600</v>
      </c>
    </row>
    <row r="5116" spans="1:17" x14ac:dyDescent="0.3">
      <c r="A5116">
        <v>5110</v>
      </c>
      <c r="B5116">
        <f>SQRT((1-A5116*A5116/$G$1)*$G$2)</f>
        <v>845.85409308631131</v>
      </c>
      <c r="I5116" s="19">
        <f t="shared" si="481"/>
        <v>-120459071200</v>
      </c>
      <c r="K5116" s="19">
        <f t="shared" si="480"/>
        <v>14721120000</v>
      </c>
      <c r="L5116" s="19">
        <f t="shared" si="482"/>
        <v>14721120000</v>
      </c>
      <c r="N5116" s="19">
        <f t="shared" si="485"/>
        <v>0</v>
      </c>
      <c r="O5116" s="19">
        <f t="shared" si="483"/>
        <v>-87758868656</v>
      </c>
      <c r="Q5116" s="19">
        <f t="shared" si="484"/>
        <v>-45508415600</v>
      </c>
    </row>
    <row r="5117" spans="1:17" x14ac:dyDescent="0.3">
      <c r="A5117">
        <v>5111</v>
      </c>
      <c r="B5117">
        <f>SQRT((1-A5117*A5117/$G$1)*$G$2)</f>
        <v>845.68643439780396</v>
      </c>
      <c r="I5117" s="19">
        <f t="shared" si="481"/>
        <v>-91016831200</v>
      </c>
      <c r="K5117" s="19">
        <f t="shared" si="480"/>
        <v>14724000000</v>
      </c>
      <c r="L5117" s="19">
        <f t="shared" si="482"/>
        <v>14724000000</v>
      </c>
      <c r="N5117" s="19">
        <f t="shared" si="485"/>
        <v>0</v>
      </c>
      <c r="O5117" s="19">
        <f t="shared" si="483"/>
        <v>-87758868656</v>
      </c>
      <c r="Q5117" s="19">
        <f t="shared" si="484"/>
        <v>-30784415600</v>
      </c>
    </row>
    <row r="5118" spans="1:17" x14ac:dyDescent="0.3">
      <c r="A5118">
        <v>5112</v>
      </c>
      <c r="B5118">
        <f>SQRT((1-A5118*A5118/$G$1)*$G$2)</f>
        <v>845.51870964763259</v>
      </c>
      <c r="I5118" s="19">
        <f t="shared" si="481"/>
        <v>-61568831200</v>
      </c>
      <c r="K5118" s="19">
        <f t="shared" si="480"/>
        <v>14726880000</v>
      </c>
      <c r="L5118" s="19">
        <f t="shared" si="482"/>
        <v>14726880000</v>
      </c>
      <c r="N5118" s="19">
        <f t="shared" si="485"/>
        <v>-87655073424</v>
      </c>
      <c r="O5118" s="19">
        <f t="shared" si="483"/>
        <v>-87655073424</v>
      </c>
      <c r="Q5118" s="19">
        <f t="shared" si="484"/>
        <v>-103712609024</v>
      </c>
    </row>
    <row r="5119" spans="1:17" x14ac:dyDescent="0.3">
      <c r="A5119">
        <v>5113</v>
      </c>
      <c r="B5119">
        <f>SQRT((1-A5119*A5119/$G$1)*$G$2)</f>
        <v>845.35091879647564</v>
      </c>
      <c r="I5119" s="19">
        <f t="shared" si="481"/>
        <v>-207425218048</v>
      </c>
      <c r="K5119" s="19">
        <f t="shared" si="480"/>
        <v>14729760000</v>
      </c>
      <c r="L5119" s="19">
        <f t="shared" si="482"/>
        <v>14729760000</v>
      </c>
      <c r="N5119" s="19">
        <f t="shared" si="485"/>
        <v>0</v>
      </c>
      <c r="O5119" s="19">
        <f t="shared" si="483"/>
        <v>-87655073424</v>
      </c>
      <c r="Q5119" s="19">
        <f t="shared" si="484"/>
        <v>-88982849024</v>
      </c>
    </row>
    <row r="5120" spans="1:17" x14ac:dyDescent="0.3">
      <c r="A5120">
        <v>5114</v>
      </c>
      <c r="B5120">
        <f>SQRT((1-A5120*A5120/$G$1)*$G$2)</f>
        <v>845.18306180496484</v>
      </c>
      <c r="I5120" s="19">
        <f t="shared" si="481"/>
        <v>-177965698048</v>
      </c>
      <c r="K5120" s="19">
        <f t="shared" si="480"/>
        <v>14732640000</v>
      </c>
      <c r="L5120" s="19">
        <f t="shared" si="482"/>
        <v>14732640000</v>
      </c>
      <c r="N5120" s="19">
        <f t="shared" si="485"/>
        <v>0</v>
      </c>
      <c r="O5120" s="19">
        <f t="shared" si="483"/>
        <v>-87655073424</v>
      </c>
      <c r="Q5120" s="19">
        <f t="shared" si="484"/>
        <v>-74250209024</v>
      </c>
    </row>
    <row r="5121" spans="1:17" x14ac:dyDescent="0.3">
      <c r="A5121">
        <v>5115</v>
      </c>
      <c r="B5121">
        <f>SQRT((1-A5121*A5121/$G$1)*$G$2)</f>
        <v>845.01513863368507</v>
      </c>
      <c r="I5121" s="19">
        <f t="shared" si="481"/>
        <v>-148500418048</v>
      </c>
      <c r="K5121" s="19">
        <f t="shared" si="480"/>
        <v>14735520000</v>
      </c>
      <c r="L5121" s="19">
        <f t="shared" si="482"/>
        <v>14735520000</v>
      </c>
      <c r="N5121" s="19">
        <f t="shared" si="485"/>
        <v>0</v>
      </c>
      <c r="O5121" s="19">
        <f t="shared" si="483"/>
        <v>-87655073424</v>
      </c>
      <c r="Q5121" s="19">
        <f t="shared" si="484"/>
        <v>-59514689024</v>
      </c>
    </row>
    <row r="5122" spans="1:17" x14ac:dyDescent="0.3">
      <c r="A5122">
        <v>5116</v>
      </c>
      <c r="B5122">
        <f>SQRT((1-A5122*A5122/$G$1)*$G$2)</f>
        <v>844.84714924317416</v>
      </c>
      <c r="I5122" s="19">
        <f t="shared" si="481"/>
        <v>-119029378048</v>
      </c>
      <c r="K5122" s="19">
        <f t="shared" si="480"/>
        <v>14738400000</v>
      </c>
      <c r="L5122" s="19">
        <f t="shared" si="482"/>
        <v>14738400000</v>
      </c>
      <c r="N5122" s="19">
        <f t="shared" si="485"/>
        <v>0</v>
      </c>
      <c r="O5122" s="19">
        <f t="shared" si="483"/>
        <v>-87655073424</v>
      </c>
      <c r="Q5122" s="19">
        <f t="shared" si="484"/>
        <v>-44776289024</v>
      </c>
    </row>
    <row r="5123" spans="1:17" x14ac:dyDescent="0.3">
      <c r="A5123">
        <v>5117</v>
      </c>
      <c r="B5123">
        <f>SQRT((1-A5123*A5123/$G$1)*$G$2)</f>
        <v>844.67909359392343</v>
      </c>
      <c r="I5123" s="19">
        <f t="shared" si="481"/>
        <v>-89552578048</v>
      </c>
      <c r="K5123" s="19">
        <f t="shared" si="480"/>
        <v>14741280000</v>
      </c>
      <c r="L5123" s="19">
        <f t="shared" si="482"/>
        <v>14741280000</v>
      </c>
      <c r="N5123" s="19">
        <f t="shared" si="485"/>
        <v>0</v>
      </c>
      <c r="O5123" s="19">
        <f t="shared" si="483"/>
        <v>-87655073424</v>
      </c>
      <c r="Q5123" s="19">
        <f t="shared" si="484"/>
        <v>-30035009024</v>
      </c>
    </row>
    <row r="5124" spans="1:17" x14ac:dyDescent="0.3">
      <c r="A5124">
        <v>5118</v>
      </c>
      <c r="B5124">
        <f>SQRT((1-A5124*A5124/$G$1)*$G$2)</f>
        <v>844.51097164637656</v>
      </c>
      <c r="I5124" s="19">
        <f t="shared" si="481"/>
        <v>-60070018048</v>
      </c>
      <c r="K5124" s="19">
        <f t="shared" si="480"/>
        <v>14744160000</v>
      </c>
      <c r="L5124" s="19">
        <f t="shared" si="482"/>
        <v>14744160000</v>
      </c>
      <c r="N5124" s="19">
        <f t="shared" si="485"/>
        <v>-87551278192</v>
      </c>
      <c r="O5124" s="19">
        <f t="shared" si="483"/>
        <v>-87551278192</v>
      </c>
      <c r="Q5124" s="19">
        <f t="shared" si="484"/>
        <v>-102842127216</v>
      </c>
    </row>
    <row r="5125" spans="1:17" x14ac:dyDescent="0.3">
      <c r="A5125">
        <v>5119</v>
      </c>
      <c r="B5125">
        <f>SQRT((1-A5125*A5125/$G$1)*$G$2)</f>
        <v>844.34278336093075</v>
      </c>
      <c r="I5125" s="19">
        <f t="shared" si="481"/>
        <v>-205684254432</v>
      </c>
      <c r="K5125" s="19">
        <f t="shared" si="480"/>
        <v>14747040000</v>
      </c>
      <c r="L5125" s="19">
        <f t="shared" si="482"/>
        <v>14747040000</v>
      </c>
      <c r="N5125" s="19">
        <f t="shared" si="485"/>
        <v>0</v>
      </c>
      <c r="O5125" s="19">
        <f t="shared" si="483"/>
        <v>-87551278192</v>
      </c>
      <c r="Q5125" s="19">
        <f t="shared" si="484"/>
        <v>-88095087216</v>
      </c>
    </row>
    <row r="5126" spans="1:17" x14ac:dyDescent="0.3">
      <c r="A5126">
        <v>5120</v>
      </c>
      <c r="B5126">
        <f>SQRT((1-A5126*A5126/$G$1)*$G$2)</f>
        <v>844.17452869793556</v>
      </c>
      <c r="I5126" s="19">
        <f t="shared" si="481"/>
        <v>-176190174432</v>
      </c>
      <c r="K5126" s="19">
        <f t="shared" si="480"/>
        <v>14749920000</v>
      </c>
      <c r="L5126" s="19">
        <f t="shared" si="482"/>
        <v>14749920000</v>
      </c>
      <c r="N5126" s="19">
        <f t="shared" si="485"/>
        <v>0</v>
      </c>
      <c r="O5126" s="19">
        <f t="shared" si="483"/>
        <v>-87551278192</v>
      </c>
      <c r="Q5126" s="19">
        <f t="shared" si="484"/>
        <v>-73345167216</v>
      </c>
    </row>
    <row r="5127" spans="1:17" x14ac:dyDescent="0.3">
      <c r="A5127">
        <v>5121</v>
      </c>
      <c r="B5127">
        <f>SQRT((1-A5127*A5127/$G$1)*$G$2)</f>
        <v>844.00620761769346</v>
      </c>
      <c r="I5127" s="19">
        <f t="shared" si="481"/>
        <v>-146690334432</v>
      </c>
      <c r="K5127" s="19">
        <f t="shared" ref="K5127:K5190" si="486">IF($I5127&lt;L5126,L5126+$J$2,)</f>
        <v>14752800000</v>
      </c>
      <c r="L5127" s="19">
        <f t="shared" si="482"/>
        <v>14752800000</v>
      </c>
      <c r="N5127" s="19">
        <f t="shared" si="485"/>
        <v>0</v>
      </c>
      <c r="O5127" s="19">
        <f t="shared" si="483"/>
        <v>-87551278192</v>
      </c>
      <c r="Q5127" s="19">
        <f t="shared" si="484"/>
        <v>-58592367216</v>
      </c>
    </row>
    <row r="5128" spans="1:17" x14ac:dyDescent="0.3">
      <c r="A5128">
        <v>5122</v>
      </c>
      <c r="B5128">
        <f>SQRT((1-A5128*A5128/$G$1)*$G$2)</f>
        <v>843.83782008045955</v>
      </c>
      <c r="I5128" s="19">
        <f t="shared" si="481"/>
        <v>-117184734432</v>
      </c>
      <c r="K5128" s="19">
        <f t="shared" si="486"/>
        <v>14755680000</v>
      </c>
      <c r="L5128" s="19">
        <f t="shared" si="482"/>
        <v>14755680000</v>
      </c>
      <c r="N5128" s="19">
        <f t="shared" si="485"/>
        <v>0</v>
      </c>
      <c r="O5128" s="19">
        <f t="shared" si="483"/>
        <v>-87551278192</v>
      </c>
      <c r="Q5128" s="19">
        <f t="shared" si="484"/>
        <v>-43836687216</v>
      </c>
    </row>
    <row r="5129" spans="1:17" x14ac:dyDescent="0.3">
      <c r="A5129">
        <v>5123</v>
      </c>
      <c r="B5129">
        <f>SQRT((1-A5129*A5129/$G$1)*$G$2)</f>
        <v>843.66936604644138</v>
      </c>
      <c r="I5129" s="19">
        <f t="shared" si="481"/>
        <v>-87673374432</v>
      </c>
      <c r="K5129" s="19">
        <f t="shared" si="486"/>
        <v>14758560000</v>
      </c>
      <c r="L5129" s="19">
        <f t="shared" si="482"/>
        <v>14758560000</v>
      </c>
      <c r="N5129" s="19">
        <f t="shared" si="485"/>
        <v>0</v>
      </c>
      <c r="O5129" s="19">
        <f t="shared" si="483"/>
        <v>-87551278192</v>
      </c>
      <c r="Q5129" s="19">
        <f t="shared" si="484"/>
        <v>-29078127216</v>
      </c>
    </row>
    <row r="5130" spans="1:17" x14ac:dyDescent="0.3">
      <c r="A5130">
        <v>5124</v>
      </c>
      <c r="B5130">
        <f>SQRT((1-A5130*A5130/$G$1)*$G$2)</f>
        <v>843.50084547579922</v>
      </c>
      <c r="I5130" s="19">
        <f t="shared" si="481"/>
        <v>-58156254432</v>
      </c>
      <c r="K5130" s="19">
        <f t="shared" si="486"/>
        <v>14761440000</v>
      </c>
      <c r="L5130" s="19">
        <f t="shared" si="482"/>
        <v>14761440000</v>
      </c>
      <c r="N5130" s="19">
        <f t="shared" si="485"/>
        <v>-87447482960</v>
      </c>
      <c r="O5130" s="19">
        <f t="shared" si="483"/>
        <v>-87447482960</v>
      </c>
      <c r="Q5130" s="19">
        <f t="shared" si="484"/>
        <v>-101764170176</v>
      </c>
    </row>
    <row r="5131" spans="1:17" x14ac:dyDescent="0.3">
      <c r="A5131">
        <v>5125</v>
      </c>
      <c r="B5131">
        <f>SQRT((1-A5131*A5131/$G$1)*$G$2)</f>
        <v>843.33225832864548</v>
      </c>
      <c r="I5131" s="19">
        <f t="shared" si="481"/>
        <v>-203528340352</v>
      </c>
      <c r="K5131" s="19">
        <f t="shared" si="486"/>
        <v>14764320000</v>
      </c>
      <c r="L5131" s="19">
        <f t="shared" si="482"/>
        <v>14764320000</v>
      </c>
      <c r="N5131" s="19">
        <f t="shared" si="485"/>
        <v>0</v>
      </c>
      <c r="O5131" s="19">
        <f t="shared" si="483"/>
        <v>-87447482960</v>
      </c>
      <c r="Q5131" s="19">
        <f t="shared" si="484"/>
        <v>-86999850176</v>
      </c>
    </row>
    <row r="5132" spans="1:17" x14ac:dyDescent="0.3">
      <c r="A5132">
        <v>5126</v>
      </c>
      <c r="B5132">
        <f>SQRT((1-A5132*A5132/$G$1)*$G$2)</f>
        <v>843.16360456504526</v>
      </c>
      <c r="I5132" s="19">
        <f t="shared" si="481"/>
        <v>-173999700352</v>
      </c>
      <c r="K5132" s="19">
        <f t="shared" si="486"/>
        <v>14767200000</v>
      </c>
      <c r="L5132" s="19">
        <f t="shared" si="482"/>
        <v>14767200000</v>
      </c>
      <c r="N5132" s="19">
        <f t="shared" si="485"/>
        <v>0</v>
      </c>
      <c r="O5132" s="19">
        <f t="shared" si="483"/>
        <v>-87447482960</v>
      </c>
      <c r="Q5132" s="19">
        <f t="shared" si="484"/>
        <v>-72232650176</v>
      </c>
    </row>
    <row r="5133" spans="1:17" x14ac:dyDescent="0.3">
      <c r="A5133">
        <v>5127</v>
      </c>
      <c r="B5133">
        <f>SQRT((1-A5133*A5133/$G$1)*$G$2)</f>
        <v>842.99488414501548</v>
      </c>
      <c r="I5133" s="19">
        <f t="shared" si="481"/>
        <v>-144465300352</v>
      </c>
      <c r="K5133" s="19">
        <f t="shared" si="486"/>
        <v>14770080000</v>
      </c>
      <c r="L5133" s="19">
        <f t="shared" si="482"/>
        <v>14770080000</v>
      </c>
      <c r="N5133" s="19">
        <f t="shared" si="485"/>
        <v>0</v>
      </c>
      <c r="O5133" s="19">
        <f t="shared" si="483"/>
        <v>-87447482960</v>
      </c>
      <c r="Q5133" s="19">
        <f t="shared" si="484"/>
        <v>-57462570176</v>
      </c>
    </row>
    <row r="5134" spans="1:17" x14ac:dyDescent="0.3">
      <c r="A5134">
        <v>5128</v>
      </c>
      <c r="B5134">
        <f>SQRT((1-A5134*A5134/$G$1)*$G$2)</f>
        <v>842.82609702852551</v>
      </c>
      <c r="I5134" s="19">
        <f t="shared" si="481"/>
        <v>-114925140352</v>
      </c>
      <c r="K5134" s="19">
        <f t="shared" si="486"/>
        <v>14772960000</v>
      </c>
      <c r="L5134" s="19">
        <f t="shared" si="482"/>
        <v>14772960000</v>
      </c>
      <c r="N5134" s="19">
        <f t="shared" si="485"/>
        <v>0</v>
      </c>
      <c r="O5134" s="19">
        <f t="shared" si="483"/>
        <v>-87447482960</v>
      </c>
      <c r="Q5134" s="19">
        <f t="shared" si="484"/>
        <v>-42689610176</v>
      </c>
    </row>
    <row r="5135" spans="1:17" x14ac:dyDescent="0.3">
      <c r="A5135">
        <v>5129</v>
      </c>
      <c r="B5135">
        <f>SQRT((1-A5135*A5135/$G$1)*$G$2)</f>
        <v>842.65724317549689</v>
      </c>
      <c r="I5135" s="19">
        <f t="shared" si="481"/>
        <v>-85379220352</v>
      </c>
      <c r="K5135" s="19">
        <f t="shared" si="486"/>
        <v>14775840000</v>
      </c>
      <c r="L5135" s="19">
        <f t="shared" si="482"/>
        <v>14775840000</v>
      </c>
      <c r="N5135" s="19">
        <f t="shared" si="485"/>
        <v>-87343687728</v>
      </c>
      <c r="O5135" s="19">
        <f t="shared" si="483"/>
        <v>-87343687728</v>
      </c>
      <c r="Q5135" s="19">
        <f t="shared" si="484"/>
        <v>-115257457904</v>
      </c>
    </row>
    <row r="5136" spans="1:17" x14ac:dyDescent="0.3">
      <c r="A5136">
        <v>5130</v>
      </c>
      <c r="B5136">
        <f>SQRT((1-A5136*A5136/$G$1)*$G$2)</f>
        <v>842.48832254580293</v>
      </c>
      <c r="I5136" s="19">
        <f t="shared" si="481"/>
        <v>-230514915808</v>
      </c>
      <c r="K5136" s="19">
        <f t="shared" si="486"/>
        <v>14778720000</v>
      </c>
      <c r="L5136" s="19">
        <f t="shared" si="482"/>
        <v>14778720000</v>
      </c>
      <c r="N5136" s="19">
        <f t="shared" si="485"/>
        <v>0</v>
      </c>
      <c r="O5136" s="19">
        <f t="shared" si="483"/>
        <v>-87343687728</v>
      </c>
      <c r="Q5136" s="19">
        <f t="shared" si="484"/>
        <v>-100478737904</v>
      </c>
    </row>
    <row r="5137" spans="1:17" x14ac:dyDescent="0.3">
      <c r="A5137">
        <v>5131</v>
      </c>
      <c r="B5137">
        <f>SQRT((1-A5137*A5137/$G$1)*$G$2)</f>
        <v>842.3193350992691</v>
      </c>
      <c r="I5137" s="19">
        <f t="shared" si="481"/>
        <v>-200957475808</v>
      </c>
      <c r="K5137" s="19">
        <f t="shared" si="486"/>
        <v>14781600000</v>
      </c>
      <c r="L5137" s="19">
        <f t="shared" si="482"/>
        <v>14781600000</v>
      </c>
      <c r="N5137" s="19">
        <f t="shared" si="485"/>
        <v>0</v>
      </c>
      <c r="O5137" s="19">
        <f t="shared" si="483"/>
        <v>-87343687728</v>
      </c>
      <c r="Q5137" s="19">
        <f t="shared" si="484"/>
        <v>-85697137904</v>
      </c>
    </row>
    <row r="5138" spans="1:17" x14ac:dyDescent="0.3">
      <c r="A5138">
        <v>5132</v>
      </c>
      <c r="B5138">
        <f>SQRT((1-A5138*A5138/$G$1)*$G$2)</f>
        <v>842.15028079567253</v>
      </c>
      <c r="I5138" s="19">
        <f t="shared" si="481"/>
        <v>-171394275808</v>
      </c>
      <c r="K5138" s="19">
        <f t="shared" si="486"/>
        <v>14784480000</v>
      </c>
      <c r="L5138" s="19">
        <f t="shared" si="482"/>
        <v>14784480000</v>
      </c>
      <c r="N5138" s="19">
        <f t="shared" si="485"/>
        <v>0</v>
      </c>
      <c r="O5138" s="19">
        <f t="shared" si="483"/>
        <v>-87343687728</v>
      </c>
      <c r="Q5138" s="19">
        <f t="shared" si="484"/>
        <v>-70912657904</v>
      </c>
    </row>
    <row r="5139" spans="1:17" x14ac:dyDescent="0.3">
      <c r="A5139">
        <v>5133</v>
      </c>
      <c r="B5139">
        <f>SQRT((1-A5139*A5139/$G$1)*$G$2)</f>
        <v>841.98115959474217</v>
      </c>
      <c r="I5139" s="19">
        <f t="shared" si="481"/>
        <v>-141825315808</v>
      </c>
      <c r="K5139" s="19">
        <f t="shared" si="486"/>
        <v>14787360000</v>
      </c>
      <c r="L5139" s="19">
        <f t="shared" si="482"/>
        <v>14787360000</v>
      </c>
      <c r="N5139" s="19">
        <f t="shared" si="485"/>
        <v>0</v>
      </c>
      <c r="O5139" s="19">
        <f t="shared" si="483"/>
        <v>-87343687728</v>
      </c>
      <c r="Q5139" s="19">
        <f t="shared" si="484"/>
        <v>-56125297904</v>
      </c>
    </row>
    <row r="5140" spans="1:17" x14ac:dyDescent="0.3">
      <c r="A5140">
        <v>5134</v>
      </c>
      <c r="B5140">
        <f>SQRT((1-A5140*A5140/$G$1)*$G$2)</f>
        <v>841.81197145615886</v>
      </c>
      <c r="I5140" s="19">
        <f t="shared" si="481"/>
        <v>-112250595808</v>
      </c>
      <c r="K5140" s="19">
        <f t="shared" si="486"/>
        <v>14790240000</v>
      </c>
      <c r="L5140" s="19">
        <f t="shared" si="482"/>
        <v>14790240000</v>
      </c>
      <c r="N5140" s="19">
        <f t="shared" si="485"/>
        <v>0</v>
      </c>
      <c r="O5140" s="19">
        <f t="shared" si="483"/>
        <v>-87343687728</v>
      </c>
      <c r="Q5140" s="19">
        <f t="shared" si="484"/>
        <v>-41335057904</v>
      </c>
    </row>
    <row r="5141" spans="1:17" x14ac:dyDescent="0.3">
      <c r="A5141">
        <v>5135</v>
      </c>
      <c r="B5141">
        <f>SQRT((1-A5141*A5141/$G$1)*$G$2)</f>
        <v>841.64271633955491</v>
      </c>
      <c r="I5141" s="19">
        <f t="shared" si="481"/>
        <v>-82670115808</v>
      </c>
      <c r="K5141" s="19">
        <f t="shared" si="486"/>
        <v>14793120000</v>
      </c>
      <c r="L5141" s="19">
        <f t="shared" si="482"/>
        <v>14793120000</v>
      </c>
      <c r="N5141" s="19">
        <f t="shared" si="485"/>
        <v>-87239892496</v>
      </c>
      <c r="O5141" s="19">
        <f t="shared" si="483"/>
        <v>-87239892496</v>
      </c>
      <c r="Q5141" s="19">
        <f t="shared" si="484"/>
        <v>-113781830400</v>
      </c>
    </row>
    <row r="5142" spans="1:17" x14ac:dyDescent="0.3">
      <c r="A5142">
        <v>5136</v>
      </c>
      <c r="B5142">
        <f>SQRT((1-A5142*A5142/$G$1)*$G$2)</f>
        <v>841.47339420451408</v>
      </c>
      <c r="I5142" s="19">
        <f t="shared" si="481"/>
        <v>-227563660800</v>
      </c>
      <c r="K5142" s="19">
        <f t="shared" si="486"/>
        <v>14796000000</v>
      </c>
      <c r="L5142" s="19">
        <f t="shared" si="482"/>
        <v>14796000000</v>
      </c>
      <c r="N5142" s="19">
        <f t="shared" si="485"/>
        <v>0</v>
      </c>
      <c r="O5142" s="19">
        <f t="shared" si="483"/>
        <v>-87239892496</v>
      </c>
      <c r="Q5142" s="19">
        <f t="shared" si="484"/>
        <v>-98985830400</v>
      </c>
    </row>
    <row r="5143" spans="1:17" x14ac:dyDescent="0.3">
      <c r="A5143">
        <v>5137</v>
      </c>
      <c r="B5143">
        <f>SQRT((1-A5143*A5143/$G$1)*$G$2)</f>
        <v>841.30400501057159</v>
      </c>
      <c r="I5143" s="19">
        <f t="shared" si="481"/>
        <v>-197971660800</v>
      </c>
      <c r="K5143" s="19">
        <f t="shared" si="486"/>
        <v>14798880000</v>
      </c>
      <c r="L5143" s="19">
        <f t="shared" si="482"/>
        <v>14798880000</v>
      </c>
      <c r="N5143" s="19">
        <f t="shared" si="485"/>
        <v>0</v>
      </c>
      <c r="O5143" s="19">
        <f t="shared" si="483"/>
        <v>-87239892496</v>
      </c>
      <c r="Q5143" s="19">
        <f t="shared" si="484"/>
        <v>-84186950400</v>
      </c>
    </row>
    <row r="5144" spans="1:17" x14ac:dyDescent="0.3">
      <c r="A5144">
        <v>5138</v>
      </c>
      <c r="B5144">
        <f>SQRT((1-A5144*A5144/$G$1)*$G$2)</f>
        <v>841.13454871721433</v>
      </c>
      <c r="I5144" s="19">
        <f t="shared" si="481"/>
        <v>-168373900800</v>
      </c>
      <c r="K5144" s="19">
        <f t="shared" si="486"/>
        <v>14801760000</v>
      </c>
      <c r="L5144" s="19">
        <f t="shared" si="482"/>
        <v>14801760000</v>
      </c>
      <c r="N5144" s="19">
        <f t="shared" si="485"/>
        <v>0</v>
      </c>
      <c r="O5144" s="19">
        <f t="shared" si="483"/>
        <v>-87239892496</v>
      </c>
      <c r="Q5144" s="19">
        <f t="shared" si="484"/>
        <v>-69385190400</v>
      </c>
    </row>
    <row r="5145" spans="1:17" x14ac:dyDescent="0.3">
      <c r="A5145">
        <v>5139</v>
      </c>
      <c r="B5145">
        <f>SQRT((1-A5145*A5145/$G$1)*$G$2)</f>
        <v>840.96502528388021</v>
      </c>
      <c r="I5145" s="19">
        <f t="shared" si="481"/>
        <v>-138770380800</v>
      </c>
      <c r="K5145" s="19">
        <f t="shared" si="486"/>
        <v>14804640000</v>
      </c>
      <c r="L5145" s="19">
        <f t="shared" si="482"/>
        <v>14804640000</v>
      </c>
      <c r="N5145" s="19">
        <f t="shared" si="485"/>
        <v>0</v>
      </c>
      <c r="O5145" s="19">
        <f t="shared" si="483"/>
        <v>-87239892496</v>
      </c>
      <c r="Q5145" s="19">
        <f t="shared" si="484"/>
        <v>-54580550400</v>
      </c>
    </row>
    <row r="5146" spans="1:17" x14ac:dyDescent="0.3">
      <c r="A5146">
        <v>5140</v>
      </c>
      <c r="B5146">
        <f>SQRT((1-A5146*A5146/$G$1)*$G$2)</f>
        <v>840.79543466995824</v>
      </c>
      <c r="I5146" s="19">
        <f t="shared" si="481"/>
        <v>-109161100800</v>
      </c>
      <c r="K5146" s="19">
        <f t="shared" si="486"/>
        <v>14807520000</v>
      </c>
      <c r="L5146" s="19">
        <f t="shared" si="482"/>
        <v>14807520000</v>
      </c>
      <c r="N5146" s="19">
        <f t="shared" si="485"/>
        <v>0</v>
      </c>
      <c r="O5146" s="19">
        <f t="shared" si="483"/>
        <v>-87239892496</v>
      </c>
      <c r="Q5146" s="19">
        <f t="shared" si="484"/>
        <v>-39773030400</v>
      </c>
    </row>
    <row r="5147" spans="1:17" x14ac:dyDescent="0.3">
      <c r="A5147">
        <v>5141</v>
      </c>
      <c r="B5147">
        <f>SQRT((1-A5147*A5147/$G$1)*$G$2)</f>
        <v>840.62577683478878</v>
      </c>
      <c r="I5147" s="19">
        <f t="shared" si="481"/>
        <v>-79546060800</v>
      </c>
      <c r="K5147" s="19">
        <f t="shared" si="486"/>
        <v>14810400000</v>
      </c>
      <c r="L5147" s="19">
        <f t="shared" si="482"/>
        <v>14810400000</v>
      </c>
      <c r="N5147" s="19">
        <f t="shared" si="485"/>
        <v>-87136097264</v>
      </c>
      <c r="O5147" s="19">
        <f t="shared" si="483"/>
        <v>-87136097264</v>
      </c>
      <c r="Q5147" s="19">
        <f t="shared" si="484"/>
        <v>-112098727664</v>
      </c>
    </row>
    <row r="5148" spans="1:17" x14ac:dyDescent="0.3">
      <c r="A5148">
        <v>5142</v>
      </c>
      <c r="B5148">
        <f>SQRT((1-A5148*A5148/$G$1)*$G$2)</f>
        <v>840.4560517376633</v>
      </c>
      <c r="I5148" s="19">
        <f t="shared" si="481"/>
        <v>-224197455328</v>
      </c>
      <c r="K5148" s="19">
        <f t="shared" si="486"/>
        <v>14813280000</v>
      </c>
      <c r="L5148" s="19">
        <f t="shared" si="482"/>
        <v>14813280000</v>
      </c>
      <c r="N5148" s="19">
        <f t="shared" si="485"/>
        <v>0</v>
      </c>
      <c r="O5148" s="19">
        <f t="shared" si="483"/>
        <v>-87136097264</v>
      </c>
      <c r="Q5148" s="19">
        <f t="shared" si="484"/>
        <v>-97285447664</v>
      </c>
    </row>
    <row r="5149" spans="1:17" x14ac:dyDescent="0.3">
      <c r="A5149">
        <v>5143</v>
      </c>
      <c r="B5149">
        <f>SQRT((1-A5149*A5149/$G$1)*$G$2)</f>
        <v>840.28625933782405</v>
      </c>
      <c r="I5149" s="19">
        <f t="shared" si="481"/>
        <v>-194570895328</v>
      </c>
      <c r="K5149" s="19">
        <f t="shared" si="486"/>
        <v>14816160000</v>
      </c>
      <c r="L5149" s="19">
        <f t="shared" si="482"/>
        <v>14816160000</v>
      </c>
      <c r="N5149" s="19">
        <f t="shared" si="485"/>
        <v>0</v>
      </c>
      <c r="O5149" s="19">
        <f t="shared" si="483"/>
        <v>-87136097264</v>
      </c>
      <c r="Q5149" s="19">
        <f t="shared" si="484"/>
        <v>-82469287664</v>
      </c>
    </row>
    <row r="5150" spans="1:17" x14ac:dyDescent="0.3">
      <c r="A5150">
        <v>5144</v>
      </c>
      <c r="B5150">
        <f>SQRT((1-A5150*A5150/$G$1)*$G$2)</f>
        <v>840.11639959446416</v>
      </c>
      <c r="I5150" s="19">
        <f t="shared" si="481"/>
        <v>-164938575328</v>
      </c>
      <c r="K5150" s="19">
        <f t="shared" si="486"/>
        <v>14819040000</v>
      </c>
      <c r="L5150" s="19">
        <f t="shared" si="482"/>
        <v>14819040000</v>
      </c>
      <c r="N5150" s="19">
        <f t="shared" si="485"/>
        <v>0</v>
      </c>
      <c r="O5150" s="19">
        <f t="shared" si="483"/>
        <v>-87136097264</v>
      </c>
      <c r="Q5150" s="19">
        <f t="shared" si="484"/>
        <v>-67650247664</v>
      </c>
    </row>
    <row r="5151" spans="1:17" x14ac:dyDescent="0.3">
      <c r="A5151">
        <v>5145</v>
      </c>
      <c r="B5151">
        <f>SQRT((1-A5151*A5151/$G$1)*$G$2)</f>
        <v>839.94647246672776</v>
      </c>
      <c r="I5151" s="19">
        <f t="shared" si="481"/>
        <v>-135300495328</v>
      </c>
      <c r="K5151" s="19">
        <f t="shared" si="486"/>
        <v>14821920000</v>
      </c>
      <c r="L5151" s="19">
        <f t="shared" si="482"/>
        <v>14821920000</v>
      </c>
      <c r="N5151" s="19">
        <f t="shared" si="485"/>
        <v>0</v>
      </c>
      <c r="O5151" s="19">
        <f t="shared" si="483"/>
        <v>-87136097264</v>
      </c>
      <c r="Q5151" s="19">
        <f t="shared" si="484"/>
        <v>-52828327664</v>
      </c>
    </row>
    <row r="5152" spans="1:17" x14ac:dyDescent="0.3">
      <c r="A5152">
        <v>5146</v>
      </c>
      <c r="B5152">
        <f>SQRT((1-A5152*A5152/$G$1)*$G$2)</f>
        <v>839.77647791370941</v>
      </c>
      <c r="I5152" s="19">
        <f t="shared" si="481"/>
        <v>-105656655328</v>
      </c>
      <c r="K5152" s="19">
        <f t="shared" si="486"/>
        <v>14824800000</v>
      </c>
      <c r="L5152" s="19">
        <f t="shared" si="482"/>
        <v>14824800000</v>
      </c>
      <c r="N5152" s="19">
        <f t="shared" si="485"/>
        <v>0</v>
      </c>
      <c r="O5152" s="19">
        <f t="shared" si="483"/>
        <v>-87136097264</v>
      </c>
      <c r="Q5152" s="19">
        <f t="shared" si="484"/>
        <v>-38003527664</v>
      </c>
    </row>
    <row r="5153" spans="1:17" x14ac:dyDescent="0.3">
      <c r="A5153">
        <v>5147</v>
      </c>
      <c r="B5153">
        <f>SQRT((1-A5153*A5153/$G$1)*$G$2)</f>
        <v>839.60641589445447</v>
      </c>
      <c r="I5153" s="19">
        <f t="shared" si="481"/>
        <v>-76007055328</v>
      </c>
      <c r="K5153" s="19">
        <f t="shared" si="486"/>
        <v>14827680000</v>
      </c>
      <c r="L5153" s="19">
        <f t="shared" si="482"/>
        <v>14827680000</v>
      </c>
      <c r="N5153" s="19">
        <f t="shared" si="485"/>
        <v>-87032302032</v>
      </c>
      <c r="O5153" s="19">
        <f t="shared" si="483"/>
        <v>-87032302032</v>
      </c>
      <c r="Q5153" s="19">
        <f t="shared" si="484"/>
        <v>-110208149696</v>
      </c>
    </row>
    <row r="5154" spans="1:17" x14ac:dyDescent="0.3">
      <c r="A5154">
        <v>5148</v>
      </c>
      <c r="B5154">
        <f>SQRT((1-A5154*A5154/$G$1)*$G$2)</f>
        <v>839.43628636795881</v>
      </c>
      <c r="I5154" s="19">
        <f t="shared" si="481"/>
        <v>-220416299392</v>
      </c>
      <c r="K5154" s="19">
        <f t="shared" si="486"/>
        <v>14830560000</v>
      </c>
      <c r="L5154" s="19">
        <f t="shared" si="482"/>
        <v>14830560000</v>
      </c>
      <c r="N5154" s="19">
        <f t="shared" si="485"/>
        <v>0</v>
      </c>
      <c r="O5154" s="19">
        <f t="shared" si="483"/>
        <v>-87032302032</v>
      </c>
      <c r="Q5154" s="19">
        <f t="shared" si="484"/>
        <v>-95377589696</v>
      </c>
    </row>
    <row r="5155" spans="1:17" x14ac:dyDescent="0.3">
      <c r="A5155">
        <v>5149</v>
      </c>
      <c r="B5155">
        <f>SQRT((1-A5155*A5155/$G$1)*$G$2)</f>
        <v>839.2660892931691</v>
      </c>
      <c r="I5155" s="19">
        <f t="shared" si="481"/>
        <v>-190755179392</v>
      </c>
      <c r="K5155" s="19">
        <f t="shared" si="486"/>
        <v>14833440000</v>
      </c>
      <c r="L5155" s="19">
        <f t="shared" si="482"/>
        <v>14833440000</v>
      </c>
      <c r="N5155" s="19">
        <f t="shared" si="485"/>
        <v>0</v>
      </c>
      <c r="O5155" s="19">
        <f t="shared" si="483"/>
        <v>-87032302032</v>
      </c>
      <c r="Q5155" s="19">
        <f t="shared" si="484"/>
        <v>-80544149696</v>
      </c>
    </row>
    <row r="5156" spans="1:17" x14ac:dyDescent="0.3">
      <c r="A5156">
        <v>5150</v>
      </c>
      <c r="B5156">
        <f>SQRT((1-A5156*A5156/$G$1)*$G$2)</f>
        <v>839.09582462898163</v>
      </c>
      <c r="I5156" s="19">
        <f t="shared" si="481"/>
        <v>-161088299392</v>
      </c>
      <c r="K5156" s="19">
        <f t="shared" si="486"/>
        <v>14836320000</v>
      </c>
      <c r="L5156" s="19">
        <f t="shared" si="482"/>
        <v>14836320000</v>
      </c>
      <c r="N5156" s="19">
        <f t="shared" si="485"/>
        <v>0</v>
      </c>
      <c r="O5156" s="19">
        <f t="shared" si="483"/>
        <v>-87032302032</v>
      </c>
      <c r="Q5156" s="19">
        <f t="shared" si="484"/>
        <v>-65707829696</v>
      </c>
    </row>
    <row r="5157" spans="1:17" x14ac:dyDescent="0.3">
      <c r="A5157">
        <v>5151</v>
      </c>
      <c r="B5157">
        <f>SQRT((1-A5157*A5157/$G$1)*$G$2)</f>
        <v>838.92549233424381</v>
      </c>
      <c r="I5157" s="19">
        <f t="shared" si="481"/>
        <v>-131415659392</v>
      </c>
      <c r="K5157" s="19">
        <f t="shared" si="486"/>
        <v>14839200000</v>
      </c>
      <c r="L5157" s="19">
        <f t="shared" si="482"/>
        <v>14839200000</v>
      </c>
      <c r="N5157" s="19">
        <f t="shared" si="485"/>
        <v>0</v>
      </c>
      <c r="O5157" s="19">
        <f t="shared" si="483"/>
        <v>-87032302032</v>
      </c>
      <c r="Q5157" s="19">
        <f t="shared" si="484"/>
        <v>-50868629696</v>
      </c>
    </row>
    <row r="5158" spans="1:17" x14ac:dyDescent="0.3">
      <c r="A5158">
        <v>5152</v>
      </c>
      <c r="B5158">
        <f>SQRT((1-A5158*A5158/$G$1)*$G$2)</f>
        <v>838.7550923677527</v>
      </c>
      <c r="I5158" s="19">
        <f t="shared" si="481"/>
        <v>-101737259392</v>
      </c>
      <c r="K5158" s="19">
        <f t="shared" si="486"/>
        <v>14842080000</v>
      </c>
      <c r="L5158" s="19">
        <f t="shared" si="482"/>
        <v>14842080000</v>
      </c>
      <c r="N5158" s="19">
        <f t="shared" si="485"/>
        <v>0</v>
      </c>
      <c r="O5158" s="19">
        <f t="shared" si="483"/>
        <v>-87032302032</v>
      </c>
      <c r="Q5158" s="19">
        <f t="shared" si="484"/>
        <v>-36026549696</v>
      </c>
    </row>
    <row r="5159" spans="1:17" x14ac:dyDescent="0.3">
      <c r="A5159">
        <v>5153</v>
      </c>
      <c r="B5159">
        <f>SQRT((1-A5159*A5159/$G$1)*$G$2)</f>
        <v>838.58462468825576</v>
      </c>
      <c r="I5159" s="19">
        <f t="shared" si="481"/>
        <v>-72053099392</v>
      </c>
      <c r="K5159" s="19">
        <f t="shared" si="486"/>
        <v>14844960000</v>
      </c>
      <c r="L5159" s="19">
        <f t="shared" si="482"/>
        <v>14844960000</v>
      </c>
      <c r="N5159" s="19">
        <f t="shared" si="485"/>
        <v>-86928506800</v>
      </c>
      <c r="O5159" s="19">
        <f t="shared" si="483"/>
        <v>-86928506800</v>
      </c>
      <c r="Q5159" s="19">
        <f t="shared" si="484"/>
        <v>-108110096496</v>
      </c>
    </row>
    <row r="5160" spans="1:17" x14ac:dyDescent="0.3">
      <c r="A5160">
        <v>5154</v>
      </c>
      <c r="B5160">
        <f>SQRT((1-A5160*A5160/$G$1)*$G$2)</f>
        <v>838.41408925445046</v>
      </c>
      <c r="I5160" s="19">
        <f t="shared" si="481"/>
        <v>-216220192992</v>
      </c>
      <c r="K5160" s="19">
        <f t="shared" si="486"/>
        <v>14847840000</v>
      </c>
      <c r="L5160" s="19">
        <f t="shared" si="482"/>
        <v>14847840000</v>
      </c>
      <c r="N5160" s="19">
        <f t="shared" si="485"/>
        <v>0</v>
      </c>
      <c r="O5160" s="19">
        <f t="shared" si="483"/>
        <v>-86928506800</v>
      </c>
      <c r="Q5160" s="19">
        <f t="shared" si="484"/>
        <v>-93262256496</v>
      </c>
    </row>
    <row r="5161" spans="1:17" x14ac:dyDescent="0.3">
      <c r="A5161">
        <v>5155</v>
      </c>
      <c r="B5161">
        <f>SQRT((1-A5161*A5161/$G$1)*$G$2)</f>
        <v>838.24348602498424</v>
      </c>
      <c r="I5161" s="19">
        <f t="shared" si="481"/>
        <v>-186524512992</v>
      </c>
      <c r="K5161" s="19">
        <f t="shared" si="486"/>
        <v>14850720000</v>
      </c>
      <c r="L5161" s="19">
        <f t="shared" si="482"/>
        <v>14850720000</v>
      </c>
      <c r="N5161" s="19">
        <f t="shared" si="485"/>
        <v>0</v>
      </c>
      <c r="O5161" s="19">
        <f t="shared" si="483"/>
        <v>-86928506800</v>
      </c>
      <c r="Q5161" s="19">
        <f t="shared" si="484"/>
        <v>-78411536496</v>
      </c>
    </row>
    <row r="5162" spans="1:17" x14ac:dyDescent="0.3">
      <c r="A5162">
        <v>5156</v>
      </c>
      <c r="B5162">
        <f>SQRT((1-A5162*A5162/$G$1)*$G$2)</f>
        <v>838.07281495845439</v>
      </c>
      <c r="I5162" s="19">
        <f t="shared" si="481"/>
        <v>-156823072992</v>
      </c>
      <c r="K5162" s="19">
        <f t="shared" si="486"/>
        <v>14853600000</v>
      </c>
      <c r="L5162" s="19">
        <f t="shared" si="482"/>
        <v>14853600000</v>
      </c>
      <c r="N5162" s="19">
        <f t="shared" si="485"/>
        <v>0</v>
      </c>
      <c r="O5162" s="19">
        <f t="shared" si="483"/>
        <v>-86928506800</v>
      </c>
      <c r="Q5162" s="19">
        <f t="shared" si="484"/>
        <v>-63557936496</v>
      </c>
    </row>
    <row r="5163" spans="1:17" x14ac:dyDescent="0.3">
      <c r="A5163">
        <v>5157</v>
      </c>
      <c r="B5163">
        <f>SQRT((1-A5163*A5163/$G$1)*$G$2)</f>
        <v>837.90207601340796</v>
      </c>
      <c r="I5163" s="19">
        <f t="shared" si="481"/>
        <v>-127115872992</v>
      </c>
      <c r="K5163" s="19">
        <f t="shared" si="486"/>
        <v>14856480000</v>
      </c>
      <c r="L5163" s="19">
        <f t="shared" si="482"/>
        <v>14856480000</v>
      </c>
      <c r="N5163" s="19">
        <f t="shared" si="485"/>
        <v>0</v>
      </c>
      <c r="O5163" s="19">
        <f t="shared" si="483"/>
        <v>-86928506800</v>
      </c>
      <c r="Q5163" s="19">
        <f t="shared" si="484"/>
        <v>-48701456496</v>
      </c>
    </row>
    <row r="5164" spans="1:17" x14ac:dyDescent="0.3">
      <c r="A5164">
        <v>5158</v>
      </c>
      <c r="B5164">
        <f>SQRT((1-A5164*A5164/$G$1)*$G$2)</f>
        <v>837.73126914834188</v>
      </c>
      <c r="I5164" s="19">
        <f t="shared" si="481"/>
        <v>-97402912992</v>
      </c>
      <c r="K5164" s="19">
        <f t="shared" si="486"/>
        <v>14859360000</v>
      </c>
      <c r="L5164" s="19">
        <f t="shared" si="482"/>
        <v>14859360000</v>
      </c>
      <c r="N5164" s="19">
        <f t="shared" si="485"/>
        <v>0</v>
      </c>
      <c r="O5164" s="19">
        <f t="shared" si="483"/>
        <v>-86928506800</v>
      </c>
      <c r="Q5164" s="19">
        <f t="shared" si="484"/>
        <v>-33842096496</v>
      </c>
    </row>
    <row r="5165" spans="1:17" x14ac:dyDescent="0.3">
      <c r="A5165">
        <v>5159</v>
      </c>
      <c r="B5165">
        <f>SQRT((1-A5165*A5165/$G$1)*$G$2)</f>
        <v>837.56039432170246</v>
      </c>
      <c r="I5165" s="19">
        <f t="shared" si="481"/>
        <v>-67684192992</v>
      </c>
      <c r="K5165" s="19">
        <f t="shared" si="486"/>
        <v>14862240000</v>
      </c>
      <c r="L5165" s="19">
        <f t="shared" si="482"/>
        <v>14862240000</v>
      </c>
      <c r="N5165" s="19">
        <f t="shared" si="485"/>
        <v>-86824711568</v>
      </c>
      <c r="O5165" s="19">
        <f t="shared" si="483"/>
        <v>-86824711568</v>
      </c>
      <c r="Q5165" s="19">
        <f t="shared" si="484"/>
        <v>-105804568064</v>
      </c>
    </row>
    <row r="5166" spans="1:17" x14ac:dyDescent="0.3">
      <c r="A5166">
        <v>5160</v>
      </c>
      <c r="B5166">
        <f>SQRT((1-A5166*A5166/$G$1)*$G$2)</f>
        <v>837.38945149188567</v>
      </c>
      <c r="I5166" s="19">
        <f t="shared" ref="I5166:I5229" si="487">Q5165*2</f>
        <v>-211609136128</v>
      </c>
      <c r="K5166" s="19">
        <f t="shared" si="486"/>
        <v>14865120000</v>
      </c>
      <c r="L5166" s="19">
        <f t="shared" ref="L5166:L5229" si="488">IF(K5166=0,L5165,K5166)</f>
        <v>14865120000</v>
      </c>
      <c r="N5166" s="19">
        <f t="shared" si="485"/>
        <v>0</v>
      </c>
      <c r="O5166" s="19">
        <f t="shared" ref="O5166:O5229" si="489">IF(N5166=0,O5165,N5166)</f>
        <v>-86824711568</v>
      </c>
      <c r="Q5166" s="19">
        <f t="shared" ref="Q5166:Q5229" si="490">Q5165+K5166+N5166</f>
        <v>-90939448064</v>
      </c>
    </row>
    <row r="5167" spans="1:17" x14ac:dyDescent="0.3">
      <c r="A5167">
        <v>5161</v>
      </c>
      <c r="B5167">
        <f>SQRT((1-A5167*A5167/$G$1)*$G$2)</f>
        <v>837.21844061723709</v>
      </c>
      <c r="I5167" s="19">
        <f t="shared" si="487"/>
        <v>-181878896128</v>
      </c>
      <c r="K5167" s="19">
        <f t="shared" si="486"/>
        <v>14868000000</v>
      </c>
      <c r="L5167" s="19">
        <f t="shared" si="488"/>
        <v>14868000000</v>
      </c>
      <c r="N5167" s="19">
        <f t="shared" si="485"/>
        <v>0</v>
      </c>
      <c r="O5167" s="19">
        <f t="shared" si="489"/>
        <v>-86824711568</v>
      </c>
      <c r="Q5167" s="19">
        <f t="shared" si="490"/>
        <v>-76071448064</v>
      </c>
    </row>
    <row r="5168" spans="1:17" x14ac:dyDescent="0.3">
      <c r="A5168">
        <v>5162</v>
      </c>
      <c r="B5168">
        <f>SQRT((1-A5168*A5168/$G$1)*$G$2)</f>
        <v>837.04736165605141</v>
      </c>
      <c r="I5168" s="19">
        <f t="shared" si="487"/>
        <v>-152142896128</v>
      </c>
      <c r="K5168" s="19">
        <f t="shared" si="486"/>
        <v>14870880000</v>
      </c>
      <c r="L5168" s="19">
        <f t="shared" si="488"/>
        <v>14870880000</v>
      </c>
      <c r="N5168" s="19">
        <f t="shared" si="485"/>
        <v>0</v>
      </c>
      <c r="O5168" s="19">
        <f t="shared" si="489"/>
        <v>-86824711568</v>
      </c>
      <c r="Q5168" s="19">
        <f t="shared" si="490"/>
        <v>-61200568064</v>
      </c>
    </row>
    <row r="5169" spans="1:17" x14ac:dyDescent="0.3">
      <c r="A5169">
        <v>5163</v>
      </c>
      <c r="B5169">
        <f>SQRT((1-A5169*A5169/$G$1)*$G$2)</f>
        <v>836.87621456657268</v>
      </c>
      <c r="I5169" s="19">
        <f t="shared" si="487"/>
        <v>-122401136128</v>
      </c>
      <c r="K5169" s="19">
        <f t="shared" si="486"/>
        <v>14873760000</v>
      </c>
      <c r="L5169" s="19">
        <f t="shared" si="488"/>
        <v>14873760000</v>
      </c>
      <c r="N5169" s="19">
        <f t="shared" si="485"/>
        <v>0</v>
      </c>
      <c r="O5169" s="19">
        <f t="shared" si="489"/>
        <v>-86824711568</v>
      </c>
      <c r="Q5169" s="19">
        <f t="shared" si="490"/>
        <v>-46326808064</v>
      </c>
    </row>
    <row r="5170" spans="1:17" x14ac:dyDescent="0.3">
      <c r="A5170">
        <v>5164</v>
      </c>
      <c r="B5170">
        <f>SQRT((1-A5170*A5170/$G$1)*$G$2)</f>
        <v>836.70499930699441</v>
      </c>
      <c r="I5170" s="19">
        <f t="shared" si="487"/>
        <v>-92653616128</v>
      </c>
      <c r="K5170" s="19">
        <f t="shared" si="486"/>
        <v>14876640000</v>
      </c>
      <c r="L5170" s="19">
        <f t="shared" si="488"/>
        <v>14876640000</v>
      </c>
      <c r="N5170" s="19">
        <f t="shared" si="485"/>
        <v>0</v>
      </c>
      <c r="O5170" s="19">
        <f t="shared" si="489"/>
        <v>-86824711568</v>
      </c>
      <c r="Q5170" s="19">
        <f t="shared" si="490"/>
        <v>-31450168064</v>
      </c>
    </row>
    <row r="5171" spans="1:17" x14ac:dyDescent="0.3">
      <c r="A5171">
        <v>5165</v>
      </c>
      <c r="B5171">
        <f>SQRT((1-A5171*A5171/$G$1)*$G$2)</f>
        <v>836.53371583545891</v>
      </c>
      <c r="I5171" s="19">
        <f t="shared" si="487"/>
        <v>-62900336128</v>
      </c>
      <c r="K5171" s="19">
        <f t="shared" si="486"/>
        <v>14879520000</v>
      </c>
      <c r="L5171" s="19">
        <f t="shared" si="488"/>
        <v>14879520000</v>
      </c>
      <c r="N5171" s="19">
        <f t="shared" si="485"/>
        <v>-86720916336</v>
      </c>
      <c r="O5171" s="19">
        <f t="shared" si="489"/>
        <v>-86720916336</v>
      </c>
      <c r="Q5171" s="19">
        <f t="shared" si="490"/>
        <v>-103291564400</v>
      </c>
    </row>
    <row r="5172" spans="1:17" x14ac:dyDescent="0.3">
      <c r="A5172">
        <v>5166</v>
      </c>
      <c r="B5172">
        <f>SQRT((1-A5172*A5172/$G$1)*$G$2)</f>
        <v>836.36236411005746</v>
      </c>
      <c r="I5172" s="19">
        <f t="shared" si="487"/>
        <v>-206583128800</v>
      </c>
      <c r="K5172" s="19">
        <f t="shared" si="486"/>
        <v>14882400000</v>
      </c>
      <c r="L5172" s="19">
        <f t="shared" si="488"/>
        <v>14882400000</v>
      </c>
      <c r="N5172" s="19">
        <f t="shared" ref="N5172:N5235" si="491">IF($I5172&gt;O5171,O5171+$J$1,)</f>
        <v>0</v>
      </c>
      <c r="O5172" s="19">
        <f t="shared" si="489"/>
        <v>-86720916336</v>
      </c>
      <c r="Q5172" s="19">
        <f t="shared" si="490"/>
        <v>-88409164400</v>
      </c>
    </row>
    <row r="5173" spans="1:17" x14ac:dyDescent="0.3">
      <c r="A5173">
        <v>5167</v>
      </c>
      <c r="B5173">
        <f>SQRT((1-A5173*A5173/$G$1)*$G$2)</f>
        <v>836.19094408883075</v>
      </c>
      <c r="I5173" s="19">
        <f t="shared" si="487"/>
        <v>-176818328800</v>
      </c>
      <c r="K5173" s="19">
        <f t="shared" si="486"/>
        <v>14885280000</v>
      </c>
      <c r="L5173" s="19">
        <f t="shared" si="488"/>
        <v>14885280000</v>
      </c>
      <c r="N5173" s="19">
        <f t="shared" si="491"/>
        <v>0</v>
      </c>
      <c r="O5173" s="19">
        <f t="shared" si="489"/>
        <v>-86720916336</v>
      </c>
      <c r="Q5173" s="19">
        <f t="shared" si="490"/>
        <v>-73523884400</v>
      </c>
    </row>
    <row r="5174" spans="1:17" x14ac:dyDescent="0.3">
      <c r="A5174">
        <v>5168</v>
      </c>
      <c r="B5174">
        <f>SQRT((1-A5174*A5174/$G$1)*$G$2)</f>
        <v>836.01945572976774</v>
      </c>
      <c r="I5174" s="19">
        <f t="shared" si="487"/>
        <v>-147047768800</v>
      </c>
      <c r="K5174" s="19">
        <f t="shared" si="486"/>
        <v>14888160000</v>
      </c>
      <c r="L5174" s="19">
        <f t="shared" si="488"/>
        <v>14888160000</v>
      </c>
      <c r="N5174" s="19">
        <f t="shared" si="491"/>
        <v>0</v>
      </c>
      <c r="O5174" s="19">
        <f t="shared" si="489"/>
        <v>-86720916336</v>
      </c>
      <c r="Q5174" s="19">
        <f t="shared" si="490"/>
        <v>-58635724400</v>
      </c>
    </row>
    <row r="5175" spans="1:17" x14ac:dyDescent="0.3">
      <c r="A5175">
        <v>5169</v>
      </c>
      <c r="B5175">
        <f>SQRT((1-A5175*A5175/$G$1)*$G$2)</f>
        <v>835.84789899080647</v>
      </c>
      <c r="I5175" s="19">
        <f t="shared" si="487"/>
        <v>-117271448800</v>
      </c>
      <c r="K5175" s="19">
        <f t="shared" si="486"/>
        <v>14891040000</v>
      </c>
      <c r="L5175" s="19">
        <f t="shared" si="488"/>
        <v>14891040000</v>
      </c>
      <c r="N5175" s="19">
        <f t="shared" si="491"/>
        <v>0</v>
      </c>
      <c r="O5175" s="19">
        <f t="shared" si="489"/>
        <v>-86720916336</v>
      </c>
      <c r="Q5175" s="19">
        <f t="shared" si="490"/>
        <v>-43744684400</v>
      </c>
    </row>
    <row r="5176" spans="1:17" x14ac:dyDescent="0.3">
      <c r="A5176">
        <v>5170</v>
      </c>
      <c r="B5176">
        <f>SQRT((1-A5176*A5176/$G$1)*$G$2)</f>
        <v>835.6762738298338</v>
      </c>
      <c r="I5176" s="19">
        <f t="shared" si="487"/>
        <v>-87489368800</v>
      </c>
      <c r="K5176" s="19">
        <f t="shared" si="486"/>
        <v>14893920000</v>
      </c>
      <c r="L5176" s="19">
        <f t="shared" si="488"/>
        <v>14893920000</v>
      </c>
      <c r="N5176" s="19">
        <f t="shared" si="491"/>
        <v>0</v>
      </c>
      <c r="O5176" s="19">
        <f t="shared" si="489"/>
        <v>-86720916336</v>
      </c>
      <c r="Q5176" s="19">
        <f t="shared" si="490"/>
        <v>-28850764400</v>
      </c>
    </row>
    <row r="5177" spans="1:17" x14ac:dyDescent="0.3">
      <c r="A5177">
        <v>5171</v>
      </c>
      <c r="B5177">
        <f>SQRT((1-A5177*A5177/$G$1)*$G$2)</f>
        <v>835.50458020468488</v>
      </c>
      <c r="I5177" s="19">
        <f t="shared" si="487"/>
        <v>-57701528800</v>
      </c>
      <c r="K5177" s="19">
        <f t="shared" si="486"/>
        <v>14896800000</v>
      </c>
      <c r="L5177" s="19">
        <f t="shared" si="488"/>
        <v>14896800000</v>
      </c>
      <c r="N5177" s="19">
        <f t="shared" si="491"/>
        <v>-86617121104</v>
      </c>
      <c r="O5177" s="19">
        <f t="shared" si="489"/>
        <v>-86617121104</v>
      </c>
      <c r="Q5177" s="19">
        <f t="shared" si="490"/>
        <v>-100571085504</v>
      </c>
    </row>
    <row r="5178" spans="1:17" x14ac:dyDescent="0.3">
      <c r="A5178">
        <v>5172</v>
      </c>
      <c r="B5178">
        <f>SQRT((1-A5178*A5178/$G$1)*$G$2)</f>
        <v>835.33281807314359</v>
      </c>
      <c r="I5178" s="19">
        <f t="shared" si="487"/>
        <v>-201142171008</v>
      </c>
      <c r="K5178" s="19">
        <f t="shared" si="486"/>
        <v>14899680000</v>
      </c>
      <c r="L5178" s="19">
        <f t="shared" si="488"/>
        <v>14899680000</v>
      </c>
      <c r="N5178" s="19">
        <f t="shared" si="491"/>
        <v>0</v>
      </c>
      <c r="O5178" s="19">
        <f t="shared" si="489"/>
        <v>-86617121104</v>
      </c>
      <c r="Q5178" s="19">
        <f t="shared" si="490"/>
        <v>-85671405504</v>
      </c>
    </row>
    <row r="5179" spans="1:17" x14ac:dyDescent="0.3">
      <c r="A5179">
        <v>5173</v>
      </c>
      <c r="B5179">
        <f>SQRT((1-A5179*A5179/$G$1)*$G$2)</f>
        <v>835.16098739294193</v>
      </c>
      <c r="I5179" s="19">
        <f t="shared" si="487"/>
        <v>-171342811008</v>
      </c>
      <c r="K5179" s="19">
        <f t="shared" si="486"/>
        <v>14902560000</v>
      </c>
      <c r="L5179" s="19">
        <f t="shared" si="488"/>
        <v>14902560000</v>
      </c>
      <c r="N5179" s="19">
        <f t="shared" si="491"/>
        <v>0</v>
      </c>
      <c r="O5179" s="19">
        <f t="shared" si="489"/>
        <v>-86617121104</v>
      </c>
      <c r="Q5179" s="19">
        <f t="shared" si="490"/>
        <v>-70768845504</v>
      </c>
    </row>
    <row r="5180" spans="1:17" x14ac:dyDescent="0.3">
      <c r="A5180">
        <v>5174</v>
      </c>
      <c r="B5180">
        <f>SQRT((1-A5180*A5180/$G$1)*$G$2)</f>
        <v>834.98908812176057</v>
      </c>
      <c r="I5180" s="19">
        <f t="shared" si="487"/>
        <v>-141537691008</v>
      </c>
      <c r="K5180" s="19">
        <f t="shared" si="486"/>
        <v>14905440000</v>
      </c>
      <c r="L5180" s="19">
        <f t="shared" si="488"/>
        <v>14905440000</v>
      </c>
      <c r="N5180" s="19">
        <f t="shared" si="491"/>
        <v>0</v>
      </c>
      <c r="O5180" s="19">
        <f t="shared" si="489"/>
        <v>-86617121104</v>
      </c>
      <c r="Q5180" s="19">
        <f t="shared" si="490"/>
        <v>-55863405504</v>
      </c>
    </row>
    <row r="5181" spans="1:17" x14ac:dyDescent="0.3">
      <c r="A5181">
        <v>5175</v>
      </c>
      <c r="B5181">
        <f>SQRT((1-A5181*A5181/$G$1)*$G$2)</f>
        <v>834.81712021722842</v>
      </c>
      <c r="I5181" s="19">
        <f t="shared" si="487"/>
        <v>-111726811008</v>
      </c>
      <c r="K5181" s="19">
        <f t="shared" si="486"/>
        <v>14908320000</v>
      </c>
      <c r="L5181" s="19">
        <f t="shared" si="488"/>
        <v>14908320000</v>
      </c>
      <c r="N5181" s="19">
        <f t="shared" si="491"/>
        <v>0</v>
      </c>
      <c r="O5181" s="19">
        <f t="shared" si="489"/>
        <v>-86617121104</v>
      </c>
      <c r="Q5181" s="19">
        <f t="shared" si="490"/>
        <v>-40955085504</v>
      </c>
    </row>
    <row r="5182" spans="1:17" x14ac:dyDescent="0.3">
      <c r="A5182">
        <v>5176</v>
      </c>
      <c r="B5182">
        <f>SQRT((1-A5182*A5182/$G$1)*$G$2)</f>
        <v>834.6450836369221</v>
      </c>
      <c r="I5182" s="19">
        <f t="shared" si="487"/>
        <v>-81910171008</v>
      </c>
      <c r="K5182" s="19">
        <f t="shared" si="486"/>
        <v>14911200000</v>
      </c>
      <c r="L5182" s="19">
        <f t="shared" si="488"/>
        <v>14911200000</v>
      </c>
      <c r="N5182" s="19">
        <f t="shared" si="491"/>
        <v>-86513325872</v>
      </c>
      <c r="O5182" s="19">
        <f t="shared" si="489"/>
        <v>-86513325872</v>
      </c>
      <c r="Q5182" s="19">
        <f t="shared" si="490"/>
        <v>-112557211376</v>
      </c>
    </row>
    <row r="5183" spans="1:17" x14ac:dyDescent="0.3">
      <c r="A5183">
        <v>5177</v>
      </c>
      <c r="B5183">
        <f>SQRT((1-A5183*A5183/$G$1)*$G$2)</f>
        <v>834.47297833836706</v>
      </c>
      <c r="I5183" s="19">
        <f t="shared" si="487"/>
        <v>-225114422752</v>
      </c>
      <c r="K5183" s="19">
        <f t="shared" si="486"/>
        <v>14914080000</v>
      </c>
      <c r="L5183" s="19">
        <f t="shared" si="488"/>
        <v>14914080000</v>
      </c>
      <c r="N5183" s="19">
        <f t="shared" si="491"/>
        <v>0</v>
      </c>
      <c r="O5183" s="19">
        <f t="shared" si="489"/>
        <v>-86513325872</v>
      </c>
      <c r="Q5183" s="19">
        <f t="shared" si="490"/>
        <v>-97643131376</v>
      </c>
    </row>
    <row r="5184" spans="1:17" x14ac:dyDescent="0.3">
      <c r="A5184">
        <v>5178</v>
      </c>
      <c r="B5184">
        <f>SQRT((1-A5184*A5184/$G$1)*$G$2)</f>
        <v>834.3008042790359</v>
      </c>
      <c r="I5184" s="19">
        <f t="shared" si="487"/>
        <v>-195286262752</v>
      </c>
      <c r="K5184" s="19">
        <f t="shared" si="486"/>
        <v>14916960000</v>
      </c>
      <c r="L5184" s="19">
        <f t="shared" si="488"/>
        <v>14916960000</v>
      </c>
      <c r="N5184" s="19">
        <f t="shared" si="491"/>
        <v>0</v>
      </c>
      <c r="O5184" s="19">
        <f t="shared" si="489"/>
        <v>-86513325872</v>
      </c>
      <c r="Q5184" s="19">
        <f t="shared" si="490"/>
        <v>-82726171376</v>
      </c>
    </row>
    <row r="5185" spans="1:17" x14ac:dyDescent="0.3">
      <c r="A5185">
        <v>5179</v>
      </c>
      <c r="B5185">
        <f>SQRT((1-A5185*A5185/$G$1)*$G$2)</f>
        <v>834.12856141634973</v>
      </c>
      <c r="I5185" s="19">
        <f t="shared" si="487"/>
        <v>-165452342752</v>
      </c>
      <c r="K5185" s="19">
        <f t="shared" si="486"/>
        <v>14919840000</v>
      </c>
      <c r="L5185" s="19">
        <f t="shared" si="488"/>
        <v>14919840000</v>
      </c>
      <c r="N5185" s="19">
        <f t="shared" si="491"/>
        <v>0</v>
      </c>
      <c r="O5185" s="19">
        <f t="shared" si="489"/>
        <v>-86513325872</v>
      </c>
      <c r="Q5185" s="19">
        <f t="shared" si="490"/>
        <v>-67806331376</v>
      </c>
    </row>
    <row r="5186" spans="1:17" x14ac:dyDescent="0.3">
      <c r="A5186">
        <v>5180</v>
      </c>
      <c r="B5186">
        <f>SQRT((1-A5186*A5186/$G$1)*$G$2)</f>
        <v>833.95624970767699</v>
      </c>
      <c r="I5186" s="19">
        <f t="shared" si="487"/>
        <v>-135612662752</v>
      </c>
      <c r="K5186" s="19">
        <f t="shared" si="486"/>
        <v>14922720000</v>
      </c>
      <c r="L5186" s="19">
        <f t="shared" si="488"/>
        <v>14922720000</v>
      </c>
      <c r="N5186" s="19">
        <f t="shared" si="491"/>
        <v>0</v>
      </c>
      <c r="O5186" s="19">
        <f t="shared" si="489"/>
        <v>-86513325872</v>
      </c>
      <c r="Q5186" s="19">
        <f t="shared" si="490"/>
        <v>-52883611376</v>
      </c>
    </row>
    <row r="5187" spans="1:17" x14ac:dyDescent="0.3">
      <c r="A5187">
        <v>5181</v>
      </c>
      <c r="B5187">
        <f>SQRT((1-A5187*A5187/$G$1)*$G$2)</f>
        <v>833.78386911033431</v>
      </c>
      <c r="I5187" s="19">
        <f t="shared" si="487"/>
        <v>-105767222752</v>
      </c>
      <c r="K5187" s="19">
        <f t="shared" si="486"/>
        <v>14925600000</v>
      </c>
      <c r="L5187" s="19">
        <f t="shared" si="488"/>
        <v>14925600000</v>
      </c>
      <c r="N5187" s="19">
        <f t="shared" si="491"/>
        <v>0</v>
      </c>
      <c r="O5187" s="19">
        <f t="shared" si="489"/>
        <v>-86513325872</v>
      </c>
      <c r="Q5187" s="19">
        <f t="shared" si="490"/>
        <v>-37958011376</v>
      </c>
    </row>
    <row r="5188" spans="1:17" x14ac:dyDescent="0.3">
      <c r="A5188">
        <v>5182</v>
      </c>
      <c r="B5188">
        <f>SQRT((1-A5188*A5188/$G$1)*$G$2)</f>
        <v>833.61141958158544</v>
      </c>
      <c r="I5188" s="19">
        <f t="shared" si="487"/>
        <v>-75916022752</v>
      </c>
      <c r="K5188" s="19">
        <f t="shared" si="486"/>
        <v>14928480000</v>
      </c>
      <c r="L5188" s="19">
        <f t="shared" si="488"/>
        <v>14928480000</v>
      </c>
      <c r="N5188" s="19">
        <f t="shared" si="491"/>
        <v>-86409530640</v>
      </c>
      <c r="O5188" s="19">
        <f t="shared" si="489"/>
        <v>-86409530640</v>
      </c>
      <c r="Q5188" s="19">
        <f t="shared" si="490"/>
        <v>-109439062016</v>
      </c>
    </row>
    <row r="5189" spans="1:17" x14ac:dyDescent="0.3">
      <c r="A5189">
        <v>5183</v>
      </c>
      <c r="B5189">
        <f>SQRT((1-A5189*A5189/$G$1)*$G$2)</f>
        <v>833.43890107864217</v>
      </c>
      <c r="I5189" s="19">
        <f t="shared" si="487"/>
        <v>-218878124032</v>
      </c>
      <c r="K5189" s="19">
        <f t="shared" si="486"/>
        <v>14931360000</v>
      </c>
      <c r="L5189" s="19">
        <f t="shared" si="488"/>
        <v>14931360000</v>
      </c>
      <c r="N5189" s="19">
        <f t="shared" si="491"/>
        <v>0</v>
      </c>
      <c r="O5189" s="19">
        <f t="shared" si="489"/>
        <v>-86409530640</v>
      </c>
      <c r="Q5189" s="19">
        <f t="shared" si="490"/>
        <v>-94507702016</v>
      </c>
    </row>
    <row r="5190" spans="1:17" x14ac:dyDescent="0.3">
      <c r="A5190">
        <v>5184</v>
      </c>
      <c r="B5190">
        <f>SQRT((1-A5190*A5190/$G$1)*$G$2)</f>
        <v>833.26631355866346</v>
      </c>
      <c r="I5190" s="19">
        <f t="shared" si="487"/>
        <v>-189015404032</v>
      </c>
      <c r="K5190" s="19">
        <f t="shared" si="486"/>
        <v>14934240000</v>
      </c>
      <c r="L5190" s="19">
        <f t="shared" si="488"/>
        <v>14934240000</v>
      </c>
      <c r="N5190" s="19">
        <f t="shared" si="491"/>
        <v>0</v>
      </c>
      <c r="O5190" s="19">
        <f t="shared" si="489"/>
        <v>-86409530640</v>
      </c>
      <c r="Q5190" s="19">
        <f t="shared" si="490"/>
        <v>-79573462016</v>
      </c>
    </row>
    <row r="5191" spans="1:17" x14ac:dyDescent="0.3">
      <c r="A5191">
        <v>5185</v>
      </c>
      <c r="B5191">
        <f>SQRT((1-A5191*A5191/$G$1)*$G$2)</f>
        <v>833.09365697875546</v>
      </c>
      <c r="I5191" s="19">
        <f t="shared" si="487"/>
        <v>-159146924032</v>
      </c>
      <c r="K5191" s="19">
        <f t="shared" ref="K5191:K5254" si="492">IF($I5191&lt;L5190,L5190+$J$2,)</f>
        <v>14937120000</v>
      </c>
      <c r="L5191" s="19">
        <f t="shared" si="488"/>
        <v>14937120000</v>
      </c>
      <c r="N5191" s="19">
        <f t="shared" si="491"/>
        <v>0</v>
      </c>
      <c r="O5191" s="19">
        <f t="shared" si="489"/>
        <v>-86409530640</v>
      </c>
      <c r="Q5191" s="19">
        <f t="shared" si="490"/>
        <v>-64636342016</v>
      </c>
    </row>
    <row r="5192" spans="1:17" x14ac:dyDescent="0.3">
      <c r="A5192">
        <v>5186</v>
      </c>
      <c r="B5192">
        <f>SQRT((1-A5192*A5192/$G$1)*$G$2)</f>
        <v>832.92093129597185</v>
      </c>
      <c r="I5192" s="19">
        <f t="shared" si="487"/>
        <v>-129272684032</v>
      </c>
      <c r="K5192" s="19">
        <f t="shared" si="492"/>
        <v>14940000000</v>
      </c>
      <c r="L5192" s="19">
        <f t="shared" si="488"/>
        <v>14940000000</v>
      </c>
      <c r="N5192" s="19">
        <f t="shared" si="491"/>
        <v>0</v>
      </c>
      <c r="O5192" s="19">
        <f t="shared" si="489"/>
        <v>-86409530640</v>
      </c>
      <c r="Q5192" s="19">
        <f t="shared" si="490"/>
        <v>-49696342016</v>
      </c>
    </row>
    <row r="5193" spans="1:17" x14ac:dyDescent="0.3">
      <c r="A5193">
        <v>5187</v>
      </c>
      <c r="B5193">
        <f>SQRT((1-A5193*A5193/$G$1)*$G$2)</f>
        <v>832.74813646731343</v>
      </c>
      <c r="I5193" s="19">
        <f t="shared" si="487"/>
        <v>-99392684032</v>
      </c>
      <c r="K5193" s="19">
        <f t="shared" si="492"/>
        <v>14942880000</v>
      </c>
      <c r="L5193" s="19">
        <f t="shared" si="488"/>
        <v>14942880000</v>
      </c>
      <c r="N5193" s="19">
        <f t="shared" si="491"/>
        <v>0</v>
      </c>
      <c r="O5193" s="19">
        <f t="shared" si="489"/>
        <v>-86409530640</v>
      </c>
      <c r="Q5193" s="19">
        <f t="shared" si="490"/>
        <v>-34753462016</v>
      </c>
    </row>
    <row r="5194" spans="1:17" x14ac:dyDescent="0.3">
      <c r="A5194">
        <v>5188</v>
      </c>
      <c r="B5194">
        <f>SQRT((1-A5194*A5194/$G$1)*$G$2)</f>
        <v>832.57527244972812</v>
      </c>
      <c r="I5194" s="19">
        <f t="shared" si="487"/>
        <v>-69506924032</v>
      </c>
      <c r="K5194" s="19">
        <f t="shared" si="492"/>
        <v>14945760000</v>
      </c>
      <c r="L5194" s="19">
        <f t="shared" si="488"/>
        <v>14945760000</v>
      </c>
      <c r="N5194" s="19">
        <f t="shared" si="491"/>
        <v>-86305735408</v>
      </c>
      <c r="O5194" s="19">
        <f t="shared" si="489"/>
        <v>-86305735408</v>
      </c>
      <c r="Q5194" s="19">
        <f t="shared" si="490"/>
        <v>-106113437424</v>
      </c>
    </row>
    <row r="5195" spans="1:17" x14ac:dyDescent="0.3">
      <c r="A5195">
        <v>5189</v>
      </c>
      <c r="B5195">
        <f>SQRT((1-A5195*A5195/$G$1)*$G$2)</f>
        <v>832.40233920011087</v>
      </c>
      <c r="I5195" s="19">
        <f t="shared" si="487"/>
        <v>-212226874848</v>
      </c>
      <c r="K5195" s="19">
        <f t="shared" si="492"/>
        <v>14948640000</v>
      </c>
      <c r="L5195" s="19">
        <f t="shared" si="488"/>
        <v>14948640000</v>
      </c>
      <c r="N5195" s="19">
        <f t="shared" si="491"/>
        <v>0</v>
      </c>
      <c r="O5195" s="19">
        <f t="shared" si="489"/>
        <v>-86305735408</v>
      </c>
      <c r="Q5195" s="19">
        <f t="shared" si="490"/>
        <v>-91164797424</v>
      </c>
    </row>
    <row r="5196" spans="1:17" x14ac:dyDescent="0.3">
      <c r="A5196">
        <v>5190</v>
      </c>
      <c r="B5196">
        <f>SQRT((1-A5196*A5196/$G$1)*$G$2)</f>
        <v>832.22933667530299</v>
      </c>
      <c r="I5196" s="19">
        <f t="shared" si="487"/>
        <v>-182329594848</v>
      </c>
      <c r="K5196" s="19">
        <f t="shared" si="492"/>
        <v>14951520000</v>
      </c>
      <c r="L5196" s="19">
        <f t="shared" si="488"/>
        <v>14951520000</v>
      </c>
      <c r="N5196" s="19">
        <f t="shared" si="491"/>
        <v>0</v>
      </c>
      <c r="O5196" s="19">
        <f t="shared" si="489"/>
        <v>-86305735408</v>
      </c>
      <c r="Q5196" s="19">
        <f t="shared" si="490"/>
        <v>-76213277424</v>
      </c>
    </row>
    <row r="5197" spans="1:17" x14ac:dyDescent="0.3">
      <c r="A5197">
        <v>5191</v>
      </c>
      <c r="B5197">
        <f>SQRT((1-A5197*A5197/$G$1)*$G$2)</f>
        <v>832.05626483209346</v>
      </c>
      <c r="I5197" s="19">
        <f t="shared" si="487"/>
        <v>-152426554848</v>
      </c>
      <c r="K5197" s="19">
        <f t="shared" si="492"/>
        <v>14954400000</v>
      </c>
      <c r="L5197" s="19">
        <f t="shared" si="488"/>
        <v>14954400000</v>
      </c>
      <c r="N5197" s="19">
        <f t="shared" si="491"/>
        <v>0</v>
      </c>
      <c r="O5197" s="19">
        <f t="shared" si="489"/>
        <v>-86305735408</v>
      </c>
      <c r="Q5197" s="19">
        <f t="shared" si="490"/>
        <v>-61258877424</v>
      </c>
    </row>
    <row r="5198" spans="1:17" x14ac:dyDescent="0.3">
      <c r="A5198">
        <v>5192</v>
      </c>
      <c r="B5198">
        <f>SQRT((1-A5198*A5198/$G$1)*$G$2)</f>
        <v>831.88312362721751</v>
      </c>
      <c r="I5198" s="19">
        <f t="shared" si="487"/>
        <v>-122517754848</v>
      </c>
      <c r="K5198" s="19">
        <f t="shared" si="492"/>
        <v>14957280000</v>
      </c>
      <c r="L5198" s="19">
        <f t="shared" si="488"/>
        <v>14957280000</v>
      </c>
      <c r="N5198" s="19">
        <f t="shared" si="491"/>
        <v>0</v>
      </c>
      <c r="O5198" s="19">
        <f t="shared" si="489"/>
        <v>-86305735408</v>
      </c>
      <c r="Q5198" s="19">
        <f t="shared" si="490"/>
        <v>-46301597424</v>
      </c>
    </row>
    <row r="5199" spans="1:17" x14ac:dyDescent="0.3">
      <c r="A5199">
        <v>5193</v>
      </c>
      <c r="B5199">
        <f>SQRT((1-A5199*A5199/$G$1)*$G$2)</f>
        <v>831.70991301735694</v>
      </c>
      <c r="I5199" s="19">
        <f t="shared" si="487"/>
        <v>-92603194848</v>
      </c>
      <c r="K5199" s="19">
        <f t="shared" si="492"/>
        <v>14960160000</v>
      </c>
      <c r="L5199" s="19">
        <f t="shared" si="488"/>
        <v>14960160000</v>
      </c>
      <c r="N5199" s="19">
        <f t="shared" si="491"/>
        <v>0</v>
      </c>
      <c r="O5199" s="19">
        <f t="shared" si="489"/>
        <v>-86305735408</v>
      </c>
      <c r="Q5199" s="19">
        <f t="shared" si="490"/>
        <v>-31341437424</v>
      </c>
    </row>
    <row r="5200" spans="1:17" x14ac:dyDescent="0.3">
      <c r="A5200">
        <v>5194</v>
      </c>
      <c r="B5200">
        <f>SQRT((1-A5200*A5200/$G$1)*$G$2)</f>
        <v>831.53663295914009</v>
      </c>
      <c r="I5200" s="19">
        <f t="shared" si="487"/>
        <v>-62682874848</v>
      </c>
      <c r="K5200" s="19">
        <f t="shared" si="492"/>
        <v>14963040000</v>
      </c>
      <c r="L5200" s="19">
        <f t="shared" si="488"/>
        <v>14963040000</v>
      </c>
      <c r="N5200" s="19">
        <f t="shared" si="491"/>
        <v>-86201940176</v>
      </c>
      <c r="O5200" s="19">
        <f t="shared" si="489"/>
        <v>-86201940176</v>
      </c>
      <c r="Q5200" s="19">
        <f t="shared" si="490"/>
        <v>-102580337600</v>
      </c>
    </row>
    <row r="5201" spans="1:17" x14ac:dyDescent="0.3">
      <c r="A5201">
        <v>5195</v>
      </c>
      <c r="B5201">
        <f>SQRT((1-A5201*A5201/$G$1)*$G$2)</f>
        <v>831.36328340914224</v>
      </c>
      <c r="I5201" s="19">
        <f t="shared" si="487"/>
        <v>-205160675200</v>
      </c>
      <c r="K5201" s="19">
        <f t="shared" si="492"/>
        <v>14965920000</v>
      </c>
      <c r="L5201" s="19">
        <f t="shared" si="488"/>
        <v>14965920000</v>
      </c>
      <c r="N5201" s="19">
        <f t="shared" si="491"/>
        <v>0</v>
      </c>
      <c r="O5201" s="19">
        <f t="shared" si="489"/>
        <v>-86201940176</v>
      </c>
      <c r="Q5201" s="19">
        <f t="shared" si="490"/>
        <v>-87614417600</v>
      </c>
    </row>
    <row r="5202" spans="1:17" x14ac:dyDescent="0.3">
      <c r="A5202">
        <v>5196</v>
      </c>
      <c r="B5202">
        <f>SQRT((1-A5202*A5202/$G$1)*$G$2)</f>
        <v>831.18986432388408</v>
      </c>
      <c r="I5202" s="19">
        <f t="shared" si="487"/>
        <v>-175228835200</v>
      </c>
      <c r="K5202" s="19">
        <f t="shared" si="492"/>
        <v>14968800000</v>
      </c>
      <c r="L5202" s="19">
        <f t="shared" si="488"/>
        <v>14968800000</v>
      </c>
      <c r="N5202" s="19">
        <f t="shared" si="491"/>
        <v>0</v>
      </c>
      <c r="O5202" s="19">
        <f t="shared" si="489"/>
        <v>-86201940176</v>
      </c>
      <c r="Q5202" s="19">
        <f t="shared" si="490"/>
        <v>-72645617600</v>
      </c>
    </row>
    <row r="5203" spans="1:17" x14ac:dyDescent="0.3">
      <c r="A5203">
        <v>5197</v>
      </c>
      <c r="B5203">
        <f>SQRT((1-A5203*A5203/$G$1)*$G$2)</f>
        <v>831.01637565983356</v>
      </c>
      <c r="I5203" s="19">
        <f t="shared" si="487"/>
        <v>-145291235200</v>
      </c>
      <c r="K5203" s="19">
        <f t="shared" si="492"/>
        <v>14971680000</v>
      </c>
      <c r="L5203" s="19">
        <f t="shared" si="488"/>
        <v>14971680000</v>
      </c>
      <c r="N5203" s="19">
        <f t="shared" si="491"/>
        <v>0</v>
      </c>
      <c r="O5203" s="19">
        <f t="shared" si="489"/>
        <v>-86201940176</v>
      </c>
      <c r="Q5203" s="19">
        <f t="shared" si="490"/>
        <v>-57673937600</v>
      </c>
    </row>
    <row r="5204" spans="1:17" x14ac:dyDescent="0.3">
      <c r="A5204">
        <v>5198</v>
      </c>
      <c r="B5204">
        <f>SQRT((1-A5204*A5204/$G$1)*$G$2)</f>
        <v>830.84281737340405</v>
      </c>
      <c r="I5204" s="19">
        <f t="shared" si="487"/>
        <v>-115347875200</v>
      </c>
      <c r="K5204" s="19">
        <f t="shared" si="492"/>
        <v>14974560000</v>
      </c>
      <c r="L5204" s="19">
        <f t="shared" si="488"/>
        <v>14974560000</v>
      </c>
      <c r="N5204" s="19">
        <f t="shared" si="491"/>
        <v>0</v>
      </c>
      <c r="O5204" s="19">
        <f t="shared" si="489"/>
        <v>-86201940176</v>
      </c>
      <c r="Q5204" s="19">
        <f t="shared" si="490"/>
        <v>-42699377600</v>
      </c>
    </row>
    <row r="5205" spans="1:17" x14ac:dyDescent="0.3">
      <c r="A5205">
        <v>5199</v>
      </c>
      <c r="B5205">
        <f>SQRT((1-A5205*A5205/$G$1)*$G$2)</f>
        <v>830.66918942095549</v>
      </c>
      <c r="I5205" s="19">
        <f t="shared" si="487"/>
        <v>-85398755200</v>
      </c>
      <c r="K5205" s="19">
        <f t="shared" si="492"/>
        <v>14977440000</v>
      </c>
      <c r="L5205" s="19">
        <f t="shared" si="488"/>
        <v>14977440000</v>
      </c>
      <c r="N5205" s="19">
        <f t="shared" si="491"/>
        <v>-86098144944</v>
      </c>
      <c r="O5205" s="19">
        <f t="shared" si="489"/>
        <v>-86098144944</v>
      </c>
      <c r="Q5205" s="19">
        <f t="shared" si="490"/>
        <v>-113820082544</v>
      </c>
    </row>
    <row r="5206" spans="1:17" x14ac:dyDescent="0.3">
      <c r="A5206">
        <v>5200</v>
      </c>
      <c r="B5206">
        <f>SQRT((1-A5206*A5206/$G$1)*$G$2)</f>
        <v>830.49549175879349</v>
      </c>
      <c r="I5206" s="19">
        <f t="shared" si="487"/>
        <v>-227640165088</v>
      </c>
      <c r="K5206" s="19">
        <f t="shared" si="492"/>
        <v>14980320000</v>
      </c>
      <c r="L5206" s="19">
        <f t="shared" si="488"/>
        <v>14980320000</v>
      </c>
      <c r="N5206" s="19">
        <f t="shared" si="491"/>
        <v>0</v>
      </c>
      <c r="O5206" s="19">
        <f t="shared" si="489"/>
        <v>-86098144944</v>
      </c>
      <c r="Q5206" s="19">
        <f t="shared" si="490"/>
        <v>-98839762544</v>
      </c>
    </row>
    <row r="5207" spans="1:17" x14ac:dyDescent="0.3">
      <c r="A5207">
        <v>5201</v>
      </c>
      <c r="B5207">
        <f>SQRT((1-A5207*A5207/$G$1)*$G$2)</f>
        <v>830.32172434316976</v>
      </c>
      <c r="I5207" s="19">
        <f t="shared" si="487"/>
        <v>-197679525088</v>
      </c>
      <c r="K5207" s="19">
        <f t="shared" si="492"/>
        <v>14983200000</v>
      </c>
      <c r="L5207" s="19">
        <f t="shared" si="488"/>
        <v>14983200000</v>
      </c>
      <c r="N5207" s="19">
        <f t="shared" si="491"/>
        <v>0</v>
      </c>
      <c r="O5207" s="19">
        <f t="shared" si="489"/>
        <v>-86098144944</v>
      </c>
      <c r="Q5207" s="19">
        <f t="shared" si="490"/>
        <v>-83856562544</v>
      </c>
    </row>
    <row r="5208" spans="1:17" x14ac:dyDescent="0.3">
      <c r="A5208">
        <v>5202</v>
      </c>
      <c r="B5208">
        <f>SQRT((1-A5208*A5208/$G$1)*$G$2)</f>
        <v>830.14788713028145</v>
      </c>
      <c r="I5208" s="19">
        <f t="shared" si="487"/>
        <v>-167713125088</v>
      </c>
      <c r="K5208" s="19">
        <f t="shared" si="492"/>
        <v>14986080000</v>
      </c>
      <c r="L5208" s="19">
        <f t="shared" si="488"/>
        <v>14986080000</v>
      </c>
      <c r="N5208" s="19">
        <f t="shared" si="491"/>
        <v>0</v>
      </c>
      <c r="O5208" s="19">
        <f t="shared" si="489"/>
        <v>-86098144944</v>
      </c>
      <c r="Q5208" s="19">
        <f t="shared" si="490"/>
        <v>-68870482544</v>
      </c>
    </row>
    <row r="5209" spans="1:17" x14ac:dyDescent="0.3">
      <c r="A5209">
        <v>5203</v>
      </c>
      <c r="B5209">
        <f>SQRT((1-A5209*A5209/$G$1)*$G$2)</f>
        <v>829.97398007627203</v>
      </c>
      <c r="I5209" s="19">
        <f t="shared" si="487"/>
        <v>-137740965088</v>
      </c>
      <c r="K5209" s="19">
        <f t="shared" si="492"/>
        <v>14988960000</v>
      </c>
      <c r="L5209" s="19">
        <f t="shared" si="488"/>
        <v>14988960000</v>
      </c>
      <c r="N5209" s="19">
        <f t="shared" si="491"/>
        <v>0</v>
      </c>
      <c r="O5209" s="19">
        <f t="shared" si="489"/>
        <v>-86098144944</v>
      </c>
      <c r="Q5209" s="19">
        <f t="shared" si="490"/>
        <v>-53881522544</v>
      </c>
    </row>
    <row r="5210" spans="1:17" x14ac:dyDescent="0.3">
      <c r="A5210">
        <v>5204</v>
      </c>
      <c r="B5210">
        <f>SQRT((1-A5210*A5210/$G$1)*$G$2)</f>
        <v>829.80000313722985</v>
      </c>
      <c r="I5210" s="19">
        <f t="shared" si="487"/>
        <v>-107763045088</v>
      </c>
      <c r="K5210" s="19">
        <f t="shared" si="492"/>
        <v>14991840000</v>
      </c>
      <c r="L5210" s="19">
        <f t="shared" si="488"/>
        <v>14991840000</v>
      </c>
      <c r="N5210" s="19">
        <f t="shared" si="491"/>
        <v>0</v>
      </c>
      <c r="O5210" s="19">
        <f t="shared" si="489"/>
        <v>-86098144944</v>
      </c>
      <c r="Q5210" s="19">
        <f t="shared" si="490"/>
        <v>-38889682544</v>
      </c>
    </row>
    <row r="5211" spans="1:17" x14ac:dyDescent="0.3">
      <c r="A5211">
        <v>5205</v>
      </c>
      <c r="B5211">
        <f>SQRT((1-A5211*A5211/$G$1)*$G$2)</f>
        <v>829.62595626918926</v>
      </c>
      <c r="I5211" s="19">
        <f t="shared" si="487"/>
        <v>-77779365088</v>
      </c>
      <c r="K5211" s="19">
        <f t="shared" si="492"/>
        <v>14994720000</v>
      </c>
      <c r="L5211" s="19">
        <f t="shared" si="488"/>
        <v>14994720000</v>
      </c>
      <c r="N5211" s="19">
        <f t="shared" si="491"/>
        <v>-85994349712</v>
      </c>
      <c r="O5211" s="19">
        <f t="shared" si="489"/>
        <v>-85994349712</v>
      </c>
      <c r="Q5211" s="19">
        <f t="shared" si="490"/>
        <v>-109889312256</v>
      </c>
    </row>
    <row r="5212" spans="1:17" x14ac:dyDescent="0.3">
      <c r="A5212">
        <v>5206</v>
      </c>
      <c r="B5212">
        <f>SQRT((1-A5212*A5212/$G$1)*$G$2)</f>
        <v>829.45183942813003</v>
      </c>
      <c r="I5212" s="19">
        <f t="shared" si="487"/>
        <v>-219778624512</v>
      </c>
      <c r="K5212" s="19">
        <f t="shared" si="492"/>
        <v>14997600000</v>
      </c>
      <c r="L5212" s="19">
        <f t="shared" si="488"/>
        <v>14997600000</v>
      </c>
      <c r="N5212" s="19">
        <f t="shared" si="491"/>
        <v>0</v>
      </c>
      <c r="O5212" s="19">
        <f t="shared" si="489"/>
        <v>-85994349712</v>
      </c>
      <c r="Q5212" s="19">
        <f t="shared" si="490"/>
        <v>-94891712256</v>
      </c>
    </row>
    <row r="5213" spans="1:17" x14ac:dyDescent="0.3">
      <c r="A5213">
        <v>5207</v>
      </c>
      <c r="B5213">
        <f>SQRT((1-A5213*A5213/$G$1)*$G$2)</f>
        <v>829.27765256997702</v>
      </c>
      <c r="I5213" s="19">
        <f t="shared" si="487"/>
        <v>-189783424512</v>
      </c>
      <c r="K5213" s="19">
        <f t="shared" si="492"/>
        <v>15000480000</v>
      </c>
      <c r="L5213" s="19">
        <f t="shared" si="488"/>
        <v>15000480000</v>
      </c>
      <c r="N5213" s="19">
        <f t="shared" si="491"/>
        <v>0</v>
      </c>
      <c r="O5213" s="19">
        <f t="shared" si="489"/>
        <v>-85994349712</v>
      </c>
      <c r="Q5213" s="19">
        <f t="shared" si="490"/>
        <v>-79891232256</v>
      </c>
    </row>
    <row r="5214" spans="1:17" x14ac:dyDescent="0.3">
      <c r="A5214">
        <v>5208</v>
      </c>
      <c r="B5214">
        <f>SQRT((1-A5214*A5214/$G$1)*$G$2)</f>
        <v>829.10339565060042</v>
      </c>
      <c r="I5214" s="19">
        <f t="shared" si="487"/>
        <v>-159782464512</v>
      </c>
      <c r="K5214" s="19">
        <f t="shared" si="492"/>
        <v>15003360000</v>
      </c>
      <c r="L5214" s="19">
        <f t="shared" si="488"/>
        <v>15003360000</v>
      </c>
      <c r="N5214" s="19">
        <f t="shared" si="491"/>
        <v>0</v>
      </c>
      <c r="O5214" s="19">
        <f t="shared" si="489"/>
        <v>-85994349712</v>
      </c>
      <c r="Q5214" s="19">
        <f t="shared" si="490"/>
        <v>-64887872256</v>
      </c>
    </row>
    <row r="5215" spans="1:17" x14ac:dyDescent="0.3">
      <c r="A5215">
        <v>5209</v>
      </c>
      <c r="B5215">
        <f>SQRT((1-A5215*A5215/$G$1)*$G$2)</f>
        <v>828.92906862581549</v>
      </c>
      <c r="I5215" s="19">
        <f t="shared" si="487"/>
        <v>-129775744512</v>
      </c>
      <c r="K5215" s="19">
        <f t="shared" si="492"/>
        <v>15006240000</v>
      </c>
      <c r="L5215" s="19">
        <f t="shared" si="488"/>
        <v>15006240000</v>
      </c>
      <c r="N5215" s="19">
        <f t="shared" si="491"/>
        <v>0</v>
      </c>
      <c r="O5215" s="19">
        <f t="shared" si="489"/>
        <v>-85994349712</v>
      </c>
      <c r="Q5215" s="19">
        <f t="shared" si="490"/>
        <v>-49881632256</v>
      </c>
    </row>
    <row r="5216" spans="1:17" x14ac:dyDescent="0.3">
      <c r="A5216">
        <v>5210</v>
      </c>
      <c r="B5216">
        <f>SQRT((1-A5216*A5216/$G$1)*$G$2)</f>
        <v>828.75467145138282</v>
      </c>
      <c r="I5216" s="19">
        <f t="shared" si="487"/>
        <v>-99763264512</v>
      </c>
      <c r="K5216" s="19">
        <f t="shared" si="492"/>
        <v>15009120000</v>
      </c>
      <c r="L5216" s="19">
        <f t="shared" si="488"/>
        <v>15009120000</v>
      </c>
      <c r="N5216" s="19">
        <f t="shared" si="491"/>
        <v>0</v>
      </c>
      <c r="O5216" s="19">
        <f t="shared" si="489"/>
        <v>-85994349712</v>
      </c>
      <c r="Q5216" s="19">
        <f t="shared" si="490"/>
        <v>-34872512256</v>
      </c>
    </row>
    <row r="5217" spans="1:17" x14ac:dyDescent="0.3">
      <c r="A5217">
        <v>5211</v>
      </c>
      <c r="B5217">
        <f>SQRT((1-A5217*A5217/$G$1)*$G$2)</f>
        <v>828.5802040830074</v>
      </c>
      <c r="I5217" s="19">
        <f t="shared" si="487"/>
        <v>-69745024512</v>
      </c>
      <c r="K5217" s="19">
        <f t="shared" si="492"/>
        <v>15012000000</v>
      </c>
      <c r="L5217" s="19">
        <f t="shared" si="488"/>
        <v>15012000000</v>
      </c>
      <c r="N5217" s="19">
        <f t="shared" si="491"/>
        <v>-85890554480</v>
      </c>
      <c r="O5217" s="19">
        <f t="shared" si="489"/>
        <v>-85890554480</v>
      </c>
      <c r="Q5217" s="19">
        <f t="shared" si="490"/>
        <v>-105751066736</v>
      </c>
    </row>
    <row r="5218" spans="1:17" x14ac:dyDescent="0.3">
      <c r="A5218">
        <v>5212</v>
      </c>
      <c r="B5218">
        <f>SQRT((1-A5218*A5218/$G$1)*$G$2)</f>
        <v>828.40566647633966</v>
      </c>
      <c r="I5218" s="19">
        <f t="shared" si="487"/>
        <v>-211502133472</v>
      </c>
      <c r="K5218" s="19">
        <f t="shared" si="492"/>
        <v>15014880000</v>
      </c>
      <c r="L5218" s="19">
        <f t="shared" si="488"/>
        <v>15014880000</v>
      </c>
      <c r="N5218" s="19">
        <f t="shared" si="491"/>
        <v>0</v>
      </c>
      <c r="O5218" s="19">
        <f t="shared" si="489"/>
        <v>-85890554480</v>
      </c>
      <c r="Q5218" s="19">
        <f t="shared" si="490"/>
        <v>-90736186736</v>
      </c>
    </row>
    <row r="5219" spans="1:17" x14ac:dyDescent="0.3">
      <c r="A5219">
        <v>5213</v>
      </c>
      <c r="B5219">
        <f>SQRT((1-A5219*A5219/$G$1)*$G$2)</f>
        <v>828.23105858697443</v>
      </c>
      <c r="I5219" s="19">
        <f t="shared" si="487"/>
        <v>-181472373472</v>
      </c>
      <c r="K5219" s="19">
        <f t="shared" si="492"/>
        <v>15017760000</v>
      </c>
      <c r="L5219" s="19">
        <f t="shared" si="488"/>
        <v>15017760000</v>
      </c>
      <c r="N5219" s="19">
        <f t="shared" si="491"/>
        <v>0</v>
      </c>
      <c r="O5219" s="19">
        <f t="shared" si="489"/>
        <v>-85890554480</v>
      </c>
      <c r="Q5219" s="19">
        <f t="shared" si="490"/>
        <v>-75718426736</v>
      </c>
    </row>
    <row r="5220" spans="1:17" x14ac:dyDescent="0.3">
      <c r="A5220">
        <v>5214</v>
      </c>
      <c r="B5220">
        <f>SQRT((1-A5220*A5220/$G$1)*$G$2)</f>
        <v>828.05638037045117</v>
      </c>
      <c r="I5220" s="19">
        <f t="shared" si="487"/>
        <v>-151436853472</v>
      </c>
      <c r="K5220" s="19">
        <f t="shared" si="492"/>
        <v>15020640000</v>
      </c>
      <c r="L5220" s="19">
        <f t="shared" si="488"/>
        <v>15020640000</v>
      </c>
      <c r="N5220" s="19">
        <f t="shared" si="491"/>
        <v>0</v>
      </c>
      <c r="O5220" s="19">
        <f t="shared" si="489"/>
        <v>-85890554480</v>
      </c>
      <c r="Q5220" s="19">
        <f t="shared" si="490"/>
        <v>-60697786736</v>
      </c>
    </row>
    <row r="5221" spans="1:17" x14ac:dyDescent="0.3">
      <c r="A5221">
        <v>5215</v>
      </c>
      <c r="B5221">
        <f>SQRT((1-A5221*A5221/$G$1)*$G$2)</f>
        <v>827.88163178225409</v>
      </c>
      <c r="I5221" s="19">
        <f t="shared" si="487"/>
        <v>-121395573472</v>
      </c>
      <c r="K5221" s="19">
        <f t="shared" si="492"/>
        <v>15023520000</v>
      </c>
      <c r="L5221" s="19">
        <f t="shared" si="488"/>
        <v>15023520000</v>
      </c>
      <c r="N5221" s="19">
        <f t="shared" si="491"/>
        <v>0</v>
      </c>
      <c r="O5221" s="19">
        <f t="shared" si="489"/>
        <v>-85890554480</v>
      </c>
      <c r="Q5221" s="19">
        <f t="shared" si="490"/>
        <v>-45674266736</v>
      </c>
    </row>
    <row r="5222" spans="1:17" x14ac:dyDescent="0.3">
      <c r="A5222">
        <v>5216</v>
      </c>
      <c r="B5222">
        <f>SQRT((1-A5222*A5222/$G$1)*$G$2)</f>
        <v>827.70681277781193</v>
      </c>
      <c r="I5222" s="19">
        <f t="shared" si="487"/>
        <v>-91348533472</v>
      </c>
      <c r="K5222" s="19">
        <f t="shared" si="492"/>
        <v>15026400000</v>
      </c>
      <c r="L5222" s="19">
        <f t="shared" si="488"/>
        <v>15026400000</v>
      </c>
      <c r="N5222" s="19">
        <f t="shared" si="491"/>
        <v>0</v>
      </c>
      <c r="O5222" s="19">
        <f t="shared" si="489"/>
        <v>-85890554480</v>
      </c>
      <c r="Q5222" s="19">
        <f t="shared" si="490"/>
        <v>-30647866736</v>
      </c>
    </row>
    <row r="5223" spans="1:17" x14ac:dyDescent="0.3">
      <c r="A5223">
        <v>5217</v>
      </c>
      <c r="B5223">
        <f>SQRT((1-A5223*A5223/$G$1)*$G$2)</f>
        <v>827.5319233124975</v>
      </c>
      <c r="I5223" s="19">
        <f t="shared" si="487"/>
        <v>-61295733472</v>
      </c>
      <c r="K5223" s="19">
        <f t="shared" si="492"/>
        <v>15029280000</v>
      </c>
      <c r="L5223" s="19">
        <f t="shared" si="488"/>
        <v>15029280000</v>
      </c>
      <c r="N5223" s="19">
        <f t="shared" si="491"/>
        <v>-85786759248</v>
      </c>
      <c r="O5223" s="19">
        <f t="shared" si="489"/>
        <v>-85786759248</v>
      </c>
      <c r="Q5223" s="19">
        <f t="shared" si="490"/>
        <v>-101405345984</v>
      </c>
    </row>
    <row r="5224" spans="1:17" x14ac:dyDescent="0.3">
      <c r="A5224">
        <v>5218</v>
      </c>
      <c r="B5224">
        <f>SQRT((1-A5224*A5224/$G$1)*$G$2)</f>
        <v>827.3569633416281</v>
      </c>
      <c r="I5224" s="19">
        <f t="shared" si="487"/>
        <v>-202810691968</v>
      </c>
      <c r="K5224" s="19">
        <f t="shared" si="492"/>
        <v>15032160000</v>
      </c>
      <c r="L5224" s="19">
        <f t="shared" si="488"/>
        <v>15032160000</v>
      </c>
      <c r="N5224" s="19">
        <f t="shared" si="491"/>
        <v>0</v>
      </c>
      <c r="O5224" s="19">
        <f t="shared" si="489"/>
        <v>-85786759248</v>
      </c>
      <c r="Q5224" s="19">
        <f t="shared" si="490"/>
        <v>-86373185984</v>
      </c>
    </row>
    <row r="5225" spans="1:17" x14ac:dyDescent="0.3">
      <c r="A5225">
        <v>5219</v>
      </c>
      <c r="B5225">
        <f>SQRT((1-A5225*A5225/$G$1)*$G$2)</f>
        <v>827.18193282046514</v>
      </c>
      <c r="I5225" s="19">
        <f t="shared" si="487"/>
        <v>-172746371968</v>
      </c>
      <c r="K5225" s="19">
        <f t="shared" si="492"/>
        <v>15035040000</v>
      </c>
      <c r="L5225" s="19">
        <f t="shared" si="488"/>
        <v>15035040000</v>
      </c>
      <c r="N5225" s="19">
        <f t="shared" si="491"/>
        <v>0</v>
      </c>
      <c r="O5225" s="19">
        <f t="shared" si="489"/>
        <v>-85786759248</v>
      </c>
      <c r="Q5225" s="19">
        <f t="shared" si="490"/>
        <v>-71338145984</v>
      </c>
    </row>
    <row r="5226" spans="1:17" x14ac:dyDescent="0.3">
      <c r="A5226">
        <v>5220</v>
      </c>
      <c r="B5226">
        <f>SQRT((1-A5226*A5226/$G$1)*$G$2)</f>
        <v>827.00683170421405</v>
      </c>
      <c r="I5226" s="19">
        <f t="shared" si="487"/>
        <v>-142676291968</v>
      </c>
      <c r="K5226" s="19">
        <f t="shared" si="492"/>
        <v>15037920000</v>
      </c>
      <c r="L5226" s="19">
        <f t="shared" si="488"/>
        <v>15037920000</v>
      </c>
      <c r="N5226" s="19">
        <f t="shared" si="491"/>
        <v>0</v>
      </c>
      <c r="O5226" s="19">
        <f t="shared" si="489"/>
        <v>-85786759248</v>
      </c>
      <c r="Q5226" s="19">
        <f t="shared" si="490"/>
        <v>-56300225984</v>
      </c>
    </row>
    <row r="5227" spans="1:17" x14ac:dyDescent="0.3">
      <c r="A5227">
        <v>5221</v>
      </c>
      <c r="B5227">
        <f>SQRT((1-A5227*A5227/$G$1)*$G$2)</f>
        <v>826.83165994802437</v>
      </c>
      <c r="I5227" s="19">
        <f t="shared" si="487"/>
        <v>-112600451968</v>
      </c>
      <c r="K5227" s="19">
        <f t="shared" si="492"/>
        <v>15040800000</v>
      </c>
      <c r="L5227" s="19">
        <f t="shared" si="488"/>
        <v>15040800000</v>
      </c>
      <c r="N5227" s="19">
        <f t="shared" si="491"/>
        <v>0</v>
      </c>
      <c r="O5227" s="19">
        <f t="shared" si="489"/>
        <v>-85786759248</v>
      </c>
      <c r="Q5227" s="19">
        <f t="shared" si="490"/>
        <v>-41259425984</v>
      </c>
    </row>
    <row r="5228" spans="1:17" x14ac:dyDescent="0.3">
      <c r="A5228">
        <v>5222</v>
      </c>
      <c r="B5228">
        <f>SQRT((1-A5228*A5228/$G$1)*$G$2)</f>
        <v>826.65641750698944</v>
      </c>
      <c r="I5228" s="19">
        <f t="shared" si="487"/>
        <v>-82518851968</v>
      </c>
      <c r="K5228" s="19">
        <f t="shared" si="492"/>
        <v>15043680000</v>
      </c>
      <c r="L5228" s="19">
        <f t="shared" si="488"/>
        <v>15043680000</v>
      </c>
      <c r="N5228" s="19">
        <f t="shared" si="491"/>
        <v>-85682964016</v>
      </c>
      <c r="O5228" s="19">
        <f t="shared" si="489"/>
        <v>-85682964016</v>
      </c>
      <c r="Q5228" s="19">
        <f t="shared" si="490"/>
        <v>-111898710000</v>
      </c>
    </row>
    <row r="5229" spans="1:17" x14ac:dyDescent="0.3">
      <c r="A5229">
        <v>5223</v>
      </c>
      <c r="B5229">
        <f>SQRT((1-A5229*A5229/$G$1)*$G$2)</f>
        <v>826.48110433614647</v>
      </c>
      <c r="I5229" s="19">
        <f t="shared" si="487"/>
        <v>-223797420000</v>
      </c>
      <c r="K5229" s="19">
        <f t="shared" si="492"/>
        <v>15046560000</v>
      </c>
      <c r="L5229" s="19">
        <f t="shared" si="488"/>
        <v>15046560000</v>
      </c>
      <c r="N5229" s="19">
        <f t="shared" si="491"/>
        <v>0</v>
      </c>
      <c r="O5229" s="19">
        <f t="shared" si="489"/>
        <v>-85682964016</v>
      </c>
      <c r="Q5229" s="19">
        <f t="shared" si="490"/>
        <v>-96852150000</v>
      </c>
    </row>
    <row r="5230" spans="1:17" x14ac:dyDescent="0.3">
      <c r="A5230">
        <v>5224</v>
      </c>
      <c r="B5230">
        <f>SQRT((1-A5230*A5230/$G$1)*$G$2)</f>
        <v>826.30572039047604</v>
      </c>
      <c r="I5230" s="19">
        <f t="shared" ref="I5230:I5293" si="493">Q5229*2</f>
        <v>-193704300000</v>
      </c>
      <c r="K5230" s="19">
        <f t="shared" si="492"/>
        <v>15049440000</v>
      </c>
      <c r="L5230" s="19">
        <f t="shared" ref="L5230:L5293" si="494">IF(K5230=0,L5229,K5230)</f>
        <v>15049440000</v>
      </c>
      <c r="N5230" s="19">
        <f t="shared" si="491"/>
        <v>0</v>
      </c>
      <c r="O5230" s="19">
        <f t="shared" ref="O5230:O5293" si="495">IF(N5230=0,O5229,N5230)</f>
        <v>-85682964016</v>
      </c>
      <c r="Q5230" s="19">
        <f t="shared" ref="Q5230:Q5293" si="496">Q5229+K5230+N5230</f>
        <v>-81802710000</v>
      </c>
    </row>
    <row r="5231" spans="1:17" x14ac:dyDescent="0.3">
      <c r="A5231">
        <v>5225</v>
      </c>
      <c r="B5231">
        <f>SQRT((1-A5231*A5231/$G$1)*$G$2)</f>
        <v>826.13026562490279</v>
      </c>
      <c r="I5231" s="19">
        <f t="shared" si="493"/>
        <v>-163605420000</v>
      </c>
      <c r="K5231" s="19">
        <f t="shared" si="492"/>
        <v>15052320000</v>
      </c>
      <c r="L5231" s="19">
        <f t="shared" si="494"/>
        <v>15052320000</v>
      </c>
      <c r="N5231" s="19">
        <f t="shared" si="491"/>
        <v>0</v>
      </c>
      <c r="O5231" s="19">
        <f t="shared" si="495"/>
        <v>-85682964016</v>
      </c>
      <c r="Q5231" s="19">
        <f t="shared" si="496"/>
        <v>-66750390000</v>
      </c>
    </row>
    <row r="5232" spans="1:17" x14ac:dyDescent="0.3">
      <c r="A5232">
        <v>5226</v>
      </c>
      <c r="B5232">
        <f>SQRT((1-A5232*A5232/$G$1)*$G$2)</f>
        <v>825.95473999429464</v>
      </c>
      <c r="I5232" s="19">
        <f t="shared" si="493"/>
        <v>-133500780000</v>
      </c>
      <c r="K5232" s="19">
        <f t="shared" si="492"/>
        <v>15055200000</v>
      </c>
      <c r="L5232" s="19">
        <f t="shared" si="494"/>
        <v>15055200000</v>
      </c>
      <c r="N5232" s="19">
        <f t="shared" si="491"/>
        <v>0</v>
      </c>
      <c r="O5232" s="19">
        <f t="shared" si="495"/>
        <v>-85682964016</v>
      </c>
      <c r="Q5232" s="19">
        <f t="shared" si="496"/>
        <v>-51695190000</v>
      </c>
    </row>
    <row r="5233" spans="1:17" x14ac:dyDescent="0.3">
      <c r="A5233">
        <v>5227</v>
      </c>
      <c r="B5233">
        <f>SQRT((1-A5233*A5233/$G$1)*$G$2)</f>
        <v>825.77914345346289</v>
      </c>
      <c r="I5233" s="19">
        <f t="shared" si="493"/>
        <v>-103390380000</v>
      </c>
      <c r="K5233" s="19">
        <f t="shared" si="492"/>
        <v>15058080000</v>
      </c>
      <c r="L5233" s="19">
        <f t="shared" si="494"/>
        <v>15058080000</v>
      </c>
      <c r="N5233" s="19">
        <f t="shared" si="491"/>
        <v>0</v>
      </c>
      <c r="O5233" s="19">
        <f t="shared" si="495"/>
        <v>-85682964016</v>
      </c>
      <c r="Q5233" s="19">
        <f t="shared" si="496"/>
        <v>-36637110000</v>
      </c>
    </row>
    <row r="5234" spans="1:17" x14ac:dyDescent="0.3">
      <c r="A5234">
        <v>5228</v>
      </c>
      <c r="B5234">
        <f>SQRT((1-A5234*A5234/$G$1)*$G$2)</f>
        <v>825.60347595716189</v>
      </c>
      <c r="I5234" s="19">
        <f t="shared" si="493"/>
        <v>-73274220000</v>
      </c>
      <c r="K5234" s="19">
        <f t="shared" si="492"/>
        <v>15060960000</v>
      </c>
      <c r="L5234" s="19">
        <f t="shared" si="494"/>
        <v>15060960000</v>
      </c>
      <c r="N5234" s="19">
        <f t="shared" si="491"/>
        <v>-85579168784</v>
      </c>
      <c r="O5234" s="19">
        <f t="shared" si="495"/>
        <v>-85579168784</v>
      </c>
      <c r="Q5234" s="19">
        <f t="shared" si="496"/>
        <v>-107155318784</v>
      </c>
    </row>
    <row r="5235" spans="1:17" x14ac:dyDescent="0.3">
      <c r="A5235">
        <v>5229</v>
      </c>
      <c r="B5235">
        <f>SQRT((1-A5235*A5235/$G$1)*$G$2)</f>
        <v>825.42773746008959</v>
      </c>
      <c r="I5235" s="19">
        <f t="shared" si="493"/>
        <v>-214310637568</v>
      </c>
      <c r="K5235" s="19">
        <f t="shared" si="492"/>
        <v>15063840000</v>
      </c>
      <c r="L5235" s="19">
        <f t="shared" si="494"/>
        <v>15063840000</v>
      </c>
      <c r="N5235" s="19">
        <f t="shared" si="491"/>
        <v>0</v>
      </c>
      <c r="O5235" s="19">
        <f t="shared" si="495"/>
        <v>-85579168784</v>
      </c>
      <c r="Q5235" s="19">
        <f t="shared" si="496"/>
        <v>-92091478784</v>
      </c>
    </row>
    <row r="5236" spans="1:17" x14ac:dyDescent="0.3">
      <c r="A5236">
        <v>5230</v>
      </c>
      <c r="B5236">
        <f>SQRT((1-A5236*A5236/$G$1)*$G$2)</f>
        <v>825.25192791688698</v>
      </c>
      <c r="I5236" s="19">
        <f t="shared" si="493"/>
        <v>-184182957568</v>
      </c>
      <c r="K5236" s="19">
        <f t="shared" si="492"/>
        <v>15066720000</v>
      </c>
      <c r="L5236" s="19">
        <f t="shared" si="494"/>
        <v>15066720000</v>
      </c>
      <c r="N5236" s="19">
        <f t="shared" ref="N5236:N5299" si="497">IF($I5236&gt;O5235,O5235+$J$1,)</f>
        <v>0</v>
      </c>
      <c r="O5236" s="19">
        <f t="shared" si="495"/>
        <v>-85579168784</v>
      </c>
      <c r="Q5236" s="19">
        <f t="shared" si="496"/>
        <v>-77024758784</v>
      </c>
    </row>
    <row r="5237" spans="1:17" x14ac:dyDescent="0.3">
      <c r="A5237">
        <v>5231</v>
      </c>
      <c r="B5237">
        <f>SQRT((1-A5237*A5237/$G$1)*$G$2)</f>
        <v>825.07604728213767</v>
      </c>
      <c r="I5237" s="19">
        <f t="shared" si="493"/>
        <v>-154049517568</v>
      </c>
      <c r="K5237" s="19">
        <f t="shared" si="492"/>
        <v>15069600000</v>
      </c>
      <c r="L5237" s="19">
        <f t="shared" si="494"/>
        <v>15069600000</v>
      </c>
      <c r="N5237" s="19">
        <f t="shared" si="497"/>
        <v>0</v>
      </c>
      <c r="O5237" s="19">
        <f t="shared" si="495"/>
        <v>-85579168784</v>
      </c>
      <c r="Q5237" s="19">
        <f t="shared" si="496"/>
        <v>-61955158784</v>
      </c>
    </row>
    <row r="5238" spans="1:17" x14ac:dyDescent="0.3">
      <c r="A5238">
        <v>5232</v>
      </c>
      <c r="B5238">
        <f>SQRT((1-A5238*A5238/$G$1)*$G$2)</f>
        <v>824.9000955103686</v>
      </c>
      <c r="I5238" s="19">
        <f t="shared" si="493"/>
        <v>-123910317568</v>
      </c>
      <c r="K5238" s="19">
        <f t="shared" si="492"/>
        <v>15072480000</v>
      </c>
      <c r="L5238" s="19">
        <f t="shared" si="494"/>
        <v>15072480000</v>
      </c>
      <c r="N5238" s="19">
        <f t="shared" si="497"/>
        <v>0</v>
      </c>
      <c r="O5238" s="19">
        <f t="shared" si="495"/>
        <v>-85579168784</v>
      </c>
      <c r="Q5238" s="19">
        <f t="shared" si="496"/>
        <v>-46882678784</v>
      </c>
    </row>
    <row r="5239" spans="1:17" x14ac:dyDescent="0.3">
      <c r="A5239">
        <v>5233</v>
      </c>
      <c r="B5239">
        <f>SQRT((1-A5239*A5239/$G$1)*$G$2)</f>
        <v>824.72407255604924</v>
      </c>
      <c r="I5239" s="19">
        <f t="shared" si="493"/>
        <v>-93765357568</v>
      </c>
      <c r="K5239" s="19">
        <f t="shared" si="492"/>
        <v>15075360000</v>
      </c>
      <c r="L5239" s="19">
        <f t="shared" si="494"/>
        <v>15075360000</v>
      </c>
      <c r="N5239" s="19">
        <f t="shared" si="497"/>
        <v>0</v>
      </c>
      <c r="O5239" s="19">
        <f t="shared" si="495"/>
        <v>-85579168784</v>
      </c>
      <c r="Q5239" s="19">
        <f t="shared" si="496"/>
        <v>-31807318784</v>
      </c>
    </row>
    <row r="5240" spans="1:17" x14ac:dyDescent="0.3">
      <c r="A5240">
        <v>5234</v>
      </c>
      <c r="B5240">
        <f>SQRT((1-A5240*A5240/$G$1)*$G$2)</f>
        <v>824.54797837359206</v>
      </c>
      <c r="I5240" s="19">
        <f t="shared" si="493"/>
        <v>-63614637568</v>
      </c>
      <c r="K5240" s="19">
        <f t="shared" si="492"/>
        <v>15078240000</v>
      </c>
      <c r="L5240" s="19">
        <f t="shared" si="494"/>
        <v>15078240000</v>
      </c>
      <c r="N5240" s="19">
        <f t="shared" si="497"/>
        <v>-85475373552</v>
      </c>
      <c r="O5240" s="19">
        <f t="shared" si="495"/>
        <v>-85475373552</v>
      </c>
      <c r="Q5240" s="19">
        <f t="shared" si="496"/>
        <v>-102204452336</v>
      </c>
    </row>
    <row r="5241" spans="1:17" x14ac:dyDescent="0.3">
      <c r="A5241">
        <v>5235</v>
      </c>
      <c r="B5241">
        <f>SQRT((1-A5241*A5241/$G$1)*$G$2)</f>
        <v>824.37181291735158</v>
      </c>
      <c r="I5241" s="19">
        <f t="shared" si="493"/>
        <v>-204408904672</v>
      </c>
      <c r="K5241" s="19">
        <f t="shared" si="492"/>
        <v>15081120000</v>
      </c>
      <c r="L5241" s="19">
        <f t="shared" si="494"/>
        <v>15081120000</v>
      </c>
      <c r="N5241" s="19">
        <f t="shared" si="497"/>
        <v>0</v>
      </c>
      <c r="O5241" s="19">
        <f t="shared" si="495"/>
        <v>-85475373552</v>
      </c>
      <c r="Q5241" s="19">
        <f t="shared" si="496"/>
        <v>-87123332336</v>
      </c>
    </row>
    <row r="5242" spans="1:17" x14ac:dyDescent="0.3">
      <c r="A5242">
        <v>5236</v>
      </c>
      <c r="B5242">
        <f>SQRT((1-A5242*A5242/$G$1)*$G$2)</f>
        <v>824.19557614162522</v>
      </c>
      <c r="I5242" s="19">
        <f t="shared" si="493"/>
        <v>-174246664672</v>
      </c>
      <c r="K5242" s="19">
        <f t="shared" si="492"/>
        <v>15084000000</v>
      </c>
      <c r="L5242" s="19">
        <f t="shared" si="494"/>
        <v>15084000000</v>
      </c>
      <c r="N5242" s="19">
        <f t="shared" si="497"/>
        <v>0</v>
      </c>
      <c r="O5242" s="19">
        <f t="shared" si="495"/>
        <v>-85475373552</v>
      </c>
      <c r="Q5242" s="19">
        <f t="shared" si="496"/>
        <v>-72039332336</v>
      </c>
    </row>
    <row r="5243" spans="1:17" x14ac:dyDescent="0.3">
      <c r="A5243">
        <v>5237</v>
      </c>
      <c r="B5243">
        <f>SQRT((1-A5243*A5243/$G$1)*$G$2)</f>
        <v>824.01926800065291</v>
      </c>
      <c r="I5243" s="19">
        <f t="shared" si="493"/>
        <v>-144078664672</v>
      </c>
      <c r="K5243" s="19">
        <f t="shared" si="492"/>
        <v>15086880000</v>
      </c>
      <c r="L5243" s="19">
        <f t="shared" si="494"/>
        <v>15086880000</v>
      </c>
      <c r="N5243" s="19">
        <f t="shared" si="497"/>
        <v>0</v>
      </c>
      <c r="O5243" s="19">
        <f t="shared" si="495"/>
        <v>-85475373552</v>
      </c>
      <c r="Q5243" s="19">
        <f t="shared" si="496"/>
        <v>-56952452336</v>
      </c>
    </row>
    <row r="5244" spans="1:17" x14ac:dyDescent="0.3">
      <c r="A5244">
        <v>5238</v>
      </c>
      <c r="B5244">
        <f>SQRT((1-A5244*A5244/$G$1)*$G$2)</f>
        <v>823.84288844861635</v>
      </c>
      <c r="I5244" s="19">
        <f t="shared" si="493"/>
        <v>-113904904672</v>
      </c>
      <c r="K5244" s="19">
        <f t="shared" si="492"/>
        <v>15089760000</v>
      </c>
      <c r="L5244" s="19">
        <f t="shared" si="494"/>
        <v>15089760000</v>
      </c>
      <c r="N5244" s="19">
        <f t="shared" si="497"/>
        <v>0</v>
      </c>
      <c r="O5244" s="19">
        <f t="shared" si="495"/>
        <v>-85475373552</v>
      </c>
      <c r="Q5244" s="19">
        <f t="shared" si="496"/>
        <v>-41862692336</v>
      </c>
    </row>
    <row r="5245" spans="1:17" x14ac:dyDescent="0.3">
      <c r="A5245">
        <v>5239</v>
      </c>
      <c r="B5245">
        <f>SQRT((1-A5245*A5245/$G$1)*$G$2)</f>
        <v>823.66643743964005</v>
      </c>
      <c r="I5245" s="19">
        <f t="shared" si="493"/>
        <v>-83725384672</v>
      </c>
      <c r="K5245" s="19">
        <f t="shared" si="492"/>
        <v>15092640000</v>
      </c>
      <c r="L5245" s="19">
        <f t="shared" si="494"/>
        <v>15092640000</v>
      </c>
      <c r="N5245" s="19">
        <f t="shared" si="497"/>
        <v>-85371578320</v>
      </c>
      <c r="O5245" s="19">
        <f t="shared" si="495"/>
        <v>-85371578320</v>
      </c>
      <c r="Q5245" s="19">
        <f t="shared" si="496"/>
        <v>-112141630656</v>
      </c>
    </row>
    <row r="5246" spans="1:17" x14ac:dyDescent="0.3">
      <c r="A5246">
        <v>5240</v>
      </c>
      <c r="B5246">
        <f>SQRT((1-A5246*A5246/$G$1)*$G$2)</f>
        <v>823.48991492779021</v>
      </c>
      <c r="I5246" s="19">
        <f t="shared" si="493"/>
        <v>-224283261312</v>
      </c>
      <c r="K5246" s="19">
        <f t="shared" si="492"/>
        <v>15095520000</v>
      </c>
      <c r="L5246" s="19">
        <f t="shared" si="494"/>
        <v>15095520000</v>
      </c>
      <c r="N5246" s="19">
        <f t="shared" si="497"/>
        <v>0</v>
      </c>
      <c r="O5246" s="19">
        <f t="shared" si="495"/>
        <v>-85371578320</v>
      </c>
      <c r="Q5246" s="19">
        <f t="shared" si="496"/>
        <v>-97046110656</v>
      </c>
    </row>
    <row r="5247" spans="1:17" x14ac:dyDescent="0.3">
      <c r="A5247">
        <v>5241</v>
      </c>
      <c r="B5247">
        <f>SQRT((1-A5247*A5247/$G$1)*$G$2)</f>
        <v>823.31332086707482</v>
      </c>
      <c r="I5247" s="19">
        <f t="shared" si="493"/>
        <v>-194092221312</v>
      </c>
      <c r="K5247" s="19">
        <f t="shared" si="492"/>
        <v>15098400000</v>
      </c>
      <c r="L5247" s="19">
        <f t="shared" si="494"/>
        <v>15098400000</v>
      </c>
      <c r="N5247" s="19">
        <f t="shared" si="497"/>
        <v>0</v>
      </c>
      <c r="O5247" s="19">
        <f t="shared" si="495"/>
        <v>-85371578320</v>
      </c>
      <c r="Q5247" s="19">
        <f t="shared" si="496"/>
        <v>-81947710656</v>
      </c>
    </row>
    <row r="5248" spans="1:17" x14ac:dyDescent="0.3">
      <c r="A5248">
        <v>5242</v>
      </c>
      <c r="B5248">
        <f>SQRT((1-A5248*A5248/$G$1)*$G$2)</f>
        <v>823.13665521144435</v>
      </c>
      <c r="I5248" s="19">
        <f t="shared" si="493"/>
        <v>-163895421312</v>
      </c>
      <c r="K5248" s="19">
        <f t="shared" si="492"/>
        <v>15101280000</v>
      </c>
      <c r="L5248" s="19">
        <f t="shared" si="494"/>
        <v>15101280000</v>
      </c>
      <c r="N5248" s="19">
        <f t="shared" si="497"/>
        <v>0</v>
      </c>
      <c r="O5248" s="19">
        <f t="shared" si="495"/>
        <v>-85371578320</v>
      </c>
      <c r="Q5248" s="19">
        <f t="shared" si="496"/>
        <v>-66846430656</v>
      </c>
    </row>
    <row r="5249" spans="1:17" x14ac:dyDescent="0.3">
      <c r="A5249">
        <v>5243</v>
      </c>
      <c r="B5249">
        <f>SQRT((1-A5249*A5249/$G$1)*$G$2)</f>
        <v>822.95991791479071</v>
      </c>
      <c r="I5249" s="19">
        <f t="shared" si="493"/>
        <v>-133692861312</v>
      </c>
      <c r="K5249" s="19">
        <f t="shared" si="492"/>
        <v>15104160000</v>
      </c>
      <c r="L5249" s="19">
        <f t="shared" si="494"/>
        <v>15104160000</v>
      </c>
      <c r="N5249" s="19">
        <f t="shared" si="497"/>
        <v>0</v>
      </c>
      <c r="O5249" s="19">
        <f t="shared" si="495"/>
        <v>-85371578320</v>
      </c>
      <c r="Q5249" s="19">
        <f t="shared" si="496"/>
        <v>-51742270656</v>
      </c>
    </row>
    <row r="5250" spans="1:17" x14ac:dyDescent="0.3">
      <c r="A5250">
        <v>5244</v>
      </c>
      <c r="B5250">
        <f>SQRT((1-A5250*A5250/$G$1)*$G$2)</f>
        <v>822.78310893094749</v>
      </c>
      <c r="I5250" s="19">
        <f t="shared" si="493"/>
        <v>-103484541312</v>
      </c>
      <c r="K5250" s="19">
        <f t="shared" si="492"/>
        <v>15107040000</v>
      </c>
      <c r="L5250" s="19">
        <f t="shared" si="494"/>
        <v>15107040000</v>
      </c>
      <c r="N5250" s="19">
        <f t="shared" si="497"/>
        <v>0</v>
      </c>
      <c r="O5250" s="19">
        <f t="shared" si="495"/>
        <v>-85371578320</v>
      </c>
      <c r="Q5250" s="19">
        <f t="shared" si="496"/>
        <v>-36635230656</v>
      </c>
    </row>
    <row r="5251" spans="1:17" x14ac:dyDescent="0.3">
      <c r="A5251">
        <v>5245</v>
      </c>
      <c r="B5251">
        <f>SQRT((1-A5251*A5251/$G$1)*$G$2)</f>
        <v>822.60622821368975</v>
      </c>
      <c r="I5251" s="19">
        <f t="shared" si="493"/>
        <v>-73270461312</v>
      </c>
      <c r="K5251" s="19">
        <f t="shared" si="492"/>
        <v>15109920000</v>
      </c>
      <c r="L5251" s="19">
        <f t="shared" si="494"/>
        <v>15109920000</v>
      </c>
      <c r="N5251" s="19">
        <f t="shared" si="497"/>
        <v>-85267783088</v>
      </c>
      <c r="O5251" s="19">
        <f t="shared" si="495"/>
        <v>-85267783088</v>
      </c>
      <c r="Q5251" s="19">
        <f t="shared" si="496"/>
        <v>-106793093744</v>
      </c>
    </row>
    <row r="5252" spans="1:17" x14ac:dyDescent="0.3">
      <c r="A5252">
        <v>5246</v>
      </c>
      <c r="B5252">
        <f>SQRT((1-A5252*A5252/$G$1)*$G$2)</f>
        <v>822.42927571673431</v>
      </c>
      <c r="I5252" s="19">
        <f t="shared" si="493"/>
        <v>-213586187488</v>
      </c>
      <c r="K5252" s="19">
        <f t="shared" si="492"/>
        <v>15112800000</v>
      </c>
      <c r="L5252" s="19">
        <f t="shared" si="494"/>
        <v>15112800000</v>
      </c>
      <c r="N5252" s="19">
        <f t="shared" si="497"/>
        <v>0</v>
      </c>
      <c r="O5252" s="19">
        <f t="shared" si="495"/>
        <v>-85267783088</v>
      </c>
      <c r="Q5252" s="19">
        <f t="shared" si="496"/>
        <v>-91680293744</v>
      </c>
    </row>
    <row r="5253" spans="1:17" x14ac:dyDescent="0.3">
      <c r="A5253">
        <v>5247</v>
      </c>
      <c r="B5253">
        <f>SQRT((1-A5253*A5253/$G$1)*$G$2)</f>
        <v>822.25225139373913</v>
      </c>
      <c r="I5253" s="19">
        <f t="shared" si="493"/>
        <v>-183360587488</v>
      </c>
      <c r="K5253" s="19">
        <f t="shared" si="492"/>
        <v>15115680000</v>
      </c>
      <c r="L5253" s="19">
        <f t="shared" si="494"/>
        <v>15115680000</v>
      </c>
      <c r="N5253" s="19">
        <f t="shared" si="497"/>
        <v>0</v>
      </c>
      <c r="O5253" s="19">
        <f t="shared" si="495"/>
        <v>-85267783088</v>
      </c>
      <c r="Q5253" s="19">
        <f t="shared" si="496"/>
        <v>-76564613744</v>
      </c>
    </row>
    <row r="5254" spans="1:17" x14ac:dyDescent="0.3">
      <c r="A5254">
        <v>5248</v>
      </c>
      <c r="B5254">
        <f>SQRT((1-A5254*A5254/$G$1)*$G$2)</f>
        <v>822.07515519830349</v>
      </c>
      <c r="I5254" s="19">
        <f t="shared" si="493"/>
        <v>-153129227488</v>
      </c>
      <c r="K5254" s="19">
        <f t="shared" si="492"/>
        <v>15118560000</v>
      </c>
      <c r="L5254" s="19">
        <f t="shared" si="494"/>
        <v>15118560000</v>
      </c>
      <c r="N5254" s="19">
        <f t="shared" si="497"/>
        <v>0</v>
      </c>
      <c r="O5254" s="19">
        <f t="shared" si="495"/>
        <v>-85267783088</v>
      </c>
      <c r="Q5254" s="19">
        <f t="shared" si="496"/>
        <v>-61446053744</v>
      </c>
    </row>
    <row r="5255" spans="1:17" x14ac:dyDescent="0.3">
      <c r="A5255">
        <v>5249</v>
      </c>
      <c r="B5255">
        <f>SQRT((1-A5255*A5255/$G$1)*$G$2)</f>
        <v>821.89798708396779</v>
      </c>
      <c r="I5255" s="19">
        <f t="shared" si="493"/>
        <v>-122892107488</v>
      </c>
      <c r="K5255" s="19">
        <f t="shared" ref="K5255:K5318" si="498">IF($I5255&lt;L5254,L5254+$J$2,)</f>
        <v>15121440000</v>
      </c>
      <c r="L5255" s="19">
        <f t="shared" si="494"/>
        <v>15121440000</v>
      </c>
      <c r="N5255" s="19">
        <f t="shared" si="497"/>
        <v>0</v>
      </c>
      <c r="O5255" s="19">
        <f t="shared" si="495"/>
        <v>-85267783088</v>
      </c>
      <c r="Q5255" s="19">
        <f t="shared" si="496"/>
        <v>-46324613744</v>
      </c>
    </row>
    <row r="5256" spans="1:17" x14ac:dyDescent="0.3">
      <c r="A5256">
        <v>5250</v>
      </c>
      <c r="B5256">
        <f>SQRT((1-A5256*A5256/$G$1)*$G$2)</f>
        <v>821.72074700421365</v>
      </c>
      <c r="I5256" s="19">
        <f t="shared" si="493"/>
        <v>-92649227488</v>
      </c>
      <c r="K5256" s="19">
        <f t="shared" si="498"/>
        <v>15124320000</v>
      </c>
      <c r="L5256" s="19">
        <f t="shared" si="494"/>
        <v>15124320000</v>
      </c>
      <c r="N5256" s="19">
        <f t="shared" si="497"/>
        <v>0</v>
      </c>
      <c r="O5256" s="19">
        <f t="shared" si="495"/>
        <v>-85267783088</v>
      </c>
      <c r="Q5256" s="19">
        <f t="shared" si="496"/>
        <v>-31200293744</v>
      </c>
    </row>
    <row r="5257" spans="1:17" x14ac:dyDescent="0.3">
      <c r="A5257">
        <v>5251</v>
      </c>
      <c r="B5257">
        <f>SQRT((1-A5257*A5257/$G$1)*$G$2)</f>
        <v>821.54343491246357</v>
      </c>
      <c r="I5257" s="19">
        <f t="shared" si="493"/>
        <v>-62400587488</v>
      </c>
      <c r="K5257" s="19">
        <f t="shared" si="498"/>
        <v>15127200000</v>
      </c>
      <c r="L5257" s="19">
        <f t="shared" si="494"/>
        <v>15127200000</v>
      </c>
      <c r="N5257" s="19">
        <f t="shared" si="497"/>
        <v>-85163987856</v>
      </c>
      <c r="O5257" s="19">
        <f t="shared" si="495"/>
        <v>-85163987856</v>
      </c>
      <c r="Q5257" s="19">
        <f t="shared" si="496"/>
        <v>-101237081600</v>
      </c>
    </row>
    <row r="5258" spans="1:17" x14ac:dyDescent="0.3">
      <c r="A5258">
        <v>5252</v>
      </c>
      <c r="B5258">
        <f>SQRT((1-A5258*A5258/$G$1)*$G$2)</f>
        <v>821.36605076208082</v>
      </c>
      <c r="I5258" s="19">
        <f t="shared" si="493"/>
        <v>-202474163200</v>
      </c>
      <c r="K5258" s="19">
        <f t="shared" si="498"/>
        <v>15130080000</v>
      </c>
      <c r="L5258" s="19">
        <f t="shared" si="494"/>
        <v>15130080000</v>
      </c>
      <c r="N5258" s="19">
        <f t="shared" si="497"/>
        <v>0</v>
      </c>
      <c r="O5258" s="19">
        <f t="shared" si="495"/>
        <v>-85163987856</v>
      </c>
      <c r="Q5258" s="19">
        <f t="shared" si="496"/>
        <v>-86107001600</v>
      </c>
    </row>
    <row r="5259" spans="1:17" x14ac:dyDescent="0.3">
      <c r="A5259">
        <v>5253</v>
      </c>
      <c r="B5259">
        <f>SQRT((1-A5259*A5259/$G$1)*$G$2)</f>
        <v>821.18859450636933</v>
      </c>
      <c r="I5259" s="19">
        <f t="shared" si="493"/>
        <v>-172214003200</v>
      </c>
      <c r="K5259" s="19">
        <f t="shared" si="498"/>
        <v>15132960000</v>
      </c>
      <c r="L5259" s="19">
        <f t="shared" si="494"/>
        <v>15132960000</v>
      </c>
      <c r="N5259" s="19">
        <f t="shared" si="497"/>
        <v>0</v>
      </c>
      <c r="O5259" s="19">
        <f t="shared" si="495"/>
        <v>-85163987856</v>
      </c>
      <c r="Q5259" s="19">
        <f t="shared" si="496"/>
        <v>-70974041600</v>
      </c>
    </row>
    <row r="5260" spans="1:17" x14ac:dyDescent="0.3">
      <c r="A5260">
        <v>5254</v>
      </c>
      <c r="B5260">
        <f>SQRT((1-A5260*A5260/$G$1)*$G$2)</f>
        <v>821.01106609857391</v>
      </c>
      <c r="I5260" s="19">
        <f t="shared" si="493"/>
        <v>-141948083200</v>
      </c>
      <c r="K5260" s="19">
        <f t="shared" si="498"/>
        <v>15135840000</v>
      </c>
      <c r="L5260" s="19">
        <f t="shared" si="494"/>
        <v>15135840000</v>
      </c>
      <c r="N5260" s="19">
        <f t="shared" si="497"/>
        <v>0</v>
      </c>
      <c r="O5260" s="19">
        <f t="shared" si="495"/>
        <v>-85163987856</v>
      </c>
      <c r="Q5260" s="19">
        <f t="shared" si="496"/>
        <v>-55838201600</v>
      </c>
    </row>
    <row r="5261" spans="1:17" x14ac:dyDescent="0.3">
      <c r="A5261">
        <v>5255</v>
      </c>
      <c r="B5261">
        <f>SQRT((1-A5261*A5261/$G$1)*$G$2)</f>
        <v>820.83346549187979</v>
      </c>
      <c r="I5261" s="19">
        <f t="shared" si="493"/>
        <v>-111676403200</v>
      </c>
      <c r="K5261" s="19">
        <f t="shared" si="498"/>
        <v>15138720000</v>
      </c>
      <c r="L5261" s="19">
        <f t="shared" si="494"/>
        <v>15138720000</v>
      </c>
      <c r="N5261" s="19">
        <f t="shared" si="497"/>
        <v>0</v>
      </c>
      <c r="O5261" s="19">
        <f t="shared" si="495"/>
        <v>-85163987856</v>
      </c>
      <c r="Q5261" s="19">
        <f t="shared" si="496"/>
        <v>-40699481600</v>
      </c>
    </row>
    <row r="5262" spans="1:17" x14ac:dyDescent="0.3">
      <c r="A5262">
        <v>5256</v>
      </c>
      <c r="B5262">
        <f>SQRT((1-A5262*A5262/$G$1)*$G$2)</f>
        <v>820.65579263941254</v>
      </c>
      <c r="I5262" s="19">
        <f t="shared" si="493"/>
        <v>-81398963200</v>
      </c>
      <c r="K5262" s="19">
        <f t="shared" si="498"/>
        <v>15141600000</v>
      </c>
      <c r="L5262" s="19">
        <f t="shared" si="494"/>
        <v>15141600000</v>
      </c>
      <c r="N5262" s="19">
        <f t="shared" si="497"/>
        <v>-85060192624</v>
      </c>
      <c r="O5262" s="19">
        <f t="shared" si="495"/>
        <v>-85060192624</v>
      </c>
      <c r="Q5262" s="19">
        <f t="shared" si="496"/>
        <v>-110618074224</v>
      </c>
    </row>
    <row r="5263" spans="1:17" x14ac:dyDescent="0.3">
      <c r="A5263">
        <v>5257</v>
      </c>
      <c r="B5263">
        <f>SQRT((1-A5263*A5263/$G$1)*$G$2)</f>
        <v>820.47804749423813</v>
      </c>
      <c r="I5263" s="19">
        <f t="shared" si="493"/>
        <v>-221236148448</v>
      </c>
      <c r="K5263" s="19">
        <f t="shared" si="498"/>
        <v>15144480000</v>
      </c>
      <c r="L5263" s="19">
        <f t="shared" si="494"/>
        <v>15144480000</v>
      </c>
      <c r="N5263" s="19">
        <f t="shared" si="497"/>
        <v>0</v>
      </c>
      <c r="O5263" s="19">
        <f t="shared" si="495"/>
        <v>-85060192624</v>
      </c>
      <c r="Q5263" s="19">
        <f t="shared" si="496"/>
        <v>-95473594224</v>
      </c>
    </row>
    <row r="5264" spans="1:17" x14ac:dyDescent="0.3">
      <c r="A5264">
        <v>5258</v>
      </c>
      <c r="B5264">
        <f>SQRT((1-A5264*A5264/$G$1)*$G$2)</f>
        <v>820.30023000936296</v>
      </c>
      <c r="I5264" s="19">
        <f t="shared" si="493"/>
        <v>-190947188448</v>
      </c>
      <c r="K5264" s="19">
        <f t="shared" si="498"/>
        <v>15147360000</v>
      </c>
      <c r="L5264" s="19">
        <f t="shared" si="494"/>
        <v>15147360000</v>
      </c>
      <c r="N5264" s="19">
        <f t="shared" si="497"/>
        <v>0</v>
      </c>
      <c r="O5264" s="19">
        <f t="shared" si="495"/>
        <v>-85060192624</v>
      </c>
      <c r="Q5264" s="19">
        <f t="shared" si="496"/>
        <v>-80326234224</v>
      </c>
    </row>
    <row r="5265" spans="1:17" x14ac:dyDescent="0.3">
      <c r="A5265">
        <v>5259</v>
      </c>
      <c r="B5265">
        <f>SQRT((1-A5265*A5265/$G$1)*$G$2)</f>
        <v>820.12234013773309</v>
      </c>
      <c r="I5265" s="19">
        <f t="shared" si="493"/>
        <v>-160652468448</v>
      </c>
      <c r="K5265" s="19">
        <f t="shared" si="498"/>
        <v>15150240000</v>
      </c>
      <c r="L5265" s="19">
        <f t="shared" si="494"/>
        <v>15150240000</v>
      </c>
      <c r="N5265" s="19">
        <f t="shared" si="497"/>
        <v>0</v>
      </c>
      <c r="O5265" s="19">
        <f t="shared" si="495"/>
        <v>-85060192624</v>
      </c>
      <c r="Q5265" s="19">
        <f t="shared" si="496"/>
        <v>-65175994224</v>
      </c>
    </row>
    <row r="5266" spans="1:17" x14ac:dyDescent="0.3">
      <c r="A5266">
        <v>5260</v>
      </c>
      <c r="B5266">
        <f>SQRT((1-A5266*A5266/$G$1)*$G$2)</f>
        <v>819.94437783223486</v>
      </c>
      <c r="I5266" s="19">
        <f t="shared" si="493"/>
        <v>-130351988448</v>
      </c>
      <c r="K5266" s="19">
        <f t="shared" si="498"/>
        <v>15153120000</v>
      </c>
      <c r="L5266" s="19">
        <f t="shared" si="494"/>
        <v>15153120000</v>
      </c>
      <c r="N5266" s="19">
        <f t="shared" si="497"/>
        <v>0</v>
      </c>
      <c r="O5266" s="19">
        <f t="shared" si="495"/>
        <v>-85060192624</v>
      </c>
      <c r="Q5266" s="19">
        <f t="shared" si="496"/>
        <v>-50022874224</v>
      </c>
    </row>
    <row r="5267" spans="1:17" x14ac:dyDescent="0.3">
      <c r="A5267">
        <v>5261</v>
      </c>
      <c r="B5267">
        <f>SQRT((1-A5267*A5267/$G$1)*$G$2)</f>
        <v>819.76634304569461</v>
      </c>
      <c r="I5267" s="19">
        <f t="shared" si="493"/>
        <v>-100045748448</v>
      </c>
      <c r="K5267" s="19">
        <f t="shared" si="498"/>
        <v>15156000000</v>
      </c>
      <c r="L5267" s="19">
        <f t="shared" si="494"/>
        <v>15156000000</v>
      </c>
      <c r="N5267" s="19">
        <f t="shared" si="497"/>
        <v>0</v>
      </c>
      <c r="O5267" s="19">
        <f t="shared" si="495"/>
        <v>-85060192624</v>
      </c>
      <c r="Q5267" s="19">
        <f t="shared" si="496"/>
        <v>-34866874224</v>
      </c>
    </row>
    <row r="5268" spans="1:17" x14ac:dyDescent="0.3">
      <c r="A5268">
        <v>5262</v>
      </c>
      <c r="B5268">
        <f>SQRT((1-A5268*A5268/$G$1)*$G$2)</f>
        <v>819.58823573087818</v>
      </c>
      <c r="I5268" s="19">
        <f t="shared" si="493"/>
        <v>-69733748448</v>
      </c>
      <c r="K5268" s="19">
        <f t="shared" si="498"/>
        <v>15158880000</v>
      </c>
      <c r="L5268" s="19">
        <f t="shared" si="494"/>
        <v>15158880000</v>
      </c>
      <c r="N5268" s="19">
        <f t="shared" si="497"/>
        <v>-84956397392</v>
      </c>
      <c r="O5268" s="19">
        <f t="shared" si="495"/>
        <v>-84956397392</v>
      </c>
      <c r="Q5268" s="19">
        <f t="shared" si="496"/>
        <v>-104664391616</v>
      </c>
    </row>
    <row r="5269" spans="1:17" x14ac:dyDescent="0.3">
      <c r="A5269">
        <v>5263</v>
      </c>
      <c r="B5269">
        <f>SQRT((1-A5269*A5269/$G$1)*$G$2)</f>
        <v>819.41005584049128</v>
      </c>
      <c r="I5269" s="19">
        <f t="shared" si="493"/>
        <v>-209328783232</v>
      </c>
      <c r="K5269" s="19">
        <f t="shared" si="498"/>
        <v>15161760000</v>
      </c>
      <c r="L5269" s="19">
        <f t="shared" si="494"/>
        <v>15161760000</v>
      </c>
      <c r="N5269" s="19">
        <f t="shared" si="497"/>
        <v>0</v>
      </c>
      <c r="O5269" s="19">
        <f t="shared" si="495"/>
        <v>-84956397392</v>
      </c>
      <c r="Q5269" s="19">
        <f t="shared" si="496"/>
        <v>-89502631616</v>
      </c>
    </row>
    <row r="5270" spans="1:17" x14ac:dyDescent="0.3">
      <c r="A5270">
        <v>5264</v>
      </c>
      <c r="B5270">
        <f>SQRT((1-A5270*A5270/$G$1)*$G$2)</f>
        <v>819.23180332717925</v>
      </c>
      <c r="I5270" s="19">
        <f t="shared" si="493"/>
        <v>-179005263232</v>
      </c>
      <c r="K5270" s="19">
        <f t="shared" si="498"/>
        <v>15164640000</v>
      </c>
      <c r="L5270" s="19">
        <f t="shared" si="494"/>
        <v>15164640000</v>
      </c>
      <c r="N5270" s="19">
        <f t="shared" si="497"/>
        <v>0</v>
      </c>
      <c r="O5270" s="19">
        <f t="shared" si="495"/>
        <v>-84956397392</v>
      </c>
      <c r="Q5270" s="19">
        <f t="shared" si="496"/>
        <v>-74337991616</v>
      </c>
    </row>
    <row r="5271" spans="1:17" x14ac:dyDescent="0.3">
      <c r="A5271">
        <v>5265</v>
      </c>
      <c r="B5271">
        <f>SQRT((1-A5271*A5271/$G$1)*$G$2)</f>
        <v>819.05347814352672</v>
      </c>
      <c r="I5271" s="19">
        <f t="shared" si="493"/>
        <v>-148675983232</v>
      </c>
      <c r="K5271" s="19">
        <f t="shared" si="498"/>
        <v>15167520000</v>
      </c>
      <c r="L5271" s="19">
        <f t="shared" si="494"/>
        <v>15167520000</v>
      </c>
      <c r="N5271" s="19">
        <f t="shared" si="497"/>
        <v>0</v>
      </c>
      <c r="O5271" s="19">
        <f t="shared" si="495"/>
        <v>-84956397392</v>
      </c>
      <c r="Q5271" s="19">
        <f t="shared" si="496"/>
        <v>-59170471616</v>
      </c>
    </row>
    <row r="5272" spans="1:17" x14ac:dyDescent="0.3">
      <c r="A5272">
        <v>5266</v>
      </c>
      <c r="B5272">
        <f>SQRT((1-A5272*A5272/$G$1)*$G$2)</f>
        <v>818.87508024205772</v>
      </c>
      <c r="I5272" s="19">
        <f t="shared" si="493"/>
        <v>-118340943232</v>
      </c>
      <c r="K5272" s="19">
        <f t="shared" si="498"/>
        <v>15170400000</v>
      </c>
      <c r="L5272" s="19">
        <f t="shared" si="494"/>
        <v>15170400000</v>
      </c>
      <c r="N5272" s="19">
        <f t="shared" si="497"/>
        <v>0</v>
      </c>
      <c r="O5272" s="19">
        <f t="shared" si="495"/>
        <v>-84956397392</v>
      </c>
      <c r="Q5272" s="19">
        <f t="shared" si="496"/>
        <v>-44000071616</v>
      </c>
    </row>
    <row r="5273" spans="1:17" x14ac:dyDescent="0.3">
      <c r="A5273">
        <v>5267</v>
      </c>
      <c r="B5273">
        <f>SQRT((1-A5273*A5273/$G$1)*$G$2)</f>
        <v>818.69660957523558</v>
      </c>
      <c r="I5273" s="19">
        <f t="shared" si="493"/>
        <v>-88000143232</v>
      </c>
      <c r="K5273" s="19">
        <f t="shared" si="498"/>
        <v>15173280000</v>
      </c>
      <c r="L5273" s="19">
        <f t="shared" si="494"/>
        <v>15173280000</v>
      </c>
      <c r="N5273" s="19">
        <f t="shared" si="497"/>
        <v>0</v>
      </c>
      <c r="O5273" s="19">
        <f t="shared" si="495"/>
        <v>-84956397392</v>
      </c>
      <c r="Q5273" s="19">
        <f t="shared" si="496"/>
        <v>-28826791616</v>
      </c>
    </row>
    <row r="5274" spans="1:17" x14ac:dyDescent="0.3">
      <c r="A5274">
        <v>5268</v>
      </c>
      <c r="B5274">
        <f>SQRT((1-A5274*A5274/$G$1)*$G$2)</f>
        <v>818.51806609546281</v>
      </c>
      <c r="I5274" s="19">
        <f t="shared" si="493"/>
        <v>-57653583232</v>
      </c>
      <c r="K5274" s="19">
        <f t="shared" si="498"/>
        <v>15176160000</v>
      </c>
      <c r="L5274" s="19">
        <f t="shared" si="494"/>
        <v>15176160000</v>
      </c>
      <c r="N5274" s="19">
        <f t="shared" si="497"/>
        <v>-84852602160</v>
      </c>
      <c r="O5274" s="19">
        <f t="shared" si="495"/>
        <v>-84852602160</v>
      </c>
      <c r="Q5274" s="19">
        <f t="shared" si="496"/>
        <v>-98503233776</v>
      </c>
    </row>
    <row r="5275" spans="1:17" x14ac:dyDescent="0.3">
      <c r="A5275">
        <v>5269</v>
      </c>
      <c r="B5275">
        <f>SQRT((1-A5275*A5275/$G$1)*$G$2)</f>
        <v>818.33944975508086</v>
      </c>
      <c r="I5275" s="19">
        <f t="shared" si="493"/>
        <v>-197006467552</v>
      </c>
      <c r="K5275" s="19">
        <f t="shared" si="498"/>
        <v>15179040000</v>
      </c>
      <c r="L5275" s="19">
        <f t="shared" si="494"/>
        <v>15179040000</v>
      </c>
      <c r="N5275" s="19">
        <f t="shared" si="497"/>
        <v>0</v>
      </c>
      <c r="O5275" s="19">
        <f t="shared" si="495"/>
        <v>-84852602160</v>
      </c>
      <c r="Q5275" s="19">
        <f t="shared" si="496"/>
        <v>-83324193776</v>
      </c>
    </row>
    <row r="5276" spans="1:17" x14ac:dyDescent="0.3">
      <c r="A5276">
        <v>5270</v>
      </c>
      <c r="B5276">
        <f>SQRT((1-A5276*A5276/$G$1)*$G$2)</f>
        <v>818.16076050637025</v>
      </c>
      <c r="I5276" s="19">
        <f t="shared" si="493"/>
        <v>-166648387552</v>
      </c>
      <c r="K5276" s="19">
        <f t="shared" si="498"/>
        <v>15181920000</v>
      </c>
      <c r="L5276" s="19">
        <f t="shared" si="494"/>
        <v>15181920000</v>
      </c>
      <c r="N5276" s="19">
        <f t="shared" si="497"/>
        <v>0</v>
      </c>
      <c r="O5276" s="19">
        <f t="shared" si="495"/>
        <v>-84852602160</v>
      </c>
      <c r="Q5276" s="19">
        <f t="shared" si="496"/>
        <v>-68142273776</v>
      </c>
    </row>
    <row r="5277" spans="1:17" x14ac:dyDescent="0.3">
      <c r="A5277">
        <v>5271</v>
      </c>
      <c r="B5277">
        <f>SQRT((1-A5277*A5277/$G$1)*$G$2)</f>
        <v>817.98199830155011</v>
      </c>
      <c r="I5277" s="19">
        <f t="shared" si="493"/>
        <v>-136284547552</v>
      </c>
      <c r="K5277" s="19">
        <f t="shared" si="498"/>
        <v>15184800000</v>
      </c>
      <c r="L5277" s="19">
        <f t="shared" si="494"/>
        <v>15184800000</v>
      </c>
      <c r="N5277" s="19">
        <f t="shared" si="497"/>
        <v>0</v>
      </c>
      <c r="O5277" s="19">
        <f t="shared" si="495"/>
        <v>-84852602160</v>
      </c>
      <c r="Q5277" s="19">
        <f t="shared" si="496"/>
        <v>-52957473776</v>
      </c>
    </row>
    <row r="5278" spans="1:17" x14ac:dyDescent="0.3">
      <c r="A5278">
        <v>5272</v>
      </c>
      <c r="B5278">
        <f>SQRT((1-A5278*A5278/$G$1)*$G$2)</f>
        <v>817.8031630927785</v>
      </c>
      <c r="I5278" s="19">
        <f t="shared" si="493"/>
        <v>-105914947552</v>
      </c>
      <c r="K5278" s="19">
        <f t="shared" si="498"/>
        <v>15187680000</v>
      </c>
      <c r="L5278" s="19">
        <f t="shared" si="494"/>
        <v>15187680000</v>
      </c>
      <c r="N5278" s="19">
        <f t="shared" si="497"/>
        <v>0</v>
      </c>
      <c r="O5278" s="19">
        <f t="shared" si="495"/>
        <v>-84852602160</v>
      </c>
      <c r="Q5278" s="19">
        <f t="shared" si="496"/>
        <v>-37769793776</v>
      </c>
    </row>
    <row r="5279" spans="1:17" x14ac:dyDescent="0.3">
      <c r="A5279">
        <v>5273</v>
      </c>
      <c r="B5279">
        <f>SQRT((1-A5279*A5279/$G$1)*$G$2)</f>
        <v>817.62425483215191</v>
      </c>
      <c r="I5279" s="19">
        <f t="shared" si="493"/>
        <v>-75539587552</v>
      </c>
      <c r="K5279" s="19">
        <f t="shared" si="498"/>
        <v>15190560000</v>
      </c>
      <c r="L5279" s="19">
        <f t="shared" si="494"/>
        <v>15190560000</v>
      </c>
      <c r="N5279" s="19">
        <f t="shared" si="497"/>
        <v>-84748806928</v>
      </c>
      <c r="O5279" s="19">
        <f t="shared" si="495"/>
        <v>-84748806928</v>
      </c>
      <c r="Q5279" s="19">
        <f t="shared" si="496"/>
        <v>-107328040704</v>
      </c>
    </row>
    <row r="5280" spans="1:17" x14ac:dyDescent="0.3">
      <c r="A5280">
        <v>5274</v>
      </c>
      <c r="B5280">
        <f>SQRT((1-A5280*A5280/$G$1)*$G$2)</f>
        <v>817.44527347170526</v>
      </c>
      <c r="I5280" s="19">
        <f t="shared" si="493"/>
        <v>-214656081408</v>
      </c>
      <c r="K5280" s="19">
        <f t="shared" si="498"/>
        <v>15193440000</v>
      </c>
      <c r="L5280" s="19">
        <f t="shared" si="494"/>
        <v>15193440000</v>
      </c>
      <c r="N5280" s="19">
        <f t="shared" si="497"/>
        <v>0</v>
      </c>
      <c r="O5280" s="19">
        <f t="shared" si="495"/>
        <v>-84748806928</v>
      </c>
      <c r="Q5280" s="19">
        <f t="shared" si="496"/>
        <v>-92134600704</v>
      </c>
    </row>
    <row r="5281" spans="1:17" x14ac:dyDescent="0.3">
      <c r="A5281">
        <v>5275</v>
      </c>
      <c r="B5281">
        <f>SQRT((1-A5281*A5281/$G$1)*$G$2)</f>
        <v>817.26621896341214</v>
      </c>
      <c r="I5281" s="19">
        <f t="shared" si="493"/>
        <v>-184269201408</v>
      </c>
      <c r="K5281" s="19">
        <f t="shared" si="498"/>
        <v>15196320000</v>
      </c>
      <c r="L5281" s="19">
        <f t="shared" si="494"/>
        <v>15196320000</v>
      </c>
      <c r="N5281" s="19">
        <f t="shared" si="497"/>
        <v>0</v>
      </c>
      <c r="O5281" s="19">
        <f t="shared" si="495"/>
        <v>-84748806928</v>
      </c>
      <c r="Q5281" s="19">
        <f t="shared" si="496"/>
        <v>-76938280704</v>
      </c>
    </row>
    <row r="5282" spans="1:17" x14ac:dyDescent="0.3">
      <c r="A5282">
        <v>5276</v>
      </c>
      <c r="B5282">
        <f>SQRT((1-A5282*A5282/$G$1)*$G$2)</f>
        <v>817.08709125918392</v>
      </c>
      <c r="I5282" s="19">
        <f t="shared" si="493"/>
        <v>-153876561408</v>
      </c>
      <c r="K5282" s="19">
        <f t="shared" si="498"/>
        <v>15199200000</v>
      </c>
      <c r="L5282" s="19">
        <f t="shared" si="494"/>
        <v>15199200000</v>
      </c>
      <c r="N5282" s="19">
        <f t="shared" si="497"/>
        <v>0</v>
      </c>
      <c r="O5282" s="19">
        <f t="shared" si="495"/>
        <v>-84748806928</v>
      </c>
      <c r="Q5282" s="19">
        <f t="shared" si="496"/>
        <v>-61739080704</v>
      </c>
    </row>
    <row r="5283" spans="1:17" x14ac:dyDescent="0.3">
      <c r="A5283">
        <v>5277</v>
      </c>
      <c r="B5283">
        <f>SQRT((1-A5283*A5283/$G$1)*$G$2)</f>
        <v>816.90789031087081</v>
      </c>
      <c r="I5283" s="19">
        <f t="shared" si="493"/>
        <v>-123478161408</v>
      </c>
      <c r="K5283" s="19">
        <f t="shared" si="498"/>
        <v>15202080000</v>
      </c>
      <c r="L5283" s="19">
        <f t="shared" si="494"/>
        <v>15202080000</v>
      </c>
      <c r="N5283" s="19">
        <f t="shared" si="497"/>
        <v>0</v>
      </c>
      <c r="O5283" s="19">
        <f t="shared" si="495"/>
        <v>-84748806928</v>
      </c>
      <c r="Q5283" s="19">
        <f t="shared" si="496"/>
        <v>-46537000704</v>
      </c>
    </row>
    <row r="5284" spans="1:17" x14ac:dyDescent="0.3">
      <c r="A5284">
        <v>5278</v>
      </c>
      <c r="B5284">
        <f>SQRT((1-A5284*A5284/$G$1)*$G$2)</f>
        <v>816.72861607026039</v>
      </c>
      <c r="I5284" s="19">
        <f t="shared" si="493"/>
        <v>-93074001408</v>
      </c>
      <c r="K5284" s="19">
        <f t="shared" si="498"/>
        <v>15204960000</v>
      </c>
      <c r="L5284" s="19">
        <f t="shared" si="494"/>
        <v>15204960000</v>
      </c>
      <c r="N5284" s="19">
        <f t="shared" si="497"/>
        <v>0</v>
      </c>
      <c r="O5284" s="19">
        <f t="shared" si="495"/>
        <v>-84748806928</v>
      </c>
      <c r="Q5284" s="19">
        <f t="shared" si="496"/>
        <v>-31332040704</v>
      </c>
    </row>
    <row r="5285" spans="1:17" x14ac:dyDescent="0.3">
      <c r="A5285">
        <v>5279</v>
      </c>
      <c r="B5285">
        <f>SQRT((1-A5285*A5285/$G$1)*$G$2)</f>
        <v>816.5492684890786</v>
      </c>
      <c r="I5285" s="19">
        <f t="shared" si="493"/>
        <v>-62664081408</v>
      </c>
      <c r="K5285" s="19">
        <f t="shared" si="498"/>
        <v>15207840000</v>
      </c>
      <c r="L5285" s="19">
        <f t="shared" si="494"/>
        <v>15207840000</v>
      </c>
      <c r="N5285" s="19">
        <f t="shared" si="497"/>
        <v>-84645011696</v>
      </c>
      <c r="O5285" s="19">
        <f t="shared" si="495"/>
        <v>-84645011696</v>
      </c>
      <c r="Q5285" s="19">
        <f t="shared" si="496"/>
        <v>-100769212400</v>
      </c>
    </row>
    <row r="5286" spans="1:17" x14ac:dyDescent="0.3">
      <c r="A5286">
        <v>5280</v>
      </c>
      <c r="B5286">
        <f>SQRT((1-A5286*A5286/$G$1)*$G$2)</f>
        <v>816.36984751898899</v>
      </c>
      <c r="I5286" s="19">
        <f t="shared" si="493"/>
        <v>-201538424800</v>
      </c>
      <c r="K5286" s="19">
        <f t="shared" si="498"/>
        <v>15210720000</v>
      </c>
      <c r="L5286" s="19">
        <f t="shared" si="494"/>
        <v>15210720000</v>
      </c>
      <c r="N5286" s="19">
        <f t="shared" si="497"/>
        <v>0</v>
      </c>
      <c r="O5286" s="19">
        <f t="shared" si="495"/>
        <v>-84645011696</v>
      </c>
      <c r="Q5286" s="19">
        <f t="shared" si="496"/>
        <v>-85558492400</v>
      </c>
    </row>
    <row r="5287" spans="1:17" x14ac:dyDescent="0.3">
      <c r="A5287">
        <v>5281</v>
      </c>
      <c r="B5287">
        <f>SQRT((1-A5287*A5287/$G$1)*$G$2)</f>
        <v>816.19035311159291</v>
      </c>
      <c r="I5287" s="19">
        <f t="shared" si="493"/>
        <v>-171116984800</v>
      </c>
      <c r="K5287" s="19">
        <f t="shared" si="498"/>
        <v>15213600000</v>
      </c>
      <c r="L5287" s="19">
        <f t="shared" si="494"/>
        <v>15213600000</v>
      </c>
      <c r="N5287" s="19">
        <f t="shared" si="497"/>
        <v>0</v>
      </c>
      <c r="O5287" s="19">
        <f t="shared" si="495"/>
        <v>-84645011696</v>
      </c>
      <c r="Q5287" s="19">
        <f t="shared" si="496"/>
        <v>-70344892400</v>
      </c>
    </row>
    <row r="5288" spans="1:17" x14ac:dyDescent="0.3">
      <c r="A5288">
        <v>5282</v>
      </c>
      <c r="B5288">
        <f>SQRT((1-A5288*A5288/$G$1)*$G$2)</f>
        <v>816.01078521842931</v>
      </c>
      <c r="I5288" s="19">
        <f t="shared" si="493"/>
        <v>-140689784800</v>
      </c>
      <c r="K5288" s="19">
        <f t="shared" si="498"/>
        <v>15216480000</v>
      </c>
      <c r="L5288" s="19">
        <f t="shared" si="494"/>
        <v>15216480000</v>
      </c>
      <c r="N5288" s="19">
        <f t="shared" si="497"/>
        <v>0</v>
      </c>
      <c r="O5288" s="19">
        <f t="shared" si="495"/>
        <v>-84645011696</v>
      </c>
      <c r="Q5288" s="19">
        <f t="shared" si="496"/>
        <v>-55128412400</v>
      </c>
    </row>
    <row r="5289" spans="1:17" x14ac:dyDescent="0.3">
      <c r="A5289">
        <v>5283</v>
      </c>
      <c r="B5289">
        <f>SQRT((1-A5289*A5289/$G$1)*$G$2)</f>
        <v>815.83114379097458</v>
      </c>
      <c r="I5289" s="19">
        <f t="shared" si="493"/>
        <v>-110256824800</v>
      </c>
      <c r="K5289" s="19">
        <f t="shared" si="498"/>
        <v>15219360000</v>
      </c>
      <c r="L5289" s="19">
        <f t="shared" si="494"/>
        <v>15219360000</v>
      </c>
      <c r="N5289" s="19">
        <f t="shared" si="497"/>
        <v>0</v>
      </c>
      <c r="O5289" s="19">
        <f t="shared" si="495"/>
        <v>-84645011696</v>
      </c>
      <c r="Q5289" s="19">
        <f t="shared" si="496"/>
        <v>-39909052400</v>
      </c>
    </row>
    <row r="5290" spans="1:17" x14ac:dyDescent="0.3">
      <c r="A5290">
        <v>5284</v>
      </c>
      <c r="B5290">
        <f>SQRT((1-A5290*A5290/$G$1)*$G$2)</f>
        <v>815.65142878064262</v>
      </c>
      <c r="I5290" s="19">
        <f t="shared" si="493"/>
        <v>-79818104800</v>
      </c>
      <c r="K5290" s="19">
        <f t="shared" si="498"/>
        <v>15222240000</v>
      </c>
      <c r="L5290" s="19">
        <f t="shared" si="494"/>
        <v>15222240000</v>
      </c>
      <c r="N5290" s="19">
        <f t="shared" si="497"/>
        <v>-84541216464</v>
      </c>
      <c r="O5290" s="19">
        <f t="shared" si="495"/>
        <v>-84541216464</v>
      </c>
      <c r="Q5290" s="19">
        <f t="shared" si="496"/>
        <v>-109228028864</v>
      </c>
    </row>
    <row r="5291" spans="1:17" x14ac:dyDescent="0.3">
      <c r="A5291">
        <v>5285</v>
      </c>
      <c r="B5291">
        <f>SQRT((1-A5291*A5291/$G$1)*$G$2)</f>
        <v>815.47164013878432</v>
      </c>
      <c r="I5291" s="19">
        <f t="shared" si="493"/>
        <v>-218456057728</v>
      </c>
      <c r="K5291" s="19">
        <f t="shared" si="498"/>
        <v>15225120000</v>
      </c>
      <c r="L5291" s="19">
        <f t="shared" si="494"/>
        <v>15225120000</v>
      </c>
      <c r="N5291" s="19">
        <f t="shared" si="497"/>
        <v>0</v>
      </c>
      <c r="O5291" s="19">
        <f t="shared" si="495"/>
        <v>-84541216464</v>
      </c>
      <c r="Q5291" s="19">
        <f t="shared" si="496"/>
        <v>-94002908864</v>
      </c>
    </row>
    <row r="5292" spans="1:17" x14ac:dyDescent="0.3">
      <c r="A5292">
        <v>5286</v>
      </c>
      <c r="B5292">
        <f>SQRT((1-A5292*A5292/$G$1)*$G$2)</f>
        <v>815.29177781668784</v>
      </c>
      <c r="I5292" s="19">
        <f t="shared" si="493"/>
        <v>-188005817728</v>
      </c>
      <c r="K5292" s="19">
        <f t="shared" si="498"/>
        <v>15228000000</v>
      </c>
      <c r="L5292" s="19">
        <f t="shared" si="494"/>
        <v>15228000000</v>
      </c>
      <c r="N5292" s="19">
        <f t="shared" si="497"/>
        <v>0</v>
      </c>
      <c r="O5292" s="19">
        <f t="shared" si="495"/>
        <v>-84541216464</v>
      </c>
      <c r="Q5292" s="19">
        <f t="shared" si="496"/>
        <v>-78774908864</v>
      </c>
    </row>
    <row r="5293" spans="1:17" x14ac:dyDescent="0.3">
      <c r="A5293">
        <v>5287</v>
      </c>
      <c r="B5293">
        <f>SQRT((1-A5293*A5293/$G$1)*$G$2)</f>
        <v>815.11184176557845</v>
      </c>
      <c r="I5293" s="19">
        <f t="shared" si="493"/>
        <v>-157549817728</v>
      </c>
      <c r="K5293" s="19">
        <f t="shared" si="498"/>
        <v>15230880000</v>
      </c>
      <c r="L5293" s="19">
        <f t="shared" si="494"/>
        <v>15230880000</v>
      </c>
      <c r="N5293" s="19">
        <f t="shared" si="497"/>
        <v>0</v>
      </c>
      <c r="O5293" s="19">
        <f t="shared" si="495"/>
        <v>-84541216464</v>
      </c>
      <c r="Q5293" s="19">
        <f t="shared" si="496"/>
        <v>-63544028864</v>
      </c>
    </row>
    <row r="5294" spans="1:17" x14ac:dyDescent="0.3">
      <c r="A5294">
        <v>5288</v>
      </c>
      <c r="B5294">
        <f>SQRT((1-A5294*A5294/$G$1)*$G$2)</f>
        <v>814.93183193661844</v>
      </c>
      <c r="I5294" s="19">
        <f t="shared" ref="I5294:I5357" si="499">Q5293*2</f>
        <v>-127088057728</v>
      </c>
      <c r="K5294" s="19">
        <f t="shared" si="498"/>
        <v>15233760000</v>
      </c>
      <c r="L5294" s="19">
        <f t="shared" ref="L5294:L5357" si="500">IF(K5294=0,L5293,K5294)</f>
        <v>15233760000</v>
      </c>
      <c r="N5294" s="19">
        <f t="shared" si="497"/>
        <v>0</v>
      </c>
      <c r="O5294" s="19">
        <f t="shared" ref="O5294:O5357" si="501">IF(N5294=0,O5293,N5294)</f>
        <v>-84541216464</v>
      </c>
      <c r="Q5294" s="19">
        <f t="shared" ref="Q5294:Q5357" si="502">Q5293+K5294+N5294</f>
        <v>-48310268864</v>
      </c>
    </row>
    <row r="5295" spans="1:17" x14ac:dyDescent="0.3">
      <c r="A5295">
        <v>5289</v>
      </c>
      <c r="B5295">
        <f>SQRT((1-A5295*A5295/$G$1)*$G$2)</f>
        <v>814.75174828090667</v>
      </c>
      <c r="I5295" s="19">
        <f t="shared" si="499"/>
        <v>-96620537728</v>
      </c>
      <c r="K5295" s="19">
        <f t="shared" si="498"/>
        <v>15236640000</v>
      </c>
      <c r="L5295" s="19">
        <f t="shared" si="500"/>
        <v>15236640000</v>
      </c>
      <c r="N5295" s="19">
        <f t="shared" si="497"/>
        <v>0</v>
      </c>
      <c r="O5295" s="19">
        <f t="shared" si="501"/>
        <v>-84541216464</v>
      </c>
      <c r="Q5295" s="19">
        <f t="shared" si="502"/>
        <v>-33073628864</v>
      </c>
    </row>
    <row r="5296" spans="1:17" x14ac:dyDescent="0.3">
      <c r="A5296">
        <v>5290</v>
      </c>
      <c r="B5296">
        <f>SQRT((1-A5296*A5296/$G$1)*$G$2)</f>
        <v>814.57159074947867</v>
      </c>
      <c r="I5296" s="19">
        <f t="shared" si="499"/>
        <v>-66147257728</v>
      </c>
      <c r="K5296" s="19">
        <f t="shared" si="498"/>
        <v>15239520000</v>
      </c>
      <c r="L5296" s="19">
        <f t="shared" si="500"/>
        <v>15239520000</v>
      </c>
      <c r="N5296" s="19">
        <f t="shared" si="497"/>
        <v>-84437421232</v>
      </c>
      <c r="O5296" s="19">
        <f t="shared" si="501"/>
        <v>-84437421232</v>
      </c>
      <c r="Q5296" s="19">
        <f t="shared" si="502"/>
        <v>-102271530096</v>
      </c>
    </row>
    <row r="5297" spans="1:17" x14ac:dyDescent="0.3">
      <c r="A5297">
        <v>5291</v>
      </c>
      <c r="B5297">
        <f>SQRT((1-A5297*A5297/$G$1)*$G$2)</f>
        <v>814.39135929330689</v>
      </c>
      <c r="I5297" s="19">
        <f t="shared" si="499"/>
        <v>-204543060192</v>
      </c>
      <c r="K5297" s="19">
        <f t="shared" si="498"/>
        <v>15242400000</v>
      </c>
      <c r="L5297" s="19">
        <f t="shared" si="500"/>
        <v>15242400000</v>
      </c>
      <c r="N5297" s="19">
        <f t="shared" si="497"/>
        <v>0</v>
      </c>
      <c r="O5297" s="19">
        <f t="shared" si="501"/>
        <v>-84437421232</v>
      </c>
      <c r="Q5297" s="19">
        <f t="shared" si="502"/>
        <v>-87029130096</v>
      </c>
    </row>
    <row r="5298" spans="1:17" x14ac:dyDescent="0.3">
      <c r="A5298">
        <v>5292</v>
      </c>
      <c r="B5298">
        <f>SQRT((1-A5298*A5298/$G$1)*$G$2)</f>
        <v>814.21105386329975</v>
      </c>
      <c r="I5298" s="19">
        <f t="shared" si="499"/>
        <v>-174058260192</v>
      </c>
      <c r="K5298" s="19">
        <f t="shared" si="498"/>
        <v>15245280000</v>
      </c>
      <c r="L5298" s="19">
        <f t="shared" si="500"/>
        <v>15245280000</v>
      </c>
      <c r="N5298" s="19">
        <f t="shared" si="497"/>
        <v>0</v>
      </c>
      <c r="O5298" s="19">
        <f t="shared" si="501"/>
        <v>-84437421232</v>
      </c>
      <c r="Q5298" s="19">
        <f t="shared" si="502"/>
        <v>-71783850096</v>
      </c>
    </row>
    <row r="5299" spans="1:17" x14ac:dyDescent="0.3">
      <c r="A5299">
        <v>5293</v>
      </c>
      <c r="B5299">
        <f>SQRT((1-A5299*A5299/$G$1)*$G$2)</f>
        <v>814.03067441030259</v>
      </c>
      <c r="I5299" s="19">
        <f t="shared" si="499"/>
        <v>-143567700192</v>
      </c>
      <c r="K5299" s="19">
        <f t="shared" si="498"/>
        <v>15248160000</v>
      </c>
      <c r="L5299" s="19">
        <f t="shared" si="500"/>
        <v>15248160000</v>
      </c>
      <c r="N5299" s="19">
        <f t="shared" si="497"/>
        <v>0</v>
      </c>
      <c r="O5299" s="19">
        <f t="shared" si="501"/>
        <v>-84437421232</v>
      </c>
      <c r="Q5299" s="19">
        <f t="shared" si="502"/>
        <v>-56535690096</v>
      </c>
    </row>
    <row r="5300" spans="1:17" x14ac:dyDescent="0.3">
      <c r="A5300">
        <v>5294</v>
      </c>
      <c r="B5300">
        <f>SQRT((1-A5300*A5300/$G$1)*$G$2)</f>
        <v>813.85022088509629</v>
      </c>
      <c r="I5300" s="19">
        <f t="shared" si="499"/>
        <v>-113071380192</v>
      </c>
      <c r="K5300" s="19">
        <f t="shared" si="498"/>
        <v>15251040000</v>
      </c>
      <c r="L5300" s="19">
        <f t="shared" si="500"/>
        <v>15251040000</v>
      </c>
      <c r="N5300" s="19">
        <f t="shared" ref="N5300:N5363" si="503">IF($I5300&gt;O5299,O5299+$J$1,)</f>
        <v>0</v>
      </c>
      <c r="O5300" s="19">
        <f t="shared" si="501"/>
        <v>-84437421232</v>
      </c>
      <c r="Q5300" s="19">
        <f t="shared" si="502"/>
        <v>-41284650096</v>
      </c>
    </row>
    <row r="5301" spans="1:17" x14ac:dyDescent="0.3">
      <c r="A5301">
        <v>5295</v>
      </c>
      <c r="B5301">
        <f>SQRT((1-A5301*A5301/$G$1)*$G$2)</f>
        <v>813.66969323839851</v>
      </c>
      <c r="I5301" s="19">
        <f t="shared" si="499"/>
        <v>-82569300192</v>
      </c>
      <c r="K5301" s="19">
        <f t="shared" si="498"/>
        <v>15253920000</v>
      </c>
      <c r="L5301" s="19">
        <f t="shared" si="500"/>
        <v>15253920000</v>
      </c>
      <c r="N5301" s="19">
        <f t="shared" si="503"/>
        <v>-84333626000</v>
      </c>
      <c r="O5301" s="19">
        <f t="shared" si="501"/>
        <v>-84333626000</v>
      </c>
      <c r="Q5301" s="19">
        <f t="shared" si="502"/>
        <v>-110364356096</v>
      </c>
    </row>
    <row r="5302" spans="1:17" x14ac:dyDescent="0.3">
      <c r="A5302">
        <v>5296</v>
      </c>
      <c r="B5302">
        <f>SQRT((1-A5302*A5302/$G$1)*$G$2)</f>
        <v>813.48909142086268</v>
      </c>
      <c r="I5302" s="19">
        <f t="shared" si="499"/>
        <v>-220728712192</v>
      </c>
      <c r="K5302" s="19">
        <f t="shared" si="498"/>
        <v>15256800000</v>
      </c>
      <c r="L5302" s="19">
        <f t="shared" si="500"/>
        <v>15256800000</v>
      </c>
      <c r="N5302" s="19">
        <f t="shared" si="503"/>
        <v>0</v>
      </c>
      <c r="O5302" s="19">
        <f t="shared" si="501"/>
        <v>-84333626000</v>
      </c>
      <c r="Q5302" s="19">
        <f t="shared" si="502"/>
        <v>-95107556096</v>
      </c>
    </row>
    <row r="5303" spans="1:17" x14ac:dyDescent="0.3">
      <c r="A5303">
        <v>5297</v>
      </c>
      <c r="B5303">
        <f>SQRT((1-A5303*A5303/$G$1)*$G$2)</f>
        <v>813.30841538307777</v>
      </c>
      <c r="I5303" s="19">
        <f t="shared" si="499"/>
        <v>-190215112192</v>
      </c>
      <c r="K5303" s="19">
        <f t="shared" si="498"/>
        <v>15259680000</v>
      </c>
      <c r="L5303" s="19">
        <f t="shared" si="500"/>
        <v>15259680000</v>
      </c>
      <c r="N5303" s="19">
        <f t="shared" si="503"/>
        <v>0</v>
      </c>
      <c r="O5303" s="19">
        <f t="shared" si="501"/>
        <v>-84333626000</v>
      </c>
      <c r="Q5303" s="19">
        <f t="shared" si="502"/>
        <v>-79847876096</v>
      </c>
    </row>
    <row r="5304" spans="1:17" x14ac:dyDescent="0.3">
      <c r="A5304">
        <v>5298</v>
      </c>
      <c r="B5304">
        <f>SQRT((1-A5304*A5304/$G$1)*$G$2)</f>
        <v>813.1276650755691</v>
      </c>
      <c r="I5304" s="19">
        <f t="shared" si="499"/>
        <v>-159695752192</v>
      </c>
      <c r="K5304" s="19">
        <f t="shared" si="498"/>
        <v>15262560000</v>
      </c>
      <c r="L5304" s="19">
        <f t="shared" si="500"/>
        <v>15262560000</v>
      </c>
      <c r="N5304" s="19">
        <f t="shared" si="503"/>
        <v>0</v>
      </c>
      <c r="O5304" s="19">
        <f t="shared" si="501"/>
        <v>-84333626000</v>
      </c>
      <c r="Q5304" s="19">
        <f t="shared" si="502"/>
        <v>-64585316096</v>
      </c>
    </row>
    <row r="5305" spans="1:17" x14ac:dyDescent="0.3">
      <c r="A5305">
        <v>5299</v>
      </c>
      <c r="B5305">
        <f>SQRT((1-A5305*A5305/$G$1)*$G$2)</f>
        <v>812.94684044879727</v>
      </c>
      <c r="I5305" s="19">
        <f t="shared" si="499"/>
        <v>-129170632192</v>
      </c>
      <c r="K5305" s="19">
        <f t="shared" si="498"/>
        <v>15265440000</v>
      </c>
      <c r="L5305" s="19">
        <f t="shared" si="500"/>
        <v>15265440000</v>
      </c>
      <c r="N5305" s="19">
        <f t="shared" si="503"/>
        <v>0</v>
      </c>
      <c r="O5305" s="19">
        <f t="shared" si="501"/>
        <v>-84333626000</v>
      </c>
      <c r="Q5305" s="19">
        <f t="shared" si="502"/>
        <v>-49319876096</v>
      </c>
    </row>
    <row r="5306" spans="1:17" x14ac:dyDescent="0.3">
      <c r="A5306">
        <v>5300</v>
      </c>
      <c r="B5306">
        <f>SQRT((1-A5306*A5306/$G$1)*$G$2)</f>
        <v>812.76594145315835</v>
      </c>
      <c r="I5306" s="19">
        <f t="shared" si="499"/>
        <v>-98639752192</v>
      </c>
      <c r="K5306" s="19">
        <f t="shared" si="498"/>
        <v>15268320000</v>
      </c>
      <c r="L5306" s="19">
        <f t="shared" si="500"/>
        <v>15268320000</v>
      </c>
      <c r="N5306" s="19">
        <f t="shared" si="503"/>
        <v>0</v>
      </c>
      <c r="O5306" s="19">
        <f t="shared" si="501"/>
        <v>-84333626000</v>
      </c>
      <c r="Q5306" s="19">
        <f t="shared" si="502"/>
        <v>-34051556096</v>
      </c>
    </row>
    <row r="5307" spans="1:17" x14ac:dyDescent="0.3">
      <c r="A5307">
        <v>5301</v>
      </c>
      <c r="B5307">
        <f>SQRT((1-A5307*A5307/$G$1)*$G$2)</f>
        <v>812.58496803898424</v>
      </c>
      <c r="I5307" s="19">
        <f t="shared" si="499"/>
        <v>-68103112192</v>
      </c>
      <c r="K5307" s="19">
        <f t="shared" si="498"/>
        <v>15271200000</v>
      </c>
      <c r="L5307" s="19">
        <f t="shared" si="500"/>
        <v>15271200000</v>
      </c>
      <c r="N5307" s="19">
        <f t="shared" si="503"/>
        <v>-84229830768</v>
      </c>
      <c r="O5307" s="19">
        <f t="shared" si="501"/>
        <v>-84229830768</v>
      </c>
      <c r="Q5307" s="19">
        <f t="shared" si="502"/>
        <v>-103010186864</v>
      </c>
    </row>
    <row r="5308" spans="1:17" x14ac:dyDescent="0.3">
      <c r="A5308">
        <v>5302</v>
      </c>
      <c r="B5308">
        <f>SQRT((1-A5308*A5308/$G$1)*$G$2)</f>
        <v>812.40392015654174</v>
      </c>
      <c r="I5308" s="19">
        <f t="shared" si="499"/>
        <v>-206020373728</v>
      </c>
      <c r="K5308" s="19">
        <f t="shared" si="498"/>
        <v>15274080000</v>
      </c>
      <c r="L5308" s="19">
        <f t="shared" si="500"/>
        <v>15274080000</v>
      </c>
      <c r="N5308" s="19">
        <f t="shared" si="503"/>
        <v>0</v>
      </c>
      <c r="O5308" s="19">
        <f t="shared" si="501"/>
        <v>-84229830768</v>
      </c>
      <c r="Q5308" s="19">
        <f t="shared" si="502"/>
        <v>-87736106864</v>
      </c>
    </row>
    <row r="5309" spans="1:17" x14ac:dyDescent="0.3">
      <c r="A5309">
        <v>5303</v>
      </c>
      <c r="B5309">
        <f>SQRT((1-A5309*A5309/$G$1)*$G$2)</f>
        <v>812.22279775603306</v>
      </c>
      <c r="I5309" s="19">
        <f t="shared" si="499"/>
        <v>-175472213728</v>
      </c>
      <c r="K5309" s="19">
        <f t="shared" si="498"/>
        <v>15276960000</v>
      </c>
      <c r="L5309" s="19">
        <f t="shared" si="500"/>
        <v>15276960000</v>
      </c>
      <c r="N5309" s="19">
        <f t="shared" si="503"/>
        <v>0</v>
      </c>
      <c r="O5309" s="19">
        <f t="shared" si="501"/>
        <v>-84229830768</v>
      </c>
      <c r="Q5309" s="19">
        <f t="shared" si="502"/>
        <v>-72459146864</v>
      </c>
    </row>
    <row r="5310" spans="1:17" x14ac:dyDescent="0.3">
      <c r="A5310">
        <v>5304</v>
      </c>
      <c r="B5310">
        <f>SQRT((1-A5310*A5310/$G$1)*$G$2)</f>
        <v>812.04160078759526</v>
      </c>
      <c r="I5310" s="19">
        <f t="shared" si="499"/>
        <v>-144918293728</v>
      </c>
      <c r="K5310" s="19">
        <f t="shared" si="498"/>
        <v>15279840000</v>
      </c>
      <c r="L5310" s="19">
        <f t="shared" si="500"/>
        <v>15279840000</v>
      </c>
      <c r="N5310" s="19">
        <f t="shared" si="503"/>
        <v>0</v>
      </c>
      <c r="O5310" s="19">
        <f t="shared" si="501"/>
        <v>-84229830768</v>
      </c>
      <c r="Q5310" s="19">
        <f t="shared" si="502"/>
        <v>-57179306864</v>
      </c>
    </row>
    <row r="5311" spans="1:17" x14ac:dyDescent="0.3">
      <c r="A5311">
        <v>5305</v>
      </c>
      <c r="B5311">
        <f>SQRT((1-A5311*A5311/$G$1)*$G$2)</f>
        <v>811.86032920130049</v>
      </c>
      <c r="I5311" s="19">
        <f t="shared" si="499"/>
        <v>-114358613728</v>
      </c>
      <c r="K5311" s="19">
        <f t="shared" si="498"/>
        <v>15282720000</v>
      </c>
      <c r="L5311" s="19">
        <f t="shared" si="500"/>
        <v>15282720000</v>
      </c>
      <c r="N5311" s="19">
        <f t="shared" si="503"/>
        <v>0</v>
      </c>
      <c r="O5311" s="19">
        <f t="shared" si="501"/>
        <v>-84229830768</v>
      </c>
      <c r="Q5311" s="19">
        <f t="shared" si="502"/>
        <v>-41896586864</v>
      </c>
    </row>
    <row r="5312" spans="1:17" x14ac:dyDescent="0.3">
      <c r="A5312">
        <v>5306</v>
      </c>
      <c r="B5312">
        <f>SQRT((1-A5312*A5312/$G$1)*$G$2)</f>
        <v>811.67898294715587</v>
      </c>
      <c r="I5312" s="19">
        <f t="shared" si="499"/>
        <v>-83793173728</v>
      </c>
      <c r="K5312" s="19">
        <f t="shared" si="498"/>
        <v>15285600000</v>
      </c>
      <c r="L5312" s="19">
        <f t="shared" si="500"/>
        <v>15285600000</v>
      </c>
      <c r="N5312" s="19">
        <f t="shared" si="503"/>
        <v>-84126035536</v>
      </c>
      <c r="O5312" s="19">
        <f t="shared" si="501"/>
        <v>-84126035536</v>
      </c>
      <c r="Q5312" s="19">
        <f t="shared" si="502"/>
        <v>-110737022400</v>
      </c>
    </row>
    <row r="5313" spans="1:17" x14ac:dyDescent="0.3">
      <c r="A5313">
        <v>5307</v>
      </c>
      <c r="B5313">
        <f>SQRT((1-A5313*A5313/$G$1)*$G$2)</f>
        <v>811.49756197510305</v>
      </c>
      <c r="I5313" s="19">
        <f t="shared" si="499"/>
        <v>-221474044800</v>
      </c>
      <c r="K5313" s="19">
        <f t="shared" si="498"/>
        <v>15288480000</v>
      </c>
      <c r="L5313" s="19">
        <f t="shared" si="500"/>
        <v>15288480000</v>
      </c>
      <c r="N5313" s="19">
        <f t="shared" si="503"/>
        <v>0</v>
      </c>
      <c r="O5313" s="19">
        <f t="shared" si="501"/>
        <v>-84126035536</v>
      </c>
      <c r="Q5313" s="19">
        <f t="shared" si="502"/>
        <v>-95448542400</v>
      </c>
    </row>
    <row r="5314" spans="1:17" x14ac:dyDescent="0.3">
      <c r="A5314">
        <v>5308</v>
      </c>
      <c r="B5314">
        <f>SQRT((1-A5314*A5314/$G$1)*$G$2)</f>
        <v>811.3160662350183</v>
      </c>
      <c r="I5314" s="19">
        <f t="shared" si="499"/>
        <v>-190897084800</v>
      </c>
      <c r="K5314" s="19">
        <f t="shared" si="498"/>
        <v>15291360000</v>
      </c>
      <c r="L5314" s="19">
        <f t="shared" si="500"/>
        <v>15291360000</v>
      </c>
      <c r="N5314" s="19">
        <f t="shared" si="503"/>
        <v>0</v>
      </c>
      <c r="O5314" s="19">
        <f t="shared" si="501"/>
        <v>-84126035536</v>
      </c>
      <c r="Q5314" s="19">
        <f t="shared" si="502"/>
        <v>-80157182400</v>
      </c>
    </row>
    <row r="5315" spans="1:17" x14ac:dyDescent="0.3">
      <c r="A5315">
        <v>5309</v>
      </c>
      <c r="B5315">
        <f>SQRT((1-A5315*A5315/$G$1)*$G$2)</f>
        <v>811.13449567671205</v>
      </c>
      <c r="I5315" s="19">
        <f t="shared" si="499"/>
        <v>-160314364800</v>
      </c>
      <c r="K5315" s="19">
        <f t="shared" si="498"/>
        <v>15294240000</v>
      </c>
      <c r="L5315" s="19">
        <f t="shared" si="500"/>
        <v>15294240000</v>
      </c>
      <c r="N5315" s="19">
        <f t="shared" si="503"/>
        <v>0</v>
      </c>
      <c r="O5315" s="19">
        <f t="shared" si="501"/>
        <v>-84126035536</v>
      </c>
      <c r="Q5315" s="19">
        <f t="shared" si="502"/>
        <v>-64862942400</v>
      </c>
    </row>
    <row r="5316" spans="1:17" x14ac:dyDescent="0.3">
      <c r="A5316">
        <v>5310</v>
      </c>
      <c r="B5316">
        <f>SQRT((1-A5316*A5316/$G$1)*$G$2)</f>
        <v>810.95285024992984</v>
      </c>
      <c r="I5316" s="19">
        <f t="shared" si="499"/>
        <v>-129725884800</v>
      </c>
      <c r="K5316" s="19">
        <f t="shared" si="498"/>
        <v>15297120000</v>
      </c>
      <c r="L5316" s="19">
        <f t="shared" si="500"/>
        <v>15297120000</v>
      </c>
      <c r="N5316" s="19">
        <f t="shared" si="503"/>
        <v>0</v>
      </c>
      <c r="O5316" s="19">
        <f t="shared" si="501"/>
        <v>-84126035536</v>
      </c>
      <c r="Q5316" s="19">
        <f t="shared" si="502"/>
        <v>-49565822400</v>
      </c>
    </row>
    <row r="5317" spans="1:17" x14ac:dyDescent="0.3">
      <c r="A5317">
        <v>5311</v>
      </c>
      <c r="B5317">
        <f>SQRT((1-A5317*A5317/$G$1)*$G$2)</f>
        <v>810.77112990435091</v>
      </c>
      <c r="I5317" s="19">
        <f t="shared" si="499"/>
        <v>-99131644800</v>
      </c>
      <c r="K5317" s="19">
        <f t="shared" si="498"/>
        <v>15300000000</v>
      </c>
      <c r="L5317" s="19">
        <f t="shared" si="500"/>
        <v>15300000000</v>
      </c>
      <c r="N5317" s="19">
        <f t="shared" si="503"/>
        <v>0</v>
      </c>
      <c r="O5317" s="19">
        <f t="shared" si="501"/>
        <v>-84126035536</v>
      </c>
      <c r="Q5317" s="19">
        <f t="shared" si="502"/>
        <v>-34265822400</v>
      </c>
    </row>
    <row r="5318" spans="1:17" x14ac:dyDescent="0.3">
      <c r="A5318">
        <v>5312</v>
      </c>
      <c r="B5318">
        <f>SQRT((1-A5318*A5318/$G$1)*$G$2)</f>
        <v>810.58933458958847</v>
      </c>
      <c r="I5318" s="19">
        <f t="shared" si="499"/>
        <v>-68531644800</v>
      </c>
      <c r="K5318" s="19">
        <f t="shared" si="498"/>
        <v>15302880000</v>
      </c>
      <c r="L5318" s="19">
        <f t="shared" si="500"/>
        <v>15302880000</v>
      </c>
      <c r="N5318" s="19">
        <f t="shared" si="503"/>
        <v>-84022240304</v>
      </c>
      <c r="O5318" s="19">
        <f t="shared" si="501"/>
        <v>-84022240304</v>
      </c>
      <c r="Q5318" s="19">
        <f t="shared" si="502"/>
        <v>-102985182704</v>
      </c>
    </row>
    <row r="5319" spans="1:17" x14ac:dyDescent="0.3">
      <c r="A5319">
        <v>5313</v>
      </c>
      <c r="B5319">
        <f>SQRT((1-A5319*A5319/$G$1)*$G$2)</f>
        <v>810.40746425519001</v>
      </c>
      <c r="I5319" s="19">
        <f t="shared" si="499"/>
        <v>-205970365408</v>
      </c>
      <c r="K5319" s="19">
        <f t="shared" ref="K5319:K5382" si="504">IF($I5319&lt;L5318,L5318+$J$2,)</f>
        <v>15305760000</v>
      </c>
      <c r="L5319" s="19">
        <f t="shared" si="500"/>
        <v>15305760000</v>
      </c>
      <c r="N5319" s="19">
        <f t="shared" si="503"/>
        <v>0</v>
      </c>
      <c r="O5319" s="19">
        <f t="shared" si="501"/>
        <v>-84022240304</v>
      </c>
      <c r="Q5319" s="19">
        <f t="shared" si="502"/>
        <v>-87679422704</v>
      </c>
    </row>
    <row r="5320" spans="1:17" x14ac:dyDescent="0.3">
      <c r="A5320">
        <v>5314</v>
      </c>
      <c r="B5320">
        <f>SQRT((1-A5320*A5320/$G$1)*$G$2)</f>
        <v>810.22551885063706</v>
      </c>
      <c r="I5320" s="19">
        <f t="shared" si="499"/>
        <v>-175358845408</v>
      </c>
      <c r="K5320" s="19">
        <f t="shared" si="504"/>
        <v>15308640000</v>
      </c>
      <c r="L5320" s="19">
        <f t="shared" si="500"/>
        <v>15308640000</v>
      </c>
      <c r="N5320" s="19">
        <f t="shared" si="503"/>
        <v>0</v>
      </c>
      <c r="O5320" s="19">
        <f t="shared" si="501"/>
        <v>-84022240304</v>
      </c>
      <c r="Q5320" s="19">
        <f t="shared" si="502"/>
        <v>-72370782704</v>
      </c>
    </row>
    <row r="5321" spans="1:17" x14ac:dyDescent="0.3">
      <c r="A5321">
        <v>5315</v>
      </c>
      <c r="B5321">
        <f>SQRT((1-A5321*A5321/$G$1)*$G$2)</f>
        <v>810.04349832534444</v>
      </c>
      <c r="I5321" s="19">
        <f t="shared" si="499"/>
        <v>-144741565408</v>
      </c>
      <c r="K5321" s="19">
        <f t="shared" si="504"/>
        <v>15311520000</v>
      </c>
      <c r="L5321" s="19">
        <f t="shared" si="500"/>
        <v>15311520000</v>
      </c>
      <c r="N5321" s="19">
        <f t="shared" si="503"/>
        <v>0</v>
      </c>
      <c r="O5321" s="19">
        <f t="shared" si="501"/>
        <v>-84022240304</v>
      </c>
      <c r="Q5321" s="19">
        <f t="shared" si="502"/>
        <v>-57059262704</v>
      </c>
    </row>
    <row r="5322" spans="1:17" x14ac:dyDescent="0.3">
      <c r="A5322">
        <v>5316</v>
      </c>
      <c r="B5322">
        <f>SQRT((1-A5322*A5322/$G$1)*$G$2)</f>
        <v>809.86140262866093</v>
      </c>
      <c r="I5322" s="19">
        <f t="shared" si="499"/>
        <v>-114118525408</v>
      </c>
      <c r="K5322" s="19">
        <f t="shared" si="504"/>
        <v>15314400000</v>
      </c>
      <c r="L5322" s="19">
        <f t="shared" si="500"/>
        <v>15314400000</v>
      </c>
      <c r="N5322" s="19">
        <f t="shared" si="503"/>
        <v>0</v>
      </c>
      <c r="O5322" s="19">
        <f t="shared" si="501"/>
        <v>-84022240304</v>
      </c>
      <c r="Q5322" s="19">
        <f t="shared" si="502"/>
        <v>-41744862704</v>
      </c>
    </row>
    <row r="5323" spans="1:17" x14ac:dyDescent="0.3">
      <c r="A5323">
        <v>5317</v>
      </c>
      <c r="B5323">
        <f>SQRT((1-A5323*A5323/$G$1)*$G$2)</f>
        <v>809.67923170986865</v>
      </c>
      <c r="I5323" s="19">
        <f t="shared" si="499"/>
        <v>-83489725408</v>
      </c>
      <c r="K5323" s="19">
        <f t="shared" si="504"/>
        <v>15317280000</v>
      </c>
      <c r="L5323" s="19">
        <f t="shared" si="500"/>
        <v>15317280000</v>
      </c>
      <c r="N5323" s="19">
        <f t="shared" si="503"/>
        <v>-83918445072</v>
      </c>
      <c r="O5323" s="19">
        <f t="shared" si="501"/>
        <v>-83918445072</v>
      </c>
      <c r="Q5323" s="19">
        <f t="shared" si="502"/>
        <v>-110346027776</v>
      </c>
    </row>
    <row r="5324" spans="1:17" x14ac:dyDescent="0.3">
      <c r="A5324">
        <v>5318</v>
      </c>
      <c r="B5324">
        <f>SQRT((1-A5324*A5324/$G$1)*$G$2)</f>
        <v>809.49698551818324</v>
      </c>
      <c r="I5324" s="19">
        <f t="shared" si="499"/>
        <v>-220692055552</v>
      </c>
      <c r="K5324" s="19">
        <f t="shared" si="504"/>
        <v>15320160000</v>
      </c>
      <c r="L5324" s="19">
        <f t="shared" si="500"/>
        <v>15320160000</v>
      </c>
      <c r="N5324" s="19">
        <f t="shared" si="503"/>
        <v>0</v>
      </c>
      <c r="O5324" s="19">
        <f t="shared" si="501"/>
        <v>-83918445072</v>
      </c>
      <c r="Q5324" s="19">
        <f t="shared" si="502"/>
        <v>-95025867776</v>
      </c>
    </row>
    <row r="5325" spans="1:17" x14ac:dyDescent="0.3">
      <c r="A5325">
        <v>5319</v>
      </c>
      <c r="B5325">
        <f>SQRT((1-A5325*A5325/$G$1)*$G$2)</f>
        <v>809.31466400275349</v>
      </c>
      <c r="I5325" s="19">
        <f t="shared" si="499"/>
        <v>-190051735552</v>
      </c>
      <c r="K5325" s="19">
        <f t="shared" si="504"/>
        <v>15323040000</v>
      </c>
      <c r="L5325" s="19">
        <f t="shared" si="500"/>
        <v>15323040000</v>
      </c>
      <c r="N5325" s="19">
        <f t="shared" si="503"/>
        <v>0</v>
      </c>
      <c r="O5325" s="19">
        <f t="shared" si="501"/>
        <v>-83918445072</v>
      </c>
      <c r="Q5325" s="19">
        <f t="shared" si="502"/>
        <v>-79702827776</v>
      </c>
    </row>
    <row r="5326" spans="1:17" x14ac:dyDescent="0.3">
      <c r="A5326">
        <v>5320</v>
      </c>
      <c r="B5326">
        <f>SQRT((1-A5326*A5326/$G$1)*$G$2)</f>
        <v>809.13226711266145</v>
      </c>
      <c r="I5326" s="19">
        <f t="shared" si="499"/>
        <v>-159405655552</v>
      </c>
      <c r="K5326" s="19">
        <f t="shared" si="504"/>
        <v>15325920000</v>
      </c>
      <c r="L5326" s="19">
        <f t="shared" si="500"/>
        <v>15325920000</v>
      </c>
      <c r="N5326" s="19">
        <f t="shared" si="503"/>
        <v>0</v>
      </c>
      <c r="O5326" s="19">
        <f t="shared" si="501"/>
        <v>-83918445072</v>
      </c>
      <c r="Q5326" s="19">
        <f t="shared" si="502"/>
        <v>-64376907776</v>
      </c>
    </row>
    <row r="5327" spans="1:17" x14ac:dyDescent="0.3">
      <c r="A5327">
        <v>5321</v>
      </c>
      <c r="B5327">
        <f>SQRT((1-A5327*A5327/$G$1)*$G$2)</f>
        <v>808.94979479692211</v>
      </c>
      <c r="I5327" s="19">
        <f t="shared" si="499"/>
        <v>-128753815552</v>
      </c>
      <c r="K5327" s="19">
        <f t="shared" si="504"/>
        <v>15328800000</v>
      </c>
      <c r="L5327" s="19">
        <f t="shared" si="500"/>
        <v>15328800000</v>
      </c>
      <c r="N5327" s="19">
        <f t="shared" si="503"/>
        <v>0</v>
      </c>
      <c r="O5327" s="19">
        <f t="shared" si="501"/>
        <v>-83918445072</v>
      </c>
      <c r="Q5327" s="19">
        <f t="shared" si="502"/>
        <v>-49048107776</v>
      </c>
    </row>
    <row r="5328" spans="1:17" x14ac:dyDescent="0.3">
      <c r="A5328">
        <v>5322</v>
      </c>
      <c r="B5328">
        <f>SQRT((1-A5328*A5328/$G$1)*$G$2)</f>
        <v>808.76724700448301</v>
      </c>
      <c r="I5328" s="19">
        <f t="shared" si="499"/>
        <v>-98096215552</v>
      </c>
      <c r="K5328" s="19">
        <f t="shared" si="504"/>
        <v>15331680000</v>
      </c>
      <c r="L5328" s="19">
        <f t="shared" si="500"/>
        <v>15331680000</v>
      </c>
      <c r="N5328" s="19">
        <f t="shared" si="503"/>
        <v>0</v>
      </c>
      <c r="O5328" s="19">
        <f t="shared" si="501"/>
        <v>-83918445072</v>
      </c>
      <c r="Q5328" s="19">
        <f t="shared" si="502"/>
        <v>-33716427776</v>
      </c>
    </row>
    <row r="5329" spans="1:17" x14ac:dyDescent="0.3">
      <c r="A5329">
        <v>5323</v>
      </c>
      <c r="B5329">
        <f>SQRT((1-A5329*A5329/$G$1)*$G$2)</f>
        <v>808.58462368422533</v>
      </c>
      <c r="I5329" s="19">
        <f t="shared" si="499"/>
        <v>-67432855552</v>
      </c>
      <c r="K5329" s="19">
        <f t="shared" si="504"/>
        <v>15334560000</v>
      </c>
      <c r="L5329" s="19">
        <f t="shared" si="500"/>
        <v>15334560000</v>
      </c>
      <c r="N5329" s="19">
        <f t="shared" si="503"/>
        <v>-83814649840</v>
      </c>
      <c r="O5329" s="19">
        <f t="shared" si="501"/>
        <v>-83814649840</v>
      </c>
      <c r="Q5329" s="19">
        <f t="shared" si="502"/>
        <v>-102196517616</v>
      </c>
    </row>
    <row r="5330" spans="1:17" x14ac:dyDescent="0.3">
      <c r="A5330">
        <v>5324</v>
      </c>
      <c r="B5330">
        <f>SQRT((1-A5330*A5330/$G$1)*$G$2)</f>
        <v>808.40192478496215</v>
      </c>
      <c r="I5330" s="19">
        <f t="shared" si="499"/>
        <v>-204393035232</v>
      </c>
      <c r="K5330" s="19">
        <f t="shared" si="504"/>
        <v>15337440000</v>
      </c>
      <c r="L5330" s="19">
        <f t="shared" si="500"/>
        <v>15337440000</v>
      </c>
      <c r="N5330" s="19">
        <f t="shared" si="503"/>
        <v>0</v>
      </c>
      <c r="O5330" s="19">
        <f t="shared" si="501"/>
        <v>-83814649840</v>
      </c>
      <c r="Q5330" s="19">
        <f t="shared" si="502"/>
        <v>-86859077616</v>
      </c>
    </row>
    <row r="5331" spans="1:17" x14ac:dyDescent="0.3">
      <c r="A5331">
        <v>5325</v>
      </c>
      <c r="B5331">
        <f>SQRT((1-A5331*A5331/$G$1)*$G$2)</f>
        <v>808.21915025543922</v>
      </c>
      <c r="I5331" s="19">
        <f t="shared" si="499"/>
        <v>-173718155232</v>
      </c>
      <c r="K5331" s="19">
        <f t="shared" si="504"/>
        <v>15340320000</v>
      </c>
      <c r="L5331" s="19">
        <f t="shared" si="500"/>
        <v>15340320000</v>
      </c>
      <c r="N5331" s="19">
        <f t="shared" si="503"/>
        <v>0</v>
      </c>
      <c r="O5331" s="19">
        <f t="shared" si="501"/>
        <v>-83814649840</v>
      </c>
      <c r="Q5331" s="19">
        <f t="shared" si="502"/>
        <v>-71518757616</v>
      </c>
    </row>
    <row r="5332" spans="1:17" x14ac:dyDescent="0.3">
      <c r="A5332">
        <v>5326</v>
      </c>
      <c r="B5332">
        <f>SQRT((1-A5332*A5332/$G$1)*$G$2)</f>
        <v>808.03630004433478</v>
      </c>
      <c r="I5332" s="19">
        <f t="shared" si="499"/>
        <v>-143037515232</v>
      </c>
      <c r="K5332" s="19">
        <f t="shared" si="504"/>
        <v>15343200000</v>
      </c>
      <c r="L5332" s="19">
        <f t="shared" si="500"/>
        <v>15343200000</v>
      </c>
      <c r="N5332" s="19">
        <f t="shared" si="503"/>
        <v>0</v>
      </c>
      <c r="O5332" s="19">
        <f t="shared" si="501"/>
        <v>-83814649840</v>
      </c>
      <c r="Q5332" s="19">
        <f t="shared" si="502"/>
        <v>-56175557616</v>
      </c>
    </row>
    <row r="5333" spans="1:17" x14ac:dyDescent="0.3">
      <c r="A5333">
        <v>5327</v>
      </c>
      <c r="B5333">
        <f>SQRT((1-A5333*A5333/$G$1)*$G$2)</f>
        <v>807.85337410025954</v>
      </c>
      <c r="I5333" s="19">
        <f t="shared" si="499"/>
        <v>-112351115232</v>
      </c>
      <c r="K5333" s="19">
        <f t="shared" si="504"/>
        <v>15346080000</v>
      </c>
      <c r="L5333" s="19">
        <f t="shared" si="500"/>
        <v>15346080000</v>
      </c>
      <c r="N5333" s="19">
        <f t="shared" si="503"/>
        <v>0</v>
      </c>
      <c r="O5333" s="19">
        <f t="shared" si="501"/>
        <v>-83814649840</v>
      </c>
      <c r="Q5333" s="19">
        <f t="shared" si="502"/>
        <v>-40829477616</v>
      </c>
    </row>
    <row r="5334" spans="1:17" x14ac:dyDescent="0.3">
      <c r="A5334">
        <v>5328</v>
      </c>
      <c r="B5334">
        <f>SQRT((1-A5334*A5334/$G$1)*$G$2)</f>
        <v>807.67037237175589</v>
      </c>
      <c r="I5334" s="19">
        <f t="shared" si="499"/>
        <v>-81658955232</v>
      </c>
      <c r="K5334" s="19">
        <f t="shared" si="504"/>
        <v>15348960000</v>
      </c>
      <c r="L5334" s="19">
        <f t="shared" si="500"/>
        <v>15348960000</v>
      </c>
      <c r="N5334" s="19">
        <f t="shared" si="503"/>
        <v>-83710854608</v>
      </c>
      <c r="O5334" s="19">
        <f t="shared" si="501"/>
        <v>-83710854608</v>
      </c>
      <c r="Q5334" s="19">
        <f t="shared" si="502"/>
        <v>-109191372224</v>
      </c>
    </row>
    <row r="5335" spans="1:17" x14ac:dyDescent="0.3">
      <c r="A5335">
        <v>5329</v>
      </c>
      <c r="B5335">
        <f>SQRT((1-A5335*A5335/$G$1)*$G$2)</f>
        <v>807.48729480729867</v>
      </c>
      <c r="I5335" s="19">
        <f t="shared" si="499"/>
        <v>-218382744448</v>
      </c>
      <c r="K5335" s="19">
        <f t="shared" si="504"/>
        <v>15351840000</v>
      </c>
      <c r="L5335" s="19">
        <f t="shared" si="500"/>
        <v>15351840000</v>
      </c>
      <c r="N5335" s="19">
        <f t="shared" si="503"/>
        <v>0</v>
      </c>
      <c r="O5335" s="19">
        <f t="shared" si="501"/>
        <v>-83710854608</v>
      </c>
      <c r="Q5335" s="19">
        <f t="shared" si="502"/>
        <v>-93839532224</v>
      </c>
    </row>
    <row r="5336" spans="1:17" x14ac:dyDescent="0.3">
      <c r="A5336">
        <v>5330</v>
      </c>
      <c r="B5336">
        <f>SQRT((1-A5336*A5336/$G$1)*$G$2)</f>
        <v>807.30414135529429</v>
      </c>
      <c r="I5336" s="19">
        <f t="shared" si="499"/>
        <v>-187679064448</v>
      </c>
      <c r="K5336" s="19">
        <f t="shared" si="504"/>
        <v>15354720000</v>
      </c>
      <c r="L5336" s="19">
        <f t="shared" si="500"/>
        <v>15354720000</v>
      </c>
      <c r="N5336" s="19">
        <f t="shared" si="503"/>
        <v>0</v>
      </c>
      <c r="O5336" s="19">
        <f t="shared" si="501"/>
        <v>-83710854608</v>
      </c>
      <c r="Q5336" s="19">
        <f t="shared" si="502"/>
        <v>-78484812224</v>
      </c>
    </row>
    <row r="5337" spans="1:17" x14ac:dyDescent="0.3">
      <c r="A5337">
        <v>5331</v>
      </c>
      <c r="B5337">
        <f>SQRT((1-A5337*A5337/$G$1)*$G$2)</f>
        <v>807.12091196408142</v>
      </c>
      <c r="I5337" s="19">
        <f t="shared" si="499"/>
        <v>-156969624448</v>
      </c>
      <c r="K5337" s="19">
        <f t="shared" si="504"/>
        <v>15357600000</v>
      </c>
      <c r="L5337" s="19">
        <f t="shared" si="500"/>
        <v>15357600000</v>
      </c>
      <c r="N5337" s="19">
        <f t="shared" si="503"/>
        <v>0</v>
      </c>
      <c r="O5337" s="19">
        <f t="shared" si="501"/>
        <v>-83710854608</v>
      </c>
      <c r="Q5337" s="19">
        <f t="shared" si="502"/>
        <v>-63127212224</v>
      </c>
    </row>
    <row r="5338" spans="1:17" x14ac:dyDescent="0.3">
      <c r="A5338">
        <v>5332</v>
      </c>
      <c r="B5338">
        <f>SQRT((1-A5338*A5338/$G$1)*$G$2)</f>
        <v>806.93760658192957</v>
      </c>
      <c r="I5338" s="19">
        <f t="shared" si="499"/>
        <v>-126254424448</v>
      </c>
      <c r="K5338" s="19">
        <f t="shared" si="504"/>
        <v>15360480000</v>
      </c>
      <c r="L5338" s="19">
        <f t="shared" si="500"/>
        <v>15360480000</v>
      </c>
      <c r="N5338" s="19">
        <f t="shared" si="503"/>
        <v>0</v>
      </c>
      <c r="O5338" s="19">
        <f t="shared" si="501"/>
        <v>-83710854608</v>
      </c>
      <c r="Q5338" s="19">
        <f t="shared" si="502"/>
        <v>-47766732224</v>
      </c>
    </row>
    <row r="5339" spans="1:17" x14ac:dyDescent="0.3">
      <c r="A5339">
        <v>5333</v>
      </c>
      <c r="B5339">
        <f>SQRT((1-A5339*A5339/$G$1)*$G$2)</f>
        <v>806.75422515704076</v>
      </c>
      <c r="I5339" s="19">
        <f t="shared" si="499"/>
        <v>-95533464448</v>
      </c>
      <c r="K5339" s="19">
        <f t="shared" si="504"/>
        <v>15363360000</v>
      </c>
      <c r="L5339" s="19">
        <f t="shared" si="500"/>
        <v>15363360000</v>
      </c>
      <c r="N5339" s="19">
        <f t="shared" si="503"/>
        <v>0</v>
      </c>
      <c r="O5339" s="19">
        <f t="shared" si="501"/>
        <v>-83710854608</v>
      </c>
      <c r="Q5339" s="19">
        <f t="shared" si="502"/>
        <v>-32403372224</v>
      </c>
    </row>
    <row r="5340" spans="1:17" x14ac:dyDescent="0.3">
      <c r="A5340">
        <v>5334</v>
      </c>
      <c r="B5340">
        <f>SQRT((1-A5340*A5340/$G$1)*$G$2)</f>
        <v>806.57076763754765</v>
      </c>
      <c r="I5340" s="19">
        <f t="shared" si="499"/>
        <v>-64806744448</v>
      </c>
      <c r="K5340" s="19">
        <f t="shared" si="504"/>
        <v>15366240000</v>
      </c>
      <c r="L5340" s="19">
        <f t="shared" si="500"/>
        <v>15366240000</v>
      </c>
      <c r="N5340" s="19">
        <f t="shared" si="503"/>
        <v>-83607059376</v>
      </c>
      <c r="O5340" s="19">
        <f t="shared" si="501"/>
        <v>-83607059376</v>
      </c>
      <c r="Q5340" s="19">
        <f t="shared" si="502"/>
        <v>-100644191600</v>
      </c>
    </row>
    <row r="5341" spans="1:17" x14ac:dyDescent="0.3">
      <c r="A5341">
        <v>5335</v>
      </c>
      <c r="B5341">
        <f>SQRT((1-A5341*A5341/$G$1)*$G$2)</f>
        <v>806.38723397151443</v>
      </c>
      <c r="I5341" s="19">
        <f t="shared" si="499"/>
        <v>-201288383200</v>
      </c>
      <c r="K5341" s="19">
        <f t="shared" si="504"/>
        <v>15369120000</v>
      </c>
      <c r="L5341" s="19">
        <f t="shared" si="500"/>
        <v>15369120000</v>
      </c>
      <c r="N5341" s="19">
        <f t="shared" si="503"/>
        <v>0</v>
      </c>
      <c r="O5341" s="19">
        <f t="shared" si="501"/>
        <v>-83607059376</v>
      </c>
      <c r="Q5341" s="19">
        <f t="shared" si="502"/>
        <v>-85275071600</v>
      </c>
    </row>
    <row r="5342" spans="1:17" x14ac:dyDescent="0.3">
      <c r="A5342">
        <v>5336</v>
      </c>
      <c r="B5342">
        <f>SQRT((1-A5342*A5342/$G$1)*$G$2)</f>
        <v>806.20362410693645</v>
      </c>
      <c r="I5342" s="19">
        <f t="shared" si="499"/>
        <v>-170550143200</v>
      </c>
      <c r="K5342" s="19">
        <f t="shared" si="504"/>
        <v>15372000000</v>
      </c>
      <c r="L5342" s="19">
        <f t="shared" si="500"/>
        <v>15372000000</v>
      </c>
      <c r="N5342" s="19">
        <f t="shared" si="503"/>
        <v>0</v>
      </c>
      <c r="O5342" s="19">
        <f t="shared" si="501"/>
        <v>-83607059376</v>
      </c>
      <c r="Q5342" s="19">
        <f t="shared" si="502"/>
        <v>-69903071600</v>
      </c>
    </row>
    <row r="5343" spans="1:17" x14ac:dyDescent="0.3">
      <c r="A5343">
        <v>5337</v>
      </c>
      <c r="B5343">
        <f>SQRT((1-A5343*A5343/$G$1)*$G$2)</f>
        <v>806.01993799173988</v>
      </c>
      <c r="I5343" s="19">
        <f t="shared" si="499"/>
        <v>-139806143200</v>
      </c>
      <c r="K5343" s="19">
        <f t="shared" si="504"/>
        <v>15374880000</v>
      </c>
      <c r="L5343" s="19">
        <f t="shared" si="500"/>
        <v>15374880000</v>
      </c>
      <c r="N5343" s="19">
        <f t="shared" si="503"/>
        <v>0</v>
      </c>
      <c r="O5343" s="19">
        <f t="shared" si="501"/>
        <v>-83607059376</v>
      </c>
      <c r="Q5343" s="19">
        <f t="shared" si="502"/>
        <v>-54528191600</v>
      </c>
    </row>
    <row r="5344" spans="1:17" x14ac:dyDescent="0.3">
      <c r="A5344">
        <v>5338</v>
      </c>
      <c r="B5344">
        <f>SQRT((1-A5344*A5344/$G$1)*$G$2)</f>
        <v>805.83617557378227</v>
      </c>
      <c r="I5344" s="19">
        <f t="shared" si="499"/>
        <v>-109056383200</v>
      </c>
      <c r="K5344" s="19">
        <f t="shared" si="504"/>
        <v>15377760000</v>
      </c>
      <c r="L5344" s="19">
        <f t="shared" si="500"/>
        <v>15377760000</v>
      </c>
      <c r="N5344" s="19">
        <f t="shared" si="503"/>
        <v>0</v>
      </c>
      <c r="O5344" s="19">
        <f t="shared" si="501"/>
        <v>-83607059376</v>
      </c>
      <c r="Q5344" s="19">
        <f t="shared" si="502"/>
        <v>-39150431600</v>
      </c>
    </row>
    <row r="5345" spans="1:17" x14ac:dyDescent="0.3">
      <c r="A5345">
        <v>5339</v>
      </c>
      <c r="B5345">
        <f>SQRT((1-A5345*A5345/$G$1)*$G$2)</f>
        <v>805.65233680085134</v>
      </c>
      <c r="I5345" s="19">
        <f t="shared" si="499"/>
        <v>-78300863200</v>
      </c>
      <c r="K5345" s="19">
        <f t="shared" si="504"/>
        <v>15380640000</v>
      </c>
      <c r="L5345" s="19">
        <f t="shared" si="500"/>
        <v>15380640000</v>
      </c>
      <c r="N5345" s="19">
        <f t="shared" si="503"/>
        <v>-83503264144</v>
      </c>
      <c r="O5345" s="19">
        <f t="shared" si="501"/>
        <v>-83503264144</v>
      </c>
      <c r="Q5345" s="19">
        <f t="shared" si="502"/>
        <v>-107273055744</v>
      </c>
    </row>
    <row r="5346" spans="1:17" x14ac:dyDescent="0.3">
      <c r="A5346">
        <v>5340</v>
      </c>
      <c r="B5346">
        <f>SQRT((1-A5346*A5346/$G$1)*$G$2)</f>
        <v>805.46842162066582</v>
      </c>
      <c r="I5346" s="19">
        <f t="shared" si="499"/>
        <v>-214546111488</v>
      </c>
      <c r="K5346" s="19">
        <f t="shared" si="504"/>
        <v>15383520000</v>
      </c>
      <c r="L5346" s="19">
        <f t="shared" si="500"/>
        <v>15383520000</v>
      </c>
      <c r="N5346" s="19">
        <f t="shared" si="503"/>
        <v>0</v>
      </c>
      <c r="O5346" s="19">
        <f t="shared" si="501"/>
        <v>-83503264144</v>
      </c>
      <c r="Q5346" s="19">
        <f t="shared" si="502"/>
        <v>-91889535744</v>
      </c>
    </row>
    <row r="5347" spans="1:17" x14ac:dyDescent="0.3">
      <c r="A5347">
        <v>5341</v>
      </c>
      <c r="B5347">
        <f>SQRT((1-A5347*A5347/$G$1)*$G$2)</f>
        <v>805.28442998087473</v>
      </c>
      <c r="I5347" s="19">
        <f t="shared" si="499"/>
        <v>-183779071488</v>
      </c>
      <c r="K5347" s="19">
        <f t="shared" si="504"/>
        <v>15386400000</v>
      </c>
      <c r="L5347" s="19">
        <f t="shared" si="500"/>
        <v>15386400000</v>
      </c>
      <c r="N5347" s="19">
        <f t="shared" si="503"/>
        <v>0</v>
      </c>
      <c r="O5347" s="19">
        <f t="shared" si="501"/>
        <v>-83503264144</v>
      </c>
      <c r="Q5347" s="19">
        <f t="shared" si="502"/>
        <v>-76503135744</v>
      </c>
    </row>
    <row r="5348" spans="1:17" x14ac:dyDescent="0.3">
      <c r="A5348">
        <v>5342</v>
      </c>
      <c r="B5348">
        <f>SQRT((1-A5348*A5348/$G$1)*$G$2)</f>
        <v>805.10036182905765</v>
      </c>
      <c r="I5348" s="19">
        <f t="shared" si="499"/>
        <v>-153006271488</v>
      </c>
      <c r="K5348" s="19">
        <f t="shared" si="504"/>
        <v>15389280000</v>
      </c>
      <c r="L5348" s="19">
        <f t="shared" si="500"/>
        <v>15389280000</v>
      </c>
      <c r="N5348" s="19">
        <f t="shared" si="503"/>
        <v>0</v>
      </c>
      <c r="O5348" s="19">
        <f t="shared" si="501"/>
        <v>-83503264144</v>
      </c>
      <c r="Q5348" s="19">
        <f t="shared" si="502"/>
        <v>-61113855744</v>
      </c>
    </row>
    <row r="5349" spans="1:17" x14ac:dyDescent="0.3">
      <c r="A5349">
        <v>5343</v>
      </c>
      <c r="B5349">
        <f>SQRT((1-A5349*A5349/$G$1)*$G$2)</f>
        <v>804.9162171127241</v>
      </c>
      <c r="I5349" s="19">
        <f t="shared" si="499"/>
        <v>-122227711488</v>
      </c>
      <c r="K5349" s="19">
        <f t="shared" si="504"/>
        <v>15392160000</v>
      </c>
      <c r="L5349" s="19">
        <f t="shared" si="500"/>
        <v>15392160000</v>
      </c>
      <c r="N5349" s="19">
        <f t="shared" si="503"/>
        <v>0</v>
      </c>
      <c r="O5349" s="19">
        <f t="shared" si="501"/>
        <v>-83503264144</v>
      </c>
      <c r="Q5349" s="19">
        <f t="shared" si="502"/>
        <v>-45721695744</v>
      </c>
    </row>
    <row r="5350" spans="1:17" x14ac:dyDescent="0.3">
      <c r="A5350">
        <v>5344</v>
      </c>
      <c r="B5350">
        <f>SQRT((1-A5350*A5350/$G$1)*$G$2)</f>
        <v>804.73199577931393</v>
      </c>
      <c r="I5350" s="19">
        <f t="shared" si="499"/>
        <v>-91443391488</v>
      </c>
      <c r="K5350" s="19">
        <f t="shared" si="504"/>
        <v>15395040000</v>
      </c>
      <c r="L5350" s="19">
        <f t="shared" si="500"/>
        <v>15395040000</v>
      </c>
      <c r="N5350" s="19">
        <f t="shared" si="503"/>
        <v>0</v>
      </c>
      <c r="O5350" s="19">
        <f t="shared" si="501"/>
        <v>-83503264144</v>
      </c>
      <c r="Q5350" s="19">
        <f t="shared" si="502"/>
        <v>-30326655744</v>
      </c>
    </row>
    <row r="5351" spans="1:17" x14ac:dyDescent="0.3">
      <c r="A5351">
        <v>5345</v>
      </c>
      <c r="B5351">
        <f>SQRT((1-A5351*A5351/$G$1)*$G$2)</f>
        <v>804.54769777619731</v>
      </c>
      <c r="I5351" s="19">
        <f t="shared" si="499"/>
        <v>-60653311488</v>
      </c>
      <c r="K5351" s="19">
        <f t="shared" si="504"/>
        <v>15397920000</v>
      </c>
      <c r="L5351" s="19">
        <f t="shared" si="500"/>
        <v>15397920000</v>
      </c>
      <c r="N5351" s="19">
        <f t="shared" si="503"/>
        <v>-83399468912</v>
      </c>
      <c r="O5351" s="19">
        <f t="shared" si="501"/>
        <v>-83399468912</v>
      </c>
      <c r="Q5351" s="19">
        <f t="shared" si="502"/>
        <v>-98328204656</v>
      </c>
    </row>
    <row r="5352" spans="1:17" x14ac:dyDescent="0.3">
      <c r="A5352">
        <v>5346</v>
      </c>
      <c r="B5352">
        <f>SQRT((1-A5352*A5352/$G$1)*$G$2)</f>
        <v>804.36332305067344</v>
      </c>
      <c r="I5352" s="19">
        <f t="shared" si="499"/>
        <v>-196656409312</v>
      </c>
      <c r="K5352" s="19">
        <f t="shared" si="504"/>
        <v>15400800000</v>
      </c>
      <c r="L5352" s="19">
        <f t="shared" si="500"/>
        <v>15400800000</v>
      </c>
      <c r="N5352" s="19">
        <f t="shared" si="503"/>
        <v>0</v>
      </c>
      <c r="O5352" s="19">
        <f t="shared" si="501"/>
        <v>-83399468912</v>
      </c>
      <c r="Q5352" s="19">
        <f t="shared" si="502"/>
        <v>-82927404656</v>
      </c>
    </row>
    <row r="5353" spans="1:17" x14ac:dyDescent="0.3">
      <c r="A5353">
        <v>5347</v>
      </c>
      <c r="B5353">
        <f>SQRT((1-A5353*A5353/$G$1)*$G$2)</f>
        <v>804.17887154997209</v>
      </c>
      <c r="I5353" s="19">
        <f t="shared" si="499"/>
        <v>-165854809312</v>
      </c>
      <c r="K5353" s="19">
        <f t="shared" si="504"/>
        <v>15403680000</v>
      </c>
      <c r="L5353" s="19">
        <f t="shared" si="500"/>
        <v>15403680000</v>
      </c>
      <c r="N5353" s="19">
        <f t="shared" si="503"/>
        <v>0</v>
      </c>
      <c r="O5353" s="19">
        <f t="shared" si="501"/>
        <v>-83399468912</v>
      </c>
      <c r="Q5353" s="19">
        <f t="shared" si="502"/>
        <v>-67523724656</v>
      </c>
    </row>
    <row r="5354" spans="1:17" x14ac:dyDescent="0.3">
      <c r="A5354">
        <v>5348</v>
      </c>
      <c r="B5354">
        <f>SQRT((1-A5354*A5354/$G$1)*$G$2)</f>
        <v>803.99434322125194</v>
      </c>
      <c r="I5354" s="19">
        <f t="shared" si="499"/>
        <v>-135047449312</v>
      </c>
      <c r="K5354" s="19">
        <f t="shared" si="504"/>
        <v>15406560000</v>
      </c>
      <c r="L5354" s="19">
        <f t="shared" si="500"/>
        <v>15406560000</v>
      </c>
      <c r="N5354" s="19">
        <f t="shared" si="503"/>
        <v>0</v>
      </c>
      <c r="O5354" s="19">
        <f t="shared" si="501"/>
        <v>-83399468912</v>
      </c>
      <c r="Q5354" s="19">
        <f t="shared" si="502"/>
        <v>-52117164656</v>
      </c>
    </row>
    <row r="5355" spans="1:17" x14ac:dyDescent="0.3">
      <c r="A5355">
        <v>5349</v>
      </c>
      <c r="B5355">
        <f>SQRT((1-A5355*A5355/$G$1)*$G$2)</f>
        <v>803.80973801160144</v>
      </c>
      <c r="I5355" s="19">
        <f t="shared" si="499"/>
        <v>-104234329312</v>
      </c>
      <c r="K5355" s="19">
        <f t="shared" si="504"/>
        <v>15409440000</v>
      </c>
      <c r="L5355" s="19">
        <f t="shared" si="500"/>
        <v>15409440000</v>
      </c>
      <c r="N5355" s="19">
        <f t="shared" si="503"/>
        <v>0</v>
      </c>
      <c r="O5355" s="19">
        <f t="shared" si="501"/>
        <v>-83399468912</v>
      </c>
      <c r="Q5355" s="19">
        <f t="shared" si="502"/>
        <v>-36707724656</v>
      </c>
    </row>
    <row r="5356" spans="1:17" x14ac:dyDescent="0.3">
      <c r="A5356">
        <v>5350</v>
      </c>
      <c r="B5356">
        <f>SQRT((1-A5356*A5356/$G$1)*$G$2)</f>
        <v>803.62505586803843</v>
      </c>
      <c r="I5356" s="19">
        <f t="shared" si="499"/>
        <v>-73415449312</v>
      </c>
      <c r="K5356" s="19">
        <f t="shared" si="504"/>
        <v>15412320000</v>
      </c>
      <c r="L5356" s="19">
        <f t="shared" si="500"/>
        <v>15412320000</v>
      </c>
      <c r="N5356" s="19">
        <f t="shared" si="503"/>
        <v>-83295673680</v>
      </c>
      <c r="O5356" s="19">
        <f t="shared" si="501"/>
        <v>-83295673680</v>
      </c>
      <c r="Q5356" s="19">
        <f t="shared" si="502"/>
        <v>-104591078336</v>
      </c>
    </row>
    <row r="5357" spans="1:17" x14ac:dyDescent="0.3">
      <c r="A5357">
        <v>5351</v>
      </c>
      <c r="B5357">
        <f>SQRT((1-A5357*A5357/$G$1)*$G$2)</f>
        <v>803.44029673750993</v>
      </c>
      <c r="I5357" s="19">
        <f t="shared" si="499"/>
        <v>-209182156672</v>
      </c>
      <c r="K5357" s="19">
        <f t="shared" si="504"/>
        <v>15415200000</v>
      </c>
      <c r="L5357" s="19">
        <f t="shared" si="500"/>
        <v>15415200000</v>
      </c>
      <c r="N5357" s="19">
        <f t="shared" si="503"/>
        <v>0</v>
      </c>
      <c r="O5357" s="19">
        <f t="shared" si="501"/>
        <v>-83295673680</v>
      </c>
      <c r="Q5357" s="19">
        <f t="shared" si="502"/>
        <v>-89175878336</v>
      </c>
    </row>
    <row r="5358" spans="1:17" x14ac:dyDescent="0.3">
      <c r="A5358">
        <v>5352</v>
      </c>
      <c r="B5358">
        <f>SQRT((1-A5358*A5358/$G$1)*$G$2)</f>
        <v>803.25546056689177</v>
      </c>
      <c r="I5358" s="19">
        <f t="shared" ref="I5358:I5421" si="505">Q5357*2</f>
        <v>-178351756672</v>
      </c>
      <c r="K5358" s="19">
        <f t="shared" si="504"/>
        <v>15418080000</v>
      </c>
      <c r="L5358" s="19">
        <f t="shared" ref="L5358:L5421" si="506">IF(K5358=0,L5357,K5358)</f>
        <v>15418080000</v>
      </c>
      <c r="N5358" s="19">
        <f t="shared" si="503"/>
        <v>0</v>
      </c>
      <c r="O5358" s="19">
        <f t="shared" ref="O5358:O5421" si="507">IF(N5358=0,O5357,N5358)</f>
        <v>-83295673680</v>
      </c>
      <c r="Q5358" s="19">
        <f t="shared" ref="Q5358:Q5421" si="508">Q5357+K5358+N5358</f>
        <v>-73757798336</v>
      </c>
    </row>
    <row r="5359" spans="1:17" x14ac:dyDescent="0.3">
      <c r="A5359">
        <v>5353</v>
      </c>
      <c r="B5359">
        <f>SQRT((1-A5359*A5359/$G$1)*$G$2)</f>
        <v>803.07054730298898</v>
      </c>
      <c r="I5359" s="19">
        <f t="shared" si="505"/>
        <v>-147515596672</v>
      </c>
      <c r="K5359" s="19">
        <f t="shared" si="504"/>
        <v>15420960000</v>
      </c>
      <c r="L5359" s="19">
        <f t="shared" si="506"/>
        <v>15420960000</v>
      </c>
      <c r="N5359" s="19">
        <f t="shared" si="503"/>
        <v>0</v>
      </c>
      <c r="O5359" s="19">
        <f t="shared" si="507"/>
        <v>-83295673680</v>
      </c>
      <c r="Q5359" s="19">
        <f t="shared" si="508"/>
        <v>-58336838336</v>
      </c>
    </row>
    <row r="5360" spans="1:17" x14ac:dyDescent="0.3">
      <c r="A5360">
        <v>5354</v>
      </c>
      <c r="B5360">
        <f>SQRT((1-A5360*A5360/$G$1)*$G$2)</f>
        <v>802.88555689253542</v>
      </c>
      <c r="I5360" s="19">
        <f t="shared" si="505"/>
        <v>-116673676672</v>
      </c>
      <c r="K5360" s="19">
        <f t="shared" si="504"/>
        <v>15423840000</v>
      </c>
      <c r="L5360" s="19">
        <f t="shared" si="506"/>
        <v>15423840000</v>
      </c>
      <c r="N5360" s="19">
        <f t="shared" si="503"/>
        <v>0</v>
      </c>
      <c r="O5360" s="19">
        <f t="shared" si="507"/>
        <v>-83295673680</v>
      </c>
      <c r="Q5360" s="19">
        <f t="shared" si="508"/>
        <v>-42912998336</v>
      </c>
    </row>
    <row r="5361" spans="1:17" x14ac:dyDescent="0.3">
      <c r="A5361">
        <v>5355</v>
      </c>
      <c r="B5361">
        <f>SQRT((1-A5361*A5361/$G$1)*$G$2)</f>
        <v>802.70048928219319</v>
      </c>
      <c r="I5361" s="19">
        <f t="shared" si="505"/>
        <v>-85825996672</v>
      </c>
      <c r="K5361" s="19">
        <f t="shared" si="504"/>
        <v>15426720000</v>
      </c>
      <c r="L5361" s="19">
        <f t="shared" si="506"/>
        <v>15426720000</v>
      </c>
      <c r="N5361" s="19">
        <f t="shared" si="503"/>
        <v>0</v>
      </c>
      <c r="O5361" s="19">
        <f t="shared" si="507"/>
        <v>-83295673680</v>
      </c>
      <c r="Q5361" s="19">
        <f t="shared" si="508"/>
        <v>-27486278336</v>
      </c>
    </row>
    <row r="5362" spans="1:17" x14ac:dyDescent="0.3">
      <c r="A5362">
        <v>5356</v>
      </c>
      <c r="B5362">
        <f>SQRT((1-A5362*A5362/$G$1)*$G$2)</f>
        <v>802.51534441855358</v>
      </c>
      <c r="I5362" s="19">
        <f t="shared" si="505"/>
        <v>-54972556672</v>
      </c>
      <c r="K5362" s="19">
        <f t="shared" si="504"/>
        <v>15429600000</v>
      </c>
      <c r="L5362" s="19">
        <f t="shared" si="506"/>
        <v>15429600000</v>
      </c>
      <c r="N5362" s="19">
        <f t="shared" si="503"/>
        <v>-83191878448</v>
      </c>
      <c r="O5362" s="19">
        <f t="shared" si="507"/>
        <v>-83191878448</v>
      </c>
      <c r="Q5362" s="19">
        <f t="shared" si="508"/>
        <v>-95248556784</v>
      </c>
    </row>
    <row r="5363" spans="1:17" x14ac:dyDescent="0.3">
      <c r="A5363">
        <v>5357</v>
      </c>
      <c r="B5363">
        <f>SQRT((1-A5363*A5363/$G$1)*$G$2)</f>
        <v>802.33012224813558</v>
      </c>
      <c r="I5363" s="19">
        <f t="shared" si="505"/>
        <v>-190497113568</v>
      </c>
      <c r="K5363" s="19">
        <f t="shared" si="504"/>
        <v>15432480000</v>
      </c>
      <c r="L5363" s="19">
        <f t="shared" si="506"/>
        <v>15432480000</v>
      </c>
      <c r="N5363" s="19">
        <f t="shared" si="503"/>
        <v>0</v>
      </c>
      <c r="O5363" s="19">
        <f t="shared" si="507"/>
        <v>-83191878448</v>
      </c>
      <c r="Q5363" s="19">
        <f t="shared" si="508"/>
        <v>-79816076784</v>
      </c>
    </row>
    <row r="5364" spans="1:17" x14ac:dyDescent="0.3">
      <c r="A5364">
        <v>5358</v>
      </c>
      <c r="B5364">
        <f>SQRT((1-A5364*A5364/$G$1)*$G$2)</f>
        <v>802.144822717387</v>
      </c>
      <c r="I5364" s="19">
        <f t="shared" si="505"/>
        <v>-159632153568</v>
      </c>
      <c r="K5364" s="19">
        <f t="shared" si="504"/>
        <v>15435360000</v>
      </c>
      <c r="L5364" s="19">
        <f t="shared" si="506"/>
        <v>15435360000</v>
      </c>
      <c r="N5364" s="19">
        <f t="shared" ref="N5364:N5427" si="509">IF($I5364&gt;O5363,O5363+$J$1,)</f>
        <v>0</v>
      </c>
      <c r="O5364" s="19">
        <f t="shared" si="507"/>
        <v>-83191878448</v>
      </c>
      <c r="Q5364" s="19">
        <f t="shared" si="508"/>
        <v>-64380716784</v>
      </c>
    </row>
    <row r="5365" spans="1:17" x14ac:dyDescent="0.3">
      <c r="A5365">
        <v>5359</v>
      </c>
      <c r="B5365">
        <f>SQRT((1-A5365*A5365/$G$1)*$G$2)</f>
        <v>801.95944577268369</v>
      </c>
      <c r="I5365" s="19">
        <f t="shared" si="505"/>
        <v>-128761433568</v>
      </c>
      <c r="K5365" s="19">
        <f t="shared" si="504"/>
        <v>15438240000</v>
      </c>
      <c r="L5365" s="19">
        <f t="shared" si="506"/>
        <v>15438240000</v>
      </c>
      <c r="N5365" s="19">
        <f t="shared" si="509"/>
        <v>0</v>
      </c>
      <c r="O5365" s="19">
        <f t="shared" si="507"/>
        <v>-83191878448</v>
      </c>
      <c r="Q5365" s="19">
        <f t="shared" si="508"/>
        <v>-48942476784</v>
      </c>
    </row>
    <row r="5366" spans="1:17" x14ac:dyDescent="0.3">
      <c r="A5366">
        <v>5360</v>
      </c>
      <c r="B5366">
        <f>SQRT((1-A5366*A5366/$G$1)*$G$2)</f>
        <v>801.77399136032898</v>
      </c>
      <c r="I5366" s="19">
        <f t="shared" si="505"/>
        <v>-97884953568</v>
      </c>
      <c r="K5366" s="19">
        <f t="shared" si="504"/>
        <v>15441120000</v>
      </c>
      <c r="L5366" s="19">
        <f t="shared" si="506"/>
        <v>15441120000</v>
      </c>
      <c r="N5366" s="19">
        <f t="shared" si="509"/>
        <v>0</v>
      </c>
      <c r="O5366" s="19">
        <f t="shared" si="507"/>
        <v>-83191878448</v>
      </c>
      <c r="Q5366" s="19">
        <f t="shared" si="508"/>
        <v>-33501356784</v>
      </c>
    </row>
    <row r="5367" spans="1:17" x14ac:dyDescent="0.3">
      <c r="A5367">
        <v>5361</v>
      </c>
      <c r="B5367">
        <f>SQRT((1-A5367*A5367/$G$1)*$G$2)</f>
        <v>801.58845942655466</v>
      </c>
      <c r="I5367" s="19">
        <f t="shared" si="505"/>
        <v>-67002713568</v>
      </c>
      <c r="K5367" s="19">
        <f t="shared" si="504"/>
        <v>15444000000</v>
      </c>
      <c r="L5367" s="19">
        <f t="shared" si="506"/>
        <v>15444000000</v>
      </c>
      <c r="N5367" s="19">
        <f t="shared" si="509"/>
        <v>-83088083216</v>
      </c>
      <c r="O5367" s="19">
        <f t="shared" si="507"/>
        <v>-83088083216</v>
      </c>
      <c r="Q5367" s="19">
        <f t="shared" si="508"/>
        <v>-101145440000</v>
      </c>
    </row>
    <row r="5368" spans="1:17" x14ac:dyDescent="0.3">
      <c r="A5368">
        <v>5362</v>
      </c>
      <c r="B5368">
        <f>SQRT((1-A5368*A5368/$G$1)*$G$2)</f>
        <v>801.40284991752003</v>
      </c>
      <c r="I5368" s="19">
        <f t="shared" si="505"/>
        <v>-202290880000</v>
      </c>
      <c r="K5368" s="19">
        <f t="shared" si="504"/>
        <v>15446880000</v>
      </c>
      <c r="L5368" s="19">
        <f t="shared" si="506"/>
        <v>15446880000</v>
      </c>
      <c r="N5368" s="19">
        <f t="shared" si="509"/>
        <v>0</v>
      </c>
      <c r="O5368" s="19">
        <f t="shared" si="507"/>
        <v>-83088083216</v>
      </c>
      <c r="Q5368" s="19">
        <f t="shared" si="508"/>
        <v>-85698560000</v>
      </c>
    </row>
    <row r="5369" spans="1:17" x14ac:dyDescent="0.3">
      <c r="A5369">
        <v>5363</v>
      </c>
      <c r="B5369">
        <f>SQRT((1-A5369*A5369/$G$1)*$G$2)</f>
        <v>801.21716277931182</v>
      </c>
      <c r="I5369" s="19">
        <f t="shared" si="505"/>
        <v>-171397120000</v>
      </c>
      <c r="K5369" s="19">
        <f t="shared" si="504"/>
        <v>15449760000</v>
      </c>
      <c r="L5369" s="19">
        <f t="shared" si="506"/>
        <v>15449760000</v>
      </c>
      <c r="N5369" s="19">
        <f t="shared" si="509"/>
        <v>0</v>
      </c>
      <c r="O5369" s="19">
        <f t="shared" si="507"/>
        <v>-83088083216</v>
      </c>
      <c r="Q5369" s="19">
        <f t="shared" si="508"/>
        <v>-70248800000</v>
      </c>
    </row>
    <row r="5370" spans="1:17" x14ac:dyDescent="0.3">
      <c r="A5370">
        <v>5364</v>
      </c>
      <c r="B5370">
        <f>SQRT((1-A5370*A5370/$G$1)*$G$2)</f>
        <v>801.03139795794459</v>
      </c>
      <c r="I5370" s="19">
        <f t="shared" si="505"/>
        <v>-140497600000</v>
      </c>
      <c r="K5370" s="19">
        <f t="shared" si="504"/>
        <v>15452640000</v>
      </c>
      <c r="L5370" s="19">
        <f t="shared" si="506"/>
        <v>15452640000</v>
      </c>
      <c r="N5370" s="19">
        <f t="shared" si="509"/>
        <v>0</v>
      </c>
      <c r="O5370" s="19">
        <f t="shared" si="507"/>
        <v>-83088083216</v>
      </c>
      <c r="Q5370" s="19">
        <f t="shared" si="508"/>
        <v>-54796160000</v>
      </c>
    </row>
    <row r="5371" spans="1:17" x14ac:dyDescent="0.3">
      <c r="A5371">
        <v>5365</v>
      </c>
      <c r="B5371">
        <f>SQRT((1-A5371*A5371/$G$1)*$G$2)</f>
        <v>800.84555539935991</v>
      </c>
      <c r="I5371" s="19">
        <f t="shared" si="505"/>
        <v>-109592320000</v>
      </c>
      <c r="K5371" s="19">
        <f t="shared" si="504"/>
        <v>15455520000</v>
      </c>
      <c r="L5371" s="19">
        <f t="shared" si="506"/>
        <v>15455520000</v>
      </c>
      <c r="N5371" s="19">
        <f t="shared" si="509"/>
        <v>0</v>
      </c>
      <c r="O5371" s="19">
        <f t="shared" si="507"/>
        <v>-83088083216</v>
      </c>
      <c r="Q5371" s="19">
        <f t="shared" si="508"/>
        <v>-39340640000</v>
      </c>
    </row>
    <row r="5372" spans="1:17" x14ac:dyDescent="0.3">
      <c r="A5372">
        <v>5366</v>
      </c>
      <c r="B5372">
        <f>SQRT((1-A5372*A5372/$G$1)*$G$2)</f>
        <v>800.65963504942658</v>
      </c>
      <c r="I5372" s="19">
        <f t="shared" si="505"/>
        <v>-78681280000</v>
      </c>
      <c r="K5372" s="19">
        <f t="shared" si="504"/>
        <v>15458400000</v>
      </c>
      <c r="L5372" s="19">
        <f t="shared" si="506"/>
        <v>15458400000</v>
      </c>
      <c r="N5372" s="19">
        <f t="shared" si="509"/>
        <v>-82984287984</v>
      </c>
      <c r="O5372" s="19">
        <f t="shared" si="507"/>
        <v>-82984287984</v>
      </c>
      <c r="Q5372" s="19">
        <f t="shared" si="508"/>
        <v>-106866527984</v>
      </c>
    </row>
    <row r="5373" spans="1:17" x14ac:dyDescent="0.3">
      <c r="A5373">
        <v>5367</v>
      </c>
      <c r="B5373">
        <f>SQRT((1-A5373*A5373/$G$1)*$G$2)</f>
        <v>800.47363685394021</v>
      </c>
      <c r="I5373" s="19">
        <f t="shared" si="505"/>
        <v>-213733055968</v>
      </c>
      <c r="K5373" s="19">
        <f t="shared" si="504"/>
        <v>15461280000</v>
      </c>
      <c r="L5373" s="19">
        <f t="shared" si="506"/>
        <v>15461280000</v>
      </c>
      <c r="N5373" s="19">
        <f t="shared" si="509"/>
        <v>0</v>
      </c>
      <c r="O5373" s="19">
        <f t="shared" si="507"/>
        <v>-82984287984</v>
      </c>
      <c r="Q5373" s="19">
        <f t="shared" si="508"/>
        <v>-91405247984</v>
      </c>
    </row>
    <row r="5374" spans="1:17" x14ac:dyDescent="0.3">
      <c r="A5374">
        <v>5368</v>
      </c>
      <c r="B5374">
        <f>SQRT((1-A5374*A5374/$G$1)*$G$2)</f>
        <v>800.28756075862395</v>
      </c>
      <c r="I5374" s="19">
        <f t="shared" si="505"/>
        <v>-182810495968</v>
      </c>
      <c r="K5374" s="19">
        <f t="shared" si="504"/>
        <v>15464160000</v>
      </c>
      <c r="L5374" s="19">
        <f t="shared" si="506"/>
        <v>15464160000</v>
      </c>
      <c r="N5374" s="19">
        <f t="shared" si="509"/>
        <v>0</v>
      </c>
      <c r="O5374" s="19">
        <f t="shared" si="507"/>
        <v>-82984287984</v>
      </c>
      <c r="Q5374" s="19">
        <f t="shared" si="508"/>
        <v>-75941087984</v>
      </c>
    </row>
    <row r="5375" spans="1:17" x14ac:dyDescent="0.3">
      <c r="A5375">
        <v>5369</v>
      </c>
      <c r="B5375">
        <f>SQRT((1-A5375*A5375/$G$1)*$G$2)</f>
        <v>800.10140670912722</v>
      </c>
      <c r="I5375" s="19">
        <f t="shared" si="505"/>
        <v>-151882175968</v>
      </c>
      <c r="K5375" s="19">
        <f t="shared" si="504"/>
        <v>15467040000</v>
      </c>
      <c r="L5375" s="19">
        <f t="shared" si="506"/>
        <v>15467040000</v>
      </c>
      <c r="N5375" s="19">
        <f t="shared" si="509"/>
        <v>0</v>
      </c>
      <c r="O5375" s="19">
        <f t="shared" si="507"/>
        <v>-82984287984</v>
      </c>
      <c r="Q5375" s="19">
        <f t="shared" si="508"/>
        <v>-60474047984</v>
      </c>
    </row>
    <row r="5376" spans="1:17" x14ac:dyDescent="0.3">
      <c r="A5376">
        <v>5370</v>
      </c>
      <c r="B5376">
        <f>SQRT((1-A5376*A5376/$G$1)*$G$2)</f>
        <v>799.91517465102606</v>
      </c>
      <c r="I5376" s="19">
        <f t="shared" si="505"/>
        <v>-120948095968</v>
      </c>
      <c r="K5376" s="19">
        <f t="shared" si="504"/>
        <v>15469920000</v>
      </c>
      <c r="L5376" s="19">
        <f t="shared" si="506"/>
        <v>15469920000</v>
      </c>
      <c r="N5376" s="19">
        <f t="shared" si="509"/>
        <v>0</v>
      </c>
      <c r="O5376" s="19">
        <f t="shared" si="507"/>
        <v>-82984287984</v>
      </c>
      <c r="Q5376" s="19">
        <f t="shared" si="508"/>
        <v>-45004127984</v>
      </c>
    </row>
    <row r="5377" spans="1:17" x14ac:dyDescent="0.3">
      <c r="A5377">
        <v>5371</v>
      </c>
      <c r="B5377">
        <f>SQRT((1-A5377*A5377/$G$1)*$G$2)</f>
        <v>799.72886452982323</v>
      </c>
      <c r="I5377" s="19">
        <f t="shared" si="505"/>
        <v>-90008255968</v>
      </c>
      <c r="K5377" s="19">
        <f t="shared" si="504"/>
        <v>15472800000</v>
      </c>
      <c r="L5377" s="19">
        <f t="shared" si="506"/>
        <v>15472800000</v>
      </c>
      <c r="N5377" s="19">
        <f t="shared" si="509"/>
        <v>0</v>
      </c>
      <c r="O5377" s="19">
        <f t="shared" si="507"/>
        <v>-82984287984</v>
      </c>
      <c r="Q5377" s="19">
        <f t="shared" si="508"/>
        <v>-29531327984</v>
      </c>
    </row>
    <row r="5378" spans="1:17" x14ac:dyDescent="0.3">
      <c r="A5378">
        <v>5372</v>
      </c>
      <c r="B5378">
        <f>SQRT((1-A5378*A5378/$G$1)*$G$2)</f>
        <v>799.54247629094755</v>
      </c>
      <c r="I5378" s="19">
        <f t="shared" si="505"/>
        <v>-59062655968</v>
      </c>
      <c r="K5378" s="19">
        <f t="shared" si="504"/>
        <v>15475680000</v>
      </c>
      <c r="L5378" s="19">
        <f t="shared" si="506"/>
        <v>15475680000</v>
      </c>
      <c r="N5378" s="19">
        <f t="shared" si="509"/>
        <v>-82880492752</v>
      </c>
      <c r="O5378" s="19">
        <f t="shared" si="507"/>
        <v>-82880492752</v>
      </c>
      <c r="Q5378" s="19">
        <f t="shared" si="508"/>
        <v>-96936140736</v>
      </c>
    </row>
    <row r="5379" spans="1:17" x14ac:dyDescent="0.3">
      <c r="A5379">
        <v>5373</v>
      </c>
      <c r="B5379">
        <f>SQRT((1-A5379*A5379/$G$1)*$G$2)</f>
        <v>799.35600987975454</v>
      </c>
      <c r="I5379" s="19">
        <f t="shared" si="505"/>
        <v>-193872281472</v>
      </c>
      <c r="K5379" s="19">
        <f t="shared" si="504"/>
        <v>15478560000</v>
      </c>
      <c r="L5379" s="19">
        <f t="shared" si="506"/>
        <v>15478560000</v>
      </c>
      <c r="N5379" s="19">
        <f t="shared" si="509"/>
        <v>0</v>
      </c>
      <c r="O5379" s="19">
        <f t="shared" si="507"/>
        <v>-82880492752</v>
      </c>
      <c r="Q5379" s="19">
        <f t="shared" si="508"/>
        <v>-81457580736</v>
      </c>
    </row>
    <row r="5380" spans="1:17" x14ac:dyDescent="0.3">
      <c r="A5380">
        <v>5374</v>
      </c>
      <c r="B5380">
        <f>SQRT((1-A5380*A5380/$G$1)*$G$2)</f>
        <v>799.16946524152524</v>
      </c>
      <c r="I5380" s="19">
        <f t="shared" si="505"/>
        <v>-162915161472</v>
      </c>
      <c r="K5380" s="19">
        <f t="shared" si="504"/>
        <v>15481440000</v>
      </c>
      <c r="L5380" s="19">
        <f t="shared" si="506"/>
        <v>15481440000</v>
      </c>
      <c r="N5380" s="19">
        <f t="shared" si="509"/>
        <v>0</v>
      </c>
      <c r="O5380" s="19">
        <f t="shared" si="507"/>
        <v>-82880492752</v>
      </c>
      <c r="Q5380" s="19">
        <f t="shared" si="508"/>
        <v>-65976140736</v>
      </c>
    </row>
    <row r="5381" spans="1:17" x14ac:dyDescent="0.3">
      <c r="A5381">
        <v>5375</v>
      </c>
      <c r="B5381">
        <f>SQRT((1-A5381*A5381/$G$1)*$G$2)</f>
        <v>798.98284232146682</v>
      </c>
      <c r="I5381" s="19">
        <f t="shared" si="505"/>
        <v>-131952281472</v>
      </c>
      <c r="K5381" s="19">
        <f t="shared" si="504"/>
        <v>15484320000</v>
      </c>
      <c r="L5381" s="19">
        <f t="shared" si="506"/>
        <v>15484320000</v>
      </c>
      <c r="N5381" s="19">
        <f t="shared" si="509"/>
        <v>0</v>
      </c>
      <c r="O5381" s="19">
        <f t="shared" si="507"/>
        <v>-82880492752</v>
      </c>
      <c r="Q5381" s="19">
        <f t="shared" si="508"/>
        <v>-50491820736</v>
      </c>
    </row>
    <row r="5382" spans="1:17" x14ac:dyDescent="0.3">
      <c r="A5382">
        <v>5376</v>
      </c>
      <c r="B5382">
        <f>SQRT((1-A5382*A5382/$G$1)*$G$2)</f>
        <v>798.79614106471229</v>
      </c>
      <c r="I5382" s="19">
        <f t="shared" si="505"/>
        <v>-100983641472</v>
      </c>
      <c r="K5382" s="19">
        <f t="shared" si="504"/>
        <v>15487200000</v>
      </c>
      <c r="L5382" s="19">
        <f t="shared" si="506"/>
        <v>15487200000</v>
      </c>
      <c r="N5382" s="19">
        <f t="shared" si="509"/>
        <v>0</v>
      </c>
      <c r="O5382" s="19">
        <f t="shared" si="507"/>
        <v>-82880492752</v>
      </c>
      <c r="Q5382" s="19">
        <f t="shared" si="508"/>
        <v>-35004620736</v>
      </c>
    </row>
    <row r="5383" spans="1:17" x14ac:dyDescent="0.3">
      <c r="A5383">
        <v>5377</v>
      </c>
      <c r="B5383">
        <f>SQRT((1-A5383*A5383/$G$1)*$G$2)</f>
        <v>798.60936141632044</v>
      </c>
      <c r="I5383" s="19">
        <f t="shared" si="505"/>
        <v>-70009241472</v>
      </c>
      <c r="K5383" s="19">
        <f t="shared" ref="K5383:K5446" si="510">IF($I5383&lt;L5382,L5382+$J$2,)</f>
        <v>15490080000</v>
      </c>
      <c r="L5383" s="19">
        <f t="shared" si="506"/>
        <v>15490080000</v>
      </c>
      <c r="N5383" s="19">
        <f t="shared" si="509"/>
        <v>-82776697520</v>
      </c>
      <c r="O5383" s="19">
        <f t="shared" si="507"/>
        <v>-82776697520</v>
      </c>
      <c r="Q5383" s="19">
        <f t="shared" si="508"/>
        <v>-102291238256</v>
      </c>
    </row>
    <row r="5384" spans="1:17" x14ac:dyDescent="0.3">
      <c r="A5384">
        <v>5378</v>
      </c>
      <c r="B5384">
        <f>SQRT((1-A5384*A5384/$G$1)*$G$2)</f>
        <v>798.42250332127537</v>
      </c>
      <c r="I5384" s="19">
        <f t="shared" si="505"/>
        <v>-204582476512</v>
      </c>
      <c r="K5384" s="19">
        <f t="shared" si="510"/>
        <v>15492960000</v>
      </c>
      <c r="L5384" s="19">
        <f t="shared" si="506"/>
        <v>15492960000</v>
      </c>
      <c r="N5384" s="19">
        <f t="shared" si="509"/>
        <v>0</v>
      </c>
      <c r="O5384" s="19">
        <f t="shared" si="507"/>
        <v>-82776697520</v>
      </c>
      <c r="Q5384" s="19">
        <f t="shared" si="508"/>
        <v>-86798278256</v>
      </c>
    </row>
    <row r="5385" spans="1:17" x14ac:dyDescent="0.3">
      <c r="A5385">
        <v>5379</v>
      </c>
      <c r="B5385">
        <f>SQRT((1-A5385*A5385/$G$1)*$G$2)</f>
        <v>798.23556672448649</v>
      </c>
      <c r="I5385" s="19">
        <f t="shared" si="505"/>
        <v>-173596556512</v>
      </c>
      <c r="K5385" s="19">
        <f t="shared" si="510"/>
        <v>15495840000</v>
      </c>
      <c r="L5385" s="19">
        <f t="shared" si="506"/>
        <v>15495840000</v>
      </c>
      <c r="N5385" s="19">
        <f t="shared" si="509"/>
        <v>0</v>
      </c>
      <c r="O5385" s="19">
        <f t="shared" si="507"/>
        <v>-82776697520</v>
      </c>
      <c r="Q5385" s="19">
        <f t="shared" si="508"/>
        <v>-71302438256</v>
      </c>
    </row>
    <row r="5386" spans="1:17" x14ac:dyDescent="0.3">
      <c r="A5386">
        <v>5380</v>
      </c>
      <c r="B5386">
        <f>SQRT((1-A5386*A5386/$G$1)*$G$2)</f>
        <v>798.04855157078873</v>
      </c>
      <c r="I5386" s="19">
        <f t="shared" si="505"/>
        <v>-142604876512</v>
      </c>
      <c r="K5386" s="19">
        <f t="shared" si="510"/>
        <v>15498720000</v>
      </c>
      <c r="L5386" s="19">
        <f t="shared" si="506"/>
        <v>15498720000</v>
      </c>
      <c r="N5386" s="19">
        <f t="shared" si="509"/>
        <v>0</v>
      </c>
      <c r="O5386" s="19">
        <f t="shared" si="507"/>
        <v>-82776697520</v>
      </c>
      <c r="Q5386" s="19">
        <f t="shared" si="508"/>
        <v>-55803718256</v>
      </c>
    </row>
    <row r="5387" spans="1:17" x14ac:dyDescent="0.3">
      <c r="A5387">
        <v>5381</v>
      </c>
      <c r="B5387">
        <f>SQRT((1-A5387*A5387/$G$1)*$G$2)</f>
        <v>797.86145780494189</v>
      </c>
      <c r="I5387" s="19">
        <f t="shared" si="505"/>
        <v>-111607436512</v>
      </c>
      <c r="K5387" s="19">
        <f t="shared" si="510"/>
        <v>15501600000</v>
      </c>
      <c r="L5387" s="19">
        <f t="shared" si="506"/>
        <v>15501600000</v>
      </c>
      <c r="N5387" s="19">
        <f t="shared" si="509"/>
        <v>0</v>
      </c>
      <c r="O5387" s="19">
        <f t="shared" si="507"/>
        <v>-82776697520</v>
      </c>
      <c r="Q5387" s="19">
        <f t="shared" si="508"/>
        <v>-40302118256</v>
      </c>
    </row>
    <row r="5388" spans="1:17" x14ac:dyDescent="0.3">
      <c r="A5388">
        <v>5382</v>
      </c>
      <c r="B5388">
        <f>SQRT((1-A5388*A5388/$G$1)*$G$2)</f>
        <v>797.67428537163062</v>
      </c>
      <c r="I5388" s="19">
        <f t="shared" si="505"/>
        <v>-80604236512</v>
      </c>
      <c r="K5388" s="19">
        <f t="shared" si="510"/>
        <v>15504480000</v>
      </c>
      <c r="L5388" s="19">
        <f t="shared" si="506"/>
        <v>15504480000</v>
      </c>
      <c r="N5388" s="19">
        <f t="shared" si="509"/>
        <v>-82672902288</v>
      </c>
      <c r="O5388" s="19">
        <f t="shared" si="507"/>
        <v>-82672902288</v>
      </c>
      <c r="Q5388" s="19">
        <f t="shared" si="508"/>
        <v>-107470540544</v>
      </c>
    </row>
    <row r="5389" spans="1:17" x14ac:dyDescent="0.3">
      <c r="A5389">
        <v>5383</v>
      </c>
      <c r="B5389">
        <f>SQRT((1-A5389*A5389/$G$1)*$G$2)</f>
        <v>797.48703421546463</v>
      </c>
      <c r="I5389" s="19">
        <f t="shared" si="505"/>
        <v>-214941081088</v>
      </c>
      <c r="K5389" s="19">
        <f t="shared" si="510"/>
        <v>15507360000</v>
      </c>
      <c r="L5389" s="19">
        <f t="shared" si="506"/>
        <v>15507360000</v>
      </c>
      <c r="N5389" s="19">
        <f t="shared" si="509"/>
        <v>0</v>
      </c>
      <c r="O5389" s="19">
        <f t="shared" si="507"/>
        <v>-82672902288</v>
      </c>
      <c r="Q5389" s="19">
        <f t="shared" si="508"/>
        <v>-91963180544</v>
      </c>
    </row>
    <row r="5390" spans="1:17" x14ac:dyDescent="0.3">
      <c r="A5390">
        <v>5384</v>
      </c>
      <c r="B5390">
        <f>SQRT((1-A5390*A5390/$G$1)*$G$2)</f>
        <v>797.29970428097806</v>
      </c>
      <c r="I5390" s="19">
        <f t="shared" si="505"/>
        <v>-183926361088</v>
      </c>
      <c r="K5390" s="19">
        <f t="shared" si="510"/>
        <v>15510240000</v>
      </c>
      <c r="L5390" s="19">
        <f t="shared" si="506"/>
        <v>15510240000</v>
      </c>
      <c r="N5390" s="19">
        <f t="shared" si="509"/>
        <v>0</v>
      </c>
      <c r="O5390" s="19">
        <f t="shared" si="507"/>
        <v>-82672902288</v>
      </c>
      <c r="Q5390" s="19">
        <f t="shared" si="508"/>
        <v>-76452940544</v>
      </c>
    </row>
    <row r="5391" spans="1:17" x14ac:dyDescent="0.3">
      <c r="A5391">
        <v>5385</v>
      </c>
      <c r="B5391">
        <f>SQRT((1-A5391*A5391/$G$1)*$G$2)</f>
        <v>797.11229551262977</v>
      </c>
      <c r="I5391" s="19">
        <f t="shared" si="505"/>
        <v>-152905881088</v>
      </c>
      <c r="K5391" s="19">
        <f t="shared" si="510"/>
        <v>15513120000</v>
      </c>
      <c r="L5391" s="19">
        <f t="shared" si="506"/>
        <v>15513120000</v>
      </c>
      <c r="N5391" s="19">
        <f t="shared" si="509"/>
        <v>0</v>
      </c>
      <c r="O5391" s="19">
        <f t="shared" si="507"/>
        <v>-82672902288</v>
      </c>
      <c r="Q5391" s="19">
        <f t="shared" si="508"/>
        <v>-60939820544</v>
      </c>
    </row>
    <row r="5392" spans="1:17" x14ac:dyDescent="0.3">
      <c r="A5392">
        <v>5386</v>
      </c>
      <c r="B5392">
        <f>SQRT((1-A5392*A5392/$G$1)*$G$2)</f>
        <v>796.92480785480291</v>
      </c>
      <c r="I5392" s="19">
        <f t="shared" si="505"/>
        <v>-121879641088</v>
      </c>
      <c r="K5392" s="19">
        <f t="shared" si="510"/>
        <v>15516000000</v>
      </c>
      <c r="L5392" s="19">
        <f t="shared" si="506"/>
        <v>15516000000</v>
      </c>
      <c r="N5392" s="19">
        <f t="shared" si="509"/>
        <v>0</v>
      </c>
      <c r="O5392" s="19">
        <f t="shared" si="507"/>
        <v>-82672902288</v>
      </c>
      <c r="Q5392" s="19">
        <f t="shared" si="508"/>
        <v>-45423820544</v>
      </c>
    </row>
    <row r="5393" spans="1:17" x14ac:dyDescent="0.3">
      <c r="A5393">
        <v>5387</v>
      </c>
      <c r="B5393">
        <f>SQRT((1-A5393*A5393/$G$1)*$G$2)</f>
        <v>796.73724125180456</v>
      </c>
      <c r="I5393" s="19">
        <f t="shared" si="505"/>
        <v>-90847641088</v>
      </c>
      <c r="K5393" s="19">
        <f t="shared" si="510"/>
        <v>15518880000</v>
      </c>
      <c r="L5393" s="19">
        <f t="shared" si="506"/>
        <v>15518880000</v>
      </c>
      <c r="N5393" s="19">
        <f t="shared" si="509"/>
        <v>0</v>
      </c>
      <c r="O5393" s="19">
        <f t="shared" si="507"/>
        <v>-82672902288</v>
      </c>
      <c r="Q5393" s="19">
        <f t="shared" si="508"/>
        <v>-29904940544</v>
      </c>
    </row>
    <row r="5394" spans="1:17" x14ac:dyDescent="0.3">
      <c r="A5394">
        <v>5388</v>
      </c>
      <c r="B5394">
        <f>SQRT((1-A5394*A5394/$G$1)*$G$2)</f>
        <v>796.54959564786645</v>
      </c>
      <c r="I5394" s="19">
        <f t="shared" si="505"/>
        <v>-59809881088</v>
      </c>
      <c r="K5394" s="19">
        <f t="shared" si="510"/>
        <v>15521760000</v>
      </c>
      <c r="L5394" s="19">
        <f t="shared" si="506"/>
        <v>15521760000</v>
      </c>
      <c r="N5394" s="19">
        <f t="shared" si="509"/>
        <v>-82569107056</v>
      </c>
      <c r="O5394" s="19">
        <f t="shared" si="507"/>
        <v>-82569107056</v>
      </c>
      <c r="Q5394" s="19">
        <f t="shared" si="508"/>
        <v>-96952287600</v>
      </c>
    </row>
    <row r="5395" spans="1:17" x14ac:dyDescent="0.3">
      <c r="A5395">
        <v>5389</v>
      </c>
      <c r="B5395">
        <f>SQRT((1-A5395*A5395/$G$1)*$G$2)</f>
        <v>796.36187098714367</v>
      </c>
      <c r="I5395" s="19">
        <f t="shared" si="505"/>
        <v>-193904575200</v>
      </c>
      <c r="K5395" s="19">
        <f t="shared" si="510"/>
        <v>15524640000</v>
      </c>
      <c r="L5395" s="19">
        <f t="shared" si="506"/>
        <v>15524640000</v>
      </c>
      <c r="N5395" s="19">
        <f t="shared" si="509"/>
        <v>0</v>
      </c>
      <c r="O5395" s="19">
        <f t="shared" si="507"/>
        <v>-82569107056</v>
      </c>
      <c r="Q5395" s="19">
        <f t="shared" si="508"/>
        <v>-81427647600</v>
      </c>
    </row>
    <row r="5396" spans="1:17" x14ac:dyDescent="0.3">
      <c r="A5396">
        <v>5390</v>
      </c>
      <c r="B5396">
        <f>SQRT((1-A5396*A5396/$G$1)*$G$2)</f>
        <v>796.17406721371549</v>
      </c>
      <c r="I5396" s="19">
        <f t="shared" si="505"/>
        <v>-162855295200</v>
      </c>
      <c r="K5396" s="19">
        <f t="shared" si="510"/>
        <v>15527520000</v>
      </c>
      <c r="L5396" s="19">
        <f t="shared" si="506"/>
        <v>15527520000</v>
      </c>
      <c r="N5396" s="19">
        <f t="shared" si="509"/>
        <v>0</v>
      </c>
      <c r="O5396" s="19">
        <f t="shared" si="507"/>
        <v>-82569107056</v>
      </c>
      <c r="Q5396" s="19">
        <f t="shared" si="508"/>
        <v>-65900127600</v>
      </c>
    </row>
    <row r="5397" spans="1:17" x14ac:dyDescent="0.3">
      <c r="A5397">
        <v>5391</v>
      </c>
      <c r="B5397">
        <f>SQRT((1-A5397*A5397/$G$1)*$G$2)</f>
        <v>795.98618427158499</v>
      </c>
      <c r="I5397" s="19">
        <f t="shared" si="505"/>
        <v>-131800255200</v>
      </c>
      <c r="K5397" s="19">
        <f t="shared" si="510"/>
        <v>15530400000</v>
      </c>
      <c r="L5397" s="19">
        <f t="shared" si="506"/>
        <v>15530400000</v>
      </c>
      <c r="N5397" s="19">
        <f t="shared" si="509"/>
        <v>0</v>
      </c>
      <c r="O5397" s="19">
        <f t="shared" si="507"/>
        <v>-82569107056</v>
      </c>
      <c r="Q5397" s="19">
        <f t="shared" si="508"/>
        <v>-50369727600</v>
      </c>
    </row>
    <row r="5398" spans="1:17" x14ac:dyDescent="0.3">
      <c r="A5398">
        <v>5392</v>
      </c>
      <c r="B5398">
        <f>SQRT((1-A5398*A5398/$G$1)*$G$2)</f>
        <v>795.79822210467819</v>
      </c>
      <c r="I5398" s="19">
        <f t="shared" si="505"/>
        <v>-100739455200</v>
      </c>
      <c r="K5398" s="19">
        <f t="shared" si="510"/>
        <v>15533280000</v>
      </c>
      <c r="L5398" s="19">
        <f t="shared" si="506"/>
        <v>15533280000</v>
      </c>
      <c r="N5398" s="19">
        <f t="shared" si="509"/>
        <v>0</v>
      </c>
      <c r="O5398" s="19">
        <f t="shared" si="507"/>
        <v>-82569107056</v>
      </c>
      <c r="Q5398" s="19">
        <f t="shared" si="508"/>
        <v>-34836447600</v>
      </c>
    </row>
    <row r="5399" spans="1:17" x14ac:dyDescent="0.3">
      <c r="A5399">
        <v>5393</v>
      </c>
      <c r="B5399">
        <f>SQRT((1-A5399*A5399/$G$1)*$G$2)</f>
        <v>795.6101806568447</v>
      </c>
      <c r="I5399" s="19">
        <f t="shared" si="505"/>
        <v>-69672895200</v>
      </c>
      <c r="K5399" s="19">
        <f t="shared" si="510"/>
        <v>15536160000</v>
      </c>
      <c r="L5399" s="19">
        <f t="shared" si="506"/>
        <v>15536160000</v>
      </c>
      <c r="N5399" s="19">
        <f t="shared" si="509"/>
        <v>-82465311824</v>
      </c>
      <c r="O5399" s="19">
        <f t="shared" si="507"/>
        <v>-82465311824</v>
      </c>
      <c r="Q5399" s="19">
        <f t="shared" si="508"/>
        <v>-101765599424</v>
      </c>
    </row>
    <row r="5400" spans="1:17" x14ac:dyDescent="0.3">
      <c r="A5400">
        <v>5394</v>
      </c>
      <c r="B5400">
        <f>SQRT((1-A5400*A5400/$G$1)*$G$2)</f>
        <v>795.42205987185753</v>
      </c>
      <c r="I5400" s="19">
        <f t="shared" si="505"/>
        <v>-203531198848</v>
      </c>
      <c r="K5400" s="19">
        <f t="shared" si="510"/>
        <v>15539040000</v>
      </c>
      <c r="L5400" s="19">
        <f t="shared" si="506"/>
        <v>15539040000</v>
      </c>
      <c r="N5400" s="19">
        <f t="shared" si="509"/>
        <v>0</v>
      </c>
      <c r="O5400" s="19">
        <f t="shared" si="507"/>
        <v>-82465311824</v>
      </c>
      <c r="Q5400" s="19">
        <f t="shared" si="508"/>
        <v>-86226559424</v>
      </c>
    </row>
    <row r="5401" spans="1:17" x14ac:dyDescent="0.3">
      <c r="A5401">
        <v>5395</v>
      </c>
      <c r="B5401">
        <f>SQRT((1-A5401*A5401/$G$1)*$G$2)</f>
        <v>795.23385969341246</v>
      </c>
      <c r="I5401" s="19">
        <f t="shared" si="505"/>
        <v>-172453118848</v>
      </c>
      <c r="K5401" s="19">
        <f t="shared" si="510"/>
        <v>15541920000</v>
      </c>
      <c r="L5401" s="19">
        <f t="shared" si="506"/>
        <v>15541920000</v>
      </c>
      <c r="N5401" s="19">
        <f t="shared" si="509"/>
        <v>0</v>
      </c>
      <c r="O5401" s="19">
        <f t="shared" si="507"/>
        <v>-82465311824</v>
      </c>
      <c r="Q5401" s="19">
        <f t="shared" si="508"/>
        <v>-70684639424</v>
      </c>
    </row>
    <row r="5402" spans="1:17" x14ac:dyDescent="0.3">
      <c r="A5402">
        <v>5396</v>
      </c>
      <c r="B5402">
        <f>SQRT((1-A5402*A5402/$G$1)*$G$2)</f>
        <v>795.04558006512866</v>
      </c>
      <c r="I5402" s="19">
        <f t="shared" si="505"/>
        <v>-141369278848</v>
      </c>
      <c r="K5402" s="19">
        <f t="shared" si="510"/>
        <v>15544800000</v>
      </c>
      <c r="L5402" s="19">
        <f t="shared" si="506"/>
        <v>15544800000</v>
      </c>
      <c r="N5402" s="19">
        <f t="shared" si="509"/>
        <v>0</v>
      </c>
      <c r="O5402" s="19">
        <f t="shared" si="507"/>
        <v>-82465311824</v>
      </c>
      <c r="Q5402" s="19">
        <f t="shared" si="508"/>
        <v>-55139839424</v>
      </c>
    </row>
    <row r="5403" spans="1:17" x14ac:dyDescent="0.3">
      <c r="A5403">
        <v>5397</v>
      </c>
      <c r="B5403">
        <f>SQRT((1-A5403*A5403/$G$1)*$G$2)</f>
        <v>794.85722093054744</v>
      </c>
      <c r="I5403" s="19">
        <f t="shared" si="505"/>
        <v>-110279678848</v>
      </c>
      <c r="K5403" s="19">
        <f t="shared" si="510"/>
        <v>15547680000</v>
      </c>
      <c r="L5403" s="19">
        <f t="shared" si="506"/>
        <v>15547680000</v>
      </c>
      <c r="N5403" s="19">
        <f t="shared" si="509"/>
        <v>0</v>
      </c>
      <c r="O5403" s="19">
        <f t="shared" si="507"/>
        <v>-82465311824</v>
      </c>
      <c r="Q5403" s="19">
        <f t="shared" si="508"/>
        <v>-39592159424</v>
      </c>
    </row>
    <row r="5404" spans="1:17" x14ac:dyDescent="0.3">
      <c r="A5404">
        <v>5398</v>
      </c>
      <c r="B5404">
        <f>SQRT((1-A5404*A5404/$G$1)*$G$2)</f>
        <v>794.66878223313302</v>
      </c>
      <c r="I5404" s="19">
        <f t="shared" si="505"/>
        <v>-79184318848</v>
      </c>
      <c r="K5404" s="19">
        <f t="shared" si="510"/>
        <v>15550560000</v>
      </c>
      <c r="L5404" s="19">
        <f t="shared" si="506"/>
        <v>15550560000</v>
      </c>
      <c r="N5404" s="19">
        <f t="shared" si="509"/>
        <v>-82361516592</v>
      </c>
      <c r="O5404" s="19">
        <f t="shared" si="507"/>
        <v>-82361516592</v>
      </c>
      <c r="Q5404" s="19">
        <f t="shared" si="508"/>
        <v>-106403116016</v>
      </c>
    </row>
    <row r="5405" spans="1:17" x14ac:dyDescent="0.3">
      <c r="A5405">
        <v>5399</v>
      </c>
      <c r="B5405">
        <f>SQRT((1-A5405*A5405/$G$1)*$G$2)</f>
        <v>794.48026391627218</v>
      </c>
      <c r="I5405" s="19">
        <f t="shared" si="505"/>
        <v>-212806232032</v>
      </c>
      <c r="K5405" s="19">
        <f t="shared" si="510"/>
        <v>15553440000</v>
      </c>
      <c r="L5405" s="19">
        <f t="shared" si="506"/>
        <v>15553440000</v>
      </c>
      <c r="N5405" s="19">
        <f t="shared" si="509"/>
        <v>0</v>
      </c>
      <c r="O5405" s="19">
        <f t="shared" si="507"/>
        <v>-82361516592</v>
      </c>
      <c r="Q5405" s="19">
        <f t="shared" si="508"/>
        <v>-90849676016</v>
      </c>
    </row>
    <row r="5406" spans="1:17" x14ac:dyDescent="0.3">
      <c r="A5406">
        <v>5400</v>
      </c>
      <c r="B5406">
        <f>SQRT((1-A5406*A5406/$G$1)*$G$2)</f>
        <v>794.29166592327408</v>
      </c>
      <c r="I5406" s="19">
        <f t="shared" si="505"/>
        <v>-181699352032</v>
      </c>
      <c r="K5406" s="19">
        <f t="shared" si="510"/>
        <v>15556320000</v>
      </c>
      <c r="L5406" s="19">
        <f t="shared" si="506"/>
        <v>15556320000</v>
      </c>
      <c r="N5406" s="19">
        <f t="shared" si="509"/>
        <v>0</v>
      </c>
      <c r="O5406" s="19">
        <f t="shared" si="507"/>
        <v>-82361516592</v>
      </c>
      <c r="Q5406" s="19">
        <f t="shared" si="508"/>
        <v>-75293356016</v>
      </c>
    </row>
    <row r="5407" spans="1:17" x14ac:dyDescent="0.3">
      <c r="A5407">
        <v>5401</v>
      </c>
      <c r="B5407">
        <f>SQRT((1-A5407*A5407/$G$1)*$G$2)</f>
        <v>794.10298819736977</v>
      </c>
      <c r="I5407" s="19">
        <f t="shared" si="505"/>
        <v>-150586712032</v>
      </c>
      <c r="K5407" s="19">
        <f t="shared" si="510"/>
        <v>15559200000</v>
      </c>
      <c r="L5407" s="19">
        <f t="shared" si="506"/>
        <v>15559200000</v>
      </c>
      <c r="N5407" s="19">
        <f t="shared" si="509"/>
        <v>0</v>
      </c>
      <c r="O5407" s="19">
        <f t="shared" si="507"/>
        <v>-82361516592</v>
      </c>
      <c r="Q5407" s="19">
        <f t="shared" si="508"/>
        <v>-59734156016</v>
      </c>
    </row>
    <row r="5408" spans="1:17" x14ac:dyDescent="0.3">
      <c r="A5408">
        <v>5402</v>
      </c>
      <c r="B5408">
        <f>SQRT((1-A5408*A5408/$G$1)*$G$2)</f>
        <v>793.91423068171241</v>
      </c>
      <c r="I5408" s="19">
        <f t="shared" si="505"/>
        <v>-119468312032</v>
      </c>
      <c r="K5408" s="19">
        <f t="shared" si="510"/>
        <v>15562080000</v>
      </c>
      <c r="L5408" s="19">
        <f t="shared" si="506"/>
        <v>15562080000</v>
      </c>
      <c r="N5408" s="19">
        <f t="shared" si="509"/>
        <v>0</v>
      </c>
      <c r="O5408" s="19">
        <f t="shared" si="507"/>
        <v>-82361516592</v>
      </c>
      <c r="Q5408" s="19">
        <f t="shared" si="508"/>
        <v>-44172076016</v>
      </c>
    </row>
    <row r="5409" spans="1:17" x14ac:dyDescent="0.3">
      <c r="A5409">
        <v>5403</v>
      </c>
      <c r="B5409">
        <f>SQRT((1-A5409*A5409/$G$1)*$G$2)</f>
        <v>793.72539331937719</v>
      </c>
      <c r="I5409" s="19">
        <f t="shared" si="505"/>
        <v>-88344152032</v>
      </c>
      <c r="K5409" s="19">
        <f t="shared" si="510"/>
        <v>15564960000</v>
      </c>
      <c r="L5409" s="19">
        <f t="shared" si="506"/>
        <v>15564960000</v>
      </c>
      <c r="N5409" s="19">
        <f t="shared" si="509"/>
        <v>0</v>
      </c>
      <c r="O5409" s="19">
        <f t="shared" si="507"/>
        <v>-82361516592</v>
      </c>
      <c r="Q5409" s="19">
        <f t="shared" si="508"/>
        <v>-28607116016</v>
      </c>
    </row>
    <row r="5410" spans="1:17" x14ac:dyDescent="0.3">
      <c r="A5410">
        <v>5404</v>
      </c>
      <c r="B5410">
        <f>SQRT((1-A5410*A5410/$G$1)*$G$2)</f>
        <v>793.53647605336084</v>
      </c>
      <c r="I5410" s="19">
        <f t="shared" si="505"/>
        <v>-57214232032</v>
      </c>
      <c r="K5410" s="19">
        <f t="shared" si="510"/>
        <v>15567840000</v>
      </c>
      <c r="L5410" s="19">
        <f t="shared" si="506"/>
        <v>15567840000</v>
      </c>
      <c r="N5410" s="19">
        <f t="shared" si="509"/>
        <v>-82257721360</v>
      </c>
      <c r="O5410" s="19">
        <f t="shared" si="507"/>
        <v>-82257721360</v>
      </c>
      <c r="Q5410" s="19">
        <f t="shared" si="508"/>
        <v>-95296997376</v>
      </c>
    </row>
    <row r="5411" spans="1:17" x14ac:dyDescent="0.3">
      <c r="A5411">
        <v>5405</v>
      </c>
      <c r="B5411">
        <f>SQRT((1-A5411*A5411/$G$1)*$G$2)</f>
        <v>793.34747882658201</v>
      </c>
      <c r="I5411" s="19">
        <f t="shared" si="505"/>
        <v>-190593994752</v>
      </c>
      <c r="K5411" s="19">
        <f t="shared" si="510"/>
        <v>15570720000</v>
      </c>
      <c r="L5411" s="19">
        <f t="shared" si="506"/>
        <v>15570720000</v>
      </c>
      <c r="N5411" s="19">
        <f t="shared" si="509"/>
        <v>0</v>
      </c>
      <c r="O5411" s="19">
        <f t="shared" si="507"/>
        <v>-82257721360</v>
      </c>
      <c r="Q5411" s="19">
        <f t="shared" si="508"/>
        <v>-79726277376</v>
      </c>
    </row>
    <row r="5412" spans="1:17" x14ac:dyDescent="0.3">
      <c r="A5412">
        <v>5406</v>
      </c>
      <c r="B5412">
        <f>SQRT((1-A5412*A5412/$G$1)*$G$2)</f>
        <v>793.15840158187996</v>
      </c>
      <c r="I5412" s="19">
        <f t="shared" si="505"/>
        <v>-159452554752</v>
      </c>
      <c r="K5412" s="19">
        <f t="shared" si="510"/>
        <v>15573600000</v>
      </c>
      <c r="L5412" s="19">
        <f t="shared" si="506"/>
        <v>15573600000</v>
      </c>
      <c r="N5412" s="19">
        <f t="shared" si="509"/>
        <v>0</v>
      </c>
      <c r="O5412" s="19">
        <f t="shared" si="507"/>
        <v>-82257721360</v>
      </c>
      <c r="Q5412" s="19">
        <f t="shared" si="508"/>
        <v>-64152677376</v>
      </c>
    </row>
    <row r="5413" spans="1:17" x14ac:dyDescent="0.3">
      <c r="A5413">
        <v>5407</v>
      </c>
      <c r="B5413">
        <f>SQRT((1-A5413*A5413/$G$1)*$G$2)</f>
        <v>792.96924426201633</v>
      </c>
      <c r="I5413" s="19">
        <f t="shared" si="505"/>
        <v>-128305354752</v>
      </c>
      <c r="K5413" s="19">
        <f t="shared" si="510"/>
        <v>15576480000</v>
      </c>
      <c r="L5413" s="19">
        <f t="shared" si="506"/>
        <v>15576480000</v>
      </c>
      <c r="N5413" s="19">
        <f t="shared" si="509"/>
        <v>0</v>
      </c>
      <c r="O5413" s="19">
        <f t="shared" si="507"/>
        <v>-82257721360</v>
      </c>
      <c r="Q5413" s="19">
        <f t="shared" si="508"/>
        <v>-48576197376</v>
      </c>
    </row>
    <row r="5414" spans="1:17" x14ac:dyDescent="0.3">
      <c r="A5414">
        <v>5408</v>
      </c>
      <c r="B5414">
        <f>SQRT((1-A5414*A5414/$G$1)*$G$2)</f>
        <v>792.78000680967318</v>
      </c>
      <c r="I5414" s="19">
        <f t="shared" si="505"/>
        <v>-97152394752</v>
      </c>
      <c r="K5414" s="19">
        <f t="shared" si="510"/>
        <v>15579360000</v>
      </c>
      <c r="L5414" s="19">
        <f t="shared" si="506"/>
        <v>15579360000</v>
      </c>
      <c r="N5414" s="19">
        <f t="shared" si="509"/>
        <v>0</v>
      </c>
      <c r="O5414" s="19">
        <f t="shared" si="507"/>
        <v>-82257721360</v>
      </c>
      <c r="Q5414" s="19">
        <f t="shared" si="508"/>
        <v>-32996837376</v>
      </c>
    </row>
    <row r="5415" spans="1:17" x14ac:dyDescent="0.3">
      <c r="A5415">
        <v>5409</v>
      </c>
      <c r="B5415">
        <f>SQRT((1-A5415*A5415/$G$1)*$G$2)</f>
        <v>792.59068916745343</v>
      </c>
      <c r="I5415" s="19">
        <f t="shared" si="505"/>
        <v>-65993674752</v>
      </c>
      <c r="K5415" s="19">
        <f t="shared" si="510"/>
        <v>15582240000</v>
      </c>
      <c r="L5415" s="19">
        <f t="shared" si="506"/>
        <v>15582240000</v>
      </c>
      <c r="N5415" s="19">
        <f t="shared" si="509"/>
        <v>-82153926128</v>
      </c>
      <c r="O5415" s="19">
        <f t="shared" si="507"/>
        <v>-82153926128</v>
      </c>
      <c r="Q5415" s="19">
        <f t="shared" si="508"/>
        <v>-99568523504</v>
      </c>
    </row>
    <row r="5416" spans="1:17" x14ac:dyDescent="0.3">
      <c r="A5416">
        <v>5410</v>
      </c>
      <c r="B5416">
        <f>SQRT((1-A5416*A5416/$G$1)*$G$2)</f>
        <v>792.40129127788134</v>
      </c>
      <c r="I5416" s="19">
        <f t="shared" si="505"/>
        <v>-199137047008</v>
      </c>
      <c r="K5416" s="19">
        <f t="shared" si="510"/>
        <v>15585120000</v>
      </c>
      <c r="L5416" s="19">
        <f t="shared" si="506"/>
        <v>15585120000</v>
      </c>
      <c r="N5416" s="19">
        <f t="shared" si="509"/>
        <v>0</v>
      </c>
      <c r="O5416" s="19">
        <f t="shared" si="507"/>
        <v>-82153926128</v>
      </c>
      <c r="Q5416" s="19">
        <f t="shared" si="508"/>
        <v>-83983403504</v>
      </c>
    </row>
    <row r="5417" spans="1:17" x14ac:dyDescent="0.3">
      <c r="A5417">
        <v>5411</v>
      </c>
      <c r="B5417">
        <f>SQRT((1-A5417*A5417/$G$1)*$G$2)</f>
        <v>792.21181308340124</v>
      </c>
      <c r="I5417" s="19">
        <f t="shared" si="505"/>
        <v>-167966807008</v>
      </c>
      <c r="K5417" s="19">
        <f t="shared" si="510"/>
        <v>15588000000</v>
      </c>
      <c r="L5417" s="19">
        <f t="shared" si="506"/>
        <v>15588000000</v>
      </c>
      <c r="N5417" s="19">
        <f t="shared" si="509"/>
        <v>0</v>
      </c>
      <c r="O5417" s="19">
        <f t="shared" si="507"/>
        <v>-82153926128</v>
      </c>
      <c r="Q5417" s="19">
        <f t="shared" si="508"/>
        <v>-68395403504</v>
      </c>
    </row>
    <row r="5418" spans="1:17" x14ac:dyDescent="0.3">
      <c r="A5418">
        <v>5412</v>
      </c>
      <c r="B5418">
        <f>SQRT((1-A5418*A5418/$G$1)*$G$2)</f>
        <v>792.02225452637856</v>
      </c>
      <c r="I5418" s="19">
        <f t="shared" si="505"/>
        <v>-136790807008</v>
      </c>
      <c r="K5418" s="19">
        <f t="shared" si="510"/>
        <v>15590880000</v>
      </c>
      <c r="L5418" s="19">
        <f t="shared" si="506"/>
        <v>15590880000</v>
      </c>
      <c r="N5418" s="19">
        <f t="shared" si="509"/>
        <v>0</v>
      </c>
      <c r="O5418" s="19">
        <f t="shared" si="507"/>
        <v>-82153926128</v>
      </c>
      <c r="Q5418" s="19">
        <f t="shared" si="508"/>
        <v>-52804523504</v>
      </c>
    </row>
    <row r="5419" spans="1:17" x14ac:dyDescent="0.3">
      <c r="A5419">
        <v>5413</v>
      </c>
      <c r="B5419">
        <f>SQRT((1-A5419*A5419/$G$1)*$G$2)</f>
        <v>791.83261554909882</v>
      </c>
      <c r="I5419" s="19">
        <f t="shared" si="505"/>
        <v>-105609047008</v>
      </c>
      <c r="K5419" s="19">
        <f t="shared" si="510"/>
        <v>15593760000</v>
      </c>
      <c r="L5419" s="19">
        <f t="shared" si="506"/>
        <v>15593760000</v>
      </c>
      <c r="N5419" s="19">
        <f t="shared" si="509"/>
        <v>0</v>
      </c>
      <c r="O5419" s="19">
        <f t="shared" si="507"/>
        <v>-82153926128</v>
      </c>
      <c r="Q5419" s="19">
        <f t="shared" si="508"/>
        <v>-37210763504</v>
      </c>
    </row>
    <row r="5420" spans="1:17" x14ac:dyDescent="0.3">
      <c r="A5420">
        <v>5414</v>
      </c>
      <c r="B5420">
        <f>SQRT((1-A5420*A5420/$G$1)*$G$2)</f>
        <v>791.64289609376738</v>
      </c>
      <c r="I5420" s="19">
        <f t="shared" si="505"/>
        <v>-74421527008</v>
      </c>
      <c r="K5420" s="19">
        <f t="shared" si="510"/>
        <v>15596640000</v>
      </c>
      <c r="L5420" s="19">
        <f t="shared" si="506"/>
        <v>15596640000</v>
      </c>
      <c r="N5420" s="19">
        <f t="shared" si="509"/>
        <v>-82050130896</v>
      </c>
      <c r="O5420" s="19">
        <f t="shared" si="507"/>
        <v>-82050130896</v>
      </c>
      <c r="Q5420" s="19">
        <f t="shared" si="508"/>
        <v>-103664254400</v>
      </c>
    </row>
    <row r="5421" spans="1:17" x14ac:dyDescent="0.3">
      <c r="A5421">
        <v>5415</v>
      </c>
      <c r="B5421">
        <f>SQRT((1-A5421*A5421/$G$1)*$G$2)</f>
        <v>791.45309610251013</v>
      </c>
      <c r="I5421" s="19">
        <f t="shared" si="505"/>
        <v>-207328508800</v>
      </c>
      <c r="K5421" s="19">
        <f t="shared" si="510"/>
        <v>15599520000</v>
      </c>
      <c r="L5421" s="19">
        <f t="shared" si="506"/>
        <v>15599520000</v>
      </c>
      <c r="N5421" s="19">
        <f t="shared" si="509"/>
        <v>0</v>
      </c>
      <c r="O5421" s="19">
        <f t="shared" si="507"/>
        <v>-82050130896</v>
      </c>
      <c r="Q5421" s="19">
        <f t="shared" si="508"/>
        <v>-88064734400</v>
      </c>
    </row>
    <row r="5422" spans="1:17" x14ac:dyDescent="0.3">
      <c r="A5422">
        <v>5416</v>
      </c>
      <c r="B5422">
        <f>SQRT((1-A5422*A5422/$G$1)*$G$2)</f>
        <v>791.26321551737306</v>
      </c>
      <c r="I5422" s="19">
        <f t="shared" ref="I5422:I5485" si="511">Q5421*2</f>
        <v>-176129468800</v>
      </c>
      <c r="K5422" s="19">
        <f t="shared" si="510"/>
        <v>15602400000</v>
      </c>
      <c r="L5422" s="19">
        <f t="shared" ref="L5422:L5485" si="512">IF(K5422=0,L5421,K5422)</f>
        <v>15602400000</v>
      </c>
      <c r="N5422" s="19">
        <f t="shared" si="509"/>
        <v>0</v>
      </c>
      <c r="O5422" s="19">
        <f t="shared" ref="O5422:O5485" si="513">IF(N5422=0,O5421,N5422)</f>
        <v>-82050130896</v>
      </c>
      <c r="Q5422" s="19">
        <f t="shared" ref="Q5422:Q5485" si="514">Q5421+K5422+N5422</f>
        <v>-72462334400</v>
      </c>
    </row>
    <row r="5423" spans="1:17" x14ac:dyDescent="0.3">
      <c r="A5423">
        <v>5417</v>
      </c>
      <c r="B5423">
        <f>SQRT((1-A5423*A5423/$G$1)*$G$2)</f>
        <v>791.07325428032118</v>
      </c>
      <c r="I5423" s="19">
        <f t="shared" si="511"/>
        <v>-144924668800</v>
      </c>
      <c r="K5423" s="19">
        <f t="shared" si="510"/>
        <v>15605280000</v>
      </c>
      <c r="L5423" s="19">
        <f t="shared" si="512"/>
        <v>15605280000</v>
      </c>
      <c r="N5423" s="19">
        <f t="shared" si="509"/>
        <v>0</v>
      </c>
      <c r="O5423" s="19">
        <f t="shared" si="513"/>
        <v>-82050130896</v>
      </c>
      <c r="Q5423" s="19">
        <f t="shared" si="514"/>
        <v>-56857054400</v>
      </c>
    </row>
    <row r="5424" spans="1:17" x14ac:dyDescent="0.3">
      <c r="A5424">
        <v>5418</v>
      </c>
      <c r="B5424">
        <f>SQRT((1-A5424*A5424/$G$1)*$G$2)</f>
        <v>790.8832123332395</v>
      </c>
      <c r="I5424" s="19">
        <f t="shared" si="511"/>
        <v>-113714108800</v>
      </c>
      <c r="K5424" s="19">
        <f t="shared" si="510"/>
        <v>15608160000</v>
      </c>
      <c r="L5424" s="19">
        <f t="shared" si="512"/>
        <v>15608160000</v>
      </c>
      <c r="N5424" s="19">
        <f t="shared" si="509"/>
        <v>0</v>
      </c>
      <c r="O5424" s="19">
        <f t="shared" si="513"/>
        <v>-82050130896</v>
      </c>
      <c r="Q5424" s="19">
        <f t="shared" si="514"/>
        <v>-41248894400</v>
      </c>
    </row>
    <row r="5425" spans="1:17" x14ac:dyDescent="0.3">
      <c r="A5425">
        <v>5419</v>
      </c>
      <c r="B5425">
        <f>SQRT((1-A5425*A5425/$G$1)*$G$2)</f>
        <v>790.69308961793251</v>
      </c>
      <c r="I5425" s="19">
        <f t="shared" si="511"/>
        <v>-82497788800</v>
      </c>
      <c r="K5425" s="19">
        <f t="shared" si="510"/>
        <v>15611040000</v>
      </c>
      <c r="L5425" s="19">
        <f t="shared" si="512"/>
        <v>15611040000</v>
      </c>
      <c r="N5425" s="19">
        <f t="shared" si="509"/>
        <v>0</v>
      </c>
      <c r="O5425" s="19">
        <f t="shared" si="513"/>
        <v>-82050130896</v>
      </c>
      <c r="Q5425" s="19">
        <f t="shared" si="514"/>
        <v>-25637854400</v>
      </c>
    </row>
    <row r="5426" spans="1:17" x14ac:dyDescent="0.3">
      <c r="A5426">
        <v>5420</v>
      </c>
      <c r="B5426">
        <f>SQRT((1-A5426*A5426/$G$1)*$G$2)</f>
        <v>790.50288607612367</v>
      </c>
      <c r="I5426" s="19">
        <f t="shared" si="511"/>
        <v>-51275708800</v>
      </c>
      <c r="K5426" s="19">
        <f t="shared" si="510"/>
        <v>15613920000</v>
      </c>
      <c r="L5426" s="19">
        <f t="shared" si="512"/>
        <v>15613920000</v>
      </c>
      <c r="N5426" s="19">
        <f t="shared" si="509"/>
        <v>-81946335664</v>
      </c>
      <c r="O5426" s="19">
        <f t="shared" si="513"/>
        <v>-81946335664</v>
      </c>
      <c r="Q5426" s="19">
        <f t="shared" si="514"/>
        <v>-91970270064</v>
      </c>
    </row>
    <row r="5427" spans="1:17" x14ac:dyDescent="0.3">
      <c r="A5427">
        <v>5421</v>
      </c>
      <c r="B5427">
        <f>SQRT((1-A5427*A5427/$G$1)*$G$2)</f>
        <v>790.31260164945581</v>
      </c>
      <c r="I5427" s="19">
        <f t="shared" si="511"/>
        <v>-183940540128</v>
      </c>
      <c r="K5427" s="19">
        <f t="shared" si="510"/>
        <v>15616800000</v>
      </c>
      <c r="L5427" s="19">
        <f t="shared" si="512"/>
        <v>15616800000</v>
      </c>
      <c r="N5427" s="19">
        <f t="shared" si="509"/>
        <v>0</v>
      </c>
      <c r="O5427" s="19">
        <f t="shared" si="513"/>
        <v>-81946335664</v>
      </c>
      <c r="Q5427" s="19">
        <f t="shared" si="514"/>
        <v>-76353470064</v>
      </c>
    </row>
    <row r="5428" spans="1:17" x14ac:dyDescent="0.3">
      <c r="A5428">
        <v>5422</v>
      </c>
      <c r="B5428">
        <f>SQRT((1-A5428*A5428/$G$1)*$G$2)</f>
        <v>790.12223627949095</v>
      </c>
      <c r="I5428" s="19">
        <f t="shared" si="511"/>
        <v>-152706940128</v>
      </c>
      <c r="K5428" s="19">
        <f t="shared" si="510"/>
        <v>15619680000</v>
      </c>
      <c r="L5428" s="19">
        <f t="shared" si="512"/>
        <v>15619680000</v>
      </c>
      <c r="N5428" s="19">
        <f t="shared" ref="N5428:N5491" si="515">IF($I5428&gt;O5427,O5427+$J$1,)</f>
        <v>0</v>
      </c>
      <c r="O5428" s="19">
        <f t="shared" si="513"/>
        <v>-81946335664</v>
      </c>
      <c r="Q5428" s="19">
        <f t="shared" si="514"/>
        <v>-60733790064</v>
      </c>
    </row>
    <row r="5429" spans="1:17" x14ac:dyDescent="0.3">
      <c r="A5429">
        <v>5423</v>
      </c>
      <c r="B5429">
        <f>SQRT((1-A5429*A5429/$G$1)*$G$2)</f>
        <v>789.93178990770923</v>
      </c>
      <c r="I5429" s="19">
        <f t="shared" si="511"/>
        <v>-121467580128</v>
      </c>
      <c r="K5429" s="19">
        <f t="shared" si="510"/>
        <v>15622560000</v>
      </c>
      <c r="L5429" s="19">
        <f t="shared" si="512"/>
        <v>15622560000</v>
      </c>
      <c r="N5429" s="19">
        <f t="shared" si="515"/>
        <v>0</v>
      </c>
      <c r="O5429" s="19">
        <f t="shared" si="513"/>
        <v>-81946335664</v>
      </c>
      <c r="Q5429" s="19">
        <f t="shared" si="514"/>
        <v>-45111230064</v>
      </c>
    </row>
    <row r="5430" spans="1:17" x14ac:dyDescent="0.3">
      <c r="A5430">
        <v>5424</v>
      </c>
      <c r="B5430">
        <f>SQRT((1-A5430*A5430/$G$1)*$G$2)</f>
        <v>789.74126247550976</v>
      </c>
      <c r="I5430" s="19">
        <f t="shared" si="511"/>
        <v>-90222460128</v>
      </c>
      <c r="K5430" s="19">
        <f t="shared" si="510"/>
        <v>15625440000</v>
      </c>
      <c r="L5430" s="19">
        <f t="shared" si="512"/>
        <v>15625440000</v>
      </c>
      <c r="N5430" s="19">
        <f t="shared" si="515"/>
        <v>0</v>
      </c>
      <c r="O5430" s="19">
        <f t="shared" si="513"/>
        <v>-81946335664</v>
      </c>
      <c r="Q5430" s="19">
        <f t="shared" si="514"/>
        <v>-29485790064</v>
      </c>
    </row>
    <row r="5431" spans="1:17" x14ac:dyDescent="0.3">
      <c r="A5431">
        <v>5425</v>
      </c>
      <c r="B5431">
        <f>SQRT((1-A5431*A5431/$G$1)*$G$2)</f>
        <v>789.55065392421056</v>
      </c>
      <c r="I5431" s="19">
        <f t="shared" si="511"/>
        <v>-58971580128</v>
      </c>
      <c r="K5431" s="19">
        <f t="shared" si="510"/>
        <v>15628320000</v>
      </c>
      <c r="L5431" s="19">
        <f t="shared" si="512"/>
        <v>15628320000</v>
      </c>
      <c r="N5431" s="19">
        <f t="shared" si="515"/>
        <v>-81842540432</v>
      </c>
      <c r="O5431" s="19">
        <f t="shared" si="513"/>
        <v>-81842540432</v>
      </c>
      <c r="Q5431" s="19">
        <f t="shared" si="514"/>
        <v>-95700010496</v>
      </c>
    </row>
    <row r="5432" spans="1:17" x14ac:dyDescent="0.3">
      <c r="A5432">
        <v>5426</v>
      </c>
      <c r="B5432">
        <f>SQRT((1-A5432*A5432/$G$1)*$G$2)</f>
        <v>789.35996419504727</v>
      </c>
      <c r="I5432" s="19">
        <f t="shared" si="511"/>
        <v>-191400020992</v>
      </c>
      <c r="K5432" s="19">
        <f t="shared" si="510"/>
        <v>15631200000</v>
      </c>
      <c r="L5432" s="19">
        <f t="shared" si="512"/>
        <v>15631200000</v>
      </c>
      <c r="N5432" s="19">
        <f t="shared" si="515"/>
        <v>0</v>
      </c>
      <c r="O5432" s="19">
        <f t="shared" si="513"/>
        <v>-81842540432</v>
      </c>
      <c r="Q5432" s="19">
        <f t="shared" si="514"/>
        <v>-80068810496</v>
      </c>
    </row>
    <row r="5433" spans="1:17" x14ac:dyDescent="0.3">
      <c r="A5433">
        <v>5427</v>
      </c>
      <c r="B5433">
        <f>SQRT((1-A5433*A5433/$G$1)*$G$2)</f>
        <v>789.16919322917408</v>
      </c>
      <c r="I5433" s="19">
        <f t="shared" si="511"/>
        <v>-160137620992</v>
      </c>
      <c r="K5433" s="19">
        <f t="shared" si="510"/>
        <v>15634080000</v>
      </c>
      <c r="L5433" s="19">
        <f t="shared" si="512"/>
        <v>15634080000</v>
      </c>
      <c r="N5433" s="19">
        <f t="shared" si="515"/>
        <v>0</v>
      </c>
      <c r="O5433" s="19">
        <f t="shared" si="513"/>
        <v>-81842540432</v>
      </c>
      <c r="Q5433" s="19">
        <f t="shared" si="514"/>
        <v>-64434730496</v>
      </c>
    </row>
    <row r="5434" spans="1:17" x14ac:dyDescent="0.3">
      <c r="A5434">
        <v>5428</v>
      </c>
      <c r="B5434">
        <f>SQRT((1-A5434*A5434/$G$1)*$G$2)</f>
        <v>788.97834096766326</v>
      </c>
      <c r="I5434" s="19">
        <f t="shared" si="511"/>
        <v>-128869460992</v>
      </c>
      <c r="K5434" s="19">
        <f t="shared" si="510"/>
        <v>15636960000</v>
      </c>
      <c r="L5434" s="19">
        <f t="shared" si="512"/>
        <v>15636960000</v>
      </c>
      <c r="N5434" s="19">
        <f t="shared" si="515"/>
        <v>0</v>
      </c>
      <c r="O5434" s="19">
        <f t="shared" si="513"/>
        <v>-81842540432</v>
      </c>
      <c r="Q5434" s="19">
        <f t="shared" si="514"/>
        <v>-48797770496</v>
      </c>
    </row>
    <row r="5435" spans="1:17" x14ac:dyDescent="0.3">
      <c r="A5435">
        <v>5429</v>
      </c>
      <c r="B5435">
        <f>SQRT((1-A5435*A5435/$G$1)*$G$2)</f>
        <v>788.78740735150461</v>
      </c>
      <c r="I5435" s="19">
        <f t="shared" si="511"/>
        <v>-97595540992</v>
      </c>
      <c r="K5435" s="19">
        <f t="shared" si="510"/>
        <v>15639840000</v>
      </c>
      <c r="L5435" s="19">
        <f t="shared" si="512"/>
        <v>15639840000</v>
      </c>
      <c r="N5435" s="19">
        <f t="shared" si="515"/>
        <v>0</v>
      </c>
      <c r="O5435" s="19">
        <f t="shared" si="513"/>
        <v>-81842540432</v>
      </c>
      <c r="Q5435" s="19">
        <f t="shared" si="514"/>
        <v>-33157930496</v>
      </c>
    </row>
    <row r="5436" spans="1:17" x14ac:dyDescent="0.3">
      <c r="A5436">
        <v>5430</v>
      </c>
      <c r="B5436">
        <f>SQRT((1-A5436*A5436/$G$1)*$G$2)</f>
        <v>788.59639232160578</v>
      </c>
      <c r="I5436" s="19">
        <f t="shared" si="511"/>
        <v>-66315860992</v>
      </c>
      <c r="K5436" s="19">
        <f t="shared" si="510"/>
        <v>15642720000</v>
      </c>
      <c r="L5436" s="19">
        <f t="shared" si="512"/>
        <v>15642720000</v>
      </c>
      <c r="N5436" s="19">
        <f t="shared" si="515"/>
        <v>-81738745200</v>
      </c>
      <c r="O5436" s="19">
        <f t="shared" si="513"/>
        <v>-81738745200</v>
      </c>
      <c r="Q5436" s="19">
        <f t="shared" si="514"/>
        <v>-99253955696</v>
      </c>
    </row>
    <row r="5437" spans="1:17" x14ac:dyDescent="0.3">
      <c r="A5437">
        <v>5431</v>
      </c>
      <c r="B5437">
        <f>SQRT((1-A5437*A5437/$G$1)*$G$2)</f>
        <v>788.40529581879207</v>
      </c>
      <c r="I5437" s="19">
        <f t="shared" si="511"/>
        <v>-198507911392</v>
      </c>
      <c r="K5437" s="19">
        <f t="shared" si="510"/>
        <v>15645600000</v>
      </c>
      <c r="L5437" s="19">
        <f t="shared" si="512"/>
        <v>15645600000</v>
      </c>
      <c r="N5437" s="19">
        <f t="shared" si="515"/>
        <v>0</v>
      </c>
      <c r="O5437" s="19">
        <f t="shared" si="513"/>
        <v>-81738745200</v>
      </c>
      <c r="Q5437" s="19">
        <f t="shared" si="514"/>
        <v>-83608355696</v>
      </c>
    </row>
    <row r="5438" spans="1:17" x14ac:dyDescent="0.3">
      <c r="A5438">
        <v>5432</v>
      </c>
      <c r="B5438">
        <f>SQRT((1-A5438*A5438/$G$1)*$G$2)</f>
        <v>788.21411778380582</v>
      </c>
      <c r="I5438" s="19">
        <f t="shared" si="511"/>
        <v>-167216711392</v>
      </c>
      <c r="K5438" s="19">
        <f t="shared" si="510"/>
        <v>15648480000</v>
      </c>
      <c r="L5438" s="19">
        <f t="shared" si="512"/>
        <v>15648480000</v>
      </c>
      <c r="N5438" s="19">
        <f t="shared" si="515"/>
        <v>0</v>
      </c>
      <c r="O5438" s="19">
        <f t="shared" si="513"/>
        <v>-81738745200</v>
      </c>
      <c r="Q5438" s="19">
        <f t="shared" si="514"/>
        <v>-67959875696</v>
      </c>
    </row>
    <row r="5439" spans="1:17" x14ac:dyDescent="0.3">
      <c r="A5439">
        <v>5433</v>
      </c>
      <c r="B5439">
        <f>SQRT((1-A5439*A5439/$G$1)*$G$2)</f>
        <v>788.02285815730716</v>
      </c>
      <c r="I5439" s="19">
        <f t="shared" si="511"/>
        <v>-135919751392</v>
      </c>
      <c r="K5439" s="19">
        <f t="shared" si="510"/>
        <v>15651360000</v>
      </c>
      <c r="L5439" s="19">
        <f t="shared" si="512"/>
        <v>15651360000</v>
      </c>
      <c r="N5439" s="19">
        <f t="shared" si="515"/>
        <v>0</v>
      </c>
      <c r="O5439" s="19">
        <f t="shared" si="513"/>
        <v>-81738745200</v>
      </c>
      <c r="Q5439" s="19">
        <f t="shared" si="514"/>
        <v>-52308515696</v>
      </c>
    </row>
    <row r="5440" spans="1:17" x14ac:dyDescent="0.3">
      <c r="A5440">
        <v>5434</v>
      </c>
      <c r="B5440">
        <f>SQRT((1-A5440*A5440/$G$1)*$G$2)</f>
        <v>787.83151687987231</v>
      </c>
      <c r="I5440" s="19">
        <f t="shared" si="511"/>
        <v>-104617031392</v>
      </c>
      <c r="K5440" s="19">
        <f t="shared" si="510"/>
        <v>15654240000</v>
      </c>
      <c r="L5440" s="19">
        <f t="shared" si="512"/>
        <v>15654240000</v>
      </c>
      <c r="N5440" s="19">
        <f t="shared" si="515"/>
        <v>0</v>
      </c>
      <c r="O5440" s="19">
        <f t="shared" si="513"/>
        <v>-81738745200</v>
      </c>
      <c r="Q5440" s="19">
        <f t="shared" si="514"/>
        <v>-36654275696</v>
      </c>
    </row>
    <row r="5441" spans="1:17" x14ac:dyDescent="0.3">
      <c r="A5441">
        <v>5435</v>
      </c>
      <c r="B5441">
        <f>SQRT((1-A5441*A5441/$G$1)*$G$2)</f>
        <v>787.64009389199543</v>
      </c>
      <c r="I5441" s="19">
        <f t="shared" si="511"/>
        <v>-73308551392</v>
      </c>
      <c r="K5441" s="19">
        <f t="shared" si="510"/>
        <v>15657120000</v>
      </c>
      <c r="L5441" s="19">
        <f t="shared" si="512"/>
        <v>15657120000</v>
      </c>
      <c r="N5441" s="19">
        <f t="shared" si="515"/>
        <v>-81634949968</v>
      </c>
      <c r="O5441" s="19">
        <f t="shared" si="513"/>
        <v>-81634949968</v>
      </c>
      <c r="Q5441" s="19">
        <f t="shared" si="514"/>
        <v>-102632105664</v>
      </c>
    </row>
    <row r="5442" spans="1:17" x14ac:dyDescent="0.3">
      <c r="A5442">
        <v>5436</v>
      </c>
      <c r="B5442">
        <f>SQRT((1-A5442*A5442/$G$1)*$G$2)</f>
        <v>787.44858913408666</v>
      </c>
      <c r="I5442" s="19">
        <f t="shared" si="511"/>
        <v>-205264211328</v>
      </c>
      <c r="K5442" s="19">
        <f t="shared" si="510"/>
        <v>15660000000</v>
      </c>
      <c r="L5442" s="19">
        <f t="shared" si="512"/>
        <v>15660000000</v>
      </c>
      <c r="N5442" s="19">
        <f t="shared" si="515"/>
        <v>0</v>
      </c>
      <c r="O5442" s="19">
        <f t="shared" si="513"/>
        <v>-81634949968</v>
      </c>
      <c r="Q5442" s="19">
        <f t="shared" si="514"/>
        <v>-86972105664</v>
      </c>
    </row>
    <row r="5443" spans="1:17" x14ac:dyDescent="0.3">
      <c r="A5443">
        <v>5437</v>
      </c>
      <c r="B5443">
        <f>SQRT((1-A5443*A5443/$G$1)*$G$2)</f>
        <v>787.2570025464729</v>
      </c>
      <c r="I5443" s="19">
        <f t="shared" si="511"/>
        <v>-173944211328</v>
      </c>
      <c r="K5443" s="19">
        <f t="shared" si="510"/>
        <v>15662880000</v>
      </c>
      <c r="L5443" s="19">
        <f t="shared" si="512"/>
        <v>15662880000</v>
      </c>
      <c r="N5443" s="19">
        <f t="shared" si="515"/>
        <v>0</v>
      </c>
      <c r="O5443" s="19">
        <f t="shared" si="513"/>
        <v>-81634949968</v>
      </c>
      <c r="Q5443" s="19">
        <f t="shared" si="514"/>
        <v>-71309225664</v>
      </c>
    </row>
    <row r="5444" spans="1:17" x14ac:dyDescent="0.3">
      <c r="A5444">
        <v>5438</v>
      </c>
      <c r="B5444">
        <f>SQRT((1-A5444*A5444/$G$1)*$G$2)</f>
        <v>787.06533406939752</v>
      </c>
      <c r="I5444" s="19">
        <f t="shared" si="511"/>
        <v>-142618451328</v>
      </c>
      <c r="K5444" s="19">
        <f t="shared" si="510"/>
        <v>15665760000</v>
      </c>
      <c r="L5444" s="19">
        <f t="shared" si="512"/>
        <v>15665760000</v>
      </c>
      <c r="N5444" s="19">
        <f t="shared" si="515"/>
        <v>0</v>
      </c>
      <c r="O5444" s="19">
        <f t="shared" si="513"/>
        <v>-81634949968</v>
      </c>
      <c r="Q5444" s="19">
        <f t="shared" si="514"/>
        <v>-55643465664</v>
      </c>
    </row>
    <row r="5445" spans="1:17" x14ac:dyDescent="0.3">
      <c r="A5445">
        <v>5439</v>
      </c>
      <c r="B5445">
        <f>SQRT((1-A5445*A5445/$G$1)*$G$2)</f>
        <v>786.87358364302008</v>
      </c>
      <c r="I5445" s="19">
        <f t="shared" si="511"/>
        <v>-111286931328</v>
      </c>
      <c r="K5445" s="19">
        <f t="shared" si="510"/>
        <v>15668640000</v>
      </c>
      <c r="L5445" s="19">
        <f t="shared" si="512"/>
        <v>15668640000</v>
      </c>
      <c r="N5445" s="19">
        <f t="shared" si="515"/>
        <v>0</v>
      </c>
      <c r="O5445" s="19">
        <f t="shared" si="513"/>
        <v>-81634949968</v>
      </c>
      <c r="Q5445" s="19">
        <f t="shared" si="514"/>
        <v>-39974825664</v>
      </c>
    </row>
    <row r="5446" spans="1:17" x14ac:dyDescent="0.3">
      <c r="A5446">
        <v>5440</v>
      </c>
      <c r="B5446">
        <f>SQRT((1-A5446*A5446/$G$1)*$G$2)</f>
        <v>786.68175120741591</v>
      </c>
      <c r="I5446" s="19">
        <f t="shared" si="511"/>
        <v>-79949651328</v>
      </c>
      <c r="K5446" s="19">
        <f t="shared" si="510"/>
        <v>15671520000</v>
      </c>
      <c r="L5446" s="19">
        <f t="shared" si="512"/>
        <v>15671520000</v>
      </c>
      <c r="N5446" s="19">
        <f t="shared" si="515"/>
        <v>-81531154736</v>
      </c>
      <c r="O5446" s="19">
        <f t="shared" si="513"/>
        <v>-81531154736</v>
      </c>
      <c r="Q5446" s="19">
        <f t="shared" si="514"/>
        <v>-105834460400</v>
      </c>
    </row>
    <row r="5447" spans="1:17" x14ac:dyDescent="0.3">
      <c r="A5447">
        <v>5441</v>
      </c>
      <c r="B5447">
        <f>SQRT((1-A5447*A5447/$G$1)*$G$2)</f>
        <v>786.48983670257701</v>
      </c>
      <c r="I5447" s="19">
        <f t="shared" si="511"/>
        <v>-211668920800</v>
      </c>
      <c r="K5447" s="19">
        <f t="shared" ref="K5447:K5510" si="516">IF($I5447&lt;L5446,L5446+$J$2,)</f>
        <v>15674400000</v>
      </c>
      <c r="L5447" s="19">
        <f t="shared" si="512"/>
        <v>15674400000</v>
      </c>
      <c r="N5447" s="19">
        <f t="shared" si="515"/>
        <v>0</v>
      </c>
      <c r="O5447" s="19">
        <f t="shared" si="513"/>
        <v>-81531154736</v>
      </c>
      <c r="Q5447" s="19">
        <f t="shared" si="514"/>
        <v>-90160060400</v>
      </c>
    </row>
    <row r="5448" spans="1:17" x14ac:dyDescent="0.3">
      <c r="A5448">
        <v>5442</v>
      </c>
      <c r="B5448">
        <f>SQRT((1-A5448*A5448/$G$1)*$G$2)</f>
        <v>786.2978400684101</v>
      </c>
      <c r="I5448" s="19">
        <f t="shared" si="511"/>
        <v>-180320120800</v>
      </c>
      <c r="K5448" s="19">
        <f t="shared" si="516"/>
        <v>15677280000</v>
      </c>
      <c r="L5448" s="19">
        <f t="shared" si="512"/>
        <v>15677280000</v>
      </c>
      <c r="N5448" s="19">
        <f t="shared" si="515"/>
        <v>0</v>
      </c>
      <c r="O5448" s="19">
        <f t="shared" si="513"/>
        <v>-81531154736</v>
      </c>
      <c r="Q5448" s="19">
        <f t="shared" si="514"/>
        <v>-74482780400</v>
      </c>
    </row>
    <row r="5449" spans="1:17" x14ac:dyDescent="0.3">
      <c r="A5449">
        <v>5443</v>
      </c>
      <c r="B5449">
        <f>SQRT((1-A5449*A5449/$G$1)*$G$2)</f>
        <v>786.10576124473812</v>
      </c>
      <c r="I5449" s="19">
        <f t="shared" si="511"/>
        <v>-148965560800</v>
      </c>
      <c r="K5449" s="19">
        <f t="shared" si="516"/>
        <v>15680160000</v>
      </c>
      <c r="L5449" s="19">
        <f t="shared" si="512"/>
        <v>15680160000</v>
      </c>
      <c r="N5449" s="19">
        <f t="shared" si="515"/>
        <v>0</v>
      </c>
      <c r="O5449" s="19">
        <f t="shared" si="513"/>
        <v>-81531154736</v>
      </c>
      <c r="Q5449" s="19">
        <f t="shared" si="514"/>
        <v>-58802620400</v>
      </c>
    </row>
    <row r="5450" spans="1:17" x14ac:dyDescent="0.3">
      <c r="A5450">
        <v>5444</v>
      </c>
      <c r="B5450">
        <f>SQRT((1-A5450*A5450/$G$1)*$G$2)</f>
        <v>785.91360017129932</v>
      </c>
      <c r="I5450" s="19">
        <f t="shared" si="511"/>
        <v>-117605240800</v>
      </c>
      <c r="K5450" s="19">
        <f t="shared" si="516"/>
        <v>15683040000</v>
      </c>
      <c r="L5450" s="19">
        <f t="shared" si="512"/>
        <v>15683040000</v>
      </c>
      <c r="N5450" s="19">
        <f t="shared" si="515"/>
        <v>0</v>
      </c>
      <c r="O5450" s="19">
        <f t="shared" si="513"/>
        <v>-81531154736</v>
      </c>
      <c r="Q5450" s="19">
        <f t="shared" si="514"/>
        <v>-43119580400</v>
      </c>
    </row>
    <row r="5451" spans="1:17" x14ac:dyDescent="0.3">
      <c r="A5451">
        <v>5445</v>
      </c>
      <c r="B5451">
        <f>SQRT((1-A5451*A5451/$G$1)*$G$2)</f>
        <v>785.72135678774703</v>
      </c>
      <c r="I5451" s="19">
        <f t="shared" si="511"/>
        <v>-86239160800</v>
      </c>
      <c r="K5451" s="19">
        <f t="shared" si="516"/>
        <v>15685920000</v>
      </c>
      <c r="L5451" s="19">
        <f t="shared" si="512"/>
        <v>15685920000</v>
      </c>
      <c r="N5451" s="19">
        <f t="shared" si="515"/>
        <v>0</v>
      </c>
      <c r="O5451" s="19">
        <f t="shared" si="513"/>
        <v>-81531154736</v>
      </c>
      <c r="Q5451" s="19">
        <f t="shared" si="514"/>
        <v>-27433660400</v>
      </c>
    </row>
    <row r="5452" spans="1:17" x14ac:dyDescent="0.3">
      <c r="A5452">
        <v>5446</v>
      </c>
      <c r="B5452">
        <f>SQRT((1-A5452*A5452/$G$1)*$G$2)</f>
        <v>785.52903103364974</v>
      </c>
      <c r="I5452" s="19">
        <f t="shared" si="511"/>
        <v>-54867320800</v>
      </c>
      <c r="K5452" s="19">
        <f t="shared" si="516"/>
        <v>15688800000</v>
      </c>
      <c r="L5452" s="19">
        <f t="shared" si="512"/>
        <v>15688800000</v>
      </c>
      <c r="N5452" s="19">
        <f t="shared" si="515"/>
        <v>-81427359504</v>
      </c>
      <c r="O5452" s="19">
        <f t="shared" si="513"/>
        <v>-81427359504</v>
      </c>
      <c r="Q5452" s="19">
        <f t="shared" si="514"/>
        <v>-93172219904</v>
      </c>
    </row>
    <row r="5453" spans="1:17" x14ac:dyDescent="0.3">
      <c r="A5453">
        <v>5447</v>
      </c>
      <c r="B5453">
        <f>SQRT((1-A5453*A5453/$G$1)*$G$2)</f>
        <v>785.33662284849072</v>
      </c>
      <c r="I5453" s="19">
        <f t="shared" si="511"/>
        <v>-186344439808</v>
      </c>
      <c r="K5453" s="19">
        <f t="shared" si="516"/>
        <v>15691680000</v>
      </c>
      <c r="L5453" s="19">
        <f t="shared" si="512"/>
        <v>15691680000</v>
      </c>
      <c r="N5453" s="19">
        <f t="shared" si="515"/>
        <v>0</v>
      </c>
      <c r="O5453" s="19">
        <f t="shared" si="513"/>
        <v>-81427359504</v>
      </c>
      <c r="Q5453" s="19">
        <f t="shared" si="514"/>
        <v>-77480539904</v>
      </c>
    </row>
    <row r="5454" spans="1:17" x14ac:dyDescent="0.3">
      <c r="A5454">
        <v>5448</v>
      </c>
      <c r="B5454">
        <f>SQRT((1-A5454*A5454/$G$1)*$G$2)</f>
        <v>785.14413217166816</v>
      </c>
      <c r="I5454" s="19">
        <f t="shared" si="511"/>
        <v>-154961079808</v>
      </c>
      <c r="K5454" s="19">
        <f t="shared" si="516"/>
        <v>15694560000</v>
      </c>
      <c r="L5454" s="19">
        <f t="shared" si="512"/>
        <v>15694560000</v>
      </c>
      <c r="N5454" s="19">
        <f t="shared" si="515"/>
        <v>0</v>
      </c>
      <c r="O5454" s="19">
        <f t="shared" si="513"/>
        <v>-81427359504</v>
      </c>
      <c r="Q5454" s="19">
        <f t="shared" si="514"/>
        <v>-61785979904</v>
      </c>
    </row>
    <row r="5455" spans="1:17" x14ac:dyDescent="0.3">
      <c r="A5455">
        <v>5449</v>
      </c>
      <c r="B5455">
        <f>SQRT((1-A5455*A5455/$G$1)*$G$2)</f>
        <v>784.95155894249478</v>
      </c>
      <c r="I5455" s="19">
        <f t="shared" si="511"/>
        <v>-123571959808</v>
      </c>
      <c r="K5455" s="19">
        <f t="shared" si="516"/>
        <v>15697440000</v>
      </c>
      <c r="L5455" s="19">
        <f t="shared" si="512"/>
        <v>15697440000</v>
      </c>
      <c r="N5455" s="19">
        <f t="shared" si="515"/>
        <v>0</v>
      </c>
      <c r="O5455" s="19">
        <f t="shared" si="513"/>
        <v>-81427359504</v>
      </c>
      <c r="Q5455" s="19">
        <f t="shared" si="514"/>
        <v>-46088539904</v>
      </c>
    </row>
    <row r="5456" spans="1:17" x14ac:dyDescent="0.3">
      <c r="A5456">
        <v>5450</v>
      </c>
      <c r="B5456">
        <f>SQRT((1-A5456*A5456/$G$1)*$G$2)</f>
        <v>784.75890310019759</v>
      </c>
      <c r="I5456" s="19">
        <f t="shared" si="511"/>
        <v>-92177079808</v>
      </c>
      <c r="K5456" s="19">
        <f t="shared" si="516"/>
        <v>15700320000</v>
      </c>
      <c r="L5456" s="19">
        <f t="shared" si="512"/>
        <v>15700320000</v>
      </c>
      <c r="N5456" s="19">
        <f t="shared" si="515"/>
        <v>0</v>
      </c>
      <c r="O5456" s="19">
        <f t="shared" si="513"/>
        <v>-81427359504</v>
      </c>
      <c r="Q5456" s="19">
        <f t="shared" si="514"/>
        <v>-30388219904</v>
      </c>
    </row>
    <row r="5457" spans="1:17" x14ac:dyDescent="0.3">
      <c r="A5457">
        <v>5451</v>
      </c>
      <c r="B5457">
        <f>SQRT((1-A5457*A5457/$G$1)*$G$2)</f>
        <v>784.56616458391761</v>
      </c>
      <c r="I5457" s="19">
        <f t="shared" si="511"/>
        <v>-60776439808</v>
      </c>
      <c r="K5457" s="19">
        <f t="shared" si="516"/>
        <v>15703200000</v>
      </c>
      <c r="L5457" s="19">
        <f t="shared" si="512"/>
        <v>15703200000</v>
      </c>
      <c r="N5457" s="19">
        <f t="shared" si="515"/>
        <v>-81323564272</v>
      </c>
      <c r="O5457" s="19">
        <f t="shared" si="513"/>
        <v>-81323564272</v>
      </c>
      <c r="Q5457" s="19">
        <f t="shared" si="514"/>
        <v>-96008584176</v>
      </c>
    </row>
    <row r="5458" spans="1:17" x14ac:dyDescent="0.3">
      <c r="A5458">
        <v>5452</v>
      </c>
      <c r="B5458">
        <f>SQRT((1-A5458*A5458/$G$1)*$G$2)</f>
        <v>784.37334333271065</v>
      </c>
      <c r="I5458" s="19">
        <f t="shared" si="511"/>
        <v>-192017168352</v>
      </c>
      <c r="K5458" s="19">
        <f t="shared" si="516"/>
        <v>15706080000</v>
      </c>
      <c r="L5458" s="19">
        <f t="shared" si="512"/>
        <v>15706080000</v>
      </c>
      <c r="N5458" s="19">
        <f t="shared" si="515"/>
        <v>0</v>
      </c>
      <c r="O5458" s="19">
        <f t="shared" si="513"/>
        <v>-81323564272</v>
      </c>
      <c r="Q5458" s="19">
        <f t="shared" si="514"/>
        <v>-80302504176</v>
      </c>
    </row>
    <row r="5459" spans="1:17" x14ac:dyDescent="0.3">
      <c r="A5459">
        <v>5453</v>
      </c>
      <c r="B5459">
        <f>SQRT((1-A5459*A5459/$G$1)*$G$2)</f>
        <v>784.18043928554528</v>
      </c>
      <c r="I5459" s="19">
        <f t="shared" si="511"/>
        <v>-160605008352</v>
      </c>
      <c r="K5459" s="19">
        <f t="shared" si="516"/>
        <v>15708960000</v>
      </c>
      <c r="L5459" s="19">
        <f t="shared" si="512"/>
        <v>15708960000</v>
      </c>
      <c r="N5459" s="19">
        <f t="shared" si="515"/>
        <v>0</v>
      </c>
      <c r="O5459" s="19">
        <f t="shared" si="513"/>
        <v>-81323564272</v>
      </c>
      <c r="Q5459" s="19">
        <f t="shared" si="514"/>
        <v>-64593544176</v>
      </c>
    </row>
    <row r="5460" spans="1:17" x14ac:dyDescent="0.3">
      <c r="A5460">
        <v>5454</v>
      </c>
      <c r="B5460">
        <f>SQRT((1-A5460*A5460/$G$1)*$G$2)</f>
        <v>783.98745238130493</v>
      </c>
      <c r="I5460" s="19">
        <f t="shared" si="511"/>
        <v>-129187088352</v>
      </c>
      <c r="K5460" s="19">
        <f t="shared" si="516"/>
        <v>15711840000</v>
      </c>
      <c r="L5460" s="19">
        <f t="shared" si="512"/>
        <v>15711840000</v>
      </c>
      <c r="N5460" s="19">
        <f t="shared" si="515"/>
        <v>0</v>
      </c>
      <c r="O5460" s="19">
        <f t="shared" si="513"/>
        <v>-81323564272</v>
      </c>
      <c r="Q5460" s="19">
        <f t="shared" si="514"/>
        <v>-48881704176</v>
      </c>
    </row>
    <row r="5461" spans="1:17" x14ac:dyDescent="0.3">
      <c r="A5461">
        <v>5455</v>
      </c>
      <c r="B5461">
        <f>SQRT((1-A5461*A5461/$G$1)*$G$2)</f>
        <v>783.79438255878597</v>
      </c>
      <c r="I5461" s="19">
        <f t="shared" si="511"/>
        <v>-97763408352</v>
      </c>
      <c r="K5461" s="19">
        <f t="shared" si="516"/>
        <v>15714720000</v>
      </c>
      <c r="L5461" s="19">
        <f t="shared" si="512"/>
        <v>15714720000</v>
      </c>
      <c r="N5461" s="19">
        <f t="shared" si="515"/>
        <v>0</v>
      </c>
      <c r="O5461" s="19">
        <f t="shared" si="513"/>
        <v>-81323564272</v>
      </c>
      <c r="Q5461" s="19">
        <f t="shared" si="514"/>
        <v>-33166984176</v>
      </c>
    </row>
    <row r="5462" spans="1:17" x14ac:dyDescent="0.3">
      <c r="A5462">
        <v>5456</v>
      </c>
      <c r="B5462">
        <f>SQRT((1-A5462*A5462/$G$1)*$G$2)</f>
        <v>783.60122975669799</v>
      </c>
      <c r="I5462" s="19">
        <f t="shared" si="511"/>
        <v>-66333968352</v>
      </c>
      <c r="K5462" s="19">
        <f t="shared" si="516"/>
        <v>15717600000</v>
      </c>
      <c r="L5462" s="19">
        <f t="shared" si="512"/>
        <v>15717600000</v>
      </c>
      <c r="N5462" s="19">
        <f t="shared" si="515"/>
        <v>-81219769040</v>
      </c>
      <c r="O5462" s="19">
        <f t="shared" si="513"/>
        <v>-81219769040</v>
      </c>
      <c r="Q5462" s="19">
        <f t="shared" si="514"/>
        <v>-98669153216</v>
      </c>
    </row>
    <row r="5463" spans="1:17" x14ac:dyDescent="0.3">
      <c r="A5463">
        <v>5457</v>
      </c>
      <c r="B5463">
        <f>SQRT((1-A5463*A5463/$G$1)*$G$2)</f>
        <v>783.4079939136642</v>
      </c>
      <c r="I5463" s="19">
        <f t="shared" si="511"/>
        <v>-197338306432</v>
      </c>
      <c r="K5463" s="19">
        <f t="shared" si="516"/>
        <v>15720480000</v>
      </c>
      <c r="L5463" s="19">
        <f t="shared" si="512"/>
        <v>15720480000</v>
      </c>
      <c r="N5463" s="19">
        <f t="shared" si="515"/>
        <v>0</v>
      </c>
      <c r="O5463" s="19">
        <f t="shared" si="513"/>
        <v>-81219769040</v>
      </c>
      <c r="Q5463" s="19">
        <f t="shared" si="514"/>
        <v>-82948673216</v>
      </c>
    </row>
    <row r="5464" spans="1:17" x14ac:dyDescent="0.3">
      <c r="A5464">
        <v>5458</v>
      </c>
      <c r="B5464">
        <f>SQRT((1-A5464*A5464/$G$1)*$G$2)</f>
        <v>783.21467496822061</v>
      </c>
      <c r="I5464" s="19">
        <f t="shared" si="511"/>
        <v>-165897346432</v>
      </c>
      <c r="K5464" s="19">
        <f t="shared" si="516"/>
        <v>15723360000</v>
      </c>
      <c r="L5464" s="19">
        <f t="shared" si="512"/>
        <v>15723360000</v>
      </c>
      <c r="N5464" s="19">
        <f t="shared" si="515"/>
        <v>0</v>
      </c>
      <c r="O5464" s="19">
        <f t="shared" si="513"/>
        <v>-81219769040</v>
      </c>
      <c r="Q5464" s="19">
        <f t="shared" si="514"/>
        <v>-67225313216</v>
      </c>
    </row>
    <row r="5465" spans="1:17" x14ac:dyDescent="0.3">
      <c r="A5465">
        <v>5459</v>
      </c>
      <c r="B5465">
        <f>SQRT((1-A5465*A5465/$G$1)*$G$2)</f>
        <v>783.02127285881636</v>
      </c>
      <c r="I5465" s="19">
        <f t="shared" si="511"/>
        <v>-134450626432</v>
      </c>
      <c r="K5465" s="19">
        <f t="shared" si="516"/>
        <v>15726240000</v>
      </c>
      <c r="L5465" s="19">
        <f t="shared" si="512"/>
        <v>15726240000</v>
      </c>
      <c r="N5465" s="19">
        <f t="shared" si="515"/>
        <v>0</v>
      </c>
      <c r="O5465" s="19">
        <f t="shared" si="513"/>
        <v>-81219769040</v>
      </c>
      <c r="Q5465" s="19">
        <f t="shared" si="514"/>
        <v>-51499073216</v>
      </c>
    </row>
    <row r="5466" spans="1:17" x14ac:dyDescent="0.3">
      <c r="A5466">
        <v>5460</v>
      </c>
      <c r="B5466">
        <f>SQRT((1-A5466*A5466/$G$1)*$G$2)</f>
        <v>782.82778752381262</v>
      </c>
      <c r="I5466" s="19">
        <f t="shared" si="511"/>
        <v>-102998146432</v>
      </c>
      <c r="K5466" s="19">
        <f t="shared" si="516"/>
        <v>15729120000</v>
      </c>
      <c r="L5466" s="19">
        <f t="shared" si="512"/>
        <v>15729120000</v>
      </c>
      <c r="N5466" s="19">
        <f t="shared" si="515"/>
        <v>0</v>
      </c>
      <c r="O5466" s="19">
        <f t="shared" si="513"/>
        <v>-81219769040</v>
      </c>
      <c r="Q5466" s="19">
        <f t="shared" si="514"/>
        <v>-35769953216</v>
      </c>
    </row>
    <row r="5467" spans="1:17" x14ac:dyDescent="0.3">
      <c r="A5467">
        <v>5461</v>
      </c>
      <c r="B5467">
        <f>SQRT((1-A5467*A5467/$G$1)*$G$2)</f>
        <v>782.63421890148379</v>
      </c>
      <c r="I5467" s="19">
        <f t="shared" si="511"/>
        <v>-71539906432</v>
      </c>
      <c r="K5467" s="19">
        <f t="shared" si="516"/>
        <v>15732000000</v>
      </c>
      <c r="L5467" s="19">
        <f t="shared" si="512"/>
        <v>15732000000</v>
      </c>
      <c r="N5467" s="19">
        <f t="shared" si="515"/>
        <v>-81115973808</v>
      </c>
      <c r="O5467" s="19">
        <f t="shared" si="513"/>
        <v>-81115973808</v>
      </c>
      <c r="Q5467" s="19">
        <f t="shared" si="514"/>
        <v>-101153927024</v>
      </c>
    </row>
    <row r="5468" spans="1:17" x14ac:dyDescent="0.3">
      <c r="A5468">
        <v>5462</v>
      </c>
      <c r="B5468">
        <f>SQRT((1-A5468*A5468/$G$1)*$G$2)</f>
        <v>782.44056693001619</v>
      </c>
      <c r="I5468" s="19">
        <f t="shared" si="511"/>
        <v>-202307854048</v>
      </c>
      <c r="K5468" s="19">
        <f t="shared" si="516"/>
        <v>15734880000</v>
      </c>
      <c r="L5468" s="19">
        <f t="shared" si="512"/>
        <v>15734880000</v>
      </c>
      <c r="N5468" s="19">
        <f t="shared" si="515"/>
        <v>0</v>
      </c>
      <c r="O5468" s="19">
        <f t="shared" si="513"/>
        <v>-81115973808</v>
      </c>
      <c r="Q5468" s="19">
        <f t="shared" si="514"/>
        <v>-85419047024</v>
      </c>
    </row>
    <row r="5469" spans="1:17" x14ac:dyDescent="0.3">
      <c r="A5469">
        <v>5463</v>
      </c>
      <c r="B5469">
        <f>SQRT((1-A5469*A5469/$G$1)*$G$2)</f>
        <v>782.24683154750858</v>
      </c>
      <c r="I5469" s="19">
        <f t="shared" si="511"/>
        <v>-170838094048</v>
      </c>
      <c r="K5469" s="19">
        <f t="shared" si="516"/>
        <v>15737760000</v>
      </c>
      <c r="L5469" s="19">
        <f t="shared" si="512"/>
        <v>15737760000</v>
      </c>
      <c r="N5469" s="19">
        <f t="shared" si="515"/>
        <v>0</v>
      </c>
      <c r="O5469" s="19">
        <f t="shared" si="513"/>
        <v>-81115973808</v>
      </c>
      <c r="Q5469" s="19">
        <f t="shared" si="514"/>
        <v>-69681287024</v>
      </c>
    </row>
    <row r="5470" spans="1:17" x14ac:dyDescent="0.3">
      <c r="A5470">
        <v>5464</v>
      </c>
      <c r="B5470">
        <f>SQRT((1-A5470*A5470/$G$1)*$G$2)</f>
        <v>782.05301269197128</v>
      </c>
      <c r="I5470" s="19">
        <f t="shared" si="511"/>
        <v>-139362574048</v>
      </c>
      <c r="K5470" s="19">
        <f t="shared" si="516"/>
        <v>15740640000</v>
      </c>
      <c r="L5470" s="19">
        <f t="shared" si="512"/>
        <v>15740640000</v>
      </c>
      <c r="N5470" s="19">
        <f t="shared" si="515"/>
        <v>0</v>
      </c>
      <c r="O5470" s="19">
        <f t="shared" si="513"/>
        <v>-81115973808</v>
      </c>
      <c r="Q5470" s="19">
        <f t="shared" si="514"/>
        <v>-53940647024</v>
      </c>
    </row>
    <row r="5471" spans="1:17" x14ac:dyDescent="0.3">
      <c r="A5471">
        <v>5465</v>
      </c>
      <c r="B5471">
        <f>SQRT((1-A5471*A5471/$G$1)*$G$2)</f>
        <v>781.85911030132684</v>
      </c>
      <c r="I5471" s="19">
        <f t="shared" si="511"/>
        <v>-107881294048</v>
      </c>
      <c r="K5471" s="19">
        <f t="shared" si="516"/>
        <v>15743520000</v>
      </c>
      <c r="L5471" s="19">
        <f t="shared" si="512"/>
        <v>15743520000</v>
      </c>
      <c r="N5471" s="19">
        <f t="shared" si="515"/>
        <v>0</v>
      </c>
      <c r="O5471" s="19">
        <f t="shared" si="513"/>
        <v>-81115973808</v>
      </c>
      <c r="Q5471" s="19">
        <f t="shared" si="514"/>
        <v>-38197127024</v>
      </c>
    </row>
    <row r="5472" spans="1:17" x14ac:dyDescent="0.3">
      <c r="A5472">
        <v>5466</v>
      </c>
      <c r="B5472">
        <f>SQRT((1-A5472*A5472/$G$1)*$G$2)</f>
        <v>781.66512431340948</v>
      </c>
      <c r="I5472" s="19">
        <f t="shared" si="511"/>
        <v>-76394254048</v>
      </c>
      <c r="K5472" s="19">
        <f t="shared" si="516"/>
        <v>15746400000</v>
      </c>
      <c r="L5472" s="19">
        <f t="shared" si="512"/>
        <v>15746400000</v>
      </c>
      <c r="N5472" s="19">
        <f t="shared" si="515"/>
        <v>-81012178576</v>
      </c>
      <c r="O5472" s="19">
        <f t="shared" si="513"/>
        <v>-81012178576</v>
      </c>
      <c r="Q5472" s="19">
        <f t="shared" si="514"/>
        <v>-103462905600</v>
      </c>
    </row>
    <row r="5473" spans="1:17" x14ac:dyDescent="0.3">
      <c r="A5473">
        <v>5467</v>
      </c>
      <c r="B5473">
        <f>SQRT((1-A5473*A5473/$G$1)*$G$2)</f>
        <v>781.4710546659644</v>
      </c>
      <c r="I5473" s="19">
        <f t="shared" si="511"/>
        <v>-206925811200</v>
      </c>
      <c r="K5473" s="19">
        <f t="shared" si="516"/>
        <v>15749280000</v>
      </c>
      <c r="L5473" s="19">
        <f t="shared" si="512"/>
        <v>15749280000</v>
      </c>
      <c r="N5473" s="19">
        <f t="shared" si="515"/>
        <v>0</v>
      </c>
      <c r="O5473" s="19">
        <f t="shared" si="513"/>
        <v>-81012178576</v>
      </c>
      <c r="Q5473" s="19">
        <f t="shared" si="514"/>
        <v>-87713625600</v>
      </c>
    </row>
    <row r="5474" spans="1:17" x14ac:dyDescent="0.3">
      <c r="A5474">
        <v>5468</v>
      </c>
      <c r="B5474">
        <f>SQRT((1-A5474*A5474/$G$1)*$G$2)</f>
        <v>781.27690129664836</v>
      </c>
      <c r="I5474" s="19">
        <f t="shared" si="511"/>
        <v>-175427251200</v>
      </c>
      <c r="K5474" s="19">
        <f t="shared" si="516"/>
        <v>15752160000</v>
      </c>
      <c r="L5474" s="19">
        <f t="shared" si="512"/>
        <v>15752160000</v>
      </c>
      <c r="N5474" s="19">
        <f t="shared" si="515"/>
        <v>0</v>
      </c>
      <c r="O5474" s="19">
        <f t="shared" si="513"/>
        <v>-81012178576</v>
      </c>
      <c r="Q5474" s="19">
        <f t="shared" si="514"/>
        <v>-71961465600</v>
      </c>
    </row>
    <row r="5475" spans="1:17" x14ac:dyDescent="0.3">
      <c r="A5475">
        <v>5469</v>
      </c>
      <c r="B5475">
        <f>SQRT((1-A5475*A5475/$G$1)*$G$2)</f>
        <v>781.08266414302932</v>
      </c>
      <c r="I5475" s="19">
        <f t="shared" si="511"/>
        <v>-143922931200</v>
      </c>
      <c r="K5475" s="19">
        <f t="shared" si="516"/>
        <v>15755040000</v>
      </c>
      <c r="L5475" s="19">
        <f t="shared" si="512"/>
        <v>15755040000</v>
      </c>
      <c r="N5475" s="19">
        <f t="shared" si="515"/>
        <v>0</v>
      </c>
      <c r="O5475" s="19">
        <f t="shared" si="513"/>
        <v>-81012178576</v>
      </c>
      <c r="Q5475" s="19">
        <f t="shared" si="514"/>
        <v>-56206425600</v>
      </c>
    </row>
    <row r="5476" spans="1:17" x14ac:dyDescent="0.3">
      <c r="A5476">
        <v>5470</v>
      </c>
      <c r="B5476">
        <f>SQRT((1-A5476*A5476/$G$1)*$G$2)</f>
        <v>780.88834314258622</v>
      </c>
      <c r="I5476" s="19">
        <f t="shared" si="511"/>
        <v>-112412851200</v>
      </c>
      <c r="K5476" s="19">
        <f t="shared" si="516"/>
        <v>15757920000</v>
      </c>
      <c r="L5476" s="19">
        <f t="shared" si="512"/>
        <v>15757920000</v>
      </c>
      <c r="N5476" s="19">
        <f t="shared" si="515"/>
        <v>0</v>
      </c>
      <c r="O5476" s="19">
        <f t="shared" si="513"/>
        <v>-81012178576</v>
      </c>
      <c r="Q5476" s="19">
        <f t="shared" si="514"/>
        <v>-40448505600</v>
      </c>
    </row>
    <row r="5477" spans="1:17" x14ac:dyDescent="0.3">
      <c r="A5477">
        <v>5471</v>
      </c>
      <c r="B5477">
        <f>SQRT((1-A5477*A5477/$G$1)*$G$2)</f>
        <v>780.69393823270843</v>
      </c>
      <c r="I5477" s="19">
        <f t="shared" si="511"/>
        <v>-80897011200</v>
      </c>
      <c r="K5477" s="19">
        <f t="shared" si="516"/>
        <v>15760800000</v>
      </c>
      <c r="L5477" s="19">
        <f t="shared" si="512"/>
        <v>15760800000</v>
      </c>
      <c r="N5477" s="19">
        <f t="shared" si="515"/>
        <v>-80908383344</v>
      </c>
      <c r="O5477" s="19">
        <f t="shared" si="513"/>
        <v>-80908383344</v>
      </c>
      <c r="Q5477" s="19">
        <f t="shared" si="514"/>
        <v>-105596088944</v>
      </c>
    </row>
    <row r="5478" spans="1:17" x14ac:dyDescent="0.3">
      <c r="A5478">
        <v>5472</v>
      </c>
      <c r="B5478">
        <f>SQRT((1-A5478*A5478/$G$1)*$G$2)</f>
        <v>780.49944935069618</v>
      </c>
      <c r="I5478" s="19">
        <f t="shared" si="511"/>
        <v>-211192177888</v>
      </c>
      <c r="K5478" s="19">
        <f t="shared" si="516"/>
        <v>15763680000</v>
      </c>
      <c r="L5478" s="19">
        <f t="shared" si="512"/>
        <v>15763680000</v>
      </c>
      <c r="N5478" s="19">
        <f t="shared" si="515"/>
        <v>0</v>
      </c>
      <c r="O5478" s="19">
        <f t="shared" si="513"/>
        <v>-80908383344</v>
      </c>
      <c r="Q5478" s="19">
        <f t="shared" si="514"/>
        <v>-89832408944</v>
      </c>
    </row>
    <row r="5479" spans="1:17" x14ac:dyDescent="0.3">
      <c r="A5479">
        <v>5473</v>
      </c>
      <c r="B5479">
        <f>SQRT((1-A5479*A5479/$G$1)*$G$2)</f>
        <v>780.30487643375989</v>
      </c>
      <c r="I5479" s="19">
        <f t="shared" si="511"/>
        <v>-179664817888</v>
      </c>
      <c r="K5479" s="19">
        <f t="shared" si="516"/>
        <v>15766560000</v>
      </c>
      <c r="L5479" s="19">
        <f t="shared" si="512"/>
        <v>15766560000</v>
      </c>
      <c r="N5479" s="19">
        <f t="shared" si="515"/>
        <v>0</v>
      </c>
      <c r="O5479" s="19">
        <f t="shared" si="513"/>
        <v>-80908383344</v>
      </c>
      <c r="Q5479" s="19">
        <f t="shared" si="514"/>
        <v>-74065848944</v>
      </c>
    </row>
    <row r="5480" spans="1:17" x14ac:dyDescent="0.3">
      <c r="A5480">
        <v>5474</v>
      </c>
      <c r="B5480">
        <f>SQRT((1-A5480*A5480/$G$1)*$G$2)</f>
        <v>780.11021941902038</v>
      </c>
      <c r="I5480" s="19">
        <f t="shared" si="511"/>
        <v>-148131697888</v>
      </c>
      <c r="K5480" s="19">
        <f t="shared" si="516"/>
        <v>15769440000</v>
      </c>
      <c r="L5480" s="19">
        <f t="shared" si="512"/>
        <v>15769440000</v>
      </c>
      <c r="N5480" s="19">
        <f t="shared" si="515"/>
        <v>0</v>
      </c>
      <c r="O5480" s="19">
        <f t="shared" si="513"/>
        <v>-80908383344</v>
      </c>
      <c r="Q5480" s="19">
        <f t="shared" si="514"/>
        <v>-58296408944</v>
      </c>
    </row>
    <row r="5481" spans="1:17" x14ac:dyDescent="0.3">
      <c r="A5481">
        <v>5475</v>
      </c>
      <c r="B5481">
        <f>SQRT((1-A5481*A5481/$G$1)*$G$2)</f>
        <v>779.91547824350835</v>
      </c>
      <c r="I5481" s="19">
        <f t="shared" si="511"/>
        <v>-116592817888</v>
      </c>
      <c r="K5481" s="19">
        <f t="shared" si="516"/>
        <v>15772320000</v>
      </c>
      <c r="L5481" s="19">
        <f t="shared" si="512"/>
        <v>15772320000</v>
      </c>
      <c r="N5481" s="19">
        <f t="shared" si="515"/>
        <v>0</v>
      </c>
      <c r="O5481" s="19">
        <f t="shared" si="513"/>
        <v>-80908383344</v>
      </c>
      <c r="Q5481" s="19">
        <f t="shared" si="514"/>
        <v>-42524088944</v>
      </c>
    </row>
    <row r="5482" spans="1:17" x14ac:dyDescent="0.3">
      <c r="A5482">
        <v>5476</v>
      </c>
      <c r="B5482">
        <f>SQRT((1-A5482*A5482/$G$1)*$G$2)</f>
        <v>779.72065284416442</v>
      </c>
      <c r="I5482" s="19">
        <f t="shared" si="511"/>
        <v>-85048177888</v>
      </c>
      <c r="K5482" s="19">
        <f t="shared" si="516"/>
        <v>15775200000</v>
      </c>
      <c r="L5482" s="19">
        <f t="shared" si="512"/>
        <v>15775200000</v>
      </c>
      <c r="N5482" s="19">
        <f t="shared" si="515"/>
        <v>0</v>
      </c>
      <c r="O5482" s="19">
        <f t="shared" si="513"/>
        <v>-80908383344</v>
      </c>
      <c r="Q5482" s="19">
        <f t="shared" si="514"/>
        <v>-26748888944</v>
      </c>
    </row>
    <row r="5483" spans="1:17" x14ac:dyDescent="0.3">
      <c r="A5483">
        <v>5477</v>
      </c>
      <c r="B5483">
        <f>SQRT((1-A5483*A5483/$G$1)*$G$2)</f>
        <v>779.52574315783909</v>
      </c>
      <c r="I5483" s="19">
        <f t="shared" si="511"/>
        <v>-53497777888</v>
      </c>
      <c r="K5483" s="19">
        <f t="shared" si="516"/>
        <v>15778080000</v>
      </c>
      <c r="L5483" s="19">
        <f t="shared" si="512"/>
        <v>15778080000</v>
      </c>
      <c r="N5483" s="19">
        <f t="shared" si="515"/>
        <v>-80804588112</v>
      </c>
      <c r="O5483" s="19">
        <f t="shared" si="513"/>
        <v>-80804588112</v>
      </c>
      <c r="Q5483" s="19">
        <f t="shared" si="514"/>
        <v>-91775397056</v>
      </c>
    </row>
    <row r="5484" spans="1:17" x14ac:dyDescent="0.3">
      <c r="A5484">
        <v>5478</v>
      </c>
      <c r="B5484">
        <f>SQRT((1-A5484*A5484/$G$1)*$G$2)</f>
        <v>779.33074912129177</v>
      </c>
      <c r="I5484" s="19">
        <f t="shared" si="511"/>
        <v>-183550794112</v>
      </c>
      <c r="K5484" s="19">
        <f t="shared" si="516"/>
        <v>15780960000</v>
      </c>
      <c r="L5484" s="19">
        <f t="shared" si="512"/>
        <v>15780960000</v>
      </c>
      <c r="N5484" s="19">
        <f t="shared" si="515"/>
        <v>0</v>
      </c>
      <c r="O5484" s="19">
        <f t="shared" si="513"/>
        <v>-80804588112</v>
      </c>
      <c r="Q5484" s="19">
        <f t="shared" si="514"/>
        <v>-75994437056</v>
      </c>
    </row>
    <row r="5485" spans="1:17" x14ac:dyDescent="0.3">
      <c r="A5485">
        <v>5479</v>
      </c>
      <c r="B5485">
        <f>SQRT((1-A5485*A5485/$G$1)*$G$2)</f>
        <v>779.13567067119175</v>
      </c>
      <c r="I5485" s="19">
        <f t="shared" si="511"/>
        <v>-151988874112</v>
      </c>
      <c r="K5485" s="19">
        <f t="shared" si="516"/>
        <v>15783840000</v>
      </c>
      <c r="L5485" s="19">
        <f t="shared" si="512"/>
        <v>15783840000</v>
      </c>
      <c r="N5485" s="19">
        <f t="shared" si="515"/>
        <v>0</v>
      </c>
      <c r="O5485" s="19">
        <f t="shared" si="513"/>
        <v>-80804588112</v>
      </c>
      <c r="Q5485" s="19">
        <f t="shared" si="514"/>
        <v>-60210597056</v>
      </c>
    </row>
    <row r="5486" spans="1:17" x14ac:dyDescent="0.3">
      <c r="A5486">
        <v>5480</v>
      </c>
      <c r="B5486">
        <f>SQRT((1-A5486*A5486/$G$1)*$G$2)</f>
        <v>778.94050774411721</v>
      </c>
      <c r="I5486" s="19">
        <f t="shared" ref="I5486:I5549" si="517">Q5485*2</f>
        <v>-120421194112</v>
      </c>
      <c r="K5486" s="19">
        <f t="shared" si="516"/>
        <v>15786720000</v>
      </c>
      <c r="L5486" s="19">
        <f t="shared" ref="L5486:L5549" si="518">IF(K5486=0,L5485,K5486)</f>
        <v>15786720000</v>
      </c>
      <c r="N5486" s="19">
        <f t="shared" si="515"/>
        <v>0</v>
      </c>
      <c r="O5486" s="19">
        <f t="shared" ref="O5486:O5549" si="519">IF(N5486=0,O5485,N5486)</f>
        <v>-80804588112</v>
      </c>
      <c r="Q5486" s="19">
        <f t="shared" ref="Q5486:Q5549" si="520">Q5485+K5486+N5486</f>
        <v>-44423877056</v>
      </c>
    </row>
    <row r="5487" spans="1:17" x14ac:dyDescent="0.3">
      <c r="A5487">
        <v>5481</v>
      </c>
      <c r="B5487">
        <f>SQRT((1-A5487*A5487/$G$1)*$G$2)</f>
        <v>778.74526027655543</v>
      </c>
      <c r="I5487" s="19">
        <f t="shared" si="517"/>
        <v>-88847754112</v>
      </c>
      <c r="K5487" s="19">
        <f t="shared" si="516"/>
        <v>15789600000</v>
      </c>
      <c r="L5487" s="19">
        <f t="shared" si="518"/>
        <v>15789600000</v>
      </c>
      <c r="N5487" s="19">
        <f t="shared" si="515"/>
        <v>0</v>
      </c>
      <c r="O5487" s="19">
        <f t="shared" si="519"/>
        <v>-80804588112</v>
      </c>
      <c r="Q5487" s="19">
        <f t="shared" si="520"/>
        <v>-28634277056</v>
      </c>
    </row>
    <row r="5488" spans="1:17" x14ac:dyDescent="0.3">
      <c r="A5488">
        <v>5482</v>
      </c>
      <c r="B5488">
        <f>SQRT((1-A5488*A5488/$G$1)*$G$2)</f>
        <v>778.54992820490213</v>
      </c>
      <c r="I5488" s="19">
        <f t="shared" si="517"/>
        <v>-57268554112</v>
      </c>
      <c r="K5488" s="19">
        <f t="shared" si="516"/>
        <v>15792480000</v>
      </c>
      <c r="L5488" s="19">
        <f t="shared" si="518"/>
        <v>15792480000</v>
      </c>
      <c r="N5488" s="19">
        <f t="shared" si="515"/>
        <v>-80700792880</v>
      </c>
      <c r="O5488" s="19">
        <f t="shared" si="519"/>
        <v>-80700792880</v>
      </c>
      <c r="Q5488" s="19">
        <f t="shared" si="520"/>
        <v>-93542589936</v>
      </c>
    </row>
    <row r="5489" spans="1:17" x14ac:dyDescent="0.3">
      <c r="A5489">
        <v>5483</v>
      </c>
      <c r="B5489">
        <f>SQRT((1-A5489*A5489/$G$1)*$G$2)</f>
        <v>778.354511465462</v>
      </c>
      <c r="I5489" s="19">
        <f t="shared" si="517"/>
        <v>-187085179872</v>
      </c>
      <c r="K5489" s="19">
        <f t="shared" si="516"/>
        <v>15795360000</v>
      </c>
      <c r="L5489" s="19">
        <f t="shared" si="518"/>
        <v>15795360000</v>
      </c>
      <c r="N5489" s="19">
        <f t="shared" si="515"/>
        <v>0</v>
      </c>
      <c r="O5489" s="19">
        <f t="shared" si="519"/>
        <v>-80700792880</v>
      </c>
      <c r="Q5489" s="19">
        <f t="shared" si="520"/>
        <v>-77747229936</v>
      </c>
    </row>
    <row r="5490" spans="1:17" x14ac:dyDescent="0.3">
      <c r="A5490">
        <v>5484</v>
      </c>
      <c r="B5490">
        <f>SQRT((1-A5490*A5490/$G$1)*$G$2)</f>
        <v>778.15900999444784</v>
      </c>
      <c r="I5490" s="19">
        <f t="shared" si="517"/>
        <v>-155494459872</v>
      </c>
      <c r="K5490" s="19">
        <f t="shared" si="516"/>
        <v>15798240000</v>
      </c>
      <c r="L5490" s="19">
        <f t="shared" si="518"/>
        <v>15798240000</v>
      </c>
      <c r="N5490" s="19">
        <f t="shared" si="515"/>
        <v>0</v>
      </c>
      <c r="O5490" s="19">
        <f t="shared" si="519"/>
        <v>-80700792880</v>
      </c>
      <c r="Q5490" s="19">
        <f t="shared" si="520"/>
        <v>-61948989936</v>
      </c>
    </row>
    <row r="5491" spans="1:17" x14ac:dyDescent="0.3">
      <c r="A5491">
        <v>5485</v>
      </c>
      <c r="B5491">
        <f>SQRT((1-A5491*A5491/$G$1)*$G$2)</f>
        <v>777.96342372798085</v>
      </c>
      <c r="I5491" s="19">
        <f t="shared" si="517"/>
        <v>-123897979872</v>
      </c>
      <c r="K5491" s="19">
        <f t="shared" si="516"/>
        <v>15801120000</v>
      </c>
      <c r="L5491" s="19">
        <f t="shared" si="518"/>
        <v>15801120000</v>
      </c>
      <c r="N5491" s="19">
        <f t="shared" si="515"/>
        <v>0</v>
      </c>
      <c r="O5491" s="19">
        <f t="shared" si="519"/>
        <v>-80700792880</v>
      </c>
      <c r="Q5491" s="19">
        <f t="shared" si="520"/>
        <v>-46147869936</v>
      </c>
    </row>
    <row r="5492" spans="1:17" x14ac:dyDescent="0.3">
      <c r="A5492">
        <v>5486</v>
      </c>
      <c r="B5492">
        <f>SQRT((1-A5492*A5492/$G$1)*$G$2)</f>
        <v>777.76775260209013</v>
      </c>
      <c r="I5492" s="19">
        <f t="shared" si="517"/>
        <v>-92295739872</v>
      </c>
      <c r="K5492" s="19">
        <f t="shared" si="516"/>
        <v>15804000000</v>
      </c>
      <c r="L5492" s="19">
        <f t="shared" si="518"/>
        <v>15804000000</v>
      </c>
      <c r="N5492" s="19">
        <f t="shared" ref="N5492:N5555" si="521">IF($I5492&gt;O5491,O5491+$J$1,)</f>
        <v>0</v>
      </c>
      <c r="O5492" s="19">
        <f t="shared" si="519"/>
        <v>-80700792880</v>
      </c>
      <c r="Q5492" s="19">
        <f t="shared" si="520"/>
        <v>-30343869936</v>
      </c>
    </row>
    <row r="5493" spans="1:17" x14ac:dyDescent="0.3">
      <c r="A5493">
        <v>5487</v>
      </c>
      <c r="B5493">
        <f>SQRT((1-A5493*A5493/$G$1)*$G$2)</f>
        <v>777.57199655271245</v>
      </c>
      <c r="I5493" s="19">
        <f t="shared" si="517"/>
        <v>-60687739872</v>
      </c>
      <c r="K5493" s="19">
        <f t="shared" si="516"/>
        <v>15806880000</v>
      </c>
      <c r="L5493" s="19">
        <f t="shared" si="518"/>
        <v>15806880000</v>
      </c>
      <c r="N5493" s="19">
        <f t="shared" si="521"/>
        <v>-80596997648</v>
      </c>
      <c r="O5493" s="19">
        <f t="shared" si="519"/>
        <v>-80596997648</v>
      </c>
      <c r="Q5493" s="19">
        <f t="shared" si="520"/>
        <v>-95133987584</v>
      </c>
    </row>
    <row r="5494" spans="1:17" x14ac:dyDescent="0.3">
      <c r="A5494">
        <v>5488</v>
      </c>
      <c r="B5494">
        <f>SQRT((1-A5494*A5494/$G$1)*$G$2)</f>
        <v>777.37615551569263</v>
      </c>
      <c r="I5494" s="19">
        <f t="shared" si="517"/>
        <v>-190267975168</v>
      </c>
      <c r="K5494" s="19">
        <f t="shared" si="516"/>
        <v>15809760000</v>
      </c>
      <c r="L5494" s="19">
        <f t="shared" si="518"/>
        <v>15809760000</v>
      </c>
      <c r="N5494" s="19">
        <f t="shared" si="521"/>
        <v>0</v>
      </c>
      <c r="O5494" s="19">
        <f t="shared" si="519"/>
        <v>-80596997648</v>
      </c>
      <c r="Q5494" s="19">
        <f t="shared" si="520"/>
        <v>-79324227584</v>
      </c>
    </row>
    <row r="5495" spans="1:17" x14ac:dyDescent="0.3">
      <c r="A5495">
        <v>5489</v>
      </c>
      <c r="B5495">
        <f>SQRT((1-A5495*A5495/$G$1)*$G$2)</f>
        <v>777.18022942678283</v>
      </c>
      <c r="I5495" s="19">
        <f t="shared" si="517"/>
        <v>-158648455168</v>
      </c>
      <c r="K5495" s="19">
        <f t="shared" si="516"/>
        <v>15812640000</v>
      </c>
      <c r="L5495" s="19">
        <f t="shared" si="518"/>
        <v>15812640000</v>
      </c>
      <c r="N5495" s="19">
        <f t="shared" si="521"/>
        <v>0</v>
      </c>
      <c r="O5495" s="19">
        <f t="shared" si="519"/>
        <v>-80596997648</v>
      </c>
      <c r="Q5495" s="19">
        <f t="shared" si="520"/>
        <v>-63511587584</v>
      </c>
    </row>
    <row r="5496" spans="1:17" x14ac:dyDescent="0.3">
      <c r="A5496">
        <v>5490</v>
      </c>
      <c r="B5496">
        <f>SQRT((1-A5496*A5496/$G$1)*$G$2)</f>
        <v>776.98421822164221</v>
      </c>
      <c r="I5496" s="19">
        <f t="shared" si="517"/>
        <v>-127023175168</v>
      </c>
      <c r="K5496" s="19">
        <f t="shared" si="516"/>
        <v>15815520000</v>
      </c>
      <c r="L5496" s="19">
        <f t="shared" si="518"/>
        <v>15815520000</v>
      </c>
      <c r="N5496" s="19">
        <f t="shared" si="521"/>
        <v>0</v>
      </c>
      <c r="O5496" s="19">
        <f t="shared" si="519"/>
        <v>-80596997648</v>
      </c>
      <c r="Q5496" s="19">
        <f t="shared" si="520"/>
        <v>-47696067584</v>
      </c>
    </row>
    <row r="5497" spans="1:17" x14ac:dyDescent="0.3">
      <c r="A5497">
        <v>5491</v>
      </c>
      <c r="B5497">
        <f>SQRT((1-A5497*A5497/$G$1)*$G$2)</f>
        <v>776.7881218358375</v>
      </c>
      <c r="I5497" s="19">
        <f t="shared" si="517"/>
        <v>-95392135168</v>
      </c>
      <c r="K5497" s="19">
        <f t="shared" si="516"/>
        <v>15818400000</v>
      </c>
      <c r="L5497" s="19">
        <f t="shared" si="518"/>
        <v>15818400000</v>
      </c>
      <c r="N5497" s="19">
        <f t="shared" si="521"/>
        <v>0</v>
      </c>
      <c r="O5497" s="19">
        <f t="shared" si="519"/>
        <v>-80596997648</v>
      </c>
      <c r="Q5497" s="19">
        <f t="shared" si="520"/>
        <v>-31877667584</v>
      </c>
    </row>
    <row r="5498" spans="1:17" x14ac:dyDescent="0.3">
      <c r="A5498">
        <v>5492</v>
      </c>
      <c r="B5498">
        <f>SQRT((1-A5498*A5498/$G$1)*$G$2)</f>
        <v>776.59194020484165</v>
      </c>
      <c r="I5498" s="19">
        <f t="shared" si="517"/>
        <v>-63755335168</v>
      </c>
      <c r="K5498" s="19">
        <f t="shared" si="516"/>
        <v>15821280000</v>
      </c>
      <c r="L5498" s="19">
        <f t="shared" si="518"/>
        <v>15821280000</v>
      </c>
      <c r="N5498" s="19">
        <f t="shared" si="521"/>
        <v>-80493202416</v>
      </c>
      <c r="O5498" s="19">
        <f t="shared" si="519"/>
        <v>-80493202416</v>
      </c>
      <c r="Q5498" s="19">
        <f t="shared" si="520"/>
        <v>-96549590000</v>
      </c>
    </row>
    <row r="5499" spans="1:17" x14ac:dyDescent="0.3">
      <c r="A5499">
        <v>5493</v>
      </c>
      <c r="B5499">
        <f>SQRT((1-A5499*A5499/$G$1)*$G$2)</f>
        <v>776.39567326403528</v>
      </c>
      <c r="I5499" s="19">
        <f t="shared" si="517"/>
        <v>-193099180000</v>
      </c>
      <c r="K5499" s="19">
        <f t="shared" si="516"/>
        <v>15824160000</v>
      </c>
      <c r="L5499" s="19">
        <f t="shared" si="518"/>
        <v>15824160000</v>
      </c>
      <c r="N5499" s="19">
        <f t="shared" si="521"/>
        <v>0</v>
      </c>
      <c r="O5499" s="19">
        <f t="shared" si="519"/>
        <v>-80493202416</v>
      </c>
      <c r="Q5499" s="19">
        <f t="shared" si="520"/>
        <v>-80725430000</v>
      </c>
    </row>
    <row r="5500" spans="1:17" x14ac:dyDescent="0.3">
      <c r="A5500">
        <v>5494</v>
      </c>
      <c r="B5500">
        <f>SQRT((1-A5500*A5500/$G$1)*$G$2)</f>
        <v>776.19932094870467</v>
      </c>
      <c r="I5500" s="19">
        <f t="shared" si="517"/>
        <v>-161450860000</v>
      </c>
      <c r="K5500" s="19">
        <f t="shared" si="516"/>
        <v>15827040000</v>
      </c>
      <c r="L5500" s="19">
        <f t="shared" si="518"/>
        <v>15827040000</v>
      </c>
      <c r="N5500" s="19">
        <f t="shared" si="521"/>
        <v>0</v>
      </c>
      <c r="O5500" s="19">
        <f t="shared" si="519"/>
        <v>-80493202416</v>
      </c>
      <c r="Q5500" s="19">
        <f t="shared" si="520"/>
        <v>-64898390000</v>
      </c>
    </row>
    <row r="5501" spans="1:17" x14ac:dyDescent="0.3">
      <c r="A5501">
        <v>5495</v>
      </c>
      <c r="B5501">
        <f>SQRT((1-A5501*A5501/$G$1)*$G$2)</f>
        <v>776.00288319404274</v>
      </c>
      <c r="I5501" s="19">
        <f t="shared" si="517"/>
        <v>-129796780000</v>
      </c>
      <c r="K5501" s="19">
        <f t="shared" si="516"/>
        <v>15829920000</v>
      </c>
      <c r="L5501" s="19">
        <f t="shared" si="518"/>
        <v>15829920000</v>
      </c>
      <c r="N5501" s="19">
        <f t="shared" si="521"/>
        <v>0</v>
      </c>
      <c r="O5501" s="19">
        <f t="shared" si="519"/>
        <v>-80493202416</v>
      </c>
      <c r="Q5501" s="19">
        <f t="shared" si="520"/>
        <v>-49068470000</v>
      </c>
    </row>
    <row r="5502" spans="1:17" x14ac:dyDescent="0.3">
      <c r="A5502">
        <v>5496</v>
      </c>
      <c r="B5502">
        <f>SQRT((1-A5502*A5502/$G$1)*$G$2)</f>
        <v>775.80635993514875</v>
      </c>
      <c r="I5502" s="19">
        <f t="shared" si="517"/>
        <v>-98136940000</v>
      </c>
      <c r="K5502" s="19">
        <f t="shared" si="516"/>
        <v>15832800000</v>
      </c>
      <c r="L5502" s="19">
        <f t="shared" si="518"/>
        <v>15832800000</v>
      </c>
      <c r="N5502" s="19">
        <f t="shared" si="521"/>
        <v>0</v>
      </c>
      <c r="O5502" s="19">
        <f t="shared" si="519"/>
        <v>-80493202416</v>
      </c>
      <c r="Q5502" s="19">
        <f t="shared" si="520"/>
        <v>-33235670000</v>
      </c>
    </row>
    <row r="5503" spans="1:17" x14ac:dyDescent="0.3">
      <c r="A5503">
        <v>5497</v>
      </c>
      <c r="B5503">
        <f>SQRT((1-A5503*A5503/$G$1)*$G$2)</f>
        <v>775.60975110702771</v>
      </c>
      <c r="I5503" s="19">
        <f t="shared" si="517"/>
        <v>-66471340000</v>
      </c>
      <c r="K5503" s="19">
        <f t="shared" si="516"/>
        <v>15835680000</v>
      </c>
      <c r="L5503" s="19">
        <f t="shared" si="518"/>
        <v>15835680000</v>
      </c>
      <c r="N5503" s="19">
        <f t="shared" si="521"/>
        <v>-80389407184</v>
      </c>
      <c r="O5503" s="19">
        <f t="shared" si="519"/>
        <v>-80389407184</v>
      </c>
      <c r="Q5503" s="19">
        <f t="shared" si="520"/>
        <v>-97789397184</v>
      </c>
    </row>
    <row r="5504" spans="1:17" x14ac:dyDescent="0.3">
      <c r="A5504">
        <v>5498</v>
      </c>
      <c r="B5504">
        <f>SQRT((1-A5504*A5504/$G$1)*$G$2)</f>
        <v>775.41305664459037</v>
      </c>
      <c r="I5504" s="19">
        <f t="shared" si="517"/>
        <v>-195578794368</v>
      </c>
      <c r="K5504" s="19">
        <f t="shared" si="516"/>
        <v>15838560000</v>
      </c>
      <c r="L5504" s="19">
        <f t="shared" si="518"/>
        <v>15838560000</v>
      </c>
      <c r="N5504" s="19">
        <f t="shared" si="521"/>
        <v>0</v>
      </c>
      <c r="O5504" s="19">
        <f t="shared" si="519"/>
        <v>-80389407184</v>
      </c>
      <c r="Q5504" s="19">
        <f t="shared" si="520"/>
        <v>-81950837184</v>
      </c>
    </row>
    <row r="5505" spans="1:17" x14ac:dyDescent="0.3">
      <c r="A5505">
        <v>5499</v>
      </c>
      <c r="B5505">
        <f>SQRT((1-A5505*A5505/$G$1)*$G$2)</f>
        <v>775.21627648265326</v>
      </c>
      <c r="I5505" s="19">
        <f t="shared" si="517"/>
        <v>-163901674368</v>
      </c>
      <c r="K5505" s="19">
        <f t="shared" si="516"/>
        <v>15841440000</v>
      </c>
      <c r="L5505" s="19">
        <f t="shared" si="518"/>
        <v>15841440000</v>
      </c>
      <c r="N5505" s="19">
        <f t="shared" si="521"/>
        <v>0</v>
      </c>
      <c r="O5505" s="19">
        <f t="shared" si="519"/>
        <v>-80389407184</v>
      </c>
      <c r="Q5505" s="19">
        <f t="shared" si="520"/>
        <v>-66109397184</v>
      </c>
    </row>
    <row r="5506" spans="1:17" x14ac:dyDescent="0.3">
      <c r="A5506">
        <v>5500</v>
      </c>
      <c r="B5506">
        <f>SQRT((1-A5506*A5506/$G$1)*$G$2)</f>
        <v>775.01941055593807</v>
      </c>
      <c r="I5506" s="19">
        <f t="shared" si="517"/>
        <v>-132218794368</v>
      </c>
      <c r="K5506" s="19">
        <f t="shared" si="516"/>
        <v>15844320000</v>
      </c>
      <c r="L5506" s="19">
        <f t="shared" si="518"/>
        <v>15844320000</v>
      </c>
      <c r="N5506" s="19">
        <f t="shared" si="521"/>
        <v>0</v>
      </c>
      <c r="O5506" s="19">
        <f t="shared" si="519"/>
        <v>-80389407184</v>
      </c>
      <c r="Q5506" s="19">
        <f t="shared" si="520"/>
        <v>-50265077184</v>
      </c>
    </row>
    <row r="5507" spans="1:17" x14ac:dyDescent="0.3">
      <c r="A5507">
        <v>5501</v>
      </c>
      <c r="B5507">
        <f>SQRT((1-A5507*A5507/$G$1)*$G$2)</f>
        <v>774.8224587990718</v>
      </c>
      <c r="I5507" s="19">
        <f t="shared" si="517"/>
        <v>-100530154368</v>
      </c>
      <c r="K5507" s="19">
        <f t="shared" si="516"/>
        <v>15847200000</v>
      </c>
      <c r="L5507" s="19">
        <f t="shared" si="518"/>
        <v>15847200000</v>
      </c>
      <c r="N5507" s="19">
        <f t="shared" si="521"/>
        <v>0</v>
      </c>
      <c r="O5507" s="19">
        <f t="shared" si="519"/>
        <v>-80389407184</v>
      </c>
      <c r="Q5507" s="19">
        <f t="shared" si="520"/>
        <v>-34417877184</v>
      </c>
    </row>
    <row r="5508" spans="1:17" x14ac:dyDescent="0.3">
      <c r="A5508">
        <v>5502</v>
      </c>
      <c r="B5508">
        <f>SQRT((1-A5508*A5508/$G$1)*$G$2)</f>
        <v>774.6254211465864</v>
      </c>
      <c r="I5508" s="19">
        <f t="shared" si="517"/>
        <v>-68835754368</v>
      </c>
      <c r="K5508" s="19">
        <f t="shared" si="516"/>
        <v>15850080000</v>
      </c>
      <c r="L5508" s="19">
        <f t="shared" si="518"/>
        <v>15850080000</v>
      </c>
      <c r="N5508" s="19">
        <f t="shared" si="521"/>
        <v>-80285611952</v>
      </c>
      <c r="O5508" s="19">
        <f t="shared" si="519"/>
        <v>-80285611952</v>
      </c>
      <c r="Q5508" s="19">
        <f t="shared" si="520"/>
        <v>-98853409136</v>
      </c>
    </row>
    <row r="5509" spans="1:17" x14ac:dyDescent="0.3">
      <c r="A5509">
        <v>5503</v>
      </c>
      <c r="B5509">
        <f>SQRT((1-A5509*A5509/$G$1)*$G$2)</f>
        <v>774.42829753291869</v>
      </c>
      <c r="I5509" s="19">
        <f t="shared" si="517"/>
        <v>-197706818272</v>
      </c>
      <c r="K5509" s="19">
        <f t="shared" si="516"/>
        <v>15852960000</v>
      </c>
      <c r="L5509" s="19">
        <f t="shared" si="518"/>
        <v>15852960000</v>
      </c>
      <c r="N5509" s="19">
        <f t="shared" si="521"/>
        <v>0</v>
      </c>
      <c r="O5509" s="19">
        <f t="shared" si="519"/>
        <v>-80285611952</v>
      </c>
      <c r="Q5509" s="19">
        <f t="shared" si="520"/>
        <v>-83000449136</v>
      </c>
    </row>
    <row r="5510" spans="1:17" x14ac:dyDescent="0.3">
      <c r="A5510">
        <v>5504</v>
      </c>
      <c r="B5510">
        <f>SQRT((1-A5510*A5510/$G$1)*$G$2)</f>
        <v>774.23108789241007</v>
      </c>
      <c r="I5510" s="19">
        <f t="shared" si="517"/>
        <v>-166000898272</v>
      </c>
      <c r="K5510" s="19">
        <f t="shared" si="516"/>
        <v>15855840000</v>
      </c>
      <c r="L5510" s="19">
        <f t="shared" si="518"/>
        <v>15855840000</v>
      </c>
      <c r="N5510" s="19">
        <f t="shared" si="521"/>
        <v>0</v>
      </c>
      <c r="O5510" s="19">
        <f t="shared" si="519"/>
        <v>-80285611952</v>
      </c>
      <c r="Q5510" s="19">
        <f t="shared" si="520"/>
        <v>-67144609136</v>
      </c>
    </row>
    <row r="5511" spans="1:17" x14ac:dyDescent="0.3">
      <c r="A5511">
        <v>5505</v>
      </c>
      <c r="B5511">
        <f>SQRT((1-A5511*A5511/$G$1)*$G$2)</f>
        <v>774.03379215930624</v>
      </c>
      <c r="I5511" s="19">
        <f t="shared" si="517"/>
        <v>-134289218272</v>
      </c>
      <c r="K5511" s="19">
        <f t="shared" ref="K5511:K5574" si="522">IF($I5511&lt;L5510,L5510+$J$2,)</f>
        <v>15858720000</v>
      </c>
      <c r="L5511" s="19">
        <f t="shared" si="518"/>
        <v>15858720000</v>
      </c>
      <c r="N5511" s="19">
        <f t="shared" si="521"/>
        <v>0</v>
      </c>
      <c r="O5511" s="19">
        <f t="shared" si="519"/>
        <v>-80285611952</v>
      </c>
      <c r="Q5511" s="19">
        <f t="shared" si="520"/>
        <v>-51285889136</v>
      </c>
    </row>
    <row r="5512" spans="1:17" x14ac:dyDescent="0.3">
      <c r="A5512">
        <v>5506</v>
      </c>
      <c r="B5512">
        <f>SQRT((1-A5512*A5512/$G$1)*$G$2)</f>
        <v>773.8364102677574</v>
      </c>
      <c r="I5512" s="19">
        <f t="shared" si="517"/>
        <v>-102571778272</v>
      </c>
      <c r="K5512" s="19">
        <f t="shared" si="522"/>
        <v>15861600000</v>
      </c>
      <c r="L5512" s="19">
        <f t="shared" si="518"/>
        <v>15861600000</v>
      </c>
      <c r="N5512" s="19">
        <f t="shared" si="521"/>
        <v>0</v>
      </c>
      <c r="O5512" s="19">
        <f t="shared" si="519"/>
        <v>-80285611952</v>
      </c>
      <c r="Q5512" s="19">
        <f t="shared" si="520"/>
        <v>-35424289136</v>
      </c>
    </row>
    <row r="5513" spans="1:17" x14ac:dyDescent="0.3">
      <c r="A5513">
        <v>5507</v>
      </c>
      <c r="B5513">
        <f>SQRT((1-A5513*A5513/$G$1)*$G$2)</f>
        <v>773.63894215181745</v>
      </c>
      <c r="I5513" s="19">
        <f t="shared" si="517"/>
        <v>-70848578272</v>
      </c>
      <c r="K5513" s="19">
        <f t="shared" si="522"/>
        <v>15864480000</v>
      </c>
      <c r="L5513" s="19">
        <f t="shared" si="518"/>
        <v>15864480000</v>
      </c>
      <c r="N5513" s="19">
        <f t="shared" si="521"/>
        <v>-80181816720</v>
      </c>
      <c r="O5513" s="19">
        <f t="shared" si="519"/>
        <v>-80181816720</v>
      </c>
      <c r="Q5513" s="19">
        <f t="shared" si="520"/>
        <v>-99741625856</v>
      </c>
    </row>
    <row r="5514" spans="1:17" x14ac:dyDescent="0.3">
      <c r="A5514">
        <v>5508</v>
      </c>
      <c r="B5514">
        <f>SQRT((1-A5514*A5514/$G$1)*$G$2)</f>
        <v>773.44138774544444</v>
      </c>
      <c r="I5514" s="19">
        <f t="shared" si="517"/>
        <v>-199483251712</v>
      </c>
      <c r="K5514" s="19">
        <f t="shared" si="522"/>
        <v>15867360000</v>
      </c>
      <c r="L5514" s="19">
        <f t="shared" si="518"/>
        <v>15867360000</v>
      </c>
      <c r="N5514" s="19">
        <f t="shared" si="521"/>
        <v>0</v>
      </c>
      <c r="O5514" s="19">
        <f t="shared" si="519"/>
        <v>-80181816720</v>
      </c>
      <c r="Q5514" s="19">
        <f t="shared" si="520"/>
        <v>-83874265856</v>
      </c>
    </row>
    <row r="5515" spans="1:17" x14ac:dyDescent="0.3">
      <c r="A5515">
        <v>5509</v>
      </c>
      <c r="B5515">
        <f>SQRT((1-A5515*A5515/$G$1)*$G$2)</f>
        <v>773.24374698249972</v>
      </c>
      <c r="I5515" s="19">
        <f t="shared" si="517"/>
        <v>-167748531712</v>
      </c>
      <c r="K5515" s="19">
        <f t="shared" si="522"/>
        <v>15870240000</v>
      </c>
      <c r="L5515" s="19">
        <f t="shared" si="518"/>
        <v>15870240000</v>
      </c>
      <c r="N5515" s="19">
        <f t="shared" si="521"/>
        <v>0</v>
      </c>
      <c r="O5515" s="19">
        <f t="shared" si="519"/>
        <v>-80181816720</v>
      </c>
      <c r="Q5515" s="19">
        <f t="shared" si="520"/>
        <v>-68004025856</v>
      </c>
    </row>
    <row r="5516" spans="1:17" x14ac:dyDescent="0.3">
      <c r="A5516">
        <v>5510</v>
      </c>
      <c r="B5516">
        <f>SQRT((1-A5516*A5516/$G$1)*$G$2)</f>
        <v>773.04601979674828</v>
      </c>
      <c r="I5516" s="19">
        <f t="shared" si="517"/>
        <v>-136008051712</v>
      </c>
      <c r="K5516" s="19">
        <f t="shared" si="522"/>
        <v>15873120000</v>
      </c>
      <c r="L5516" s="19">
        <f t="shared" si="518"/>
        <v>15873120000</v>
      </c>
      <c r="N5516" s="19">
        <f t="shared" si="521"/>
        <v>0</v>
      </c>
      <c r="O5516" s="19">
        <f t="shared" si="519"/>
        <v>-80181816720</v>
      </c>
      <c r="Q5516" s="19">
        <f t="shared" si="520"/>
        <v>-52130905856</v>
      </c>
    </row>
    <row r="5517" spans="1:17" x14ac:dyDescent="0.3">
      <c r="A5517">
        <v>5511</v>
      </c>
      <c r="B5517">
        <f>SQRT((1-A5517*A5517/$G$1)*$G$2)</f>
        <v>772.84820612185842</v>
      </c>
      <c r="I5517" s="19">
        <f t="shared" si="517"/>
        <v>-104261811712</v>
      </c>
      <c r="K5517" s="19">
        <f t="shared" si="522"/>
        <v>15876000000</v>
      </c>
      <c r="L5517" s="19">
        <f t="shared" si="518"/>
        <v>15876000000</v>
      </c>
      <c r="N5517" s="19">
        <f t="shared" si="521"/>
        <v>0</v>
      </c>
      <c r="O5517" s="19">
        <f t="shared" si="519"/>
        <v>-80181816720</v>
      </c>
      <c r="Q5517" s="19">
        <f t="shared" si="520"/>
        <v>-36254905856</v>
      </c>
    </row>
    <row r="5518" spans="1:17" x14ac:dyDescent="0.3">
      <c r="A5518">
        <v>5512</v>
      </c>
      <c r="B5518">
        <f>SQRT((1-A5518*A5518/$G$1)*$G$2)</f>
        <v>772.65030589140133</v>
      </c>
      <c r="I5518" s="19">
        <f t="shared" si="517"/>
        <v>-72509811712</v>
      </c>
      <c r="K5518" s="19">
        <f t="shared" si="522"/>
        <v>15878880000</v>
      </c>
      <c r="L5518" s="19">
        <f t="shared" si="518"/>
        <v>15878880000</v>
      </c>
      <c r="N5518" s="19">
        <f t="shared" si="521"/>
        <v>-80078021488</v>
      </c>
      <c r="O5518" s="19">
        <f t="shared" si="519"/>
        <v>-80078021488</v>
      </c>
      <c r="Q5518" s="19">
        <f t="shared" si="520"/>
        <v>-100454047344</v>
      </c>
    </row>
    <row r="5519" spans="1:17" x14ac:dyDescent="0.3">
      <c r="A5519">
        <v>5513</v>
      </c>
      <c r="B5519">
        <f>SQRT((1-A5519*A5519/$G$1)*$G$2)</f>
        <v>772.45231903885099</v>
      </c>
      <c r="I5519" s="19">
        <f t="shared" si="517"/>
        <v>-200908094688</v>
      </c>
      <c r="K5519" s="19">
        <f t="shared" si="522"/>
        <v>15881760000</v>
      </c>
      <c r="L5519" s="19">
        <f t="shared" si="518"/>
        <v>15881760000</v>
      </c>
      <c r="N5519" s="19">
        <f t="shared" si="521"/>
        <v>0</v>
      </c>
      <c r="O5519" s="19">
        <f t="shared" si="519"/>
        <v>-80078021488</v>
      </c>
      <c r="Q5519" s="19">
        <f t="shared" si="520"/>
        <v>-84572287344</v>
      </c>
    </row>
    <row r="5520" spans="1:17" x14ac:dyDescent="0.3">
      <c r="A5520">
        <v>5514</v>
      </c>
      <c r="B5520">
        <f>SQRT((1-A5520*A5520/$G$1)*$G$2)</f>
        <v>772.25424549758429</v>
      </c>
      <c r="I5520" s="19">
        <f t="shared" si="517"/>
        <v>-169144574688</v>
      </c>
      <c r="K5520" s="19">
        <f t="shared" si="522"/>
        <v>15884640000</v>
      </c>
      <c r="L5520" s="19">
        <f t="shared" si="518"/>
        <v>15884640000</v>
      </c>
      <c r="N5520" s="19">
        <f t="shared" si="521"/>
        <v>0</v>
      </c>
      <c r="O5520" s="19">
        <f t="shared" si="519"/>
        <v>-80078021488</v>
      </c>
      <c r="Q5520" s="19">
        <f t="shared" si="520"/>
        <v>-68687647344</v>
      </c>
    </row>
    <row r="5521" spans="1:17" x14ac:dyDescent="0.3">
      <c r="A5521">
        <v>5515</v>
      </c>
      <c r="B5521">
        <f>SQRT((1-A5521*A5521/$G$1)*$G$2)</f>
        <v>772.05608520088026</v>
      </c>
      <c r="I5521" s="19">
        <f t="shared" si="517"/>
        <v>-137375294688</v>
      </c>
      <c r="K5521" s="19">
        <f t="shared" si="522"/>
        <v>15887520000</v>
      </c>
      <c r="L5521" s="19">
        <f t="shared" si="518"/>
        <v>15887520000</v>
      </c>
      <c r="N5521" s="19">
        <f t="shared" si="521"/>
        <v>0</v>
      </c>
      <c r="O5521" s="19">
        <f t="shared" si="519"/>
        <v>-80078021488</v>
      </c>
      <c r="Q5521" s="19">
        <f t="shared" si="520"/>
        <v>-52800127344</v>
      </c>
    </row>
    <row r="5522" spans="1:17" x14ac:dyDescent="0.3">
      <c r="A5522">
        <v>5516</v>
      </c>
      <c r="B5522">
        <f>SQRT((1-A5522*A5522/$G$1)*$G$2)</f>
        <v>771.85783808192036</v>
      </c>
      <c r="I5522" s="19">
        <f t="shared" si="517"/>
        <v>-105600254688</v>
      </c>
      <c r="K5522" s="19">
        <f t="shared" si="522"/>
        <v>15890400000</v>
      </c>
      <c r="L5522" s="19">
        <f t="shared" si="518"/>
        <v>15890400000</v>
      </c>
      <c r="N5522" s="19">
        <f t="shared" si="521"/>
        <v>0</v>
      </c>
      <c r="O5522" s="19">
        <f t="shared" si="519"/>
        <v>-80078021488</v>
      </c>
      <c r="Q5522" s="19">
        <f t="shared" si="520"/>
        <v>-36909727344</v>
      </c>
    </row>
    <row r="5523" spans="1:17" x14ac:dyDescent="0.3">
      <c r="A5523">
        <v>5517</v>
      </c>
      <c r="B5523">
        <f>SQRT((1-A5523*A5523/$G$1)*$G$2)</f>
        <v>771.65950407378818</v>
      </c>
      <c r="I5523" s="19">
        <f t="shared" si="517"/>
        <v>-73819454688</v>
      </c>
      <c r="K5523" s="19">
        <f t="shared" si="522"/>
        <v>15893280000</v>
      </c>
      <c r="L5523" s="19">
        <f t="shared" si="518"/>
        <v>15893280000</v>
      </c>
      <c r="N5523" s="19">
        <f t="shared" si="521"/>
        <v>-79974226256</v>
      </c>
      <c r="O5523" s="19">
        <f t="shared" si="519"/>
        <v>-79974226256</v>
      </c>
      <c r="Q5523" s="19">
        <f t="shared" si="520"/>
        <v>-100990673600</v>
      </c>
    </row>
    <row r="5524" spans="1:17" x14ac:dyDescent="0.3">
      <c r="A5524">
        <v>5518</v>
      </c>
      <c r="B5524">
        <f>SQRT((1-A5524*A5524/$G$1)*$G$2)</f>
        <v>771.46108310946875</v>
      </c>
      <c r="I5524" s="19">
        <f t="shared" si="517"/>
        <v>-201981347200</v>
      </c>
      <c r="K5524" s="19">
        <f t="shared" si="522"/>
        <v>15896160000</v>
      </c>
      <c r="L5524" s="19">
        <f t="shared" si="518"/>
        <v>15896160000</v>
      </c>
      <c r="N5524" s="19">
        <f t="shared" si="521"/>
        <v>0</v>
      </c>
      <c r="O5524" s="19">
        <f t="shared" si="519"/>
        <v>-79974226256</v>
      </c>
      <c r="Q5524" s="19">
        <f t="shared" si="520"/>
        <v>-85094513600</v>
      </c>
    </row>
    <row r="5525" spans="1:17" x14ac:dyDescent="0.3">
      <c r="A5525">
        <v>5519</v>
      </c>
      <c r="B5525">
        <f>SQRT((1-A5525*A5525/$G$1)*$G$2)</f>
        <v>771.2625751218493</v>
      </c>
      <c r="I5525" s="19">
        <f t="shared" si="517"/>
        <v>-170189027200</v>
      </c>
      <c r="K5525" s="19">
        <f t="shared" si="522"/>
        <v>15899040000</v>
      </c>
      <c r="L5525" s="19">
        <f t="shared" si="518"/>
        <v>15899040000</v>
      </c>
      <c r="N5525" s="19">
        <f t="shared" si="521"/>
        <v>0</v>
      </c>
      <c r="O5525" s="19">
        <f t="shared" si="519"/>
        <v>-79974226256</v>
      </c>
      <c r="Q5525" s="19">
        <f t="shared" si="520"/>
        <v>-69195473600</v>
      </c>
    </row>
    <row r="5526" spans="1:17" x14ac:dyDescent="0.3">
      <c r="A5526">
        <v>5520</v>
      </c>
      <c r="B5526">
        <f>SQRT((1-A5526*A5526/$G$1)*$G$2)</f>
        <v>771.06398004371795</v>
      </c>
      <c r="I5526" s="19">
        <f t="shared" si="517"/>
        <v>-138390947200</v>
      </c>
      <c r="K5526" s="19">
        <f t="shared" si="522"/>
        <v>15901920000</v>
      </c>
      <c r="L5526" s="19">
        <f t="shared" si="518"/>
        <v>15901920000</v>
      </c>
      <c r="N5526" s="19">
        <f t="shared" si="521"/>
        <v>0</v>
      </c>
      <c r="O5526" s="19">
        <f t="shared" si="519"/>
        <v>-79974226256</v>
      </c>
      <c r="Q5526" s="19">
        <f t="shared" si="520"/>
        <v>-53293553600</v>
      </c>
    </row>
    <row r="5527" spans="1:17" x14ac:dyDescent="0.3">
      <c r="A5527">
        <v>5521</v>
      </c>
      <c r="B5527">
        <f>SQRT((1-A5527*A5527/$G$1)*$G$2)</f>
        <v>770.86529780776459</v>
      </c>
      <c r="I5527" s="19">
        <f t="shared" si="517"/>
        <v>-106587107200</v>
      </c>
      <c r="K5527" s="19">
        <f t="shared" si="522"/>
        <v>15904800000</v>
      </c>
      <c r="L5527" s="19">
        <f t="shared" si="518"/>
        <v>15904800000</v>
      </c>
      <c r="N5527" s="19">
        <f t="shared" si="521"/>
        <v>0</v>
      </c>
      <c r="O5527" s="19">
        <f t="shared" si="519"/>
        <v>-79974226256</v>
      </c>
      <c r="Q5527" s="19">
        <f t="shared" si="520"/>
        <v>-37388753600</v>
      </c>
    </row>
    <row r="5528" spans="1:17" x14ac:dyDescent="0.3">
      <c r="A5528">
        <v>5522</v>
      </c>
      <c r="B5528">
        <f>SQRT((1-A5528*A5528/$G$1)*$G$2)</f>
        <v>770.66652834657953</v>
      </c>
      <c r="I5528" s="19">
        <f t="shared" si="517"/>
        <v>-74777507200</v>
      </c>
      <c r="K5528" s="19">
        <f t="shared" si="522"/>
        <v>15907680000</v>
      </c>
      <c r="L5528" s="19">
        <f t="shared" si="518"/>
        <v>15907680000</v>
      </c>
      <c r="N5528" s="19">
        <f t="shared" si="521"/>
        <v>-79870431024</v>
      </c>
      <c r="O5528" s="19">
        <f t="shared" si="519"/>
        <v>-79870431024</v>
      </c>
      <c r="Q5528" s="19">
        <f t="shared" si="520"/>
        <v>-101351504624</v>
      </c>
    </row>
    <row r="5529" spans="1:17" x14ac:dyDescent="0.3">
      <c r="A5529">
        <v>5523</v>
      </c>
      <c r="B5529">
        <f>SQRT((1-A5529*A5529/$G$1)*$G$2)</f>
        <v>770.4676715926546</v>
      </c>
      <c r="I5529" s="19">
        <f t="shared" si="517"/>
        <v>-202703009248</v>
      </c>
      <c r="K5529" s="19">
        <f t="shared" si="522"/>
        <v>15910560000</v>
      </c>
      <c r="L5529" s="19">
        <f t="shared" si="518"/>
        <v>15910560000</v>
      </c>
      <c r="N5529" s="19">
        <f t="shared" si="521"/>
        <v>0</v>
      </c>
      <c r="O5529" s="19">
        <f t="shared" si="519"/>
        <v>-79870431024</v>
      </c>
      <c r="Q5529" s="19">
        <f t="shared" si="520"/>
        <v>-85440944624</v>
      </c>
    </row>
    <row r="5530" spans="1:17" x14ac:dyDescent="0.3">
      <c r="A5530">
        <v>5524</v>
      </c>
      <c r="B5530">
        <f>SQRT((1-A5530*A5530/$G$1)*$G$2)</f>
        <v>770.26872747838149</v>
      </c>
      <c r="I5530" s="19">
        <f t="shared" si="517"/>
        <v>-170881889248</v>
      </c>
      <c r="K5530" s="19">
        <f t="shared" si="522"/>
        <v>15913440000</v>
      </c>
      <c r="L5530" s="19">
        <f t="shared" si="518"/>
        <v>15913440000</v>
      </c>
      <c r="N5530" s="19">
        <f t="shared" si="521"/>
        <v>0</v>
      </c>
      <c r="O5530" s="19">
        <f t="shared" si="519"/>
        <v>-79870431024</v>
      </c>
      <c r="Q5530" s="19">
        <f t="shared" si="520"/>
        <v>-69527504624</v>
      </c>
    </row>
    <row r="5531" spans="1:17" x14ac:dyDescent="0.3">
      <c r="A5531">
        <v>5525</v>
      </c>
      <c r="B5531">
        <f>SQRT((1-A5531*A5531/$G$1)*$G$2)</f>
        <v>770.06969593605311</v>
      </c>
      <c r="I5531" s="19">
        <f t="shared" si="517"/>
        <v>-139055009248</v>
      </c>
      <c r="K5531" s="19">
        <f t="shared" si="522"/>
        <v>15916320000</v>
      </c>
      <c r="L5531" s="19">
        <f t="shared" si="518"/>
        <v>15916320000</v>
      </c>
      <c r="N5531" s="19">
        <f t="shared" si="521"/>
        <v>0</v>
      </c>
      <c r="O5531" s="19">
        <f t="shared" si="519"/>
        <v>-79870431024</v>
      </c>
      <c r="Q5531" s="19">
        <f t="shared" si="520"/>
        <v>-53611184624</v>
      </c>
    </row>
    <row r="5532" spans="1:17" x14ac:dyDescent="0.3">
      <c r="A5532">
        <v>5526</v>
      </c>
      <c r="B5532">
        <f>SQRT((1-A5532*A5532/$G$1)*$G$2)</f>
        <v>769.87057689786207</v>
      </c>
      <c r="I5532" s="19">
        <f t="shared" si="517"/>
        <v>-107222369248</v>
      </c>
      <c r="K5532" s="19">
        <f t="shared" si="522"/>
        <v>15919200000</v>
      </c>
      <c r="L5532" s="19">
        <f t="shared" si="518"/>
        <v>15919200000</v>
      </c>
      <c r="N5532" s="19">
        <f t="shared" si="521"/>
        <v>0</v>
      </c>
      <c r="O5532" s="19">
        <f t="shared" si="519"/>
        <v>-79870431024</v>
      </c>
      <c r="Q5532" s="19">
        <f t="shared" si="520"/>
        <v>-37691984624</v>
      </c>
    </row>
    <row r="5533" spans="1:17" x14ac:dyDescent="0.3">
      <c r="A5533">
        <v>5527</v>
      </c>
      <c r="B5533">
        <f>SQRT((1-A5533*A5533/$G$1)*$G$2)</f>
        <v>769.67137029590094</v>
      </c>
      <c r="I5533" s="19">
        <f t="shared" si="517"/>
        <v>-75383969248</v>
      </c>
      <c r="K5533" s="19">
        <f t="shared" si="522"/>
        <v>15922080000</v>
      </c>
      <c r="L5533" s="19">
        <f t="shared" si="518"/>
        <v>15922080000</v>
      </c>
      <c r="N5533" s="19">
        <f t="shared" si="521"/>
        <v>-79766635792</v>
      </c>
      <c r="O5533" s="19">
        <f t="shared" si="519"/>
        <v>-79766635792</v>
      </c>
      <c r="Q5533" s="19">
        <f t="shared" si="520"/>
        <v>-101536540416</v>
      </c>
    </row>
    <row r="5534" spans="1:17" x14ac:dyDescent="0.3">
      <c r="A5534">
        <v>5528</v>
      </c>
      <c r="B5534">
        <f>SQRT((1-A5534*A5534/$G$1)*$G$2)</f>
        <v>769.4720760621625</v>
      </c>
      <c r="I5534" s="19">
        <f t="shared" si="517"/>
        <v>-203073080832</v>
      </c>
      <c r="K5534" s="19">
        <f t="shared" si="522"/>
        <v>15924960000</v>
      </c>
      <c r="L5534" s="19">
        <f t="shared" si="518"/>
        <v>15924960000</v>
      </c>
      <c r="N5534" s="19">
        <f t="shared" si="521"/>
        <v>0</v>
      </c>
      <c r="O5534" s="19">
        <f t="shared" si="519"/>
        <v>-79766635792</v>
      </c>
      <c r="Q5534" s="19">
        <f t="shared" si="520"/>
        <v>-85611580416</v>
      </c>
    </row>
    <row r="5535" spans="1:17" x14ac:dyDescent="0.3">
      <c r="A5535">
        <v>5529</v>
      </c>
      <c r="B5535">
        <f>SQRT((1-A5535*A5535/$G$1)*$G$2)</f>
        <v>769.27269412853866</v>
      </c>
      <c r="I5535" s="19">
        <f t="shared" si="517"/>
        <v>-171223160832</v>
      </c>
      <c r="K5535" s="19">
        <f t="shared" si="522"/>
        <v>15927840000</v>
      </c>
      <c r="L5535" s="19">
        <f t="shared" si="518"/>
        <v>15927840000</v>
      </c>
      <c r="N5535" s="19">
        <f t="shared" si="521"/>
        <v>0</v>
      </c>
      <c r="O5535" s="19">
        <f t="shared" si="519"/>
        <v>-79766635792</v>
      </c>
      <c r="Q5535" s="19">
        <f t="shared" si="520"/>
        <v>-69683740416</v>
      </c>
    </row>
    <row r="5536" spans="1:17" x14ac:dyDescent="0.3">
      <c r="A5536">
        <v>5530</v>
      </c>
      <c r="B5536">
        <f>SQRT((1-A5536*A5536/$G$1)*$G$2)</f>
        <v>769.07322442682107</v>
      </c>
      <c r="I5536" s="19">
        <f t="shared" si="517"/>
        <v>-139367480832</v>
      </c>
      <c r="K5536" s="19">
        <f t="shared" si="522"/>
        <v>15930720000</v>
      </c>
      <c r="L5536" s="19">
        <f t="shared" si="518"/>
        <v>15930720000</v>
      </c>
      <c r="N5536" s="19">
        <f t="shared" si="521"/>
        <v>0</v>
      </c>
      <c r="O5536" s="19">
        <f t="shared" si="519"/>
        <v>-79766635792</v>
      </c>
      <c r="Q5536" s="19">
        <f t="shared" si="520"/>
        <v>-53753020416</v>
      </c>
    </row>
    <row r="5537" spans="1:17" x14ac:dyDescent="0.3">
      <c r="A5537">
        <v>5531</v>
      </c>
      <c r="B5537">
        <f>SQRT((1-A5537*A5537/$G$1)*$G$2)</f>
        <v>768.87366688870031</v>
      </c>
      <c r="I5537" s="19">
        <f t="shared" si="517"/>
        <v>-107506040832</v>
      </c>
      <c r="K5537" s="19">
        <f t="shared" si="522"/>
        <v>15933600000</v>
      </c>
      <c r="L5537" s="19">
        <f t="shared" si="518"/>
        <v>15933600000</v>
      </c>
      <c r="N5537" s="19">
        <f t="shared" si="521"/>
        <v>0</v>
      </c>
      <c r="O5537" s="19">
        <f t="shared" si="519"/>
        <v>-79766635792</v>
      </c>
      <c r="Q5537" s="19">
        <f t="shared" si="520"/>
        <v>-37819420416</v>
      </c>
    </row>
    <row r="5538" spans="1:17" x14ac:dyDescent="0.3">
      <c r="A5538">
        <v>5532</v>
      </c>
      <c r="B5538">
        <f>SQRT((1-A5538*A5538/$G$1)*$G$2)</f>
        <v>768.67402144576624</v>
      </c>
      <c r="I5538" s="19">
        <f t="shared" si="517"/>
        <v>-75638840832</v>
      </c>
      <c r="K5538" s="19">
        <f t="shared" si="522"/>
        <v>15936480000</v>
      </c>
      <c r="L5538" s="19">
        <f t="shared" si="518"/>
        <v>15936480000</v>
      </c>
      <c r="N5538" s="19">
        <f t="shared" si="521"/>
        <v>-79662840560</v>
      </c>
      <c r="O5538" s="19">
        <f t="shared" si="519"/>
        <v>-79662840560</v>
      </c>
      <c r="Q5538" s="19">
        <f t="shared" si="520"/>
        <v>-101545780976</v>
      </c>
    </row>
    <row r="5539" spans="1:17" x14ac:dyDescent="0.3">
      <c r="A5539">
        <v>5533</v>
      </c>
      <c r="B5539">
        <f>SQRT((1-A5539*A5539/$G$1)*$G$2)</f>
        <v>768.47428802950731</v>
      </c>
      <c r="I5539" s="19">
        <f t="shared" si="517"/>
        <v>-203091561952</v>
      </c>
      <c r="K5539" s="19">
        <f t="shared" si="522"/>
        <v>15939360000</v>
      </c>
      <c r="L5539" s="19">
        <f t="shared" si="518"/>
        <v>15939360000</v>
      </c>
      <c r="N5539" s="19">
        <f t="shared" si="521"/>
        <v>0</v>
      </c>
      <c r="O5539" s="19">
        <f t="shared" si="519"/>
        <v>-79662840560</v>
      </c>
      <c r="Q5539" s="19">
        <f t="shared" si="520"/>
        <v>-85606420976</v>
      </c>
    </row>
    <row r="5540" spans="1:17" x14ac:dyDescent="0.3">
      <c r="A5540">
        <v>5534</v>
      </c>
      <c r="B5540">
        <f>SQRT((1-A5540*A5540/$G$1)*$G$2)</f>
        <v>768.27446657131009</v>
      </c>
      <c r="I5540" s="19">
        <f t="shared" si="517"/>
        <v>-171212841952</v>
      </c>
      <c r="K5540" s="19">
        <f t="shared" si="522"/>
        <v>15942240000</v>
      </c>
      <c r="L5540" s="19">
        <f t="shared" si="518"/>
        <v>15942240000</v>
      </c>
      <c r="N5540" s="19">
        <f t="shared" si="521"/>
        <v>0</v>
      </c>
      <c r="O5540" s="19">
        <f t="shared" si="519"/>
        <v>-79662840560</v>
      </c>
      <c r="Q5540" s="19">
        <f t="shared" si="520"/>
        <v>-69664180976</v>
      </c>
    </row>
    <row r="5541" spans="1:17" x14ac:dyDescent="0.3">
      <c r="A5541">
        <v>5535</v>
      </c>
      <c r="B5541">
        <f>SQRT((1-A5541*A5541/$G$1)*$G$2)</f>
        <v>768.07455700246021</v>
      </c>
      <c r="I5541" s="19">
        <f t="shared" si="517"/>
        <v>-139328361952</v>
      </c>
      <c r="K5541" s="19">
        <f t="shared" si="522"/>
        <v>15945120000</v>
      </c>
      <c r="L5541" s="19">
        <f t="shared" si="518"/>
        <v>15945120000</v>
      </c>
      <c r="N5541" s="19">
        <f t="shared" si="521"/>
        <v>0</v>
      </c>
      <c r="O5541" s="19">
        <f t="shared" si="519"/>
        <v>-79662840560</v>
      </c>
      <c r="Q5541" s="19">
        <f t="shared" si="520"/>
        <v>-53719060976</v>
      </c>
    </row>
    <row r="5542" spans="1:17" x14ac:dyDescent="0.3">
      <c r="A5542">
        <v>5536</v>
      </c>
      <c r="B5542">
        <f>SQRT((1-A5542*A5542/$G$1)*$G$2)</f>
        <v>767.8745592541411</v>
      </c>
      <c r="I5542" s="19">
        <f t="shared" si="517"/>
        <v>-107438121952</v>
      </c>
      <c r="K5542" s="19">
        <f t="shared" si="522"/>
        <v>15948000000</v>
      </c>
      <c r="L5542" s="19">
        <f t="shared" si="518"/>
        <v>15948000000</v>
      </c>
      <c r="N5542" s="19">
        <f t="shared" si="521"/>
        <v>0</v>
      </c>
      <c r="O5542" s="19">
        <f t="shared" si="519"/>
        <v>-79662840560</v>
      </c>
      <c r="Q5542" s="19">
        <f t="shared" si="520"/>
        <v>-37771060976</v>
      </c>
    </row>
    <row r="5543" spans="1:17" x14ac:dyDescent="0.3">
      <c r="A5543">
        <v>5537</v>
      </c>
      <c r="B5543">
        <f>SQRT((1-A5543*A5543/$G$1)*$G$2)</f>
        <v>767.67447325743399</v>
      </c>
      <c r="I5543" s="19">
        <f t="shared" si="517"/>
        <v>-75542121952</v>
      </c>
      <c r="K5543" s="19">
        <f t="shared" si="522"/>
        <v>15950880000</v>
      </c>
      <c r="L5543" s="19">
        <f t="shared" si="518"/>
        <v>15950880000</v>
      </c>
      <c r="N5543" s="19">
        <f t="shared" si="521"/>
        <v>-79559045328</v>
      </c>
      <c r="O5543" s="19">
        <f t="shared" si="519"/>
        <v>-79559045328</v>
      </c>
      <c r="Q5543" s="19">
        <f t="shared" si="520"/>
        <v>-101379226304</v>
      </c>
    </row>
    <row r="5544" spans="1:17" x14ac:dyDescent="0.3">
      <c r="A5544">
        <v>5538</v>
      </c>
      <c r="B5544">
        <f>SQRT((1-A5544*A5544/$G$1)*$G$2)</f>
        <v>767.47429894331799</v>
      </c>
      <c r="I5544" s="19">
        <f t="shared" si="517"/>
        <v>-202758452608</v>
      </c>
      <c r="K5544" s="19">
        <f t="shared" si="522"/>
        <v>15953760000</v>
      </c>
      <c r="L5544" s="19">
        <f t="shared" si="518"/>
        <v>15953760000</v>
      </c>
      <c r="N5544" s="19">
        <f t="shared" si="521"/>
        <v>0</v>
      </c>
      <c r="O5544" s="19">
        <f t="shared" si="519"/>
        <v>-79559045328</v>
      </c>
      <c r="Q5544" s="19">
        <f t="shared" si="520"/>
        <v>-85425466304</v>
      </c>
    </row>
    <row r="5545" spans="1:17" x14ac:dyDescent="0.3">
      <c r="A5545">
        <v>5539</v>
      </c>
      <c r="B5545">
        <f>SQRT((1-A5545*A5545/$G$1)*$G$2)</f>
        <v>767.27403624266981</v>
      </c>
      <c r="I5545" s="19">
        <f t="shared" si="517"/>
        <v>-170850932608</v>
      </c>
      <c r="K5545" s="19">
        <f t="shared" si="522"/>
        <v>15956640000</v>
      </c>
      <c r="L5545" s="19">
        <f t="shared" si="518"/>
        <v>15956640000</v>
      </c>
      <c r="N5545" s="19">
        <f t="shared" si="521"/>
        <v>0</v>
      </c>
      <c r="O5545" s="19">
        <f t="shared" si="519"/>
        <v>-79559045328</v>
      </c>
      <c r="Q5545" s="19">
        <f t="shared" si="520"/>
        <v>-69468826304</v>
      </c>
    </row>
    <row r="5546" spans="1:17" x14ac:dyDescent="0.3">
      <c r="A5546">
        <v>5540</v>
      </c>
      <c r="B5546">
        <f>SQRT((1-A5546*A5546/$G$1)*$G$2)</f>
        <v>767.07368508626303</v>
      </c>
      <c r="I5546" s="19">
        <f t="shared" si="517"/>
        <v>-138937652608</v>
      </c>
      <c r="K5546" s="19">
        <f t="shared" si="522"/>
        <v>15959520000</v>
      </c>
      <c r="L5546" s="19">
        <f t="shared" si="518"/>
        <v>15959520000</v>
      </c>
      <c r="N5546" s="19">
        <f t="shared" si="521"/>
        <v>0</v>
      </c>
      <c r="O5546" s="19">
        <f t="shared" si="519"/>
        <v>-79559045328</v>
      </c>
      <c r="Q5546" s="19">
        <f t="shared" si="520"/>
        <v>-53509306304</v>
      </c>
    </row>
    <row r="5547" spans="1:17" x14ac:dyDescent="0.3">
      <c r="A5547">
        <v>5541</v>
      </c>
      <c r="B5547">
        <f>SQRT((1-A5547*A5547/$G$1)*$G$2)</f>
        <v>766.87324540476868</v>
      </c>
      <c r="I5547" s="19">
        <f t="shared" si="517"/>
        <v>-107018612608</v>
      </c>
      <c r="K5547" s="19">
        <f t="shared" si="522"/>
        <v>15962400000</v>
      </c>
      <c r="L5547" s="19">
        <f t="shared" si="518"/>
        <v>15962400000</v>
      </c>
      <c r="N5547" s="19">
        <f t="shared" si="521"/>
        <v>0</v>
      </c>
      <c r="O5547" s="19">
        <f t="shared" si="519"/>
        <v>-79559045328</v>
      </c>
      <c r="Q5547" s="19">
        <f t="shared" si="520"/>
        <v>-37546906304</v>
      </c>
    </row>
    <row r="5548" spans="1:17" x14ac:dyDescent="0.3">
      <c r="A5548">
        <v>5542</v>
      </c>
      <c r="B5548">
        <f>SQRT((1-A5548*A5548/$G$1)*$G$2)</f>
        <v>766.67271712875436</v>
      </c>
      <c r="I5548" s="19">
        <f t="shared" si="517"/>
        <v>-75093812608</v>
      </c>
      <c r="K5548" s="19">
        <f t="shared" si="522"/>
        <v>15965280000</v>
      </c>
      <c r="L5548" s="19">
        <f t="shared" si="518"/>
        <v>15965280000</v>
      </c>
      <c r="N5548" s="19">
        <f t="shared" si="521"/>
        <v>-79455250096</v>
      </c>
      <c r="O5548" s="19">
        <f t="shared" si="519"/>
        <v>-79455250096</v>
      </c>
      <c r="Q5548" s="19">
        <f t="shared" si="520"/>
        <v>-101036876400</v>
      </c>
    </row>
    <row r="5549" spans="1:17" x14ac:dyDescent="0.3">
      <c r="A5549">
        <v>5543</v>
      </c>
      <c r="B5549">
        <f>SQRT((1-A5549*A5549/$G$1)*$G$2)</f>
        <v>766.47210018868475</v>
      </c>
      <c r="I5549" s="19">
        <f t="shared" si="517"/>
        <v>-202073752800</v>
      </c>
      <c r="K5549" s="19">
        <f t="shared" si="522"/>
        <v>15968160000</v>
      </c>
      <c r="L5549" s="19">
        <f t="shared" si="518"/>
        <v>15968160000</v>
      </c>
      <c r="N5549" s="19">
        <f t="shared" si="521"/>
        <v>0</v>
      </c>
      <c r="O5549" s="19">
        <f t="shared" si="519"/>
        <v>-79455250096</v>
      </c>
      <c r="Q5549" s="19">
        <f t="shared" si="520"/>
        <v>-85068716400</v>
      </c>
    </row>
    <row r="5550" spans="1:17" x14ac:dyDescent="0.3">
      <c r="A5550">
        <v>5544</v>
      </c>
      <c r="B5550">
        <f>SQRT((1-A5550*A5550/$G$1)*$G$2)</f>
        <v>766.27139451492019</v>
      </c>
      <c r="I5550" s="19">
        <f t="shared" ref="I5550:I5613" si="523">Q5549*2</f>
        <v>-170137432800</v>
      </c>
      <c r="K5550" s="19">
        <f t="shared" si="522"/>
        <v>15971040000</v>
      </c>
      <c r="L5550" s="19">
        <f t="shared" ref="L5550:L5613" si="524">IF(K5550=0,L5549,K5550)</f>
        <v>15971040000</v>
      </c>
      <c r="N5550" s="19">
        <f t="shared" si="521"/>
        <v>0</v>
      </c>
      <c r="O5550" s="19">
        <f t="shared" ref="O5550:O5613" si="525">IF(N5550=0,O5549,N5550)</f>
        <v>-79455250096</v>
      </c>
      <c r="Q5550" s="19">
        <f t="shared" ref="Q5550:Q5613" si="526">Q5549+K5550+N5550</f>
        <v>-69097676400</v>
      </c>
    </row>
    <row r="5551" spans="1:17" x14ac:dyDescent="0.3">
      <c r="A5551">
        <v>5545</v>
      </c>
      <c r="B5551">
        <f>SQRT((1-A5551*A5551/$G$1)*$G$2)</f>
        <v>766.07060003771801</v>
      </c>
      <c r="I5551" s="19">
        <f t="shared" si="523"/>
        <v>-138195352800</v>
      </c>
      <c r="K5551" s="19">
        <f t="shared" si="522"/>
        <v>15973920000</v>
      </c>
      <c r="L5551" s="19">
        <f t="shared" si="524"/>
        <v>15973920000</v>
      </c>
      <c r="N5551" s="19">
        <f t="shared" si="521"/>
        <v>0</v>
      </c>
      <c r="O5551" s="19">
        <f t="shared" si="525"/>
        <v>-79455250096</v>
      </c>
      <c r="Q5551" s="19">
        <f t="shared" si="526"/>
        <v>-53123756400</v>
      </c>
    </row>
    <row r="5552" spans="1:17" x14ac:dyDescent="0.3">
      <c r="A5552">
        <v>5546</v>
      </c>
      <c r="B5552">
        <f>SQRT((1-A5552*A5552/$G$1)*$G$2)</f>
        <v>765.86971668723118</v>
      </c>
      <c r="I5552" s="19">
        <f t="shared" si="523"/>
        <v>-106247512800</v>
      </c>
      <c r="K5552" s="19">
        <f t="shared" si="522"/>
        <v>15976800000</v>
      </c>
      <c r="L5552" s="19">
        <f t="shared" si="524"/>
        <v>15976800000</v>
      </c>
      <c r="N5552" s="19">
        <f t="shared" si="521"/>
        <v>0</v>
      </c>
      <c r="O5552" s="19">
        <f t="shared" si="525"/>
        <v>-79455250096</v>
      </c>
      <c r="Q5552" s="19">
        <f t="shared" si="526"/>
        <v>-37146956400</v>
      </c>
    </row>
    <row r="5553" spans="1:17" x14ac:dyDescent="0.3">
      <c r="A5553">
        <v>5547</v>
      </c>
      <c r="B5553">
        <f>SQRT((1-A5553*A5553/$G$1)*$G$2)</f>
        <v>765.66874439350818</v>
      </c>
      <c r="I5553" s="19">
        <f t="shared" si="523"/>
        <v>-74293912800</v>
      </c>
      <c r="K5553" s="19">
        <f t="shared" si="522"/>
        <v>15979680000</v>
      </c>
      <c r="L5553" s="19">
        <f t="shared" si="524"/>
        <v>15979680000</v>
      </c>
      <c r="N5553" s="19">
        <f t="shared" si="521"/>
        <v>-79351454864</v>
      </c>
      <c r="O5553" s="19">
        <f t="shared" si="525"/>
        <v>-79351454864</v>
      </c>
      <c r="Q5553" s="19">
        <f t="shared" si="526"/>
        <v>-100518731264</v>
      </c>
    </row>
    <row r="5554" spans="1:17" x14ac:dyDescent="0.3">
      <c r="A5554">
        <v>5548</v>
      </c>
      <c r="B5554">
        <f>SQRT((1-A5554*A5554/$G$1)*$G$2)</f>
        <v>765.46768308649359</v>
      </c>
      <c r="I5554" s="19">
        <f t="shared" si="523"/>
        <v>-201037462528</v>
      </c>
      <c r="K5554" s="19">
        <f t="shared" si="522"/>
        <v>15982560000</v>
      </c>
      <c r="L5554" s="19">
        <f t="shared" si="524"/>
        <v>15982560000</v>
      </c>
      <c r="N5554" s="19">
        <f t="shared" si="521"/>
        <v>0</v>
      </c>
      <c r="O5554" s="19">
        <f t="shared" si="525"/>
        <v>-79351454864</v>
      </c>
      <c r="Q5554" s="19">
        <f t="shared" si="526"/>
        <v>-84536171264</v>
      </c>
    </row>
    <row r="5555" spans="1:17" x14ac:dyDescent="0.3">
      <c r="A5555">
        <v>5549</v>
      </c>
      <c r="B5555">
        <f>SQRT((1-A5555*A5555/$G$1)*$G$2)</f>
        <v>765.26653269602696</v>
      </c>
      <c r="I5555" s="19">
        <f t="shared" si="523"/>
        <v>-169072342528</v>
      </c>
      <c r="K5555" s="19">
        <f t="shared" si="522"/>
        <v>15985440000</v>
      </c>
      <c r="L5555" s="19">
        <f t="shared" si="524"/>
        <v>15985440000</v>
      </c>
      <c r="N5555" s="19">
        <f t="shared" si="521"/>
        <v>0</v>
      </c>
      <c r="O5555" s="19">
        <f t="shared" si="525"/>
        <v>-79351454864</v>
      </c>
      <c r="Q5555" s="19">
        <f t="shared" si="526"/>
        <v>-68550731264</v>
      </c>
    </row>
    <row r="5556" spans="1:17" x14ac:dyDescent="0.3">
      <c r="A5556">
        <v>5550</v>
      </c>
      <c r="B5556">
        <f>SQRT((1-A5556*A5556/$G$1)*$G$2)</f>
        <v>765.06529315184287</v>
      </c>
      <c r="I5556" s="19">
        <f t="shared" si="523"/>
        <v>-137101462528</v>
      </c>
      <c r="K5556" s="19">
        <f t="shared" si="522"/>
        <v>15988320000</v>
      </c>
      <c r="L5556" s="19">
        <f t="shared" si="524"/>
        <v>15988320000</v>
      </c>
      <c r="N5556" s="19">
        <f t="shared" ref="N5556:N5619" si="527">IF($I5556&gt;O5555,O5555+$J$1,)</f>
        <v>0</v>
      </c>
      <c r="O5556" s="19">
        <f t="shared" si="525"/>
        <v>-79351454864</v>
      </c>
      <c r="Q5556" s="19">
        <f t="shared" si="526"/>
        <v>-52562411264</v>
      </c>
    </row>
    <row r="5557" spans="1:17" x14ac:dyDescent="0.3">
      <c r="A5557">
        <v>5551</v>
      </c>
      <c r="B5557">
        <f>SQRT((1-A5557*A5557/$G$1)*$G$2)</f>
        <v>764.8639643835711</v>
      </c>
      <c r="I5557" s="19">
        <f t="shared" si="523"/>
        <v>-105124822528</v>
      </c>
      <c r="K5557" s="19">
        <f t="shared" si="522"/>
        <v>15991200000</v>
      </c>
      <c r="L5557" s="19">
        <f t="shared" si="524"/>
        <v>15991200000</v>
      </c>
      <c r="N5557" s="19">
        <f t="shared" si="527"/>
        <v>0</v>
      </c>
      <c r="O5557" s="19">
        <f t="shared" si="525"/>
        <v>-79351454864</v>
      </c>
      <c r="Q5557" s="19">
        <f t="shared" si="526"/>
        <v>-36571211264</v>
      </c>
    </row>
    <row r="5558" spans="1:17" x14ac:dyDescent="0.3">
      <c r="A5558">
        <v>5552</v>
      </c>
      <c r="B5558">
        <f>SQRT((1-A5558*A5558/$G$1)*$G$2)</f>
        <v>764.66254632073594</v>
      </c>
      <c r="I5558" s="19">
        <f t="shared" si="523"/>
        <v>-73142422528</v>
      </c>
      <c r="K5558" s="19">
        <f t="shared" si="522"/>
        <v>15994080000</v>
      </c>
      <c r="L5558" s="19">
        <f t="shared" si="524"/>
        <v>15994080000</v>
      </c>
      <c r="N5558" s="19">
        <f t="shared" si="527"/>
        <v>-79247659632</v>
      </c>
      <c r="O5558" s="19">
        <f t="shared" si="525"/>
        <v>-79247659632</v>
      </c>
      <c r="Q5558" s="19">
        <f t="shared" si="526"/>
        <v>-99824790896</v>
      </c>
    </row>
    <row r="5559" spans="1:17" x14ac:dyDescent="0.3">
      <c r="A5559">
        <v>5553</v>
      </c>
      <c r="B5559">
        <f>SQRT((1-A5559*A5559/$G$1)*$G$2)</f>
        <v>764.46103889275616</v>
      </c>
      <c r="I5559" s="19">
        <f t="shared" si="523"/>
        <v>-199649581792</v>
      </c>
      <c r="K5559" s="19">
        <f t="shared" si="522"/>
        <v>15996960000</v>
      </c>
      <c r="L5559" s="19">
        <f t="shared" si="524"/>
        <v>15996960000</v>
      </c>
      <c r="N5559" s="19">
        <f t="shared" si="527"/>
        <v>0</v>
      </c>
      <c r="O5559" s="19">
        <f t="shared" si="525"/>
        <v>-79247659632</v>
      </c>
      <c r="Q5559" s="19">
        <f t="shared" si="526"/>
        <v>-83827830896</v>
      </c>
    </row>
    <row r="5560" spans="1:17" x14ac:dyDescent="0.3">
      <c r="A5560">
        <v>5554</v>
      </c>
      <c r="B5560">
        <f>SQRT((1-A5560*A5560/$G$1)*$G$2)</f>
        <v>764.25944202894459</v>
      </c>
      <c r="I5560" s="19">
        <f t="shared" si="523"/>
        <v>-167655661792</v>
      </c>
      <c r="K5560" s="19">
        <f t="shared" si="522"/>
        <v>15999840000</v>
      </c>
      <c r="L5560" s="19">
        <f t="shared" si="524"/>
        <v>15999840000</v>
      </c>
      <c r="N5560" s="19">
        <f t="shared" si="527"/>
        <v>0</v>
      </c>
      <c r="O5560" s="19">
        <f t="shared" si="525"/>
        <v>-79247659632</v>
      </c>
      <c r="Q5560" s="19">
        <f t="shared" si="526"/>
        <v>-67827990896</v>
      </c>
    </row>
    <row r="5561" spans="1:17" x14ac:dyDescent="0.3">
      <c r="A5561">
        <v>5555</v>
      </c>
      <c r="B5561">
        <f>SQRT((1-A5561*A5561/$G$1)*$G$2)</f>
        <v>764.05775565850843</v>
      </c>
      <c r="I5561" s="19">
        <f t="shared" si="523"/>
        <v>-135655981792</v>
      </c>
      <c r="K5561" s="19">
        <f t="shared" si="522"/>
        <v>16002720000</v>
      </c>
      <c r="L5561" s="19">
        <f t="shared" si="524"/>
        <v>16002720000</v>
      </c>
      <c r="N5561" s="19">
        <f t="shared" si="527"/>
        <v>0</v>
      </c>
      <c r="O5561" s="19">
        <f t="shared" si="525"/>
        <v>-79247659632</v>
      </c>
      <c r="Q5561" s="19">
        <f t="shared" si="526"/>
        <v>-51825270896</v>
      </c>
    </row>
    <row r="5562" spans="1:17" x14ac:dyDescent="0.3">
      <c r="A5562">
        <v>5556</v>
      </c>
      <c r="B5562">
        <f>SQRT((1-A5562*A5562/$G$1)*$G$2)</f>
        <v>763.85597971054847</v>
      </c>
      <c r="I5562" s="19">
        <f t="shared" si="523"/>
        <v>-103650541792</v>
      </c>
      <c r="K5562" s="19">
        <f t="shared" si="522"/>
        <v>16005600000</v>
      </c>
      <c r="L5562" s="19">
        <f t="shared" si="524"/>
        <v>16005600000</v>
      </c>
      <c r="N5562" s="19">
        <f t="shared" si="527"/>
        <v>0</v>
      </c>
      <c r="O5562" s="19">
        <f t="shared" si="525"/>
        <v>-79247659632</v>
      </c>
      <c r="Q5562" s="19">
        <f t="shared" si="526"/>
        <v>-35819670896</v>
      </c>
    </row>
    <row r="5563" spans="1:17" x14ac:dyDescent="0.3">
      <c r="A5563">
        <v>5557</v>
      </c>
      <c r="B5563">
        <f>SQRT((1-A5563*A5563/$G$1)*$G$2)</f>
        <v>763.65411411405864</v>
      </c>
      <c r="I5563" s="19">
        <f t="shared" si="523"/>
        <v>-71639341792</v>
      </c>
      <c r="K5563" s="19">
        <f t="shared" si="522"/>
        <v>16008480000</v>
      </c>
      <c r="L5563" s="19">
        <f t="shared" si="524"/>
        <v>16008480000</v>
      </c>
      <c r="N5563" s="19">
        <f t="shared" si="527"/>
        <v>-79143864400</v>
      </c>
      <c r="O5563" s="19">
        <f t="shared" si="525"/>
        <v>-79143864400</v>
      </c>
      <c r="Q5563" s="19">
        <f t="shared" si="526"/>
        <v>-98955055296</v>
      </c>
    </row>
    <row r="5564" spans="1:17" x14ac:dyDescent="0.3">
      <c r="A5564">
        <v>5558</v>
      </c>
      <c r="B5564">
        <f>SQRT((1-A5564*A5564/$G$1)*$G$2)</f>
        <v>763.45215879792704</v>
      </c>
      <c r="I5564" s="19">
        <f t="shared" si="523"/>
        <v>-197910110592</v>
      </c>
      <c r="K5564" s="19">
        <f t="shared" si="522"/>
        <v>16011360000</v>
      </c>
      <c r="L5564" s="19">
        <f t="shared" si="524"/>
        <v>16011360000</v>
      </c>
      <c r="N5564" s="19">
        <f t="shared" si="527"/>
        <v>0</v>
      </c>
      <c r="O5564" s="19">
        <f t="shared" si="525"/>
        <v>-79143864400</v>
      </c>
      <c r="Q5564" s="19">
        <f t="shared" si="526"/>
        <v>-82943695296</v>
      </c>
    </row>
    <row r="5565" spans="1:17" x14ac:dyDescent="0.3">
      <c r="A5565">
        <v>5559</v>
      </c>
      <c r="B5565">
        <f>SQRT((1-A5565*A5565/$G$1)*$G$2)</f>
        <v>763.25011369093443</v>
      </c>
      <c r="I5565" s="19">
        <f t="shared" si="523"/>
        <v>-165887390592</v>
      </c>
      <c r="K5565" s="19">
        <f t="shared" si="522"/>
        <v>16014240000</v>
      </c>
      <c r="L5565" s="19">
        <f t="shared" si="524"/>
        <v>16014240000</v>
      </c>
      <c r="N5565" s="19">
        <f t="shared" si="527"/>
        <v>0</v>
      </c>
      <c r="O5565" s="19">
        <f t="shared" si="525"/>
        <v>-79143864400</v>
      </c>
      <c r="Q5565" s="19">
        <f t="shared" si="526"/>
        <v>-66929455296</v>
      </c>
    </row>
    <row r="5566" spans="1:17" x14ac:dyDescent="0.3">
      <c r="A5566">
        <v>5560</v>
      </c>
      <c r="B5566">
        <f>SQRT((1-A5566*A5566/$G$1)*$G$2)</f>
        <v>763.04797872175425</v>
      </c>
      <c r="I5566" s="19">
        <f t="shared" si="523"/>
        <v>-133858910592</v>
      </c>
      <c r="K5566" s="19">
        <f t="shared" si="522"/>
        <v>16017120000</v>
      </c>
      <c r="L5566" s="19">
        <f t="shared" si="524"/>
        <v>16017120000</v>
      </c>
      <c r="N5566" s="19">
        <f t="shared" si="527"/>
        <v>0</v>
      </c>
      <c r="O5566" s="19">
        <f t="shared" si="525"/>
        <v>-79143864400</v>
      </c>
      <c r="Q5566" s="19">
        <f t="shared" si="526"/>
        <v>-50912335296</v>
      </c>
    </row>
    <row r="5567" spans="1:17" x14ac:dyDescent="0.3">
      <c r="A5567">
        <v>5561</v>
      </c>
      <c r="B5567">
        <f>SQRT((1-A5567*A5567/$G$1)*$G$2)</f>
        <v>762.84575381895297</v>
      </c>
      <c r="I5567" s="19">
        <f t="shared" si="523"/>
        <v>-101824670592</v>
      </c>
      <c r="K5567" s="19">
        <f t="shared" si="522"/>
        <v>16020000000</v>
      </c>
      <c r="L5567" s="19">
        <f t="shared" si="524"/>
        <v>16020000000</v>
      </c>
      <c r="N5567" s="19">
        <f t="shared" si="527"/>
        <v>0</v>
      </c>
      <c r="O5567" s="19">
        <f t="shared" si="525"/>
        <v>-79143864400</v>
      </c>
      <c r="Q5567" s="19">
        <f t="shared" si="526"/>
        <v>-34892335296</v>
      </c>
    </row>
    <row r="5568" spans="1:17" x14ac:dyDescent="0.3">
      <c r="A5568">
        <v>5562</v>
      </c>
      <c r="B5568">
        <f>SQRT((1-A5568*A5568/$G$1)*$G$2)</f>
        <v>762.64343891098929</v>
      </c>
      <c r="I5568" s="19">
        <f t="shared" si="523"/>
        <v>-69784670592</v>
      </c>
      <c r="K5568" s="19">
        <f t="shared" si="522"/>
        <v>16022880000</v>
      </c>
      <c r="L5568" s="19">
        <f t="shared" si="524"/>
        <v>16022880000</v>
      </c>
      <c r="N5568" s="19">
        <f t="shared" si="527"/>
        <v>-79040069168</v>
      </c>
      <c r="O5568" s="19">
        <f t="shared" si="525"/>
        <v>-79040069168</v>
      </c>
      <c r="Q5568" s="19">
        <f t="shared" si="526"/>
        <v>-97909524464</v>
      </c>
    </row>
    <row r="5569" spans="1:17" x14ac:dyDescent="0.3">
      <c r="A5569">
        <v>5563</v>
      </c>
      <c r="B5569">
        <f>SQRT((1-A5569*A5569/$G$1)*$G$2)</f>
        <v>762.44103392621435</v>
      </c>
      <c r="I5569" s="19">
        <f t="shared" si="523"/>
        <v>-195819048928</v>
      </c>
      <c r="K5569" s="19">
        <f t="shared" si="522"/>
        <v>16025760000</v>
      </c>
      <c r="L5569" s="19">
        <f t="shared" si="524"/>
        <v>16025760000</v>
      </c>
      <c r="N5569" s="19">
        <f t="shared" si="527"/>
        <v>0</v>
      </c>
      <c r="O5569" s="19">
        <f t="shared" si="525"/>
        <v>-79040069168</v>
      </c>
      <c r="Q5569" s="19">
        <f t="shared" si="526"/>
        <v>-81883764464</v>
      </c>
    </row>
    <row r="5570" spans="1:17" x14ac:dyDescent="0.3">
      <c r="A5570">
        <v>5564</v>
      </c>
      <c r="B5570">
        <f>SQRT((1-A5570*A5570/$G$1)*$G$2)</f>
        <v>762.23853879287071</v>
      </c>
      <c r="I5570" s="19">
        <f t="shared" si="523"/>
        <v>-163767528928</v>
      </c>
      <c r="K5570" s="19">
        <f t="shared" si="522"/>
        <v>16028640000</v>
      </c>
      <c r="L5570" s="19">
        <f t="shared" si="524"/>
        <v>16028640000</v>
      </c>
      <c r="N5570" s="19">
        <f t="shared" si="527"/>
        <v>0</v>
      </c>
      <c r="O5570" s="19">
        <f t="shared" si="525"/>
        <v>-79040069168</v>
      </c>
      <c r="Q5570" s="19">
        <f t="shared" si="526"/>
        <v>-65855124464</v>
      </c>
    </row>
    <row r="5571" spans="1:17" x14ac:dyDescent="0.3">
      <c r="A5571">
        <v>5565</v>
      </c>
      <c r="B5571">
        <f>SQRT((1-A5571*A5571/$G$1)*$G$2)</f>
        <v>762.03595343909353</v>
      </c>
      <c r="I5571" s="19">
        <f t="shared" si="523"/>
        <v>-131710248928</v>
      </c>
      <c r="K5571" s="19">
        <f t="shared" si="522"/>
        <v>16031520000</v>
      </c>
      <c r="L5571" s="19">
        <f t="shared" si="524"/>
        <v>16031520000</v>
      </c>
      <c r="N5571" s="19">
        <f t="shared" si="527"/>
        <v>0</v>
      </c>
      <c r="O5571" s="19">
        <f t="shared" si="525"/>
        <v>-79040069168</v>
      </c>
      <c r="Q5571" s="19">
        <f t="shared" si="526"/>
        <v>-49823604464</v>
      </c>
    </row>
    <row r="5572" spans="1:17" x14ac:dyDescent="0.3">
      <c r="A5572">
        <v>5566</v>
      </c>
      <c r="B5572">
        <f>SQRT((1-A5572*A5572/$G$1)*$G$2)</f>
        <v>761.8332777929088</v>
      </c>
      <c r="I5572" s="19">
        <f t="shared" si="523"/>
        <v>-99647208928</v>
      </c>
      <c r="K5572" s="19">
        <f t="shared" si="522"/>
        <v>16034400000</v>
      </c>
      <c r="L5572" s="19">
        <f t="shared" si="524"/>
        <v>16034400000</v>
      </c>
      <c r="N5572" s="19">
        <f t="shared" si="527"/>
        <v>0</v>
      </c>
      <c r="O5572" s="19">
        <f t="shared" si="525"/>
        <v>-79040069168</v>
      </c>
      <c r="Q5572" s="19">
        <f t="shared" si="526"/>
        <v>-33789204464</v>
      </c>
    </row>
    <row r="5573" spans="1:17" x14ac:dyDescent="0.3">
      <c r="A5573">
        <v>5567</v>
      </c>
      <c r="B5573">
        <f>SQRT((1-A5573*A5573/$G$1)*$G$2)</f>
        <v>761.63051178223407</v>
      </c>
      <c r="I5573" s="19">
        <f t="shared" si="523"/>
        <v>-67578408928</v>
      </c>
      <c r="K5573" s="19">
        <f t="shared" si="522"/>
        <v>16037280000</v>
      </c>
      <c r="L5573" s="19">
        <f t="shared" si="524"/>
        <v>16037280000</v>
      </c>
      <c r="N5573" s="19">
        <f t="shared" si="527"/>
        <v>-78936273936</v>
      </c>
      <c r="O5573" s="19">
        <f t="shared" si="525"/>
        <v>-78936273936</v>
      </c>
      <c r="Q5573" s="19">
        <f t="shared" si="526"/>
        <v>-96688198400</v>
      </c>
    </row>
    <row r="5574" spans="1:17" x14ac:dyDescent="0.3">
      <c r="A5574">
        <v>5568</v>
      </c>
      <c r="B5574">
        <f>SQRT((1-A5574*A5574/$G$1)*$G$2)</f>
        <v>761.42765533487795</v>
      </c>
      <c r="I5574" s="19">
        <f t="shared" si="523"/>
        <v>-193376396800</v>
      </c>
      <c r="K5574" s="19">
        <f t="shared" si="522"/>
        <v>16040160000</v>
      </c>
      <c r="L5574" s="19">
        <f t="shared" si="524"/>
        <v>16040160000</v>
      </c>
      <c r="N5574" s="19">
        <f t="shared" si="527"/>
        <v>0</v>
      </c>
      <c r="O5574" s="19">
        <f t="shared" si="525"/>
        <v>-78936273936</v>
      </c>
      <c r="Q5574" s="19">
        <f t="shared" si="526"/>
        <v>-80648038400</v>
      </c>
    </row>
    <row r="5575" spans="1:17" x14ac:dyDescent="0.3">
      <c r="A5575">
        <v>5569</v>
      </c>
      <c r="B5575">
        <f>SQRT((1-A5575*A5575/$G$1)*$G$2)</f>
        <v>761.22470837853996</v>
      </c>
      <c r="I5575" s="19">
        <f t="shared" si="523"/>
        <v>-161296076800</v>
      </c>
      <c r="K5575" s="19">
        <f t="shared" ref="K5575:K5638" si="528">IF($I5575&lt;L5574,L5574+$J$2,)</f>
        <v>16043040000</v>
      </c>
      <c r="L5575" s="19">
        <f t="shared" si="524"/>
        <v>16043040000</v>
      </c>
      <c r="N5575" s="19">
        <f t="shared" si="527"/>
        <v>0</v>
      </c>
      <c r="O5575" s="19">
        <f t="shared" si="525"/>
        <v>-78936273936</v>
      </c>
      <c r="Q5575" s="19">
        <f t="shared" si="526"/>
        <v>-64604998400</v>
      </c>
    </row>
    <row r="5576" spans="1:17" x14ac:dyDescent="0.3">
      <c r="A5576">
        <v>5570</v>
      </c>
      <c r="B5576">
        <f>SQRT((1-A5576*A5576/$G$1)*$G$2)</f>
        <v>761.02167084080986</v>
      </c>
      <c r="I5576" s="19">
        <f t="shared" si="523"/>
        <v>-129209996800</v>
      </c>
      <c r="K5576" s="19">
        <f t="shared" si="528"/>
        <v>16045920000</v>
      </c>
      <c r="L5576" s="19">
        <f t="shared" si="524"/>
        <v>16045920000</v>
      </c>
      <c r="N5576" s="19">
        <f t="shared" si="527"/>
        <v>0</v>
      </c>
      <c r="O5576" s="19">
        <f t="shared" si="525"/>
        <v>-78936273936</v>
      </c>
      <c r="Q5576" s="19">
        <f t="shared" si="526"/>
        <v>-48559078400</v>
      </c>
    </row>
    <row r="5577" spans="1:17" x14ac:dyDescent="0.3">
      <c r="A5577">
        <v>5571</v>
      </c>
      <c r="B5577">
        <f>SQRT((1-A5577*A5577/$G$1)*$G$2)</f>
        <v>760.81854264916819</v>
      </c>
      <c r="I5577" s="19">
        <f t="shared" si="523"/>
        <v>-97118156800</v>
      </c>
      <c r="K5577" s="19">
        <f t="shared" si="528"/>
        <v>16048800000</v>
      </c>
      <c r="L5577" s="19">
        <f t="shared" si="524"/>
        <v>16048800000</v>
      </c>
      <c r="N5577" s="19">
        <f t="shared" si="527"/>
        <v>0</v>
      </c>
      <c r="O5577" s="19">
        <f t="shared" si="525"/>
        <v>-78936273936</v>
      </c>
      <c r="Q5577" s="19">
        <f t="shared" si="526"/>
        <v>-32510278400</v>
      </c>
    </row>
    <row r="5578" spans="1:17" x14ac:dyDescent="0.3">
      <c r="A5578">
        <v>5572</v>
      </c>
      <c r="B5578">
        <f>SQRT((1-A5578*A5578/$G$1)*$G$2)</f>
        <v>760.61532373098544</v>
      </c>
      <c r="I5578" s="19">
        <f t="shared" si="523"/>
        <v>-65020556800</v>
      </c>
      <c r="K5578" s="19">
        <f t="shared" si="528"/>
        <v>16051680000</v>
      </c>
      <c r="L5578" s="19">
        <f t="shared" si="524"/>
        <v>16051680000</v>
      </c>
      <c r="N5578" s="19">
        <f t="shared" si="527"/>
        <v>-78832478704</v>
      </c>
      <c r="O5578" s="19">
        <f t="shared" si="525"/>
        <v>-78832478704</v>
      </c>
      <c r="Q5578" s="19">
        <f t="shared" si="526"/>
        <v>-95291077104</v>
      </c>
    </row>
    <row r="5579" spans="1:17" x14ac:dyDescent="0.3">
      <c r="A5579">
        <v>5573</v>
      </c>
      <c r="B5579">
        <f>SQRT((1-A5579*A5579/$G$1)*$G$2)</f>
        <v>760.41201401352214</v>
      </c>
      <c r="I5579" s="19">
        <f t="shared" si="523"/>
        <v>-190582154208</v>
      </c>
      <c r="K5579" s="19">
        <f t="shared" si="528"/>
        <v>16054560000</v>
      </c>
      <c r="L5579" s="19">
        <f t="shared" si="524"/>
        <v>16054560000</v>
      </c>
      <c r="N5579" s="19">
        <f t="shared" si="527"/>
        <v>0</v>
      </c>
      <c r="O5579" s="19">
        <f t="shared" si="525"/>
        <v>-78832478704</v>
      </c>
      <c r="Q5579" s="19">
        <f t="shared" si="526"/>
        <v>-79236517104</v>
      </c>
    </row>
    <row r="5580" spans="1:17" x14ac:dyDescent="0.3">
      <c r="A5580">
        <v>5574</v>
      </c>
      <c r="B5580">
        <f>SQRT((1-A5580*A5580/$G$1)*$G$2)</f>
        <v>760.20861342392823</v>
      </c>
      <c r="I5580" s="19">
        <f t="shared" si="523"/>
        <v>-158473034208</v>
      </c>
      <c r="K5580" s="19">
        <f t="shared" si="528"/>
        <v>16057440000</v>
      </c>
      <c r="L5580" s="19">
        <f t="shared" si="524"/>
        <v>16057440000</v>
      </c>
      <c r="N5580" s="19">
        <f t="shared" si="527"/>
        <v>0</v>
      </c>
      <c r="O5580" s="19">
        <f t="shared" si="525"/>
        <v>-78832478704</v>
      </c>
      <c r="Q5580" s="19">
        <f t="shared" si="526"/>
        <v>-63179077104</v>
      </c>
    </row>
    <row r="5581" spans="1:17" x14ac:dyDescent="0.3">
      <c r="A5581">
        <v>5575</v>
      </c>
      <c r="B5581">
        <f>SQRT((1-A5581*A5581/$G$1)*$G$2)</f>
        <v>760.00512188924324</v>
      </c>
      <c r="I5581" s="19">
        <f t="shared" si="523"/>
        <v>-126358154208</v>
      </c>
      <c r="K5581" s="19">
        <f t="shared" si="528"/>
        <v>16060320000</v>
      </c>
      <c r="L5581" s="19">
        <f t="shared" si="524"/>
        <v>16060320000</v>
      </c>
      <c r="N5581" s="19">
        <f t="shared" si="527"/>
        <v>0</v>
      </c>
      <c r="O5581" s="19">
        <f t="shared" si="525"/>
        <v>-78832478704</v>
      </c>
      <c r="Q5581" s="19">
        <f t="shared" si="526"/>
        <v>-47118757104</v>
      </c>
    </row>
    <row r="5582" spans="1:17" x14ac:dyDescent="0.3">
      <c r="A5582">
        <v>5576</v>
      </c>
      <c r="B5582">
        <f>SQRT((1-A5582*A5582/$G$1)*$G$2)</f>
        <v>759.80153933639588</v>
      </c>
      <c r="I5582" s="19">
        <f t="shared" si="523"/>
        <v>-94237514208</v>
      </c>
      <c r="K5582" s="19">
        <f t="shared" si="528"/>
        <v>16063200000</v>
      </c>
      <c r="L5582" s="19">
        <f t="shared" si="524"/>
        <v>16063200000</v>
      </c>
      <c r="N5582" s="19">
        <f t="shared" si="527"/>
        <v>0</v>
      </c>
      <c r="O5582" s="19">
        <f t="shared" si="525"/>
        <v>-78832478704</v>
      </c>
      <c r="Q5582" s="19">
        <f t="shared" si="526"/>
        <v>-31055557104</v>
      </c>
    </row>
    <row r="5583" spans="1:17" x14ac:dyDescent="0.3">
      <c r="A5583">
        <v>5577</v>
      </c>
      <c r="B5583">
        <f>SQRT((1-A5583*A5583/$G$1)*$G$2)</f>
        <v>759.5978656922041</v>
      </c>
      <c r="I5583" s="19">
        <f t="shared" si="523"/>
        <v>-62111114208</v>
      </c>
      <c r="K5583" s="19">
        <f t="shared" si="528"/>
        <v>16066080000</v>
      </c>
      <c r="L5583" s="19">
        <f t="shared" si="524"/>
        <v>16066080000</v>
      </c>
      <c r="N5583" s="19">
        <f t="shared" si="527"/>
        <v>-78728683472</v>
      </c>
      <c r="O5583" s="19">
        <f t="shared" si="525"/>
        <v>-78728683472</v>
      </c>
      <c r="Q5583" s="19">
        <f t="shared" si="526"/>
        <v>-93718160576</v>
      </c>
    </row>
    <row r="5584" spans="1:17" x14ac:dyDescent="0.3">
      <c r="A5584">
        <v>5578</v>
      </c>
      <c r="B5584">
        <f>SQRT((1-A5584*A5584/$G$1)*$G$2)</f>
        <v>759.39410088337388</v>
      </c>
      <c r="I5584" s="19">
        <f t="shared" si="523"/>
        <v>-187436321152</v>
      </c>
      <c r="K5584" s="19">
        <f t="shared" si="528"/>
        <v>16068960000</v>
      </c>
      <c r="L5584" s="19">
        <f t="shared" si="524"/>
        <v>16068960000</v>
      </c>
      <c r="N5584" s="19">
        <f t="shared" si="527"/>
        <v>0</v>
      </c>
      <c r="O5584" s="19">
        <f t="shared" si="525"/>
        <v>-78728683472</v>
      </c>
      <c r="Q5584" s="19">
        <f t="shared" si="526"/>
        <v>-77649200576</v>
      </c>
    </row>
    <row r="5585" spans="1:17" x14ac:dyDescent="0.3">
      <c r="A5585">
        <v>5579</v>
      </c>
      <c r="B5585">
        <f>SQRT((1-A5585*A5585/$G$1)*$G$2)</f>
        <v>759.1902448365006</v>
      </c>
      <c r="I5585" s="19">
        <f t="shared" si="523"/>
        <v>-155298401152</v>
      </c>
      <c r="K5585" s="19">
        <f t="shared" si="528"/>
        <v>16071840000</v>
      </c>
      <c r="L5585" s="19">
        <f t="shared" si="524"/>
        <v>16071840000</v>
      </c>
      <c r="N5585" s="19">
        <f t="shared" si="527"/>
        <v>0</v>
      </c>
      <c r="O5585" s="19">
        <f t="shared" si="525"/>
        <v>-78728683472</v>
      </c>
      <c r="Q5585" s="19">
        <f t="shared" si="526"/>
        <v>-61577360576</v>
      </c>
    </row>
    <row r="5586" spans="1:17" x14ac:dyDescent="0.3">
      <c r="A5586">
        <v>5580</v>
      </c>
      <c r="B5586">
        <f>SQRT((1-A5586*A5586/$G$1)*$G$2)</f>
        <v>758.98629747806706</v>
      </c>
      <c r="I5586" s="19">
        <f t="shared" si="523"/>
        <v>-123154721152</v>
      </c>
      <c r="K5586" s="19">
        <f t="shared" si="528"/>
        <v>16074720000</v>
      </c>
      <c r="L5586" s="19">
        <f t="shared" si="524"/>
        <v>16074720000</v>
      </c>
      <c r="N5586" s="19">
        <f t="shared" si="527"/>
        <v>0</v>
      </c>
      <c r="O5586" s="19">
        <f t="shared" si="525"/>
        <v>-78728683472</v>
      </c>
      <c r="Q5586" s="19">
        <f t="shared" si="526"/>
        <v>-45502640576</v>
      </c>
    </row>
    <row r="5587" spans="1:17" x14ac:dyDescent="0.3">
      <c r="A5587">
        <v>5581</v>
      </c>
      <c r="B5587">
        <f>SQRT((1-A5587*A5587/$G$1)*$G$2)</f>
        <v>758.78225873444455</v>
      </c>
      <c r="I5587" s="19">
        <f t="shared" si="523"/>
        <v>-91005281152</v>
      </c>
      <c r="K5587" s="19">
        <f t="shared" si="528"/>
        <v>16077600000</v>
      </c>
      <c r="L5587" s="19">
        <f t="shared" si="524"/>
        <v>16077600000</v>
      </c>
      <c r="N5587" s="19">
        <f t="shared" si="527"/>
        <v>0</v>
      </c>
      <c r="O5587" s="19">
        <f t="shared" si="525"/>
        <v>-78728683472</v>
      </c>
      <c r="Q5587" s="19">
        <f t="shared" si="526"/>
        <v>-29425040576</v>
      </c>
    </row>
    <row r="5588" spans="1:17" x14ac:dyDescent="0.3">
      <c r="A5588">
        <v>5582</v>
      </c>
      <c r="B5588">
        <f>SQRT((1-A5588*A5588/$G$1)*$G$2)</f>
        <v>758.57812853189182</v>
      </c>
      <c r="I5588" s="19">
        <f t="shared" si="523"/>
        <v>-58850081152</v>
      </c>
      <c r="K5588" s="19">
        <f t="shared" si="528"/>
        <v>16080480000</v>
      </c>
      <c r="L5588" s="19">
        <f t="shared" si="524"/>
        <v>16080480000</v>
      </c>
      <c r="N5588" s="19">
        <f t="shared" si="527"/>
        <v>-78624888240</v>
      </c>
      <c r="O5588" s="19">
        <f t="shared" si="525"/>
        <v>-78624888240</v>
      </c>
      <c r="Q5588" s="19">
        <f t="shared" si="526"/>
        <v>-91969448816</v>
      </c>
    </row>
    <row r="5589" spans="1:17" x14ac:dyDescent="0.3">
      <c r="A5589">
        <v>5583</v>
      </c>
      <c r="B5589">
        <f>SQRT((1-A5589*A5589/$G$1)*$G$2)</f>
        <v>758.37390679655573</v>
      </c>
      <c r="I5589" s="19">
        <f t="shared" si="523"/>
        <v>-183938897632</v>
      </c>
      <c r="K5589" s="19">
        <f t="shared" si="528"/>
        <v>16083360000</v>
      </c>
      <c r="L5589" s="19">
        <f t="shared" si="524"/>
        <v>16083360000</v>
      </c>
      <c r="N5589" s="19">
        <f t="shared" si="527"/>
        <v>0</v>
      </c>
      <c r="O5589" s="19">
        <f t="shared" si="525"/>
        <v>-78624888240</v>
      </c>
      <c r="Q5589" s="19">
        <f t="shared" si="526"/>
        <v>-75886088816</v>
      </c>
    </row>
    <row r="5590" spans="1:17" x14ac:dyDescent="0.3">
      <c r="A5590">
        <v>5584</v>
      </c>
      <c r="B5590">
        <f>SQRT((1-A5590*A5590/$G$1)*$G$2)</f>
        <v>758.16959345446969</v>
      </c>
      <c r="I5590" s="19">
        <f t="shared" si="523"/>
        <v>-151772177632</v>
      </c>
      <c r="K5590" s="19">
        <f t="shared" si="528"/>
        <v>16086240000</v>
      </c>
      <c r="L5590" s="19">
        <f t="shared" si="524"/>
        <v>16086240000</v>
      </c>
      <c r="N5590" s="19">
        <f t="shared" si="527"/>
        <v>0</v>
      </c>
      <c r="O5590" s="19">
        <f t="shared" si="525"/>
        <v>-78624888240</v>
      </c>
      <c r="Q5590" s="19">
        <f t="shared" si="526"/>
        <v>-59799848816</v>
      </c>
    </row>
    <row r="5591" spans="1:17" x14ac:dyDescent="0.3">
      <c r="A5591">
        <v>5585</v>
      </c>
      <c r="B5591">
        <f>SQRT((1-A5591*A5591/$G$1)*$G$2)</f>
        <v>757.96518843155468</v>
      </c>
      <c r="I5591" s="19">
        <f t="shared" si="523"/>
        <v>-119599697632</v>
      </c>
      <c r="K5591" s="19">
        <f t="shared" si="528"/>
        <v>16089120000</v>
      </c>
      <c r="L5591" s="19">
        <f t="shared" si="524"/>
        <v>16089120000</v>
      </c>
      <c r="N5591" s="19">
        <f t="shared" si="527"/>
        <v>0</v>
      </c>
      <c r="O5591" s="19">
        <f t="shared" si="525"/>
        <v>-78624888240</v>
      </c>
      <c r="Q5591" s="19">
        <f t="shared" si="526"/>
        <v>-43710728816</v>
      </c>
    </row>
    <row r="5592" spans="1:17" x14ac:dyDescent="0.3">
      <c r="A5592">
        <v>5586</v>
      </c>
      <c r="B5592">
        <f>SQRT((1-A5592*A5592/$G$1)*$G$2)</f>
        <v>757.76069165361832</v>
      </c>
      <c r="I5592" s="19">
        <f t="shared" si="523"/>
        <v>-87421457632</v>
      </c>
      <c r="K5592" s="19">
        <f t="shared" si="528"/>
        <v>16092000000</v>
      </c>
      <c r="L5592" s="19">
        <f t="shared" si="524"/>
        <v>16092000000</v>
      </c>
      <c r="N5592" s="19">
        <f t="shared" si="527"/>
        <v>0</v>
      </c>
      <c r="O5592" s="19">
        <f t="shared" si="525"/>
        <v>-78624888240</v>
      </c>
      <c r="Q5592" s="19">
        <f t="shared" si="526"/>
        <v>-27618728816</v>
      </c>
    </row>
    <row r="5593" spans="1:17" x14ac:dyDescent="0.3">
      <c r="A5593">
        <v>5587</v>
      </c>
      <c r="B5593">
        <f>SQRT((1-A5593*A5593/$G$1)*$G$2)</f>
        <v>757.55610304635479</v>
      </c>
      <c r="I5593" s="19">
        <f t="shared" si="523"/>
        <v>-55237457632</v>
      </c>
      <c r="K5593" s="19">
        <f t="shared" si="528"/>
        <v>16094880000</v>
      </c>
      <c r="L5593" s="19">
        <f t="shared" si="524"/>
        <v>16094880000</v>
      </c>
      <c r="N5593" s="19">
        <f t="shared" si="527"/>
        <v>-78521093008</v>
      </c>
      <c r="O5593" s="19">
        <f t="shared" si="525"/>
        <v>-78521093008</v>
      </c>
      <c r="Q5593" s="19">
        <f t="shared" si="526"/>
        <v>-90044941824</v>
      </c>
    </row>
    <row r="5594" spans="1:17" x14ac:dyDescent="0.3">
      <c r="A5594">
        <v>5588</v>
      </c>
      <c r="B5594">
        <f>SQRT((1-A5594*A5594/$G$1)*$G$2)</f>
        <v>757.35142253534445</v>
      </c>
      <c r="I5594" s="19">
        <f t="shared" si="523"/>
        <v>-180089883648</v>
      </c>
      <c r="K5594" s="19">
        <f t="shared" si="528"/>
        <v>16097760000</v>
      </c>
      <c r="L5594" s="19">
        <f t="shared" si="524"/>
        <v>16097760000</v>
      </c>
      <c r="N5594" s="19">
        <f t="shared" si="527"/>
        <v>0</v>
      </c>
      <c r="O5594" s="19">
        <f t="shared" si="525"/>
        <v>-78521093008</v>
      </c>
      <c r="Q5594" s="19">
        <f t="shared" si="526"/>
        <v>-73947181824</v>
      </c>
    </row>
    <row r="5595" spans="1:17" x14ac:dyDescent="0.3">
      <c r="A5595">
        <v>5589</v>
      </c>
      <c r="B5595">
        <f>SQRT((1-A5595*A5595/$G$1)*$G$2)</f>
        <v>757.14665004605422</v>
      </c>
      <c r="I5595" s="19">
        <f t="shared" si="523"/>
        <v>-147894363648</v>
      </c>
      <c r="K5595" s="19">
        <f t="shared" si="528"/>
        <v>16100640000</v>
      </c>
      <c r="L5595" s="19">
        <f t="shared" si="524"/>
        <v>16100640000</v>
      </c>
      <c r="N5595" s="19">
        <f t="shared" si="527"/>
        <v>0</v>
      </c>
      <c r="O5595" s="19">
        <f t="shared" si="525"/>
        <v>-78521093008</v>
      </c>
      <c r="Q5595" s="19">
        <f t="shared" si="526"/>
        <v>-57846541824</v>
      </c>
    </row>
    <row r="5596" spans="1:17" x14ac:dyDescent="0.3">
      <c r="A5596">
        <v>5590</v>
      </c>
      <c r="B5596">
        <f>SQRT((1-A5596*A5596/$G$1)*$G$2)</f>
        <v>756.94178550383617</v>
      </c>
      <c r="I5596" s="19">
        <f t="shared" si="523"/>
        <v>-115693083648</v>
      </c>
      <c r="K5596" s="19">
        <f t="shared" si="528"/>
        <v>16103520000</v>
      </c>
      <c r="L5596" s="19">
        <f t="shared" si="524"/>
        <v>16103520000</v>
      </c>
      <c r="N5596" s="19">
        <f t="shared" si="527"/>
        <v>0</v>
      </c>
      <c r="O5596" s="19">
        <f t="shared" si="525"/>
        <v>-78521093008</v>
      </c>
      <c r="Q5596" s="19">
        <f t="shared" si="526"/>
        <v>-41743021824</v>
      </c>
    </row>
    <row r="5597" spans="1:17" x14ac:dyDescent="0.3">
      <c r="A5597">
        <v>5591</v>
      </c>
      <c r="B5597">
        <f>SQRT((1-A5597*A5597/$G$1)*$G$2)</f>
        <v>756.7368288339286</v>
      </c>
      <c r="I5597" s="19">
        <f t="shared" si="523"/>
        <v>-83486043648</v>
      </c>
      <c r="K5597" s="19">
        <f t="shared" si="528"/>
        <v>16106400000</v>
      </c>
      <c r="L5597" s="19">
        <f t="shared" si="524"/>
        <v>16106400000</v>
      </c>
      <c r="N5597" s="19">
        <f t="shared" si="527"/>
        <v>0</v>
      </c>
      <c r="O5597" s="19">
        <f t="shared" si="525"/>
        <v>-78521093008</v>
      </c>
      <c r="Q5597" s="19">
        <f t="shared" si="526"/>
        <v>-25636621824</v>
      </c>
    </row>
    <row r="5598" spans="1:17" x14ac:dyDescent="0.3">
      <c r="A5598">
        <v>5592</v>
      </c>
      <c r="B5598">
        <f>SQRT((1-A5598*A5598/$G$1)*$G$2)</f>
        <v>756.53177996145462</v>
      </c>
      <c r="I5598" s="19">
        <f t="shared" si="523"/>
        <v>-51273243648</v>
      </c>
      <c r="K5598" s="19">
        <f t="shared" si="528"/>
        <v>16109280000</v>
      </c>
      <c r="L5598" s="19">
        <f t="shared" si="524"/>
        <v>16109280000</v>
      </c>
      <c r="N5598" s="19">
        <f t="shared" si="527"/>
        <v>-78417297776</v>
      </c>
      <c r="O5598" s="19">
        <f t="shared" si="525"/>
        <v>-78417297776</v>
      </c>
      <c r="Q5598" s="19">
        <f t="shared" si="526"/>
        <v>-87944639600</v>
      </c>
    </row>
    <row r="5599" spans="1:17" x14ac:dyDescent="0.3">
      <c r="A5599">
        <v>5593</v>
      </c>
      <c r="B5599">
        <f>SQRT((1-A5599*A5599/$G$1)*$G$2)</f>
        <v>756.32663881142309</v>
      </c>
      <c r="I5599" s="19">
        <f t="shared" si="523"/>
        <v>-175889279200</v>
      </c>
      <c r="K5599" s="19">
        <f t="shared" si="528"/>
        <v>16112160000</v>
      </c>
      <c r="L5599" s="19">
        <f t="shared" si="524"/>
        <v>16112160000</v>
      </c>
      <c r="N5599" s="19">
        <f t="shared" si="527"/>
        <v>0</v>
      </c>
      <c r="O5599" s="19">
        <f t="shared" si="525"/>
        <v>-78417297776</v>
      </c>
      <c r="Q5599" s="19">
        <f t="shared" si="526"/>
        <v>-71832479600</v>
      </c>
    </row>
    <row r="5600" spans="1:17" x14ac:dyDescent="0.3">
      <c r="A5600">
        <v>5594</v>
      </c>
      <c r="B5600">
        <f>SQRT((1-A5600*A5600/$G$1)*$G$2)</f>
        <v>756.12140530872693</v>
      </c>
      <c r="I5600" s="19">
        <f t="shared" si="523"/>
        <v>-143664959200</v>
      </c>
      <c r="K5600" s="19">
        <f t="shared" si="528"/>
        <v>16115040000</v>
      </c>
      <c r="L5600" s="19">
        <f t="shared" si="524"/>
        <v>16115040000</v>
      </c>
      <c r="N5600" s="19">
        <f t="shared" si="527"/>
        <v>0</v>
      </c>
      <c r="O5600" s="19">
        <f t="shared" si="525"/>
        <v>-78417297776</v>
      </c>
      <c r="Q5600" s="19">
        <f t="shared" si="526"/>
        <v>-55717439600</v>
      </c>
    </row>
    <row r="5601" spans="1:17" x14ac:dyDescent="0.3">
      <c r="A5601">
        <v>5595</v>
      </c>
      <c r="B5601">
        <f>SQRT((1-A5601*A5601/$G$1)*$G$2)</f>
        <v>755.91607937814422</v>
      </c>
      <c r="I5601" s="19">
        <f t="shared" si="523"/>
        <v>-111434879200</v>
      </c>
      <c r="K5601" s="19">
        <f t="shared" si="528"/>
        <v>16117920000</v>
      </c>
      <c r="L5601" s="19">
        <f t="shared" si="524"/>
        <v>16117920000</v>
      </c>
      <c r="N5601" s="19">
        <f t="shared" si="527"/>
        <v>0</v>
      </c>
      <c r="O5601" s="19">
        <f t="shared" si="525"/>
        <v>-78417297776</v>
      </c>
      <c r="Q5601" s="19">
        <f t="shared" si="526"/>
        <v>-39599519600</v>
      </c>
    </row>
    <row r="5602" spans="1:17" x14ac:dyDescent="0.3">
      <c r="A5602">
        <v>5596</v>
      </c>
      <c r="B5602">
        <f>SQRT((1-A5602*A5602/$G$1)*$G$2)</f>
        <v>755.71066094433706</v>
      </c>
      <c r="I5602" s="19">
        <f t="shared" si="523"/>
        <v>-79199039200</v>
      </c>
      <c r="K5602" s="19">
        <f t="shared" si="528"/>
        <v>16120800000</v>
      </c>
      <c r="L5602" s="19">
        <f t="shared" si="524"/>
        <v>16120800000</v>
      </c>
      <c r="N5602" s="19">
        <f t="shared" si="527"/>
        <v>0</v>
      </c>
      <c r="O5602" s="19">
        <f t="shared" si="525"/>
        <v>-78417297776</v>
      </c>
      <c r="Q5602" s="19">
        <f t="shared" si="526"/>
        <v>-23478719600</v>
      </c>
    </row>
    <row r="5603" spans="1:17" x14ac:dyDescent="0.3">
      <c r="A5603">
        <v>5597</v>
      </c>
      <c r="B5603">
        <f>SQRT((1-A5603*A5603/$G$1)*$G$2)</f>
        <v>755.5051499318522</v>
      </c>
      <c r="I5603" s="19">
        <f t="shared" si="523"/>
        <v>-46957439200</v>
      </c>
      <c r="K5603" s="19">
        <f t="shared" si="528"/>
        <v>16123680000</v>
      </c>
      <c r="L5603" s="19">
        <f t="shared" si="524"/>
        <v>16123680000</v>
      </c>
      <c r="N5603" s="19">
        <f t="shared" si="527"/>
        <v>-78313502544</v>
      </c>
      <c r="O5603" s="19">
        <f t="shared" si="525"/>
        <v>-78313502544</v>
      </c>
      <c r="Q5603" s="19">
        <f t="shared" si="526"/>
        <v>-85668542144</v>
      </c>
    </row>
    <row r="5604" spans="1:17" x14ac:dyDescent="0.3">
      <c r="A5604">
        <v>5598</v>
      </c>
      <c r="B5604">
        <f>SQRT((1-A5604*A5604/$G$1)*$G$2)</f>
        <v>755.2995462651196</v>
      </c>
      <c r="I5604" s="19">
        <f t="shared" si="523"/>
        <v>-171337084288</v>
      </c>
      <c r="K5604" s="19">
        <f t="shared" si="528"/>
        <v>16126560000</v>
      </c>
      <c r="L5604" s="19">
        <f t="shared" si="524"/>
        <v>16126560000</v>
      </c>
      <c r="N5604" s="19">
        <f t="shared" si="527"/>
        <v>0</v>
      </c>
      <c r="O5604" s="19">
        <f t="shared" si="525"/>
        <v>-78313502544</v>
      </c>
      <c r="Q5604" s="19">
        <f t="shared" si="526"/>
        <v>-69541982144</v>
      </c>
    </row>
    <row r="5605" spans="1:17" x14ac:dyDescent="0.3">
      <c r="A5605">
        <v>5599</v>
      </c>
      <c r="B5605">
        <f>SQRT((1-A5605*A5605/$G$1)*$G$2)</f>
        <v>755.09384986845316</v>
      </c>
      <c r="I5605" s="19">
        <f t="shared" si="523"/>
        <v>-139083964288</v>
      </c>
      <c r="K5605" s="19">
        <f t="shared" si="528"/>
        <v>16129440000</v>
      </c>
      <c r="L5605" s="19">
        <f t="shared" si="524"/>
        <v>16129440000</v>
      </c>
      <c r="N5605" s="19">
        <f t="shared" si="527"/>
        <v>0</v>
      </c>
      <c r="O5605" s="19">
        <f t="shared" si="525"/>
        <v>-78313502544</v>
      </c>
      <c r="Q5605" s="19">
        <f t="shared" si="526"/>
        <v>-53412542144</v>
      </c>
    </row>
    <row r="5606" spans="1:17" x14ac:dyDescent="0.3">
      <c r="A5606">
        <v>5600</v>
      </c>
      <c r="B5606">
        <f>SQRT((1-A5606*A5606/$G$1)*$G$2)</f>
        <v>754.88806066604991</v>
      </c>
      <c r="I5606" s="19">
        <f t="shared" si="523"/>
        <v>-106825084288</v>
      </c>
      <c r="K5606" s="19">
        <f t="shared" si="528"/>
        <v>16132320000</v>
      </c>
      <c r="L5606" s="19">
        <f t="shared" si="524"/>
        <v>16132320000</v>
      </c>
      <c r="N5606" s="19">
        <f t="shared" si="527"/>
        <v>0</v>
      </c>
      <c r="O5606" s="19">
        <f t="shared" si="525"/>
        <v>-78313502544</v>
      </c>
      <c r="Q5606" s="19">
        <f t="shared" si="526"/>
        <v>-37280222144</v>
      </c>
    </row>
    <row r="5607" spans="1:17" x14ac:dyDescent="0.3">
      <c r="A5607">
        <v>5601</v>
      </c>
      <c r="B5607">
        <f>SQRT((1-A5607*A5607/$G$1)*$G$2)</f>
        <v>754.68217858199046</v>
      </c>
      <c r="I5607" s="19">
        <f t="shared" si="523"/>
        <v>-74560444288</v>
      </c>
      <c r="K5607" s="19">
        <f t="shared" si="528"/>
        <v>16135200000</v>
      </c>
      <c r="L5607" s="19">
        <f t="shared" si="524"/>
        <v>16135200000</v>
      </c>
      <c r="N5607" s="19">
        <f t="shared" si="527"/>
        <v>-78209707312</v>
      </c>
      <c r="O5607" s="19">
        <f t="shared" si="525"/>
        <v>-78209707312</v>
      </c>
      <c r="Q5607" s="19">
        <f t="shared" si="526"/>
        <v>-99354729456</v>
      </c>
    </row>
    <row r="5608" spans="1:17" x14ac:dyDescent="0.3">
      <c r="A5608">
        <v>5602</v>
      </c>
      <c r="B5608">
        <f>SQRT((1-A5608*A5608/$G$1)*$G$2)</f>
        <v>754.47620354023752</v>
      </c>
      <c r="I5608" s="19">
        <f t="shared" si="523"/>
        <v>-198709458912</v>
      </c>
      <c r="K5608" s="19">
        <f t="shared" si="528"/>
        <v>16138080000</v>
      </c>
      <c r="L5608" s="19">
        <f t="shared" si="524"/>
        <v>16138080000</v>
      </c>
      <c r="N5608" s="19">
        <f t="shared" si="527"/>
        <v>0</v>
      </c>
      <c r="O5608" s="19">
        <f t="shared" si="525"/>
        <v>-78209707312</v>
      </c>
      <c r="Q5608" s="19">
        <f t="shared" si="526"/>
        <v>-83216649456</v>
      </c>
    </row>
    <row r="5609" spans="1:17" x14ac:dyDescent="0.3">
      <c r="A5609">
        <v>5603</v>
      </c>
      <c r="B5609">
        <f>SQRT((1-A5609*A5609/$G$1)*$G$2)</f>
        <v>754.27013546463729</v>
      </c>
      <c r="I5609" s="19">
        <f t="shared" si="523"/>
        <v>-166433298912</v>
      </c>
      <c r="K5609" s="19">
        <f t="shared" si="528"/>
        <v>16140960000</v>
      </c>
      <c r="L5609" s="19">
        <f t="shared" si="524"/>
        <v>16140960000</v>
      </c>
      <c r="N5609" s="19">
        <f t="shared" si="527"/>
        <v>0</v>
      </c>
      <c r="O5609" s="19">
        <f t="shared" si="525"/>
        <v>-78209707312</v>
      </c>
      <c r="Q5609" s="19">
        <f t="shared" si="526"/>
        <v>-67075689456</v>
      </c>
    </row>
    <row r="5610" spans="1:17" x14ac:dyDescent="0.3">
      <c r="A5610">
        <v>5604</v>
      </c>
      <c r="B5610">
        <f>SQRT((1-A5610*A5610/$G$1)*$G$2)</f>
        <v>754.0639742789175</v>
      </c>
      <c r="I5610" s="19">
        <f t="shared" si="523"/>
        <v>-134151378912</v>
      </c>
      <c r="K5610" s="19">
        <f t="shared" si="528"/>
        <v>16143840000</v>
      </c>
      <c r="L5610" s="19">
        <f t="shared" si="524"/>
        <v>16143840000</v>
      </c>
      <c r="N5610" s="19">
        <f t="shared" si="527"/>
        <v>0</v>
      </c>
      <c r="O5610" s="19">
        <f t="shared" si="525"/>
        <v>-78209707312</v>
      </c>
      <c r="Q5610" s="19">
        <f t="shared" si="526"/>
        <v>-50931849456</v>
      </c>
    </row>
    <row r="5611" spans="1:17" x14ac:dyDescent="0.3">
      <c r="A5611">
        <v>5605</v>
      </c>
      <c r="B5611">
        <f>SQRT((1-A5611*A5611/$G$1)*$G$2)</f>
        <v>753.85771990668832</v>
      </c>
      <c r="I5611" s="19">
        <f t="shared" si="523"/>
        <v>-101863698912</v>
      </c>
      <c r="K5611" s="19">
        <f t="shared" si="528"/>
        <v>16146720000</v>
      </c>
      <c r="L5611" s="19">
        <f t="shared" si="524"/>
        <v>16146720000</v>
      </c>
      <c r="N5611" s="19">
        <f t="shared" si="527"/>
        <v>0</v>
      </c>
      <c r="O5611" s="19">
        <f t="shared" si="525"/>
        <v>-78209707312</v>
      </c>
      <c r="Q5611" s="19">
        <f t="shared" si="526"/>
        <v>-34785129456</v>
      </c>
    </row>
    <row r="5612" spans="1:17" x14ac:dyDescent="0.3">
      <c r="A5612">
        <v>5606</v>
      </c>
      <c r="B5612">
        <f>SQRT((1-A5612*A5612/$G$1)*$G$2)</f>
        <v>753.65137227144191</v>
      </c>
      <c r="I5612" s="19">
        <f t="shared" si="523"/>
        <v>-69570258912</v>
      </c>
      <c r="K5612" s="19">
        <f t="shared" si="528"/>
        <v>16149600000</v>
      </c>
      <c r="L5612" s="19">
        <f t="shared" si="524"/>
        <v>16149600000</v>
      </c>
      <c r="N5612" s="19">
        <f t="shared" si="527"/>
        <v>-78105912080</v>
      </c>
      <c r="O5612" s="19">
        <f t="shared" si="525"/>
        <v>-78105912080</v>
      </c>
      <c r="Q5612" s="19">
        <f t="shared" si="526"/>
        <v>-96741441536</v>
      </c>
    </row>
    <row r="5613" spans="1:17" x14ac:dyDescent="0.3">
      <c r="A5613">
        <v>5607</v>
      </c>
      <c r="B5613">
        <f>SQRT((1-A5613*A5613/$G$1)*$G$2)</f>
        <v>753.44493129655166</v>
      </c>
      <c r="I5613" s="19">
        <f t="shared" si="523"/>
        <v>-193482883072</v>
      </c>
      <c r="K5613" s="19">
        <f t="shared" si="528"/>
        <v>16152480000</v>
      </c>
      <c r="L5613" s="19">
        <f t="shared" si="524"/>
        <v>16152480000</v>
      </c>
      <c r="N5613" s="19">
        <f t="shared" si="527"/>
        <v>0</v>
      </c>
      <c r="O5613" s="19">
        <f t="shared" si="525"/>
        <v>-78105912080</v>
      </c>
      <c r="Q5613" s="19">
        <f t="shared" si="526"/>
        <v>-80588961536</v>
      </c>
    </row>
    <row r="5614" spans="1:17" x14ac:dyDescent="0.3">
      <c r="A5614">
        <v>5608</v>
      </c>
      <c r="B5614">
        <f>SQRT((1-A5614*A5614/$G$1)*$G$2)</f>
        <v>753.23839690527268</v>
      </c>
      <c r="I5614" s="19">
        <f t="shared" ref="I5614:I5677" si="529">Q5613*2</f>
        <v>-161177923072</v>
      </c>
      <c r="K5614" s="19">
        <f t="shared" si="528"/>
        <v>16155360000</v>
      </c>
      <c r="L5614" s="19">
        <f t="shared" ref="L5614:L5677" si="530">IF(K5614=0,L5613,K5614)</f>
        <v>16155360000</v>
      </c>
      <c r="N5614" s="19">
        <f t="shared" si="527"/>
        <v>0</v>
      </c>
      <c r="O5614" s="19">
        <f t="shared" ref="O5614:O5677" si="531">IF(N5614=0,O5613,N5614)</f>
        <v>-78105912080</v>
      </c>
      <c r="Q5614" s="19">
        <f t="shared" ref="Q5614:Q5677" si="532">Q5613+K5614+N5614</f>
        <v>-64433601536</v>
      </c>
    </row>
    <row r="5615" spans="1:17" x14ac:dyDescent="0.3">
      <c r="A5615">
        <v>5609</v>
      </c>
      <c r="B5615">
        <f>SQRT((1-A5615*A5615/$G$1)*$G$2)</f>
        <v>753.0317690207404</v>
      </c>
      <c r="I5615" s="19">
        <f t="shared" si="529"/>
        <v>-128867203072</v>
      </c>
      <c r="K5615" s="19">
        <f t="shared" si="528"/>
        <v>16158240000</v>
      </c>
      <c r="L5615" s="19">
        <f t="shared" si="530"/>
        <v>16158240000</v>
      </c>
      <c r="N5615" s="19">
        <f t="shared" si="527"/>
        <v>0</v>
      </c>
      <c r="O5615" s="19">
        <f t="shared" si="531"/>
        <v>-78105912080</v>
      </c>
      <c r="Q5615" s="19">
        <f t="shared" si="532"/>
        <v>-48275361536</v>
      </c>
    </row>
    <row r="5616" spans="1:17" x14ac:dyDescent="0.3">
      <c r="A5616">
        <v>5610</v>
      </c>
      <c r="B5616">
        <f>SQRT((1-A5616*A5616/$G$1)*$G$2)</f>
        <v>752.825047565972</v>
      </c>
      <c r="I5616" s="19">
        <f t="shared" si="529"/>
        <v>-96550723072</v>
      </c>
      <c r="K5616" s="19">
        <f t="shared" si="528"/>
        <v>16161120000</v>
      </c>
      <c r="L5616" s="19">
        <f t="shared" si="530"/>
        <v>16161120000</v>
      </c>
      <c r="N5616" s="19">
        <f t="shared" si="527"/>
        <v>0</v>
      </c>
      <c r="O5616" s="19">
        <f t="shared" si="531"/>
        <v>-78105912080</v>
      </c>
      <c r="Q5616" s="19">
        <f t="shared" si="532"/>
        <v>-32114241536</v>
      </c>
    </row>
    <row r="5617" spans="1:17" x14ac:dyDescent="0.3">
      <c r="A5617">
        <v>5611</v>
      </c>
      <c r="B5617">
        <f>SQRT((1-A5617*A5617/$G$1)*$G$2)</f>
        <v>752.61823246386462</v>
      </c>
      <c r="I5617" s="19">
        <f t="shared" si="529"/>
        <v>-64228483072</v>
      </c>
      <c r="K5617" s="19">
        <f t="shared" si="528"/>
        <v>16164000000</v>
      </c>
      <c r="L5617" s="19">
        <f t="shared" si="530"/>
        <v>16164000000</v>
      </c>
      <c r="N5617" s="19">
        <f t="shared" si="527"/>
        <v>-78002116848</v>
      </c>
      <c r="O5617" s="19">
        <f t="shared" si="531"/>
        <v>-78002116848</v>
      </c>
      <c r="Q5617" s="19">
        <f t="shared" si="532"/>
        <v>-93952358384</v>
      </c>
    </row>
    <row r="5618" spans="1:17" x14ac:dyDescent="0.3">
      <c r="A5618">
        <v>5612</v>
      </c>
      <c r="B5618">
        <f>SQRT((1-A5618*A5618/$G$1)*$G$2)</f>
        <v>752.41132363719578</v>
      </c>
      <c r="I5618" s="19">
        <f t="shared" si="529"/>
        <v>-187904716768</v>
      </c>
      <c r="K5618" s="19">
        <f t="shared" si="528"/>
        <v>16166880000</v>
      </c>
      <c r="L5618" s="19">
        <f t="shared" si="530"/>
        <v>16166880000</v>
      </c>
      <c r="N5618" s="19">
        <f t="shared" si="527"/>
        <v>0</v>
      </c>
      <c r="O5618" s="19">
        <f t="shared" si="531"/>
        <v>-78002116848</v>
      </c>
      <c r="Q5618" s="19">
        <f t="shared" si="532"/>
        <v>-77785478384</v>
      </c>
    </row>
    <row r="5619" spans="1:17" x14ac:dyDescent="0.3">
      <c r="A5619">
        <v>5613</v>
      </c>
      <c r="B5619">
        <f>SQRT((1-A5619*A5619/$G$1)*$G$2)</f>
        <v>752.20432100862297</v>
      </c>
      <c r="I5619" s="19">
        <f t="shared" si="529"/>
        <v>-155570956768</v>
      </c>
      <c r="K5619" s="19">
        <f t="shared" si="528"/>
        <v>16169760000</v>
      </c>
      <c r="L5619" s="19">
        <f t="shared" si="530"/>
        <v>16169760000</v>
      </c>
      <c r="N5619" s="19">
        <f t="shared" si="527"/>
        <v>0</v>
      </c>
      <c r="O5619" s="19">
        <f t="shared" si="531"/>
        <v>-78002116848</v>
      </c>
      <c r="Q5619" s="19">
        <f t="shared" si="532"/>
        <v>-61615718384</v>
      </c>
    </row>
    <row r="5620" spans="1:17" x14ac:dyDescent="0.3">
      <c r="A5620">
        <v>5614</v>
      </c>
      <c r="B5620">
        <f>SQRT((1-A5620*A5620/$G$1)*$G$2)</f>
        <v>751.99722450068361</v>
      </c>
      <c r="I5620" s="19">
        <f t="shared" si="529"/>
        <v>-123231436768</v>
      </c>
      <c r="K5620" s="19">
        <f t="shared" si="528"/>
        <v>16172640000</v>
      </c>
      <c r="L5620" s="19">
        <f t="shared" si="530"/>
        <v>16172640000</v>
      </c>
      <c r="N5620" s="19">
        <f t="shared" ref="N5620:N5683" si="533">IF($I5620&gt;O5619,O5619+$J$1,)</f>
        <v>0</v>
      </c>
      <c r="O5620" s="19">
        <f t="shared" si="531"/>
        <v>-78002116848</v>
      </c>
      <c r="Q5620" s="19">
        <f t="shared" si="532"/>
        <v>-45443078384</v>
      </c>
    </row>
    <row r="5621" spans="1:17" x14ac:dyDescent="0.3">
      <c r="A5621">
        <v>5615</v>
      </c>
      <c r="B5621">
        <f>SQRT((1-A5621*A5621/$G$1)*$G$2)</f>
        <v>751.79003403579452</v>
      </c>
      <c r="I5621" s="19">
        <f t="shared" si="529"/>
        <v>-90886156768</v>
      </c>
      <c r="K5621" s="19">
        <f t="shared" si="528"/>
        <v>16175520000</v>
      </c>
      <c r="L5621" s="19">
        <f t="shared" si="530"/>
        <v>16175520000</v>
      </c>
      <c r="N5621" s="19">
        <f t="shared" si="533"/>
        <v>0</v>
      </c>
      <c r="O5621" s="19">
        <f t="shared" si="531"/>
        <v>-78002116848</v>
      </c>
      <c r="Q5621" s="19">
        <f t="shared" si="532"/>
        <v>-29267558384</v>
      </c>
    </row>
    <row r="5622" spans="1:17" x14ac:dyDescent="0.3">
      <c r="A5622">
        <v>5616</v>
      </c>
      <c r="B5622">
        <f>SQRT((1-A5622*A5622/$G$1)*$G$2)</f>
        <v>751.58274953625164</v>
      </c>
      <c r="I5622" s="19">
        <f t="shared" si="529"/>
        <v>-58535116768</v>
      </c>
      <c r="K5622" s="19">
        <f t="shared" si="528"/>
        <v>16178400000</v>
      </c>
      <c r="L5622" s="19">
        <f t="shared" si="530"/>
        <v>16178400000</v>
      </c>
      <c r="N5622" s="19">
        <f t="shared" si="533"/>
        <v>-77898321616</v>
      </c>
      <c r="O5622" s="19">
        <f t="shared" si="531"/>
        <v>-77898321616</v>
      </c>
      <c r="Q5622" s="19">
        <f t="shared" si="532"/>
        <v>-90987480000</v>
      </c>
    </row>
    <row r="5623" spans="1:17" x14ac:dyDescent="0.3">
      <c r="A5623">
        <v>5617</v>
      </c>
      <c r="B5623">
        <f>SQRT((1-A5623*A5623/$G$1)*$G$2)</f>
        <v>751.37537092423008</v>
      </c>
      <c r="I5623" s="19">
        <f t="shared" si="529"/>
        <v>-181974960000</v>
      </c>
      <c r="K5623" s="19">
        <f t="shared" si="528"/>
        <v>16181280000</v>
      </c>
      <c r="L5623" s="19">
        <f t="shared" si="530"/>
        <v>16181280000</v>
      </c>
      <c r="N5623" s="19">
        <f t="shared" si="533"/>
        <v>0</v>
      </c>
      <c r="O5623" s="19">
        <f t="shared" si="531"/>
        <v>-77898321616</v>
      </c>
      <c r="Q5623" s="19">
        <f t="shared" si="532"/>
        <v>-74806200000</v>
      </c>
    </row>
    <row r="5624" spans="1:17" x14ac:dyDescent="0.3">
      <c r="A5624">
        <v>5618</v>
      </c>
      <c r="B5624">
        <f>SQRT((1-A5624*A5624/$G$1)*$G$2)</f>
        <v>751.16789812178342</v>
      </c>
      <c r="I5624" s="19">
        <f t="shared" si="529"/>
        <v>-149612400000</v>
      </c>
      <c r="K5624" s="19">
        <f t="shared" si="528"/>
        <v>16184160000</v>
      </c>
      <c r="L5624" s="19">
        <f t="shared" si="530"/>
        <v>16184160000</v>
      </c>
      <c r="N5624" s="19">
        <f t="shared" si="533"/>
        <v>0</v>
      </c>
      <c r="O5624" s="19">
        <f t="shared" si="531"/>
        <v>-77898321616</v>
      </c>
      <c r="Q5624" s="19">
        <f t="shared" si="532"/>
        <v>-58622040000</v>
      </c>
    </row>
    <row r="5625" spans="1:17" x14ac:dyDescent="0.3">
      <c r="A5625">
        <v>5619</v>
      </c>
      <c r="B5625">
        <f>SQRT((1-A5625*A5625/$G$1)*$G$2)</f>
        <v>750.96033105084405</v>
      </c>
      <c r="I5625" s="19">
        <f t="shared" si="529"/>
        <v>-117244080000</v>
      </c>
      <c r="K5625" s="19">
        <f t="shared" si="528"/>
        <v>16187040000</v>
      </c>
      <c r="L5625" s="19">
        <f t="shared" si="530"/>
        <v>16187040000</v>
      </c>
      <c r="N5625" s="19">
        <f t="shared" si="533"/>
        <v>0</v>
      </c>
      <c r="O5625" s="19">
        <f t="shared" si="531"/>
        <v>-77898321616</v>
      </c>
      <c r="Q5625" s="19">
        <f t="shared" si="532"/>
        <v>-42435000000</v>
      </c>
    </row>
    <row r="5626" spans="1:17" x14ac:dyDescent="0.3">
      <c r="A5626">
        <v>5620</v>
      </c>
      <c r="B5626">
        <f>SQRT((1-A5626*A5626/$G$1)*$G$2)</f>
        <v>750.75266963322201</v>
      </c>
      <c r="I5626" s="19">
        <f t="shared" si="529"/>
        <v>-84870000000</v>
      </c>
      <c r="K5626" s="19">
        <f t="shared" si="528"/>
        <v>16189920000</v>
      </c>
      <c r="L5626" s="19">
        <f t="shared" si="530"/>
        <v>16189920000</v>
      </c>
      <c r="N5626" s="19">
        <f t="shared" si="533"/>
        <v>0</v>
      </c>
      <c r="O5626" s="19">
        <f t="shared" si="531"/>
        <v>-77898321616</v>
      </c>
      <c r="Q5626" s="19">
        <f t="shared" si="532"/>
        <v>-26245080000</v>
      </c>
    </row>
    <row r="5627" spans="1:17" x14ac:dyDescent="0.3">
      <c r="A5627">
        <v>5621</v>
      </c>
      <c r="B5627">
        <f>SQRT((1-A5627*A5627/$G$1)*$G$2)</f>
        <v>750.54491379060585</v>
      </c>
      <c r="I5627" s="19">
        <f t="shared" si="529"/>
        <v>-52490160000</v>
      </c>
      <c r="K5627" s="19">
        <f t="shared" si="528"/>
        <v>16192800000</v>
      </c>
      <c r="L5627" s="19">
        <f t="shared" si="530"/>
        <v>16192800000</v>
      </c>
      <c r="N5627" s="19">
        <f t="shared" si="533"/>
        <v>-77794526384</v>
      </c>
      <c r="O5627" s="19">
        <f t="shared" si="531"/>
        <v>-77794526384</v>
      </c>
      <c r="Q5627" s="19">
        <f t="shared" si="532"/>
        <v>-87846806384</v>
      </c>
    </row>
    <row r="5628" spans="1:17" x14ac:dyDescent="0.3">
      <c r="A5628">
        <v>5622</v>
      </c>
      <c r="B5628">
        <f>SQRT((1-A5628*A5628/$G$1)*$G$2)</f>
        <v>750.3370634445613</v>
      </c>
      <c r="I5628" s="19">
        <f t="shared" si="529"/>
        <v>-175693612768</v>
      </c>
      <c r="K5628" s="19">
        <f t="shared" si="528"/>
        <v>16195680000</v>
      </c>
      <c r="L5628" s="19">
        <f t="shared" si="530"/>
        <v>16195680000</v>
      </c>
      <c r="N5628" s="19">
        <f t="shared" si="533"/>
        <v>0</v>
      </c>
      <c r="O5628" s="19">
        <f t="shared" si="531"/>
        <v>-77794526384</v>
      </c>
      <c r="Q5628" s="19">
        <f t="shared" si="532"/>
        <v>-71651126384</v>
      </c>
    </row>
    <row r="5629" spans="1:17" x14ac:dyDescent="0.3">
      <c r="A5629">
        <v>5623</v>
      </c>
      <c r="B5629">
        <f>SQRT((1-A5629*A5629/$G$1)*$G$2)</f>
        <v>750.12911851653143</v>
      </c>
      <c r="I5629" s="19">
        <f t="shared" si="529"/>
        <v>-143302252768</v>
      </c>
      <c r="K5629" s="19">
        <f t="shared" si="528"/>
        <v>16198560000</v>
      </c>
      <c r="L5629" s="19">
        <f t="shared" si="530"/>
        <v>16198560000</v>
      </c>
      <c r="N5629" s="19">
        <f t="shared" si="533"/>
        <v>0</v>
      </c>
      <c r="O5629" s="19">
        <f t="shared" si="531"/>
        <v>-77794526384</v>
      </c>
      <c r="Q5629" s="19">
        <f t="shared" si="532"/>
        <v>-55452566384</v>
      </c>
    </row>
    <row r="5630" spans="1:17" x14ac:dyDescent="0.3">
      <c r="A5630">
        <v>5624</v>
      </c>
      <c r="B5630">
        <f>SQRT((1-A5630*A5630/$G$1)*$G$2)</f>
        <v>749.92107892783679</v>
      </c>
      <c r="I5630" s="19">
        <f t="shared" si="529"/>
        <v>-110905132768</v>
      </c>
      <c r="K5630" s="19">
        <f t="shared" si="528"/>
        <v>16201440000</v>
      </c>
      <c r="L5630" s="19">
        <f t="shared" si="530"/>
        <v>16201440000</v>
      </c>
      <c r="N5630" s="19">
        <f t="shared" si="533"/>
        <v>0</v>
      </c>
      <c r="O5630" s="19">
        <f t="shared" si="531"/>
        <v>-77794526384</v>
      </c>
      <c r="Q5630" s="19">
        <f t="shared" si="532"/>
        <v>-39251126384</v>
      </c>
    </row>
    <row r="5631" spans="1:17" x14ac:dyDescent="0.3">
      <c r="A5631">
        <v>5625</v>
      </c>
      <c r="B5631">
        <f>SQRT((1-A5631*A5631/$G$1)*$G$2)</f>
        <v>749.71294459967453</v>
      </c>
      <c r="I5631" s="19">
        <f t="shared" si="529"/>
        <v>-78502252768</v>
      </c>
      <c r="K5631" s="19">
        <f t="shared" si="528"/>
        <v>16204320000</v>
      </c>
      <c r="L5631" s="19">
        <f t="shared" si="530"/>
        <v>16204320000</v>
      </c>
      <c r="N5631" s="19">
        <f t="shared" si="533"/>
        <v>0</v>
      </c>
      <c r="O5631" s="19">
        <f t="shared" si="531"/>
        <v>-77794526384</v>
      </c>
      <c r="Q5631" s="19">
        <f t="shared" si="532"/>
        <v>-23046806384</v>
      </c>
    </row>
    <row r="5632" spans="1:17" x14ac:dyDescent="0.3">
      <c r="A5632">
        <v>5626</v>
      </c>
      <c r="B5632">
        <f>SQRT((1-A5632*A5632/$G$1)*$G$2)</f>
        <v>749.50471545311837</v>
      </c>
      <c r="I5632" s="19">
        <f t="shared" si="529"/>
        <v>-46093612768</v>
      </c>
      <c r="K5632" s="19">
        <f t="shared" si="528"/>
        <v>16207200000</v>
      </c>
      <c r="L5632" s="19">
        <f t="shared" si="530"/>
        <v>16207200000</v>
      </c>
      <c r="N5632" s="19">
        <f t="shared" si="533"/>
        <v>-77690731152</v>
      </c>
      <c r="O5632" s="19">
        <f t="shared" si="531"/>
        <v>-77690731152</v>
      </c>
      <c r="Q5632" s="19">
        <f t="shared" si="532"/>
        <v>-84530337536</v>
      </c>
    </row>
    <row r="5633" spans="1:17" x14ac:dyDescent="0.3">
      <c r="A5633">
        <v>5627</v>
      </c>
      <c r="B5633">
        <f>SQRT((1-A5633*A5633/$G$1)*$G$2)</f>
        <v>749.29639140911843</v>
      </c>
      <c r="I5633" s="19">
        <f t="shared" si="529"/>
        <v>-169060675072</v>
      </c>
      <c r="K5633" s="19">
        <f t="shared" si="528"/>
        <v>16210080000</v>
      </c>
      <c r="L5633" s="19">
        <f t="shared" si="530"/>
        <v>16210080000</v>
      </c>
      <c r="N5633" s="19">
        <f t="shared" si="533"/>
        <v>0</v>
      </c>
      <c r="O5633" s="19">
        <f t="shared" si="531"/>
        <v>-77690731152</v>
      </c>
      <c r="Q5633" s="19">
        <f t="shared" si="532"/>
        <v>-68320257536</v>
      </c>
    </row>
    <row r="5634" spans="1:17" x14ac:dyDescent="0.3">
      <c r="A5634">
        <v>5628</v>
      </c>
      <c r="B5634">
        <f>SQRT((1-A5634*A5634/$G$1)*$G$2)</f>
        <v>749.08797238850048</v>
      </c>
      <c r="I5634" s="19">
        <f t="shared" si="529"/>
        <v>-136640515072</v>
      </c>
      <c r="K5634" s="19">
        <f t="shared" si="528"/>
        <v>16212960000</v>
      </c>
      <c r="L5634" s="19">
        <f t="shared" si="530"/>
        <v>16212960000</v>
      </c>
      <c r="N5634" s="19">
        <f t="shared" si="533"/>
        <v>0</v>
      </c>
      <c r="O5634" s="19">
        <f t="shared" si="531"/>
        <v>-77690731152</v>
      </c>
      <c r="Q5634" s="19">
        <f t="shared" si="532"/>
        <v>-52107297536</v>
      </c>
    </row>
    <row r="5635" spans="1:17" x14ac:dyDescent="0.3">
      <c r="A5635">
        <v>5629</v>
      </c>
      <c r="B5635">
        <f>SQRT((1-A5635*A5635/$G$1)*$G$2)</f>
        <v>748.87945831196646</v>
      </c>
      <c r="I5635" s="19">
        <f t="shared" si="529"/>
        <v>-104214595072</v>
      </c>
      <c r="K5635" s="19">
        <f t="shared" si="528"/>
        <v>16215840000</v>
      </c>
      <c r="L5635" s="19">
        <f t="shared" si="530"/>
        <v>16215840000</v>
      </c>
      <c r="N5635" s="19">
        <f t="shared" si="533"/>
        <v>0</v>
      </c>
      <c r="O5635" s="19">
        <f t="shared" si="531"/>
        <v>-77690731152</v>
      </c>
      <c r="Q5635" s="19">
        <f t="shared" si="532"/>
        <v>-35891457536</v>
      </c>
    </row>
    <row r="5636" spans="1:17" x14ac:dyDescent="0.3">
      <c r="A5636">
        <v>5630</v>
      </c>
      <c r="B5636">
        <f>SQRT((1-A5636*A5636/$G$1)*$G$2)</f>
        <v>748.67084910009373</v>
      </c>
      <c r="I5636" s="19">
        <f t="shared" si="529"/>
        <v>-71782915072</v>
      </c>
      <c r="K5636" s="19">
        <f t="shared" si="528"/>
        <v>16218720000</v>
      </c>
      <c r="L5636" s="19">
        <f t="shared" si="530"/>
        <v>16218720000</v>
      </c>
      <c r="N5636" s="19">
        <f t="shared" si="533"/>
        <v>-77586935920</v>
      </c>
      <c r="O5636" s="19">
        <f t="shared" si="531"/>
        <v>-77586935920</v>
      </c>
      <c r="Q5636" s="19">
        <f t="shared" si="532"/>
        <v>-97259673456</v>
      </c>
    </row>
    <row r="5637" spans="1:17" x14ac:dyDescent="0.3">
      <c r="A5637">
        <v>5631</v>
      </c>
      <c r="B5637">
        <f>SQRT((1-A5637*A5637/$G$1)*$G$2)</f>
        <v>748.46214467333482</v>
      </c>
      <c r="I5637" s="19">
        <f t="shared" si="529"/>
        <v>-194519346912</v>
      </c>
      <c r="K5637" s="19">
        <f t="shared" si="528"/>
        <v>16221600000</v>
      </c>
      <c r="L5637" s="19">
        <f t="shared" si="530"/>
        <v>16221600000</v>
      </c>
      <c r="N5637" s="19">
        <f t="shared" si="533"/>
        <v>0</v>
      </c>
      <c r="O5637" s="19">
        <f t="shared" si="531"/>
        <v>-77586935920</v>
      </c>
      <c r="Q5637" s="19">
        <f t="shared" si="532"/>
        <v>-81038073456</v>
      </c>
    </row>
    <row r="5638" spans="1:17" x14ac:dyDescent="0.3">
      <c r="A5638">
        <v>5632</v>
      </c>
      <c r="B5638">
        <f>SQRT((1-A5638*A5638/$G$1)*$G$2)</f>
        <v>748.25334495201673</v>
      </c>
      <c r="I5638" s="19">
        <f t="shared" si="529"/>
        <v>-162076146912</v>
      </c>
      <c r="K5638" s="19">
        <f t="shared" si="528"/>
        <v>16224480000</v>
      </c>
      <c r="L5638" s="19">
        <f t="shared" si="530"/>
        <v>16224480000</v>
      </c>
      <c r="N5638" s="19">
        <f t="shared" si="533"/>
        <v>0</v>
      </c>
      <c r="O5638" s="19">
        <f t="shared" si="531"/>
        <v>-77586935920</v>
      </c>
      <c r="Q5638" s="19">
        <f t="shared" si="532"/>
        <v>-64813593456</v>
      </c>
    </row>
    <row r="5639" spans="1:17" x14ac:dyDescent="0.3">
      <c r="A5639">
        <v>5633</v>
      </c>
      <c r="B5639">
        <f>SQRT((1-A5639*A5639/$G$1)*$G$2)</f>
        <v>748.04444985634177</v>
      </c>
      <c r="I5639" s="19">
        <f t="shared" si="529"/>
        <v>-129627186912</v>
      </c>
      <c r="K5639" s="19">
        <f t="shared" ref="K5639:K5702" si="534">IF($I5639&lt;L5638,L5638+$J$2,)</f>
        <v>16227360000</v>
      </c>
      <c r="L5639" s="19">
        <f t="shared" si="530"/>
        <v>16227360000</v>
      </c>
      <c r="N5639" s="19">
        <f t="shared" si="533"/>
        <v>0</v>
      </c>
      <c r="O5639" s="19">
        <f t="shared" si="531"/>
        <v>-77586935920</v>
      </c>
      <c r="Q5639" s="19">
        <f t="shared" si="532"/>
        <v>-48586233456</v>
      </c>
    </row>
    <row r="5640" spans="1:17" x14ac:dyDescent="0.3">
      <c r="A5640">
        <v>5634</v>
      </c>
      <c r="B5640">
        <f>SQRT((1-A5640*A5640/$G$1)*$G$2)</f>
        <v>747.83545930638638</v>
      </c>
      <c r="I5640" s="19">
        <f t="shared" si="529"/>
        <v>-97172466912</v>
      </c>
      <c r="K5640" s="19">
        <f t="shared" si="534"/>
        <v>16230240000</v>
      </c>
      <c r="L5640" s="19">
        <f t="shared" si="530"/>
        <v>16230240000</v>
      </c>
      <c r="N5640" s="19">
        <f t="shared" si="533"/>
        <v>0</v>
      </c>
      <c r="O5640" s="19">
        <f t="shared" si="531"/>
        <v>-77586935920</v>
      </c>
      <c r="Q5640" s="19">
        <f t="shared" si="532"/>
        <v>-32355993456</v>
      </c>
    </row>
    <row r="5641" spans="1:17" x14ac:dyDescent="0.3">
      <c r="A5641">
        <v>5635</v>
      </c>
      <c r="B5641">
        <f>SQRT((1-A5641*A5641/$G$1)*$G$2)</f>
        <v>747.62637322210094</v>
      </c>
      <c r="I5641" s="19">
        <f t="shared" si="529"/>
        <v>-64711986912</v>
      </c>
      <c r="K5641" s="19">
        <f t="shared" si="534"/>
        <v>16233120000</v>
      </c>
      <c r="L5641" s="19">
        <f t="shared" si="530"/>
        <v>16233120000</v>
      </c>
      <c r="N5641" s="19">
        <f t="shared" si="533"/>
        <v>-77483140688</v>
      </c>
      <c r="O5641" s="19">
        <f t="shared" si="531"/>
        <v>-77483140688</v>
      </c>
      <c r="Q5641" s="19">
        <f t="shared" si="532"/>
        <v>-93606014144</v>
      </c>
    </row>
    <row r="5642" spans="1:17" x14ac:dyDescent="0.3">
      <c r="A5642">
        <v>5636</v>
      </c>
      <c r="B5642">
        <f>SQRT((1-A5642*A5642/$G$1)*$G$2)</f>
        <v>747.41719152330973</v>
      </c>
      <c r="I5642" s="19">
        <f t="shared" si="529"/>
        <v>-187212028288</v>
      </c>
      <c r="K5642" s="19">
        <f t="shared" si="534"/>
        <v>16236000000</v>
      </c>
      <c r="L5642" s="19">
        <f t="shared" si="530"/>
        <v>16236000000</v>
      </c>
      <c r="N5642" s="19">
        <f t="shared" si="533"/>
        <v>0</v>
      </c>
      <c r="O5642" s="19">
        <f t="shared" si="531"/>
        <v>-77483140688</v>
      </c>
      <c r="Q5642" s="19">
        <f t="shared" si="532"/>
        <v>-77370014144</v>
      </c>
    </row>
    <row r="5643" spans="1:17" x14ac:dyDescent="0.3">
      <c r="A5643">
        <v>5637</v>
      </c>
      <c r="B5643">
        <f>SQRT((1-A5643*A5643/$G$1)*$G$2)</f>
        <v>747.2079141297105</v>
      </c>
      <c r="I5643" s="19">
        <f t="shared" si="529"/>
        <v>-154740028288</v>
      </c>
      <c r="K5643" s="19">
        <f t="shared" si="534"/>
        <v>16238880000</v>
      </c>
      <c r="L5643" s="19">
        <f t="shared" si="530"/>
        <v>16238880000</v>
      </c>
      <c r="N5643" s="19">
        <f t="shared" si="533"/>
        <v>0</v>
      </c>
      <c r="O5643" s="19">
        <f t="shared" si="531"/>
        <v>-77483140688</v>
      </c>
      <c r="Q5643" s="19">
        <f t="shared" si="532"/>
        <v>-61131134144</v>
      </c>
    </row>
    <row r="5644" spans="1:17" x14ac:dyDescent="0.3">
      <c r="A5644">
        <v>5638</v>
      </c>
      <c r="B5644">
        <f>SQRT((1-A5644*A5644/$G$1)*$G$2)</f>
        <v>746.99854096087461</v>
      </c>
      <c r="I5644" s="19">
        <f t="shared" si="529"/>
        <v>-122262268288</v>
      </c>
      <c r="K5644" s="19">
        <f t="shared" si="534"/>
        <v>16241760000</v>
      </c>
      <c r="L5644" s="19">
        <f t="shared" si="530"/>
        <v>16241760000</v>
      </c>
      <c r="N5644" s="19">
        <f t="shared" si="533"/>
        <v>0</v>
      </c>
      <c r="O5644" s="19">
        <f t="shared" si="531"/>
        <v>-77483140688</v>
      </c>
      <c r="Q5644" s="19">
        <f t="shared" si="532"/>
        <v>-44889374144</v>
      </c>
    </row>
    <row r="5645" spans="1:17" x14ac:dyDescent="0.3">
      <c r="A5645">
        <v>5639</v>
      </c>
      <c r="B5645">
        <f>SQRT((1-A5645*A5645/$G$1)*$G$2)</f>
        <v>746.78907193624582</v>
      </c>
      <c r="I5645" s="19">
        <f t="shared" si="529"/>
        <v>-89778748288</v>
      </c>
      <c r="K5645" s="19">
        <f t="shared" si="534"/>
        <v>16244640000</v>
      </c>
      <c r="L5645" s="19">
        <f t="shared" si="530"/>
        <v>16244640000</v>
      </c>
      <c r="N5645" s="19">
        <f t="shared" si="533"/>
        <v>0</v>
      </c>
      <c r="O5645" s="19">
        <f t="shared" si="531"/>
        <v>-77483140688</v>
      </c>
      <c r="Q5645" s="19">
        <f t="shared" si="532"/>
        <v>-28644734144</v>
      </c>
    </row>
    <row r="5646" spans="1:17" x14ac:dyDescent="0.3">
      <c r="A5646">
        <v>5640</v>
      </c>
      <c r="B5646">
        <f>SQRT((1-A5646*A5646/$G$1)*$G$2)</f>
        <v>746.57950697514116</v>
      </c>
      <c r="I5646" s="19">
        <f t="shared" si="529"/>
        <v>-57289468288</v>
      </c>
      <c r="K5646" s="19">
        <f t="shared" si="534"/>
        <v>16247520000</v>
      </c>
      <c r="L5646" s="19">
        <f t="shared" si="530"/>
        <v>16247520000</v>
      </c>
      <c r="N5646" s="19">
        <f t="shared" si="533"/>
        <v>-77379345456</v>
      </c>
      <c r="O5646" s="19">
        <f t="shared" si="531"/>
        <v>-77379345456</v>
      </c>
      <c r="Q5646" s="19">
        <f t="shared" si="532"/>
        <v>-89776559600</v>
      </c>
    </row>
    <row r="5647" spans="1:17" x14ac:dyDescent="0.3">
      <c r="A5647">
        <v>5641</v>
      </c>
      <c r="B5647">
        <f>SQRT((1-A5647*A5647/$G$1)*$G$2)</f>
        <v>746.36984599674952</v>
      </c>
      <c r="I5647" s="19">
        <f t="shared" si="529"/>
        <v>-179553119200</v>
      </c>
      <c r="K5647" s="19">
        <f t="shared" si="534"/>
        <v>16250400000</v>
      </c>
      <c r="L5647" s="19">
        <f t="shared" si="530"/>
        <v>16250400000</v>
      </c>
      <c r="N5647" s="19">
        <f t="shared" si="533"/>
        <v>0</v>
      </c>
      <c r="O5647" s="19">
        <f t="shared" si="531"/>
        <v>-77379345456</v>
      </c>
      <c r="Q5647" s="19">
        <f t="shared" si="532"/>
        <v>-73526159600</v>
      </c>
    </row>
    <row r="5648" spans="1:17" x14ac:dyDescent="0.3">
      <c r="A5648">
        <v>5642</v>
      </c>
      <c r="B5648">
        <f>SQRT((1-A5648*A5648/$G$1)*$G$2)</f>
        <v>746.16008892013224</v>
      </c>
      <c r="I5648" s="19">
        <f t="shared" si="529"/>
        <v>-147052319200</v>
      </c>
      <c r="K5648" s="19">
        <f t="shared" si="534"/>
        <v>16253280000</v>
      </c>
      <c r="L5648" s="19">
        <f t="shared" si="530"/>
        <v>16253280000</v>
      </c>
      <c r="N5648" s="19">
        <f t="shared" si="533"/>
        <v>0</v>
      </c>
      <c r="O5648" s="19">
        <f t="shared" si="531"/>
        <v>-77379345456</v>
      </c>
      <c r="Q5648" s="19">
        <f t="shared" si="532"/>
        <v>-57272879600</v>
      </c>
    </row>
    <row r="5649" spans="1:17" x14ac:dyDescent="0.3">
      <c r="A5649">
        <v>5643</v>
      </c>
      <c r="B5649">
        <f>SQRT((1-A5649*A5649/$G$1)*$G$2)</f>
        <v>745.95023566422287</v>
      </c>
      <c r="I5649" s="19">
        <f t="shared" si="529"/>
        <v>-114545759200</v>
      </c>
      <c r="K5649" s="19">
        <f t="shared" si="534"/>
        <v>16256160000</v>
      </c>
      <c r="L5649" s="19">
        <f t="shared" si="530"/>
        <v>16256160000</v>
      </c>
      <c r="N5649" s="19">
        <f t="shared" si="533"/>
        <v>0</v>
      </c>
      <c r="O5649" s="19">
        <f t="shared" si="531"/>
        <v>-77379345456</v>
      </c>
      <c r="Q5649" s="19">
        <f t="shared" si="532"/>
        <v>-41016719600</v>
      </c>
    </row>
    <row r="5650" spans="1:17" x14ac:dyDescent="0.3">
      <c r="A5650">
        <v>5644</v>
      </c>
      <c r="B5650">
        <f>SQRT((1-A5650*A5650/$G$1)*$G$2)</f>
        <v>745.74028614782549</v>
      </c>
      <c r="I5650" s="19">
        <f t="shared" si="529"/>
        <v>-82033439200</v>
      </c>
      <c r="K5650" s="19">
        <f t="shared" si="534"/>
        <v>16259040000</v>
      </c>
      <c r="L5650" s="19">
        <f t="shared" si="530"/>
        <v>16259040000</v>
      </c>
      <c r="N5650" s="19">
        <f t="shared" si="533"/>
        <v>0</v>
      </c>
      <c r="O5650" s="19">
        <f t="shared" si="531"/>
        <v>-77379345456</v>
      </c>
      <c r="Q5650" s="19">
        <f t="shared" si="532"/>
        <v>-24757679600</v>
      </c>
    </row>
    <row r="5651" spans="1:17" x14ac:dyDescent="0.3">
      <c r="A5651">
        <v>5645</v>
      </c>
      <c r="B5651">
        <f>SQRT((1-A5651*A5651/$G$1)*$G$2)</f>
        <v>745.53024028961636</v>
      </c>
      <c r="I5651" s="19">
        <f t="shared" si="529"/>
        <v>-49515359200</v>
      </c>
      <c r="K5651" s="19">
        <f t="shared" si="534"/>
        <v>16261920000</v>
      </c>
      <c r="L5651" s="19">
        <f t="shared" si="530"/>
        <v>16261920000</v>
      </c>
      <c r="N5651" s="19">
        <f t="shared" si="533"/>
        <v>-77275550224</v>
      </c>
      <c r="O5651" s="19">
        <f t="shared" si="531"/>
        <v>-77275550224</v>
      </c>
      <c r="Q5651" s="19">
        <f t="shared" si="532"/>
        <v>-85771309824</v>
      </c>
    </row>
    <row r="5652" spans="1:17" x14ac:dyDescent="0.3">
      <c r="A5652">
        <v>5646</v>
      </c>
      <c r="B5652">
        <f>SQRT((1-A5652*A5652/$G$1)*$G$2)</f>
        <v>745.32009800814251</v>
      </c>
      <c r="I5652" s="19">
        <f t="shared" si="529"/>
        <v>-171542619648</v>
      </c>
      <c r="K5652" s="19">
        <f t="shared" si="534"/>
        <v>16264800000</v>
      </c>
      <c r="L5652" s="19">
        <f t="shared" si="530"/>
        <v>16264800000</v>
      </c>
      <c r="N5652" s="19">
        <f t="shared" si="533"/>
        <v>0</v>
      </c>
      <c r="O5652" s="19">
        <f t="shared" si="531"/>
        <v>-77275550224</v>
      </c>
      <c r="Q5652" s="19">
        <f t="shared" si="532"/>
        <v>-69506509824</v>
      </c>
    </row>
    <row r="5653" spans="1:17" x14ac:dyDescent="0.3">
      <c r="A5653">
        <v>5647</v>
      </c>
      <c r="B5653">
        <f>SQRT((1-A5653*A5653/$G$1)*$G$2)</f>
        <v>745.10985922182158</v>
      </c>
      <c r="I5653" s="19">
        <f t="shared" si="529"/>
        <v>-139013019648</v>
      </c>
      <c r="K5653" s="19">
        <f t="shared" si="534"/>
        <v>16267680000</v>
      </c>
      <c r="L5653" s="19">
        <f t="shared" si="530"/>
        <v>16267680000</v>
      </c>
      <c r="N5653" s="19">
        <f t="shared" si="533"/>
        <v>0</v>
      </c>
      <c r="O5653" s="19">
        <f t="shared" si="531"/>
        <v>-77275550224</v>
      </c>
      <c r="Q5653" s="19">
        <f t="shared" si="532"/>
        <v>-53238829824</v>
      </c>
    </row>
    <row r="5654" spans="1:17" x14ac:dyDescent="0.3">
      <c r="A5654">
        <v>5648</v>
      </c>
      <c r="B5654">
        <f>SQRT((1-A5654*A5654/$G$1)*$G$2)</f>
        <v>744.89952384894139</v>
      </c>
      <c r="I5654" s="19">
        <f t="shared" si="529"/>
        <v>-106477659648</v>
      </c>
      <c r="K5654" s="19">
        <f t="shared" si="534"/>
        <v>16270560000</v>
      </c>
      <c r="L5654" s="19">
        <f t="shared" si="530"/>
        <v>16270560000</v>
      </c>
      <c r="N5654" s="19">
        <f t="shared" si="533"/>
        <v>0</v>
      </c>
      <c r="O5654" s="19">
        <f t="shared" si="531"/>
        <v>-77275550224</v>
      </c>
      <c r="Q5654" s="19">
        <f t="shared" si="532"/>
        <v>-36968269824</v>
      </c>
    </row>
    <row r="5655" spans="1:17" x14ac:dyDescent="0.3">
      <c r="A5655">
        <v>5649</v>
      </c>
      <c r="B5655">
        <f>SQRT((1-A5655*A5655/$G$1)*$G$2)</f>
        <v>744.68909180766025</v>
      </c>
      <c r="I5655" s="19">
        <f t="shared" si="529"/>
        <v>-73936539648</v>
      </c>
      <c r="K5655" s="19">
        <f t="shared" si="534"/>
        <v>16273440000</v>
      </c>
      <c r="L5655" s="19">
        <f t="shared" si="530"/>
        <v>16273440000</v>
      </c>
      <c r="N5655" s="19">
        <f t="shared" si="533"/>
        <v>-77171754992</v>
      </c>
      <c r="O5655" s="19">
        <f t="shared" si="531"/>
        <v>-77171754992</v>
      </c>
      <c r="Q5655" s="19">
        <f t="shared" si="532"/>
        <v>-97866584816</v>
      </c>
    </row>
    <row r="5656" spans="1:17" x14ac:dyDescent="0.3">
      <c r="A5656">
        <v>5650</v>
      </c>
      <c r="B5656">
        <f>SQRT((1-A5656*A5656/$G$1)*$G$2)</f>
        <v>744.47856301600643</v>
      </c>
      <c r="I5656" s="19">
        <f t="shared" si="529"/>
        <v>-195733169632</v>
      </c>
      <c r="K5656" s="19">
        <f t="shared" si="534"/>
        <v>16276320000</v>
      </c>
      <c r="L5656" s="19">
        <f t="shared" si="530"/>
        <v>16276320000</v>
      </c>
      <c r="N5656" s="19">
        <f t="shared" si="533"/>
        <v>0</v>
      </c>
      <c r="O5656" s="19">
        <f t="shared" si="531"/>
        <v>-77171754992</v>
      </c>
      <c r="Q5656" s="19">
        <f t="shared" si="532"/>
        <v>-81590264816</v>
      </c>
    </row>
    <row r="5657" spans="1:17" x14ac:dyDescent="0.3">
      <c r="A5657">
        <v>5651</v>
      </c>
      <c r="B5657">
        <f>SQRT((1-A5657*A5657/$G$1)*$G$2)</f>
        <v>744.26793739187701</v>
      </c>
      <c r="I5657" s="19">
        <f t="shared" si="529"/>
        <v>-163180529632</v>
      </c>
      <c r="K5657" s="19">
        <f t="shared" si="534"/>
        <v>16279200000</v>
      </c>
      <c r="L5657" s="19">
        <f t="shared" si="530"/>
        <v>16279200000</v>
      </c>
      <c r="N5657" s="19">
        <f t="shared" si="533"/>
        <v>0</v>
      </c>
      <c r="O5657" s="19">
        <f t="shared" si="531"/>
        <v>-77171754992</v>
      </c>
      <c r="Q5657" s="19">
        <f t="shared" si="532"/>
        <v>-65311064816</v>
      </c>
    </row>
    <row r="5658" spans="1:17" x14ac:dyDescent="0.3">
      <c r="A5658">
        <v>5652</v>
      </c>
      <c r="B5658">
        <f>SQRT((1-A5658*A5658/$G$1)*$G$2)</f>
        <v>744.05721485303911</v>
      </c>
      <c r="I5658" s="19">
        <f t="shared" si="529"/>
        <v>-130622129632</v>
      </c>
      <c r="K5658" s="19">
        <f t="shared" si="534"/>
        <v>16282080000</v>
      </c>
      <c r="L5658" s="19">
        <f t="shared" si="530"/>
        <v>16282080000</v>
      </c>
      <c r="N5658" s="19">
        <f t="shared" si="533"/>
        <v>0</v>
      </c>
      <c r="O5658" s="19">
        <f t="shared" si="531"/>
        <v>-77171754992</v>
      </c>
      <c r="Q5658" s="19">
        <f t="shared" si="532"/>
        <v>-49028984816</v>
      </c>
    </row>
    <row r="5659" spans="1:17" x14ac:dyDescent="0.3">
      <c r="A5659">
        <v>5653</v>
      </c>
      <c r="B5659">
        <f>SQRT((1-A5659*A5659/$G$1)*$G$2)</f>
        <v>743.84639531712833</v>
      </c>
      <c r="I5659" s="19">
        <f t="shared" si="529"/>
        <v>-98057969632</v>
      </c>
      <c r="K5659" s="19">
        <f t="shared" si="534"/>
        <v>16284960000</v>
      </c>
      <c r="L5659" s="19">
        <f t="shared" si="530"/>
        <v>16284960000</v>
      </c>
      <c r="N5659" s="19">
        <f t="shared" si="533"/>
        <v>0</v>
      </c>
      <c r="O5659" s="19">
        <f t="shared" si="531"/>
        <v>-77171754992</v>
      </c>
      <c r="Q5659" s="19">
        <f t="shared" si="532"/>
        <v>-32744024816</v>
      </c>
    </row>
    <row r="5660" spans="1:17" x14ac:dyDescent="0.3">
      <c r="A5660">
        <v>5654</v>
      </c>
      <c r="B5660">
        <f>SQRT((1-A5660*A5660/$G$1)*$G$2)</f>
        <v>743.63547870164939</v>
      </c>
      <c r="I5660" s="19">
        <f t="shared" si="529"/>
        <v>-65488049632</v>
      </c>
      <c r="K5660" s="19">
        <f t="shared" si="534"/>
        <v>16287840000</v>
      </c>
      <c r="L5660" s="19">
        <f t="shared" si="530"/>
        <v>16287840000</v>
      </c>
      <c r="N5660" s="19">
        <f t="shared" si="533"/>
        <v>-77067959760</v>
      </c>
      <c r="O5660" s="19">
        <f t="shared" si="531"/>
        <v>-77067959760</v>
      </c>
      <c r="Q5660" s="19">
        <f t="shared" si="532"/>
        <v>-93524144576</v>
      </c>
    </row>
    <row r="5661" spans="1:17" x14ac:dyDescent="0.3">
      <c r="A5661">
        <v>5655</v>
      </c>
      <c r="B5661">
        <f>SQRT((1-A5661*A5661/$G$1)*$G$2)</f>
        <v>743.42446492397482</v>
      </c>
      <c r="I5661" s="19">
        <f t="shared" si="529"/>
        <v>-187048289152</v>
      </c>
      <c r="K5661" s="19">
        <f t="shared" si="534"/>
        <v>16290720000</v>
      </c>
      <c r="L5661" s="19">
        <f t="shared" si="530"/>
        <v>16290720000</v>
      </c>
      <c r="N5661" s="19">
        <f t="shared" si="533"/>
        <v>0</v>
      </c>
      <c r="O5661" s="19">
        <f t="shared" si="531"/>
        <v>-77067959760</v>
      </c>
      <c r="Q5661" s="19">
        <f t="shared" si="532"/>
        <v>-77233424576</v>
      </c>
    </row>
    <row r="5662" spans="1:17" x14ac:dyDescent="0.3">
      <c r="A5662">
        <v>5656</v>
      </c>
      <c r="B5662">
        <f>SQRT((1-A5662*A5662/$G$1)*$G$2)</f>
        <v>743.21335390134539</v>
      </c>
      <c r="I5662" s="19">
        <f t="shared" si="529"/>
        <v>-154466849152</v>
      </c>
      <c r="K5662" s="19">
        <f t="shared" si="534"/>
        <v>16293600000</v>
      </c>
      <c r="L5662" s="19">
        <f t="shared" si="530"/>
        <v>16293600000</v>
      </c>
      <c r="N5662" s="19">
        <f t="shared" si="533"/>
        <v>0</v>
      </c>
      <c r="O5662" s="19">
        <f t="shared" si="531"/>
        <v>-77067959760</v>
      </c>
      <c r="Q5662" s="19">
        <f t="shared" si="532"/>
        <v>-60939824576</v>
      </c>
    </row>
    <row r="5663" spans="1:17" x14ac:dyDescent="0.3">
      <c r="A5663">
        <v>5657</v>
      </c>
      <c r="B5663">
        <f>SQRT((1-A5663*A5663/$G$1)*$G$2)</f>
        <v>743.00214555087007</v>
      </c>
      <c r="I5663" s="19">
        <f t="shared" si="529"/>
        <v>-121879649152</v>
      </c>
      <c r="K5663" s="19">
        <f t="shared" si="534"/>
        <v>16296480000</v>
      </c>
      <c r="L5663" s="19">
        <f t="shared" si="530"/>
        <v>16296480000</v>
      </c>
      <c r="N5663" s="19">
        <f t="shared" si="533"/>
        <v>0</v>
      </c>
      <c r="O5663" s="19">
        <f t="shared" si="531"/>
        <v>-77067959760</v>
      </c>
      <c r="Q5663" s="19">
        <f t="shared" si="532"/>
        <v>-44643344576</v>
      </c>
    </row>
    <row r="5664" spans="1:17" x14ac:dyDescent="0.3">
      <c r="A5664">
        <v>5658</v>
      </c>
      <c r="B5664">
        <f>SQRT((1-A5664*A5664/$G$1)*$G$2)</f>
        <v>742.79083978952485</v>
      </c>
      <c r="I5664" s="19">
        <f t="shared" si="529"/>
        <v>-89286689152</v>
      </c>
      <c r="K5664" s="19">
        <f t="shared" si="534"/>
        <v>16299360000</v>
      </c>
      <c r="L5664" s="19">
        <f t="shared" si="530"/>
        <v>16299360000</v>
      </c>
      <c r="N5664" s="19">
        <f t="shared" si="533"/>
        <v>0</v>
      </c>
      <c r="O5664" s="19">
        <f t="shared" si="531"/>
        <v>-77067959760</v>
      </c>
      <c r="Q5664" s="19">
        <f t="shared" si="532"/>
        <v>-28343984576</v>
      </c>
    </row>
    <row r="5665" spans="1:17" x14ac:dyDescent="0.3">
      <c r="A5665">
        <v>5659</v>
      </c>
      <c r="B5665">
        <f>SQRT((1-A5665*A5665/$G$1)*$G$2)</f>
        <v>742.57943653415316</v>
      </c>
      <c r="I5665" s="19">
        <f t="shared" si="529"/>
        <v>-56687969152</v>
      </c>
      <c r="K5665" s="19">
        <f t="shared" si="534"/>
        <v>16302240000</v>
      </c>
      <c r="L5665" s="19">
        <f t="shared" si="530"/>
        <v>16302240000</v>
      </c>
      <c r="N5665" s="19">
        <f t="shared" si="533"/>
        <v>-76964164528</v>
      </c>
      <c r="O5665" s="19">
        <f t="shared" si="531"/>
        <v>-76964164528</v>
      </c>
      <c r="Q5665" s="19">
        <f t="shared" si="532"/>
        <v>-89005909104</v>
      </c>
    </row>
    <row r="5666" spans="1:17" x14ac:dyDescent="0.3">
      <c r="A5666">
        <v>5660</v>
      </c>
      <c r="B5666">
        <f>SQRT((1-A5666*A5666/$G$1)*$G$2)</f>
        <v>742.36793570146506</v>
      </c>
      <c r="I5666" s="19">
        <f t="shared" si="529"/>
        <v>-178011818208</v>
      </c>
      <c r="K5666" s="19">
        <f t="shared" si="534"/>
        <v>16305120000</v>
      </c>
      <c r="L5666" s="19">
        <f t="shared" si="530"/>
        <v>16305120000</v>
      </c>
      <c r="N5666" s="19">
        <f t="shared" si="533"/>
        <v>0</v>
      </c>
      <c r="O5666" s="19">
        <f t="shared" si="531"/>
        <v>-76964164528</v>
      </c>
      <c r="Q5666" s="19">
        <f t="shared" si="532"/>
        <v>-72700789104</v>
      </c>
    </row>
    <row r="5667" spans="1:17" x14ac:dyDescent="0.3">
      <c r="A5667">
        <v>5661</v>
      </c>
      <c r="B5667">
        <f>SQRT((1-A5667*A5667/$G$1)*$G$2)</f>
        <v>742.15633720803737</v>
      </c>
      <c r="I5667" s="19">
        <f t="shared" si="529"/>
        <v>-145401578208</v>
      </c>
      <c r="K5667" s="19">
        <f t="shared" si="534"/>
        <v>16308000000</v>
      </c>
      <c r="L5667" s="19">
        <f t="shared" si="530"/>
        <v>16308000000</v>
      </c>
      <c r="N5667" s="19">
        <f t="shared" si="533"/>
        <v>0</v>
      </c>
      <c r="O5667" s="19">
        <f t="shared" si="531"/>
        <v>-76964164528</v>
      </c>
      <c r="Q5667" s="19">
        <f t="shared" si="532"/>
        <v>-56392789104</v>
      </c>
    </row>
    <row r="5668" spans="1:17" x14ac:dyDescent="0.3">
      <c r="A5668">
        <v>5662</v>
      </c>
      <c r="B5668">
        <f>SQRT((1-A5668*A5668/$G$1)*$G$2)</f>
        <v>741.94464097031323</v>
      </c>
      <c r="I5668" s="19">
        <f t="shared" si="529"/>
        <v>-112785578208</v>
      </c>
      <c r="K5668" s="19">
        <f t="shared" si="534"/>
        <v>16310880000</v>
      </c>
      <c r="L5668" s="19">
        <f t="shared" si="530"/>
        <v>16310880000</v>
      </c>
      <c r="N5668" s="19">
        <f t="shared" si="533"/>
        <v>0</v>
      </c>
      <c r="O5668" s="19">
        <f t="shared" si="531"/>
        <v>-76964164528</v>
      </c>
      <c r="Q5668" s="19">
        <f t="shared" si="532"/>
        <v>-40081909104</v>
      </c>
    </row>
    <row r="5669" spans="1:17" x14ac:dyDescent="0.3">
      <c r="A5669">
        <v>5663</v>
      </c>
      <c r="B5669">
        <f>SQRT((1-A5669*A5669/$G$1)*$G$2)</f>
        <v>741.73284690460184</v>
      </c>
      <c r="I5669" s="19">
        <f t="shared" si="529"/>
        <v>-80163818208</v>
      </c>
      <c r="K5669" s="19">
        <f t="shared" si="534"/>
        <v>16313760000</v>
      </c>
      <c r="L5669" s="19">
        <f t="shared" si="530"/>
        <v>16313760000</v>
      </c>
      <c r="N5669" s="19">
        <f t="shared" si="533"/>
        <v>0</v>
      </c>
      <c r="O5669" s="19">
        <f t="shared" si="531"/>
        <v>-76964164528</v>
      </c>
      <c r="Q5669" s="19">
        <f t="shared" si="532"/>
        <v>-23768149104</v>
      </c>
    </row>
    <row r="5670" spans="1:17" x14ac:dyDescent="0.3">
      <c r="A5670">
        <v>5664</v>
      </c>
      <c r="B5670">
        <f>SQRT((1-A5670*A5670/$G$1)*$G$2)</f>
        <v>741.52095492707781</v>
      </c>
      <c r="I5670" s="19">
        <f t="shared" si="529"/>
        <v>-47536298208</v>
      </c>
      <c r="K5670" s="19">
        <f t="shared" si="534"/>
        <v>16316640000</v>
      </c>
      <c r="L5670" s="19">
        <f t="shared" si="530"/>
        <v>16316640000</v>
      </c>
      <c r="N5670" s="19">
        <f t="shared" si="533"/>
        <v>-76860369296</v>
      </c>
      <c r="O5670" s="19">
        <f t="shared" si="531"/>
        <v>-76860369296</v>
      </c>
      <c r="Q5670" s="19">
        <f t="shared" si="532"/>
        <v>-84311878400</v>
      </c>
    </row>
    <row r="5671" spans="1:17" x14ac:dyDescent="0.3">
      <c r="A5671">
        <v>5665</v>
      </c>
      <c r="B5671">
        <f>SQRT((1-A5671*A5671/$G$1)*$G$2)</f>
        <v>741.30896495378147</v>
      </c>
      <c r="I5671" s="19">
        <f t="shared" si="529"/>
        <v>-168623756800</v>
      </c>
      <c r="K5671" s="19">
        <f t="shared" si="534"/>
        <v>16319520000</v>
      </c>
      <c r="L5671" s="19">
        <f t="shared" si="530"/>
        <v>16319520000</v>
      </c>
      <c r="N5671" s="19">
        <f t="shared" si="533"/>
        <v>0</v>
      </c>
      <c r="O5671" s="19">
        <f t="shared" si="531"/>
        <v>-76860369296</v>
      </c>
      <c r="Q5671" s="19">
        <f t="shared" si="532"/>
        <v>-67992358400</v>
      </c>
    </row>
    <row r="5672" spans="1:17" x14ac:dyDescent="0.3">
      <c r="A5672">
        <v>5666</v>
      </c>
      <c r="B5672">
        <f>SQRT((1-A5672*A5672/$G$1)*$G$2)</f>
        <v>741.09687690061776</v>
      </c>
      <c r="I5672" s="19">
        <f t="shared" si="529"/>
        <v>-135984716800</v>
      </c>
      <c r="K5672" s="19">
        <f t="shared" si="534"/>
        <v>16322400000</v>
      </c>
      <c r="L5672" s="19">
        <f t="shared" si="530"/>
        <v>16322400000</v>
      </c>
      <c r="N5672" s="19">
        <f t="shared" si="533"/>
        <v>0</v>
      </c>
      <c r="O5672" s="19">
        <f t="shared" si="531"/>
        <v>-76860369296</v>
      </c>
      <c r="Q5672" s="19">
        <f t="shared" si="532"/>
        <v>-51669958400</v>
      </c>
    </row>
    <row r="5673" spans="1:17" x14ac:dyDescent="0.3">
      <c r="A5673">
        <v>5667</v>
      </c>
      <c r="B5673">
        <f>SQRT((1-A5673*A5673/$G$1)*$G$2)</f>
        <v>740.88469068335712</v>
      </c>
      <c r="I5673" s="19">
        <f t="shared" si="529"/>
        <v>-103339916800</v>
      </c>
      <c r="K5673" s="19">
        <f t="shared" si="534"/>
        <v>16325280000</v>
      </c>
      <c r="L5673" s="19">
        <f t="shared" si="530"/>
        <v>16325280000</v>
      </c>
      <c r="N5673" s="19">
        <f t="shared" si="533"/>
        <v>0</v>
      </c>
      <c r="O5673" s="19">
        <f t="shared" si="531"/>
        <v>-76860369296</v>
      </c>
      <c r="Q5673" s="19">
        <f t="shared" si="532"/>
        <v>-35344678400</v>
      </c>
    </row>
    <row r="5674" spans="1:17" x14ac:dyDescent="0.3">
      <c r="A5674">
        <v>5668</v>
      </c>
      <c r="B5674">
        <f>SQRT((1-A5674*A5674/$G$1)*$G$2)</f>
        <v>740.67240621763369</v>
      </c>
      <c r="I5674" s="19">
        <f t="shared" si="529"/>
        <v>-70689356800</v>
      </c>
      <c r="K5674" s="19">
        <f t="shared" si="534"/>
        <v>16328160000</v>
      </c>
      <c r="L5674" s="19">
        <f t="shared" si="530"/>
        <v>16328160000</v>
      </c>
      <c r="N5674" s="19">
        <f t="shared" si="533"/>
        <v>-76756574064</v>
      </c>
      <c r="O5674" s="19">
        <f t="shared" si="531"/>
        <v>-76756574064</v>
      </c>
      <c r="Q5674" s="19">
        <f t="shared" si="532"/>
        <v>-95773092464</v>
      </c>
    </row>
    <row r="5675" spans="1:17" x14ac:dyDescent="0.3">
      <c r="A5675">
        <v>5669</v>
      </c>
      <c r="B5675">
        <f>SQRT((1-A5675*A5675/$G$1)*$G$2)</f>
        <v>740.46002341894621</v>
      </c>
      <c r="I5675" s="19">
        <f t="shared" si="529"/>
        <v>-191546184928</v>
      </c>
      <c r="K5675" s="19">
        <f t="shared" si="534"/>
        <v>16331040000</v>
      </c>
      <c r="L5675" s="19">
        <f t="shared" si="530"/>
        <v>16331040000</v>
      </c>
      <c r="N5675" s="19">
        <f t="shared" si="533"/>
        <v>0</v>
      </c>
      <c r="O5675" s="19">
        <f t="shared" si="531"/>
        <v>-76756574064</v>
      </c>
      <c r="Q5675" s="19">
        <f t="shared" si="532"/>
        <v>-79442052464</v>
      </c>
    </row>
    <row r="5676" spans="1:17" x14ac:dyDescent="0.3">
      <c r="A5676">
        <v>5670</v>
      </c>
      <c r="B5676">
        <f>SQRT((1-A5676*A5676/$G$1)*$G$2)</f>
        <v>740.24754220265731</v>
      </c>
      <c r="I5676" s="19">
        <f t="shared" si="529"/>
        <v>-158884104928</v>
      </c>
      <c r="K5676" s="19">
        <f t="shared" si="534"/>
        <v>16333920000</v>
      </c>
      <c r="L5676" s="19">
        <f t="shared" si="530"/>
        <v>16333920000</v>
      </c>
      <c r="N5676" s="19">
        <f t="shared" si="533"/>
        <v>0</v>
      </c>
      <c r="O5676" s="19">
        <f t="shared" si="531"/>
        <v>-76756574064</v>
      </c>
      <c r="Q5676" s="19">
        <f t="shared" si="532"/>
        <v>-63108132464</v>
      </c>
    </row>
    <row r="5677" spans="1:17" x14ac:dyDescent="0.3">
      <c r="A5677">
        <v>5671</v>
      </c>
      <c r="B5677">
        <f>SQRT((1-A5677*A5677/$G$1)*$G$2)</f>
        <v>740.0349624839929</v>
      </c>
      <c r="I5677" s="19">
        <f t="shared" si="529"/>
        <v>-126216264928</v>
      </c>
      <c r="K5677" s="19">
        <f t="shared" si="534"/>
        <v>16336800000</v>
      </c>
      <c r="L5677" s="19">
        <f t="shared" si="530"/>
        <v>16336800000</v>
      </c>
      <c r="N5677" s="19">
        <f t="shared" si="533"/>
        <v>0</v>
      </c>
      <c r="O5677" s="19">
        <f t="shared" si="531"/>
        <v>-76756574064</v>
      </c>
      <c r="Q5677" s="19">
        <f t="shared" si="532"/>
        <v>-46771332464</v>
      </c>
    </row>
    <row r="5678" spans="1:17" x14ac:dyDescent="0.3">
      <c r="A5678">
        <v>5672</v>
      </c>
      <c r="B5678">
        <f>SQRT((1-A5678*A5678/$G$1)*$G$2)</f>
        <v>739.82228417804254</v>
      </c>
      <c r="I5678" s="19">
        <f t="shared" ref="I5678:I5741" si="535">Q5677*2</f>
        <v>-93542664928</v>
      </c>
      <c r="K5678" s="19">
        <f t="shared" si="534"/>
        <v>16339680000</v>
      </c>
      <c r="L5678" s="19">
        <f t="shared" ref="L5678:L5741" si="536">IF(K5678=0,L5677,K5678)</f>
        <v>16339680000</v>
      </c>
      <c r="N5678" s="19">
        <f t="shared" si="533"/>
        <v>0</v>
      </c>
      <c r="O5678" s="19">
        <f t="shared" ref="O5678:O5741" si="537">IF(N5678=0,O5677,N5678)</f>
        <v>-76756574064</v>
      </c>
      <c r="Q5678" s="19">
        <f t="shared" ref="Q5678:Q5741" si="538">Q5677+K5678+N5678</f>
        <v>-30431652464</v>
      </c>
    </row>
    <row r="5679" spans="1:17" x14ac:dyDescent="0.3">
      <c r="A5679">
        <v>5673</v>
      </c>
      <c r="B5679">
        <f>SQRT((1-A5679*A5679/$G$1)*$G$2)</f>
        <v>739.60950719975813</v>
      </c>
      <c r="I5679" s="19">
        <f t="shared" si="535"/>
        <v>-60863304928</v>
      </c>
      <c r="K5679" s="19">
        <f t="shared" si="534"/>
        <v>16342560000</v>
      </c>
      <c r="L5679" s="19">
        <f t="shared" si="536"/>
        <v>16342560000</v>
      </c>
      <c r="N5679" s="19">
        <f t="shared" si="533"/>
        <v>-76652778832</v>
      </c>
      <c r="O5679" s="19">
        <f t="shared" si="537"/>
        <v>-76652778832</v>
      </c>
      <c r="Q5679" s="19">
        <f t="shared" si="538"/>
        <v>-90741871296</v>
      </c>
    </row>
    <row r="5680" spans="1:17" x14ac:dyDescent="0.3">
      <c r="A5680">
        <v>5674</v>
      </c>
      <c r="B5680">
        <f>SQRT((1-A5680*A5680/$G$1)*$G$2)</f>
        <v>739.3966314639548</v>
      </c>
      <c r="I5680" s="19">
        <f t="shared" si="535"/>
        <v>-181483742592</v>
      </c>
      <c r="K5680" s="19">
        <f t="shared" si="534"/>
        <v>16345440000</v>
      </c>
      <c r="L5680" s="19">
        <f t="shared" si="536"/>
        <v>16345440000</v>
      </c>
      <c r="N5680" s="19">
        <f t="shared" si="533"/>
        <v>0</v>
      </c>
      <c r="O5680" s="19">
        <f t="shared" si="537"/>
        <v>-76652778832</v>
      </c>
      <c r="Q5680" s="19">
        <f t="shared" si="538"/>
        <v>-74396431296</v>
      </c>
    </row>
    <row r="5681" spans="1:17" x14ac:dyDescent="0.3">
      <c r="A5681">
        <v>5675</v>
      </c>
      <c r="B5681">
        <f>SQRT((1-A5681*A5681/$G$1)*$G$2)</f>
        <v>739.18365688530957</v>
      </c>
      <c r="I5681" s="19">
        <f t="shared" si="535"/>
        <v>-148792862592</v>
      </c>
      <c r="K5681" s="19">
        <f t="shared" si="534"/>
        <v>16348320000</v>
      </c>
      <c r="L5681" s="19">
        <f t="shared" si="536"/>
        <v>16348320000</v>
      </c>
      <c r="N5681" s="19">
        <f t="shared" si="533"/>
        <v>0</v>
      </c>
      <c r="O5681" s="19">
        <f t="shared" si="537"/>
        <v>-76652778832</v>
      </c>
      <c r="Q5681" s="19">
        <f t="shared" si="538"/>
        <v>-58048111296</v>
      </c>
    </row>
    <row r="5682" spans="1:17" x14ac:dyDescent="0.3">
      <c r="A5682">
        <v>5676</v>
      </c>
      <c r="B5682">
        <f>SQRT((1-A5682*A5682/$G$1)*$G$2)</f>
        <v>738.97058337836165</v>
      </c>
      <c r="I5682" s="19">
        <f t="shared" si="535"/>
        <v>-116096222592</v>
      </c>
      <c r="K5682" s="19">
        <f t="shared" si="534"/>
        <v>16351200000</v>
      </c>
      <c r="L5682" s="19">
        <f t="shared" si="536"/>
        <v>16351200000</v>
      </c>
      <c r="N5682" s="19">
        <f t="shared" si="533"/>
        <v>0</v>
      </c>
      <c r="O5682" s="19">
        <f t="shared" si="537"/>
        <v>-76652778832</v>
      </c>
      <c r="Q5682" s="19">
        <f t="shared" si="538"/>
        <v>-41696911296</v>
      </c>
    </row>
    <row r="5683" spans="1:17" x14ac:dyDescent="0.3">
      <c r="A5683">
        <v>5677</v>
      </c>
      <c r="B5683">
        <f>SQRT((1-A5683*A5683/$G$1)*$G$2)</f>
        <v>738.75741085751201</v>
      </c>
      <c r="I5683" s="19">
        <f t="shared" si="535"/>
        <v>-83393822592</v>
      </c>
      <c r="K5683" s="19">
        <f t="shared" si="534"/>
        <v>16354080000</v>
      </c>
      <c r="L5683" s="19">
        <f t="shared" si="536"/>
        <v>16354080000</v>
      </c>
      <c r="N5683" s="19">
        <f t="shared" si="533"/>
        <v>0</v>
      </c>
      <c r="O5683" s="19">
        <f t="shared" si="537"/>
        <v>-76652778832</v>
      </c>
      <c r="Q5683" s="19">
        <f t="shared" si="538"/>
        <v>-25342831296</v>
      </c>
    </row>
    <row r="5684" spans="1:17" x14ac:dyDescent="0.3">
      <c r="A5684">
        <v>5678</v>
      </c>
      <c r="B5684">
        <f>SQRT((1-A5684*A5684/$G$1)*$G$2)</f>
        <v>738.5441392370227</v>
      </c>
      <c r="I5684" s="19">
        <f t="shared" si="535"/>
        <v>-50685662592</v>
      </c>
      <c r="K5684" s="19">
        <f t="shared" si="534"/>
        <v>16356960000</v>
      </c>
      <c r="L5684" s="19">
        <f t="shared" si="536"/>
        <v>16356960000</v>
      </c>
      <c r="N5684" s="19">
        <f t="shared" ref="N5684:N5747" si="539">IF($I5684&gt;O5683,O5683+$J$1,)</f>
        <v>-76548983600</v>
      </c>
      <c r="O5684" s="19">
        <f t="shared" si="537"/>
        <v>-76548983600</v>
      </c>
      <c r="Q5684" s="19">
        <f t="shared" si="538"/>
        <v>-85534854896</v>
      </c>
    </row>
    <row r="5685" spans="1:17" x14ac:dyDescent="0.3">
      <c r="A5685">
        <v>5679</v>
      </c>
      <c r="B5685">
        <f>SQRT((1-A5685*A5685/$G$1)*$G$2)</f>
        <v>738.33076843101708</v>
      </c>
      <c r="I5685" s="19">
        <f t="shared" si="535"/>
        <v>-171069709792</v>
      </c>
      <c r="K5685" s="19">
        <f t="shared" si="534"/>
        <v>16359840000</v>
      </c>
      <c r="L5685" s="19">
        <f t="shared" si="536"/>
        <v>16359840000</v>
      </c>
      <c r="N5685" s="19">
        <f t="shared" si="539"/>
        <v>0</v>
      </c>
      <c r="O5685" s="19">
        <f t="shared" si="537"/>
        <v>-76548983600</v>
      </c>
      <c r="Q5685" s="19">
        <f t="shared" si="538"/>
        <v>-69175014896</v>
      </c>
    </row>
    <row r="5686" spans="1:17" x14ac:dyDescent="0.3">
      <c r="A5686">
        <v>5680</v>
      </c>
      <c r="B5686">
        <f>SQRT((1-A5686*A5686/$G$1)*$G$2)</f>
        <v>738.11729835347921</v>
      </c>
      <c r="I5686" s="19">
        <f t="shared" si="535"/>
        <v>-138350029792</v>
      </c>
      <c r="K5686" s="19">
        <f t="shared" si="534"/>
        <v>16362720000</v>
      </c>
      <c r="L5686" s="19">
        <f t="shared" si="536"/>
        <v>16362720000</v>
      </c>
      <c r="N5686" s="19">
        <f t="shared" si="539"/>
        <v>0</v>
      </c>
      <c r="O5686" s="19">
        <f t="shared" si="537"/>
        <v>-76548983600</v>
      </c>
      <c r="Q5686" s="19">
        <f t="shared" si="538"/>
        <v>-52812294896</v>
      </c>
    </row>
    <row r="5687" spans="1:17" x14ac:dyDescent="0.3">
      <c r="A5687">
        <v>5681</v>
      </c>
      <c r="B5687">
        <f>SQRT((1-A5687*A5687/$G$1)*$G$2)</f>
        <v>737.90372891825348</v>
      </c>
      <c r="I5687" s="19">
        <f t="shared" si="535"/>
        <v>-105624589792</v>
      </c>
      <c r="K5687" s="19">
        <f t="shared" si="534"/>
        <v>16365600000</v>
      </c>
      <c r="L5687" s="19">
        <f t="shared" si="536"/>
        <v>16365600000</v>
      </c>
      <c r="N5687" s="19">
        <f t="shared" si="539"/>
        <v>0</v>
      </c>
      <c r="O5687" s="19">
        <f t="shared" si="537"/>
        <v>-76548983600</v>
      </c>
      <c r="Q5687" s="19">
        <f t="shared" si="538"/>
        <v>-36446694896</v>
      </c>
    </row>
    <row r="5688" spans="1:17" x14ac:dyDescent="0.3">
      <c r="A5688">
        <v>5682</v>
      </c>
      <c r="B5688">
        <f>SQRT((1-A5688*A5688/$G$1)*$G$2)</f>
        <v>737.69006003904462</v>
      </c>
      <c r="I5688" s="19">
        <f t="shared" si="535"/>
        <v>-72893389792</v>
      </c>
      <c r="K5688" s="19">
        <f t="shared" si="534"/>
        <v>16368480000</v>
      </c>
      <c r="L5688" s="19">
        <f t="shared" si="536"/>
        <v>16368480000</v>
      </c>
      <c r="N5688" s="19">
        <f t="shared" si="539"/>
        <v>-76445188368</v>
      </c>
      <c r="O5688" s="19">
        <f t="shared" si="537"/>
        <v>-76445188368</v>
      </c>
      <c r="Q5688" s="19">
        <f t="shared" si="538"/>
        <v>-96523403264</v>
      </c>
    </row>
    <row r="5689" spans="1:17" x14ac:dyDescent="0.3">
      <c r="A5689">
        <v>5683</v>
      </c>
      <c r="B5689">
        <f>SQRT((1-A5689*A5689/$G$1)*$G$2)</f>
        <v>737.47629162941666</v>
      </c>
      <c r="I5689" s="19">
        <f t="shared" si="535"/>
        <v>-193046806528</v>
      </c>
      <c r="K5689" s="19">
        <f t="shared" si="534"/>
        <v>16371360000</v>
      </c>
      <c r="L5689" s="19">
        <f t="shared" si="536"/>
        <v>16371360000</v>
      </c>
      <c r="N5689" s="19">
        <f t="shared" si="539"/>
        <v>0</v>
      </c>
      <c r="O5689" s="19">
        <f t="shared" si="537"/>
        <v>-76445188368</v>
      </c>
      <c r="Q5689" s="19">
        <f t="shared" si="538"/>
        <v>-80152043264</v>
      </c>
    </row>
    <row r="5690" spans="1:17" x14ac:dyDescent="0.3">
      <c r="A5690">
        <v>5684</v>
      </c>
      <c r="B5690">
        <f>SQRT((1-A5690*A5690/$G$1)*$G$2)</f>
        <v>737.26242360279366</v>
      </c>
      <c r="I5690" s="19">
        <f t="shared" si="535"/>
        <v>-160304086528</v>
      </c>
      <c r="K5690" s="19">
        <f t="shared" si="534"/>
        <v>16374240000</v>
      </c>
      <c r="L5690" s="19">
        <f t="shared" si="536"/>
        <v>16374240000</v>
      </c>
      <c r="N5690" s="19">
        <f t="shared" si="539"/>
        <v>0</v>
      </c>
      <c r="O5690" s="19">
        <f t="shared" si="537"/>
        <v>-76445188368</v>
      </c>
      <c r="Q5690" s="19">
        <f t="shared" si="538"/>
        <v>-63777803264</v>
      </c>
    </row>
    <row r="5691" spans="1:17" x14ac:dyDescent="0.3">
      <c r="A5691">
        <v>5685</v>
      </c>
      <c r="B5691">
        <f>SQRT((1-A5691*A5691/$G$1)*$G$2)</f>
        <v>737.04845587245836</v>
      </c>
      <c r="I5691" s="19">
        <f t="shared" si="535"/>
        <v>-127555606528</v>
      </c>
      <c r="K5691" s="19">
        <f t="shared" si="534"/>
        <v>16377120000</v>
      </c>
      <c r="L5691" s="19">
        <f t="shared" si="536"/>
        <v>16377120000</v>
      </c>
      <c r="N5691" s="19">
        <f t="shared" si="539"/>
        <v>0</v>
      </c>
      <c r="O5691" s="19">
        <f t="shared" si="537"/>
        <v>-76445188368</v>
      </c>
      <c r="Q5691" s="19">
        <f t="shared" si="538"/>
        <v>-47400683264</v>
      </c>
    </row>
    <row r="5692" spans="1:17" x14ac:dyDescent="0.3">
      <c r="A5692">
        <v>5686</v>
      </c>
      <c r="B5692">
        <f>SQRT((1-A5692*A5692/$G$1)*$G$2)</f>
        <v>736.83438835155266</v>
      </c>
      <c r="I5692" s="19">
        <f t="shared" si="535"/>
        <v>-94801366528</v>
      </c>
      <c r="K5692" s="19">
        <f t="shared" si="534"/>
        <v>16380000000</v>
      </c>
      <c r="L5692" s="19">
        <f t="shared" si="536"/>
        <v>16380000000</v>
      </c>
      <c r="N5692" s="19">
        <f t="shared" si="539"/>
        <v>0</v>
      </c>
      <c r="O5692" s="19">
        <f t="shared" si="537"/>
        <v>-76445188368</v>
      </c>
      <c r="Q5692" s="19">
        <f t="shared" si="538"/>
        <v>-31020683264</v>
      </c>
    </row>
    <row r="5693" spans="1:17" x14ac:dyDescent="0.3">
      <c r="A5693">
        <v>5687</v>
      </c>
      <c r="B5693">
        <f>SQRT((1-A5693*A5693/$G$1)*$G$2)</f>
        <v>736.6202209530768</v>
      </c>
      <c r="I5693" s="19">
        <f t="shared" si="535"/>
        <v>-62041366528</v>
      </c>
      <c r="K5693" s="19">
        <f t="shared" si="534"/>
        <v>16382880000</v>
      </c>
      <c r="L5693" s="19">
        <f t="shared" si="536"/>
        <v>16382880000</v>
      </c>
      <c r="N5693" s="19">
        <f t="shared" si="539"/>
        <v>-76341393136</v>
      </c>
      <c r="O5693" s="19">
        <f t="shared" si="537"/>
        <v>-76341393136</v>
      </c>
      <c r="Q5693" s="19">
        <f t="shared" si="538"/>
        <v>-90979196400</v>
      </c>
    </row>
    <row r="5694" spans="1:17" x14ac:dyDescent="0.3">
      <c r="A5694">
        <v>5688</v>
      </c>
      <c r="B5694">
        <f>SQRT((1-A5694*A5694/$G$1)*$G$2)</f>
        <v>736.40595358988912</v>
      </c>
      <c r="I5694" s="19">
        <f t="shared" si="535"/>
        <v>-181958392800</v>
      </c>
      <c r="K5694" s="19">
        <f t="shared" si="534"/>
        <v>16385760000</v>
      </c>
      <c r="L5694" s="19">
        <f t="shared" si="536"/>
        <v>16385760000</v>
      </c>
      <c r="N5694" s="19">
        <f t="shared" si="539"/>
        <v>0</v>
      </c>
      <c r="O5694" s="19">
        <f t="shared" si="537"/>
        <v>-76341393136</v>
      </c>
      <c r="Q5694" s="19">
        <f t="shared" si="538"/>
        <v>-74593436400</v>
      </c>
    </row>
    <row r="5695" spans="1:17" x14ac:dyDescent="0.3">
      <c r="A5695">
        <v>5689</v>
      </c>
      <c r="B5695">
        <f>SQRT((1-A5695*A5695/$G$1)*$G$2)</f>
        <v>736.19158617470612</v>
      </c>
      <c r="I5695" s="19">
        <f t="shared" si="535"/>
        <v>-149186872800</v>
      </c>
      <c r="K5695" s="19">
        <f t="shared" si="534"/>
        <v>16388640000</v>
      </c>
      <c r="L5695" s="19">
        <f t="shared" si="536"/>
        <v>16388640000</v>
      </c>
      <c r="N5695" s="19">
        <f t="shared" si="539"/>
        <v>0</v>
      </c>
      <c r="O5695" s="19">
        <f t="shared" si="537"/>
        <v>-76341393136</v>
      </c>
      <c r="Q5695" s="19">
        <f t="shared" si="538"/>
        <v>-58204796400</v>
      </c>
    </row>
    <row r="5696" spans="1:17" x14ac:dyDescent="0.3">
      <c r="A5696">
        <v>5690</v>
      </c>
      <c r="B5696">
        <f>SQRT((1-A5696*A5696/$G$1)*$G$2)</f>
        <v>735.97711862010158</v>
      </c>
      <c r="I5696" s="19">
        <f t="shared" si="535"/>
        <v>-116409592800</v>
      </c>
      <c r="K5696" s="19">
        <f t="shared" si="534"/>
        <v>16391520000</v>
      </c>
      <c r="L5696" s="19">
        <f t="shared" si="536"/>
        <v>16391520000</v>
      </c>
      <c r="N5696" s="19">
        <f t="shared" si="539"/>
        <v>0</v>
      </c>
      <c r="O5696" s="19">
        <f t="shared" si="537"/>
        <v>-76341393136</v>
      </c>
      <c r="Q5696" s="19">
        <f t="shared" si="538"/>
        <v>-41813276400</v>
      </c>
    </row>
    <row r="5697" spans="1:17" x14ac:dyDescent="0.3">
      <c r="A5697">
        <v>5691</v>
      </c>
      <c r="B5697">
        <f>SQRT((1-A5697*A5697/$G$1)*$G$2)</f>
        <v>735.7625508385064</v>
      </c>
      <c r="I5697" s="19">
        <f t="shared" si="535"/>
        <v>-83626552800</v>
      </c>
      <c r="K5697" s="19">
        <f t="shared" si="534"/>
        <v>16394400000</v>
      </c>
      <c r="L5697" s="19">
        <f t="shared" si="536"/>
        <v>16394400000</v>
      </c>
      <c r="N5697" s="19">
        <f t="shared" si="539"/>
        <v>0</v>
      </c>
      <c r="O5697" s="19">
        <f t="shared" si="537"/>
        <v>-76341393136</v>
      </c>
      <c r="Q5697" s="19">
        <f t="shared" si="538"/>
        <v>-25418876400</v>
      </c>
    </row>
    <row r="5698" spans="1:17" x14ac:dyDescent="0.3">
      <c r="A5698">
        <v>5692</v>
      </c>
      <c r="B5698">
        <f>SQRT((1-A5698*A5698/$G$1)*$G$2)</f>
        <v>735.54788274220857</v>
      </c>
      <c r="I5698" s="19">
        <f t="shared" si="535"/>
        <v>-50837752800</v>
      </c>
      <c r="K5698" s="19">
        <f t="shared" si="534"/>
        <v>16397280000</v>
      </c>
      <c r="L5698" s="19">
        <f t="shared" si="536"/>
        <v>16397280000</v>
      </c>
      <c r="N5698" s="19">
        <f t="shared" si="539"/>
        <v>-76237597904</v>
      </c>
      <c r="O5698" s="19">
        <f t="shared" si="537"/>
        <v>-76237597904</v>
      </c>
      <c r="Q5698" s="19">
        <f t="shared" si="538"/>
        <v>-85259194304</v>
      </c>
    </row>
    <row r="5699" spans="1:17" x14ac:dyDescent="0.3">
      <c r="A5699">
        <v>5693</v>
      </c>
      <c r="B5699">
        <f>SQRT((1-A5699*A5699/$G$1)*$G$2)</f>
        <v>735.33311424335261</v>
      </c>
      <c r="I5699" s="19">
        <f t="shared" si="535"/>
        <v>-170518388608</v>
      </c>
      <c r="K5699" s="19">
        <f t="shared" si="534"/>
        <v>16400160000</v>
      </c>
      <c r="L5699" s="19">
        <f t="shared" si="536"/>
        <v>16400160000</v>
      </c>
      <c r="N5699" s="19">
        <f t="shared" si="539"/>
        <v>0</v>
      </c>
      <c r="O5699" s="19">
        <f t="shared" si="537"/>
        <v>-76237597904</v>
      </c>
      <c r="Q5699" s="19">
        <f t="shared" si="538"/>
        <v>-68859034304</v>
      </c>
    </row>
    <row r="5700" spans="1:17" x14ac:dyDescent="0.3">
      <c r="A5700">
        <v>5694</v>
      </c>
      <c r="B5700">
        <f>SQRT((1-A5700*A5700/$G$1)*$G$2)</f>
        <v>735.11824525393899</v>
      </c>
      <c r="I5700" s="19">
        <f t="shared" si="535"/>
        <v>-137718068608</v>
      </c>
      <c r="K5700" s="19">
        <f t="shared" si="534"/>
        <v>16403040000</v>
      </c>
      <c r="L5700" s="19">
        <f t="shared" si="536"/>
        <v>16403040000</v>
      </c>
      <c r="N5700" s="19">
        <f t="shared" si="539"/>
        <v>0</v>
      </c>
      <c r="O5700" s="19">
        <f t="shared" si="537"/>
        <v>-76237597904</v>
      </c>
      <c r="Q5700" s="19">
        <f t="shared" si="538"/>
        <v>-52455994304</v>
      </c>
    </row>
    <row r="5701" spans="1:17" x14ac:dyDescent="0.3">
      <c r="A5701">
        <v>5695</v>
      </c>
      <c r="B5701">
        <f>SQRT((1-A5701*A5701/$G$1)*$G$2)</f>
        <v>734.9032756858245</v>
      </c>
      <c r="I5701" s="19">
        <f t="shared" si="535"/>
        <v>-104911988608</v>
      </c>
      <c r="K5701" s="19">
        <f t="shared" si="534"/>
        <v>16405920000</v>
      </c>
      <c r="L5701" s="19">
        <f t="shared" si="536"/>
        <v>16405920000</v>
      </c>
      <c r="N5701" s="19">
        <f t="shared" si="539"/>
        <v>0</v>
      </c>
      <c r="O5701" s="19">
        <f t="shared" si="537"/>
        <v>-76237597904</v>
      </c>
      <c r="Q5701" s="19">
        <f t="shared" si="538"/>
        <v>-36050074304</v>
      </c>
    </row>
    <row r="5702" spans="1:17" x14ac:dyDescent="0.3">
      <c r="A5702">
        <v>5696</v>
      </c>
      <c r="B5702">
        <f>SQRT((1-A5702*A5702/$G$1)*$G$2)</f>
        <v>734.68820545072106</v>
      </c>
      <c r="I5702" s="19">
        <f t="shared" si="535"/>
        <v>-72100148608</v>
      </c>
      <c r="K5702" s="19">
        <f t="shared" si="534"/>
        <v>16408800000</v>
      </c>
      <c r="L5702" s="19">
        <f t="shared" si="536"/>
        <v>16408800000</v>
      </c>
      <c r="N5702" s="19">
        <f t="shared" si="539"/>
        <v>-76133802672</v>
      </c>
      <c r="O5702" s="19">
        <f t="shared" si="537"/>
        <v>-76133802672</v>
      </c>
      <c r="Q5702" s="19">
        <f t="shared" si="538"/>
        <v>-95775076976</v>
      </c>
    </row>
    <row r="5703" spans="1:17" x14ac:dyDescent="0.3">
      <c r="A5703">
        <v>5697</v>
      </c>
      <c r="B5703">
        <f>SQRT((1-A5703*A5703/$G$1)*$G$2)</f>
        <v>734.47303446019589</v>
      </c>
      <c r="I5703" s="19">
        <f t="shared" si="535"/>
        <v>-191550153952</v>
      </c>
      <c r="K5703" s="19">
        <f t="shared" ref="K5703:K5766" si="540">IF($I5703&lt;L5702,L5702+$J$2,)</f>
        <v>16411680000</v>
      </c>
      <c r="L5703" s="19">
        <f t="shared" si="536"/>
        <v>16411680000</v>
      </c>
      <c r="N5703" s="19">
        <f t="shared" si="539"/>
        <v>0</v>
      </c>
      <c r="O5703" s="19">
        <f t="shared" si="537"/>
        <v>-76133802672</v>
      </c>
      <c r="Q5703" s="19">
        <f t="shared" si="538"/>
        <v>-79363396976</v>
      </c>
    </row>
    <row r="5704" spans="1:17" x14ac:dyDescent="0.3">
      <c r="A5704">
        <v>5698</v>
      </c>
      <c r="B5704">
        <f>SQRT((1-A5704*A5704/$G$1)*$G$2)</f>
        <v>734.25776262567138</v>
      </c>
      <c r="I5704" s="19">
        <f t="shared" si="535"/>
        <v>-158726793952</v>
      </c>
      <c r="K5704" s="19">
        <f t="shared" si="540"/>
        <v>16414560000</v>
      </c>
      <c r="L5704" s="19">
        <f t="shared" si="536"/>
        <v>16414560000</v>
      </c>
      <c r="N5704" s="19">
        <f t="shared" si="539"/>
        <v>0</v>
      </c>
      <c r="O5704" s="19">
        <f t="shared" si="537"/>
        <v>-76133802672</v>
      </c>
      <c r="Q5704" s="19">
        <f t="shared" si="538"/>
        <v>-62948836976</v>
      </c>
    </row>
    <row r="5705" spans="1:17" x14ac:dyDescent="0.3">
      <c r="A5705">
        <v>5699</v>
      </c>
      <c r="B5705">
        <f>SQRT((1-A5705*A5705/$G$1)*$G$2)</f>
        <v>734.04238985842437</v>
      </c>
      <c r="I5705" s="19">
        <f t="shared" si="535"/>
        <v>-125897673952</v>
      </c>
      <c r="K5705" s="19">
        <f t="shared" si="540"/>
        <v>16417440000</v>
      </c>
      <c r="L5705" s="19">
        <f t="shared" si="536"/>
        <v>16417440000</v>
      </c>
      <c r="N5705" s="19">
        <f t="shared" si="539"/>
        <v>0</v>
      </c>
      <c r="O5705" s="19">
        <f t="shared" si="537"/>
        <v>-76133802672</v>
      </c>
      <c r="Q5705" s="19">
        <f t="shared" si="538"/>
        <v>-46531396976</v>
      </c>
    </row>
    <row r="5706" spans="1:17" x14ac:dyDescent="0.3">
      <c r="A5706">
        <v>5700</v>
      </c>
      <c r="B5706">
        <f>SQRT((1-A5706*A5706/$G$1)*$G$2)</f>
        <v>733.82691606958565</v>
      </c>
      <c r="I5706" s="19">
        <f t="shared" si="535"/>
        <v>-93062793952</v>
      </c>
      <c r="K5706" s="19">
        <f t="shared" si="540"/>
        <v>16420320000</v>
      </c>
      <c r="L5706" s="19">
        <f t="shared" si="536"/>
        <v>16420320000</v>
      </c>
      <c r="N5706" s="19">
        <f t="shared" si="539"/>
        <v>0</v>
      </c>
      <c r="O5706" s="19">
        <f t="shared" si="537"/>
        <v>-76133802672</v>
      </c>
      <c r="Q5706" s="19">
        <f t="shared" si="538"/>
        <v>-30111076976</v>
      </c>
    </row>
    <row r="5707" spans="1:17" x14ac:dyDescent="0.3">
      <c r="A5707">
        <v>5701</v>
      </c>
      <c r="B5707">
        <f>SQRT((1-A5707*A5707/$G$1)*$G$2)</f>
        <v>733.61134117014012</v>
      </c>
      <c r="I5707" s="19">
        <f t="shared" si="535"/>
        <v>-60222153952</v>
      </c>
      <c r="K5707" s="19">
        <f t="shared" si="540"/>
        <v>16423200000</v>
      </c>
      <c r="L5707" s="19">
        <f t="shared" si="536"/>
        <v>16423200000</v>
      </c>
      <c r="N5707" s="19">
        <f t="shared" si="539"/>
        <v>-76030007440</v>
      </c>
      <c r="O5707" s="19">
        <f t="shared" si="537"/>
        <v>-76030007440</v>
      </c>
      <c r="Q5707" s="19">
        <f t="shared" si="538"/>
        <v>-89717884416</v>
      </c>
    </row>
    <row r="5708" spans="1:17" x14ac:dyDescent="0.3">
      <c r="A5708">
        <v>5702</v>
      </c>
      <c r="B5708">
        <f>SQRT((1-A5708*A5708/$G$1)*$G$2)</f>
        <v>733.39566507092627</v>
      </c>
      <c r="I5708" s="19">
        <f t="shared" si="535"/>
        <v>-179435768832</v>
      </c>
      <c r="K5708" s="19">
        <f t="shared" si="540"/>
        <v>16426080000</v>
      </c>
      <c r="L5708" s="19">
        <f t="shared" si="536"/>
        <v>16426080000</v>
      </c>
      <c r="N5708" s="19">
        <f t="shared" si="539"/>
        <v>0</v>
      </c>
      <c r="O5708" s="19">
        <f t="shared" si="537"/>
        <v>-76030007440</v>
      </c>
      <c r="Q5708" s="19">
        <f t="shared" si="538"/>
        <v>-73291804416</v>
      </c>
    </row>
    <row r="5709" spans="1:17" x14ac:dyDescent="0.3">
      <c r="A5709">
        <v>5703</v>
      </c>
      <c r="B5709">
        <f>SQRT((1-A5709*A5709/$G$1)*$G$2)</f>
        <v>733.17988768263558</v>
      </c>
      <c r="I5709" s="19">
        <f t="shared" si="535"/>
        <v>-146583608832</v>
      </c>
      <c r="K5709" s="19">
        <f t="shared" si="540"/>
        <v>16428960000</v>
      </c>
      <c r="L5709" s="19">
        <f t="shared" si="536"/>
        <v>16428960000</v>
      </c>
      <c r="N5709" s="19">
        <f t="shared" si="539"/>
        <v>0</v>
      </c>
      <c r="O5709" s="19">
        <f t="shared" si="537"/>
        <v>-76030007440</v>
      </c>
      <c r="Q5709" s="19">
        <f t="shared" si="538"/>
        <v>-56862844416</v>
      </c>
    </row>
    <row r="5710" spans="1:17" x14ac:dyDescent="0.3">
      <c r="A5710">
        <v>5704</v>
      </c>
      <c r="B5710">
        <f>SQRT((1-A5710*A5710/$G$1)*$G$2)</f>
        <v>732.96400891581277</v>
      </c>
      <c r="I5710" s="19">
        <f t="shared" si="535"/>
        <v>-113725688832</v>
      </c>
      <c r="K5710" s="19">
        <f t="shared" si="540"/>
        <v>16431840000</v>
      </c>
      <c r="L5710" s="19">
        <f t="shared" si="536"/>
        <v>16431840000</v>
      </c>
      <c r="N5710" s="19">
        <f t="shared" si="539"/>
        <v>0</v>
      </c>
      <c r="O5710" s="19">
        <f t="shared" si="537"/>
        <v>-76030007440</v>
      </c>
      <c r="Q5710" s="19">
        <f t="shared" si="538"/>
        <v>-40431004416</v>
      </c>
    </row>
    <row r="5711" spans="1:17" x14ac:dyDescent="0.3">
      <c r="A5711">
        <v>5705</v>
      </c>
      <c r="B5711">
        <f>SQRT((1-A5711*A5711/$G$1)*$G$2)</f>
        <v>732.74802868085453</v>
      </c>
      <c r="I5711" s="19">
        <f t="shared" si="535"/>
        <v>-80862008832</v>
      </c>
      <c r="K5711" s="19">
        <f t="shared" si="540"/>
        <v>16434720000</v>
      </c>
      <c r="L5711" s="19">
        <f t="shared" si="536"/>
        <v>16434720000</v>
      </c>
      <c r="N5711" s="19">
        <f t="shared" si="539"/>
        <v>0</v>
      </c>
      <c r="O5711" s="19">
        <f t="shared" si="537"/>
        <v>-76030007440</v>
      </c>
      <c r="Q5711" s="19">
        <f t="shared" si="538"/>
        <v>-23996284416</v>
      </c>
    </row>
    <row r="5712" spans="1:17" x14ac:dyDescent="0.3">
      <c r="A5712">
        <v>5706</v>
      </c>
      <c r="B5712">
        <f>SQRT((1-A5712*A5712/$G$1)*$G$2)</f>
        <v>732.53194688801022</v>
      </c>
      <c r="I5712" s="19">
        <f t="shared" si="535"/>
        <v>-47992568832</v>
      </c>
      <c r="K5712" s="19">
        <f t="shared" si="540"/>
        <v>16437600000</v>
      </c>
      <c r="L5712" s="19">
        <f t="shared" si="536"/>
        <v>16437600000</v>
      </c>
      <c r="N5712" s="19">
        <f t="shared" si="539"/>
        <v>-75926212208</v>
      </c>
      <c r="O5712" s="19">
        <f t="shared" si="537"/>
        <v>-75926212208</v>
      </c>
      <c r="Q5712" s="19">
        <f t="shared" si="538"/>
        <v>-83484896624</v>
      </c>
    </row>
    <row r="5713" spans="1:17" x14ac:dyDescent="0.3">
      <c r="A5713">
        <v>5707</v>
      </c>
      <c r="B5713">
        <f>SQRT((1-A5713*A5713/$G$1)*$G$2)</f>
        <v>732.31576344738096</v>
      </c>
      <c r="I5713" s="19">
        <f t="shared" si="535"/>
        <v>-166969793248</v>
      </c>
      <c r="K5713" s="19">
        <f t="shared" si="540"/>
        <v>16440480000</v>
      </c>
      <c r="L5713" s="19">
        <f t="shared" si="536"/>
        <v>16440480000</v>
      </c>
      <c r="N5713" s="19">
        <f t="shared" si="539"/>
        <v>0</v>
      </c>
      <c r="O5713" s="19">
        <f t="shared" si="537"/>
        <v>-75926212208</v>
      </c>
      <c r="Q5713" s="19">
        <f t="shared" si="538"/>
        <v>-67044416624</v>
      </c>
    </row>
    <row r="5714" spans="1:17" x14ac:dyDescent="0.3">
      <c r="A5714">
        <v>5708</v>
      </c>
      <c r="B5714">
        <f>SQRT((1-A5714*A5714/$G$1)*$G$2)</f>
        <v>732.09947826891903</v>
      </c>
      <c r="I5714" s="19">
        <f t="shared" si="535"/>
        <v>-134088833248</v>
      </c>
      <c r="K5714" s="19">
        <f t="shared" si="540"/>
        <v>16443360000</v>
      </c>
      <c r="L5714" s="19">
        <f t="shared" si="536"/>
        <v>16443360000</v>
      </c>
      <c r="N5714" s="19">
        <f t="shared" si="539"/>
        <v>0</v>
      </c>
      <c r="O5714" s="19">
        <f t="shared" si="537"/>
        <v>-75926212208</v>
      </c>
      <c r="Q5714" s="19">
        <f t="shared" si="538"/>
        <v>-50601056624</v>
      </c>
    </row>
    <row r="5715" spans="1:17" x14ac:dyDescent="0.3">
      <c r="A5715">
        <v>5709</v>
      </c>
      <c r="B5715">
        <f>SQRT((1-A5715*A5715/$G$1)*$G$2)</f>
        <v>731.88309126242837</v>
      </c>
      <c r="I5715" s="19">
        <f t="shared" si="535"/>
        <v>-101202113248</v>
      </c>
      <c r="K5715" s="19">
        <f t="shared" si="540"/>
        <v>16446240000</v>
      </c>
      <c r="L5715" s="19">
        <f t="shared" si="536"/>
        <v>16446240000</v>
      </c>
      <c r="N5715" s="19">
        <f t="shared" si="539"/>
        <v>0</v>
      </c>
      <c r="O5715" s="19">
        <f t="shared" si="537"/>
        <v>-75926212208</v>
      </c>
      <c r="Q5715" s="19">
        <f t="shared" si="538"/>
        <v>-34154816624</v>
      </c>
    </row>
    <row r="5716" spans="1:17" x14ac:dyDescent="0.3">
      <c r="A5716">
        <v>5710</v>
      </c>
      <c r="B5716">
        <f>SQRT((1-A5716*A5716/$G$1)*$G$2)</f>
        <v>731.66660233756329</v>
      </c>
      <c r="I5716" s="19">
        <f t="shared" si="535"/>
        <v>-68309633248</v>
      </c>
      <c r="K5716" s="19">
        <f t="shared" si="540"/>
        <v>16449120000</v>
      </c>
      <c r="L5716" s="19">
        <f t="shared" si="536"/>
        <v>16449120000</v>
      </c>
      <c r="N5716" s="19">
        <f t="shared" si="539"/>
        <v>-75822416976</v>
      </c>
      <c r="O5716" s="19">
        <f t="shared" si="537"/>
        <v>-75822416976</v>
      </c>
      <c r="Q5716" s="19">
        <f t="shared" si="538"/>
        <v>-93528113600</v>
      </c>
    </row>
    <row r="5717" spans="1:17" x14ac:dyDescent="0.3">
      <c r="A5717">
        <v>5711</v>
      </c>
      <c r="B5717">
        <f>SQRT((1-A5717*A5717/$G$1)*$G$2)</f>
        <v>731.45001140382897</v>
      </c>
      <c r="I5717" s="19">
        <f t="shared" si="535"/>
        <v>-187056227200</v>
      </c>
      <c r="K5717" s="19">
        <f t="shared" si="540"/>
        <v>16452000000</v>
      </c>
      <c r="L5717" s="19">
        <f t="shared" si="536"/>
        <v>16452000000</v>
      </c>
      <c r="N5717" s="19">
        <f t="shared" si="539"/>
        <v>0</v>
      </c>
      <c r="O5717" s="19">
        <f t="shared" si="537"/>
        <v>-75822416976</v>
      </c>
      <c r="Q5717" s="19">
        <f t="shared" si="538"/>
        <v>-77076113600</v>
      </c>
    </row>
    <row r="5718" spans="1:17" x14ac:dyDescent="0.3">
      <c r="A5718">
        <v>5712</v>
      </c>
      <c r="B5718">
        <f>SQRT((1-A5718*A5718/$G$1)*$G$2)</f>
        <v>731.23331837058015</v>
      </c>
      <c r="I5718" s="19">
        <f t="shared" si="535"/>
        <v>-154152227200</v>
      </c>
      <c r="K5718" s="19">
        <f t="shared" si="540"/>
        <v>16454880000</v>
      </c>
      <c r="L5718" s="19">
        <f t="shared" si="536"/>
        <v>16454880000</v>
      </c>
      <c r="N5718" s="19">
        <f t="shared" si="539"/>
        <v>0</v>
      </c>
      <c r="O5718" s="19">
        <f t="shared" si="537"/>
        <v>-75822416976</v>
      </c>
      <c r="Q5718" s="19">
        <f t="shared" si="538"/>
        <v>-60621233600</v>
      </c>
    </row>
    <row r="5719" spans="1:17" x14ac:dyDescent="0.3">
      <c r="A5719">
        <v>5713</v>
      </c>
      <c r="B5719">
        <f>SQRT((1-A5719*A5719/$G$1)*$G$2)</f>
        <v>731.01652314702199</v>
      </c>
      <c r="I5719" s="19">
        <f t="shared" si="535"/>
        <v>-121242467200</v>
      </c>
      <c r="K5719" s="19">
        <f t="shared" si="540"/>
        <v>16457760000</v>
      </c>
      <c r="L5719" s="19">
        <f t="shared" si="536"/>
        <v>16457760000</v>
      </c>
      <c r="N5719" s="19">
        <f t="shared" si="539"/>
        <v>0</v>
      </c>
      <c r="O5719" s="19">
        <f t="shared" si="537"/>
        <v>-75822416976</v>
      </c>
      <c r="Q5719" s="19">
        <f t="shared" si="538"/>
        <v>-44163473600</v>
      </c>
    </row>
    <row r="5720" spans="1:17" x14ac:dyDescent="0.3">
      <c r="A5720">
        <v>5714</v>
      </c>
      <c r="B5720">
        <f>SQRT((1-A5720*A5720/$G$1)*$G$2)</f>
        <v>730.79962564220875</v>
      </c>
      <c r="I5720" s="19">
        <f t="shared" si="535"/>
        <v>-88326947200</v>
      </c>
      <c r="K5720" s="19">
        <f t="shared" si="540"/>
        <v>16460640000</v>
      </c>
      <c r="L5720" s="19">
        <f t="shared" si="536"/>
        <v>16460640000</v>
      </c>
      <c r="N5720" s="19">
        <f t="shared" si="539"/>
        <v>0</v>
      </c>
      <c r="O5720" s="19">
        <f t="shared" si="537"/>
        <v>-75822416976</v>
      </c>
      <c r="Q5720" s="19">
        <f t="shared" si="538"/>
        <v>-27702833600</v>
      </c>
    </row>
    <row r="5721" spans="1:17" x14ac:dyDescent="0.3">
      <c r="A5721">
        <v>5715</v>
      </c>
      <c r="B5721">
        <f>SQRT((1-A5721*A5721/$G$1)*$G$2)</f>
        <v>730.58262576504353</v>
      </c>
      <c r="I5721" s="19">
        <f t="shared" si="535"/>
        <v>-55405667200</v>
      </c>
      <c r="K5721" s="19">
        <f t="shared" si="540"/>
        <v>16463520000</v>
      </c>
      <c r="L5721" s="19">
        <f t="shared" si="536"/>
        <v>16463520000</v>
      </c>
      <c r="N5721" s="19">
        <f t="shared" si="539"/>
        <v>-75718621744</v>
      </c>
      <c r="O5721" s="19">
        <f t="shared" si="537"/>
        <v>-75718621744</v>
      </c>
      <c r="Q5721" s="19">
        <f t="shared" si="538"/>
        <v>-86957935344</v>
      </c>
    </row>
    <row r="5722" spans="1:17" x14ac:dyDescent="0.3">
      <c r="A5722">
        <v>5716</v>
      </c>
      <c r="B5722">
        <f>SQRT((1-A5722*A5722/$G$1)*$G$2)</f>
        <v>730.36552342427842</v>
      </c>
      <c r="I5722" s="19">
        <f t="shared" si="535"/>
        <v>-173915870688</v>
      </c>
      <c r="K5722" s="19">
        <f t="shared" si="540"/>
        <v>16466400000</v>
      </c>
      <c r="L5722" s="19">
        <f t="shared" si="536"/>
        <v>16466400000</v>
      </c>
      <c r="N5722" s="19">
        <f t="shared" si="539"/>
        <v>0</v>
      </c>
      <c r="O5722" s="19">
        <f t="shared" si="537"/>
        <v>-75718621744</v>
      </c>
      <c r="Q5722" s="19">
        <f t="shared" si="538"/>
        <v>-70491535344</v>
      </c>
    </row>
    <row r="5723" spans="1:17" x14ac:dyDescent="0.3">
      <c r="A5723">
        <v>5717</v>
      </c>
      <c r="B5723">
        <f>SQRT((1-A5723*A5723/$G$1)*$G$2)</f>
        <v>730.14831852851398</v>
      </c>
      <c r="I5723" s="19">
        <f t="shared" si="535"/>
        <v>-140983070688</v>
      </c>
      <c r="K5723" s="19">
        <f t="shared" si="540"/>
        <v>16469280000</v>
      </c>
      <c r="L5723" s="19">
        <f t="shared" si="536"/>
        <v>16469280000</v>
      </c>
      <c r="N5723" s="19">
        <f t="shared" si="539"/>
        <v>0</v>
      </c>
      <c r="O5723" s="19">
        <f t="shared" si="537"/>
        <v>-75718621744</v>
      </c>
      <c r="Q5723" s="19">
        <f t="shared" si="538"/>
        <v>-54022255344</v>
      </c>
    </row>
    <row r="5724" spans="1:17" x14ac:dyDescent="0.3">
      <c r="A5724">
        <v>5718</v>
      </c>
      <c r="B5724">
        <f>SQRT((1-A5724*A5724/$G$1)*$G$2)</f>
        <v>729.93101098619854</v>
      </c>
      <c r="I5724" s="19">
        <f t="shared" si="535"/>
        <v>-108044510688</v>
      </c>
      <c r="K5724" s="19">
        <f t="shared" si="540"/>
        <v>16472160000</v>
      </c>
      <c r="L5724" s="19">
        <f t="shared" si="536"/>
        <v>16472160000</v>
      </c>
      <c r="N5724" s="19">
        <f t="shared" si="539"/>
        <v>0</v>
      </c>
      <c r="O5724" s="19">
        <f t="shared" si="537"/>
        <v>-75718621744</v>
      </c>
      <c r="Q5724" s="19">
        <f t="shared" si="538"/>
        <v>-37550095344</v>
      </c>
    </row>
    <row r="5725" spans="1:17" x14ac:dyDescent="0.3">
      <c r="A5725">
        <v>5719</v>
      </c>
      <c r="B5725">
        <f>SQRT((1-A5725*A5725/$G$1)*$G$2)</f>
        <v>729.71360070562798</v>
      </c>
      <c r="I5725" s="19">
        <f t="shared" si="535"/>
        <v>-75100190688</v>
      </c>
      <c r="K5725" s="19">
        <f t="shared" si="540"/>
        <v>16475040000</v>
      </c>
      <c r="L5725" s="19">
        <f t="shared" si="536"/>
        <v>16475040000</v>
      </c>
      <c r="N5725" s="19">
        <f t="shared" si="539"/>
        <v>-75614826512</v>
      </c>
      <c r="O5725" s="19">
        <f t="shared" si="537"/>
        <v>-75614826512</v>
      </c>
      <c r="Q5725" s="19">
        <f t="shared" si="538"/>
        <v>-96689881856</v>
      </c>
    </row>
    <row r="5726" spans="1:17" x14ac:dyDescent="0.3">
      <c r="A5726">
        <v>5720</v>
      </c>
      <c r="B5726">
        <f>SQRT((1-A5726*A5726/$G$1)*$G$2)</f>
        <v>729.49608759494606</v>
      </c>
      <c r="I5726" s="19">
        <f t="shared" si="535"/>
        <v>-193379763712</v>
      </c>
      <c r="K5726" s="19">
        <f t="shared" si="540"/>
        <v>16477920000</v>
      </c>
      <c r="L5726" s="19">
        <f t="shared" si="536"/>
        <v>16477920000</v>
      </c>
      <c r="N5726" s="19">
        <f t="shared" si="539"/>
        <v>0</v>
      </c>
      <c r="O5726" s="19">
        <f t="shared" si="537"/>
        <v>-75614826512</v>
      </c>
      <c r="Q5726" s="19">
        <f t="shared" si="538"/>
        <v>-80211961856</v>
      </c>
    </row>
    <row r="5727" spans="1:17" x14ac:dyDescent="0.3">
      <c r="A5727">
        <v>5721</v>
      </c>
      <c r="B5727">
        <f>SQRT((1-A5727*A5727/$G$1)*$G$2)</f>
        <v>729.27847156214273</v>
      </c>
      <c r="I5727" s="19">
        <f t="shared" si="535"/>
        <v>-160423923712</v>
      </c>
      <c r="K5727" s="19">
        <f t="shared" si="540"/>
        <v>16480800000</v>
      </c>
      <c r="L5727" s="19">
        <f t="shared" si="536"/>
        <v>16480800000</v>
      </c>
      <c r="N5727" s="19">
        <f t="shared" si="539"/>
        <v>0</v>
      </c>
      <c r="O5727" s="19">
        <f t="shared" si="537"/>
        <v>-75614826512</v>
      </c>
      <c r="Q5727" s="19">
        <f t="shared" si="538"/>
        <v>-63731161856</v>
      </c>
    </row>
    <row r="5728" spans="1:17" x14ac:dyDescent="0.3">
      <c r="A5728">
        <v>5722</v>
      </c>
      <c r="B5728">
        <f>SQRT((1-A5728*A5728/$G$1)*$G$2)</f>
        <v>729.06075251505501</v>
      </c>
      <c r="I5728" s="19">
        <f t="shared" si="535"/>
        <v>-127462323712</v>
      </c>
      <c r="K5728" s="19">
        <f t="shared" si="540"/>
        <v>16483680000</v>
      </c>
      <c r="L5728" s="19">
        <f t="shared" si="536"/>
        <v>16483680000</v>
      </c>
      <c r="N5728" s="19">
        <f t="shared" si="539"/>
        <v>0</v>
      </c>
      <c r="O5728" s="19">
        <f t="shared" si="537"/>
        <v>-75614826512</v>
      </c>
      <c r="Q5728" s="19">
        <f t="shared" si="538"/>
        <v>-47247481856</v>
      </c>
    </row>
    <row r="5729" spans="1:17" x14ac:dyDescent="0.3">
      <c r="A5729">
        <v>5723</v>
      </c>
      <c r="B5729">
        <f>SQRT((1-A5729*A5729/$G$1)*$G$2)</f>
        <v>728.84293036136592</v>
      </c>
      <c r="I5729" s="19">
        <f t="shared" si="535"/>
        <v>-94494963712</v>
      </c>
      <c r="K5729" s="19">
        <f t="shared" si="540"/>
        <v>16486560000</v>
      </c>
      <c r="L5729" s="19">
        <f t="shared" si="536"/>
        <v>16486560000</v>
      </c>
      <c r="N5729" s="19">
        <f t="shared" si="539"/>
        <v>0</v>
      </c>
      <c r="O5729" s="19">
        <f t="shared" si="537"/>
        <v>-75614826512</v>
      </c>
      <c r="Q5729" s="19">
        <f t="shared" si="538"/>
        <v>-30760921856</v>
      </c>
    </row>
    <row r="5730" spans="1:17" x14ac:dyDescent="0.3">
      <c r="A5730">
        <v>5724</v>
      </c>
      <c r="B5730">
        <f>SQRT((1-A5730*A5730/$G$1)*$G$2)</f>
        <v>728.6250050086046</v>
      </c>
      <c r="I5730" s="19">
        <f t="shared" si="535"/>
        <v>-61521843712</v>
      </c>
      <c r="K5730" s="19">
        <f t="shared" si="540"/>
        <v>16489440000</v>
      </c>
      <c r="L5730" s="19">
        <f t="shared" si="536"/>
        <v>16489440000</v>
      </c>
      <c r="N5730" s="19">
        <f t="shared" si="539"/>
        <v>-75511031280</v>
      </c>
      <c r="O5730" s="19">
        <f t="shared" si="537"/>
        <v>-75511031280</v>
      </c>
      <c r="Q5730" s="19">
        <f t="shared" si="538"/>
        <v>-89782513136</v>
      </c>
    </row>
    <row r="5731" spans="1:17" x14ac:dyDescent="0.3">
      <c r="A5731">
        <v>5725</v>
      </c>
      <c r="B5731">
        <f>SQRT((1-A5731*A5731/$G$1)*$G$2)</f>
        <v>728.40697636414529</v>
      </c>
      <c r="I5731" s="19">
        <f t="shared" si="535"/>
        <v>-179565026272</v>
      </c>
      <c r="K5731" s="19">
        <f t="shared" si="540"/>
        <v>16492320000</v>
      </c>
      <c r="L5731" s="19">
        <f t="shared" si="536"/>
        <v>16492320000</v>
      </c>
      <c r="N5731" s="19">
        <f t="shared" si="539"/>
        <v>0</v>
      </c>
      <c r="O5731" s="19">
        <f t="shared" si="537"/>
        <v>-75511031280</v>
      </c>
      <c r="Q5731" s="19">
        <f t="shared" si="538"/>
        <v>-73290193136</v>
      </c>
    </row>
    <row r="5732" spans="1:17" x14ac:dyDescent="0.3">
      <c r="A5732">
        <v>5726</v>
      </c>
      <c r="B5732">
        <f>SQRT((1-A5732*A5732/$G$1)*$G$2)</f>
        <v>728.18884433520782</v>
      </c>
      <c r="I5732" s="19">
        <f t="shared" si="535"/>
        <v>-146580386272</v>
      </c>
      <c r="K5732" s="19">
        <f t="shared" si="540"/>
        <v>16495200000</v>
      </c>
      <c r="L5732" s="19">
        <f t="shared" si="536"/>
        <v>16495200000</v>
      </c>
      <c r="N5732" s="19">
        <f t="shared" si="539"/>
        <v>0</v>
      </c>
      <c r="O5732" s="19">
        <f t="shared" si="537"/>
        <v>-75511031280</v>
      </c>
      <c r="Q5732" s="19">
        <f t="shared" si="538"/>
        <v>-56794993136</v>
      </c>
    </row>
    <row r="5733" spans="1:17" x14ac:dyDescent="0.3">
      <c r="A5733">
        <v>5727</v>
      </c>
      <c r="B5733">
        <f>SQRT((1-A5733*A5733/$G$1)*$G$2)</f>
        <v>727.97060882885648</v>
      </c>
      <c r="I5733" s="19">
        <f t="shared" si="535"/>
        <v>-113589986272</v>
      </c>
      <c r="K5733" s="19">
        <f t="shared" si="540"/>
        <v>16498080000</v>
      </c>
      <c r="L5733" s="19">
        <f t="shared" si="536"/>
        <v>16498080000</v>
      </c>
      <c r="N5733" s="19">
        <f t="shared" si="539"/>
        <v>0</v>
      </c>
      <c r="O5733" s="19">
        <f t="shared" si="537"/>
        <v>-75511031280</v>
      </c>
      <c r="Q5733" s="19">
        <f t="shared" si="538"/>
        <v>-40296913136</v>
      </c>
    </row>
    <row r="5734" spans="1:17" x14ac:dyDescent="0.3">
      <c r="A5734">
        <v>5728</v>
      </c>
      <c r="B5734">
        <f>SQRT((1-A5734*A5734/$G$1)*$G$2)</f>
        <v>727.75226975200019</v>
      </c>
      <c r="I5734" s="19">
        <f t="shared" si="535"/>
        <v>-80593826272</v>
      </c>
      <c r="K5734" s="19">
        <f t="shared" si="540"/>
        <v>16500960000</v>
      </c>
      <c r="L5734" s="19">
        <f t="shared" si="536"/>
        <v>16500960000</v>
      </c>
      <c r="N5734" s="19">
        <f t="shared" si="539"/>
        <v>0</v>
      </c>
      <c r="O5734" s="19">
        <f t="shared" si="537"/>
        <v>-75511031280</v>
      </c>
      <c r="Q5734" s="19">
        <f t="shared" si="538"/>
        <v>-23795953136</v>
      </c>
    </row>
    <row r="5735" spans="1:17" x14ac:dyDescent="0.3">
      <c r="A5735">
        <v>5729</v>
      </c>
      <c r="B5735">
        <f>SQRT((1-A5735*A5735/$G$1)*$G$2)</f>
        <v>727.53382701139151</v>
      </c>
      <c r="I5735" s="19">
        <f t="shared" si="535"/>
        <v>-47591906272</v>
      </c>
      <c r="K5735" s="19">
        <f t="shared" si="540"/>
        <v>16503840000</v>
      </c>
      <c r="L5735" s="19">
        <f t="shared" si="536"/>
        <v>16503840000</v>
      </c>
      <c r="N5735" s="19">
        <f t="shared" si="539"/>
        <v>-75407236048</v>
      </c>
      <c r="O5735" s="19">
        <f t="shared" si="537"/>
        <v>-75407236048</v>
      </c>
      <c r="Q5735" s="19">
        <f t="shared" si="538"/>
        <v>-82699349184</v>
      </c>
    </row>
    <row r="5736" spans="1:17" x14ac:dyDescent="0.3">
      <c r="A5736">
        <v>5730</v>
      </c>
      <c r="B5736">
        <f>SQRT((1-A5736*A5736/$G$1)*$G$2)</f>
        <v>727.31528051362704</v>
      </c>
      <c r="I5736" s="19">
        <f t="shared" si="535"/>
        <v>-165398698368</v>
      </c>
      <c r="K5736" s="19">
        <f t="shared" si="540"/>
        <v>16506720000</v>
      </c>
      <c r="L5736" s="19">
        <f t="shared" si="536"/>
        <v>16506720000</v>
      </c>
      <c r="N5736" s="19">
        <f t="shared" si="539"/>
        <v>0</v>
      </c>
      <c r="O5736" s="19">
        <f t="shared" si="537"/>
        <v>-75407236048</v>
      </c>
      <c r="Q5736" s="19">
        <f t="shared" si="538"/>
        <v>-66192629184</v>
      </c>
    </row>
    <row r="5737" spans="1:17" x14ac:dyDescent="0.3">
      <c r="A5737">
        <v>5731</v>
      </c>
      <c r="B5737">
        <f>SQRT((1-A5737*A5737/$G$1)*$G$2)</f>
        <v>727.09663016514673</v>
      </c>
      <c r="I5737" s="19">
        <f t="shared" si="535"/>
        <v>-132385258368</v>
      </c>
      <c r="K5737" s="19">
        <f t="shared" si="540"/>
        <v>16509600000</v>
      </c>
      <c r="L5737" s="19">
        <f t="shared" si="536"/>
        <v>16509600000</v>
      </c>
      <c r="N5737" s="19">
        <f t="shared" si="539"/>
        <v>0</v>
      </c>
      <c r="O5737" s="19">
        <f t="shared" si="537"/>
        <v>-75407236048</v>
      </c>
      <c r="Q5737" s="19">
        <f t="shared" si="538"/>
        <v>-49683029184</v>
      </c>
    </row>
    <row r="5738" spans="1:17" x14ac:dyDescent="0.3">
      <c r="A5738">
        <v>5732</v>
      </c>
      <c r="B5738">
        <f>SQRT((1-A5738*A5738/$G$1)*$G$2)</f>
        <v>726.87787587223329</v>
      </c>
      <c r="I5738" s="19">
        <f t="shared" si="535"/>
        <v>-99366058368</v>
      </c>
      <c r="K5738" s="19">
        <f t="shared" si="540"/>
        <v>16512480000</v>
      </c>
      <c r="L5738" s="19">
        <f t="shared" si="536"/>
        <v>16512480000</v>
      </c>
      <c r="N5738" s="19">
        <f t="shared" si="539"/>
        <v>0</v>
      </c>
      <c r="O5738" s="19">
        <f t="shared" si="537"/>
        <v>-75407236048</v>
      </c>
      <c r="Q5738" s="19">
        <f t="shared" si="538"/>
        <v>-33170549184</v>
      </c>
    </row>
    <row r="5739" spans="1:17" x14ac:dyDescent="0.3">
      <c r="A5739">
        <v>5733</v>
      </c>
      <c r="B5739">
        <f>SQRT((1-A5739*A5739/$G$1)*$G$2)</f>
        <v>726.65901754101208</v>
      </c>
      <c r="I5739" s="19">
        <f t="shared" si="535"/>
        <v>-66341098368</v>
      </c>
      <c r="K5739" s="19">
        <f t="shared" si="540"/>
        <v>16515360000</v>
      </c>
      <c r="L5739" s="19">
        <f t="shared" si="536"/>
        <v>16515360000</v>
      </c>
      <c r="N5739" s="19">
        <f t="shared" si="539"/>
        <v>-75303440816</v>
      </c>
      <c r="O5739" s="19">
        <f t="shared" si="537"/>
        <v>-75303440816</v>
      </c>
      <c r="Q5739" s="19">
        <f t="shared" si="538"/>
        <v>-91958630000</v>
      </c>
    </row>
    <row r="5740" spans="1:17" x14ac:dyDescent="0.3">
      <c r="A5740">
        <v>5734</v>
      </c>
      <c r="B5740">
        <f>SQRT((1-A5740*A5740/$G$1)*$G$2)</f>
        <v>726.44005507745044</v>
      </c>
      <c r="I5740" s="19">
        <f t="shared" si="535"/>
        <v>-183917260000</v>
      </c>
      <c r="K5740" s="19">
        <f t="shared" si="540"/>
        <v>16518240000</v>
      </c>
      <c r="L5740" s="19">
        <f t="shared" si="536"/>
        <v>16518240000</v>
      </c>
      <c r="N5740" s="19">
        <f t="shared" si="539"/>
        <v>0</v>
      </c>
      <c r="O5740" s="19">
        <f t="shared" si="537"/>
        <v>-75303440816</v>
      </c>
      <c r="Q5740" s="19">
        <f t="shared" si="538"/>
        <v>-75440390000</v>
      </c>
    </row>
    <row r="5741" spans="1:17" x14ac:dyDescent="0.3">
      <c r="A5741">
        <v>5735</v>
      </c>
      <c r="B5741">
        <f>SQRT((1-A5741*A5741/$G$1)*$G$2)</f>
        <v>726.22098838735803</v>
      </c>
      <c r="I5741" s="19">
        <f t="shared" si="535"/>
        <v>-150880780000</v>
      </c>
      <c r="K5741" s="19">
        <f t="shared" si="540"/>
        <v>16521120000</v>
      </c>
      <c r="L5741" s="19">
        <f t="shared" si="536"/>
        <v>16521120000</v>
      </c>
      <c r="N5741" s="19">
        <f t="shared" si="539"/>
        <v>0</v>
      </c>
      <c r="O5741" s="19">
        <f t="shared" si="537"/>
        <v>-75303440816</v>
      </c>
      <c r="Q5741" s="19">
        <f t="shared" si="538"/>
        <v>-58919270000</v>
      </c>
    </row>
    <row r="5742" spans="1:17" x14ac:dyDescent="0.3">
      <c r="A5742">
        <v>5736</v>
      </c>
      <c r="B5742">
        <f>SQRT((1-A5742*A5742/$G$1)*$G$2)</f>
        <v>726.00181737638547</v>
      </c>
      <c r="I5742" s="19">
        <f t="shared" ref="I5742:I5805" si="541">Q5741*2</f>
        <v>-117838540000</v>
      </c>
      <c r="K5742" s="19">
        <f t="shared" si="540"/>
        <v>16524000000</v>
      </c>
      <c r="L5742" s="19">
        <f t="shared" ref="L5742:L5805" si="542">IF(K5742=0,L5741,K5742)</f>
        <v>16524000000</v>
      </c>
      <c r="N5742" s="19">
        <f t="shared" si="539"/>
        <v>0</v>
      </c>
      <c r="O5742" s="19">
        <f t="shared" ref="O5742:O5805" si="543">IF(N5742=0,O5741,N5742)</f>
        <v>-75303440816</v>
      </c>
      <c r="Q5742" s="19">
        <f t="shared" ref="Q5742:Q5805" si="544">Q5741+K5742+N5742</f>
        <v>-42395270000</v>
      </c>
    </row>
    <row r="5743" spans="1:17" x14ac:dyDescent="0.3">
      <c r="A5743">
        <v>5737</v>
      </c>
      <c r="B5743">
        <f>SQRT((1-A5743*A5743/$G$1)*$G$2)</f>
        <v>725.78254195002478</v>
      </c>
      <c r="I5743" s="19">
        <f t="shared" si="541"/>
        <v>-84790540000</v>
      </c>
      <c r="K5743" s="19">
        <f t="shared" si="540"/>
        <v>16526880000</v>
      </c>
      <c r="L5743" s="19">
        <f t="shared" si="542"/>
        <v>16526880000</v>
      </c>
      <c r="N5743" s="19">
        <f t="shared" si="539"/>
        <v>0</v>
      </c>
      <c r="O5743" s="19">
        <f t="shared" si="543"/>
        <v>-75303440816</v>
      </c>
      <c r="Q5743" s="19">
        <f t="shared" si="544"/>
        <v>-25868390000</v>
      </c>
    </row>
    <row r="5744" spans="1:17" x14ac:dyDescent="0.3">
      <c r="A5744">
        <v>5738</v>
      </c>
      <c r="B5744">
        <f>SQRT((1-A5744*A5744/$G$1)*$G$2)</f>
        <v>725.56316201360846</v>
      </c>
      <c r="I5744" s="19">
        <f t="shared" si="541"/>
        <v>-51736780000</v>
      </c>
      <c r="K5744" s="19">
        <f t="shared" si="540"/>
        <v>16529760000</v>
      </c>
      <c r="L5744" s="19">
        <f t="shared" si="542"/>
        <v>16529760000</v>
      </c>
      <c r="N5744" s="19">
        <f t="shared" si="539"/>
        <v>-75199645584</v>
      </c>
      <c r="O5744" s="19">
        <f t="shared" si="543"/>
        <v>-75199645584</v>
      </c>
      <c r="Q5744" s="19">
        <f t="shared" si="544"/>
        <v>-84538275584</v>
      </c>
    </row>
    <row r="5745" spans="1:17" x14ac:dyDescent="0.3">
      <c r="A5745">
        <v>5739</v>
      </c>
      <c r="B5745">
        <f>SQRT((1-A5745*A5745/$G$1)*$G$2)</f>
        <v>725.34367747230931</v>
      </c>
      <c r="I5745" s="19">
        <f t="shared" si="541"/>
        <v>-169076551168</v>
      </c>
      <c r="K5745" s="19">
        <f t="shared" si="540"/>
        <v>16532640000</v>
      </c>
      <c r="L5745" s="19">
        <f t="shared" si="542"/>
        <v>16532640000</v>
      </c>
      <c r="N5745" s="19">
        <f t="shared" si="539"/>
        <v>0</v>
      </c>
      <c r="O5745" s="19">
        <f t="shared" si="543"/>
        <v>-75199645584</v>
      </c>
      <c r="Q5745" s="19">
        <f t="shared" si="544"/>
        <v>-68005635584</v>
      </c>
    </row>
    <row r="5746" spans="1:17" x14ac:dyDescent="0.3">
      <c r="A5746">
        <v>5740</v>
      </c>
      <c r="B5746">
        <f>SQRT((1-A5746*A5746/$G$1)*$G$2)</f>
        <v>725.12408823114026</v>
      </c>
      <c r="I5746" s="19">
        <f t="shared" si="541"/>
        <v>-136011271168</v>
      </c>
      <c r="K5746" s="19">
        <f t="shared" si="540"/>
        <v>16535520000</v>
      </c>
      <c r="L5746" s="19">
        <f t="shared" si="542"/>
        <v>16535520000</v>
      </c>
      <c r="N5746" s="19">
        <f t="shared" si="539"/>
        <v>0</v>
      </c>
      <c r="O5746" s="19">
        <f t="shared" si="543"/>
        <v>-75199645584</v>
      </c>
      <c r="Q5746" s="19">
        <f t="shared" si="544"/>
        <v>-51470115584</v>
      </c>
    </row>
    <row r="5747" spans="1:17" x14ac:dyDescent="0.3">
      <c r="A5747">
        <v>5741</v>
      </c>
      <c r="B5747">
        <f>SQRT((1-A5747*A5747/$G$1)*$G$2)</f>
        <v>724.90439419495385</v>
      </c>
      <c r="I5747" s="19">
        <f t="shared" si="541"/>
        <v>-102940231168</v>
      </c>
      <c r="K5747" s="19">
        <f t="shared" si="540"/>
        <v>16538400000</v>
      </c>
      <c r="L5747" s="19">
        <f t="shared" si="542"/>
        <v>16538400000</v>
      </c>
      <c r="N5747" s="19">
        <f t="shared" si="539"/>
        <v>0</v>
      </c>
      <c r="O5747" s="19">
        <f t="shared" si="543"/>
        <v>-75199645584</v>
      </c>
      <c r="Q5747" s="19">
        <f t="shared" si="544"/>
        <v>-34931715584</v>
      </c>
    </row>
    <row r="5748" spans="1:17" x14ac:dyDescent="0.3">
      <c r="A5748">
        <v>5742</v>
      </c>
      <c r="B5748">
        <f>SQRT((1-A5748*A5748/$G$1)*$G$2)</f>
        <v>724.68459526844163</v>
      </c>
      <c r="I5748" s="19">
        <f t="shared" si="541"/>
        <v>-69863431168</v>
      </c>
      <c r="K5748" s="19">
        <f t="shared" si="540"/>
        <v>16541280000</v>
      </c>
      <c r="L5748" s="19">
        <f t="shared" si="542"/>
        <v>16541280000</v>
      </c>
      <c r="N5748" s="19">
        <f t="shared" ref="N5748:N5811" si="545">IF($I5748&gt;O5747,O5747+$J$1,)</f>
        <v>-75095850352</v>
      </c>
      <c r="O5748" s="19">
        <f t="shared" si="543"/>
        <v>-75095850352</v>
      </c>
      <c r="Q5748" s="19">
        <f t="shared" si="544"/>
        <v>-93486285936</v>
      </c>
    </row>
    <row r="5749" spans="1:17" x14ac:dyDescent="0.3">
      <c r="A5749">
        <v>5743</v>
      </c>
      <c r="B5749">
        <f>SQRT((1-A5749*A5749/$G$1)*$G$2)</f>
        <v>724.46469135613404</v>
      </c>
      <c r="I5749" s="19">
        <f t="shared" si="541"/>
        <v>-186972571872</v>
      </c>
      <c r="K5749" s="19">
        <f t="shared" si="540"/>
        <v>16544160000</v>
      </c>
      <c r="L5749" s="19">
        <f t="shared" si="542"/>
        <v>16544160000</v>
      </c>
      <c r="N5749" s="19">
        <f t="shared" si="545"/>
        <v>0</v>
      </c>
      <c r="O5749" s="19">
        <f t="shared" si="543"/>
        <v>-75095850352</v>
      </c>
      <c r="Q5749" s="19">
        <f t="shared" si="544"/>
        <v>-76942125936</v>
      </c>
    </row>
    <row r="5750" spans="1:17" x14ac:dyDescent="0.3">
      <c r="A5750">
        <v>5744</v>
      </c>
      <c r="B5750">
        <f>SQRT((1-A5750*A5750/$G$1)*$G$2)</f>
        <v>724.24468236239977</v>
      </c>
      <c r="I5750" s="19">
        <f t="shared" si="541"/>
        <v>-153884251872</v>
      </c>
      <c r="K5750" s="19">
        <f t="shared" si="540"/>
        <v>16547040000</v>
      </c>
      <c r="L5750" s="19">
        <f t="shared" si="542"/>
        <v>16547040000</v>
      </c>
      <c r="N5750" s="19">
        <f t="shared" si="545"/>
        <v>0</v>
      </c>
      <c r="O5750" s="19">
        <f t="shared" si="543"/>
        <v>-75095850352</v>
      </c>
      <c r="Q5750" s="19">
        <f t="shared" si="544"/>
        <v>-60395085936</v>
      </c>
    </row>
    <row r="5751" spans="1:17" x14ac:dyDescent="0.3">
      <c r="A5751">
        <v>5745</v>
      </c>
      <c r="B5751">
        <f>SQRT((1-A5751*A5751/$G$1)*$G$2)</f>
        <v>724.02456819144584</v>
      </c>
      <c r="I5751" s="19">
        <f t="shared" si="541"/>
        <v>-120790171872</v>
      </c>
      <c r="K5751" s="19">
        <f t="shared" si="540"/>
        <v>16549920000</v>
      </c>
      <c r="L5751" s="19">
        <f t="shared" si="542"/>
        <v>16549920000</v>
      </c>
      <c r="N5751" s="19">
        <f t="shared" si="545"/>
        <v>0</v>
      </c>
      <c r="O5751" s="19">
        <f t="shared" si="543"/>
        <v>-75095850352</v>
      </c>
      <c r="Q5751" s="19">
        <f t="shared" si="544"/>
        <v>-43845165936</v>
      </c>
    </row>
    <row r="5752" spans="1:17" x14ac:dyDescent="0.3">
      <c r="A5752">
        <v>5746</v>
      </c>
      <c r="B5752">
        <f>SQRT((1-A5752*A5752/$G$1)*$G$2)</f>
        <v>723.80434874731691</v>
      </c>
      <c r="I5752" s="19">
        <f t="shared" si="541"/>
        <v>-87690331872</v>
      </c>
      <c r="K5752" s="19">
        <f t="shared" si="540"/>
        <v>16552800000</v>
      </c>
      <c r="L5752" s="19">
        <f t="shared" si="542"/>
        <v>16552800000</v>
      </c>
      <c r="N5752" s="19">
        <f t="shared" si="545"/>
        <v>0</v>
      </c>
      <c r="O5752" s="19">
        <f t="shared" si="543"/>
        <v>-75095850352</v>
      </c>
      <c r="Q5752" s="19">
        <f t="shared" si="544"/>
        <v>-27292365936</v>
      </c>
    </row>
    <row r="5753" spans="1:17" x14ac:dyDescent="0.3">
      <c r="A5753">
        <v>5747</v>
      </c>
      <c r="B5753">
        <f>SQRT((1-A5753*A5753/$G$1)*$G$2)</f>
        <v>723.5840239338944</v>
      </c>
      <c r="I5753" s="19">
        <f t="shared" si="541"/>
        <v>-54584731872</v>
      </c>
      <c r="K5753" s="19">
        <f t="shared" si="540"/>
        <v>16555680000</v>
      </c>
      <c r="L5753" s="19">
        <f t="shared" si="542"/>
        <v>16555680000</v>
      </c>
      <c r="N5753" s="19">
        <f t="shared" si="545"/>
        <v>-74992055120</v>
      </c>
      <c r="O5753" s="19">
        <f t="shared" si="543"/>
        <v>-74992055120</v>
      </c>
      <c r="Q5753" s="19">
        <f t="shared" si="544"/>
        <v>-85728741056</v>
      </c>
    </row>
    <row r="5754" spans="1:17" x14ac:dyDescent="0.3">
      <c r="A5754">
        <v>5748</v>
      </c>
      <c r="B5754">
        <f>SQRT((1-A5754*A5754/$G$1)*$G$2)</f>
        <v>723.36359365489716</v>
      </c>
      <c r="I5754" s="19">
        <f t="shared" si="541"/>
        <v>-171457482112</v>
      </c>
      <c r="K5754" s="19">
        <f t="shared" si="540"/>
        <v>16558560000</v>
      </c>
      <c r="L5754" s="19">
        <f t="shared" si="542"/>
        <v>16558560000</v>
      </c>
      <c r="N5754" s="19">
        <f t="shared" si="545"/>
        <v>0</v>
      </c>
      <c r="O5754" s="19">
        <f t="shared" si="543"/>
        <v>-74992055120</v>
      </c>
      <c r="Q5754" s="19">
        <f t="shared" si="544"/>
        <v>-69170181056</v>
      </c>
    </row>
    <row r="5755" spans="1:17" x14ac:dyDescent="0.3">
      <c r="A5755">
        <v>5749</v>
      </c>
      <c r="B5755">
        <f>SQRT((1-A5755*A5755/$G$1)*$G$2)</f>
        <v>723.14305781388043</v>
      </c>
      <c r="I5755" s="19">
        <f t="shared" si="541"/>
        <v>-138340362112</v>
      </c>
      <c r="K5755" s="19">
        <f t="shared" si="540"/>
        <v>16561440000</v>
      </c>
      <c r="L5755" s="19">
        <f t="shared" si="542"/>
        <v>16561440000</v>
      </c>
      <c r="N5755" s="19">
        <f t="shared" si="545"/>
        <v>0</v>
      </c>
      <c r="O5755" s="19">
        <f t="shared" si="543"/>
        <v>-74992055120</v>
      </c>
      <c r="Q5755" s="19">
        <f t="shared" si="544"/>
        <v>-52608741056</v>
      </c>
    </row>
    <row r="5756" spans="1:17" x14ac:dyDescent="0.3">
      <c r="A5756">
        <v>5750</v>
      </c>
      <c r="B5756">
        <f>SQRT((1-A5756*A5756/$G$1)*$G$2)</f>
        <v>722.92241631423542</v>
      </c>
      <c r="I5756" s="19">
        <f t="shared" si="541"/>
        <v>-105217482112</v>
      </c>
      <c r="K5756" s="19">
        <f t="shared" si="540"/>
        <v>16564320000</v>
      </c>
      <c r="L5756" s="19">
        <f t="shared" si="542"/>
        <v>16564320000</v>
      </c>
      <c r="N5756" s="19">
        <f t="shared" si="545"/>
        <v>0</v>
      </c>
      <c r="O5756" s="19">
        <f t="shared" si="543"/>
        <v>-74992055120</v>
      </c>
      <c r="Q5756" s="19">
        <f t="shared" si="544"/>
        <v>-36044421056</v>
      </c>
    </row>
    <row r="5757" spans="1:17" x14ac:dyDescent="0.3">
      <c r="A5757">
        <v>5751</v>
      </c>
      <c r="B5757">
        <f>SQRT((1-A5757*A5757/$G$1)*$G$2)</f>
        <v>722.70166905918916</v>
      </c>
      <c r="I5757" s="19">
        <f t="shared" si="541"/>
        <v>-72088842112</v>
      </c>
      <c r="K5757" s="19">
        <f t="shared" si="540"/>
        <v>16567200000</v>
      </c>
      <c r="L5757" s="19">
        <f t="shared" si="542"/>
        <v>16567200000</v>
      </c>
      <c r="N5757" s="19">
        <f t="shared" si="545"/>
        <v>-74888259888</v>
      </c>
      <c r="O5757" s="19">
        <f t="shared" si="543"/>
        <v>-74888259888</v>
      </c>
      <c r="Q5757" s="19">
        <f t="shared" si="544"/>
        <v>-94365480944</v>
      </c>
    </row>
    <row r="5758" spans="1:17" x14ac:dyDescent="0.3">
      <c r="A5758">
        <v>5752</v>
      </c>
      <c r="B5758">
        <f>SQRT((1-A5758*A5758/$G$1)*$G$2)</f>
        <v>722.48081595180372</v>
      </c>
      <c r="I5758" s="19">
        <f t="shared" si="541"/>
        <v>-188730961888</v>
      </c>
      <c r="K5758" s="19">
        <f t="shared" si="540"/>
        <v>16570080000</v>
      </c>
      <c r="L5758" s="19">
        <f t="shared" si="542"/>
        <v>16570080000</v>
      </c>
      <c r="N5758" s="19">
        <f t="shared" si="545"/>
        <v>0</v>
      </c>
      <c r="O5758" s="19">
        <f t="shared" si="543"/>
        <v>-74888259888</v>
      </c>
      <c r="Q5758" s="19">
        <f t="shared" si="544"/>
        <v>-77795400944</v>
      </c>
    </row>
    <row r="5759" spans="1:17" x14ac:dyDescent="0.3">
      <c r="A5759">
        <v>5753</v>
      </c>
      <c r="B5759">
        <f>SQRT((1-A5759*A5759/$G$1)*$G$2)</f>
        <v>722.25985689497645</v>
      </c>
      <c r="I5759" s="19">
        <f t="shared" si="541"/>
        <v>-155590801888</v>
      </c>
      <c r="K5759" s="19">
        <f t="shared" si="540"/>
        <v>16572960000</v>
      </c>
      <c r="L5759" s="19">
        <f t="shared" si="542"/>
        <v>16572960000</v>
      </c>
      <c r="N5759" s="19">
        <f t="shared" si="545"/>
        <v>0</v>
      </c>
      <c r="O5759" s="19">
        <f t="shared" si="543"/>
        <v>-74888259888</v>
      </c>
      <c r="Q5759" s="19">
        <f t="shared" si="544"/>
        <v>-61222440944</v>
      </c>
    </row>
    <row r="5760" spans="1:17" x14ac:dyDescent="0.3">
      <c r="A5760">
        <v>5754</v>
      </c>
      <c r="B5760">
        <f>SQRT((1-A5760*A5760/$G$1)*$G$2)</f>
        <v>722.03879179143905</v>
      </c>
      <c r="I5760" s="19">
        <f t="shared" si="541"/>
        <v>-122444881888</v>
      </c>
      <c r="K5760" s="19">
        <f t="shared" si="540"/>
        <v>16575840000</v>
      </c>
      <c r="L5760" s="19">
        <f t="shared" si="542"/>
        <v>16575840000</v>
      </c>
      <c r="N5760" s="19">
        <f t="shared" si="545"/>
        <v>0</v>
      </c>
      <c r="O5760" s="19">
        <f t="shared" si="543"/>
        <v>-74888259888</v>
      </c>
      <c r="Q5760" s="19">
        <f t="shared" si="544"/>
        <v>-44646600944</v>
      </c>
    </row>
    <row r="5761" spans="1:17" x14ac:dyDescent="0.3">
      <c r="A5761">
        <v>5755</v>
      </c>
      <c r="B5761">
        <f>SQRT((1-A5761*A5761/$G$1)*$G$2)</f>
        <v>721.81762054375736</v>
      </c>
      <c r="I5761" s="19">
        <f t="shared" si="541"/>
        <v>-89293201888</v>
      </c>
      <c r="K5761" s="19">
        <f t="shared" si="540"/>
        <v>16578720000</v>
      </c>
      <c r="L5761" s="19">
        <f t="shared" si="542"/>
        <v>16578720000</v>
      </c>
      <c r="N5761" s="19">
        <f t="shared" si="545"/>
        <v>0</v>
      </c>
      <c r="O5761" s="19">
        <f t="shared" si="543"/>
        <v>-74888259888</v>
      </c>
      <c r="Q5761" s="19">
        <f t="shared" si="544"/>
        <v>-28067880944</v>
      </c>
    </row>
    <row r="5762" spans="1:17" x14ac:dyDescent="0.3">
      <c r="A5762">
        <v>5756</v>
      </c>
      <c r="B5762">
        <f>SQRT((1-A5762*A5762/$G$1)*$G$2)</f>
        <v>721.5963430543311</v>
      </c>
      <c r="I5762" s="19">
        <f t="shared" si="541"/>
        <v>-56135761888</v>
      </c>
      <c r="K5762" s="19">
        <f t="shared" si="540"/>
        <v>16581600000</v>
      </c>
      <c r="L5762" s="19">
        <f t="shared" si="542"/>
        <v>16581600000</v>
      </c>
      <c r="N5762" s="19">
        <f t="shared" si="545"/>
        <v>-74784464656</v>
      </c>
      <c r="O5762" s="19">
        <f t="shared" si="543"/>
        <v>-74784464656</v>
      </c>
      <c r="Q5762" s="19">
        <f t="shared" si="544"/>
        <v>-86270745600</v>
      </c>
    </row>
    <row r="5763" spans="1:17" x14ac:dyDescent="0.3">
      <c r="A5763">
        <v>5757</v>
      </c>
      <c r="B5763">
        <f>SQRT((1-A5763*A5763/$G$1)*$G$2)</f>
        <v>721.37495922539301</v>
      </c>
      <c r="I5763" s="19">
        <f t="shared" si="541"/>
        <v>-172541491200</v>
      </c>
      <c r="K5763" s="19">
        <f t="shared" si="540"/>
        <v>16584480000</v>
      </c>
      <c r="L5763" s="19">
        <f t="shared" si="542"/>
        <v>16584480000</v>
      </c>
      <c r="N5763" s="19">
        <f t="shared" si="545"/>
        <v>0</v>
      </c>
      <c r="O5763" s="19">
        <f t="shared" si="543"/>
        <v>-74784464656</v>
      </c>
      <c r="Q5763" s="19">
        <f t="shared" si="544"/>
        <v>-69686265600</v>
      </c>
    </row>
    <row r="5764" spans="1:17" x14ac:dyDescent="0.3">
      <c r="A5764">
        <v>5758</v>
      </c>
      <c r="B5764">
        <f>SQRT((1-A5764*A5764/$G$1)*$G$2)</f>
        <v>721.15346895900905</v>
      </c>
      <c r="I5764" s="19">
        <f t="shared" si="541"/>
        <v>-139372531200</v>
      </c>
      <c r="K5764" s="19">
        <f t="shared" si="540"/>
        <v>16587360000</v>
      </c>
      <c r="L5764" s="19">
        <f t="shared" si="542"/>
        <v>16587360000</v>
      </c>
      <c r="N5764" s="19">
        <f t="shared" si="545"/>
        <v>0</v>
      </c>
      <c r="O5764" s="19">
        <f t="shared" si="543"/>
        <v>-74784464656</v>
      </c>
      <c r="Q5764" s="19">
        <f t="shared" si="544"/>
        <v>-53098905600</v>
      </c>
    </row>
    <row r="5765" spans="1:17" x14ac:dyDescent="0.3">
      <c r="A5765">
        <v>5759</v>
      </c>
      <c r="B5765">
        <f>SQRT((1-A5765*A5765/$G$1)*$G$2)</f>
        <v>720.93187215707769</v>
      </c>
      <c r="I5765" s="19">
        <f t="shared" si="541"/>
        <v>-106197811200</v>
      </c>
      <c r="K5765" s="19">
        <f t="shared" si="540"/>
        <v>16590240000</v>
      </c>
      <c r="L5765" s="19">
        <f t="shared" si="542"/>
        <v>16590240000</v>
      </c>
      <c r="N5765" s="19">
        <f t="shared" si="545"/>
        <v>0</v>
      </c>
      <c r="O5765" s="19">
        <f t="shared" si="543"/>
        <v>-74784464656</v>
      </c>
      <c r="Q5765" s="19">
        <f t="shared" si="544"/>
        <v>-36508665600</v>
      </c>
    </row>
    <row r="5766" spans="1:17" x14ac:dyDescent="0.3">
      <c r="A5766">
        <v>5760</v>
      </c>
      <c r="B5766">
        <f>SQRT((1-A5766*A5766/$G$1)*$G$2)</f>
        <v>720.71016872132918</v>
      </c>
      <c r="I5766" s="19">
        <f t="shared" si="541"/>
        <v>-73017331200</v>
      </c>
      <c r="K5766" s="19">
        <f t="shared" si="540"/>
        <v>16593120000</v>
      </c>
      <c r="L5766" s="19">
        <f t="shared" si="542"/>
        <v>16593120000</v>
      </c>
      <c r="N5766" s="19">
        <f t="shared" si="545"/>
        <v>-74680669424</v>
      </c>
      <c r="O5766" s="19">
        <f t="shared" si="543"/>
        <v>-74680669424</v>
      </c>
      <c r="Q5766" s="19">
        <f t="shared" si="544"/>
        <v>-94596215024</v>
      </c>
    </row>
    <row r="5767" spans="1:17" x14ac:dyDescent="0.3">
      <c r="A5767">
        <v>5761</v>
      </c>
      <c r="B5767">
        <f>SQRT((1-A5767*A5767/$G$1)*$G$2)</f>
        <v>720.48835855332595</v>
      </c>
      <c r="I5767" s="19">
        <f t="shared" si="541"/>
        <v>-189192430048</v>
      </c>
      <c r="K5767" s="19">
        <f t="shared" ref="K5767:K5830" si="546">IF($I5767&lt;L5766,L5766+$J$2,)</f>
        <v>16596000000</v>
      </c>
      <c r="L5767" s="19">
        <f t="shared" si="542"/>
        <v>16596000000</v>
      </c>
      <c r="N5767" s="19">
        <f t="shared" si="545"/>
        <v>0</v>
      </c>
      <c r="O5767" s="19">
        <f t="shared" si="543"/>
        <v>-74680669424</v>
      </c>
      <c r="Q5767" s="19">
        <f t="shared" si="544"/>
        <v>-78000215024</v>
      </c>
    </row>
    <row r="5768" spans="1:17" x14ac:dyDescent="0.3">
      <c r="A5768">
        <v>5762</v>
      </c>
      <c r="B5768">
        <f>SQRT((1-A5768*A5768/$G$1)*$G$2)</f>
        <v>720.26644155446172</v>
      </c>
      <c r="I5768" s="19">
        <f t="shared" si="541"/>
        <v>-156000430048</v>
      </c>
      <c r="K5768" s="19">
        <f t="shared" si="546"/>
        <v>16598880000</v>
      </c>
      <c r="L5768" s="19">
        <f t="shared" si="542"/>
        <v>16598880000</v>
      </c>
      <c r="N5768" s="19">
        <f t="shared" si="545"/>
        <v>0</v>
      </c>
      <c r="O5768" s="19">
        <f t="shared" si="543"/>
        <v>-74680669424</v>
      </c>
      <c r="Q5768" s="19">
        <f t="shared" si="544"/>
        <v>-61401335024</v>
      </c>
    </row>
    <row r="5769" spans="1:17" x14ac:dyDescent="0.3">
      <c r="A5769">
        <v>5763</v>
      </c>
      <c r="B5769">
        <f>SQRT((1-A5769*A5769/$G$1)*$G$2)</f>
        <v>720.0444176259607</v>
      </c>
      <c r="I5769" s="19">
        <f t="shared" si="541"/>
        <v>-122802670048</v>
      </c>
      <c r="K5769" s="19">
        <f t="shared" si="546"/>
        <v>16601760000</v>
      </c>
      <c r="L5769" s="19">
        <f t="shared" si="542"/>
        <v>16601760000</v>
      </c>
      <c r="N5769" s="19">
        <f t="shared" si="545"/>
        <v>0</v>
      </c>
      <c r="O5769" s="19">
        <f t="shared" si="543"/>
        <v>-74680669424</v>
      </c>
      <c r="Q5769" s="19">
        <f t="shared" si="544"/>
        <v>-44799575024</v>
      </c>
    </row>
    <row r="5770" spans="1:17" x14ac:dyDescent="0.3">
      <c r="A5770">
        <v>5764</v>
      </c>
      <c r="B5770">
        <f>SQRT((1-A5770*A5770/$G$1)*$G$2)</f>
        <v>719.82228666887818</v>
      </c>
      <c r="I5770" s="19">
        <f t="shared" si="541"/>
        <v>-89599150048</v>
      </c>
      <c r="K5770" s="19">
        <f t="shared" si="546"/>
        <v>16604640000</v>
      </c>
      <c r="L5770" s="19">
        <f t="shared" si="542"/>
        <v>16604640000</v>
      </c>
      <c r="N5770" s="19">
        <f t="shared" si="545"/>
        <v>0</v>
      </c>
      <c r="O5770" s="19">
        <f t="shared" si="543"/>
        <v>-74680669424</v>
      </c>
      <c r="Q5770" s="19">
        <f t="shared" si="544"/>
        <v>-28194935024</v>
      </c>
    </row>
    <row r="5771" spans="1:17" x14ac:dyDescent="0.3">
      <c r="A5771">
        <v>5765</v>
      </c>
      <c r="B5771">
        <f>SQRT((1-A5771*A5771/$G$1)*$G$2)</f>
        <v>719.600048584099</v>
      </c>
      <c r="I5771" s="19">
        <f t="shared" si="541"/>
        <v>-56389870048</v>
      </c>
      <c r="K5771" s="19">
        <f t="shared" si="546"/>
        <v>16607520000</v>
      </c>
      <c r="L5771" s="19">
        <f t="shared" si="542"/>
        <v>16607520000</v>
      </c>
      <c r="N5771" s="19">
        <f t="shared" si="545"/>
        <v>-74576874192</v>
      </c>
      <c r="O5771" s="19">
        <f t="shared" si="543"/>
        <v>-74576874192</v>
      </c>
      <c r="Q5771" s="19">
        <f t="shared" si="544"/>
        <v>-86164289216</v>
      </c>
    </row>
    <row r="5772" spans="1:17" x14ac:dyDescent="0.3">
      <c r="A5772">
        <v>5766</v>
      </c>
      <c r="B5772">
        <f>SQRT((1-A5772*A5772/$G$1)*$G$2)</f>
        <v>719.37770327233818</v>
      </c>
      <c r="I5772" s="19">
        <f t="shared" si="541"/>
        <v>-172328578432</v>
      </c>
      <c r="K5772" s="19">
        <f t="shared" si="546"/>
        <v>16610400000</v>
      </c>
      <c r="L5772" s="19">
        <f t="shared" si="542"/>
        <v>16610400000</v>
      </c>
      <c r="N5772" s="19">
        <f t="shared" si="545"/>
        <v>0</v>
      </c>
      <c r="O5772" s="19">
        <f t="shared" si="543"/>
        <v>-74576874192</v>
      </c>
      <c r="Q5772" s="19">
        <f t="shared" si="544"/>
        <v>-69553889216</v>
      </c>
    </row>
    <row r="5773" spans="1:17" x14ac:dyDescent="0.3">
      <c r="A5773">
        <v>5767</v>
      </c>
      <c r="B5773">
        <f>SQRT((1-A5773*A5773/$G$1)*$G$2)</f>
        <v>719.15525063413963</v>
      </c>
      <c r="I5773" s="19">
        <f t="shared" si="541"/>
        <v>-139107778432</v>
      </c>
      <c r="K5773" s="19">
        <f t="shared" si="546"/>
        <v>16613280000</v>
      </c>
      <c r="L5773" s="19">
        <f t="shared" si="542"/>
        <v>16613280000</v>
      </c>
      <c r="N5773" s="19">
        <f t="shared" si="545"/>
        <v>0</v>
      </c>
      <c r="O5773" s="19">
        <f t="shared" si="543"/>
        <v>-74576874192</v>
      </c>
      <c r="Q5773" s="19">
        <f t="shared" si="544"/>
        <v>-52940609216</v>
      </c>
    </row>
    <row r="5774" spans="1:17" x14ac:dyDescent="0.3">
      <c r="A5774">
        <v>5768</v>
      </c>
      <c r="B5774">
        <f>SQRT((1-A5774*A5774/$G$1)*$G$2)</f>
        <v>718.93269056987629</v>
      </c>
      <c r="I5774" s="19">
        <f t="shared" si="541"/>
        <v>-105881218432</v>
      </c>
      <c r="K5774" s="19">
        <f t="shared" si="546"/>
        <v>16616160000</v>
      </c>
      <c r="L5774" s="19">
        <f t="shared" si="542"/>
        <v>16616160000</v>
      </c>
      <c r="N5774" s="19">
        <f t="shared" si="545"/>
        <v>0</v>
      </c>
      <c r="O5774" s="19">
        <f t="shared" si="543"/>
        <v>-74576874192</v>
      </c>
      <c r="Q5774" s="19">
        <f t="shared" si="544"/>
        <v>-36324449216</v>
      </c>
    </row>
    <row r="5775" spans="1:17" x14ac:dyDescent="0.3">
      <c r="A5775">
        <v>5769</v>
      </c>
      <c r="B5775">
        <f>SQRT((1-A5775*A5775/$G$1)*$G$2)</f>
        <v>718.71002297974962</v>
      </c>
      <c r="I5775" s="19">
        <f t="shared" si="541"/>
        <v>-72648898432</v>
      </c>
      <c r="K5775" s="19">
        <f t="shared" si="546"/>
        <v>16619040000</v>
      </c>
      <c r="L5775" s="19">
        <f t="shared" si="542"/>
        <v>16619040000</v>
      </c>
      <c r="N5775" s="19">
        <f t="shared" si="545"/>
        <v>-74473078960</v>
      </c>
      <c r="O5775" s="19">
        <f t="shared" si="543"/>
        <v>-74473078960</v>
      </c>
      <c r="Q5775" s="19">
        <f t="shared" si="544"/>
        <v>-94178488176</v>
      </c>
    </row>
    <row r="5776" spans="1:17" x14ac:dyDescent="0.3">
      <c r="A5776">
        <v>5770</v>
      </c>
      <c r="B5776">
        <f>SQRT((1-A5776*A5776/$G$1)*$G$2)</f>
        <v>718.48724776378913</v>
      </c>
      <c r="I5776" s="19">
        <f t="shared" si="541"/>
        <v>-188356976352</v>
      </c>
      <c r="K5776" s="19">
        <f t="shared" si="546"/>
        <v>16621920000</v>
      </c>
      <c r="L5776" s="19">
        <f t="shared" si="542"/>
        <v>16621920000</v>
      </c>
      <c r="N5776" s="19">
        <f t="shared" si="545"/>
        <v>0</v>
      </c>
      <c r="O5776" s="19">
        <f t="shared" si="543"/>
        <v>-74473078960</v>
      </c>
      <c r="Q5776" s="19">
        <f t="shared" si="544"/>
        <v>-77556568176</v>
      </c>
    </row>
    <row r="5777" spans="1:17" x14ac:dyDescent="0.3">
      <c r="A5777">
        <v>5771</v>
      </c>
      <c r="B5777">
        <f>SQRT((1-A5777*A5777/$G$1)*$G$2)</f>
        <v>718.26436482185181</v>
      </c>
      <c r="I5777" s="19">
        <f t="shared" si="541"/>
        <v>-155113136352</v>
      </c>
      <c r="K5777" s="19">
        <f t="shared" si="546"/>
        <v>16624800000</v>
      </c>
      <c r="L5777" s="19">
        <f t="shared" si="542"/>
        <v>16624800000</v>
      </c>
      <c r="N5777" s="19">
        <f t="shared" si="545"/>
        <v>0</v>
      </c>
      <c r="O5777" s="19">
        <f t="shared" si="543"/>
        <v>-74473078960</v>
      </c>
      <c r="Q5777" s="19">
        <f t="shared" si="544"/>
        <v>-60931768176</v>
      </c>
    </row>
    <row r="5778" spans="1:17" x14ac:dyDescent="0.3">
      <c r="A5778">
        <v>5772</v>
      </c>
      <c r="B5778">
        <f>SQRT((1-A5778*A5778/$G$1)*$G$2)</f>
        <v>718.04137405362178</v>
      </c>
      <c r="I5778" s="19">
        <f t="shared" si="541"/>
        <v>-121863536352</v>
      </c>
      <c r="K5778" s="19">
        <f t="shared" si="546"/>
        <v>16627680000</v>
      </c>
      <c r="L5778" s="19">
        <f t="shared" si="542"/>
        <v>16627680000</v>
      </c>
      <c r="N5778" s="19">
        <f t="shared" si="545"/>
        <v>0</v>
      </c>
      <c r="O5778" s="19">
        <f t="shared" si="543"/>
        <v>-74473078960</v>
      </c>
      <c r="Q5778" s="19">
        <f t="shared" si="544"/>
        <v>-44304088176</v>
      </c>
    </row>
    <row r="5779" spans="1:17" x14ac:dyDescent="0.3">
      <c r="A5779">
        <v>5773</v>
      </c>
      <c r="B5779">
        <f>SQRT((1-A5779*A5779/$G$1)*$G$2)</f>
        <v>717.81827535861044</v>
      </c>
      <c r="I5779" s="19">
        <f t="shared" si="541"/>
        <v>-88608176352</v>
      </c>
      <c r="K5779" s="19">
        <f t="shared" si="546"/>
        <v>16630560000</v>
      </c>
      <c r="L5779" s="19">
        <f t="shared" si="542"/>
        <v>16630560000</v>
      </c>
      <c r="N5779" s="19">
        <f t="shared" si="545"/>
        <v>0</v>
      </c>
      <c r="O5779" s="19">
        <f t="shared" si="543"/>
        <v>-74473078960</v>
      </c>
      <c r="Q5779" s="19">
        <f t="shared" si="544"/>
        <v>-27673528176</v>
      </c>
    </row>
    <row r="5780" spans="1:17" x14ac:dyDescent="0.3">
      <c r="A5780">
        <v>5774</v>
      </c>
      <c r="B5780">
        <f>SQRT((1-A5780*A5780/$G$1)*$G$2)</f>
        <v>717.59506863615491</v>
      </c>
      <c r="I5780" s="19">
        <f t="shared" si="541"/>
        <v>-55347056352</v>
      </c>
      <c r="K5780" s="19">
        <f t="shared" si="546"/>
        <v>16633440000</v>
      </c>
      <c r="L5780" s="19">
        <f t="shared" si="542"/>
        <v>16633440000</v>
      </c>
      <c r="N5780" s="19">
        <f t="shared" si="545"/>
        <v>-74369283728</v>
      </c>
      <c r="O5780" s="19">
        <f t="shared" si="543"/>
        <v>-74369283728</v>
      </c>
      <c r="Q5780" s="19">
        <f t="shared" si="544"/>
        <v>-85409371904</v>
      </c>
    </row>
    <row r="5781" spans="1:17" x14ac:dyDescent="0.3">
      <c r="A5781">
        <v>5775</v>
      </c>
      <c r="B5781">
        <f>SQRT((1-A5781*A5781/$G$1)*$G$2)</f>
        <v>717.3717537854186</v>
      </c>
      <c r="I5781" s="19">
        <f t="shared" si="541"/>
        <v>-170818743808</v>
      </c>
      <c r="K5781" s="19">
        <f t="shared" si="546"/>
        <v>16636320000</v>
      </c>
      <c r="L5781" s="19">
        <f t="shared" si="542"/>
        <v>16636320000</v>
      </c>
      <c r="N5781" s="19">
        <f t="shared" si="545"/>
        <v>0</v>
      </c>
      <c r="O5781" s="19">
        <f t="shared" si="543"/>
        <v>-74369283728</v>
      </c>
      <c r="Q5781" s="19">
        <f t="shared" si="544"/>
        <v>-68773051904</v>
      </c>
    </row>
    <row r="5782" spans="1:17" x14ac:dyDescent="0.3">
      <c r="A5782">
        <v>5776</v>
      </c>
      <c r="B5782">
        <f>SQRT((1-A5782*A5782/$G$1)*$G$2)</f>
        <v>717.14833070539044</v>
      </c>
      <c r="I5782" s="19">
        <f t="shared" si="541"/>
        <v>-137546103808</v>
      </c>
      <c r="K5782" s="19">
        <f t="shared" si="546"/>
        <v>16639200000</v>
      </c>
      <c r="L5782" s="19">
        <f t="shared" si="542"/>
        <v>16639200000</v>
      </c>
      <c r="N5782" s="19">
        <f t="shared" si="545"/>
        <v>0</v>
      </c>
      <c r="O5782" s="19">
        <f t="shared" si="543"/>
        <v>-74369283728</v>
      </c>
      <c r="Q5782" s="19">
        <f t="shared" si="544"/>
        <v>-52133851904</v>
      </c>
    </row>
    <row r="5783" spans="1:17" x14ac:dyDescent="0.3">
      <c r="A5783">
        <v>5777</v>
      </c>
      <c r="B5783">
        <f>SQRT((1-A5783*A5783/$G$1)*$G$2)</f>
        <v>716.92479929488445</v>
      </c>
      <c r="I5783" s="19">
        <f t="shared" si="541"/>
        <v>-104267703808</v>
      </c>
      <c r="K5783" s="19">
        <f t="shared" si="546"/>
        <v>16642080000</v>
      </c>
      <c r="L5783" s="19">
        <f t="shared" si="542"/>
        <v>16642080000</v>
      </c>
      <c r="N5783" s="19">
        <f t="shared" si="545"/>
        <v>0</v>
      </c>
      <c r="O5783" s="19">
        <f t="shared" si="543"/>
        <v>-74369283728</v>
      </c>
      <c r="Q5783" s="19">
        <f t="shared" si="544"/>
        <v>-35491771904</v>
      </c>
    </row>
    <row r="5784" spans="1:17" x14ac:dyDescent="0.3">
      <c r="A5784">
        <v>5778</v>
      </c>
      <c r="B5784">
        <f>SQRT((1-A5784*A5784/$G$1)*$G$2)</f>
        <v>716.70115945253929</v>
      </c>
      <c r="I5784" s="19">
        <f t="shared" si="541"/>
        <v>-70983543808</v>
      </c>
      <c r="K5784" s="19">
        <f t="shared" si="546"/>
        <v>16644960000</v>
      </c>
      <c r="L5784" s="19">
        <f t="shared" si="542"/>
        <v>16644960000</v>
      </c>
      <c r="N5784" s="19">
        <f t="shared" si="545"/>
        <v>-74265488496</v>
      </c>
      <c r="O5784" s="19">
        <f t="shared" si="543"/>
        <v>-74265488496</v>
      </c>
      <c r="Q5784" s="19">
        <f t="shared" si="544"/>
        <v>-93112300400</v>
      </c>
    </row>
    <row r="5785" spans="1:17" x14ac:dyDescent="0.3">
      <c r="A5785">
        <v>5779</v>
      </c>
      <c r="B5785">
        <f>SQRT((1-A5785*A5785/$G$1)*$G$2)</f>
        <v>716.47741107681782</v>
      </c>
      <c r="I5785" s="19">
        <f t="shared" si="541"/>
        <v>-186224600800</v>
      </c>
      <c r="K5785" s="19">
        <f t="shared" si="546"/>
        <v>16647840000</v>
      </c>
      <c r="L5785" s="19">
        <f t="shared" si="542"/>
        <v>16647840000</v>
      </c>
      <c r="N5785" s="19">
        <f t="shared" si="545"/>
        <v>0</v>
      </c>
      <c r="O5785" s="19">
        <f t="shared" si="543"/>
        <v>-74265488496</v>
      </c>
      <c r="Q5785" s="19">
        <f t="shared" si="544"/>
        <v>-76464460400</v>
      </c>
    </row>
    <row r="5786" spans="1:17" x14ac:dyDescent="0.3">
      <c r="A5786">
        <v>5780</v>
      </c>
      <c r="B5786">
        <f>SQRT((1-A5786*A5786/$G$1)*$G$2)</f>
        <v>716.2535540660067</v>
      </c>
      <c r="I5786" s="19">
        <f t="shared" si="541"/>
        <v>-152928920800</v>
      </c>
      <c r="K5786" s="19">
        <f t="shared" si="546"/>
        <v>16650720000</v>
      </c>
      <c r="L5786" s="19">
        <f t="shared" si="542"/>
        <v>16650720000</v>
      </c>
      <c r="N5786" s="19">
        <f t="shared" si="545"/>
        <v>0</v>
      </c>
      <c r="O5786" s="19">
        <f t="shared" si="543"/>
        <v>-74265488496</v>
      </c>
      <c r="Q5786" s="19">
        <f t="shared" si="544"/>
        <v>-59813740400</v>
      </c>
    </row>
    <row r="5787" spans="1:17" x14ac:dyDescent="0.3">
      <c r="A5787">
        <v>5781</v>
      </c>
      <c r="B5787">
        <f>SQRT((1-A5787*A5787/$G$1)*$G$2)</f>
        <v>716.02958831821604</v>
      </c>
      <c r="I5787" s="19">
        <f t="shared" si="541"/>
        <v>-119627480800</v>
      </c>
      <c r="K5787" s="19">
        <f t="shared" si="546"/>
        <v>16653600000</v>
      </c>
      <c r="L5787" s="19">
        <f t="shared" si="542"/>
        <v>16653600000</v>
      </c>
      <c r="N5787" s="19">
        <f t="shared" si="545"/>
        <v>0</v>
      </c>
      <c r="O5787" s="19">
        <f t="shared" si="543"/>
        <v>-74265488496</v>
      </c>
      <c r="Q5787" s="19">
        <f t="shared" si="544"/>
        <v>-43160140400</v>
      </c>
    </row>
    <row r="5788" spans="1:17" x14ac:dyDescent="0.3">
      <c r="A5788">
        <v>5782</v>
      </c>
      <c r="B5788">
        <f>SQRT((1-A5788*A5788/$G$1)*$G$2)</f>
        <v>715.80551373137905</v>
      </c>
      <c r="I5788" s="19">
        <f t="shared" si="541"/>
        <v>-86320280800</v>
      </c>
      <c r="K5788" s="19">
        <f t="shared" si="546"/>
        <v>16656480000</v>
      </c>
      <c r="L5788" s="19">
        <f t="shared" si="542"/>
        <v>16656480000</v>
      </c>
      <c r="N5788" s="19">
        <f t="shared" si="545"/>
        <v>0</v>
      </c>
      <c r="O5788" s="19">
        <f t="shared" si="543"/>
        <v>-74265488496</v>
      </c>
      <c r="Q5788" s="19">
        <f t="shared" si="544"/>
        <v>-26503660400</v>
      </c>
    </row>
    <row r="5789" spans="1:17" x14ac:dyDescent="0.3">
      <c r="A5789">
        <v>5783</v>
      </c>
      <c r="B5789">
        <f>SQRT((1-A5789*A5789/$G$1)*$G$2)</f>
        <v>715.58133020325113</v>
      </c>
      <c r="I5789" s="19">
        <f t="shared" si="541"/>
        <v>-53007320800</v>
      </c>
      <c r="K5789" s="19">
        <f t="shared" si="546"/>
        <v>16659360000</v>
      </c>
      <c r="L5789" s="19">
        <f t="shared" si="542"/>
        <v>16659360000</v>
      </c>
      <c r="N5789" s="19">
        <f t="shared" si="545"/>
        <v>-74161693264</v>
      </c>
      <c r="O5789" s="19">
        <f t="shared" si="543"/>
        <v>-74161693264</v>
      </c>
      <c r="Q5789" s="19">
        <f t="shared" si="544"/>
        <v>-84005993664</v>
      </c>
    </row>
    <row r="5790" spans="1:17" x14ac:dyDescent="0.3">
      <c r="A5790">
        <v>5784</v>
      </c>
      <c r="B5790">
        <f>SQRT((1-A5790*A5790/$G$1)*$G$2)</f>
        <v>715.35703763141009</v>
      </c>
      <c r="I5790" s="19">
        <f t="shared" si="541"/>
        <v>-168011987328</v>
      </c>
      <c r="K5790" s="19">
        <f t="shared" si="546"/>
        <v>16662240000</v>
      </c>
      <c r="L5790" s="19">
        <f t="shared" si="542"/>
        <v>16662240000</v>
      </c>
      <c r="N5790" s="19">
        <f t="shared" si="545"/>
        <v>0</v>
      </c>
      <c r="O5790" s="19">
        <f t="shared" si="543"/>
        <v>-74161693264</v>
      </c>
      <c r="Q5790" s="19">
        <f t="shared" si="544"/>
        <v>-67343753664</v>
      </c>
    </row>
    <row r="5791" spans="1:17" x14ac:dyDescent="0.3">
      <c r="A5791">
        <v>5785</v>
      </c>
      <c r="B5791">
        <f>SQRT((1-A5791*A5791/$G$1)*$G$2)</f>
        <v>715.13263591325529</v>
      </c>
      <c r="I5791" s="19">
        <f t="shared" si="541"/>
        <v>-134687507328</v>
      </c>
      <c r="K5791" s="19">
        <f t="shared" si="546"/>
        <v>16665120000</v>
      </c>
      <c r="L5791" s="19">
        <f t="shared" si="542"/>
        <v>16665120000</v>
      </c>
      <c r="N5791" s="19">
        <f t="shared" si="545"/>
        <v>0</v>
      </c>
      <c r="O5791" s="19">
        <f t="shared" si="543"/>
        <v>-74161693264</v>
      </c>
      <c r="Q5791" s="19">
        <f t="shared" si="544"/>
        <v>-50678633664</v>
      </c>
    </row>
    <row r="5792" spans="1:17" x14ac:dyDescent="0.3">
      <c r="A5792">
        <v>5786</v>
      </c>
      <c r="B5792">
        <f>SQRT((1-A5792*A5792/$G$1)*$G$2)</f>
        <v>714.90812494600709</v>
      </c>
      <c r="I5792" s="19">
        <f t="shared" si="541"/>
        <v>-101357267328</v>
      </c>
      <c r="K5792" s="19">
        <f t="shared" si="546"/>
        <v>16668000000</v>
      </c>
      <c r="L5792" s="19">
        <f t="shared" si="542"/>
        <v>16668000000</v>
      </c>
      <c r="N5792" s="19">
        <f t="shared" si="545"/>
        <v>0</v>
      </c>
      <c r="O5792" s="19">
        <f t="shared" si="543"/>
        <v>-74161693264</v>
      </c>
      <c r="Q5792" s="19">
        <f t="shared" si="544"/>
        <v>-34010633664</v>
      </c>
    </row>
    <row r="5793" spans="1:17" x14ac:dyDescent="0.3">
      <c r="A5793">
        <v>5787</v>
      </c>
      <c r="B5793">
        <f>SQRT((1-A5793*A5793/$G$1)*$G$2)</f>
        <v>714.68350462670708</v>
      </c>
      <c r="I5793" s="19">
        <f t="shared" si="541"/>
        <v>-68021267328</v>
      </c>
      <c r="K5793" s="19">
        <f t="shared" si="546"/>
        <v>16670880000</v>
      </c>
      <c r="L5793" s="19">
        <f t="shared" si="542"/>
        <v>16670880000</v>
      </c>
      <c r="N5793" s="19">
        <f t="shared" si="545"/>
        <v>-74057898032</v>
      </c>
      <c r="O5793" s="19">
        <f t="shared" si="543"/>
        <v>-74057898032</v>
      </c>
      <c r="Q5793" s="19">
        <f t="shared" si="544"/>
        <v>-91397651696</v>
      </c>
    </row>
    <row r="5794" spans="1:17" x14ac:dyDescent="0.3">
      <c r="A5794">
        <v>5788</v>
      </c>
      <c r="B5794">
        <f>SQRT((1-A5794*A5794/$G$1)*$G$2)</f>
        <v>714.45877485221683</v>
      </c>
      <c r="I5794" s="19">
        <f t="shared" si="541"/>
        <v>-182795303392</v>
      </c>
      <c r="K5794" s="19">
        <f t="shared" si="546"/>
        <v>16673760000</v>
      </c>
      <c r="L5794" s="19">
        <f t="shared" si="542"/>
        <v>16673760000</v>
      </c>
      <c r="N5794" s="19">
        <f t="shared" si="545"/>
        <v>0</v>
      </c>
      <c r="O5794" s="19">
        <f t="shared" si="543"/>
        <v>-74057898032</v>
      </c>
      <c r="Q5794" s="19">
        <f t="shared" si="544"/>
        <v>-74723891696</v>
      </c>
    </row>
    <row r="5795" spans="1:17" x14ac:dyDescent="0.3">
      <c r="A5795">
        <v>5789</v>
      </c>
      <c r="B5795">
        <f>SQRT((1-A5795*A5795/$G$1)*$G$2)</f>
        <v>714.23393551921777</v>
      </c>
      <c r="I5795" s="19">
        <f t="shared" si="541"/>
        <v>-149447783392</v>
      </c>
      <c r="K5795" s="19">
        <f t="shared" si="546"/>
        <v>16676640000</v>
      </c>
      <c r="L5795" s="19">
        <f t="shared" si="542"/>
        <v>16676640000</v>
      </c>
      <c r="N5795" s="19">
        <f t="shared" si="545"/>
        <v>0</v>
      </c>
      <c r="O5795" s="19">
        <f t="shared" si="543"/>
        <v>-74057898032</v>
      </c>
      <c r="Q5795" s="19">
        <f t="shared" si="544"/>
        <v>-58047251696</v>
      </c>
    </row>
    <row r="5796" spans="1:17" x14ac:dyDescent="0.3">
      <c r="A5796">
        <v>5790</v>
      </c>
      <c r="B5796">
        <f>SQRT((1-A5796*A5796/$G$1)*$G$2)</f>
        <v>714.00898652421108</v>
      </c>
      <c r="I5796" s="19">
        <f t="shared" si="541"/>
        <v>-116094503392</v>
      </c>
      <c r="K5796" s="19">
        <f t="shared" si="546"/>
        <v>16679520000</v>
      </c>
      <c r="L5796" s="19">
        <f t="shared" si="542"/>
        <v>16679520000</v>
      </c>
      <c r="N5796" s="19">
        <f t="shared" si="545"/>
        <v>0</v>
      </c>
      <c r="O5796" s="19">
        <f t="shared" si="543"/>
        <v>-74057898032</v>
      </c>
      <c r="Q5796" s="19">
        <f t="shared" si="544"/>
        <v>-41367731696</v>
      </c>
    </row>
    <row r="5797" spans="1:17" x14ac:dyDescent="0.3">
      <c r="A5797">
        <v>5791</v>
      </c>
      <c r="B5797">
        <f>SQRT((1-A5797*A5797/$G$1)*$G$2)</f>
        <v>713.78392776351689</v>
      </c>
      <c r="I5797" s="19">
        <f t="shared" si="541"/>
        <v>-82735463392</v>
      </c>
      <c r="K5797" s="19">
        <f t="shared" si="546"/>
        <v>16682400000</v>
      </c>
      <c r="L5797" s="19">
        <f t="shared" si="542"/>
        <v>16682400000</v>
      </c>
      <c r="N5797" s="19">
        <f t="shared" si="545"/>
        <v>0</v>
      </c>
      <c r="O5797" s="19">
        <f t="shared" si="543"/>
        <v>-74057898032</v>
      </c>
      <c r="Q5797" s="19">
        <f t="shared" si="544"/>
        <v>-24685331696</v>
      </c>
    </row>
    <row r="5798" spans="1:17" x14ac:dyDescent="0.3">
      <c r="A5798">
        <v>5792</v>
      </c>
      <c r="B5798">
        <f>SQRT((1-A5798*A5798/$G$1)*$G$2)</f>
        <v>713.55875913327372</v>
      </c>
      <c r="I5798" s="19">
        <f t="shared" si="541"/>
        <v>-49370663392</v>
      </c>
      <c r="K5798" s="19">
        <f t="shared" si="546"/>
        <v>16685280000</v>
      </c>
      <c r="L5798" s="19">
        <f t="shared" si="542"/>
        <v>16685280000</v>
      </c>
      <c r="N5798" s="19">
        <f t="shared" si="545"/>
        <v>-73954102800</v>
      </c>
      <c r="O5798" s="19">
        <f t="shared" si="543"/>
        <v>-73954102800</v>
      </c>
      <c r="Q5798" s="19">
        <f t="shared" si="544"/>
        <v>-81954154496</v>
      </c>
    </row>
    <row r="5799" spans="1:17" x14ac:dyDescent="0.3">
      <c r="A5799">
        <v>5793</v>
      </c>
      <c r="B5799">
        <f>SQRT((1-A5799*A5799/$G$1)*$G$2)</f>
        <v>713.33348052943848</v>
      </c>
      <c r="I5799" s="19">
        <f t="shared" si="541"/>
        <v>-163908308992</v>
      </c>
      <c r="K5799" s="19">
        <f t="shared" si="546"/>
        <v>16688160000</v>
      </c>
      <c r="L5799" s="19">
        <f t="shared" si="542"/>
        <v>16688160000</v>
      </c>
      <c r="N5799" s="19">
        <f t="shared" si="545"/>
        <v>0</v>
      </c>
      <c r="O5799" s="19">
        <f t="shared" si="543"/>
        <v>-73954102800</v>
      </c>
      <c r="Q5799" s="19">
        <f t="shared" si="544"/>
        <v>-65265994496</v>
      </c>
    </row>
    <row r="5800" spans="1:17" x14ac:dyDescent="0.3">
      <c r="A5800">
        <v>5794</v>
      </c>
      <c r="B5800">
        <f>SQRT((1-A5800*A5800/$G$1)*$G$2)</f>
        <v>713.10809184778532</v>
      </c>
      <c r="I5800" s="19">
        <f t="shared" si="541"/>
        <v>-130531988992</v>
      </c>
      <c r="K5800" s="19">
        <f t="shared" si="546"/>
        <v>16691040000</v>
      </c>
      <c r="L5800" s="19">
        <f t="shared" si="542"/>
        <v>16691040000</v>
      </c>
      <c r="N5800" s="19">
        <f t="shared" si="545"/>
        <v>0</v>
      </c>
      <c r="O5800" s="19">
        <f t="shared" si="543"/>
        <v>-73954102800</v>
      </c>
      <c r="Q5800" s="19">
        <f t="shared" si="544"/>
        <v>-48574954496</v>
      </c>
    </row>
    <row r="5801" spans="1:17" x14ac:dyDescent="0.3">
      <c r="A5801">
        <v>5795</v>
      </c>
      <c r="B5801">
        <f>SQRT((1-A5801*A5801/$G$1)*$G$2)</f>
        <v>712.88259298390619</v>
      </c>
      <c r="I5801" s="19">
        <f t="shared" si="541"/>
        <v>-97149908992</v>
      </c>
      <c r="K5801" s="19">
        <f t="shared" si="546"/>
        <v>16693920000</v>
      </c>
      <c r="L5801" s="19">
        <f t="shared" si="542"/>
        <v>16693920000</v>
      </c>
      <c r="N5801" s="19">
        <f t="shared" si="545"/>
        <v>0</v>
      </c>
      <c r="O5801" s="19">
        <f t="shared" si="543"/>
        <v>-73954102800</v>
      </c>
      <c r="Q5801" s="19">
        <f t="shared" si="544"/>
        <v>-31881034496</v>
      </c>
    </row>
    <row r="5802" spans="1:17" x14ac:dyDescent="0.3">
      <c r="A5802">
        <v>5796</v>
      </c>
      <c r="B5802">
        <f>SQRT((1-A5802*A5802/$G$1)*$G$2)</f>
        <v>712.65698383320932</v>
      </c>
      <c r="I5802" s="19">
        <f t="shared" si="541"/>
        <v>-63762068992</v>
      </c>
      <c r="K5802" s="19">
        <f t="shared" si="546"/>
        <v>16696800000</v>
      </c>
      <c r="L5802" s="19">
        <f t="shared" si="542"/>
        <v>16696800000</v>
      </c>
      <c r="N5802" s="19">
        <f t="shared" si="545"/>
        <v>-73850307568</v>
      </c>
      <c r="O5802" s="19">
        <f t="shared" si="543"/>
        <v>-73850307568</v>
      </c>
      <c r="Q5802" s="19">
        <f t="shared" si="544"/>
        <v>-89034542064</v>
      </c>
    </row>
    <row r="5803" spans="1:17" x14ac:dyDescent="0.3">
      <c r="A5803">
        <v>5797</v>
      </c>
      <c r="B5803">
        <f>SQRT((1-A5803*A5803/$G$1)*$G$2)</f>
        <v>712.43126429091967</v>
      </c>
      <c r="I5803" s="19">
        <f t="shared" si="541"/>
        <v>-178069084128</v>
      </c>
      <c r="K5803" s="19">
        <f t="shared" si="546"/>
        <v>16699680000</v>
      </c>
      <c r="L5803" s="19">
        <f t="shared" si="542"/>
        <v>16699680000</v>
      </c>
      <c r="N5803" s="19">
        <f t="shared" si="545"/>
        <v>0</v>
      </c>
      <c r="O5803" s="19">
        <f t="shared" si="543"/>
        <v>-73850307568</v>
      </c>
      <c r="Q5803" s="19">
        <f t="shared" si="544"/>
        <v>-72334862064</v>
      </c>
    </row>
    <row r="5804" spans="1:17" x14ac:dyDescent="0.3">
      <c r="A5804">
        <v>5798</v>
      </c>
      <c r="B5804">
        <f>SQRT((1-A5804*A5804/$G$1)*$G$2)</f>
        <v>712.20543425207779</v>
      </c>
      <c r="I5804" s="19">
        <f t="shared" si="541"/>
        <v>-144669724128</v>
      </c>
      <c r="K5804" s="19">
        <f t="shared" si="546"/>
        <v>16702560000</v>
      </c>
      <c r="L5804" s="19">
        <f t="shared" si="542"/>
        <v>16702560000</v>
      </c>
      <c r="N5804" s="19">
        <f t="shared" si="545"/>
        <v>0</v>
      </c>
      <c r="O5804" s="19">
        <f t="shared" si="543"/>
        <v>-73850307568</v>
      </c>
      <c r="Q5804" s="19">
        <f t="shared" si="544"/>
        <v>-55632302064</v>
      </c>
    </row>
    <row r="5805" spans="1:17" x14ac:dyDescent="0.3">
      <c r="A5805">
        <v>5799</v>
      </c>
      <c r="B5805">
        <f>SQRT((1-A5805*A5805/$G$1)*$G$2)</f>
        <v>711.97949361153985</v>
      </c>
      <c r="I5805" s="19">
        <f t="shared" si="541"/>
        <v>-111264604128</v>
      </c>
      <c r="K5805" s="19">
        <f t="shared" si="546"/>
        <v>16705440000</v>
      </c>
      <c r="L5805" s="19">
        <f t="shared" si="542"/>
        <v>16705440000</v>
      </c>
      <c r="N5805" s="19">
        <f t="shared" si="545"/>
        <v>0</v>
      </c>
      <c r="O5805" s="19">
        <f t="shared" si="543"/>
        <v>-73850307568</v>
      </c>
      <c r="Q5805" s="19">
        <f t="shared" si="544"/>
        <v>-38926862064</v>
      </c>
    </row>
    <row r="5806" spans="1:17" x14ac:dyDescent="0.3">
      <c r="A5806">
        <v>5800</v>
      </c>
      <c r="B5806">
        <f>SQRT((1-A5806*A5806/$G$1)*$G$2)</f>
        <v>711.75344226397669</v>
      </c>
      <c r="I5806" s="19">
        <f t="shared" ref="I5806:I5869" si="547">Q5805*2</f>
        <v>-77853724128</v>
      </c>
      <c r="K5806" s="19">
        <f t="shared" si="546"/>
        <v>16708320000</v>
      </c>
      <c r="L5806" s="19">
        <f t="shared" ref="L5806:L5869" si="548">IF(K5806=0,L5805,K5806)</f>
        <v>16708320000</v>
      </c>
      <c r="N5806" s="19">
        <f t="shared" si="545"/>
        <v>0</v>
      </c>
      <c r="O5806" s="19">
        <f t="shared" ref="O5806:O5869" si="549">IF(N5806=0,O5805,N5806)</f>
        <v>-73850307568</v>
      </c>
      <c r="Q5806" s="19">
        <f t="shared" ref="Q5806:Q5869" si="550">Q5805+K5806+N5806</f>
        <v>-22218542064</v>
      </c>
    </row>
    <row r="5807" spans="1:17" x14ac:dyDescent="0.3">
      <c r="A5807">
        <v>5801</v>
      </c>
      <c r="B5807">
        <f>SQRT((1-A5807*A5807/$G$1)*$G$2)</f>
        <v>711.52728010387398</v>
      </c>
      <c r="I5807" s="19">
        <f t="shared" si="547"/>
        <v>-44437084128</v>
      </c>
      <c r="K5807" s="19">
        <f t="shared" si="546"/>
        <v>16711200000</v>
      </c>
      <c r="L5807" s="19">
        <f t="shared" si="548"/>
        <v>16711200000</v>
      </c>
      <c r="N5807" s="19">
        <f t="shared" si="545"/>
        <v>-73746512336</v>
      </c>
      <c r="O5807" s="19">
        <f t="shared" si="549"/>
        <v>-73746512336</v>
      </c>
      <c r="Q5807" s="19">
        <f t="shared" si="550"/>
        <v>-79253854400</v>
      </c>
    </row>
    <row r="5808" spans="1:17" x14ac:dyDescent="0.3">
      <c r="A5808">
        <v>5802</v>
      </c>
      <c r="B5808">
        <f>SQRT((1-A5808*A5808/$G$1)*$G$2)</f>
        <v>711.30100702553136</v>
      </c>
      <c r="I5808" s="19">
        <f t="shared" si="547"/>
        <v>-158507708800</v>
      </c>
      <c r="K5808" s="19">
        <f t="shared" si="546"/>
        <v>16714080000</v>
      </c>
      <c r="L5808" s="19">
        <f t="shared" si="548"/>
        <v>16714080000</v>
      </c>
      <c r="N5808" s="19">
        <f t="shared" si="545"/>
        <v>0</v>
      </c>
      <c r="O5808" s="19">
        <f t="shared" si="549"/>
        <v>-73746512336</v>
      </c>
      <c r="Q5808" s="19">
        <f t="shared" si="550"/>
        <v>-62539774400</v>
      </c>
    </row>
    <row r="5809" spans="1:17" x14ac:dyDescent="0.3">
      <c r="A5809">
        <v>5803</v>
      </c>
      <c r="B5809">
        <f>SQRT((1-A5809*A5809/$G$1)*$G$2)</f>
        <v>711.07462292306195</v>
      </c>
      <c r="I5809" s="19">
        <f t="shared" si="547"/>
        <v>-125079548800</v>
      </c>
      <c r="K5809" s="19">
        <f t="shared" si="546"/>
        <v>16716960000</v>
      </c>
      <c r="L5809" s="19">
        <f t="shared" si="548"/>
        <v>16716960000</v>
      </c>
      <c r="N5809" s="19">
        <f t="shared" si="545"/>
        <v>0</v>
      </c>
      <c r="O5809" s="19">
        <f t="shared" si="549"/>
        <v>-73746512336</v>
      </c>
      <c r="Q5809" s="19">
        <f t="shared" si="550"/>
        <v>-45822814400</v>
      </c>
    </row>
    <row r="5810" spans="1:17" x14ac:dyDescent="0.3">
      <c r="A5810">
        <v>5804</v>
      </c>
      <c r="B5810">
        <f>SQRT((1-A5810*A5810/$G$1)*$G$2)</f>
        <v>710.84812769039195</v>
      </c>
      <c r="I5810" s="19">
        <f t="shared" si="547"/>
        <v>-91645628800</v>
      </c>
      <c r="K5810" s="19">
        <f t="shared" si="546"/>
        <v>16719840000</v>
      </c>
      <c r="L5810" s="19">
        <f t="shared" si="548"/>
        <v>16719840000</v>
      </c>
      <c r="N5810" s="19">
        <f t="shared" si="545"/>
        <v>0</v>
      </c>
      <c r="O5810" s="19">
        <f t="shared" si="549"/>
        <v>-73746512336</v>
      </c>
      <c r="Q5810" s="19">
        <f t="shared" si="550"/>
        <v>-29102974400</v>
      </c>
    </row>
    <row r="5811" spans="1:17" x14ac:dyDescent="0.3">
      <c r="A5811">
        <v>5805</v>
      </c>
      <c r="B5811">
        <f>SQRT((1-A5811*A5811/$G$1)*$G$2)</f>
        <v>710.62152122126042</v>
      </c>
      <c r="I5811" s="19">
        <f t="shared" si="547"/>
        <v>-58205948800</v>
      </c>
      <c r="K5811" s="19">
        <f t="shared" si="546"/>
        <v>16722720000</v>
      </c>
      <c r="L5811" s="19">
        <f t="shared" si="548"/>
        <v>16722720000</v>
      </c>
      <c r="N5811" s="19">
        <f t="shared" si="545"/>
        <v>-73642717104</v>
      </c>
      <c r="O5811" s="19">
        <f t="shared" si="549"/>
        <v>-73642717104</v>
      </c>
      <c r="Q5811" s="19">
        <f t="shared" si="550"/>
        <v>-86022971504</v>
      </c>
    </row>
    <row r="5812" spans="1:17" x14ac:dyDescent="0.3">
      <c r="A5812">
        <v>5806</v>
      </c>
      <c r="B5812">
        <f>SQRT((1-A5812*A5812/$G$1)*$G$2)</f>
        <v>710.39480340921864</v>
      </c>
      <c r="I5812" s="19">
        <f t="shared" si="547"/>
        <v>-172045943008</v>
      </c>
      <c r="K5812" s="19">
        <f t="shared" si="546"/>
        <v>16725600000</v>
      </c>
      <c r="L5812" s="19">
        <f t="shared" si="548"/>
        <v>16725600000</v>
      </c>
      <c r="N5812" s="19">
        <f t="shared" ref="N5812:N5875" si="551">IF($I5812&gt;O5811,O5811+$J$1,)</f>
        <v>0</v>
      </c>
      <c r="O5812" s="19">
        <f t="shared" si="549"/>
        <v>-73642717104</v>
      </c>
      <c r="Q5812" s="19">
        <f t="shared" si="550"/>
        <v>-69297371504</v>
      </c>
    </row>
    <row r="5813" spans="1:17" x14ac:dyDescent="0.3">
      <c r="A5813">
        <v>5807</v>
      </c>
      <c r="B5813">
        <f>SQRT((1-A5813*A5813/$G$1)*$G$2)</f>
        <v>710.16797414762914</v>
      </c>
      <c r="I5813" s="19">
        <f t="shared" si="547"/>
        <v>-138594743008</v>
      </c>
      <c r="K5813" s="19">
        <f t="shared" si="546"/>
        <v>16728480000</v>
      </c>
      <c r="L5813" s="19">
        <f t="shared" si="548"/>
        <v>16728480000</v>
      </c>
      <c r="N5813" s="19">
        <f t="shared" si="551"/>
        <v>0</v>
      </c>
      <c r="O5813" s="19">
        <f t="shared" si="549"/>
        <v>-73642717104</v>
      </c>
      <c r="Q5813" s="19">
        <f t="shared" si="550"/>
        <v>-52568891504</v>
      </c>
    </row>
    <row r="5814" spans="1:17" x14ac:dyDescent="0.3">
      <c r="A5814">
        <v>5808</v>
      </c>
      <c r="B5814">
        <f>SQRT((1-A5814*A5814/$G$1)*$G$2)</f>
        <v>709.94103332966654</v>
      </c>
      <c r="I5814" s="19">
        <f t="shared" si="547"/>
        <v>-105137783008</v>
      </c>
      <c r="K5814" s="19">
        <f t="shared" si="546"/>
        <v>16731360000</v>
      </c>
      <c r="L5814" s="19">
        <f t="shared" si="548"/>
        <v>16731360000</v>
      </c>
      <c r="N5814" s="19">
        <f t="shared" si="551"/>
        <v>0</v>
      </c>
      <c r="O5814" s="19">
        <f t="shared" si="549"/>
        <v>-73642717104</v>
      </c>
      <c r="Q5814" s="19">
        <f t="shared" si="550"/>
        <v>-35837531504</v>
      </c>
    </row>
    <row r="5815" spans="1:17" x14ac:dyDescent="0.3">
      <c r="A5815">
        <v>5809</v>
      </c>
      <c r="B5815">
        <f>SQRT((1-A5815*A5815/$G$1)*$G$2)</f>
        <v>709.71398084831526</v>
      </c>
      <c r="I5815" s="19">
        <f t="shared" si="547"/>
        <v>-71675063008</v>
      </c>
      <c r="K5815" s="19">
        <f t="shared" si="546"/>
        <v>16734240000</v>
      </c>
      <c r="L5815" s="19">
        <f t="shared" si="548"/>
        <v>16734240000</v>
      </c>
      <c r="N5815" s="19">
        <f t="shared" si="551"/>
        <v>-73538921872</v>
      </c>
      <c r="O5815" s="19">
        <f t="shared" si="549"/>
        <v>-73538921872</v>
      </c>
      <c r="Q5815" s="19">
        <f t="shared" si="550"/>
        <v>-92642213376</v>
      </c>
    </row>
    <row r="5816" spans="1:17" x14ac:dyDescent="0.3">
      <c r="A5816">
        <v>5810</v>
      </c>
      <c r="B5816">
        <f>SQRT((1-A5816*A5816/$G$1)*$G$2)</f>
        <v>709.48681659637111</v>
      </c>
      <c r="I5816" s="19">
        <f t="shared" si="547"/>
        <v>-185284426752</v>
      </c>
      <c r="K5816" s="19">
        <f t="shared" si="546"/>
        <v>16737120000</v>
      </c>
      <c r="L5816" s="19">
        <f t="shared" si="548"/>
        <v>16737120000</v>
      </c>
      <c r="N5816" s="19">
        <f t="shared" si="551"/>
        <v>0</v>
      </c>
      <c r="O5816" s="19">
        <f t="shared" si="549"/>
        <v>-73538921872</v>
      </c>
      <c r="Q5816" s="19">
        <f t="shared" si="550"/>
        <v>-75905093376</v>
      </c>
    </row>
    <row r="5817" spans="1:17" x14ac:dyDescent="0.3">
      <c r="A5817">
        <v>5811</v>
      </c>
      <c r="B5817">
        <f>SQRT((1-A5817*A5817/$G$1)*$G$2)</f>
        <v>709.25954046643869</v>
      </c>
      <c r="I5817" s="19">
        <f t="shared" si="547"/>
        <v>-151810186752</v>
      </c>
      <c r="K5817" s="19">
        <f t="shared" si="546"/>
        <v>16740000000</v>
      </c>
      <c r="L5817" s="19">
        <f t="shared" si="548"/>
        <v>16740000000</v>
      </c>
      <c r="N5817" s="19">
        <f t="shared" si="551"/>
        <v>0</v>
      </c>
      <c r="O5817" s="19">
        <f t="shared" si="549"/>
        <v>-73538921872</v>
      </c>
      <c r="Q5817" s="19">
        <f t="shared" si="550"/>
        <v>-59165093376</v>
      </c>
    </row>
    <row r="5818" spans="1:17" x14ac:dyDescent="0.3">
      <c r="A5818">
        <v>5812</v>
      </c>
      <c r="B5818">
        <f>SQRT((1-A5818*A5818/$G$1)*$G$2)</f>
        <v>709.03215235093285</v>
      </c>
      <c r="I5818" s="19">
        <f t="shared" si="547"/>
        <v>-118330186752</v>
      </c>
      <c r="K5818" s="19">
        <f t="shared" si="546"/>
        <v>16742880000</v>
      </c>
      <c r="L5818" s="19">
        <f t="shared" si="548"/>
        <v>16742880000</v>
      </c>
      <c r="N5818" s="19">
        <f t="shared" si="551"/>
        <v>0</v>
      </c>
      <c r="O5818" s="19">
        <f t="shared" si="549"/>
        <v>-73538921872</v>
      </c>
      <c r="Q5818" s="19">
        <f t="shared" si="550"/>
        <v>-42422213376</v>
      </c>
    </row>
    <row r="5819" spans="1:17" x14ac:dyDescent="0.3">
      <c r="A5819">
        <v>5813</v>
      </c>
      <c r="B5819">
        <f>SQRT((1-A5819*A5819/$G$1)*$G$2)</f>
        <v>708.80465214207675</v>
      </c>
      <c r="I5819" s="19">
        <f t="shared" si="547"/>
        <v>-84844426752</v>
      </c>
      <c r="K5819" s="19">
        <f t="shared" si="546"/>
        <v>16745760000</v>
      </c>
      <c r="L5819" s="19">
        <f t="shared" si="548"/>
        <v>16745760000</v>
      </c>
      <c r="N5819" s="19">
        <f t="shared" si="551"/>
        <v>0</v>
      </c>
      <c r="O5819" s="19">
        <f t="shared" si="549"/>
        <v>-73538921872</v>
      </c>
      <c r="Q5819" s="19">
        <f t="shared" si="550"/>
        <v>-25676453376</v>
      </c>
    </row>
    <row r="5820" spans="1:17" x14ac:dyDescent="0.3">
      <c r="A5820">
        <v>5814</v>
      </c>
      <c r="B5820">
        <f>SQRT((1-A5820*A5820/$G$1)*$G$2)</f>
        <v>708.57703973190235</v>
      </c>
      <c r="I5820" s="19">
        <f t="shared" si="547"/>
        <v>-51352906752</v>
      </c>
      <c r="K5820" s="19">
        <f t="shared" si="546"/>
        <v>16748640000</v>
      </c>
      <c r="L5820" s="19">
        <f t="shared" si="548"/>
        <v>16748640000</v>
      </c>
      <c r="N5820" s="19">
        <f t="shared" si="551"/>
        <v>-73435126640</v>
      </c>
      <c r="O5820" s="19">
        <f t="shared" si="549"/>
        <v>-73435126640</v>
      </c>
      <c r="Q5820" s="19">
        <f t="shared" si="550"/>
        <v>-82362940016</v>
      </c>
    </row>
    <row r="5821" spans="1:17" x14ac:dyDescent="0.3">
      <c r="A5821">
        <v>5815</v>
      </c>
      <c r="B5821">
        <f>SQRT((1-A5821*A5821/$G$1)*$G$2)</f>
        <v>708.34931501224935</v>
      </c>
      <c r="I5821" s="19">
        <f t="shared" si="547"/>
        <v>-164725880032</v>
      </c>
      <c r="K5821" s="19">
        <f t="shared" si="546"/>
        <v>16751520000</v>
      </c>
      <c r="L5821" s="19">
        <f t="shared" si="548"/>
        <v>16751520000</v>
      </c>
      <c r="N5821" s="19">
        <f t="shared" si="551"/>
        <v>0</v>
      </c>
      <c r="O5821" s="19">
        <f t="shared" si="549"/>
        <v>-73435126640</v>
      </c>
      <c r="Q5821" s="19">
        <f t="shared" si="550"/>
        <v>-65611420016</v>
      </c>
    </row>
    <row r="5822" spans="1:17" x14ac:dyDescent="0.3">
      <c r="A5822">
        <v>5816</v>
      </c>
      <c r="B5822">
        <f>SQRT((1-A5822*A5822/$G$1)*$G$2)</f>
        <v>708.12147787476488</v>
      </c>
      <c r="I5822" s="19">
        <f t="shared" si="547"/>
        <v>-131222840032</v>
      </c>
      <c r="K5822" s="19">
        <f t="shared" si="546"/>
        <v>16754400000</v>
      </c>
      <c r="L5822" s="19">
        <f t="shared" si="548"/>
        <v>16754400000</v>
      </c>
      <c r="N5822" s="19">
        <f t="shared" si="551"/>
        <v>0</v>
      </c>
      <c r="O5822" s="19">
        <f t="shared" si="549"/>
        <v>-73435126640</v>
      </c>
      <c r="Q5822" s="19">
        <f t="shared" si="550"/>
        <v>-48857020016</v>
      </c>
    </row>
    <row r="5823" spans="1:17" x14ac:dyDescent="0.3">
      <c r="A5823">
        <v>5817</v>
      </c>
      <c r="B5823">
        <f>SQRT((1-A5823*A5823/$G$1)*$G$2)</f>
        <v>707.89352821090324</v>
      </c>
      <c r="I5823" s="19">
        <f t="shared" si="547"/>
        <v>-97714040032</v>
      </c>
      <c r="K5823" s="19">
        <f t="shared" si="546"/>
        <v>16757280000</v>
      </c>
      <c r="L5823" s="19">
        <f t="shared" si="548"/>
        <v>16757280000</v>
      </c>
      <c r="N5823" s="19">
        <f t="shared" si="551"/>
        <v>0</v>
      </c>
      <c r="O5823" s="19">
        <f t="shared" si="549"/>
        <v>-73435126640</v>
      </c>
      <c r="Q5823" s="19">
        <f t="shared" si="550"/>
        <v>-32099740016</v>
      </c>
    </row>
    <row r="5824" spans="1:17" x14ac:dyDescent="0.3">
      <c r="A5824">
        <v>5818</v>
      </c>
      <c r="B5824">
        <f>SQRT((1-A5824*A5824/$G$1)*$G$2)</f>
        <v>707.66546591192525</v>
      </c>
      <c r="I5824" s="19">
        <f t="shared" si="547"/>
        <v>-64199480032</v>
      </c>
      <c r="K5824" s="19">
        <f t="shared" si="546"/>
        <v>16760160000</v>
      </c>
      <c r="L5824" s="19">
        <f t="shared" si="548"/>
        <v>16760160000</v>
      </c>
      <c r="N5824" s="19">
        <f t="shared" si="551"/>
        <v>-73331331408</v>
      </c>
      <c r="O5824" s="19">
        <f t="shared" si="549"/>
        <v>-73331331408</v>
      </c>
      <c r="Q5824" s="19">
        <f t="shared" si="550"/>
        <v>-88670911424</v>
      </c>
    </row>
    <row r="5825" spans="1:17" x14ac:dyDescent="0.3">
      <c r="A5825">
        <v>5819</v>
      </c>
      <c r="B5825">
        <f>SQRT((1-A5825*A5825/$G$1)*$G$2)</f>
        <v>707.43729086889732</v>
      </c>
      <c r="I5825" s="19">
        <f t="shared" si="547"/>
        <v>-177341822848</v>
      </c>
      <c r="K5825" s="19">
        <f t="shared" si="546"/>
        <v>16763040000</v>
      </c>
      <c r="L5825" s="19">
        <f t="shared" si="548"/>
        <v>16763040000</v>
      </c>
      <c r="N5825" s="19">
        <f t="shared" si="551"/>
        <v>0</v>
      </c>
      <c r="O5825" s="19">
        <f t="shared" si="549"/>
        <v>-73331331408</v>
      </c>
      <c r="Q5825" s="19">
        <f t="shared" si="550"/>
        <v>-71907871424</v>
      </c>
    </row>
    <row r="5826" spans="1:17" x14ac:dyDescent="0.3">
      <c r="A5826">
        <v>5820</v>
      </c>
      <c r="B5826">
        <f>SQRT((1-A5826*A5826/$G$1)*$G$2)</f>
        <v>707.20900297269191</v>
      </c>
      <c r="I5826" s="19">
        <f t="shared" si="547"/>
        <v>-143815742848</v>
      </c>
      <c r="K5826" s="19">
        <f t="shared" si="546"/>
        <v>16765920000</v>
      </c>
      <c r="L5826" s="19">
        <f t="shared" si="548"/>
        <v>16765920000</v>
      </c>
      <c r="N5826" s="19">
        <f t="shared" si="551"/>
        <v>0</v>
      </c>
      <c r="O5826" s="19">
        <f t="shared" si="549"/>
        <v>-73331331408</v>
      </c>
      <c r="Q5826" s="19">
        <f t="shared" si="550"/>
        <v>-55141951424</v>
      </c>
    </row>
    <row r="5827" spans="1:17" x14ac:dyDescent="0.3">
      <c r="A5827">
        <v>5821</v>
      </c>
      <c r="B5827">
        <f>SQRT((1-A5827*A5827/$G$1)*$G$2)</f>
        <v>706.98060211398627</v>
      </c>
      <c r="I5827" s="19">
        <f t="shared" si="547"/>
        <v>-110283902848</v>
      </c>
      <c r="K5827" s="19">
        <f t="shared" si="546"/>
        <v>16768800000</v>
      </c>
      <c r="L5827" s="19">
        <f t="shared" si="548"/>
        <v>16768800000</v>
      </c>
      <c r="N5827" s="19">
        <f t="shared" si="551"/>
        <v>0</v>
      </c>
      <c r="O5827" s="19">
        <f t="shared" si="549"/>
        <v>-73331331408</v>
      </c>
      <c r="Q5827" s="19">
        <f t="shared" si="550"/>
        <v>-38373151424</v>
      </c>
    </row>
    <row r="5828" spans="1:17" x14ac:dyDescent="0.3">
      <c r="A5828">
        <v>5822</v>
      </c>
      <c r="B5828">
        <f>SQRT((1-A5828*A5828/$G$1)*$G$2)</f>
        <v>706.75208818326212</v>
      </c>
      <c r="I5828" s="19">
        <f t="shared" si="547"/>
        <v>-76746302848</v>
      </c>
      <c r="K5828" s="19">
        <f t="shared" si="546"/>
        <v>16771680000</v>
      </c>
      <c r="L5828" s="19">
        <f t="shared" si="548"/>
        <v>16771680000</v>
      </c>
      <c r="N5828" s="19">
        <f t="shared" si="551"/>
        <v>0</v>
      </c>
      <c r="O5828" s="19">
        <f t="shared" si="549"/>
        <v>-73331331408</v>
      </c>
      <c r="Q5828" s="19">
        <f t="shared" si="550"/>
        <v>-21601471424</v>
      </c>
    </row>
    <row r="5829" spans="1:17" x14ac:dyDescent="0.3">
      <c r="A5829">
        <v>5823</v>
      </c>
      <c r="B5829">
        <f>SQRT((1-A5829*A5829/$G$1)*$G$2)</f>
        <v>706.52346107080541</v>
      </c>
      <c r="I5829" s="19">
        <f t="shared" si="547"/>
        <v>-43202942848</v>
      </c>
      <c r="K5829" s="19">
        <f t="shared" si="546"/>
        <v>16774560000</v>
      </c>
      <c r="L5829" s="19">
        <f t="shared" si="548"/>
        <v>16774560000</v>
      </c>
      <c r="N5829" s="19">
        <f t="shared" si="551"/>
        <v>-73227536176</v>
      </c>
      <c r="O5829" s="19">
        <f t="shared" si="549"/>
        <v>-73227536176</v>
      </c>
      <c r="Q5829" s="19">
        <f t="shared" si="550"/>
        <v>-78054447600</v>
      </c>
    </row>
    <row r="5830" spans="1:17" x14ac:dyDescent="0.3">
      <c r="A5830">
        <v>5824</v>
      </c>
      <c r="B5830">
        <f>SQRT((1-A5830*A5830/$G$1)*$G$2)</f>
        <v>706.29472066670576</v>
      </c>
      <c r="I5830" s="19">
        <f t="shared" si="547"/>
        <v>-156108895200</v>
      </c>
      <c r="K5830" s="19">
        <f t="shared" si="546"/>
        <v>16777440000</v>
      </c>
      <c r="L5830" s="19">
        <f t="shared" si="548"/>
        <v>16777440000</v>
      </c>
      <c r="N5830" s="19">
        <f t="shared" si="551"/>
        <v>0</v>
      </c>
      <c r="O5830" s="19">
        <f t="shared" si="549"/>
        <v>-73227536176</v>
      </c>
      <c r="Q5830" s="19">
        <f t="shared" si="550"/>
        <v>-61277007600</v>
      </c>
    </row>
    <row r="5831" spans="1:17" x14ac:dyDescent="0.3">
      <c r="A5831">
        <v>5825</v>
      </c>
      <c r="B5831">
        <f>SQRT((1-A5831*A5831/$G$1)*$G$2)</f>
        <v>706.06586686085529</v>
      </c>
      <c r="I5831" s="19">
        <f t="shared" si="547"/>
        <v>-122554015200</v>
      </c>
      <c r="K5831" s="19">
        <f t="shared" ref="K5831:K5894" si="552">IF($I5831&lt;L5830,L5830+$J$2,)</f>
        <v>16780320000</v>
      </c>
      <c r="L5831" s="19">
        <f t="shared" si="548"/>
        <v>16780320000</v>
      </c>
      <c r="N5831" s="19">
        <f t="shared" si="551"/>
        <v>0</v>
      </c>
      <c r="O5831" s="19">
        <f t="shared" si="549"/>
        <v>-73227536176</v>
      </c>
      <c r="Q5831" s="19">
        <f t="shared" si="550"/>
        <v>-44496687600</v>
      </c>
    </row>
    <row r="5832" spans="1:17" x14ac:dyDescent="0.3">
      <c r="A5832">
        <v>5826</v>
      </c>
      <c r="B5832">
        <f>SQRT((1-A5832*A5832/$G$1)*$G$2)</f>
        <v>705.8368995429496</v>
      </c>
      <c r="I5832" s="19">
        <f t="shared" si="547"/>
        <v>-88993375200</v>
      </c>
      <c r="K5832" s="19">
        <f t="shared" si="552"/>
        <v>16783200000</v>
      </c>
      <c r="L5832" s="19">
        <f t="shared" si="548"/>
        <v>16783200000</v>
      </c>
      <c r="N5832" s="19">
        <f t="shared" si="551"/>
        <v>0</v>
      </c>
      <c r="O5832" s="19">
        <f t="shared" si="549"/>
        <v>-73227536176</v>
      </c>
      <c r="Q5832" s="19">
        <f t="shared" si="550"/>
        <v>-27713487600</v>
      </c>
    </row>
    <row r="5833" spans="1:17" x14ac:dyDescent="0.3">
      <c r="A5833">
        <v>5827</v>
      </c>
      <c r="B5833">
        <f>SQRT((1-A5833*A5833/$G$1)*$G$2)</f>
        <v>705.60781860248539</v>
      </c>
      <c r="I5833" s="19">
        <f t="shared" si="547"/>
        <v>-55426975200</v>
      </c>
      <c r="K5833" s="19">
        <f t="shared" si="552"/>
        <v>16786080000</v>
      </c>
      <c r="L5833" s="19">
        <f t="shared" si="548"/>
        <v>16786080000</v>
      </c>
      <c r="N5833" s="19">
        <f t="shared" si="551"/>
        <v>-73123740944</v>
      </c>
      <c r="O5833" s="19">
        <f t="shared" si="549"/>
        <v>-73123740944</v>
      </c>
      <c r="Q5833" s="19">
        <f t="shared" si="550"/>
        <v>-84051148544</v>
      </c>
    </row>
    <row r="5834" spans="1:17" x14ac:dyDescent="0.3">
      <c r="A5834">
        <v>5828</v>
      </c>
      <c r="B5834">
        <f>SQRT((1-A5834*A5834/$G$1)*$G$2)</f>
        <v>705.37862392876184</v>
      </c>
      <c r="I5834" s="19">
        <f t="shared" si="547"/>
        <v>-168102297088</v>
      </c>
      <c r="K5834" s="19">
        <f t="shared" si="552"/>
        <v>16788960000</v>
      </c>
      <c r="L5834" s="19">
        <f t="shared" si="548"/>
        <v>16788960000</v>
      </c>
      <c r="N5834" s="19">
        <f t="shared" si="551"/>
        <v>0</v>
      </c>
      <c r="O5834" s="19">
        <f t="shared" si="549"/>
        <v>-73123740944</v>
      </c>
      <c r="Q5834" s="19">
        <f t="shared" si="550"/>
        <v>-67262188544</v>
      </c>
    </row>
    <row r="5835" spans="1:17" x14ac:dyDescent="0.3">
      <c r="A5835">
        <v>5829</v>
      </c>
      <c r="B5835">
        <f>SQRT((1-A5835*A5835/$G$1)*$G$2)</f>
        <v>705.14931541087844</v>
      </c>
      <c r="I5835" s="19">
        <f t="shared" si="547"/>
        <v>-134524377088</v>
      </c>
      <c r="K5835" s="19">
        <f t="shared" si="552"/>
        <v>16791840000</v>
      </c>
      <c r="L5835" s="19">
        <f t="shared" si="548"/>
        <v>16791840000</v>
      </c>
      <c r="N5835" s="19">
        <f t="shared" si="551"/>
        <v>0</v>
      </c>
      <c r="O5835" s="19">
        <f t="shared" si="549"/>
        <v>-73123740944</v>
      </c>
      <c r="Q5835" s="19">
        <f t="shared" si="550"/>
        <v>-50470348544</v>
      </c>
    </row>
    <row r="5836" spans="1:17" x14ac:dyDescent="0.3">
      <c r="A5836">
        <v>5830</v>
      </c>
      <c r="B5836">
        <f>SQRT((1-A5836*A5836/$G$1)*$G$2)</f>
        <v>704.91989293773588</v>
      </c>
      <c r="I5836" s="19">
        <f t="shared" si="547"/>
        <v>-100940697088</v>
      </c>
      <c r="K5836" s="19">
        <f t="shared" si="552"/>
        <v>16794720000</v>
      </c>
      <c r="L5836" s="19">
        <f t="shared" si="548"/>
        <v>16794720000</v>
      </c>
      <c r="N5836" s="19">
        <f t="shared" si="551"/>
        <v>0</v>
      </c>
      <c r="O5836" s="19">
        <f t="shared" si="549"/>
        <v>-73123740944</v>
      </c>
      <c r="Q5836" s="19">
        <f t="shared" si="550"/>
        <v>-33675628544</v>
      </c>
    </row>
    <row r="5837" spans="1:17" x14ac:dyDescent="0.3">
      <c r="A5837">
        <v>5831</v>
      </c>
      <c r="B5837">
        <f>SQRT((1-A5837*A5837/$G$1)*$G$2)</f>
        <v>704.69035639803462</v>
      </c>
      <c r="I5837" s="19">
        <f t="shared" si="547"/>
        <v>-67351257088</v>
      </c>
      <c r="K5837" s="19">
        <f t="shared" si="552"/>
        <v>16797600000</v>
      </c>
      <c r="L5837" s="19">
        <f t="shared" si="548"/>
        <v>16797600000</v>
      </c>
      <c r="N5837" s="19">
        <f t="shared" si="551"/>
        <v>-73019945712</v>
      </c>
      <c r="O5837" s="19">
        <f t="shared" si="549"/>
        <v>-73019945712</v>
      </c>
      <c r="Q5837" s="19">
        <f t="shared" si="550"/>
        <v>-89897974256</v>
      </c>
    </row>
    <row r="5838" spans="1:17" x14ac:dyDescent="0.3">
      <c r="A5838">
        <v>5832</v>
      </c>
      <c r="B5838">
        <f>SQRT((1-A5838*A5838/$G$1)*$G$2)</f>
        <v>704.46070568027449</v>
      </c>
      <c r="I5838" s="19">
        <f t="shared" si="547"/>
        <v>-179795948512</v>
      </c>
      <c r="K5838" s="19">
        <f t="shared" si="552"/>
        <v>16800480000</v>
      </c>
      <c r="L5838" s="19">
        <f t="shared" si="548"/>
        <v>16800480000</v>
      </c>
      <c r="N5838" s="19">
        <f t="shared" si="551"/>
        <v>0</v>
      </c>
      <c r="O5838" s="19">
        <f t="shared" si="549"/>
        <v>-73019945712</v>
      </c>
      <c r="Q5838" s="19">
        <f t="shared" si="550"/>
        <v>-73097494256</v>
      </c>
    </row>
    <row r="5839" spans="1:17" x14ac:dyDescent="0.3">
      <c r="A5839">
        <v>5833</v>
      </c>
      <c r="B5839">
        <f>SQRT((1-A5839*A5839/$G$1)*$G$2)</f>
        <v>704.23094067275474</v>
      </c>
      <c r="I5839" s="19">
        <f t="shared" si="547"/>
        <v>-146194988512</v>
      </c>
      <c r="K5839" s="19">
        <f t="shared" si="552"/>
        <v>16803360000</v>
      </c>
      <c r="L5839" s="19">
        <f t="shared" si="548"/>
        <v>16803360000</v>
      </c>
      <c r="N5839" s="19">
        <f t="shared" si="551"/>
        <v>0</v>
      </c>
      <c r="O5839" s="19">
        <f t="shared" si="549"/>
        <v>-73019945712</v>
      </c>
      <c r="Q5839" s="19">
        <f t="shared" si="550"/>
        <v>-56294134256</v>
      </c>
    </row>
    <row r="5840" spans="1:17" x14ac:dyDescent="0.3">
      <c r="A5840">
        <v>5834</v>
      </c>
      <c r="B5840">
        <f>SQRT((1-A5840*A5840/$G$1)*$G$2)</f>
        <v>704.00106126357321</v>
      </c>
      <c r="I5840" s="19">
        <f t="shared" si="547"/>
        <v>-112588268512</v>
      </c>
      <c r="K5840" s="19">
        <f t="shared" si="552"/>
        <v>16806240000</v>
      </c>
      <c r="L5840" s="19">
        <f t="shared" si="548"/>
        <v>16806240000</v>
      </c>
      <c r="N5840" s="19">
        <f t="shared" si="551"/>
        <v>0</v>
      </c>
      <c r="O5840" s="19">
        <f t="shared" si="549"/>
        <v>-73019945712</v>
      </c>
      <c r="Q5840" s="19">
        <f t="shared" si="550"/>
        <v>-39487894256</v>
      </c>
    </row>
    <row r="5841" spans="1:17" x14ac:dyDescent="0.3">
      <c r="A5841">
        <v>5835</v>
      </c>
      <c r="B5841">
        <f>SQRT((1-A5841*A5841/$G$1)*$G$2)</f>
        <v>703.77106734062534</v>
      </c>
      <c r="I5841" s="19">
        <f t="shared" si="547"/>
        <v>-78975788512</v>
      </c>
      <c r="K5841" s="19">
        <f t="shared" si="552"/>
        <v>16809120000</v>
      </c>
      <c r="L5841" s="19">
        <f t="shared" si="548"/>
        <v>16809120000</v>
      </c>
      <c r="N5841" s="19">
        <f t="shared" si="551"/>
        <v>0</v>
      </c>
      <c r="O5841" s="19">
        <f t="shared" si="549"/>
        <v>-73019945712</v>
      </c>
      <c r="Q5841" s="19">
        <f t="shared" si="550"/>
        <v>-22678774256</v>
      </c>
    </row>
    <row r="5842" spans="1:17" x14ac:dyDescent="0.3">
      <c r="A5842">
        <v>5836</v>
      </c>
      <c r="B5842">
        <f>SQRT((1-A5842*A5842/$G$1)*$G$2)</f>
        <v>703.54095879160445</v>
      </c>
      <c r="I5842" s="19">
        <f t="shared" si="547"/>
        <v>-45357548512</v>
      </c>
      <c r="K5842" s="19">
        <f t="shared" si="552"/>
        <v>16812000000</v>
      </c>
      <c r="L5842" s="19">
        <f t="shared" si="548"/>
        <v>16812000000</v>
      </c>
      <c r="N5842" s="19">
        <f t="shared" si="551"/>
        <v>-72916150480</v>
      </c>
      <c r="O5842" s="19">
        <f t="shared" si="549"/>
        <v>-72916150480</v>
      </c>
      <c r="Q5842" s="19">
        <f t="shared" si="550"/>
        <v>-78782924736</v>
      </c>
    </row>
    <row r="5843" spans="1:17" x14ac:dyDescent="0.3">
      <c r="A5843">
        <v>5837</v>
      </c>
      <c r="B5843">
        <f>SQRT((1-A5843*A5843/$G$1)*$G$2)</f>
        <v>703.31073550400095</v>
      </c>
      <c r="I5843" s="19">
        <f t="shared" si="547"/>
        <v>-157565849472</v>
      </c>
      <c r="K5843" s="19">
        <f t="shared" si="552"/>
        <v>16814880000</v>
      </c>
      <c r="L5843" s="19">
        <f t="shared" si="548"/>
        <v>16814880000</v>
      </c>
      <c r="N5843" s="19">
        <f t="shared" si="551"/>
        <v>0</v>
      </c>
      <c r="O5843" s="19">
        <f t="shared" si="549"/>
        <v>-72916150480</v>
      </c>
      <c r="Q5843" s="19">
        <f t="shared" si="550"/>
        <v>-61968044736</v>
      </c>
    </row>
    <row r="5844" spans="1:17" x14ac:dyDescent="0.3">
      <c r="A5844">
        <v>5838</v>
      </c>
      <c r="B5844">
        <f>SQRT((1-A5844*A5844/$G$1)*$G$2)</f>
        <v>703.08039736510113</v>
      </c>
      <c r="I5844" s="19">
        <f t="shared" si="547"/>
        <v>-123936089472</v>
      </c>
      <c r="K5844" s="19">
        <f t="shared" si="552"/>
        <v>16817760000</v>
      </c>
      <c r="L5844" s="19">
        <f t="shared" si="548"/>
        <v>16817760000</v>
      </c>
      <c r="N5844" s="19">
        <f t="shared" si="551"/>
        <v>0</v>
      </c>
      <c r="O5844" s="19">
        <f t="shared" si="549"/>
        <v>-72916150480</v>
      </c>
      <c r="Q5844" s="19">
        <f t="shared" si="550"/>
        <v>-45150284736</v>
      </c>
    </row>
    <row r="5845" spans="1:17" x14ac:dyDescent="0.3">
      <c r="A5845">
        <v>5839</v>
      </c>
      <c r="B5845">
        <f>SQRT((1-A5845*A5845/$G$1)*$G$2)</f>
        <v>702.8499442619883</v>
      </c>
      <c r="I5845" s="19">
        <f t="shared" si="547"/>
        <v>-90300569472</v>
      </c>
      <c r="K5845" s="19">
        <f t="shared" si="552"/>
        <v>16820640000</v>
      </c>
      <c r="L5845" s="19">
        <f t="shared" si="548"/>
        <v>16820640000</v>
      </c>
      <c r="N5845" s="19">
        <f t="shared" si="551"/>
        <v>0</v>
      </c>
      <c r="O5845" s="19">
        <f t="shared" si="549"/>
        <v>-72916150480</v>
      </c>
      <c r="Q5845" s="19">
        <f t="shared" si="550"/>
        <v>-28329644736</v>
      </c>
    </row>
    <row r="5846" spans="1:17" x14ac:dyDescent="0.3">
      <c r="A5846">
        <v>5840</v>
      </c>
      <c r="B5846">
        <f>SQRT((1-A5846*A5846/$G$1)*$G$2)</f>
        <v>702.61937608154017</v>
      </c>
      <c r="I5846" s="19">
        <f t="shared" si="547"/>
        <v>-56659289472</v>
      </c>
      <c r="K5846" s="19">
        <f t="shared" si="552"/>
        <v>16823520000</v>
      </c>
      <c r="L5846" s="19">
        <f t="shared" si="548"/>
        <v>16823520000</v>
      </c>
      <c r="N5846" s="19">
        <f t="shared" si="551"/>
        <v>-72812355248</v>
      </c>
      <c r="O5846" s="19">
        <f t="shared" si="549"/>
        <v>-72812355248</v>
      </c>
      <c r="Q5846" s="19">
        <f t="shared" si="550"/>
        <v>-84318479984</v>
      </c>
    </row>
    <row r="5847" spans="1:17" x14ac:dyDescent="0.3">
      <c r="A5847">
        <v>5841</v>
      </c>
      <c r="B5847">
        <f>SQRT((1-A5847*A5847/$G$1)*$G$2)</f>
        <v>702.38869271043018</v>
      </c>
      <c r="I5847" s="19">
        <f t="shared" si="547"/>
        <v>-168636959968</v>
      </c>
      <c r="K5847" s="19">
        <f t="shared" si="552"/>
        <v>16826400000</v>
      </c>
      <c r="L5847" s="19">
        <f t="shared" si="548"/>
        <v>16826400000</v>
      </c>
      <c r="N5847" s="19">
        <f t="shared" si="551"/>
        <v>0</v>
      </c>
      <c r="O5847" s="19">
        <f t="shared" si="549"/>
        <v>-72812355248</v>
      </c>
      <c r="Q5847" s="19">
        <f t="shared" si="550"/>
        <v>-67492079984</v>
      </c>
    </row>
    <row r="5848" spans="1:17" x14ac:dyDescent="0.3">
      <c r="A5848">
        <v>5842</v>
      </c>
      <c r="B5848">
        <f>SQRT((1-A5848*A5848/$G$1)*$G$2)</f>
        <v>702.15789403512576</v>
      </c>
      <c r="I5848" s="19">
        <f t="shared" si="547"/>
        <v>-134984159968</v>
      </c>
      <c r="K5848" s="19">
        <f t="shared" si="552"/>
        <v>16829280000</v>
      </c>
      <c r="L5848" s="19">
        <f t="shared" si="548"/>
        <v>16829280000</v>
      </c>
      <c r="N5848" s="19">
        <f t="shared" si="551"/>
        <v>0</v>
      </c>
      <c r="O5848" s="19">
        <f t="shared" si="549"/>
        <v>-72812355248</v>
      </c>
      <c r="Q5848" s="19">
        <f t="shared" si="550"/>
        <v>-50662799984</v>
      </c>
    </row>
    <row r="5849" spans="1:17" x14ac:dyDescent="0.3">
      <c r="A5849">
        <v>5843</v>
      </c>
      <c r="B5849">
        <f>SQRT((1-A5849*A5849/$G$1)*$G$2)</f>
        <v>701.92697994188825</v>
      </c>
      <c r="I5849" s="19">
        <f t="shared" si="547"/>
        <v>-101325599968</v>
      </c>
      <c r="K5849" s="19">
        <f t="shared" si="552"/>
        <v>16832160000</v>
      </c>
      <c r="L5849" s="19">
        <f t="shared" si="548"/>
        <v>16832160000</v>
      </c>
      <c r="N5849" s="19">
        <f t="shared" si="551"/>
        <v>0</v>
      </c>
      <c r="O5849" s="19">
        <f t="shared" si="549"/>
        <v>-72812355248</v>
      </c>
      <c r="Q5849" s="19">
        <f t="shared" si="550"/>
        <v>-33830639984</v>
      </c>
    </row>
    <row r="5850" spans="1:17" x14ac:dyDescent="0.3">
      <c r="A5850">
        <v>5844</v>
      </c>
      <c r="B5850">
        <f>SQRT((1-A5850*A5850/$G$1)*$G$2)</f>
        <v>701.69595031677261</v>
      </c>
      <c r="I5850" s="19">
        <f t="shared" si="547"/>
        <v>-67661279968</v>
      </c>
      <c r="K5850" s="19">
        <f t="shared" si="552"/>
        <v>16835040000</v>
      </c>
      <c r="L5850" s="19">
        <f t="shared" si="548"/>
        <v>16835040000</v>
      </c>
      <c r="N5850" s="19">
        <f t="shared" si="551"/>
        <v>-72708560016</v>
      </c>
      <c r="O5850" s="19">
        <f t="shared" si="549"/>
        <v>-72708560016</v>
      </c>
      <c r="Q5850" s="19">
        <f t="shared" si="550"/>
        <v>-89704160000</v>
      </c>
    </row>
    <row r="5851" spans="1:17" x14ac:dyDescent="0.3">
      <c r="A5851">
        <v>5845</v>
      </c>
      <c r="B5851">
        <f>SQRT((1-A5851*A5851/$G$1)*$G$2)</f>
        <v>701.46480504562635</v>
      </c>
      <c r="I5851" s="19">
        <f t="shared" si="547"/>
        <v>-179408320000</v>
      </c>
      <c r="K5851" s="19">
        <f t="shared" si="552"/>
        <v>16837920000</v>
      </c>
      <c r="L5851" s="19">
        <f t="shared" si="548"/>
        <v>16837920000</v>
      </c>
      <c r="N5851" s="19">
        <f t="shared" si="551"/>
        <v>0</v>
      </c>
      <c r="O5851" s="19">
        <f t="shared" si="549"/>
        <v>-72708560016</v>
      </c>
      <c r="Q5851" s="19">
        <f t="shared" si="550"/>
        <v>-72866240000</v>
      </c>
    </row>
    <row r="5852" spans="1:17" x14ac:dyDescent="0.3">
      <c r="A5852">
        <v>5846</v>
      </c>
      <c r="B5852">
        <f>SQRT((1-A5852*A5852/$G$1)*$G$2)</f>
        <v>701.2335440140896</v>
      </c>
      <c r="I5852" s="19">
        <f t="shared" si="547"/>
        <v>-145732480000</v>
      </c>
      <c r="K5852" s="19">
        <f t="shared" si="552"/>
        <v>16840800000</v>
      </c>
      <c r="L5852" s="19">
        <f t="shared" si="548"/>
        <v>16840800000</v>
      </c>
      <c r="N5852" s="19">
        <f t="shared" si="551"/>
        <v>0</v>
      </c>
      <c r="O5852" s="19">
        <f t="shared" si="549"/>
        <v>-72708560016</v>
      </c>
      <c r="Q5852" s="19">
        <f t="shared" si="550"/>
        <v>-56025440000</v>
      </c>
    </row>
    <row r="5853" spans="1:17" x14ac:dyDescent="0.3">
      <c r="A5853">
        <v>5847</v>
      </c>
      <c r="B5853">
        <f>SQRT((1-A5853*A5853/$G$1)*$G$2)</f>
        <v>701.00216710759389</v>
      </c>
      <c r="I5853" s="19">
        <f t="shared" si="547"/>
        <v>-112050880000</v>
      </c>
      <c r="K5853" s="19">
        <f t="shared" si="552"/>
        <v>16843680000</v>
      </c>
      <c r="L5853" s="19">
        <f t="shared" si="548"/>
        <v>16843680000</v>
      </c>
      <c r="N5853" s="19">
        <f t="shared" si="551"/>
        <v>0</v>
      </c>
      <c r="O5853" s="19">
        <f t="shared" si="549"/>
        <v>-72708560016</v>
      </c>
      <c r="Q5853" s="19">
        <f t="shared" si="550"/>
        <v>-39181760000</v>
      </c>
    </row>
    <row r="5854" spans="1:17" x14ac:dyDescent="0.3">
      <c r="A5854">
        <v>5848</v>
      </c>
      <c r="B5854">
        <f>SQRT((1-A5854*A5854/$G$1)*$G$2)</f>
        <v>700.77067421136235</v>
      </c>
      <c r="I5854" s="19">
        <f t="shared" si="547"/>
        <v>-78363520000</v>
      </c>
      <c r="K5854" s="19">
        <f t="shared" si="552"/>
        <v>16846560000</v>
      </c>
      <c r="L5854" s="19">
        <f t="shared" si="548"/>
        <v>16846560000</v>
      </c>
      <c r="N5854" s="19">
        <f t="shared" si="551"/>
        <v>0</v>
      </c>
      <c r="O5854" s="19">
        <f t="shared" si="549"/>
        <v>-72708560016</v>
      </c>
      <c r="Q5854" s="19">
        <f t="shared" si="550"/>
        <v>-22335200000</v>
      </c>
    </row>
    <row r="5855" spans="1:17" x14ac:dyDescent="0.3">
      <c r="A5855">
        <v>5849</v>
      </c>
      <c r="B5855">
        <f>SQRT((1-A5855*A5855/$G$1)*$G$2)</f>
        <v>700.53906521040858</v>
      </c>
      <c r="I5855" s="19">
        <f t="shared" si="547"/>
        <v>-44670400000</v>
      </c>
      <c r="K5855" s="19">
        <f t="shared" si="552"/>
        <v>16849440000</v>
      </c>
      <c r="L5855" s="19">
        <f t="shared" si="548"/>
        <v>16849440000</v>
      </c>
      <c r="N5855" s="19">
        <f t="shared" si="551"/>
        <v>-72604764784</v>
      </c>
      <c r="O5855" s="19">
        <f t="shared" si="549"/>
        <v>-72604764784</v>
      </c>
      <c r="Q5855" s="19">
        <f t="shared" si="550"/>
        <v>-78090524784</v>
      </c>
    </row>
    <row r="5856" spans="1:17" x14ac:dyDescent="0.3">
      <c r="A5856">
        <v>5850</v>
      </c>
      <c r="B5856">
        <f>SQRT((1-A5856*A5856/$G$1)*$G$2)</f>
        <v>700.30733998953656</v>
      </c>
      <c r="I5856" s="19">
        <f t="shared" si="547"/>
        <v>-156181049568</v>
      </c>
      <c r="K5856" s="19">
        <f t="shared" si="552"/>
        <v>16852320000</v>
      </c>
      <c r="L5856" s="19">
        <f t="shared" si="548"/>
        <v>16852320000</v>
      </c>
      <c r="N5856" s="19">
        <f t="shared" si="551"/>
        <v>0</v>
      </c>
      <c r="O5856" s="19">
        <f t="shared" si="549"/>
        <v>-72604764784</v>
      </c>
      <c r="Q5856" s="19">
        <f t="shared" si="550"/>
        <v>-61238204784</v>
      </c>
    </row>
    <row r="5857" spans="1:17" x14ac:dyDescent="0.3">
      <c r="A5857">
        <v>5851</v>
      </c>
      <c r="B5857">
        <f>SQRT((1-A5857*A5857/$G$1)*$G$2)</f>
        <v>700.0754984333397</v>
      </c>
      <c r="I5857" s="19">
        <f t="shared" si="547"/>
        <v>-122476409568</v>
      </c>
      <c r="K5857" s="19">
        <f t="shared" si="552"/>
        <v>16855200000</v>
      </c>
      <c r="L5857" s="19">
        <f t="shared" si="548"/>
        <v>16855200000</v>
      </c>
      <c r="N5857" s="19">
        <f t="shared" si="551"/>
        <v>0</v>
      </c>
      <c r="O5857" s="19">
        <f t="shared" si="549"/>
        <v>-72604764784</v>
      </c>
      <c r="Q5857" s="19">
        <f t="shared" si="550"/>
        <v>-44383004784</v>
      </c>
    </row>
    <row r="5858" spans="1:17" x14ac:dyDescent="0.3">
      <c r="A5858">
        <v>5852</v>
      </c>
      <c r="B5858">
        <f>SQRT((1-A5858*A5858/$G$1)*$G$2)</f>
        <v>699.84354042620066</v>
      </c>
      <c r="I5858" s="19">
        <f t="shared" si="547"/>
        <v>-88766009568</v>
      </c>
      <c r="K5858" s="19">
        <f t="shared" si="552"/>
        <v>16858080000</v>
      </c>
      <c r="L5858" s="19">
        <f t="shared" si="548"/>
        <v>16858080000</v>
      </c>
      <c r="N5858" s="19">
        <f t="shared" si="551"/>
        <v>0</v>
      </c>
      <c r="O5858" s="19">
        <f t="shared" si="549"/>
        <v>-72604764784</v>
      </c>
      <c r="Q5858" s="19">
        <f t="shared" si="550"/>
        <v>-27524924784</v>
      </c>
    </row>
    <row r="5859" spans="1:17" x14ac:dyDescent="0.3">
      <c r="A5859">
        <v>5853</v>
      </c>
      <c r="B5859">
        <f>SQRT((1-A5859*A5859/$G$1)*$G$2)</f>
        <v>699.61146585229051</v>
      </c>
      <c r="I5859" s="19">
        <f t="shared" si="547"/>
        <v>-55049849568</v>
      </c>
      <c r="K5859" s="19">
        <f t="shared" si="552"/>
        <v>16860960000</v>
      </c>
      <c r="L5859" s="19">
        <f t="shared" si="548"/>
        <v>16860960000</v>
      </c>
      <c r="N5859" s="19">
        <f t="shared" si="551"/>
        <v>-72500969552</v>
      </c>
      <c r="O5859" s="19">
        <f t="shared" si="549"/>
        <v>-72500969552</v>
      </c>
      <c r="Q5859" s="19">
        <f t="shared" si="550"/>
        <v>-83164934336</v>
      </c>
    </row>
    <row r="5860" spans="1:17" x14ac:dyDescent="0.3">
      <c r="A5860">
        <v>5854</v>
      </c>
      <c r="B5860">
        <f>SQRT((1-A5860*A5860/$G$1)*$G$2)</f>
        <v>699.37927459556852</v>
      </c>
      <c r="I5860" s="19">
        <f t="shared" si="547"/>
        <v>-166329868672</v>
      </c>
      <c r="K5860" s="19">
        <f t="shared" si="552"/>
        <v>16863840000</v>
      </c>
      <c r="L5860" s="19">
        <f t="shared" si="548"/>
        <v>16863840000</v>
      </c>
      <c r="N5860" s="19">
        <f t="shared" si="551"/>
        <v>0</v>
      </c>
      <c r="O5860" s="19">
        <f t="shared" si="549"/>
        <v>-72500969552</v>
      </c>
      <c r="Q5860" s="19">
        <f t="shared" si="550"/>
        <v>-66301094336</v>
      </c>
    </row>
    <row r="5861" spans="1:17" x14ac:dyDescent="0.3">
      <c r="A5861">
        <v>5855</v>
      </c>
      <c r="B5861">
        <f>SQRT((1-A5861*A5861/$G$1)*$G$2)</f>
        <v>699.14696653978126</v>
      </c>
      <c r="I5861" s="19">
        <f t="shared" si="547"/>
        <v>-132602188672</v>
      </c>
      <c r="K5861" s="19">
        <f t="shared" si="552"/>
        <v>16866720000</v>
      </c>
      <c r="L5861" s="19">
        <f t="shared" si="548"/>
        <v>16866720000</v>
      </c>
      <c r="N5861" s="19">
        <f t="shared" si="551"/>
        <v>0</v>
      </c>
      <c r="O5861" s="19">
        <f t="shared" si="549"/>
        <v>-72500969552</v>
      </c>
      <c r="Q5861" s="19">
        <f t="shared" si="550"/>
        <v>-49434374336</v>
      </c>
    </row>
    <row r="5862" spans="1:17" x14ac:dyDescent="0.3">
      <c r="A5862">
        <v>5856</v>
      </c>
      <c r="B5862">
        <f>SQRT((1-A5862*A5862/$G$1)*$G$2)</f>
        <v>698.91454156846237</v>
      </c>
      <c r="I5862" s="19">
        <f t="shared" si="547"/>
        <v>-98868748672</v>
      </c>
      <c r="K5862" s="19">
        <f t="shared" si="552"/>
        <v>16869600000</v>
      </c>
      <c r="L5862" s="19">
        <f t="shared" si="548"/>
        <v>16869600000</v>
      </c>
      <c r="N5862" s="19">
        <f t="shared" si="551"/>
        <v>0</v>
      </c>
      <c r="O5862" s="19">
        <f t="shared" si="549"/>
        <v>-72500969552</v>
      </c>
      <c r="Q5862" s="19">
        <f t="shared" si="550"/>
        <v>-32564774336</v>
      </c>
    </row>
    <row r="5863" spans="1:17" x14ac:dyDescent="0.3">
      <c r="A5863">
        <v>5857</v>
      </c>
      <c r="B5863">
        <f>SQRT((1-A5863*A5863/$G$1)*$G$2)</f>
        <v>698.68199956493174</v>
      </c>
      <c r="I5863" s="19">
        <f t="shared" si="547"/>
        <v>-65129548672</v>
      </c>
      <c r="K5863" s="19">
        <f t="shared" si="552"/>
        <v>16872480000</v>
      </c>
      <c r="L5863" s="19">
        <f t="shared" si="548"/>
        <v>16872480000</v>
      </c>
      <c r="N5863" s="19">
        <f t="shared" si="551"/>
        <v>-72397174320</v>
      </c>
      <c r="O5863" s="19">
        <f t="shared" si="549"/>
        <v>-72397174320</v>
      </c>
      <c r="Q5863" s="19">
        <f t="shared" si="550"/>
        <v>-88089468656</v>
      </c>
    </row>
    <row r="5864" spans="1:17" x14ac:dyDescent="0.3">
      <c r="A5864">
        <v>5858</v>
      </c>
      <c r="B5864">
        <f>SQRT((1-A5864*A5864/$G$1)*$G$2)</f>
        <v>698.44934041229499</v>
      </c>
      <c r="I5864" s="19">
        <f t="shared" si="547"/>
        <v>-176178937312</v>
      </c>
      <c r="K5864" s="19">
        <f t="shared" si="552"/>
        <v>16875360000</v>
      </c>
      <c r="L5864" s="19">
        <f t="shared" si="548"/>
        <v>16875360000</v>
      </c>
      <c r="N5864" s="19">
        <f t="shared" si="551"/>
        <v>0</v>
      </c>
      <c r="O5864" s="19">
        <f t="shared" si="549"/>
        <v>-72397174320</v>
      </c>
      <c r="Q5864" s="19">
        <f t="shared" si="550"/>
        <v>-71214108656</v>
      </c>
    </row>
    <row r="5865" spans="1:17" x14ac:dyDescent="0.3">
      <c r="A5865">
        <v>5859</v>
      </c>
      <c r="B5865">
        <f>SQRT((1-A5865*A5865/$G$1)*$G$2)</f>
        <v>698.21656399344317</v>
      </c>
      <c r="I5865" s="19">
        <f t="shared" si="547"/>
        <v>-142428217312</v>
      </c>
      <c r="K5865" s="19">
        <f t="shared" si="552"/>
        <v>16878240000</v>
      </c>
      <c r="L5865" s="19">
        <f t="shared" si="548"/>
        <v>16878240000</v>
      </c>
      <c r="N5865" s="19">
        <f t="shared" si="551"/>
        <v>0</v>
      </c>
      <c r="O5865" s="19">
        <f t="shared" si="549"/>
        <v>-72397174320</v>
      </c>
      <c r="Q5865" s="19">
        <f t="shared" si="550"/>
        <v>-54335868656</v>
      </c>
    </row>
    <row r="5866" spans="1:17" x14ac:dyDescent="0.3">
      <c r="A5866">
        <v>5860</v>
      </c>
      <c r="B5866">
        <f>SQRT((1-A5866*A5866/$G$1)*$G$2)</f>
        <v>697.98367019105228</v>
      </c>
      <c r="I5866" s="19">
        <f t="shared" si="547"/>
        <v>-108671737312</v>
      </c>
      <c r="K5866" s="19">
        <f t="shared" si="552"/>
        <v>16881120000</v>
      </c>
      <c r="L5866" s="19">
        <f t="shared" si="548"/>
        <v>16881120000</v>
      </c>
      <c r="N5866" s="19">
        <f t="shared" si="551"/>
        <v>0</v>
      </c>
      <c r="O5866" s="19">
        <f t="shared" si="549"/>
        <v>-72397174320</v>
      </c>
      <c r="Q5866" s="19">
        <f t="shared" si="550"/>
        <v>-37454748656</v>
      </c>
    </row>
    <row r="5867" spans="1:17" x14ac:dyDescent="0.3">
      <c r="A5867">
        <v>5861</v>
      </c>
      <c r="B5867">
        <f>SQRT((1-A5867*A5867/$G$1)*$G$2)</f>
        <v>697.75065888758195</v>
      </c>
      <c r="I5867" s="19">
        <f t="shared" si="547"/>
        <v>-74909497312</v>
      </c>
      <c r="K5867" s="19">
        <f t="shared" si="552"/>
        <v>16884000000</v>
      </c>
      <c r="L5867" s="19">
        <f t="shared" si="548"/>
        <v>16884000000</v>
      </c>
      <c r="N5867" s="19">
        <f t="shared" si="551"/>
        <v>0</v>
      </c>
      <c r="O5867" s="19">
        <f t="shared" si="549"/>
        <v>-72397174320</v>
      </c>
      <c r="Q5867" s="19">
        <f t="shared" si="550"/>
        <v>-20570748656</v>
      </c>
    </row>
    <row r="5868" spans="1:17" x14ac:dyDescent="0.3">
      <c r="A5868">
        <v>5862</v>
      </c>
      <c r="B5868">
        <f>SQRT((1-A5868*A5868/$G$1)*$G$2)</f>
        <v>697.51752996527557</v>
      </c>
      <c r="I5868" s="19">
        <f t="shared" si="547"/>
        <v>-41141497312</v>
      </c>
      <c r="K5868" s="19">
        <f t="shared" si="552"/>
        <v>16886880000</v>
      </c>
      <c r="L5868" s="19">
        <f t="shared" si="548"/>
        <v>16886880000</v>
      </c>
      <c r="N5868" s="19">
        <f t="shared" si="551"/>
        <v>-72293379088</v>
      </c>
      <c r="O5868" s="19">
        <f t="shared" si="549"/>
        <v>-72293379088</v>
      </c>
      <c r="Q5868" s="19">
        <f t="shared" si="550"/>
        <v>-75977247744</v>
      </c>
    </row>
    <row r="5869" spans="1:17" x14ac:dyDescent="0.3">
      <c r="A5869">
        <v>5863</v>
      </c>
      <c r="B5869">
        <f>SQRT((1-A5869*A5869/$G$1)*$G$2)</f>
        <v>697.28428330615986</v>
      </c>
      <c r="I5869" s="19">
        <f t="shared" si="547"/>
        <v>-151954495488</v>
      </c>
      <c r="K5869" s="19">
        <f t="shared" si="552"/>
        <v>16889760000</v>
      </c>
      <c r="L5869" s="19">
        <f t="shared" si="548"/>
        <v>16889760000</v>
      </c>
      <c r="N5869" s="19">
        <f t="shared" si="551"/>
        <v>0</v>
      </c>
      <c r="O5869" s="19">
        <f t="shared" si="549"/>
        <v>-72293379088</v>
      </c>
      <c r="Q5869" s="19">
        <f t="shared" si="550"/>
        <v>-59087487744</v>
      </c>
    </row>
    <row r="5870" spans="1:17" x14ac:dyDescent="0.3">
      <c r="A5870">
        <v>5864</v>
      </c>
      <c r="B5870">
        <f>SQRT((1-A5870*A5870/$G$1)*$G$2)</f>
        <v>697.05091879204383</v>
      </c>
      <c r="I5870" s="19">
        <f t="shared" ref="I5870:I5933" si="553">Q5869*2</f>
        <v>-118174975488</v>
      </c>
      <c r="K5870" s="19">
        <f t="shared" si="552"/>
        <v>16892640000</v>
      </c>
      <c r="L5870" s="19">
        <f t="shared" ref="L5870:L5933" si="554">IF(K5870=0,L5869,K5870)</f>
        <v>16892640000</v>
      </c>
      <c r="N5870" s="19">
        <f t="shared" si="551"/>
        <v>0</v>
      </c>
      <c r="O5870" s="19">
        <f t="shared" ref="O5870:O5933" si="555">IF(N5870=0,O5869,N5870)</f>
        <v>-72293379088</v>
      </c>
      <c r="Q5870" s="19">
        <f t="shared" ref="Q5870:Q5933" si="556">Q5869+K5870+N5870</f>
        <v>-42194847744</v>
      </c>
    </row>
    <row r="5871" spans="1:17" x14ac:dyDescent="0.3">
      <c r="A5871">
        <v>5865</v>
      </c>
      <c r="B5871">
        <f>SQRT((1-A5871*A5871/$G$1)*$G$2)</f>
        <v>696.81743630451808</v>
      </c>
      <c r="I5871" s="19">
        <f t="shared" si="553"/>
        <v>-84389695488</v>
      </c>
      <c r="K5871" s="19">
        <f t="shared" si="552"/>
        <v>16895520000</v>
      </c>
      <c r="L5871" s="19">
        <f t="shared" si="554"/>
        <v>16895520000</v>
      </c>
      <c r="N5871" s="19">
        <f t="shared" si="551"/>
        <v>0</v>
      </c>
      <c r="O5871" s="19">
        <f t="shared" si="555"/>
        <v>-72293379088</v>
      </c>
      <c r="Q5871" s="19">
        <f t="shared" si="556"/>
        <v>-25299327744</v>
      </c>
    </row>
    <row r="5872" spans="1:17" x14ac:dyDescent="0.3">
      <c r="A5872">
        <v>5866</v>
      </c>
      <c r="B5872">
        <f>SQRT((1-A5872*A5872/$G$1)*$G$2)</f>
        <v>696.58383572495518</v>
      </c>
      <c r="I5872" s="19">
        <f t="shared" si="553"/>
        <v>-50598655488</v>
      </c>
      <c r="K5872" s="19">
        <f t="shared" si="552"/>
        <v>16898400000</v>
      </c>
      <c r="L5872" s="19">
        <f t="shared" si="554"/>
        <v>16898400000</v>
      </c>
      <c r="N5872" s="19">
        <f t="shared" si="551"/>
        <v>-72189583856</v>
      </c>
      <c r="O5872" s="19">
        <f t="shared" si="555"/>
        <v>-72189583856</v>
      </c>
      <c r="Q5872" s="19">
        <f t="shared" si="556"/>
        <v>-80590511600</v>
      </c>
    </row>
    <row r="5873" spans="1:17" x14ac:dyDescent="0.3">
      <c r="A5873">
        <v>5867</v>
      </c>
      <c r="B5873">
        <f>SQRT((1-A5873*A5873/$G$1)*$G$2)</f>
        <v>696.35011693450792</v>
      </c>
      <c r="I5873" s="19">
        <f t="shared" si="553"/>
        <v>-161181023200</v>
      </c>
      <c r="K5873" s="19">
        <f t="shared" si="552"/>
        <v>16901280000</v>
      </c>
      <c r="L5873" s="19">
        <f t="shared" si="554"/>
        <v>16901280000</v>
      </c>
      <c r="N5873" s="19">
        <f t="shared" si="551"/>
        <v>0</v>
      </c>
      <c r="O5873" s="19">
        <f t="shared" si="555"/>
        <v>-72189583856</v>
      </c>
      <c r="Q5873" s="19">
        <f t="shared" si="556"/>
        <v>-63689231600</v>
      </c>
    </row>
    <row r="5874" spans="1:17" x14ac:dyDescent="0.3">
      <c r="A5874">
        <v>5868</v>
      </c>
      <c r="B5874">
        <f>SQRT((1-A5874*A5874/$G$1)*$G$2)</f>
        <v>696.11627981410982</v>
      </c>
      <c r="I5874" s="19">
        <f t="shared" si="553"/>
        <v>-127378463200</v>
      </c>
      <c r="K5874" s="19">
        <f t="shared" si="552"/>
        <v>16904160000</v>
      </c>
      <c r="L5874" s="19">
        <f t="shared" si="554"/>
        <v>16904160000</v>
      </c>
      <c r="N5874" s="19">
        <f t="shared" si="551"/>
        <v>0</v>
      </c>
      <c r="O5874" s="19">
        <f t="shared" si="555"/>
        <v>-72189583856</v>
      </c>
      <c r="Q5874" s="19">
        <f t="shared" si="556"/>
        <v>-46785071600</v>
      </c>
    </row>
    <row r="5875" spans="1:17" x14ac:dyDescent="0.3">
      <c r="A5875">
        <v>5869</v>
      </c>
      <c r="B5875">
        <f>SQRT((1-A5875*A5875/$G$1)*$G$2)</f>
        <v>695.88232424447358</v>
      </c>
      <c r="I5875" s="19">
        <f t="shared" si="553"/>
        <v>-93570143200</v>
      </c>
      <c r="K5875" s="19">
        <f t="shared" si="552"/>
        <v>16907040000</v>
      </c>
      <c r="L5875" s="19">
        <f t="shared" si="554"/>
        <v>16907040000</v>
      </c>
      <c r="N5875" s="19">
        <f t="shared" si="551"/>
        <v>0</v>
      </c>
      <c r="O5875" s="19">
        <f t="shared" si="555"/>
        <v>-72189583856</v>
      </c>
      <c r="Q5875" s="19">
        <f t="shared" si="556"/>
        <v>-29878031600</v>
      </c>
    </row>
    <row r="5876" spans="1:17" x14ac:dyDescent="0.3">
      <c r="A5876">
        <v>5870</v>
      </c>
      <c r="B5876">
        <f>SQRT((1-A5876*A5876/$G$1)*$G$2)</f>
        <v>695.64825010609104</v>
      </c>
      <c r="I5876" s="19">
        <f t="shared" si="553"/>
        <v>-59756063200</v>
      </c>
      <c r="K5876" s="19">
        <f t="shared" si="552"/>
        <v>16909920000</v>
      </c>
      <c r="L5876" s="19">
        <f t="shared" si="554"/>
        <v>16909920000</v>
      </c>
      <c r="N5876" s="19">
        <f t="shared" ref="N5876:N5939" si="557">IF($I5876&gt;O5875,O5875+$J$1,)</f>
        <v>-72085788624</v>
      </c>
      <c r="O5876" s="19">
        <f t="shared" si="555"/>
        <v>-72085788624</v>
      </c>
      <c r="Q5876" s="19">
        <f t="shared" si="556"/>
        <v>-85053900224</v>
      </c>
    </row>
    <row r="5877" spans="1:17" x14ac:dyDescent="0.3">
      <c r="A5877">
        <v>5871</v>
      </c>
      <c r="B5877">
        <f>SQRT((1-A5877*A5877/$G$1)*$G$2)</f>
        <v>695.41405727923268</v>
      </c>
      <c r="I5877" s="19">
        <f t="shared" si="553"/>
        <v>-170107800448</v>
      </c>
      <c r="K5877" s="19">
        <f t="shared" si="552"/>
        <v>16912800000</v>
      </c>
      <c r="L5877" s="19">
        <f t="shared" si="554"/>
        <v>16912800000</v>
      </c>
      <c r="N5877" s="19">
        <f t="shared" si="557"/>
        <v>0</v>
      </c>
      <c r="O5877" s="19">
        <f t="shared" si="555"/>
        <v>-72085788624</v>
      </c>
      <c r="Q5877" s="19">
        <f t="shared" si="556"/>
        <v>-68141100224</v>
      </c>
    </row>
    <row r="5878" spans="1:17" x14ac:dyDescent="0.3">
      <c r="A5878">
        <v>5872</v>
      </c>
      <c r="B5878">
        <f>SQRT((1-A5878*A5878/$G$1)*$G$2)</f>
        <v>695.17974564394694</v>
      </c>
      <c r="I5878" s="19">
        <f t="shared" si="553"/>
        <v>-136282200448</v>
      </c>
      <c r="K5878" s="19">
        <f t="shared" si="552"/>
        <v>16915680000</v>
      </c>
      <c r="L5878" s="19">
        <f t="shared" si="554"/>
        <v>16915680000</v>
      </c>
      <c r="N5878" s="19">
        <f t="shared" si="557"/>
        <v>0</v>
      </c>
      <c r="O5878" s="19">
        <f t="shared" si="555"/>
        <v>-72085788624</v>
      </c>
      <c r="Q5878" s="19">
        <f t="shared" si="556"/>
        <v>-51225420224</v>
      </c>
    </row>
    <row r="5879" spans="1:17" x14ac:dyDescent="0.3">
      <c r="A5879">
        <v>5873</v>
      </c>
      <c r="B5879">
        <f>SQRT((1-A5879*A5879/$G$1)*$G$2)</f>
        <v>694.94531508005946</v>
      </c>
      <c r="I5879" s="19">
        <f t="shared" si="553"/>
        <v>-102450840448</v>
      </c>
      <c r="K5879" s="19">
        <f t="shared" si="552"/>
        <v>16918560000</v>
      </c>
      <c r="L5879" s="19">
        <f t="shared" si="554"/>
        <v>16918560000</v>
      </c>
      <c r="N5879" s="19">
        <f t="shared" si="557"/>
        <v>0</v>
      </c>
      <c r="O5879" s="19">
        <f t="shared" si="555"/>
        <v>-72085788624</v>
      </c>
      <c r="Q5879" s="19">
        <f t="shared" si="556"/>
        <v>-34306860224</v>
      </c>
    </row>
    <row r="5880" spans="1:17" x14ac:dyDescent="0.3">
      <c r="A5880">
        <v>5874</v>
      </c>
      <c r="B5880">
        <f>SQRT((1-A5880*A5880/$G$1)*$G$2)</f>
        <v>694.71076546717256</v>
      </c>
      <c r="I5880" s="19">
        <f t="shared" si="553"/>
        <v>-68613720448</v>
      </c>
      <c r="K5880" s="19">
        <f t="shared" si="552"/>
        <v>16921440000</v>
      </c>
      <c r="L5880" s="19">
        <f t="shared" si="554"/>
        <v>16921440000</v>
      </c>
      <c r="N5880" s="19">
        <f t="shared" si="557"/>
        <v>-71981993392</v>
      </c>
      <c r="O5880" s="19">
        <f t="shared" si="555"/>
        <v>-71981993392</v>
      </c>
      <c r="Q5880" s="19">
        <f t="shared" si="556"/>
        <v>-89367413616</v>
      </c>
    </row>
    <row r="5881" spans="1:17" x14ac:dyDescent="0.3">
      <c r="A5881">
        <v>5875</v>
      </c>
      <c r="B5881">
        <f>SQRT((1-A5881*A5881/$G$1)*$G$2)</f>
        <v>694.47609668466475</v>
      </c>
      <c r="I5881" s="19">
        <f t="shared" si="553"/>
        <v>-178734827232</v>
      </c>
      <c r="K5881" s="19">
        <f t="shared" si="552"/>
        <v>16924320000</v>
      </c>
      <c r="L5881" s="19">
        <f t="shared" si="554"/>
        <v>16924320000</v>
      </c>
      <c r="N5881" s="19">
        <f t="shared" si="557"/>
        <v>0</v>
      </c>
      <c r="O5881" s="19">
        <f t="shared" si="555"/>
        <v>-71981993392</v>
      </c>
      <c r="Q5881" s="19">
        <f t="shared" si="556"/>
        <v>-72443093616</v>
      </c>
    </row>
    <row r="5882" spans="1:17" x14ac:dyDescent="0.3">
      <c r="A5882">
        <v>5876</v>
      </c>
      <c r="B5882">
        <f>SQRT((1-A5882*A5882/$G$1)*$G$2)</f>
        <v>694.24130861169056</v>
      </c>
      <c r="I5882" s="19">
        <f t="shared" si="553"/>
        <v>-144886187232</v>
      </c>
      <c r="K5882" s="19">
        <f t="shared" si="552"/>
        <v>16927200000</v>
      </c>
      <c r="L5882" s="19">
        <f t="shared" si="554"/>
        <v>16927200000</v>
      </c>
      <c r="N5882" s="19">
        <f t="shared" si="557"/>
        <v>0</v>
      </c>
      <c r="O5882" s="19">
        <f t="shared" si="555"/>
        <v>-71981993392</v>
      </c>
      <c r="Q5882" s="19">
        <f t="shared" si="556"/>
        <v>-55515893616</v>
      </c>
    </row>
    <row r="5883" spans="1:17" x14ac:dyDescent="0.3">
      <c r="A5883">
        <v>5877</v>
      </c>
      <c r="B5883">
        <f>SQRT((1-A5883*A5883/$G$1)*$G$2)</f>
        <v>694.00640112717883</v>
      </c>
      <c r="I5883" s="19">
        <f t="shared" si="553"/>
        <v>-111031787232</v>
      </c>
      <c r="K5883" s="19">
        <f t="shared" si="552"/>
        <v>16930080000</v>
      </c>
      <c r="L5883" s="19">
        <f t="shared" si="554"/>
        <v>16930080000</v>
      </c>
      <c r="N5883" s="19">
        <f t="shared" si="557"/>
        <v>0</v>
      </c>
      <c r="O5883" s="19">
        <f t="shared" si="555"/>
        <v>-71981993392</v>
      </c>
      <c r="Q5883" s="19">
        <f t="shared" si="556"/>
        <v>-38585813616</v>
      </c>
    </row>
    <row r="5884" spans="1:17" x14ac:dyDescent="0.3">
      <c r="A5884">
        <v>5878</v>
      </c>
      <c r="B5884">
        <f>SQRT((1-A5884*A5884/$G$1)*$G$2)</f>
        <v>693.77137410983312</v>
      </c>
      <c r="I5884" s="19">
        <f t="shared" si="553"/>
        <v>-77171627232</v>
      </c>
      <c r="K5884" s="19">
        <f t="shared" si="552"/>
        <v>16932960000</v>
      </c>
      <c r="L5884" s="19">
        <f t="shared" si="554"/>
        <v>16932960000</v>
      </c>
      <c r="N5884" s="19">
        <f t="shared" si="557"/>
        <v>0</v>
      </c>
      <c r="O5884" s="19">
        <f t="shared" si="555"/>
        <v>-71981993392</v>
      </c>
      <c r="Q5884" s="19">
        <f t="shared" si="556"/>
        <v>-21652853616</v>
      </c>
    </row>
    <row r="5885" spans="1:17" x14ac:dyDescent="0.3">
      <c r="A5885">
        <v>5879</v>
      </c>
      <c r="B5885">
        <f>SQRT((1-A5885*A5885/$G$1)*$G$2)</f>
        <v>693.53622743813094</v>
      </c>
      <c r="I5885" s="19">
        <f t="shared" si="553"/>
        <v>-43305707232</v>
      </c>
      <c r="K5885" s="19">
        <f t="shared" si="552"/>
        <v>16935840000</v>
      </c>
      <c r="L5885" s="19">
        <f t="shared" si="554"/>
        <v>16935840000</v>
      </c>
      <c r="N5885" s="19">
        <f t="shared" si="557"/>
        <v>-71878198160</v>
      </c>
      <c r="O5885" s="19">
        <f t="shared" si="555"/>
        <v>-71878198160</v>
      </c>
      <c r="Q5885" s="19">
        <f t="shared" si="556"/>
        <v>-76595211776</v>
      </c>
    </row>
    <row r="5886" spans="1:17" x14ac:dyDescent="0.3">
      <c r="A5886">
        <v>5880</v>
      </c>
      <c r="B5886">
        <f>SQRT((1-A5886*A5886/$G$1)*$G$2)</f>
        <v>693.30096099032301</v>
      </c>
      <c r="I5886" s="19">
        <f t="shared" si="553"/>
        <v>-153190423552</v>
      </c>
      <c r="K5886" s="19">
        <f t="shared" si="552"/>
        <v>16938720000</v>
      </c>
      <c r="L5886" s="19">
        <f t="shared" si="554"/>
        <v>16938720000</v>
      </c>
      <c r="N5886" s="19">
        <f t="shared" si="557"/>
        <v>0</v>
      </c>
      <c r="O5886" s="19">
        <f t="shared" si="555"/>
        <v>-71878198160</v>
      </c>
      <c r="Q5886" s="19">
        <f t="shared" si="556"/>
        <v>-59656491776</v>
      </c>
    </row>
    <row r="5887" spans="1:17" x14ac:dyDescent="0.3">
      <c r="A5887">
        <v>5881</v>
      </c>
      <c r="B5887">
        <f>SQRT((1-A5887*A5887/$G$1)*$G$2)</f>
        <v>693.06557464443222</v>
      </c>
      <c r="I5887" s="19">
        <f t="shared" si="553"/>
        <v>-119312983552</v>
      </c>
      <c r="K5887" s="19">
        <f t="shared" si="552"/>
        <v>16941600000</v>
      </c>
      <c r="L5887" s="19">
        <f t="shared" si="554"/>
        <v>16941600000</v>
      </c>
      <c r="N5887" s="19">
        <f t="shared" si="557"/>
        <v>0</v>
      </c>
      <c r="O5887" s="19">
        <f t="shared" si="555"/>
        <v>-71878198160</v>
      </c>
      <c r="Q5887" s="19">
        <f t="shared" si="556"/>
        <v>-42714891776</v>
      </c>
    </row>
    <row r="5888" spans="1:17" x14ac:dyDescent="0.3">
      <c r="A5888">
        <v>5882</v>
      </c>
      <c r="B5888">
        <f>SQRT((1-A5888*A5888/$G$1)*$G$2)</f>
        <v>692.83006827825409</v>
      </c>
      <c r="I5888" s="19">
        <f t="shared" si="553"/>
        <v>-85429783552</v>
      </c>
      <c r="K5888" s="19">
        <f t="shared" si="552"/>
        <v>16944480000</v>
      </c>
      <c r="L5888" s="19">
        <f t="shared" si="554"/>
        <v>16944480000</v>
      </c>
      <c r="N5888" s="19">
        <f t="shared" si="557"/>
        <v>0</v>
      </c>
      <c r="O5888" s="19">
        <f t="shared" si="555"/>
        <v>-71878198160</v>
      </c>
      <c r="Q5888" s="19">
        <f t="shared" si="556"/>
        <v>-25770411776</v>
      </c>
    </row>
    <row r="5889" spans="1:17" x14ac:dyDescent="0.3">
      <c r="A5889">
        <v>5883</v>
      </c>
      <c r="B5889">
        <f>SQRT((1-A5889*A5889/$G$1)*$G$2)</f>
        <v>692.59444176935529</v>
      </c>
      <c r="I5889" s="19">
        <f t="shared" si="553"/>
        <v>-51540823552</v>
      </c>
      <c r="K5889" s="19">
        <f t="shared" si="552"/>
        <v>16947360000</v>
      </c>
      <c r="L5889" s="19">
        <f t="shared" si="554"/>
        <v>16947360000</v>
      </c>
      <c r="N5889" s="19">
        <f t="shared" si="557"/>
        <v>-71774402928</v>
      </c>
      <c r="O5889" s="19">
        <f t="shared" si="555"/>
        <v>-71774402928</v>
      </c>
      <c r="Q5889" s="19">
        <f t="shared" si="556"/>
        <v>-80597454704</v>
      </c>
    </row>
    <row r="5890" spans="1:17" x14ac:dyDescent="0.3">
      <c r="A5890">
        <v>5884</v>
      </c>
      <c r="B5890">
        <f>SQRT((1-A5890*A5890/$G$1)*$G$2)</f>
        <v>692.35869499507328</v>
      </c>
      <c r="I5890" s="19">
        <f t="shared" si="553"/>
        <v>-161194909408</v>
      </c>
      <c r="K5890" s="19">
        <f t="shared" si="552"/>
        <v>16950240000</v>
      </c>
      <c r="L5890" s="19">
        <f t="shared" si="554"/>
        <v>16950240000</v>
      </c>
      <c r="N5890" s="19">
        <f t="shared" si="557"/>
        <v>0</v>
      </c>
      <c r="O5890" s="19">
        <f t="shared" si="555"/>
        <v>-71774402928</v>
      </c>
      <c r="Q5890" s="19">
        <f t="shared" si="556"/>
        <v>-63647214704</v>
      </c>
    </row>
    <row r="5891" spans="1:17" x14ac:dyDescent="0.3">
      <c r="A5891">
        <v>5885</v>
      </c>
      <c r="B5891">
        <f>SQRT((1-A5891*A5891/$G$1)*$G$2)</f>
        <v>692.12282783251601</v>
      </c>
      <c r="I5891" s="19">
        <f t="shared" si="553"/>
        <v>-127294429408</v>
      </c>
      <c r="K5891" s="19">
        <f t="shared" si="552"/>
        <v>16953120000</v>
      </c>
      <c r="L5891" s="19">
        <f t="shared" si="554"/>
        <v>16953120000</v>
      </c>
      <c r="N5891" s="19">
        <f t="shared" si="557"/>
        <v>0</v>
      </c>
      <c r="O5891" s="19">
        <f t="shared" si="555"/>
        <v>-71774402928</v>
      </c>
      <c r="Q5891" s="19">
        <f t="shared" si="556"/>
        <v>-46694094704</v>
      </c>
    </row>
    <row r="5892" spans="1:17" x14ac:dyDescent="0.3">
      <c r="A5892">
        <v>5886</v>
      </c>
      <c r="B5892">
        <f>SQRT((1-A5892*A5892/$G$1)*$G$2)</f>
        <v>691.88684015856063</v>
      </c>
      <c r="I5892" s="19">
        <f t="shared" si="553"/>
        <v>-93388189408</v>
      </c>
      <c r="K5892" s="19">
        <f t="shared" si="552"/>
        <v>16956000000</v>
      </c>
      <c r="L5892" s="19">
        <f t="shared" si="554"/>
        <v>16956000000</v>
      </c>
      <c r="N5892" s="19">
        <f t="shared" si="557"/>
        <v>0</v>
      </c>
      <c r="O5892" s="19">
        <f t="shared" si="555"/>
        <v>-71774402928</v>
      </c>
      <c r="Q5892" s="19">
        <f t="shared" si="556"/>
        <v>-29738094704</v>
      </c>
    </row>
    <row r="5893" spans="1:17" x14ac:dyDescent="0.3">
      <c r="A5893">
        <v>5887</v>
      </c>
      <c r="B5893">
        <f>SQRT((1-A5893*A5893/$G$1)*$G$2)</f>
        <v>691.65073184985351</v>
      </c>
      <c r="I5893" s="19">
        <f t="shared" si="553"/>
        <v>-59476189408</v>
      </c>
      <c r="K5893" s="19">
        <f t="shared" si="552"/>
        <v>16958880000</v>
      </c>
      <c r="L5893" s="19">
        <f t="shared" si="554"/>
        <v>16958880000</v>
      </c>
      <c r="N5893" s="19">
        <f t="shared" si="557"/>
        <v>-71670607696</v>
      </c>
      <c r="O5893" s="19">
        <f t="shared" si="555"/>
        <v>-71670607696</v>
      </c>
      <c r="Q5893" s="19">
        <f t="shared" si="556"/>
        <v>-84449822400</v>
      </c>
    </row>
    <row r="5894" spans="1:17" x14ac:dyDescent="0.3">
      <c r="A5894">
        <v>5888</v>
      </c>
      <c r="B5894">
        <f>SQRT((1-A5894*A5894/$G$1)*$G$2)</f>
        <v>691.41450278280945</v>
      </c>
      <c r="I5894" s="19">
        <f t="shared" si="553"/>
        <v>-168899644800</v>
      </c>
      <c r="K5894" s="19">
        <f t="shared" si="552"/>
        <v>16961760000</v>
      </c>
      <c r="L5894" s="19">
        <f t="shared" si="554"/>
        <v>16961760000</v>
      </c>
      <c r="N5894" s="19">
        <f t="shared" si="557"/>
        <v>0</v>
      </c>
      <c r="O5894" s="19">
        <f t="shared" si="555"/>
        <v>-71670607696</v>
      </c>
      <c r="Q5894" s="19">
        <f t="shared" si="556"/>
        <v>-67488062400</v>
      </c>
    </row>
    <row r="5895" spans="1:17" x14ac:dyDescent="0.3">
      <c r="A5895">
        <v>5889</v>
      </c>
      <c r="B5895">
        <f>SQRT((1-A5895*A5895/$G$1)*$G$2)</f>
        <v>691.17815283361131</v>
      </c>
      <c r="I5895" s="19">
        <f t="shared" si="553"/>
        <v>-134976124800</v>
      </c>
      <c r="K5895" s="19">
        <f t="shared" ref="K5895:K5958" si="558">IF($I5895&lt;L5894,L5894+$J$2,)</f>
        <v>16964640000</v>
      </c>
      <c r="L5895" s="19">
        <f t="shared" si="554"/>
        <v>16964640000</v>
      </c>
      <c r="N5895" s="19">
        <f t="shared" si="557"/>
        <v>0</v>
      </c>
      <c r="O5895" s="19">
        <f t="shared" si="555"/>
        <v>-71670607696</v>
      </c>
      <c r="Q5895" s="19">
        <f t="shared" si="556"/>
        <v>-50523422400</v>
      </c>
    </row>
    <row r="5896" spans="1:17" x14ac:dyDescent="0.3">
      <c r="A5896">
        <v>5890</v>
      </c>
      <c r="B5896">
        <f>SQRT((1-A5896*A5896/$G$1)*$G$2)</f>
        <v>690.94168187820867</v>
      </c>
      <c r="I5896" s="19">
        <f t="shared" si="553"/>
        <v>-101046844800</v>
      </c>
      <c r="K5896" s="19">
        <f t="shared" si="558"/>
        <v>16967520000</v>
      </c>
      <c r="L5896" s="19">
        <f t="shared" si="554"/>
        <v>16967520000</v>
      </c>
      <c r="N5896" s="19">
        <f t="shared" si="557"/>
        <v>0</v>
      </c>
      <c r="O5896" s="19">
        <f t="shared" si="555"/>
        <v>-71670607696</v>
      </c>
      <c r="Q5896" s="19">
        <f t="shared" si="556"/>
        <v>-33555902400</v>
      </c>
    </row>
    <row r="5897" spans="1:17" x14ac:dyDescent="0.3">
      <c r="A5897">
        <v>5891</v>
      </c>
      <c r="B5897">
        <f>SQRT((1-A5897*A5897/$G$1)*$G$2)</f>
        <v>690.70508979231784</v>
      </c>
      <c r="I5897" s="19">
        <f t="shared" si="553"/>
        <v>-67111804800</v>
      </c>
      <c r="K5897" s="19">
        <f t="shared" si="558"/>
        <v>16970400000</v>
      </c>
      <c r="L5897" s="19">
        <f t="shared" si="554"/>
        <v>16970400000</v>
      </c>
      <c r="N5897" s="19">
        <f t="shared" si="557"/>
        <v>-71566812464</v>
      </c>
      <c r="O5897" s="19">
        <f t="shared" si="555"/>
        <v>-71566812464</v>
      </c>
      <c r="Q5897" s="19">
        <f t="shared" si="556"/>
        <v>-88152314864</v>
      </c>
    </row>
    <row r="5898" spans="1:17" x14ac:dyDescent="0.3">
      <c r="A5898">
        <v>5892</v>
      </c>
      <c r="B5898">
        <f>SQRT((1-A5898*A5898/$G$1)*$G$2)</f>
        <v>690.46837645142125</v>
      </c>
      <c r="I5898" s="19">
        <f t="shared" si="553"/>
        <v>-176304629728</v>
      </c>
      <c r="K5898" s="19">
        <f t="shared" si="558"/>
        <v>16973280000</v>
      </c>
      <c r="L5898" s="19">
        <f t="shared" si="554"/>
        <v>16973280000</v>
      </c>
      <c r="N5898" s="19">
        <f t="shared" si="557"/>
        <v>0</v>
      </c>
      <c r="O5898" s="19">
        <f t="shared" si="555"/>
        <v>-71566812464</v>
      </c>
      <c r="Q5898" s="19">
        <f t="shared" si="556"/>
        <v>-71179034864</v>
      </c>
    </row>
    <row r="5899" spans="1:17" x14ac:dyDescent="0.3">
      <c r="A5899">
        <v>5893</v>
      </c>
      <c r="B5899">
        <f>SQRT((1-A5899*A5899/$G$1)*$G$2)</f>
        <v>690.23154173076625</v>
      </c>
      <c r="I5899" s="19">
        <f t="shared" si="553"/>
        <v>-142358069728</v>
      </c>
      <c r="K5899" s="19">
        <f t="shared" si="558"/>
        <v>16976160000</v>
      </c>
      <c r="L5899" s="19">
        <f t="shared" si="554"/>
        <v>16976160000</v>
      </c>
      <c r="N5899" s="19">
        <f t="shared" si="557"/>
        <v>0</v>
      </c>
      <c r="O5899" s="19">
        <f t="shared" si="555"/>
        <v>-71566812464</v>
      </c>
      <c r="Q5899" s="19">
        <f t="shared" si="556"/>
        <v>-54202874864</v>
      </c>
    </row>
    <row r="5900" spans="1:17" x14ac:dyDescent="0.3">
      <c r="A5900">
        <v>5894</v>
      </c>
      <c r="B5900">
        <f>SQRT((1-A5900*A5900/$G$1)*$G$2)</f>
        <v>689.99458550536531</v>
      </c>
      <c r="I5900" s="19">
        <f t="shared" si="553"/>
        <v>-108405749728</v>
      </c>
      <c r="K5900" s="19">
        <f t="shared" si="558"/>
        <v>16979040000</v>
      </c>
      <c r="L5900" s="19">
        <f t="shared" si="554"/>
        <v>16979040000</v>
      </c>
      <c r="N5900" s="19">
        <f t="shared" si="557"/>
        <v>0</v>
      </c>
      <c r="O5900" s="19">
        <f t="shared" si="555"/>
        <v>-71566812464</v>
      </c>
      <c r="Q5900" s="19">
        <f t="shared" si="556"/>
        <v>-37223834864</v>
      </c>
    </row>
    <row r="5901" spans="1:17" x14ac:dyDescent="0.3">
      <c r="A5901">
        <v>5895</v>
      </c>
      <c r="B5901">
        <f>SQRT((1-A5901*A5901/$G$1)*$G$2)</f>
        <v>689.75750764999486</v>
      </c>
      <c r="I5901" s="19">
        <f t="shared" si="553"/>
        <v>-74447669728</v>
      </c>
      <c r="K5901" s="19">
        <f t="shared" si="558"/>
        <v>16981920000</v>
      </c>
      <c r="L5901" s="19">
        <f t="shared" si="554"/>
        <v>16981920000</v>
      </c>
      <c r="N5901" s="19">
        <f t="shared" si="557"/>
        <v>0</v>
      </c>
      <c r="O5901" s="19">
        <f t="shared" si="555"/>
        <v>-71566812464</v>
      </c>
      <c r="Q5901" s="19">
        <f t="shared" si="556"/>
        <v>-20241914864</v>
      </c>
    </row>
    <row r="5902" spans="1:17" x14ac:dyDescent="0.3">
      <c r="A5902">
        <v>5896</v>
      </c>
      <c r="B5902">
        <f>SQRT((1-A5902*A5902/$G$1)*$G$2)</f>
        <v>689.52030803919479</v>
      </c>
      <c r="I5902" s="19">
        <f t="shared" si="553"/>
        <v>-40483829728</v>
      </c>
      <c r="K5902" s="19">
        <f t="shared" si="558"/>
        <v>16984800000</v>
      </c>
      <c r="L5902" s="19">
        <f t="shared" si="554"/>
        <v>16984800000</v>
      </c>
      <c r="N5902" s="19">
        <f t="shared" si="557"/>
        <v>-71463017232</v>
      </c>
      <c r="O5902" s="19">
        <f t="shared" si="555"/>
        <v>-71463017232</v>
      </c>
      <c r="Q5902" s="19">
        <f t="shared" si="556"/>
        <v>-74720132096</v>
      </c>
    </row>
    <row r="5903" spans="1:17" x14ac:dyDescent="0.3">
      <c r="A5903">
        <v>5897</v>
      </c>
      <c r="B5903">
        <f>SQRT((1-A5903*A5903/$G$1)*$G$2)</f>
        <v>689.28298654726768</v>
      </c>
      <c r="I5903" s="19">
        <f t="shared" si="553"/>
        <v>-149440264192</v>
      </c>
      <c r="K5903" s="19">
        <f t="shared" si="558"/>
        <v>16987680000</v>
      </c>
      <c r="L5903" s="19">
        <f t="shared" si="554"/>
        <v>16987680000</v>
      </c>
      <c r="N5903" s="19">
        <f t="shared" si="557"/>
        <v>0</v>
      </c>
      <c r="O5903" s="19">
        <f t="shared" si="555"/>
        <v>-71463017232</v>
      </c>
      <c r="Q5903" s="19">
        <f t="shared" si="556"/>
        <v>-57732452096</v>
      </c>
    </row>
    <row r="5904" spans="1:17" x14ac:dyDescent="0.3">
      <c r="A5904">
        <v>5898</v>
      </c>
      <c r="B5904">
        <f>SQRT((1-A5904*A5904/$G$1)*$G$2)</f>
        <v>689.04554304827855</v>
      </c>
      <c r="I5904" s="19">
        <f t="shared" si="553"/>
        <v>-115464904192</v>
      </c>
      <c r="K5904" s="19">
        <f t="shared" si="558"/>
        <v>16990560000</v>
      </c>
      <c r="L5904" s="19">
        <f t="shared" si="554"/>
        <v>16990560000</v>
      </c>
      <c r="N5904" s="19">
        <f t="shared" si="557"/>
        <v>0</v>
      </c>
      <c r="O5904" s="19">
        <f t="shared" si="555"/>
        <v>-71463017232</v>
      </c>
      <c r="Q5904" s="19">
        <f t="shared" si="556"/>
        <v>-40741892096</v>
      </c>
    </row>
    <row r="5905" spans="1:17" x14ac:dyDescent="0.3">
      <c r="A5905">
        <v>5899</v>
      </c>
      <c r="B5905">
        <f>SQRT((1-A5905*A5905/$G$1)*$G$2)</f>
        <v>688.80797741605375</v>
      </c>
      <c r="I5905" s="19">
        <f t="shared" si="553"/>
        <v>-81483784192</v>
      </c>
      <c r="K5905" s="19">
        <f t="shared" si="558"/>
        <v>16993440000</v>
      </c>
      <c r="L5905" s="19">
        <f t="shared" si="554"/>
        <v>16993440000</v>
      </c>
      <c r="N5905" s="19">
        <f t="shared" si="557"/>
        <v>0</v>
      </c>
      <c r="O5905" s="19">
        <f t="shared" si="555"/>
        <v>-71463017232</v>
      </c>
      <c r="Q5905" s="19">
        <f t="shared" si="556"/>
        <v>-23748452096</v>
      </c>
    </row>
    <row r="5906" spans="1:17" x14ac:dyDescent="0.3">
      <c r="A5906">
        <v>5900</v>
      </c>
      <c r="B5906">
        <f>SQRT((1-A5906*A5906/$G$1)*$G$2)</f>
        <v>688.57028952418057</v>
      </c>
      <c r="I5906" s="19">
        <f t="shared" si="553"/>
        <v>-47496904192</v>
      </c>
      <c r="K5906" s="19">
        <f t="shared" si="558"/>
        <v>16996320000</v>
      </c>
      <c r="L5906" s="19">
        <f t="shared" si="554"/>
        <v>16996320000</v>
      </c>
      <c r="N5906" s="19">
        <f t="shared" si="557"/>
        <v>-71359222000</v>
      </c>
      <c r="O5906" s="19">
        <f t="shared" si="555"/>
        <v>-71359222000</v>
      </c>
      <c r="Q5906" s="19">
        <f t="shared" si="556"/>
        <v>-78111354096</v>
      </c>
    </row>
    <row r="5907" spans="1:17" x14ac:dyDescent="0.3">
      <c r="A5907">
        <v>5901</v>
      </c>
      <c r="B5907">
        <f>SQRT((1-A5907*A5907/$G$1)*$G$2)</f>
        <v>688.33247924600676</v>
      </c>
      <c r="I5907" s="19">
        <f t="shared" si="553"/>
        <v>-156222708192</v>
      </c>
      <c r="K5907" s="19">
        <f t="shared" si="558"/>
        <v>16999200000</v>
      </c>
      <c r="L5907" s="19">
        <f t="shared" si="554"/>
        <v>16999200000</v>
      </c>
      <c r="N5907" s="19">
        <f t="shared" si="557"/>
        <v>0</v>
      </c>
      <c r="O5907" s="19">
        <f t="shared" si="555"/>
        <v>-71359222000</v>
      </c>
      <c r="Q5907" s="19">
        <f t="shared" si="556"/>
        <v>-61112154096</v>
      </c>
    </row>
    <row r="5908" spans="1:17" x14ac:dyDescent="0.3">
      <c r="A5908">
        <v>5902</v>
      </c>
      <c r="B5908">
        <f>SQRT((1-A5908*A5908/$G$1)*$G$2)</f>
        <v>688.09454645463973</v>
      </c>
      <c r="I5908" s="19">
        <f t="shared" si="553"/>
        <v>-122224308192</v>
      </c>
      <c r="K5908" s="19">
        <f t="shared" si="558"/>
        <v>17002080000</v>
      </c>
      <c r="L5908" s="19">
        <f t="shared" si="554"/>
        <v>17002080000</v>
      </c>
      <c r="N5908" s="19">
        <f t="shared" si="557"/>
        <v>0</v>
      </c>
      <c r="O5908" s="19">
        <f t="shared" si="555"/>
        <v>-71359222000</v>
      </c>
      <c r="Q5908" s="19">
        <f t="shared" si="556"/>
        <v>-44110074096</v>
      </c>
    </row>
    <row r="5909" spans="1:17" x14ac:dyDescent="0.3">
      <c r="A5909">
        <v>5903</v>
      </c>
      <c r="B5909">
        <f>SQRT((1-A5909*A5909/$G$1)*$G$2)</f>
        <v>687.85649102294565</v>
      </c>
      <c r="I5909" s="19">
        <f t="shared" si="553"/>
        <v>-88220148192</v>
      </c>
      <c r="K5909" s="19">
        <f t="shared" si="558"/>
        <v>17004960000</v>
      </c>
      <c r="L5909" s="19">
        <f t="shared" si="554"/>
        <v>17004960000</v>
      </c>
      <c r="N5909" s="19">
        <f t="shared" si="557"/>
        <v>0</v>
      </c>
      <c r="O5909" s="19">
        <f t="shared" si="555"/>
        <v>-71359222000</v>
      </c>
      <c r="Q5909" s="19">
        <f t="shared" si="556"/>
        <v>-27105114096</v>
      </c>
    </row>
    <row r="5910" spans="1:17" x14ac:dyDescent="0.3">
      <c r="A5910">
        <v>5904</v>
      </c>
      <c r="B5910">
        <f>SQRT((1-A5910*A5910/$G$1)*$G$2)</f>
        <v>687.61831282354933</v>
      </c>
      <c r="I5910" s="19">
        <f t="shared" si="553"/>
        <v>-54210228192</v>
      </c>
      <c r="K5910" s="19">
        <f t="shared" si="558"/>
        <v>17007840000</v>
      </c>
      <c r="L5910" s="19">
        <f t="shared" si="554"/>
        <v>17007840000</v>
      </c>
      <c r="N5910" s="19">
        <f t="shared" si="557"/>
        <v>-71255426768</v>
      </c>
      <c r="O5910" s="19">
        <f t="shared" si="555"/>
        <v>-71255426768</v>
      </c>
      <c r="Q5910" s="19">
        <f t="shared" si="556"/>
        <v>-81352700864</v>
      </c>
    </row>
    <row r="5911" spans="1:17" x14ac:dyDescent="0.3">
      <c r="A5911">
        <v>5905</v>
      </c>
      <c r="B5911">
        <f>SQRT((1-A5911*A5911/$G$1)*$G$2)</f>
        <v>687.38001172883321</v>
      </c>
      <c r="I5911" s="19">
        <f t="shared" si="553"/>
        <v>-162705401728</v>
      </c>
      <c r="K5911" s="19">
        <f t="shared" si="558"/>
        <v>17010720000</v>
      </c>
      <c r="L5911" s="19">
        <f t="shared" si="554"/>
        <v>17010720000</v>
      </c>
      <c r="N5911" s="19">
        <f t="shared" si="557"/>
        <v>0</v>
      </c>
      <c r="O5911" s="19">
        <f t="shared" si="555"/>
        <v>-71255426768</v>
      </c>
      <c r="Q5911" s="19">
        <f t="shared" si="556"/>
        <v>-64341980864</v>
      </c>
    </row>
    <row r="5912" spans="1:17" x14ac:dyDescent="0.3">
      <c r="A5912">
        <v>5906</v>
      </c>
      <c r="B5912">
        <f>SQRT((1-A5912*A5912/$G$1)*$G$2)</f>
        <v>687.14158761093665</v>
      </c>
      <c r="I5912" s="19">
        <f t="shared" si="553"/>
        <v>-128683961728</v>
      </c>
      <c r="K5912" s="19">
        <f t="shared" si="558"/>
        <v>17013600000</v>
      </c>
      <c r="L5912" s="19">
        <f t="shared" si="554"/>
        <v>17013600000</v>
      </c>
      <c r="N5912" s="19">
        <f t="shared" si="557"/>
        <v>0</v>
      </c>
      <c r="O5912" s="19">
        <f t="shared" si="555"/>
        <v>-71255426768</v>
      </c>
      <c r="Q5912" s="19">
        <f t="shared" si="556"/>
        <v>-47328380864</v>
      </c>
    </row>
    <row r="5913" spans="1:17" x14ac:dyDescent="0.3">
      <c r="A5913">
        <v>5907</v>
      </c>
      <c r="B5913">
        <f>SQRT((1-A5913*A5913/$G$1)*$G$2)</f>
        <v>686.90304034175563</v>
      </c>
      <c r="I5913" s="19">
        <f t="shared" si="553"/>
        <v>-94656761728</v>
      </c>
      <c r="K5913" s="19">
        <f t="shared" si="558"/>
        <v>17016480000</v>
      </c>
      <c r="L5913" s="19">
        <f t="shared" si="554"/>
        <v>17016480000</v>
      </c>
      <c r="N5913" s="19">
        <f t="shared" si="557"/>
        <v>0</v>
      </c>
      <c r="O5913" s="19">
        <f t="shared" si="555"/>
        <v>-71255426768</v>
      </c>
      <c r="Q5913" s="19">
        <f t="shared" si="556"/>
        <v>-30311900864</v>
      </c>
    </row>
    <row r="5914" spans="1:17" x14ac:dyDescent="0.3">
      <c r="A5914">
        <v>5908</v>
      </c>
      <c r="B5914">
        <f>SQRT((1-A5914*A5914/$G$1)*$G$2)</f>
        <v>686.66436979294201</v>
      </c>
      <c r="I5914" s="19">
        <f t="shared" si="553"/>
        <v>-60623801728</v>
      </c>
      <c r="K5914" s="19">
        <f t="shared" si="558"/>
        <v>17019360000</v>
      </c>
      <c r="L5914" s="19">
        <f t="shared" si="554"/>
        <v>17019360000</v>
      </c>
      <c r="N5914" s="19">
        <f t="shared" si="557"/>
        <v>-71151631536</v>
      </c>
      <c r="O5914" s="19">
        <f t="shared" si="555"/>
        <v>-71151631536</v>
      </c>
      <c r="Q5914" s="19">
        <f t="shared" si="556"/>
        <v>-84444172400</v>
      </c>
    </row>
    <row r="5915" spans="1:17" x14ac:dyDescent="0.3">
      <c r="A5915">
        <v>5909</v>
      </c>
      <c r="B5915">
        <f>SQRT((1-A5915*A5915/$G$1)*$G$2)</f>
        <v>686.42557583590246</v>
      </c>
      <c r="I5915" s="19">
        <f t="shared" si="553"/>
        <v>-168888344800</v>
      </c>
      <c r="K5915" s="19">
        <f t="shared" si="558"/>
        <v>17022240000</v>
      </c>
      <c r="L5915" s="19">
        <f t="shared" si="554"/>
        <v>17022240000</v>
      </c>
      <c r="N5915" s="19">
        <f t="shared" si="557"/>
        <v>0</v>
      </c>
      <c r="O5915" s="19">
        <f t="shared" si="555"/>
        <v>-71151631536</v>
      </c>
      <c r="Q5915" s="19">
        <f t="shared" si="556"/>
        <v>-67421932400</v>
      </c>
    </row>
    <row r="5916" spans="1:17" x14ac:dyDescent="0.3">
      <c r="A5916">
        <v>5910</v>
      </c>
      <c r="B5916">
        <f>SQRT((1-A5916*A5916/$G$1)*$G$2)</f>
        <v>686.18665834179819</v>
      </c>
      <c r="I5916" s="19">
        <f t="shared" si="553"/>
        <v>-134843864800</v>
      </c>
      <c r="K5916" s="19">
        <f t="shared" si="558"/>
        <v>17025120000</v>
      </c>
      <c r="L5916" s="19">
        <f t="shared" si="554"/>
        <v>17025120000</v>
      </c>
      <c r="N5916" s="19">
        <f t="shared" si="557"/>
        <v>0</v>
      </c>
      <c r="O5916" s="19">
        <f t="shared" si="555"/>
        <v>-71151631536</v>
      </c>
      <c r="Q5916" s="19">
        <f t="shared" si="556"/>
        <v>-50396812400</v>
      </c>
    </row>
    <row r="5917" spans="1:17" x14ac:dyDescent="0.3">
      <c r="A5917">
        <v>5911</v>
      </c>
      <c r="B5917">
        <f>SQRT((1-A5917*A5917/$G$1)*$G$2)</f>
        <v>685.94761718154439</v>
      </c>
      <c r="I5917" s="19">
        <f t="shared" si="553"/>
        <v>-100793624800</v>
      </c>
      <c r="K5917" s="19">
        <f t="shared" si="558"/>
        <v>17028000000</v>
      </c>
      <c r="L5917" s="19">
        <f t="shared" si="554"/>
        <v>17028000000</v>
      </c>
      <c r="N5917" s="19">
        <f t="shared" si="557"/>
        <v>0</v>
      </c>
      <c r="O5917" s="19">
        <f t="shared" si="555"/>
        <v>-71151631536</v>
      </c>
      <c r="Q5917" s="19">
        <f t="shared" si="556"/>
        <v>-33368812400</v>
      </c>
    </row>
    <row r="5918" spans="1:17" x14ac:dyDescent="0.3">
      <c r="A5918">
        <v>5912</v>
      </c>
      <c r="B5918">
        <f>SQRT((1-A5918*A5918/$G$1)*$G$2)</f>
        <v>685.7084522258092</v>
      </c>
      <c r="I5918" s="19">
        <f t="shared" si="553"/>
        <v>-66737624800</v>
      </c>
      <c r="K5918" s="19">
        <f t="shared" si="558"/>
        <v>17030880000</v>
      </c>
      <c r="L5918" s="19">
        <f t="shared" si="554"/>
        <v>17030880000</v>
      </c>
      <c r="N5918" s="19">
        <f t="shared" si="557"/>
        <v>-71047836304</v>
      </c>
      <c r="O5918" s="19">
        <f t="shared" si="555"/>
        <v>-71047836304</v>
      </c>
      <c r="Q5918" s="19">
        <f t="shared" si="556"/>
        <v>-87385768704</v>
      </c>
    </row>
    <row r="5919" spans="1:17" x14ac:dyDescent="0.3">
      <c r="A5919">
        <v>5913</v>
      </c>
      <c r="B5919">
        <f>SQRT((1-A5919*A5919/$G$1)*$G$2)</f>
        <v>685.46916334501338</v>
      </c>
      <c r="I5919" s="19">
        <f t="shared" si="553"/>
        <v>-174771537408</v>
      </c>
      <c r="K5919" s="19">
        <f t="shared" si="558"/>
        <v>17033760000</v>
      </c>
      <c r="L5919" s="19">
        <f t="shared" si="554"/>
        <v>17033760000</v>
      </c>
      <c r="N5919" s="19">
        <f t="shared" si="557"/>
        <v>0</v>
      </c>
      <c r="O5919" s="19">
        <f t="shared" si="555"/>
        <v>-71047836304</v>
      </c>
      <c r="Q5919" s="19">
        <f t="shared" si="556"/>
        <v>-70352008704</v>
      </c>
    </row>
    <row r="5920" spans="1:17" x14ac:dyDescent="0.3">
      <c r="A5920">
        <v>5914</v>
      </c>
      <c r="B5920">
        <f>SQRT((1-A5920*A5920/$G$1)*$G$2)</f>
        <v>685.22975040932943</v>
      </c>
      <c r="I5920" s="19">
        <f t="shared" si="553"/>
        <v>-140704017408</v>
      </c>
      <c r="K5920" s="19">
        <f t="shared" si="558"/>
        <v>17036640000</v>
      </c>
      <c r="L5920" s="19">
        <f t="shared" si="554"/>
        <v>17036640000</v>
      </c>
      <c r="N5920" s="19">
        <f t="shared" si="557"/>
        <v>0</v>
      </c>
      <c r="O5920" s="19">
        <f t="shared" si="555"/>
        <v>-71047836304</v>
      </c>
      <c r="Q5920" s="19">
        <f t="shared" si="556"/>
        <v>-53315368704</v>
      </c>
    </row>
    <row r="5921" spans="1:17" x14ac:dyDescent="0.3">
      <c r="A5921">
        <v>5915</v>
      </c>
      <c r="B5921">
        <f>SQRT((1-A5921*A5921/$G$1)*$G$2)</f>
        <v>684.99021328868093</v>
      </c>
      <c r="I5921" s="19">
        <f t="shared" si="553"/>
        <v>-106630737408</v>
      </c>
      <c r="K5921" s="19">
        <f t="shared" si="558"/>
        <v>17039520000</v>
      </c>
      <c r="L5921" s="19">
        <f t="shared" si="554"/>
        <v>17039520000</v>
      </c>
      <c r="N5921" s="19">
        <f t="shared" si="557"/>
        <v>0</v>
      </c>
      <c r="O5921" s="19">
        <f t="shared" si="555"/>
        <v>-71047836304</v>
      </c>
      <c r="Q5921" s="19">
        <f t="shared" si="556"/>
        <v>-36275848704</v>
      </c>
    </row>
    <row r="5922" spans="1:17" x14ac:dyDescent="0.3">
      <c r="A5922">
        <v>5916</v>
      </c>
      <c r="B5922">
        <f>SQRT((1-A5922*A5922/$G$1)*$G$2)</f>
        <v>684.75055185274198</v>
      </c>
      <c r="I5922" s="19">
        <f t="shared" si="553"/>
        <v>-72551697408</v>
      </c>
      <c r="K5922" s="19">
        <f t="shared" si="558"/>
        <v>17042400000</v>
      </c>
      <c r="L5922" s="19">
        <f t="shared" si="554"/>
        <v>17042400000</v>
      </c>
      <c r="N5922" s="19">
        <f t="shared" si="557"/>
        <v>0</v>
      </c>
      <c r="O5922" s="19">
        <f t="shared" si="555"/>
        <v>-71047836304</v>
      </c>
      <c r="Q5922" s="19">
        <f t="shared" si="556"/>
        <v>-19233448704</v>
      </c>
    </row>
    <row r="5923" spans="1:17" x14ac:dyDescent="0.3">
      <c r="A5923">
        <v>5917</v>
      </c>
      <c r="B5923">
        <f>SQRT((1-A5923*A5923/$G$1)*$G$2)</f>
        <v>684.5107659709364</v>
      </c>
      <c r="I5923" s="19">
        <f t="shared" si="553"/>
        <v>-38466897408</v>
      </c>
      <c r="K5923" s="19">
        <f t="shared" si="558"/>
        <v>17045280000</v>
      </c>
      <c r="L5923" s="19">
        <f t="shared" si="554"/>
        <v>17045280000</v>
      </c>
      <c r="N5923" s="19">
        <f t="shared" si="557"/>
        <v>-70944041072</v>
      </c>
      <c r="O5923" s="19">
        <f t="shared" si="555"/>
        <v>-70944041072</v>
      </c>
      <c r="Q5923" s="19">
        <f t="shared" si="556"/>
        <v>-73132209776</v>
      </c>
    </row>
    <row r="5924" spans="1:17" x14ac:dyDescent="0.3">
      <c r="A5924">
        <v>5918</v>
      </c>
      <c r="B5924">
        <f>SQRT((1-A5924*A5924/$G$1)*$G$2)</f>
        <v>684.27085551243749</v>
      </c>
      <c r="I5924" s="19">
        <f t="shared" si="553"/>
        <v>-146264419552</v>
      </c>
      <c r="K5924" s="19">
        <f t="shared" si="558"/>
        <v>17048160000</v>
      </c>
      <c r="L5924" s="19">
        <f t="shared" si="554"/>
        <v>17048160000</v>
      </c>
      <c r="N5924" s="19">
        <f t="shared" si="557"/>
        <v>0</v>
      </c>
      <c r="O5924" s="19">
        <f t="shared" si="555"/>
        <v>-70944041072</v>
      </c>
      <c r="Q5924" s="19">
        <f t="shared" si="556"/>
        <v>-56084049776</v>
      </c>
    </row>
    <row r="5925" spans="1:17" x14ac:dyDescent="0.3">
      <c r="A5925">
        <v>5919</v>
      </c>
      <c r="B5925">
        <f>SQRT((1-A5925*A5925/$G$1)*$G$2)</f>
        <v>684.03082034616648</v>
      </c>
      <c r="I5925" s="19">
        <f t="shared" si="553"/>
        <v>-112168099552</v>
      </c>
      <c r="K5925" s="19">
        <f t="shared" si="558"/>
        <v>17051040000</v>
      </c>
      <c r="L5925" s="19">
        <f t="shared" si="554"/>
        <v>17051040000</v>
      </c>
      <c r="N5925" s="19">
        <f t="shared" si="557"/>
        <v>0</v>
      </c>
      <c r="O5925" s="19">
        <f t="shared" si="555"/>
        <v>-70944041072</v>
      </c>
      <c r="Q5925" s="19">
        <f t="shared" si="556"/>
        <v>-39033009776</v>
      </c>
    </row>
    <row r="5926" spans="1:17" x14ac:dyDescent="0.3">
      <c r="A5926">
        <v>5920</v>
      </c>
      <c r="B5926">
        <f>SQRT((1-A5926*A5926/$G$1)*$G$2)</f>
        <v>683.79066034079267</v>
      </c>
      <c r="I5926" s="19">
        <f t="shared" si="553"/>
        <v>-78066019552</v>
      </c>
      <c r="K5926" s="19">
        <f t="shared" si="558"/>
        <v>17053920000</v>
      </c>
      <c r="L5926" s="19">
        <f t="shared" si="554"/>
        <v>17053920000</v>
      </c>
      <c r="N5926" s="19">
        <f t="shared" si="557"/>
        <v>0</v>
      </c>
      <c r="O5926" s="19">
        <f t="shared" si="555"/>
        <v>-70944041072</v>
      </c>
      <c r="Q5926" s="19">
        <f t="shared" si="556"/>
        <v>-21979089776</v>
      </c>
    </row>
    <row r="5927" spans="1:17" x14ac:dyDescent="0.3">
      <c r="A5927">
        <v>5921</v>
      </c>
      <c r="B5927">
        <f>SQRT((1-A5927*A5927/$G$1)*$G$2)</f>
        <v>683.55037536473253</v>
      </c>
      <c r="I5927" s="19">
        <f t="shared" si="553"/>
        <v>-43958179552</v>
      </c>
      <c r="K5927" s="19">
        <f t="shared" si="558"/>
        <v>17056800000</v>
      </c>
      <c r="L5927" s="19">
        <f t="shared" si="554"/>
        <v>17056800000</v>
      </c>
      <c r="N5927" s="19">
        <f t="shared" si="557"/>
        <v>-70840245840</v>
      </c>
      <c r="O5927" s="19">
        <f t="shared" si="555"/>
        <v>-70840245840</v>
      </c>
      <c r="Q5927" s="19">
        <f t="shared" si="556"/>
        <v>-75762535616</v>
      </c>
    </row>
    <row r="5928" spans="1:17" x14ac:dyDescent="0.3">
      <c r="A5928">
        <v>5922</v>
      </c>
      <c r="B5928">
        <f>SQRT((1-A5928*A5928/$G$1)*$G$2)</f>
        <v>683.30996528614844</v>
      </c>
      <c r="I5928" s="19">
        <f t="shared" si="553"/>
        <v>-151525071232</v>
      </c>
      <c r="K5928" s="19">
        <f t="shared" si="558"/>
        <v>17059680000</v>
      </c>
      <c r="L5928" s="19">
        <f t="shared" si="554"/>
        <v>17059680000</v>
      </c>
      <c r="N5928" s="19">
        <f t="shared" si="557"/>
        <v>0</v>
      </c>
      <c r="O5928" s="19">
        <f t="shared" si="555"/>
        <v>-70840245840</v>
      </c>
      <c r="Q5928" s="19">
        <f t="shared" si="556"/>
        <v>-58702855616</v>
      </c>
    </row>
    <row r="5929" spans="1:17" x14ac:dyDescent="0.3">
      <c r="A5929">
        <v>5923</v>
      </c>
      <c r="B5929">
        <f>SQRT((1-A5929*A5929/$G$1)*$G$2)</f>
        <v>683.06942997294902</v>
      </c>
      <c r="I5929" s="19">
        <f t="shared" si="553"/>
        <v>-117405711232</v>
      </c>
      <c r="K5929" s="19">
        <f t="shared" si="558"/>
        <v>17062560000</v>
      </c>
      <c r="L5929" s="19">
        <f t="shared" si="554"/>
        <v>17062560000</v>
      </c>
      <c r="N5929" s="19">
        <f t="shared" si="557"/>
        <v>0</v>
      </c>
      <c r="O5929" s="19">
        <f t="shared" si="555"/>
        <v>-70840245840</v>
      </c>
      <c r="Q5929" s="19">
        <f t="shared" si="556"/>
        <v>-41640295616</v>
      </c>
    </row>
    <row r="5930" spans="1:17" x14ac:dyDescent="0.3">
      <c r="A5930">
        <v>5924</v>
      </c>
      <c r="B5930">
        <f>SQRT((1-A5930*A5930/$G$1)*$G$2)</f>
        <v>682.82876929278757</v>
      </c>
      <c r="I5930" s="19">
        <f t="shared" si="553"/>
        <v>-83280591232</v>
      </c>
      <c r="K5930" s="19">
        <f t="shared" si="558"/>
        <v>17065440000</v>
      </c>
      <c r="L5930" s="19">
        <f t="shared" si="554"/>
        <v>17065440000</v>
      </c>
      <c r="N5930" s="19">
        <f t="shared" si="557"/>
        <v>0</v>
      </c>
      <c r="O5930" s="19">
        <f t="shared" si="555"/>
        <v>-70840245840</v>
      </c>
      <c r="Q5930" s="19">
        <f t="shared" si="556"/>
        <v>-24574855616</v>
      </c>
    </row>
    <row r="5931" spans="1:17" x14ac:dyDescent="0.3">
      <c r="A5931">
        <v>5925</v>
      </c>
      <c r="B5931">
        <f>SQRT((1-A5931*A5931/$G$1)*$G$2)</f>
        <v>682.58798311306214</v>
      </c>
      <c r="I5931" s="19">
        <f t="shared" si="553"/>
        <v>-49149711232</v>
      </c>
      <c r="K5931" s="19">
        <f t="shared" si="558"/>
        <v>17068320000</v>
      </c>
      <c r="L5931" s="19">
        <f t="shared" si="554"/>
        <v>17068320000</v>
      </c>
      <c r="N5931" s="19">
        <f t="shared" si="557"/>
        <v>-70736450608</v>
      </c>
      <c r="O5931" s="19">
        <f t="shared" si="555"/>
        <v>-70736450608</v>
      </c>
      <c r="Q5931" s="19">
        <f t="shared" si="556"/>
        <v>-78242986224</v>
      </c>
    </row>
    <row r="5932" spans="1:17" x14ac:dyDescent="0.3">
      <c r="A5932">
        <v>5926</v>
      </c>
      <c r="B5932">
        <f>SQRT((1-A5932*A5932/$G$1)*$G$2)</f>
        <v>682.34707130091385</v>
      </c>
      <c r="I5932" s="19">
        <f t="shared" si="553"/>
        <v>-156485972448</v>
      </c>
      <c r="K5932" s="19">
        <f t="shared" si="558"/>
        <v>17071200000</v>
      </c>
      <c r="L5932" s="19">
        <f t="shared" si="554"/>
        <v>17071200000</v>
      </c>
      <c r="N5932" s="19">
        <f t="shared" si="557"/>
        <v>0</v>
      </c>
      <c r="O5932" s="19">
        <f t="shared" si="555"/>
        <v>-70736450608</v>
      </c>
      <c r="Q5932" s="19">
        <f t="shared" si="556"/>
        <v>-61171786224</v>
      </c>
    </row>
    <row r="5933" spans="1:17" x14ac:dyDescent="0.3">
      <c r="A5933">
        <v>5927</v>
      </c>
      <c r="B5933">
        <f>SQRT((1-A5933*A5933/$G$1)*$G$2)</f>
        <v>682.10603372322726</v>
      </c>
      <c r="I5933" s="19">
        <f t="shared" si="553"/>
        <v>-122343572448</v>
      </c>
      <c r="K5933" s="19">
        <f t="shared" si="558"/>
        <v>17074080000</v>
      </c>
      <c r="L5933" s="19">
        <f t="shared" si="554"/>
        <v>17074080000</v>
      </c>
      <c r="N5933" s="19">
        <f t="shared" si="557"/>
        <v>0</v>
      </c>
      <c r="O5933" s="19">
        <f t="shared" si="555"/>
        <v>-70736450608</v>
      </c>
      <c r="Q5933" s="19">
        <f t="shared" si="556"/>
        <v>-44097706224</v>
      </c>
    </row>
    <row r="5934" spans="1:17" x14ac:dyDescent="0.3">
      <c r="A5934">
        <v>5928</v>
      </c>
      <c r="B5934">
        <f>SQRT((1-A5934*A5934/$G$1)*$G$2)</f>
        <v>681.8648702466287</v>
      </c>
      <c r="I5934" s="19">
        <f t="shared" ref="I5934:I5997" si="559">Q5933*2</f>
        <v>-88195412448</v>
      </c>
      <c r="K5934" s="19">
        <f t="shared" si="558"/>
        <v>17076960000</v>
      </c>
      <c r="L5934" s="19">
        <f t="shared" ref="L5934:L5997" si="560">IF(K5934=0,L5933,K5934)</f>
        <v>17076960000</v>
      </c>
      <c r="N5934" s="19">
        <f t="shared" si="557"/>
        <v>0</v>
      </c>
      <c r="O5934" s="19">
        <f t="shared" ref="O5934:O5997" si="561">IF(N5934=0,O5933,N5934)</f>
        <v>-70736450608</v>
      </c>
      <c r="Q5934" s="19">
        <f t="shared" ref="Q5934:Q5997" si="562">Q5933+K5934+N5934</f>
        <v>-27020746224</v>
      </c>
    </row>
    <row r="5935" spans="1:17" x14ac:dyDescent="0.3">
      <c r="A5935">
        <v>5929</v>
      </c>
      <c r="B5935">
        <f>SQRT((1-A5935*A5935/$G$1)*$G$2)</f>
        <v>681.62358073748635</v>
      </c>
      <c r="I5935" s="19">
        <f t="shared" si="559"/>
        <v>-54041492448</v>
      </c>
      <c r="K5935" s="19">
        <f t="shared" si="558"/>
        <v>17079840000</v>
      </c>
      <c r="L5935" s="19">
        <f t="shared" si="560"/>
        <v>17079840000</v>
      </c>
      <c r="N5935" s="19">
        <f t="shared" si="557"/>
        <v>-70632655376</v>
      </c>
      <c r="O5935" s="19">
        <f t="shared" si="561"/>
        <v>-70632655376</v>
      </c>
      <c r="Q5935" s="19">
        <f t="shared" si="562"/>
        <v>-80573561600</v>
      </c>
    </row>
    <row r="5936" spans="1:17" x14ac:dyDescent="0.3">
      <c r="A5936">
        <v>5930</v>
      </c>
      <c r="B5936">
        <f>SQRT((1-A5936*A5936/$G$1)*$G$2)</f>
        <v>681.38216506190906</v>
      </c>
      <c r="I5936" s="19">
        <f t="shared" si="559"/>
        <v>-161147123200</v>
      </c>
      <c r="K5936" s="19">
        <f t="shared" si="558"/>
        <v>17082720000</v>
      </c>
      <c r="L5936" s="19">
        <f t="shared" si="560"/>
        <v>17082720000</v>
      </c>
      <c r="N5936" s="19">
        <f t="shared" si="557"/>
        <v>0</v>
      </c>
      <c r="O5936" s="19">
        <f t="shared" si="561"/>
        <v>-70632655376</v>
      </c>
      <c r="Q5936" s="19">
        <f t="shared" si="562"/>
        <v>-63490841600</v>
      </c>
    </row>
    <row r="5937" spans="1:17" x14ac:dyDescent="0.3">
      <c r="A5937">
        <v>5931</v>
      </c>
      <c r="B5937">
        <f>SQRT((1-A5937*A5937/$G$1)*$G$2)</f>
        <v>681.14062308574603</v>
      </c>
      <c r="I5937" s="19">
        <f t="shared" si="559"/>
        <v>-126981683200</v>
      </c>
      <c r="K5937" s="19">
        <f t="shared" si="558"/>
        <v>17085600000</v>
      </c>
      <c r="L5937" s="19">
        <f t="shared" si="560"/>
        <v>17085600000</v>
      </c>
      <c r="N5937" s="19">
        <f t="shared" si="557"/>
        <v>0</v>
      </c>
      <c r="O5937" s="19">
        <f t="shared" si="561"/>
        <v>-70632655376</v>
      </c>
      <c r="Q5937" s="19">
        <f t="shared" si="562"/>
        <v>-46405241600</v>
      </c>
    </row>
    <row r="5938" spans="1:17" x14ac:dyDescent="0.3">
      <c r="A5938">
        <v>5932</v>
      </c>
      <c r="B5938">
        <f>SQRT((1-A5938*A5938/$G$1)*$G$2)</f>
        <v>680.89895467458564</v>
      </c>
      <c r="I5938" s="19">
        <f t="shared" si="559"/>
        <v>-92810483200</v>
      </c>
      <c r="K5938" s="19">
        <f t="shared" si="558"/>
        <v>17088480000</v>
      </c>
      <c r="L5938" s="19">
        <f t="shared" si="560"/>
        <v>17088480000</v>
      </c>
      <c r="N5938" s="19">
        <f t="shared" si="557"/>
        <v>0</v>
      </c>
      <c r="O5938" s="19">
        <f t="shared" si="561"/>
        <v>-70632655376</v>
      </c>
      <c r="Q5938" s="19">
        <f t="shared" si="562"/>
        <v>-29316761600</v>
      </c>
    </row>
    <row r="5939" spans="1:17" x14ac:dyDescent="0.3">
      <c r="A5939">
        <v>5933</v>
      </c>
      <c r="B5939">
        <f>SQRT((1-A5939*A5939/$G$1)*$G$2)</f>
        <v>680.65715969375492</v>
      </c>
      <c r="I5939" s="19">
        <f t="shared" si="559"/>
        <v>-58633523200</v>
      </c>
      <c r="K5939" s="19">
        <f t="shared" si="558"/>
        <v>17091360000</v>
      </c>
      <c r="L5939" s="19">
        <f t="shared" si="560"/>
        <v>17091360000</v>
      </c>
      <c r="N5939" s="19">
        <f t="shared" si="557"/>
        <v>-70528860144</v>
      </c>
      <c r="O5939" s="19">
        <f t="shared" si="561"/>
        <v>-70528860144</v>
      </c>
      <c r="Q5939" s="19">
        <f t="shared" si="562"/>
        <v>-82754261744</v>
      </c>
    </row>
    <row r="5940" spans="1:17" x14ac:dyDescent="0.3">
      <c r="A5940">
        <v>5934</v>
      </c>
      <c r="B5940">
        <f>SQRT((1-A5940*A5940/$G$1)*$G$2)</f>
        <v>680.41523800831931</v>
      </c>
      <c r="I5940" s="19">
        <f t="shared" si="559"/>
        <v>-165508523488</v>
      </c>
      <c r="K5940" s="19">
        <f t="shared" si="558"/>
        <v>17094240000</v>
      </c>
      <c r="L5940" s="19">
        <f t="shared" si="560"/>
        <v>17094240000</v>
      </c>
      <c r="N5940" s="19">
        <f t="shared" ref="N5940:N6003" si="563">IF($I5940&gt;O5939,O5939+$J$1,)</f>
        <v>0</v>
      </c>
      <c r="O5940" s="19">
        <f t="shared" si="561"/>
        <v>-70528860144</v>
      </c>
      <c r="Q5940" s="19">
        <f t="shared" si="562"/>
        <v>-65660021744</v>
      </c>
    </row>
    <row r="5941" spans="1:17" x14ac:dyDescent="0.3">
      <c r="A5941">
        <v>5935</v>
      </c>
      <c r="B5941">
        <f>SQRT((1-A5941*A5941/$G$1)*$G$2)</f>
        <v>680.17318948308105</v>
      </c>
      <c r="I5941" s="19">
        <f t="shared" si="559"/>
        <v>-131320043488</v>
      </c>
      <c r="K5941" s="19">
        <f t="shared" si="558"/>
        <v>17097120000</v>
      </c>
      <c r="L5941" s="19">
        <f t="shared" si="560"/>
        <v>17097120000</v>
      </c>
      <c r="N5941" s="19">
        <f t="shared" si="563"/>
        <v>0</v>
      </c>
      <c r="O5941" s="19">
        <f t="shared" si="561"/>
        <v>-70528860144</v>
      </c>
      <c r="Q5941" s="19">
        <f t="shared" si="562"/>
        <v>-48562901744</v>
      </c>
    </row>
    <row r="5942" spans="1:17" x14ac:dyDescent="0.3">
      <c r="A5942">
        <v>5936</v>
      </c>
      <c r="B5942">
        <f>SQRT((1-A5942*A5942/$G$1)*$G$2)</f>
        <v>679.93101398257897</v>
      </c>
      <c r="I5942" s="19">
        <f t="shared" si="559"/>
        <v>-97125803488</v>
      </c>
      <c r="K5942" s="19">
        <f t="shared" si="558"/>
        <v>17100000000</v>
      </c>
      <c r="L5942" s="19">
        <f t="shared" si="560"/>
        <v>17100000000</v>
      </c>
      <c r="N5942" s="19">
        <f t="shared" si="563"/>
        <v>0</v>
      </c>
      <c r="O5942" s="19">
        <f t="shared" si="561"/>
        <v>-70528860144</v>
      </c>
      <c r="Q5942" s="19">
        <f t="shared" si="562"/>
        <v>-31462901744</v>
      </c>
    </row>
    <row r="5943" spans="1:17" x14ac:dyDescent="0.3">
      <c r="A5943">
        <v>5937</v>
      </c>
      <c r="B5943">
        <f>SQRT((1-A5943*A5943/$G$1)*$G$2)</f>
        <v>679.68871137108817</v>
      </c>
      <c r="I5943" s="19">
        <f t="shared" si="559"/>
        <v>-62925803488</v>
      </c>
      <c r="K5943" s="19">
        <f t="shared" si="558"/>
        <v>17102880000</v>
      </c>
      <c r="L5943" s="19">
        <f t="shared" si="560"/>
        <v>17102880000</v>
      </c>
      <c r="N5943" s="19">
        <f t="shared" si="563"/>
        <v>-70425064912</v>
      </c>
      <c r="O5943" s="19">
        <f t="shared" si="561"/>
        <v>-70425064912</v>
      </c>
      <c r="Q5943" s="19">
        <f t="shared" si="562"/>
        <v>-84785086656</v>
      </c>
    </row>
    <row r="5944" spans="1:17" x14ac:dyDescent="0.3">
      <c r="A5944">
        <v>5938</v>
      </c>
      <c r="B5944">
        <f>SQRT((1-A5944*A5944/$G$1)*$G$2)</f>
        <v>679.44628151261816</v>
      </c>
      <c r="I5944" s="19">
        <f t="shared" si="559"/>
        <v>-169570173312</v>
      </c>
      <c r="K5944" s="19">
        <f t="shared" si="558"/>
        <v>17105760000</v>
      </c>
      <c r="L5944" s="19">
        <f t="shared" si="560"/>
        <v>17105760000</v>
      </c>
      <c r="N5944" s="19">
        <f t="shared" si="563"/>
        <v>0</v>
      </c>
      <c r="O5944" s="19">
        <f t="shared" si="561"/>
        <v>-70425064912</v>
      </c>
      <c r="Q5944" s="19">
        <f t="shared" si="562"/>
        <v>-67679326656</v>
      </c>
    </row>
    <row r="5945" spans="1:17" x14ac:dyDescent="0.3">
      <c r="A5945">
        <v>5939</v>
      </c>
      <c r="B5945">
        <f>SQRT((1-A5945*A5945/$G$1)*$G$2)</f>
        <v>679.20372427091354</v>
      </c>
      <c r="I5945" s="19">
        <f t="shared" si="559"/>
        <v>-135358653312</v>
      </c>
      <c r="K5945" s="19">
        <f t="shared" si="558"/>
        <v>17108640000</v>
      </c>
      <c r="L5945" s="19">
        <f t="shared" si="560"/>
        <v>17108640000</v>
      </c>
      <c r="N5945" s="19">
        <f t="shared" si="563"/>
        <v>0</v>
      </c>
      <c r="O5945" s="19">
        <f t="shared" si="561"/>
        <v>-70425064912</v>
      </c>
      <c r="Q5945" s="19">
        <f t="shared" si="562"/>
        <v>-50570686656</v>
      </c>
    </row>
    <row r="5946" spans="1:17" x14ac:dyDescent="0.3">
      <c r="A5946">
        <v>5940</v>
      </c>
      <c r="B5946">
        <f>SQRT((1-A5946*A5946/$G$1)*$G$2)</f>
        <v>678.96103950945201</v>
      </c>
      <c r="I5946" s="19">
        <f t="shared" si="559"/>
        <v>-101141373312</v>
      </c>
      <c r="K5946" s="19">
        <f t="shared" si="558"/>
        <v>17111520000</v>
      </c>
      <c r="L5946" s="19">
        <f t="shared" si="560"/>
        <v>17111520000</v>
      </c>
      <c r="N5946" s="19">
        <f t="shared" si="563"/>
        <v>0</v>
      </c>
      <c r="O5946" s="19">
        <f t="shared" si="561"/>
        <v>-70425064912</v>
      </c>
      <c r="Q5946" s="19">
        <f t="shared" si="562"/>
        <v>-33459166656</v>
      </c>
    </row>
    <row r="5947" spans="1:17" x14ac:dyDescent="0.3">
      <c r="A5947">
        <v>5941</v>
      </c>
      <c r="B5947">
        <f>SQRT((1-A5947*A5947/$G$1)*$G$2)</f>
        <v>678.71822709144453</v>
      </c>
      <c r="I5947" s="19">
        <f t="shared" si="559"/>
        <v>-66918333312</v>
      </c>
      <c r="K5947" s="19">
        <f t="shared" si="558"/>
        <v>17114400000</v>
      </c>
      <c r="L5947" s="19">
        <f t="shared" si="560"/>
        <v>17114400000</v>
      </c>
      <c r="N5947" s="19">
        <f t="shared" si="563"/>
        <v>-70321269680</v>
      </c>
      <c r="O5947" s="19">
        <f t="shared" si="561"/>
        <v>-70321269680</v>
      </c>
      <c r="Q5947" s="19">
        <f t="shared" si="562"/>
        <v>-86666036336</v>
      </c>
    </row>
    <row r="5948" spans="1:17" x14ac:dyDescent="0.3">
      <c r="A5948">
        <v>5942</v>
      </c>
      <c r="B5948">
        <f>SQRT((1-A5948*A5948/$G$1)*$G$2)</f>
        <v>678.47528687983402</v>
      </c>
      <c r="I5948" s="19">
        <f t="shared" si="559"/>
        <v>-173332072672</v>
      </c>
      <c r="K5948" s="19">
        <f t="shared" si="558"/>
        <v>17117280000</v>
      </c>
      <c r="L5948" s="19">
        <f t="shared" si="560"/>
        <v>17117280000</v>
      </c>
      <c r="N5948" s="19">
        <f t="shared" si="563"/>
        <v>0</v>
      </c>
      <c r="O5948" s="19">
        <f t="shared" si="561"/>
        <v>-70321269680</v>
      </c>
      <c r="Q5948" s="19">
        <f t="shared" si="562"/>
        <v>-69548756336</v>
      </c>
    </row>
    <row r="5949" spans="1:17" x14ac:dyDescent="0.3">
      <c r="A5949">
        <v>5943</v>
      </c>
      <c r="B5949">
        <f>SQRT((1-A5949*A5949/$G$1)*$G$2)</f>
        <v>678.23221873729506</v>
      </c>
      <c r="I5949" s="19">
        <f t="shared" si="559"/>
        <v>-139097512672</v>
      </c>
      <c r="K5949" s="19">
        <f t="shared" si="558"/>
        <v>17120160000</v>
      </c>
      <c r="L5949" s="19">
        <f t="shared" si="560"/>
        <v>17120160000</v>
      </c>
      <c r="N5949" s="19">
        <f t="shared" si="563"/>
        <v>0</v>
      </c>
      <c r="O5949" s="19">
        <f t="shared" si="561"/>
        <v>-70321269680</v>
      </c>
      <c r="Q5949" s="19">
        <f t="shared" si="562"/>
        <v>-52428596336</v>
      </c>
    </row>
    <row r="5950" spans="1:17" x14ac:dyDescent="0.3">
      <c r="A5950">
        <v>5944</v>
      </c>
      <c r="B5950">
        <f>SQRT((1-A5950*A5950/$G$1)*$G$2)</f>
        <v>677.9890225262327</v>
      </c>
      <c r="I5950" s="19">
        <f t="shared" si="559"/>
        <v>-104857192672</v>
      </c>
      <c r="K5950" s="19">
        <f t="shared" si="558"/>
        <v>17123040000</v>
      </c>
      <c r="L5950" s="19">
        <f t="shared" si="560"/>
        <v>17123040000</v>
      </c>
      <c r="N5950" s="19">
        <f t="shared" si="563"/>
        <v>0</v>
      </c>
      <c r="O5950" s="19">
        <f t="shared" si="561"/>
        <v>-70321269680</v>
      </c>
      <c r="Q5950" s="19">
        <f t="shared" si="562"/>
        <v>-35305556336</v>
      </c>
    </row>
    <row r="5951" spans="1:17" x14ac:dyDescent="0.3">
      <c r="A5951">
        <v>5945</v>
      </c>
      <c r="B5951">
        <f>SQRT((1-A5951*A5951/$G$1)*$G$2)</f>
        <v>677.74569810878188</v>
      </c>
      <c r="I5951" s="19">
        <f t="shared" si="559"/>
        <v>-70611112672</v>
      </c>
      <c r="K5951" s="19">
        <f t="shared" si="558"/>
        <v>17125920000</v>
      </c>
      <c r="L5951" s="19">
        <f t="shared" si="560"/>
        <v>17125920000</v>
      </c>
      <c r="N5951" s="19">
        <f t="shared" si="563"/>
        <v>0</v>
      </c>
      <c r="O5951" s="19">
        <f t="shared" si="561"/>
        <v>-70321269680</v>
      </c>
      <c r="Q5951" s="19">
        <f t="shared" si="562"/>
        <v>-18179636336</v>
      </c>
    </row>
    <row r="5952" spans="1:17" x14ac:dyDescent="0.3">
      <c r="A5952">
        <v>5946</v>
      </c>
      <c r="B5952">
        <f>SQRT((1-A5952*A5952/$G$1)*$G$2)</f>
        <v>677.50224534680717</v>
      </c>
      <c r="I5952" s="19">
        <f t="shared" si="559"/>
        <v>-36359272672</v>
      </c>
      <c r="K5952" s="19">
        <f t="shared" si="558"/>
        <v>17128800000</v>
      </c>
      <c r="L5952" s="19">
        <f t="shared" si="560"/>
        <v>17128800000</v>
      </c>
      <c r="N5952" s="19">
        <f t="shared" si="563"/>
        <v>-70217474448</v>
      </c>
      <c r="O5952" s="19">
        <f t="shared" si="561"/>
        <v>-70217474448</v>
      </c>
      <c r="Q5952" s="19">
        <f t="shared" si="562"/>
        <v>-71268310784</v>
      </c>
    </row>
    <row r="5953" spans="1:17" x14ac:dyDescent="0.3">
      <c r="A5953">
        <v>5947</v>
      </c>
      <c r="B5953">
        <f>SQRT((1-A5953*A5953/$G$1)*$G$2)</f>
        <v>677.25866410190133</v>
      </c>
      <c r="I5953" s="19">
        <f t="shared" si="559"/>
        <v>-142536621568</v>
      </c>
      <c r="K5953" s="19">
        <f t="shared" si="558"/>
        <v>17131680000</v>
      </c>
      <c r="L5953" s="19">
        <f t="shared" si="560"/>
        <v>17131680000</v>
      </c>
      <c r="N5953" s="19">
        <f t="shared" si="563"/>
        <v>0</v>
      </c>
      <c r="O5953" s="19">
        <f t="shared" si="561"/>
        <v>-70217474448</v>
      </c>
      <c r="Q5953" s="19">
        <f t="shared" si="562"/>
        <v>-54136630784</v>
      </c>
    </row>
    <row r="5954" spans="1:17" x14ac:dyDescent="0.3">
      <c r="A5954">
        <v>5948</v>
      </c>
      <c r="B5954">
        <f>SQRT((1-A5954*A5954/$G$1)*$G$2)</f>
        <v>677.01495423538472</v>
      </c>
      <c r="I5954" s="19">
        <f t="shared" si="559"/>
        <v>-108273261568</v>
      </c>
      <c r="K5954" s="19">
        <f t="shared" si="558"/>
        <v>17134560000</v>
      </c>
      <c r="L5954" s="19">
        <f t="shared" si="560"/>
        <v>17134560000</v>
      </c>
      <c r="N5954" s="19">
        <f t="shared" si="563"/>
        <v>0</v>
      </c>
      <c r="O5954" s="19">
        <f t="shared" si="561"/>
        <v>-70217474448</v>
      </c>
      <c r="Q5954" s="19">
        <f t="shared" si="562"/>
        <v>-37002070784</v>
      </c>
    </row>
    <row r="5955" spans="1:17" x14ac:dyDescent="0.3">
      <c r="A5955">
        <v>5949</v>
      </c>
      <c r="B5955">
        <f>SQRT((1-A5955*A5955/$G$1)*$G$2)</f>
        <v>676.77111560830485</v>
      </c>
      <c r="I5955" s="19">
        <f t="shared" si="559"/>
        <v>-74004141568</v>
      </c>
      <c r="K5955" s="19">
        <f t="shared" si="558"/>
        <v>17137440000</v>
      </c>
      <c r="L5955" s="19">
        <f t="shared" si="560"/>
        <v>17137440000</v>
      </c>
      <c r="N5955" s="19">
        <f t="shared" si="563"/>
        <v>0</v>
      </c>
      <c r="O5955" s="19">
        <f t="shared" si="561"/>
        <v>-70217474448</v>
      </c>
      <c r="Q5955" s="19">
        <f t="shared" si="562"/>
        <v>-19864630784</v>
      </c>
    </row>
    <row r="5956" spans="1:17" x14ac:dyDescent="0.3">
      <c r="A5956">
        <v>5950</v>
      </c>
      <c r="B5956">
        <f>SQRT((1-A5956*A5956/$G$1)*$G$2)</f>
        <v>676.52714808143548</v>
      </c>
      <c r="I5956" s="19">
        <f t="shared" si="559"/>
        <v>-39729261568</v>
      </c>
      <c r="K5956" s="19">
        <f t="shared" si="558"/>
        <v>17140320000</v>
      </c>
      <c r="L5956" s="19">
        <f t="shared" si="560"/>
        <v>17140320000</v>
      </c>
      <c r="N5956" s="19">
        <f t="shared" si="563"/>
        <v>-70113679216</v>
      </c>
      <c r="O5956" s="19">
        <f t="shared" si="561"/>
        <v>-70113679216</v>
      </c>
      <c r="Q5956" s="19">
        <f t="shared" si="562"/>
        <v>-72837990000</v>
      </c>
    </row>
    <row r="5957" spans="1:17" x14ac:dyDescent="0.3">
      <c r="A5957">
        <v>5951</v>
      </c>
      <c r="B5957">
        <f>SQRT((1-A5957*A5957/$G$1)*$G$2)</f>
        <v>676.28305151527559</v>
      </c>
      <c r="I5957" s="19">
        <f t="shared" si="559"/>
        <v>-145675980000</v>
      </c>
      <c r="K5957" s="19">
        <f t="shared" si="558"/>
        <v>17143200000</v>
      </c>
      <c r="L5957" s="19">
        <f t="shared" si="560"/>
        <v>17143200000</v>
      </c>
      <c r="N5957" s="19">
        <f t="shared" si="563"/>
        <v>0</v>
      </c>
      <c r="O5957" s="19">
        <f t="shared" si="561"/>
        <v>-70113679216</v>
      </c>
      <c r="Q5957" s="19">
        <f t="shared" si="562"/>
        <v>-55694790000</v>
      </c>
    </row>
    <row r="5958" spans="1:17" x14ac:dyDescent="0.3">
      <c r="A5958">
        <v>5952</v>
      </c>
      <c r="B5958">
        <f>SQRT((1-A5958*A5958/$G$1)*$G$2)</f>
        <v>676.03882577004902</v>
      </c>
      <c r="I5958" s="19">
        <f t="shared" si="559"/>
        <v>-111389580000</v>
      </c>
      <c r="K5958" s="19">
        <f t="shared" si="558"/>
        <v>17146080000</v>
      </c>
      <c r="L5958" s="19">
        <f t="shared" si="560"/>
        <v>17146080000</v>
      </c>
      <c r="N5958" s="19">
        <f t="shared" si="563"/>
        <v>0</v>
      </c>
      <c r="O5958" s="19">
        <f t="shared" si="561"/>
        <v>-70113679216</v>
      </c>
      <c r="Q5958" s="19">
        <f t="shared" si="562"/>
        <v>-38548710000</v>
      </c>
    </row>
    <row r="5959" spans="1:17" x14ac:dyDescent="0.3">
      <c r="A5959">
        <v>5953</v>
      </c>
      <c r="B5959">
        <f>SQRT((1-A5959*A5959/$G$1)*$G$2)</f>
        <v>675.79447070570347</v>
      </c>
      <c r="I5959" s="19">
        <f t="shared" si="559"/>
        <v>-77097420000</v>
      </c>
      <c r="K5959" s="19">
        <f t="shared" ref="K5959:K6022" si="564">IF($I5959&lt;L5958,L5958+$J$2,)</f>
        <v>17148960000</v>
      </c>
      <c r="L5959" s="19">
        <f t="shared" si="560"/>
        <v>17148960000</v>
      </c>
      <c r="N5959" s="19">
        <f t="shared" si="563"/>
        <v>0</v>
      </c>
      <c r="O5959" s="19">
        <f t="shared" si="561"/>
        <v>-70113679216</v>
      </c>
      <c r="Q5959" s="19">
        <f t="shared" si="562"/>
        <v>-21399750000</v>
      </c>
    </row>
    <row r="5960" spans="1:17" x14ac:dyDescent="0.3">
      <c r="A5960">
        <v>5954</v>
      </c>
      <c r="B5960">
        <f>SQRT((1-A5960*A5960/$G$1)*$G$2)</f>
        <v>675.54998618190984</v>
      </c>
      <c r="I5960" s="19">
        <f t="shared" si="559"/>
        <v>-42799500000</v>
      </c>
      <c r="K5960" s="19">
        <f t="shared" si="564"/>
        <v>17151840000</v>
      </c>
      <c r="L5960" s="19">
        <f t="shared" si="560"/>
        <v>17151840000</v>
      </c>
      <c r="N5960" s="19">
        <f t="shared" si="563"/>
        <v>-70009883984</v>
      </c>
      <c r="O5960" s="19">
        <f t="shared" si="561"/>
        <v>-70009883984</v>
      </c>
      <c r="Q5960" s="19">
        <f t="shared" si="562"/>
        <v>-74257793984</v>
      </c>
    </row>
    <row r="5961" spans="1:17" x14ac:dyDescent="0.3">
      <c r="A5961">
        <v>5955</v>
      </c>
      <c r="B5961">
        <f>SQRT((1-A5961*A5961/$G$1)*$G$2)</f>
        <v>675.30537205806149</v>
      </c>
      <c r="I5961" s="19">
        <f t="shared" si="559"/>
        <v>-148515587968</v>
      </c>
      <c r="K5961" s="19">
        <f t="shared" si="564"/>
        <v>17154720000</v>
      </c>
      <c r="L5961" s="19">
        <f t="shared" si="560"/>
        <v>17154720000</v>
      </c>
      <c r="N5961" s="19">
        <f t="shared" si="563"/>
        <v>0</v>
      </c>
      <c r="O5961" s="19">
        <f t="shared" si="561"/>
        <v>-70009883984</v>
      </c>
      <c r="Q5961" s="19">
        <f t="shared" si="562"/>
        <v>-57103073984</v>
      </c>
    </row>
    <row r="5962" spans="1:17" x14ac:dyDescent="0.3">
      <c r="A5962">
        <v>5956</v>
      </c>
      <c r="B5962">
        <f>SQRT((1-A5962*A5962/$G$1)*$G$2)</f>
        <v>675.06062819327292</v>
      </c>
      <c r="I5962" s="19">
        <f t="shared" si="559"/>
        <v>-114206147968</v>
      </c>
      <c r="K5962" s="19">
        <f t="shared" si="564"/>
        <v>17157600000</v>
      </c>
      <c r="L5962" s="19">
        <f t="shared" si="560"/>
        <v>17157600000</v>
      </c>
      <c r="N5962" s="19">
        <f t="shared" si="563"/>
        <v>0</v>
      </c>
      <c r="O5962" s="19">
        <f t="shared" si="561"/>
        <v>-70009883984</v>
      </c>
      <c r="Q5962" s="19">
        <f t="shared" si="562"/>
        <v>-39945473984</v>
      </c>
    </row>
    <row r="5963" spans="1:17" x14ac:dyDescent="0.3">
      <c r="A5963">
        <v>5957</v>
      </c>
      <c r="B5963">
        <f>SQRT((1-A5963*A5963/$G$1)*$G$2)</f>
        <v>674.81575444638031</v>
      </c>
      <c r="I5963" s="19">
        <f t="shared" si="559"/>
        <v>-79890947968</v>
      </c>
      <c r="K5963" s="19">
        <f t="shared" si="564"/>
        <v>17160480000</v>
      </c>
      <c r="L5963" s="19">
        <f t="shared" si="560"/>
        <v>17160480000</v>
      </c>
      <c r="N5963" s="19">
        <f t="shared" si="563"/>
        <v>0</v>
      </c>
      <c r="O5963" s="19">
        <f t="shared" si="561"/>
        <v>-70009883984</v>
      </c>
      <c r="Q5963" s="19">
        <f t="shared" si="562"/>
        <v>-22784993984</v>
      </c>
    </row>
    <row r="5964" spans="1:17" x14ac:dyDescent="0.3">
      <c r="A5964">
        <v>5958</v>
      </c>
      <c r="B5964">
        <f>SQRT((1-A5964*A5964/$G$1)*$G$2)</f>
        <v>674.57075067593894</v>
      </c>
      <c r="I5964" s="19">
        <f t="shared" si="559"/>
        <v>-45569987968</v>
      </c>
      <c r="K5964" s="19">
        <f t="shared" si="564"/>
        <v>17163360000</v>
      </c>
      <c r="L5964" s="19">
        <f t="shared" si="560"/>
        <v>17163360000</v>
      </c>
      <c r="N5964" s="19">
        <f t="shared" si="563"/>
        <v>-69906088752</v>
      </c>
      <c r="O5964" s="19">
        <f t="shared" si="561"/>
        <v>-69906088752</v>
      </c>
      <c r="Q5964" s="19">
        <f t="shared" si="562"/>
        <v>-75527722736</v>
      </c>
    </row>
    <row r="5965" spans="1:17" x14ac:dyDescent="0.3">
      <c r="A5965">
        <v>5959</v>
      </c>
      <c r="B5965">
        <f>SQRT((1-A5965*A5965/$G$1)*$G$2)</f>
        <v>674.32561674022406</v>
      </c>
      <c r="I5965" s="19">
        <f t="shared" si="559"/>
        <v>-151055445472</v>
      </c>
      <c r="K5965" s="19">
        <f t="shared" si="564"/>
        <v>17166240000</v>
      </c>
      <c r="L5965" s="19">
        <f t="shared" si="560"/>
        <v>17166240000</v>
      </c>
      <c r="N5965" s="19">
        <f t="shared" si="563"/>
        <v>0</v>
      </c>
      <c r="O5965" s="19">
        <f t="shared" si="561"/>
        <v>-69906088752</v>
      </c>
      <c r="Q5965" s="19">
        <f t="shared" si="562"/>
        <v>-58361482736</v>
      </c>
    </row>
    <row r="5966" spans="1:17" x14ac:dyDescent="0.3">
      <c r="A5966">
        <v>5960</v>
      </c>
      <c r="B5966">
        <f>SQRT((1-A5966*A5966/$G$1)*$G$2)</f>
        <v>674.08035249722934</v>
      </c>
      <c r="I5966" s="19">
        <f t="shared" si="559"/>
        <v>-116722965472</v>
      </c>
      <c r="K5966" s="19">
        <f t="shared" si="564"/>
        <v>17169120000</v>
      </c>
      <c r="L5966" s="19">
        <f t="shared" si="560"/>
        <v>17169120000</v>
      </c>
      <c r="N5966" s="19">
        <f t="shared" si="563"/>
        <v>0</v>
      </c>
      <c r="O5966" s="19">
        <f t="shared" si="561"/>
        <v>-69906088752</v>
      </c>
      <c r="Q5966" s="19">
        <f t="shared" si="562"/>
        <v>-41192362736</v>
      </c>
    </row>
    <row r="5967" spans="1:17" x14ac:dyDescent="0.3">
      <c r="A5967">
        <v>5961</v>
      </c>
      <c r="B5967">
        <f>SQRT((1-A5967*A5967/$G$1)*$G$2)</f>
        <v>673.83495780466581</v>
      </c>
      <c r="I5967" s="19">
        <f t="shared" si="559"/>
        <v>-82384725472</v>
      </c>
      <c r="K5967" s="19">
        <f t="shared" si="564"/>
        <v>17172000000</v>
      </c>
      <c r="L5967" s="19">
        <f t="shared" si="560"/>
        <v>17172000000</v>
      </c>
      <c r="N5967" s="19">
        <f t="shared" si="563"/>
        <v>0</v>
      </c>
      <c r="O5967" s="19">
        <f t="shared" si="561"/>
        <v>-69906088752</v>
      </c>
      <c r="Q5967" s="19">
        <f t="shared" si="562"/>
        <v>-24020362736</v>
      </c>
    </row>
    <row r="5968" spans="1:17" x14ac:dyDescent="0.3">
      <c r="A5968">
        <v>5962</v>
      </c>
      <c r="B5968">
        <f>SQRT((1-A5968*A5968/$G$1)*$G$2)</f>
        <v>673.58943251996163</v>
      </c>
      <c r="I5968" s="19">
        <f t="shared" si="559"/>
        <v>-48040725472</v>
      </c>
      <c r="K5968" s="19">
        <f t="shared" si="564"/>
        <v>17174880000</v>
      </c>
      <c r="L5968" s="19">
        <f t="shared" si="560"/>
        <v>17174880000</v>
      </c>
      <c r="N5968" s="19">
        <f t="shared" si="563"/>
        <v>-69802293520</v>
      </c>
      <c r="O5968" s="19">
        <f t="shared" si="561"/>
        <v>-69802293520</v>
      </c>
      <c r="Q5968" s="19">
        <f t="shared" si="562"/>
        <v>-76647776256</v>
      </c>
    </row>
    <row r="5969" spans="1:17" x14ac:dyDescent="0.3">
      <c r="A5969">
        <v>5963</v>
      </c>
      <c r="B5969">
        <f>SQRT((1-A5969*A5969/$G$1)*$G$2)</f>
        <v>673.34377650026113</v>
      </c>
      <c r="I5969" s="19">
        <f t="shared" si="559"/>
        <v>-153295552512</v>
      </c>
      <c r="K5969" s="19">
        <f t="shared" si="564"/>
        <v>17177760000</v>
      </c>
      <c r="L5969" s="19">
        <f t="shared" si="560"/>
        <v>17177760000</v>
      </c>
      <c r="N5969" s="19">
        <f t="shared" si="563"/>
        <v>0</v>
      </c>
      <c r="O5969" s="19">
        <f t="shared" si="561"/>
        <v>-69802293520</v>
      </c>
      <c r="Q5969" s="19">
        <f t="shared" si="562"/>
        <v>-59470016256</v>
      </c>
    </row>
    <row r="5970" spans="1:17" x14ac:dyDescent="0.3">
      <c r="A5970">
        <v>5964</v>
      </c>
      <c r="B5970">
        <f>SQRT((1-A5970*A5970/$G$1)*$G$2)</f>
        <v>673.09798960242381</v>
      </c>
      <c r="I5970" s="19">
        <f t="shared" si="559"/>
        <v>-118940032512</v>
      </c>
      <c r="K5970" s="19">
        <f t="shared" si="564"/>
        <v>17180640000</v>
      </c>
      <c r="L5970" s="19">
        <f t="shared" si="560"/>
        <v>17180640000</v>
      </c>
      <c r="N5970" s="19">
        <f t="shared" si="563"/>
        <v>0</v>
      </c>
      <c r="O5970" s="19">
        <f t="shared" si="561"/>
        <v>-69802293520</v>
      </c>
      <c r="Q5970" s="19">
        <f t="shared" si="562"/>
        <v>-42289376256</v>
      </c>
    </row>
    <row r="5971" spans="1:17" x14ac:dyDescent="0.3">
      <c r="A5971">
        <v>5965</v>
      </c>
      <c r="B5971">
        <f>SQRT((1-A5971*A5971/$G$1)*$G$2)</f>
        <v>672.85207168302384</v>
      </c>
      <c r="I5971" s="19">
        <f t="shared" si="559"/>
        <v>-84578752512</v>
      </c>
      <c r="K5971" s="19">
        <f t="shared" si="564"/>
        <v>17183520000</v>
      </c>
      <c r="L5971" s="19">
        <f t="shared" si="560"/>
        <v>17183520000</v>
      </c>
      <c r="N5971" s="19">
        <f t="shared" si="563"/>
        <v>0</v>
      </c>
      <c r="O5971" s="19">
        <f t="shared" si="561"/>
        <v>-69802293520</v>
      </c>
      <c r="Q5971" s="19">
        <f t="shared" si="562"/>
        <v>-25105856256</v>
      </c>
    </row>
    <row r="5972" spans="1:17" x14ac:dyDescent="0.3">
      <c r="A5972">
        <v>5966</v>
      </c>
      <c r="B5972">
        <f>SQRT((1-A5972*A5972/$G$1)*$G$2)</f>
        <v>672.60602259834923</v>
      </c>
      <c r="I5972" s="19">
        <f t="shared" si="559"/>
        <v>-50211712512</v>
      </c>
      <c r="K5972" s="19">
        <f t="shared" si="564"/>
        <v>17186400000</v>
      </c>
      <c r="L5972" s="19">
        <f t="shared" si="560"/>
        <v>17186400000</v>
      </c>
      <c r="N5972" s="19">
        <f t="shared" si="563"/>
        <v>-69698498288</v>
      </c>
      <c r="O5972" s="19">
        <f t="shared" si="561"/>
        <v>-69698498288</v>
      </c>
      <c r="Q5972" s="19">
        <f t="shared" si="562"/>
        <v>-77617954544</v>
      </c>
    </row>
    <row r="5973" spans="1:17" x14ac:dyDescent="0.3">
      <c r="A5973">
        <v>5967</v>
      </c>
      <c r="B5973">
        <f>SQRT((1-A5973*A5973/$G$1)*$G$2)</f>
        <v>672.35984220440059</v>
      </c>
      <c r="I5973" s="19">
        <f t="shared" si="559"/>
        <v>-155235909088</v>
      </c>
      <c r="K5973" s="19">
        <f t="shared" si="564"/>
        <v>17189280000</v>
      </c>
      <c r="L5973" s="19">
        <f t="shared" si="560"/>
        <v>17189280000</v>
      </c>
      <c r="N5973" s="19">
        <f t="shared" si="563"/>
        <v>0</v>
      </c>
      <c r="O5973" s="19">
        <f t="shared" si="561"/>
        <v>-69698498288</v>
      </c>
      <c r="Q5973" s="19">
        <f t="shared" si="562"/>
        <v>-60428674544</v>
      </c>
    </row>
    <row r="5974" spans="1:17" x14ac:dyDescent="0.3">
      <c r="A5974">
        <v>5968</v>
      </c>
      <c r="B5974">
        <f>SQRT((1-A5974*A5974/$G$1)*$G$2)</f>
        <v>672.11353035689092</v>
      </c>
      <c r="I5974" s="19">
        <f t="shared" si="559"/>
        <v>-120857349088</v>
      </c>
      <c r="K5974" s="19">
        <f t="shared" si="564"/>
        <v>17192160000</v>
      </c>
      <c r="L5974" s="19">
        <f t="shared" si="560"/>
        <v>17192160000</v>
      </c>
      <c r="N5974" s="19">
        <f t="shared" si="563"/>
        <v>0</v>
      </c>
      <c r="O5974" s="19">
        <f t="shared" si="561"/>
        <v>-69698498288</v>
      </c>
      <c r="Q5974" s="19">
        <f t="shared" si="562"/>
        <v>-43236514544</v>
      </c>
    </row>
    <row r="5975" spans="1:17" x14ac:dyDescent="0.3">
      <c r="A5975">
        <v>5969</v>
      </c>
      <c r="B5975">
        <f>SQRT((1-A5975*A5975/$G$1)*$G$2)</f>
        <v>671.86708691124443</v>
      </c>
      <c r="I5975" s="19">
        <f t="shared" si="559"/>
        <v>-86473029088</v>
      </c>
      <c r="K5975" s="19">
        <f t="shared" si="564"/>
        <v>17195040000</v>
      </c>
      <c r="L5975" s="19">
        <f t="shared" si="560"/>
        <v>17195040000</v>
      </c>
      <c r="N5975" s="19">
        <f t="shared" si="563"/>
        <v>0</v>
      </c>
      <c r="O5975" s="19">
        <f t="shared" si="561"/>
        <v>-69698498288</v>
      </c>
      <c r="Q5975" s="19">
        <f t="shared" si="562"/>
        <v>-26041474544</v>
      </c>
    </row>
    <row r="5976" spans="1:17" x14ac:dyDescent="0.3">
      <c r="A5976">
        <v>5970</v>
      </c>
      <c r="B5976">
        <f>SQRT((1-A5976*A5976/$G$1)*$G$2)</f>
        <v>671.62051172259555</v>
      </c>
      <c r="I5976" s="19">
        <f t="shared" si="559"/>
        <v>-52082949088</v>
      </c>
      <c r="K5976" s="19">
        <f t="shared" si="564"/>
        <v>17197920000</v>
      </c>
      <c r="L5976" s="19">
        <f t="shared" si="560"/>
        <v>17197920000</v>
      </c>
      <c r="N5976" s="19">
        <f t="shared" si="563"/>
        <v>-69594703056</v>
      </c>
      <c r="O5976" s="19">
        <f t="shared" si="561"/>
        <v>-69594703056</v>
      </c>
      <c r="Q5976" s="19">
        <f t="shared" si="562"/>
        <v>-78438257600</v>
      </c>
    </row>
    <row r="5977" spans="1:17" x14ac:dyDescent="0.3">
      <c r="A5977">
        <v>5971</v>
      </c>
      <c r="B5977">
        <f>SQRT((1-A5977*A5977/$G$1)*$G$2)</f>
        <v>671.37380464578928</v>
      </c>
      <c r="I5977" s="19">
        <f t="shared" si="559"/>
        <v>-156876515200</v>
      </c>
      <c r="K5977" s="19">
        <f t="shared" si="564"/>
        <v>17200800000</v>
      </c>
      <c r="L5977" s="19">
        <f t="shared" si="560"/>
        <v>17200800000</v>
      </c>
      <c r="N5977" s="19">
        <f t="shared" si="563"/>
        <v>0</v>
      </c>
      <c r="O5977" s="19">
        <f t="shared" si="561"/>
        <v>-69594703056</v>
      </c>
      <c r="Q5977" s="19">
        <f t="shared" si="562"/>
        <v>-61237457600</v>
      </c>
    </row>
    <row r="5978" spans="1:17" x14ac:dyDescent="0.3">
      <c r="A5978">
        <v>5972</v>
      </c>
      <c r="B5978">
        <f>SQRT((1-A5978*A5978/$G$1)*$G$2)</f>
        <v>671.12696553537842</v>
      </c>
      <c r="I5978" s="19">
        <f t="shared" si="559"/>
        <v>-122474915200</v>
      </c>
      <c r="K5978" s="19">
        <f t="shared" si="564"/>
        <v>17203680000</v>
      </c>
      <c r="L5978" s="19">
        <f t="shared" si="560"/>
        <v>17203680000</v>
      </c>
      <c r="N5978" s="19">
        <f t="shared" si="563"/>
        <v>0</v>
      </c>
      <c r="O5978" s="19">
        <f t="shared" si="561"/>
        <v>-69594703056</v>
      </c>
      <c r="Q5978" s="19">
        <f t="shared" si="562"/>
        <v>-44033777600</v>
      </c>
    </row>
    <row r="5979" spans="1:17" x14ac:dyDescent="0.3">
      <c r="A5979">
        <v>5973</v>
      </c>
      <c r="B5979">
        <f>SQRT((1-A5979*A5979/$G$1)*$G$2)</f>
        <v>670.8799942456244</v>
      </c>
      <c r="I5979" s="19">
        <f t="shared" si="559"/>
        <v>-88067555200</v>
      </c>
      <c r="K5979" s="19">
        <f t="shared" si="564"/>
        <v>17206560000</v>
      </c>
      <c r="L5979" s="19">
        <f t="shared" si="560"/>
        <v>17206560000</v>
      </c>
      <c r="N5979" s="19">
        <f t="shared" si="563"/>
        <v>0</v>
      </c>
      <c r="O5979" s="19">
        <f t="shared" si="561"/>
        <v>-69594703056</v>
      </c>
      <c r="Q5979" s="19">
        <f t="shared" si="562"/>
        <v>-26827217600</v>
      </c>
    </row>
    <row r="5980" spans="1:17" x14ac:dyDescent="0.3">
      <c r="A5980">
        <v>5974</v>
      </c>
      <c r="B5980">
        <f>SQRT((1-A5980*A5980/$G$1)*$G$2)</f>
        <v>670.63289063049569</v>
      </c>
      <c r="I5980" s="19">
        <f t="shared" si="559"/>
        <v>-53654435200</v>
      </c>
      <c r="K5980" s="19">
        <f t="shared" si="564"/>
        <v>17209440000</v>
      </c>
      <c r="L5980" s="19">
        <f t="shared" si="560"/>
        <v>17209440000</v>
      </c>
      <c r="N5980" s="19">
        <f t="shared" si="563"/>
        <v>-69490907824</v>
      </c>
      <c r="O5980" s="19">
        <f t="shared" si="561"/>
        <v>-69490907824</v>
      </c>
      <c r="Q5980" s="19">
        <f t="shared" si="562"/>
        <v>-79108685424</v>
      </c>
    </row>
    <row r="5981" spans="1:17" x14ac:dyDescent="0.3">
      <c r="A5981">
        <v>5975</v>
      </c>
      <c r="B5981">
        <f>SQRT((1-A5981*A5981/$G$1)*$G$2)</f>
        <v>670.38565454366733</v>
      </c>
      <c r="I5981" s="19">
        <f t="shared" si="559"/>
        <v>-158217370848</v>
      </c>
      <c r="K5981" s="19">
        <f t="shared" si="564"/>
        <v>17212320000</v>
      </c>
      <c r="L5981" s="19">
        <f t="shared" si="560"/>
        <v>17212320000</v>
      </c>
      <c r="N5981" s="19">
        <f t="shared" si="563"/>
        <v>0</v>
      </c>
      <c r="O5981" s="19">
        <f t="shared" si="561"/>
        <v>-69490907824</v>
      </c>
      <c r="Q5981" s="19">
        <f t="shared" si="562"/>
        <v>-61896365424</v>
      </c>
    </row>
    <row r="5982" spans="1:17" x14ac:dyDescent="0.3">
      <c r="A5982">
        <v>5976</v>
      </c>
      <c r="B5982">
        <f>SQRT((1-A5982*A5982/$G$1)*$G$2)</f>
        <v>670.13828583851978</v>
      </c>
      <c r="I5982" s="19">
        <f t="shared" si="559"/>
        <v>-123792730848</v>
      </c>
      <c r="K5982" s="19">
        <f t="shared" si="564"/>
        <v>17215200000</v>
      </c>
      <c r="L5982" s="19">
        <f t="shared" si="560"/>
        <v>17215200000</v>
      </c>
      <c r="N5982" s="19">
        <f t="shared" si="563"/>
        <v>0</v>
      </c>
      <c r="O5982" s="19">
        <f t="shared" si="561"/>
        <v>-69490907824</v>
      </c>
      <c r="Q5982" s="19">
        <f t="shared" si="562"/>
        <v>-44681165424</v>
      </c>
    </row>
    <row r="5983" spans="1:17" x14ac:dyDescent="0.3">
      <c r="A5983">
        <v>5977</v>
      </c>
      <c r="B5983">
        <f>SQRT((1-A5983*A5983/$G$1)*$G$2)</f>
        <v>669.89078436813804</v>
      </c>
      <c r="I5983" s="19">
        <f t="shared" si="559"/>
        <v>-89362330848</v>
      </c>
      <c r="K5983" s="19">
        <f t="shared" si="564"/>
        <v>17218080000</v>
      </c>
      <c r="L5983" s="19">
        <f t="shared" si="560"/>
        <v>17218080000</v>
      </c>
      <c r="N5983" s="19">
        <f t="shared" si="563"/>
        <v>0</v>
      </c>
      <c r="O5983" s="19">
        <f t="shared" si="561"/>
        <v>-69490907824</v>
      </c>
      <c r="Q5983" s="19">
        <f t="shared" si="562"/>
        <v>-27463085424</v>
      </c>
    </row>
    <row r="5984" spans="1:17" x14ac:dyDescent="0.3">
      <c r="A5984">
        <v>5978</v>
      </c>
      <c r="B5984">
        <f>SQRT((1-A5984*A5984/$G$1)*$G$2)</f>
        <v>669.64314998531154</v>
      </c>
      <c r="I5984" s="19">
        <f t="shared" si="559"/>
        <v>-54926170848</v>
      </c>
      <c r="K5984" s="19">
        <f t="shared" si="564"/>
        <v>17220960000</v>
      </c>
      <c r="L5984" s="19">
        <f t="shared" si="560"/>
        <v>17220960000</v>
      </c>
      <c r="N5984" s="19">
        <f t="shared" si="563"/>
        <v>-69387112592</v>
      </c>
      <c r="O5984" s="19">
        <f t="shared" si="561"/>
        <v>-69387112592</v>
      </c>
      <c r="Q5984" s="19">
        <f t="shared" si="562"/>
        <v>-79629238016</v>
      </c>
    </row>
    <row r="5985" spans="1:17" x14ac:dyDescent="0.3">
      <c r="A5985">
        <v>5979</v>
      </c>
      <c r="B5985">
        <f>SQRT((1-A5985*A5985/$G$1)*$G$2)</f>
        <v>669.39538254253227</v>
      </c>
      <c r="I5985" s="19">
        <f t="shared" si="559"/>
        <v>-159258476032</v>
      </c>
      <c r="K5985" s="19">
        <f t="shared" si="564"/>
        <v>17223840000</v>
      </c>
      <c r="L5985" s="19">
        <f t="shared" si="560"/>
        <v>17223840000</v>
      </c>
      <c r="N5985" s="19">
        <f t="shared" si="563"/>
        <v>0</v>
      </c>
      <c r="O5985" s="19">
        <f t="shared" si="561"/>
        <v>-69387112592</v>
      </c>
      <c r="Q5985" s="19">
        <f t="shared" si="562"/>
        <v>-62405398016</v>
      </c>
    </row>
    <row r="5986" spans="1:17" x14ac:dyDescent="0.3">
      <c r="A5986">
        <v>5980</v>
      </c>
      <c r="B5986">
        <f>SQRT((1-A5986*A5986/$G$1)*$G$2)</f>
        <v>669.14748189199463</v>
      </c>
      <c r="I5986" s="19">
        <f t="shared" si="559"/>
        <v>-124810796032</v>
      </c>
      <c r="K5986" s="19">
        <f t="shared" si="564"/>
        <v>17226720000</v>
      </c>
      <c r="L5986" s="19">
        <f t="shared" si="560"/>
        <v>17226720000</v>
      </c>
      <c r="N5986" s="19">
        <f t="shared" si="563"/>
        <v>0</v>
      </c>
      <c r="O5986" s="19">
        <f t="shared" si="561"/>
        <v>-69387112592</v>
      </c>
      <c r="Q5986" s="19">
        <f t="shared" si="562"/>
        <v>-45178678016</v>
      </c>
    </row>
    <row r="5987" spans="1:17" x14ac:dyDescent="0.3">
      <c r="A5987">
        <v>5981</v>
      </c>
      <c r="B5987">
        <f>SQRT((1-A5987*A5987/$G$1)*$G$2)</f>
        <v>668.8994478855941</v>
      </c>
      <c r="I5987" s="19">
        <f t="shared" si="559"/>
        <v>-90357356032</v>
      </c>
      <c r="K5987" s="19">
        <f t="shared" si="564"/>
        <v>17229600000</v>
      </c>
      <c r="L5987" s="19">
        <f t="shared" si="560"/>
        <v>17229600000</v>
      </c>
      <c r="N5987" s="19">
        <f t="shared" si="563"/>
        <v>0</v>
      </c>
      <c r="O5987" s="19">
        <f t="shared" si="561"/>
        <v>-69387112592</v>
      </c>
      <c r="Q5987" s="19">
        <f t="shared" si="562"/>
        <v>-27949078016</v>
      </c>
    </row>
    <row r="5988" spans="1:17" x14ac:dyDescent="0.3">
      <c r="A5988">
        <v>5982</v>
      </c>
      <c r="B5988">
        <f>SQRT((1-A5988*A5988/$G$1)*$G$2)</f>
        <v>668.6512803749273</v>
      </c>
      <c r="I5988" s="19">
        <f t="shared" si="559"/>
        <v>-55898156032</v>
      </c>
      <c r="K5988" s="19">
        <f t="shared" si="564"/>
        <v>17232480000</v>
      </c>
      <c r="L5988" s="19">
        <f t="shared" si="560"/>
        <v>17232480000</v>
      </c>
      <c r="N5988" s="19">
        <f t="shared" si="563"/>
        <v>-69283317360</v>
      </c>
      <c r="O5988" s="19">
        <f t="shared" si="561"/>
        <v>-69283317360</v>
      </c>
      <c r="Q5988" s="19">
        <f t="shared" si="562"/>
        <v>-79999915376</v>
      </c>
    </row>
    <row r="5989" spans="1:17" x14ac:dyDescent="0.3">
      <c r="A5989">
        <v>5983</v>
      </c>
      <c r="B5989">
        <f>SQRT((1-A5989*A5989/$G$1)*$G$2)</f>
        <v>668.40297921128979</v>
      </c>
      <c r="I5989" s="19">
        <f t="shared" si="559"/>
        <v>-159999830752</v>
      </c>
      <c r="K5989" s="19">
        <f t="shared" si="564"/>
        <v>17235360000</v>
      </c>
      <c r="L5989" s="19">
        <f t="shared" si="560"/>
        <v>17235360000</v>
      </c>
      <c r="N5989" s="19">
        <f t="shared" si="563"/>
        <v>0</v>
      </c>
      <c r="O5989" s="19">
        <f t="shared" si="561"/>
        <v>-69283317360</v>
      </c>
      <c r="Q5989" s="19">
        <f t="shared" si="562"/>
        <v>-62764555376</v>
      </c>
    </row>
    <row r="5990" spans="1:17" x14ac:dyDescent="0.3">
      <c r="A5990">
        <v>5984</v>
      </c>
      <c r="B5990">
        <f>SQRT((1-A5990*A5990/$G$1)*$G$2)</f>
        <v>668.15454424567668</v>
      </c>
      <c r="I5990" s="19">
        <f t="shared" si="559"/>
        <v>-125529110752</v>
      </c>
      <c r="K5990" s="19">
        <f t="shared" si="564"/>
        <v>17238240000</v>
      </c>
      <c r="L5990" s="19">
        <f t="shared" si="560"/>
        <v>17238240000</v>
      </c>
      <c r="N5990" s="19">
        <f t="shared" si="563"/>
        <v>0</v>
      </c>
      <c r="O5990" s="19">
        <f t="shared" si="561"/>
        <v>-69283317360</v>
      </c>
      <c r="Q5990" s="19">
        <f t="shared" si="562"/>
        <v>-45526315376</v>
      </c>
    </row>
    <row r="5991" spans="1:17" x14ac:dyDescent="0.3">
      <c r="A5991">
        <v>5985</v>
      </c>
      <c r="B5991">
        <f>SQRT((1-A5991*A5991/$G$1)*$G$2)</f>
        <v>667.90597532878007</v>
      </c>
      <c r="I5991" s="19">
        <f t="shared" si="559"/>
        <v>-91052630752</v>
      </c>
      <c r="K5991" s="19">
        <f t="shared" si="564"/>
        <v>17241120000</v>
      </c>
      <c r="L5991" s="19">
        <f t="shared" si="560"/>
        <v>17241120000</v>
      </c>
      <c r="N5991" s="19">
        <f t="shared" si="563"/>
        <v>0</v>
      </c>
      <c r="O5991" s="19">
        <f t="shared" si="561"/>
        <v>-69283317360</v>
      </c>
      <c r="Q5991" s="19">
        <f t="shared" si="562"/>
        <v>-28285195376</v>
      </c>
    </row>
    <row r="5992" spans="1:17" x14ac:dyDescent="0.3">
      <c r="A5992">
        <v>5986</v>
      </c>
      <c r="B5992">
        <f>SQRT((1-A5992*A5992/$G$1)*$G$2)</f>
        <v>667.65727231099027</v>
      </c>
      <c r="I5992" s="19">
        <f t="shared" si="559"/>
        <v>-56570390752</v>
      </c>
      <c r="K5992" s="19">
        <f t="shared" si="564"/>
        <v>17244000000</v>
      </c>
      <c r="L5992" s="19">
        <f t="shared" si="560"/>
        <v>17244000000</v>
      </c>
      <c r="N5992" s="19">
        <f t="shared" si="563"/>
        <v>-69179522128</v>
      </c>
      <c r="O5992" s="19">
        <f t="shared" si="561"/>
        <v>-69179522128</v>
      </c>
      <c r="Q5992" s="19">
        <f t="shared" si="562"/>
        <v>-80220717504</v>
      </c>
    </row>
    <row r="5993" spans="1:17" x14ac:dyDescent="0.3">
      <c r="A5993">
        <v>5987</v>
      </c>
      <c r="B5993">
        <f>SQRT((1-A5993*A5993/$G$1)*$G$2)</f>
        <v>667.40843504239285</v>
      </c>
      <c r="I5993" s="19">
        <f t="shared" si="559"/>
        <v>-160441435008</v>
      </c>
      <c r="K5993" s="19">
        <f t="shared" si="564"/>
        <v>17246880000</v>
      </c>
      <c r="L5993" s="19">
        <f t="shared" si="560"/>
        <v>17246880000</v>
      </c>
      <c r="N5993" s="19">
        <f t="shared" si="563"/>
        <v>0</v>
      </c>
      <c r="O5993" s="19">
        <f t="shared" si="561"/>
        <v>-69179522128</v>
      </c>
      <c r="Q5993" s="19">
        <f t="shared" si="562"/>
        <v>-62973837504</v>
      </c>
    </row>
    <row r="5994" spans="1:17" x14ac:dyDescent="0.3">
      <c r="A5994">
        <v>5988</v>
      </c>
      <c r="B5994">
        <f>SQRT((1-A5994*A5994/$G$1)*$G$2)</f>
        <v>667.15946337276921</v>
      </c>
      <c r="I5994" s="19">
        <f t="shared" si="559"/>
        <v>-125947675008</v>
      </c>
      <c r="K5994" s="19">
        <f t="shared" si="564"/>
        <v>17249760000</v>
      </c>
      <c r="L5994" s="19">
        <f t="shared" si="560"/>
        <v>17249760000</v>
      </c>
      <c r="N5994" s="19">
        <f t="shared" si="563"/>
        <v>0</v>
      </c>
      <c r="O5994" s="19">
        <f t="shared" si="561"/>
        <v>-69179522128</v>
      </c>
      <c r="Q5994" s="19">
        <f t="shared" si="562"/>
        <v>-45724077504</v>
      </c>
    </row>
    <row r="5995" spans="1:17" x14ac:dyDescent="0.3">
      <c r="A5995">
        <v>5989</v>
      </c>
      <c r="B5995">
        <f>SQRT((1-A5995*A5995/$G$1)*$G$2)</f>
        <v>666.91035715159535</v>
      </c>
      <c r="I5995" s="19">
        <f t="shared" si="559"/>
        <v>-91448155008</v>
      </c>
      <c r="K5995" s="19">
        <f t="shared" si="564"/>
        <v>17252640000</v>
      </c>
      <c r="L5995" s="19">
        <f t="shared" si="560"/>
        <v>17252640000</v>
      </c>
      <c r="N5995" s="19">
        <f t="shared" si="563"/>
        <v>0</v>
      </c>
      <c r="O5995" s="19">
        <f t="shared" si="561"/>
        <v>-69179522128</v>
      </c>
      <c r="Q5995" s="19">
        <f t="shared" si="562"/>
        <v>-28471437504</v>
      </c>
    </row>
    <row r="5996" spans="1:17" x14ac:dyDescent="0.3">
      <c r="A5996">
        <v>5990</v>
      </c>
      <c r="B5996">
        <f>SQRT((1-A5996*A5996/$G$1)*$G$2)</f>
        <v>666.66111622804044</v>
      </c>
      <c r="I5996" s="19">
        <f t="shared" si="559"/>
        <v>-56942875008</v>
      </c>
      <c r="K5996" s="19">
        <f t="shared" si="564"/>
        <v>17255520000</v>
      </c>
      <c r="L5996" s="19">
        <f t="shared" si="560"/>
        <v>17255520000</v>
      </c>
      <c r="N5996" s="19">
        <f t="shared" si="563"/>
        <v>-69075726896</v>
      </c>
      <c r="O5996" s="19">
        <f t="shared" si="561"/>
        <v>-69075726896</v>
      </c>
      <c r="Q5996" s="19">
        <f t="shared" si="562"/>
        <v>-80291644400</v>
      </c>
    </row>
    <row r="5997" spans="1:17" x14ac:dyDescent="0.3">
      <c r="A5997">
        <v>5991</v>
      </c>
      <c r="B5997">
        <f>SQRT((1-A5997*A5997/$G$1)*$G$2)</f>
        <v>666.41174045096682</v>
      </c>
      <c r="I5997" s="19">
        <f t="shared" si="559"/>
        <v>-160583288800</v>
      </c>
      <c r="K5997" s="19">
        <f t="shared" si="564"/>
        <v>17258400000</v>
      </c>
      <c r="L5997" s="19">
        <f t="shared" si="560"/>
        <v>17258400000</v>
      </c>
      <c r="N5997" s="19">
        <f t="shared" si="563"/>
        <v>0</v>
      </c>
      <c r="O5997" s="19">
        <f t="shared" si="561"/>
        <v>-69075726896</v>
      </c>
      <c r="Q5997" s="19">
        <f t="shared" si="562"/>
        <v>-63033244400</v>
      </c>
    </row>
    <row r="5998" spans="1:17" x14ac:dyDescent="0.3">
      <c r="A5998">
        <v>5992</v>
      </c>
      <c r="B5998">
        <f>SQRT((1-A5998*A5998/$G$1)*$G$2)</f>
        <v>666.16222966892826</v>
      </c>
      <c r="I5998" s="19">
        <f t="shared" ref="I5998:I6061" si="565">Q5997*2</f>
        <v>-126066488800</v>
      </c>
      <c r="K5998" s="19">
        <f t="shared" si="564"/>
        <v>17261280000</v>
      </c>
      <c r="L5998" s="19">
        <f t="shared" ref="L5998:L6061" si="566">IF(K5998=0,L5997,K5998)</f>
        <v>17261280000</v>
      </c>
      <c r="N5998" s="19">
        <f t="shared" si="563"/>
        <v>0</v>
      </c>
      <c r="O5998" s="19">
        <f t="shared" ref="O5998:O6061" si="567">IF(N5998=0,O5997,N5998)</f>
        <v>-69075726896</v>
      </c>
      <c r="Q5998" s="19">
        <f t="shared" ref="Q5998:Q6061" si="568">Q5997+K5998+N5998</f>
        <v>-45771964400</v>
      </c>
    </row>
    <row r="5999" spans="1:17" x14ac:dyDescent="0.3">
      <c r="A5999">
        <v>5993</v>
      </c>
      <c r="B5999">
        <f>SQRT((1-A5999*A5999/$G$1)*$G$2)</f>
        <v>665.91258373017013</v>
      </c>
      <c r="I5999" s="19">
        <f t="shared" si="565"/>
        <v>-91543928800</v>
      </c>
      <c r="K5999" s="19">
        <f t="shared" si="564"/>
        <v>17264160000</v>
      </c>
      <c r="L5999" s="19">
        <f t="shared" si="566"/>
        <v>17264160000</v>
      </c>
      <c r="N5999" s="19">
        <f t="shared" si="563"/>
        <v>0</v>
      </c>
      <c r="O5999" s="19">
        <f t="shared" si="567"/>
        <v>-69075726896</v>
      </c>
      <c r="Q5999" s="19">
        <f t="shared" si="568"/>
        <v>-28507804400</v>
      </c>
    </row>
    <row r="6000" spans="1:17" x14ac:dyDescent="0.3">
      <c r="A6000">
        <v>5994</v>
      </c>
      <c r="B6000">
        <f>SQRT((1-A6000*A6000/$G$1)*$G$2)</f>
        <v>665.66280248262706</v>
      </c>
      <c r="I6000" s="19">
        <f t="shared" si="565"/>
        <v>-57015608800</v>
      </c>
      <c r="K6000" s="19">
        <f t="shared" si="564"/>
        <v>17267040000</v>
      </c>
      <c r="L6000" s="19">
        <f t="shared" si="566"/>
        <v>17267040000</v>
      </c>
      <c r="N6000" s="19">
        <f t="shared" si="563"/>
        <v>-68971931664</v>
      </c>
      <c r="O6000" s="19">
        <f t="shared" si="567"/>
        <v>-68971931664</v>
      </c>
      <c r="Q6000" s="19">
        <f t="shared" si="568"/>
        <v>-80212696064</v>
      </c>
    </row>
    <row r="6001" spans="1:17" x14ac:dyDescent="0.3">
      <c r="A6001">
        <v>5995</v>
      </c>
      <c r="B6001">
        <f>SQRT((1-A6001*A6001/$G$1)*$G$2)</f>
        <v>665.41288577392356</v>
      </c>
      <c r="I6001" s="19">
        <f t="shared" si="565"/>
        <v>-160425392128</v>
      </c>
      <c r="K6001" s="19">
        <f t="shared" si="564"/>
        <v>17269920000</v>
      </c>
      <c r="L6001" s="19">
        <f t="shared" si="566"/>
        <v>17269920000</v>
      </c>
      <c r="N6001" s="19">
        <f t="shared" si="563"/>
        <v>0</v>
      </c>
      <c r="O6001" s="19">
        <f t="shared" si="567"/>
        <v>-68971931664</v>
      </c>
      <c r="Q6001" s="19">
        <f t="shared" si="568"/>
        <v>-62942776064</v>
      </c>
    </row>
    <row r="6002" spans="1:17" x14ac:dyDescent="0.3">
      <c r="A6002">
        <v>5996</v>
      </c>
      <c r="B6002">
        <f>SQRT((1-A6002*A6002/$G$1)*$G$2)</f>
        <v>665.16283345137197</v>
      </c>
      <c r="I6002" s="19">
        <f t="shared" si="565"/>
        <v>-125885552128</v>
      </c>
      <c r="K6002" s="19">
        <f t="shared" si="564"/>
        <v>17272800000</v>
      </c>
      <c r="L6002" s="19">
        <f t="shared" si="566"/>
        <v>17272800000</v>
      </c>
      <c r="N6002" s="19">
        <f t="shared" si="563"/>
        <v>0</v>
      </c>
      <c r="O6002" s="19">
        <f t="shared" si="567"/>
        <v>-68971931664</v>
      </c>
      <c r="Q6002" s="19">
        <f t="shared" si="568"/>
        <v>-45669976064</v>
      </c>
    </row>
    <row r="6003" spans="1:17" x14ac:dyDescent="0.3">
      <c r="A6003">
        <v>5997</v>
      </c>
      <c r="B6003">
        <f>SQRT((1-A6003*A6003/$G$1)*$G$2)</f>
        <v>664.91264536197241</v>
      </c>
      <c r="I6003" s="19">
        <f t="shared" si="565"/>
        <v>-91339952128</v>
      </c>
      <c r="K6003" s="19">
        <f t="shared" si="564"/>
        <v>17275680000</v>
      </c>
      <c r="L6003" s="19">
        <f t="shared" si="566"/>
        <v>17275680000</v>
      </c>
      <c r="N6003" s="19">
        <f t="shared" si="563"/>
        <v>0</v>
      </c>
      <c r="O6003" s="19">
        <f t="shared" si="567"/>
        <v>-68971931664</v>
      </c>
      <c r="Q6003" s="19">
        <f t="shared" si="568"/>
        <v>-28394296064</v>
      </c>
    </row>
    <row r="6004" spans="1:17" x14ac:dyDescent="0.3">
      <c r="A6004">
        <v>5998</v>
      </c>
      <c r="B6004">
        <f>SQRT((1-A6004*A6004/$G$1)*$G$2)</f>
        <v>664.66232135241137</v>
      </c>
      <c r="I6004" s="19">
        <f t="shared" si="565"/>
        <v>-56788592128</v>
      </c>
      <c r="K6004" s="19">
        <f t="shared" si="564"/>
        <v>17278560000</v>
      </c>
      <c r="L6004" s="19">
        <f t="shared" si="566"/>
        <v>17278560000</v>
      </c>
      <c r="N6004" s="19">
        <f t="shared" ref="N6004:N6067" si="569">IF($I6004&gt;O6003,O6003+$J$1,)</f>
        <v>-68868136432</v>
      </c>
      <c r="O6004" s="19">
        <f t="shared" si="567"/>
        <v>-68868136432</v>
      </c>
      <c r="Q6004" s="19">
        <f t="shared" si="568"/>
        <v>-79983872496</v>
      </c>
    </row>
    <row r="6005" spans="1:17" x14ac:dyDescent="0.3">
      <c r="A6005">
        <v>5999</v>
      </c>
      <c r="B6005">
        <f>SQRT((1-A6005*A6005/$G$1)*$G$2)</f>
        <v>664.41186126906052</v>
      </c>
      <c r="I6005" s="19">
        <f t="shared" si="565"/>
        <v>-159967744992</v>
      </c>
      <c r="K6005" s="19">
        <f t="shared" si="564"/>
        <v>17281440000</v>
      </c>
      <c r="L6005" s="19">
        <f t="shared" si="566"/>
        <v>17281440000</v>
      </c>
      <c r="N6005" s="19">
        <f t="shared" si="569"/>
        <v>0</v>
      </c>
      <c r="O6005" s="19">
        <f t="shared" si="567"/>
        <v>-68868136432</v>
      </c>
      <c r="Q6005" s="19">
        <f t="shared" si="568"/>
        <v>-62702432496</v>
      </c>
    </row>
    <row r="6006" spans="1:17" x14ac:dyDescent="0.3">
      <c r="A6006">
        <v>6000</v>
      </c>
      <c r="B6006">
        <f>SQRT((1-A6006*A6006/$G$1)*$G$2)</f>
        <v>664.1612649579771</v>
      </c>
      <c r="I6006" s="19">
        <f t="shared" si="565"/>
        <v>-125404864992</v>
      </c>
      <c r="K6006" s="19">
        <f t="shared" si="564"/>
        <v>17284320000</v>
      </c>
      <c r="L6006" s="19">
        <f t="shared" si="566"/>
        <v>17284320000</v>
      </c>
      <c r="N6006" s="19">
        <f t="shared" si="569"/>
        <v>0</v>
      </c>
      <c r="O6006" s="19">
        <f t="shared" si="567"/>
        <v>-68868136432</v>
      </c>
      <c r="Q6006" s="19">
        <f t="shared" si="568"/>
        <v>-45418112496</v>
      </c>
    </row>
    <row r="6007" spans="1:17" x14ac:dyDescent="0.3">
      <c r="A6007">
        <v>6001</v>
      </c>
      <c r="B6007">
        <f>SQRT((1-A6007*A6007/$G$1)*$G$2)</f>
        <v>663.91053226490124</v>
      </c>
      <c r="I6007" s="19">
        <f t="shared" si="565"/>
        <v>-90836224992</v>
      </c>
      <c r="K6007" s="19">
        <f t="shared" si="564"/>
        <v>17287200000</v>
      </c>
      <c r="L6007" s="19">
        <f t="shared" si="566"/>
        <v>17287200000</v>
      </c>
      <c r="N6007" s="19">
        <f t="shared" si="569"/>
        <v>0</v>
      </c>
      <c r="O6007" s="19">
        <f t="shared" si="567"/>
        <v>-68868136432</v>
      </c>
      <c r="Q6007" s="19">
        <f t="shared" si="568"/>
        <v>-28130912496</v>
      </c>
    </row>
    <row r="6008" spans="1:17" x14ac:dyDescent="0.3">
      <c r="A6008">
        <v>6002</v>
      </c>
      <c r="B6008">
        <f>SQRT((1-A6008*A6008/$G$1)*$G$2)</f>
        <v>663.65966303525647</v>
      </c>
      <c r="I6008" s="19">
        <f t="shared" si="565"/>
        <v>-56261824992</v>
      </c>
      <c r="K6008" s="19">
        <f t="shared" si="564"/>
        <v>17290080000</v>
      </c>
      <c r="L6008" s="19">
        <f t="shared" si="566"/>
        <v>17290080000</v>
      </c>
      <c r="N6008" s="19">
        <f t="shared" si="569"/>
        <v>-68764341200</v>
      </c>
      <c r="O6008" s="19">
        <f t="shared" si="567"/>
        <v>-68764341200</v>
      </c>
      <c r="Q6008" s="19">
        <f t="shared" si="568"/>
        <v>-79605173696</v>
      </c>
    </row>
    <row r="6009" spans="1:17" x14ac:dyDescent="0.3">
      <c r="A6009">
        <v>6003</v>
      </c>
      <c r="B6009">
        <f>SQRT((1-A6009*A6009/$G$1)*$G$2)</f>
        <v>663.40865711414813</v>
      </c>
      <c r="I6009" s="19">
        <f t="shared" si="565"/>
        <v>-159210347392</v>
      </c>
      <c r="K6009" s="19">
        <f t="shared" si="564"/>
        <v>17292960000</v>
      </c>
      <c r="L6009" s="19">
        <f t="shared" si="566"/>
        <v>17292960000</v>
      </c>
      <c r="N6009" s="19">
        <f t="shared" si="569"/>
        <v>0</v>
      </c>
      <c r="O6009" s="19">
        <f t="shared" si="567"/>
        <v>-68764341200</v>
      </c>
      <c r="Q6009" s="19">
        <f t="shared" si="568"/>
        <v>-62312213696</v>
      </c>
    </row>
    <row r="6010" spans="1:17" x14ac:dyDescent="0.3">
      <c r="A6010">
        <v>6004</v>
      </c>
      <c r="B6010">
        <f>SQRT((1-A6010*A6010/$G$1)*$G$2)</f>
        <v>663.1575143463624</v>
      </c>
      <c r="I6010" s="19">
        <f t="shared" si="565"/>
        <v>-124624427392</v>
      </c>
      <c r="K6010" s="19">
        <f t="shared" si="564"/>
        <v>17295840000</v>
      </c>
      <c r="L6010" s="19">
        <f t="shared" si="566"/>
        <v>17295840000</v>
      </c>
      <c r="N6010" s="19">
        <f t="shared" si="569"/>
        <v>0</v>
      </c>
      <c r="O6010" s="19">
        <f t="shared" si="567"/>
        <v>-68764341200</v>
      </c>
      <c r="Q6010" s="19">
        <f t="shared" si="568"/>
        <v>-45016373696</v>
      </c>
    </row>
    <row r="6011" spans="1:17" x14ac:dyDescent="0.3">
      <c r="A6011">
        <v>6005</v>
      </c>
      <c r="B6011">
        <f>SQRT((1-A6011*A6011/$G$1)*$G$2)</f>
        <v>662.90623457636593</v>
      </c>
      <c r="I6011" s="19">
        <f t="shared" si="565"/>
        <v>-90032747392</v>
      </c>
      <c r="K6011" s="19">
        <f t="shared" si="564"/>
        <v>17298720000</v>
      </c>
      <c r="L6011" s="19">
        <f t="shared" si="566"/>
        <v>17298720000</v>
      </c>
      <c r="N6011" s="19">
        <f t="shared" si="569"/>
        <v>0</v>
      </c>
      <c r="O6011" s="19">
        <f t="shared" si="567"/>
        <v>-68764341200</v>
      </c>
      <c r="Q6011" s="19">
        <f t="shared" si="568"/>
        <v>-27717653696</v>
      </c>
    </row>
    <row r="6012" spans="1:17" x14ac:dyDescent="0.3">
      <c r="A6012">
        <v>6006</v>
      </c>
      <c r="B6012">
        <f>SQRT((1-A6012*A6012/$G$1)*$G$2)</f>
        <v>662.65481764830417</v>
      </c>
      <c r="I6012" s="19">
        <f t="shared" si="565"/>
        <v>-55435307392</v>
      </c>
      <c r="K6012" s="19">
        <f t="shared" si="564"/>
        <v>17301600000</v>
      </c>
      <c r="L6012" s="19">
        <f t="shared" si="566"/>
        <v>17301600000</v>
      </c>
      <c r="N6012" s="19">
        <f t="shared" si="569"/>
        <v>-68660545968</v>
      </c>
      <c r="O6012" s="19">
        <f t="shared" si="567"/>
        <v>-68660545968</v>
      </c>
      <c r="Q6012" s="19">
        <f t="shared" si="568"/>
        <v>-79076599664</v>
      </c>
    </row>
    <row r="6013" spans="1:17" x14ac:dyDescent="0.3">
      <c r="A6013">
        <v>6007</v>
      </c>
      <c r="B6013">
        <f>SQRT((1-A6013*A6013/$G$1)*$G$2)</f>
        <v>662.40326340600109</v>
      </c>
      <c r="I6013" s="19">
        <f t="shared" si="565"/>
        <v>-158153199328</v>
      </c>
      <c r="K6013" s="19">
        <f t="shared" si="564"/>
        <v>17304480000</v>
      </c>
      <c r="L6013" s="19">
        <f t="shared" si="566"/>
        <v>17304480000</v>
      </c>
      <c r="N6013" s="19">
        <f t="shared" si="569"/>
        <v>0</v>
      </c>
      <c r="O6013" s="19">
        <f t="shared" si="567"/>
        <v>-68660545968</v>
      </c>
      <c r="Q6013" s="19">
        <f t="shared" si="568"/>
        <v>-61772119664</v>
      </c>
    </row>
    <row r="6014" spans="1:17" x14ac:dyDescent="0.3">
      <c r="A6014">
        <v>6008</v>
      </c>
      <c r="B6014">
        <f>SQRT((1-A6014*A6014/$G$1)*$G$2)</f>
        <v>662.15157169295799</v>
      </c>
      <c r="I6014" s="19">
        <f t="shared" si="565"/>
        <v>-123544239328</v>
      </c>
      <c r="K6014" s="19">
        <f t="shared" si="564"/>
        <v>17307360000</v>
      </c>
      <c r="L6014" s="19">
        <f t="shared" si="566"/>
        <v>17307360000</v>
      </c>
      <c r="N6014" s="19">
        <f t="shared" si="569"/>
        <v>0</v>
      </c>
      <c r="O6014" s="19">
        <f t="shared" si="567"/>
        <v>-68660545968</v>
      </c>
      <c r="Q6014" s="19">
        <f t="shared" si="568"/>
        <v>-44464759664</v>
      </c>
    </row>
    <row r="6015" spans="1:17" x14ac:dyDescent="0.3">
      <c r="A6015">
        <v>6009</v>
      </c>
      <c r="B6015">
        <f>SQRT((1-A6015*A6015/$G$1)*$G$2)</f>
        <v>661.89974235235218</v>
      </c>
      <c r="I6015" s="19">
        <f t="shared" si="565"/>
        <v>-88929519328</v>
      </c>
      <c r="K6015" s="19">
        <f t="shared" si="564"/>
        <v>17310240000</v>
      </c>
      <c r="L6015" s="19">
        <f t="shared" si="566"/>
        <v>17310240000</v>
      </c>
      <c r="N6015" s="19">
        <f t="shared" si="569"/>
        <v>0</v>
      </c>
      <c r="O6015" s="19">
        <f t="shared" si="567"/>
        <v>-68660545968</v>
      </c>
      <c r="Q6015" s="19">
        <f t="shared" si="568"/>
        <v>-27154519664</v>
      </c>
    </row>
    <row r="6016" spans="1:17" x14ac:dyDescent="0.3">
      <c r="A6016">
        <v>6010</v>
      </c>
      <c r="B6016">
        <f>SQRT((1-A6016*A6016/$G$1)*$G$2)</f>
        <v>661.64777522703673</v>
      </c>
      <c r="I6016" s="19">
        <f t="shared" si="565"/>
        <v>-54309039328</v>
      </c>
      <c r="K6016" s="19">
        <f t="shared" si="564"/>
        <v>17313120000</v>
      </c>
      <c r="L6016" s="19">
        <f t="shared" si="566"/>
        <v>17313120000</v>
      </c>
      <c r="N6016" s="19">
        <f t="shared" si="569"/>
        <v>-68556750736</v>
      </c>
      <c r="O6016" s="19">
        <f t="shared" si="567"/>
        <v>-68556750736</v>
      </c>
      <c r="Q6016" s="19">
        <f t="shared" si="568"/>
        <v>-78398150400</v>
      </c>
    </row>
    <row r="6017" spans="1:17" x14ac:dyDescent="0.3">
      <c r="A6017">
        <v>6011</v>
      </c>
      <c r="B6017">
        <f>SQRT((1-A6017*A6017/$G$1)*$G$2)</f>
        <v>661.39567015953924</v>
      </c>
      <c r="I6017" s="19">
        <f t="shared" si="565"/>
        <v>-156796300800</v>
      </c>
      <c r="K6017" s="19">
        <f t="shared" si="564"/>
        <v>17316000000</v>
      </c>
      <c r="L6017" s="19">
        <f t="shared" si="566"/>
        <v>17316000000</v>
      </c>
      <c r="N6017" s="19">
        <f t="shared" si="569"/>
        <v>0</v>
      </c>
      <c r="O6017" s="19">
        <f t="shared" si="567"/>
        <v>-68556750736</v>
      </c>
      <c r="Q6017" s="19">
        <f t="shared" si="568"/>
        <v>-61082150400</v>
      </c>
    </row>
    <row r="6018" spans="1:17" x14ac:dyDescent="0.3">
      <c r="A6018">
        <v>6012</v>
      </c>
      <c r="B6018">
        <f>SQRT((1-A6018*A6018/$G$1)*$G$2)</f>
        <v>661.14342699206054</v>
      </c>
      <c r="I6018" s="19">
        <f t="shared" si="565"/>
        <v>-122164300800</v>
      </c>
      <c r="K6018" s="19">
        <f t="shared" si="564"/>
        <v>17318880000</v>
      </c>
      <c r="L6018" s="19">
        <f t="shared" si="566"/>
        <v>17318880000</v>
      </c>
      <c r="N6018" s="19">
        <f t="shared" si="569"/>
        <v>0</v>
      </c>
      <c r="O6018" s="19">
        <f t="shared" si="567"/>
        <v>-68556750736</v>
      </c>
      <c r="Q6018" s="19">
        <f t="shared" si="568"/>
        <v>-43763270400</v>
      </c>
    </row>
    <row r="6019" spans="1:17" x14ac:dyDescent="0.3">
      <c r="A6019">
        <v>6013</v>
      </c>
      <c r="B6019">
        <f>SQRT((1-A6019*A6019/$G$1)*$G$2)</f>
        <v>660.8910455664743</v>
      </c>
      <c r="I6019" s="19">
        <f t="shared" si="565"/>
        <v>-87526540800</v>
      </c>
      <c r="K6019" s="19">
        <f t="shared" si="564"/>
        <v>17321760000</v>
      </c>
      <c r="L6019" s="19">
        <f t="shared" si="566"/>
        <v>17321760000</v>
      </c>
      <c r="N6019" s="19">
        <f t="shared" si="569"/>
        <v>0</v>
      </c>
      <c r="O6019" s="19">
        <f t="shared" si="567"/>
        <v>-68556750736</v>
      </c>
      <c r="Q6019" s="19">
        <f t="shared" si="568"/>
        <v>-26441510400</v>
      </c>
    </row>
    <row r="6020" spans="1:17" x14ac:dyDescent="0.3">
      <c r="A6020">
        <v>6014</v>
      </c>
      <c r="B6020">
        <f>SQRT((1-A6020*A6020/$G$1)*$G$2)</f>
        <v>660.63852572432563</v>
      </c>
      <c r="I6020" s="19">
        <f t="shared" si="565"/>
        <v>-52883020800</v>
      </c>
      <c r="K6020" s="19">
        <f t="shared" si="564"/>
        <v>17324640000</v>
      </c>
      <c r="L6020" s="19">
        <f t="shared" si="566"/>
        <v>17324640000</v>
      </c>
      <c r="N6020" s="19">
        <f t="shared" si="569"/>
        <v>-68452955504</v>
      </c>
      <c r="O6020" s="19">
        <f t="shared" si="567"/>
        <v>-68452955504</v>
      </c>
      <c r="Q6020" s="19">
        <f t="shared" si="568"/>
        <v>-77569825904</v>
      </c>
    </row>
    <row r="6021" spans="1:17" x14ac:dyDescent="0.3">
      <c r="A6021">
        <v>6015</v>
      </c>
      <c r="B6021">
        <f>SQRT((1-A6021*A6021/$G$1)*$G$2)</f>
        <v>660.38586730683062</v>
      </c>
      <c r="I6021" s="19">
        <f t="shared" si="565"/>
        <v>-155139651808</v>
      </c>
      <c r="K6021" s="19">
        <f t="shared" si="564"/>
        <v>17327520000</v>
      </c>
      <c r="L6021" s="19">
        <f t="shared" si="566"/>
        <v>17327520000</v>
      </c>
      <c r="N6021" s="19">
        <f t="shared" si="569"/>
        <v>0</v>
      </c>
      <c r="O6021" s="19">
        <f t="shared" si="567"/>
        <v>-68452955504</v>
      </c>
      <c r="Q6021" s="19">
        <f t="shared" si="568"/>
        <v>-60242305904</v>
      </c>
    </row>
    <row r="6022" spans="1:17" x14ac:dyDescent="0.3">
      <c r="A6022">
        <v>6016</v>
      </c>
      <c r="B6022">
        <f>SQRT((1-A6022*A6022/$G$1)*$G$2)</f>
        <v>660.13307015487464</v>
      </c>
      <c r="I6022" s="19">
        <f t="shared" si="565"/>
        <v>-120484611808</v>
      </c>
      <c r="K6022" s="19">
        <f t="shared" si="564"/>
        <v>17330400000</v>
      </c>
      <c r="L6022" s="19">
        <f t="shared" si="566"/>
        <v>17330400000</v>
      </c>
      <c r="N6022" s="19">
        <f t="shared" si="569"/>
        <v>0</v>
      </c>
      <c r="O6022" s="19">
        <f t="shared" si="567"/>
        <v>-68452955504</v>
      </c>
      <c r="Q6022" s="19">
        <f t="shared" si="568"/>
        <v>-42911905904</v>
      </c>
    </row>
    <row r="6023" spans="1:17" x14ac:dyDescent="0.3">
      <c r="A6023">
        <v>6017</v>
      </c>
      <c r="B6023">
        <f>SQRT((1-A6023*A6023/$G$1)*$G$2)</f>
        <v>659.88013410901226</v>
      </c>
      <c r="I6023" s="19">
        <f t="shared" si="565"/>
        <v>-85823811808</v>
      </c>
      <c r="K6023" s="19">
        <f t="shared" ref="K6023:K6086" si="570">IF($I6023&lt;L6022,L6022+$J$2,)</f>
        <v>17333280000</v>
      </c>
      <c r="L6023" s="19">
        <f t="shared" si="566"/>
        <v>17333280000</v>
      </c>
      <c r="N6023" s="19">
        <f t="shared" si="569"/>
        <v>0</v>
      </c>
      <c r="O6023" s="19">
        <f t="shared" si="567"/>
        <v>-68452955504</v>
      </c>
      <c r="Q6023" s="19">
        <f t="shared" si="568"/>
        <v>-25578625904</v>
      </c>
    </row>
    <row r="6024" spans="1:17" x14ac:dyDescent="0.3">
      <c r="A6024">
        <v>6018</v>
      </c>
      <c r="B6024">
        <f>SQRT((1-A6024*A6024/$G$1)*$G$2)</f>
        <v>659.62705900946526</v>
      </c>
      <c r="I6024" s="19">
        <f t="shared" si="565"/>
        <v>-51157251808</v>
      </c>
      <c r="K6024" s="19">
        <f t="shared" si="570"/>
        <v>17336160000</v>
      </c>
      <c r="L6024" s="19">
        <f t="shared" si="566"/>
        <v>17336160000</v>
      </c>
      <c r="N6024" s="19">
        <f t="shared" si="569"/>
        <v>-68349160272</v>
      </c>
      <c r="O6024" s="19">
        <f t="shared" si="567"/>
        <v>-68349160272</v>
      </c>
      <c r="Q6024" s="19">
        <f t="shared" si="568"/>
        <v>-76591626176</v>
      </c>
    </row>
    <row r="6025" spans="1:17" x14ac:dyDescent="0.3">
      <c r="A6025">
        <v>6019</v>
      </c>
      <c r="B6025">
        <f>SQRT((1-A6025*A6025/$G$1)*$G$2)</f>
        <v>659.37384469612277</v>
      </c>
      <c r="I6025" s="19">
        <f t="shared" si="565"/>
        <v>-153183252352</v>
      </c>
      <c r="K6025" s="19">
        <f t="shared" si="570"/>
        <v>17339040000</v>
      </c>
      <c r="L6025" s="19">
        <f t="shared" si="566"/>
        <v>17339040000</v>
      </c>
      <c r="N6025" s="19">
        <f t="shared" si="569"/>
        <v>0</v>
      </c>
      <c r="O6025" s="19">
        <f t="shared" si="567"/>
        <v>-68349160272</v>
      </c>
      <c r="Q6025" s="19">
        <f t="shared" si="568"/>
        <v>-59252586176</v>
      </c>
    </row>
    <row r="6026" spans="1:17" x14ac:dyDescent="0.3">
      <c r="A6026">
        <v>6020</v>
      </c>
      <c r="B6026">
        <f>SQRT((1-A6026*A6026/$G$1)*$G$2)</f>
        <v>659.1204910085396</v>
      </c>
      <c r="I6026" s="19">
        <f t="shared" si="565"/>
        <v>-118505172352</v>
      </c>
      <c r="K6026" s="19">
        <f t="shared" si="570"/>
        <v>17341920000</v>
      </c>
      <c r="L6026" s="19">
        <f t="shared" si="566"/>
        <v>17341920000</v>
      </c>
      <c r="N6026" s="19">
        <f t="shared" si="569"/>
        <v>0</v>
      </c>
      <c r="O6026" s="19">
        <f t="shared" si="567"/>
        <v>-68349160272</v>
      </c>
      <c r="Q6026" s="19">
        <f t="shared" si="568"/>
        <v>-41910666176</v>
      </c>
    </row>
    <row r="6027" spans="1:17" x14ac:dyDescent="0.3">
      <c r="A6027">
        <v>6021</v>
      </c>
      <c r="B6027">
        <f>SQRT((1-A6027*A6027/$G$1)*$G$2)</f>
        <v>658.86699778593493</v>
      </c>
      <c r="I6027" s="19">
        <f t="shared" si="565"/>
        <v>-83821332352</v>
      </c>
      <c r="K6027" s="19">
        <f t="shared" si="570"/>
        <v>17344800000</v>
      </c>
      <c r="L6027" s="19">
        <f t="shared" si="566"/>
        <v>17344800000</v>
      </c>
      <c r="N6027" s="19">
        <f t="shared" si="569"/>
        <v>0</v>
      </c>
      <c r="O6027" s="19">
        <f t="shared" si="567"/>
        <v>-68349160272</v>
      </c>
      <c r="Q6027" s="19">
        <f t="shared" si="568"/>
        <v>-24565866176</v>
      </c>
    </row>
    <row r="6028" spans="1:17" x14ac:dyDescent="0.3">
      <c r="A6028">
        <v>6022</v>
      </c>
      <c r="B6028">
        <f>SQRT((1-A6028*A6028/$G$1)*$G$2)</f>
        <v>658.61336486719244</v>
      </c>
      <c r="I6028" s="19">
        <f t="shared" si="565"/>
        <v>-49131732352</v>
      </c>
      <c r="K6028" s="19">
        <f t="shared" si="570"/>
        <v>17347680000</v>
      </c>
      <c r="L6028" s="19">
        <f t="shared" si="566"/>
        <v>17347680000</v>
      </c>
      <c r="N6028" s="19">
        <f t="shared" si="569"/>
        <v>-68245365040</v>
      </c>
      <c r="O6028" s="19">
        <f t="shared" si="567"/>
        <v>-68245365040</v>
      </c>
      <c r="Q6028" s="19">
        <f t="shared" si="568"/>
        <v>-75463551216</v>
      </c>
    </row>
    <row r="6029" spans="1:17" x14ac:dyDescent="0.3">
      <c r="A6029">
        <v>6023</v>
      </c>
      <c r="B6029">
        <f>SQRT((1-A6029*A6029/$G$1)*$G$2)</f>
        <v>658.35959209085854</v>
      </c>
      <c r="I6029" s="19">
        <f t="shared" si="565"/>
        <v>-150927102432</v>
      </c>
      <c r="K6029" s="19">
        <f t="shared" si="570"/>
        <v>17350560000</v>
      </c>
      <c r="L6029" s="19">
        <f t="shared" si="566"/>
        <v>17350560000</v>
      </c>
      <c r="N6029" s="19">
        <f t="shared" si="569"/>
        <v>0</v>
      </c>
      <c r="O6029" s="19">
        <f t="shared" si="567"/>
        <v>-68245365040</v>
      </c>
      <c r="Q6029" s="19">
        <f t="shared" si="568"/>
        <v>-58112991216</v>
      </c>
    </row>
    <row r="6030" spans="1:17" x14ac:dyDescent="0.3">
      <c r="A6030">
        <v>6024</v>
      </c>
      <c r="B6030">
        <f>SQRT((1-A6030*A6030/$G$1)*$G$2)</f>
        <v>658.10567929514082</v>
      </c>
      <c r="I6030" s="19">
        <f t="shared" si="565"/>
        <v>-116225982432</v>
      </c>
      <c r="K6030" s="19">
        <f t="shared" si="570"/>
        <v>17353440000</v>
      </c>
      <c r="L6030" s="19">
        <f t="shared" si="566"/>
        <v>17353440000</v>
      </c>
      <c r="N6030" s="19">
        <f t="shared" si="569"/>
        <v>0</v>
      </c>
      <c r="O6030" s="19">
        <f t="shared" si="567"/>
        <v>-68245365040</v>
      </c>
      <c r="Q6030" s="19">
        <f t="shared" si="568"/>
        <v>-40759551216</v>
      </c>
    </row>
    <row r="6031" spans="1:17" x14ac:dyDescent="0.3">
      <c r="A6031">
        <v>6025</v>
      </c>
      <c r="B6031">
        <f>SQRT((1-A6031*A6031/$G$1)*$G$2)</f>
        <v>657.85162631790877</v>
      </c>
      <c r="I6031" s="19">
        <f t="shared" si="565"/>
        <v>-81519102432</v>
      </c>
      <c r="K6031" s="19">
        <f t="shared" si="570"/>
        <v>17356320000</v>
      </c>
      <c r="L6031" s="19">
        <f t="shared" si="566"/>
        <v>17356320000</v>
      </c>
      <c r="N6031" s="19">
        <f t="shared" si="569"/>
        <v>0</v>
      </c>
      <c r="O6031" s="19">
        <f t="shared" si="567"/>
        <v>-68245365040</v>
      </c>
      <c r="Q6031" s="19">
        <f t="shared" si="568"/>
        <v>-23403231216</v>
      </c>
    </row>
    <row r="6032" spans="1:17" x14ac:dyDescent="0.3">
      <c r="A6032">
        <v>6026</v>
      </c>
      <c r="B6032">
        <f>SQRT((1-A6032*A6032/$G$1)*$G$2)</f>
        <v>657.59743299669117</v>
      </c>
      <c r="I6032" s="19">
        <f t="shared" si="565"/>
        <v>-46806462432</v>
      </c>
      <c r="K6032" s="19">
        <f t="shared" si="570"/>
        <v>17359200000</v>
      </c>
      <c r="L6032" s="19">
        <f t="shared" si="566"/>
        <v>17359200000</v>
      </c>
      <c r="N6032" s="19">
        <f t="shared" si="569"/>
        <v>-68141569808</v>
      </c>
      <c r="O6032" s="19">
        <f t="shared" si="567"/>
        <v>-68141569808</v>
      </c>
      <c r="Q6032" s="19">
        <f t="shared" si="568"/>
        <v>-74185601024</v>
      </c>
    </row>
    <row r="6033" spans="1:17" x14ac:dyDescent="0.3">
      <c r="A6033">
        <v>6027</v>
      </c>
      <c r="B6033">
        <f>SQRT((1-A6033*A6033/$G$1)*$G$2)</f>
        <v>657.34309916867574</v>
      </c>
      <c r="I6033" s="19">
        <f t="shared" si="565"/>
        <v>-148371202048</v>
      </c>
      <c r="K6033" s="19">
        <f t="shared" si="570"/>
        <v>17362080000</v>
      </c>
      <c r="L6033" s="19">
        <f t="shared" si="566"/>
        <v>17362080000</v>
      </c>
      <c r="N6033" s="19">
        <f t="shared" si="569"/>
        <v>0</v>
      </c>
      <c r="O6033" s="19">
        <f t="shared" si="567"/>
        <v>-68141569808</v>
      </c>
      <c r="Q6033" s="19">
        <f t="shared" si="568"/>
        <v>-56823521024</v>
      </c>
    </row>
    <row r="6034" spans="1:17" x14ac:dyDescent="0.3">
      <c r="A6034">
        <v>6028</v>
      </c>
      <c r="B6034">
        <f>SQRT((1-A6034*A6034/$G$1)*$G$2)</f>
        <v>657.08862467070799</v>
      </c>
      <c r="I6034" s="19">
        <f t="shared" si="565"/>
        <v>-113647042048</v>
      </c>
      <c r="K6034" s="19">
        <f t="shared" si="570"/>
        <v>17364960000</v>
      </c>
      <c r="L6034" s="19">
        <f t="shared" si="566"/>
        <v>17364960000</v>
      </c>
      <c r="N6034" s="19">
        <f t="shared" si="569"/>
        <v>0</v>
      </c>
      <c r="O6034" s="19">
        <f t="shared" si="567"/>
        <v>-68141569808</v>
      </c>
      <c r="Q6034" s="19">
        <f t="shared" si="568"/>
        <v>-39458561024</v>
      </c>
    </row>
    <row r="6035" spans="1:17" x14ac:dyDescent="0.3">
      <c r="A6035">
        <v>6029</v>
      </c>
      <c r="B6035">
        <f>SQRT((1-A6035*A6035/$G$1)*$G$2)</f>
        <v>656.83400933929033</v>
      </c>
      <c r="I6035" s="19">
        <f t="shared" si="565"/>
        <v>-78917122048</v>
      </c>
      <c r="K6035" s="19">
        <f t="shared" si="570"/>
        <v>17367840000</v>
      </c>
      <c r="L6035" s="19">
        <f t="shared" si="566"/>
        <v>17367840000</v>
      </c>
      <c r="N6035" s="19">
        <f t="shared" si="569"/>
        <v>0</v>
      </c>
      <c r="O6035" s="19">
        <f t="shared" si="567"/>
        <v>-68141569808</v>
      </c>
      <c r="Q6035" s="19">
        <f t="shared" si="568"/>
        <v>-22090721024</v>
      </c>
    </row>
    <row r="6036" spans="1:17" x14ac:dyDescent="0.3">
      <c r="A6036">
        <v>6030</v>
      </c>
      <c r="B6036">
        <f>SQRT((1-A6036*A6036/$G$1)*$G$2)</f>
        <v>656.57925301058117</v>
      </c>
      <c r="I6036" s="19">
        <f t="shared" si="565"/>
        <v>-44181442048</v>
      </c>
      <c r="K6036" s="19">
        <f t="shared" si="570"/>
        <v>17370720000</v>
      </c>
      <c r="L6036" s="19">
        <f t="shared" si="566"/>
        <v>17370720000</v>
      </c>
      <c r="N6036" s="19">
        <f t="shared" si="569"/>
        <v>-68037774576</v>
      </c>
      <c r="O6036" s="19">
        <f t="shared" si="567"/>
        <v>-68037774576</v>
      </c>
      <c r="Q6036" s="19">
        <f t="shared" si="568"/>
        <v>-72757775600</v>
      </c>
    </row>
    <row r="6037" spans="1:17" x14ac:dyDescent="0.3">
      <c r="A6037">
        <v>6031</v>
      </c>
      <c r="B6037">
        <f>SQRT((1-A6037*A6037/$G$1)*$G$2)</f>
        <v>656.32435552039374</v>
      </c>
      <c r="I6037" s="19">
        <f t="shared" si="565"/>
        <v>-145515551200</v>
      </c>
      <c r="K6037" s="19">
        <f t="shared" si="570"/>
        <v>17373600000</v>
      </c>
      <c r="L6037" s="19">
        <f t="shared" si="566"/>
        <v>17373600000</v>
      </c>
      <c r="N6037" s="19">
        <f t="shared" si="569"/>
        <v>0</v>
      </c>
      <c r="O6037" s="19">
        <f t="shared" si="567"/>
        <v>-68037774576</v>
      </c>
      <c r="Q6037" s="19">
        <f t="shared" si="568"/>
        <v>-55384175600</v>
      </c>
    </row>
    <row r="6038" spans="1:17" x14ac:dyDescent="0.3">
      <c r="A6038">
        <v>6032</v>
      </c>
      <c r="B6038">
        <f>SQRT((1-A6038*A6038/$G$1)*$G$2)</f>
        <v>656.06931670419476</v>
      </c>
      <c r="I6038" s="19">
        <f t="shared" si="565"/>
        <v>-110768351200</v>
      </c>
      <c r="K6038" s="19">
        <f t="shared" si="570"/>
        <v>17376480000</v>
      </c>
      <c r="L6038" s="19">
        <f t="shared" si="566"/>
        <v>17376480000</v>
      </c>
      <c r="N6038" s="19">
        <f t="shared" si="569"/>
        <v>0</v>
      </c>
      <c r="O6038" s="19">
        <f t="shared" si="567"/>
        <v>-68037774576</v>
      </c>
      <c r="Q6038" s="19">
        <f t="shared" si="568"/>
        <v>-38007695600</v>
      </c>
    </row>
    <row r="6039" spans="1:17" x14ac:dyDescent="0.3">
      <c r="A6039">
        <v>6033</v>
      </c>
      <c r="B6039">
        <f>SQRT((1-A6039*A6039/$G$1)*$G$2)</f>
        <v>655.81413639710388</v>
      </c>
      <c r="I6039" s="19">
        <f t="shared" si="565"/>
        <v>-76015391200</v>
      </c>
      <c r="K6039" s="19">
        <f t="shared" si="570"/>
        <v>17379360000</v>
      </c>
      <c r="L6039" s="19">
        <f t="shared" si="566"/>
        <v>17379360000</v>
      </c>
      <c r="N6039" s="19">
        <f t="shared" si="569"/>
        <v>0</v>
      </c>
      <c r="O6039" s="19">
        <f t="shared" si="567"/>
        <v>-68037774576</v>
      </c>
      <c r="Q6039" s="19">
        <f t="shared" si="568"/>
        <v>-20628335600</v>
      </c>
    </row>
    <row r="6040" spans="1:17" x14ac:dyDescent="0.3">
      <c r="A6040">
        <v>6034</v>
      </c>
      <c r="B6040">
        <f>SQRT((1-A6040*A6040/$G$1)*$G$2)</f>
        <v>655.55881443389262</v>
      </c>
      <c r="I6040" s="19">
        <f t="shared" si="565"/>
        <v>-41256671200</v>
      </c>
      <c r="K6040" s="19">
        <f t="shared" si="570"/>
        <v>17382240000</v>
      </c>
      <c r="L6040" s="19">
        <f t="shared" si="566"/>
        <v>17382240000</v>
      </c>
      <c r="N6040" s="19">
        <f t="shared" si="569"/>
        <v>-67933979344</v>
      </c>
      <c r="O6040" s="19">
        <f t="shared" si="567"/>
        <v>-67933979344</v>
      </c>
      <c r="Q6040" s="19">
        <f t="shared" si="568"/>
        <v>-71180074944</v>
      </c>
    </row>
    <row r="6041" spans="1:17" x14ac:dyDescent="0.3">
      <c r="A6041">
        <v>6035</v>
      </c>
      <c r="B6041">
        <f>SQRT((1-A6041*A6041/$G$1)*$G$2)</f>
        <v>655.30335064898304</v>
      </c>
      <c r="I6041" s="19">
        <f t="shared" si="565"/>
        <v>-142360149888</v>
      </c>
      <c r="K6041" s="19">
        <f t="shared" si="570"/>
        <v>17385120000</v>
      </c>
      <c r="L6041" s="19">
        <f t="shared" si="566"/>
        <v>17385120000</v>
      </c>
      <c r="N6041" s="19">
        <f t="shared" si="569"/>
        <v>0</v>
      </c>
      <c r="O6041" s="19">
        <f t="shared" si="567"/>
        <v>-67933979344</v>
      </c>
      <c r="Q6041" s="19">
        <f t="shared" si="568"/>
        <v>-53794954944</v>
      </c>
    </row>
    <row r="6042" spans="1:17" x14ac:dyDescent="0.3">
      <c r="A6042">
        <v>6036</v>
      </c>
      <c r="B6042">
        <f>SQRT((1-A6042*A6042/$G$1)*$G$2)</f>
        <v>655.04774487644681</v>
      </c>
      <c r="I6042" s="19">
        <f t="shared" si="565"/>
        <v>-107589909888</v>
      </c>
      <c r="K6042" s="19">
        <f t="shared" si="570"/>
        <v>17388000000</v>
      </c>
      <c r="L6042" s="19">
        <f t="shared" si="566"/>
        <v>17388000000</v>
      </c>
      <c r="N6042" s="19">
        <f t="shared" si="569"/>
        <v>0</v>
      </c>
      <c r="O6042" s="19">
        <f t="shared" si="567"/>
        <v>-67933979344</v>
      </c>
      <c r="Q6042" s="19">
        <f t="shared" si="568"/>
        <v>-36406954944</v>
      </c>
    </row>
    <row r="6043" spans="1:17" x14ac:dyDescent="0.3">
      <c r="A6043">
        <v>6037</v>
      </c>
      <c r="B6043">
        <f>SQRT((1-A6043*A6043/$G$1)*$G$2)</f>
        <v>654.79199695000432</v>
      </c>
      <c r="I6043" s="19">
        <f t="shared" si="565"/>
        <v>-72813909888</v>
      </c>
      <c r="K6043" s="19">
        <f t="shared" si="570"/>
        <v>17390880000</v>
      </c>
      <c r="L6043" s="19">
        <f t="shared" si="566"/>
        <v>17390880000</v>
      </c>
      <c r="N6043" s="19">
        <f t="shared" si="569"/>
        <v>0</v>
      </c>
      <c r="O6043" s="19">
        <f t="shared" si="567"/>
        <v>-67933979344</v>
      </c>
      <c r="Q6043" s="19">
        <f t="shared" si="568"/>
        <v>-19016074944</v>
      </c>
    </row>
    <row r="6044" spans="1:17" x14ac:dyDescent="0.3">
      <c r="A6044">
        <v>6038</v>
      </c>
      <c r="B6044">
        <f>SQRT((1-A6044*A6044/$G$1)*$G$2)</f>
        <v>654.53610670302373</v>
      </c>
      <c r="I6044" s="19">
        <f t="shared" si="565"/>
        <v>-38032149888</v>
      </c>
      <c r="K6044" s="19">
        <f t="shared" si="570"/>
        <v>17393760000</v>
      </c>
      <c r="L6044" s="19">
        <f t="shared" si="566"/>
        <v>17393760000</v>
      </c>
      <c r="N6044" s="19">
        <f t="shared" si="569"/>
        <v>-67830184112</v>
      </c>
      <c r="O6044" s="19">
        <f t="shared" si="567"/>
        <v>-67830184112</v>
      </c>
      <c r="Q6044" s="19">
        <f t="shared" si="568"/>
        <v>-69452499056</v>
      </c>
    </row>
    <row r="6045" spans="1:17" x14ac:dyDescent="0.3">
      <c r="A6045">
        <v>6039</v>
      </c>
      <c r="B6045">
        <f>SQRT((1-A6045*A6045/$G$1)*$G$2)</f>
        <v>654.2800739685191</v>
      </c>
      <c r="I6045" s="19">
        <f t="shared" si="565"/>
        <v>-138904998112</v>
      </c>
      <c r="K6045" s="19">
        <f t="shared" si="570"/>
        <v>17396640000</v>
      </c>
      <c r="L6045" s="19">
        <f t="shared" si="566"/>
        <v>17396640000</v>
      </c>
      <c r="N6045" s="19">
        <f t="shared" si="569"/>
        <v>0</v>
      </c>
      <c r="O6045" s="19">
        <f t="shared" si="567"/>
        <v>-67830184112</v>
      </c>
      <c r="Q6045" s="19">
        <f t="shared" si="568"/>
        <v>-52055859056</v>
      </c>
    </row>
    <row r="6046" spans="1:17" x14ac:dyDescent="0.3">
      <c r="A6046">
        <v>6040</v>
      </c>
      <c r="B6046">
        <f>SQRT((1-A6046*A6046/$G$1)*$G$2)</f>
        <v>654.02389857915068</v>
      </c>
      <c r="I6046" s="19">
        <f t="shared" si="565"/>
        <v>-104111718112</v>
      </c>
      <c r="K6046" s="19">
        <f t="shared" si="570"/>
        <v>17399520000</v>
      </c>
      <c r="L6046" s="19">
        <f t="shared" si="566"/>
        <v>17399520000</v>
      </c>
      <c r="N6046" s="19">
        <f t="shared" si="569"/>
        <v>0</v>
      </c>
      <c r="O6046" s="19">
        <f t="shared" si="567"/>
        <v>-67830184112</v>
      </c>
      <c r="Q6046" s="19">
        <f t="shared" si="568"/>
        <v>-34656339056</v>
      </c>
    </row>
    <row r="6047" spans="1:17" x14ac:dyDescent="0.3">
      <c r="A6047">
        <v>6041</v>
      </c>
      <c r="B6047">
        <f>SQRT((1-A6047*A6047/$G$1)*$G$2)</f>
        <v>653.76758036722265</v>
      </c>
      <c r="I6047" s="19">
        <f t="shared" si="565"/>
        <v>-69312678112</v>
      </c>
      <c r="K6047" s="19">
        <f t="shared" si="570"/>
        <v>17402400000</v>
      </c>
      <c r="L6047" s="19">
        <f t="shared" si="566"/>
        <v>17402400000</v>
      </c>
      <c r="N6047" s="19">
        <f t="shared" si="569"/>
        <v>0</v>
      </c>
      <c r="O6047" s="19">
        <f t="shared" si="567"/>
        <v>-67830184112</v>
      </c>
      <c r="Q6047" s="19">
        <f t="shared" si="568"/>
        <v>-17253939056</v>
      </c>
    </row>
    <row r="6048" spans="1:17" x14ac:dyDescent="0.3">
      <c r="A6048">
        <v>6042</v>
      </c>
      <c r="B6048">
        <f>SQRT((1-A6048*A6048/$G$1)*$G$2)</f>
        <v>653.51111916468267</v>
      </c>
      <c r="I6048" s="19">
        <f t="shared" si="565"/>
        <v>-34507878112</v>
      </c>
      <c r="K6048" s="19">
        <f t="shared" si="570"/>
        <v>17405280000</v>
      </c>
      <c r="L6048" s="19">
        <f t="shared" si="566"/>
        <v>17405280000</v>
      </c>
      <c r="N6048" s="19">
        <f t="shared" si="569"/>
        <v>-67726388880</v>
      </c>
      <c r="O6048" s="19">
        <f t="shared" si="567"/>
        <v>-67726388880</v>
      </c>
      <c r="Q6048" s="19">
        <f t="shared" si="568"/>
        <v>-67575047936</v>
      </c>
    </row>
    <row r="6049" spans="1:17" x14ac:dyDescent="0.3">
      <c r="A6049">
        <v>6043</v>
      </c>
      <c r="B6049">
        <f>SQRT((1-A6049*A6049/$G$1)*$G$2)</f>
        <v>653.25451480312063</v>
      </c>
      <c r="I6049" s="19">
        <f t="shared" si="565"/>
        <v>-135150095872</v>
      </c>
      <c r="K6049" s="19">
        <f t="shared" si="570"/>
        <v>17408160000</v>
      </c>
      <c r="L6049" s="19">
        <f t="shared" si="566"/>
        <v>17408160000</v>
      </c>
      <c r="N6049" s="19">
        <f t="shared" si="569"/>
        <v>0</v>
      </c>
      <c r="O6049" s="19">
        <f t="shared" si="567"/>
        <v>-67726388880</v>
      </c>
      <c r="Q6049" s="19">
        <f t="shared" si="568"/>
        <v>-50166887936</v>
      </c>
    </row>
    <row r="6050" spans="1:17" x14ac:dyDescent="0.3">
      <c r="A6050">
        <v>6044</v>
      </c>
      <c r="B6050">
        <f>SQRT((1-A6050*A6050/$G$1)*$G$2)</f>
        <v>652.99776711376796</v>
      </c>
      <c r="I6050" s="19">
        <f t="shared" si="565"/>
        <v>-100333775872</v>
      </c>
      <c r="K6050" s="19">
        <f t="shared" si="570"/>
        <v>17411040000</v>
      </c>
      <c r="L6050" s="19">
        <f t="shared" si="566"/>
        <v>17411040000</v>
      </c>
      <c r="N6050" s="19">
        <f t="shared" si="569"/>
        <v>0</v>
      </c>
      <c r="O6050" s="19">
        <f t="shared" si="567"/>
        <v>-67726388880</v>
      </c>
      <c r="Q6050" s="19">
        <f t="shared" si="568"/>
        <v>-32755847936</v>
      </c>
    </row>
    <row r="6051" spans="1:17" x14ac:dyDescent="0.3">
      <c r="A6051">
        <v>6045</v>
      </c>
      <c r="B6051">
        <f>SQRT((1-A6051*A6051/$G$1)*$G$2)</f>
        <v>652.74087592749549</v>
      </c>
      <c r="I6051" s="19">
        <f t="shared" si="565"/>
        <v>-65511695872</v>
      </c>
      <c r="K6051" s="19">
        <f t="shared" si="570"/>
        <v>17413920000</v>
      </c>
      <c r="L6051" s="19">
        <f t="shared" si="566"/>
        <v>17413920000</v>
      </c>
      <c r="N6051" s="19">
        <f t="shared" si="569"/>
        <v>-67622593648</v>
      </c>
      <c r="O6051" s="19">
        <f t="shared" si="567"/>
        <v>-67622593648</v>
      </c>
      <c r="Q6051" s="19">
        <f t="shared" si="568"/>
        <v>-82964521584</v>
      </c>
    </row>
    <row r="6052" spans="1:17" x14ac:dyDescent="0.3">
      <c r="A6052">
        <v>6046</v>
      </c>
      <c r="B6052">
        <f>SQRT((1-A6052*A6052/$G$1)*$G$2)</f>
        <v>652.48384107481399</v>
      </c>
      <c r="I6052" s="19">
        <f t="shared" si="565"/>
        <v>-165929043168</v>
      </c>
      <c r="K6052" s="19">
        <f t="shared" si="570"/>
        <v>17416800000</v>
      </c>
      <c r="L6052" s="19">
        <f t="shared" si="566"/>
        <v>17416800000</v>
      </c>
      <c r="N6052" s="19">
        <f t="shared" si="569"/>
        <v>0</v>
      </c>
      <c r="O6052" s="19">
        <f t="shared" si="567"/>
        <v>-67622593648</v>
      </c>
      <c r="Q6052" s="19">
        <f t="shared" si="568"/>
        <v>-65547721584</v>
      </c>
    </row>
    <row r="6053" spans="1:17" x14ac:dyDescent="0.3">
      <c r="A6053">
        <v>6047</v>
      </c>
      <c r="B6053">
        <f>SQRT((1-A6053*A6053/$G$1)*$G$2)</f>
        <v>652.22666238587135</v>
      </c>
      <c r="I6053" s="19">
        <f t="shared" si="565"/>
        <v>-131095443168</v>
      </c>
      <c r="K6053" s="19">
        <f t="shared" si="570"/>
        <v>17419680000</v>
      </c>
      <c r="L6053" s="19">
        <f t="shared" si="566"/>
        <v>17419680000</v>
      </c>
      <c r="N6053" s="19">
        <f t="shared" si="569"/>
        <v>0</v>
      </c>
      <c r="O6053" s="19">
        <f t="shared" si="567"/>
        <v>-67622593648</v>
      </c>
      <c r="Q6053" s="19">
        <f t="shared" si="568"/>
        <v>-48128041584</v>
      </c>
    </row>
    <row r="6054" spans="1:17" x14ac:dyDescent="0.3">
      <c r="A6054">
        <v>6048</v>
      </c>
      <c r="B6054">
        <f>SQRT((1-A6054*A6054/$G$1)*$G$2)</f>
        <v>651.9693396904529</v>
      </c>
      <c r="I6054" s="19">
        <f t="shared" si="565"/>
        <v>-96256083168</v>
      </c>
      <c r="K6054" s="19">
        <f t="shared" si="570"/>
        <v>17422560000</v>
      </c>
      <c r="L6054" s="19">
        <f t="shared" si="566"/>
        <v>17422560000</v>
      </c>
      <c r="N6054" s="19">
        <f t="shared" si="569"/>
        <v>0</v>
      </c>
      <c r="O6054" s="19">
        <f t="shared" si="567"/>
        <v>-67622593648</v>
      </c>
      <c r="Q6054" s="19">
        <f t="shared" si="568"/>
        <v>-30705481584</v>
      </c>
    </row>
    <row r="6055" spans="1:17" x14ac:dyDescent="0.3">
      <c r="A6055">
        <v>6049</v>
      </c>
      <c r="B6055">
        <f>SQRT((1-A6055*A6055/$G$1)*$G$2)</f>
        <v>651.71187281797972</v>
      </c>
      <c r="I6055" s="19">
        <f t="shared" si="565"/>
        <v>-61410963168</v>
      </c>
      <c r="K6055" s="19">
        <f t="shared" si="570"/>
        <v>17425440000</v>
      </c>
      <c r="L6055" s="19">
        <f t="shared" si="566"/>
        <v>17425440000</v>
      </c>
      <c r="N6055" s="19">
        <f t="shared" si="569"/>
        <v>-67518798416</v>
      </c>
      <c r="O6055" s="19">
        <f t="shared" si="567"/>
        <v>-67518798416</v>
      </c>
      <c r="Q6055" s="19">
        <f t="shared" si="568"/>
        <v>-80798840000</v>
      </c>
    </row>
    <row r="6056" spans="1:17" x14ac:dyDescent="0.3">
      <c r="A6056">
        <v>6050</v>
      </c>
      <c r="B6056">
        <f>SQRT((1-A6056*A6056/$G$1)*$G$2)</f>
        <v>651.45426159750707</v>
      </c>
      <c r="I6056" s="19">
        <f t="shared" si="565"/>
        <v>-161597680000</v>
      </c>
      <c r="K6056" s="19">
        <f t="shared" si="570"/>
        <v>17428320000</v>
      </c>
      <c r="L6056" s="19">
        <f t="shared" si="566"/>
        <v>17428320000</v>
      </c>
      <c r="N6056" s="19">
        <f t="shared" si="569"/>
        <v>0</v>
      </c>
      <c r="O6056" s="19">
        <f t="shared" si="567"/>
        <v>-67518798416</v>
      </c>
      <c r="Q6056" s="19">
        <f t="shared" si="568"/>
        <v>-63370520000</v>
      </c>
    </row>
    <row r="6057" spans="1:17" x14ac:dyDescent="0.3">
      <c r="A6057">
        <v>6051</v>
      </c>
      <c r="B6057">
        <f>SQRT((1-A6057*A6057/$G$1)*$G$2)</f>
        <v>651.19650585772433</v>
      </c>
      <c r="I6057" s="19">
        <f t="shared" si="565"/>
        <v>-126741040000</v>
      </c>
      <c r="K6057" s="19">
        <f t="shared" si="570"/>
        <v>17431200000</v>
      </c>
      <c r="L6057" s="19">
        <f t="shared" si="566"/>
        <v>17431200000</v>
      </c>
      <c r="N6057" s="19">
        <f t="shared" si="569"/>
        <v>0</v>
      </c>
      <c r="O6057" s="19">
        <f t="shared" si="567"/>
        <v>-67518798416</v>
      </c>
      <c r="Q6057" s="19">
        <f t="shared" si="568"/>
        <v>-45939320000</v>
      </c>
    </row>
    <row r="6058" spans="1:17" x14ac:dyDescent="0.3">
      <c r="A6058">
        <v>6052</v>
      </c>
      <c r="B6058">
        <f>SQRT((1-A6058*A6058/$G$1)*$G$2)</f>
        <v>650.93860542695336</v>
      </c>
      <c r="I6058" s="19">
        <f t="shared" si="565"/>
        <v>-91878640000</v>
      </c>
      <c r="K6058" s="19">
        <f t="shared" si="570"/>
        <v>17434080000</v>
      </c>
      <c r="L6058" s="19">
        <f t="shared" si="566"/>
        <v>17434080000</v>
      </c>
      <c r="N6058" s="19">
        <f t="shared" si="569"/>
        <v>0</v>
      </c>
      <c r="O6058" s="19">
        <f t="shared" si="567"/>
        <v>-67518798416</v>
      </c>
      <c r="Q6058" s="19">
        <f t="shared" si="568"/>
        <v>-28505240000</v>
      </c>
    </row>
    <row r="6059" spans="1:17" x14ac:dyDescent="0.3">
      <c r="A6059">
        <v>6053</v>
      </c>
      <c r="B6059">
        <f>SQRT((1-A6059*A6059/$G$1)*$G$2)</f>
        <v>650.68056013314686</v>
      </c>
      <c r="I6059" s="19">
        <f t="shared" si="565"/>
        <v>-57010480000</v>
      </c>
      <c r="K6059" s="19">
        <f t="shared" si="570"/>
        <v>17436960000</v>
      </c>
      <c r="L6059" s="19">
        <f t="shared" si="566"/>
        <v>17436960000</v>
      </c>
      <c r="N6059" s="19">
        <f t="shared" si="569"/>
        <v>-67415003184</v>
      </c>
      <c r="O6059" s="19">
        <f t="shared" si="567"/>
        <v>-67415003184</v>
      </c>
      <c r="Q6059" s="19">
        <f t="shared" si="568"/>
        <v>-78483283184</v>
      </c>
    </row>
    <row r="6060" spans="1:17" x14ac:dyDescent="0.3">
      <c r="A6060">
        <v>6054</v>
      </c>
      <c r="B6060">
        <f>SQRT((1-A6060*A6060/$G$1)*$G$2)</f>
        <v>650.4223698038885</v>
      </c>
      <c r="I6060" s="19">
        <f t="shared" si="565"/>
        <v>-156966566368</v>
      </c>
      <c r="K6060" s="19">
        <f t="shared" si="570"/>
        <v>17439840000</v>
      </c>
      <c r="L6060" s="19">
        <f t="shared" si="566"/>
        <v>17439840000</v>
      </c>
      <c r="N6060" s="19">
        <f t="shared" si="569"/>
        <v>0</v>
      </c>
      <c r="O6060" s="19">
        <f t="shared" si="567"/>
        <v>-67415003184</v>
      </c>
      <c r="Q6060" s="19">
        <f t="shared" si="568"/>
        <v>-61043443184</v>
      </c>
    </row>
    <row r="6061" spans="1:17" x14ac:dyDescent="0.3">
      <c r="A6061">
        <v>6055</v>
      </c>
      <c r="B6061">
        <f>SQRT((1-A6061*A6061/$G$1)*$G$2)</f>
        <v>650.16403426639033</v>
      </c>
      <c r="I6061" s="19">
        <f t="shared" si="565"/>
        <v>-122086886368</v>
      </c>
      <c r="K6061" s="19">
        <f t="shared" si="570"/>
        <v>17442720000</v>
      </c>
      <c r="L6061" s="19">
        <f t="shared" si="566"/>
        <v>17442720000</v>
      </c>
      <c r="N6061" s="19">
        <f t="shared" si="569"/>
        <v>0</v>
      </c>
      <c r="O6061" s="19">
        <f t="shared" si="567"/>
        <v>-67415003184</v>
      </c>
      <c r="Q6061" s="19">
        <f t="shared" si="568"/>
        <v>-43600723184</v>
      </c>
    </row>
    <row r="6062" spans="1:17" x14ac:dyDescent="0.3">
      <c r="A6062">
        <v>6056</v>
      </c>
      <c r="B6062">
        <f>SQRT((1-A6062*A6062/$G$1)*$G$2)</f>
        <v>649.9055533474932</v>
      </c>
      <c r="I6062" s="19">
        <f t="shared" ref="I6062:I6125" si="571">Q6061*2</f>
        <v>-87201446368</v>
      </c>
      <c r="K6062" s="19">
        <f t="shared" si="570"/>
        <v>17445600000</v>
      </c>
      <c r="L6062" s="19">
        <f t="shared" ref="L6062:L6125" si="572">IF(K6062=0,L6061,K6062)</f>
        <v>17445600000</v>
      </c>
      <c r="N6062" s="19">
        <f t="shared" si="569"/>
        <v>0</v>
      </c>
      <c r="O6062" s="19">
        <f t="shared" ref="O6062:O6125" si="573">IF(N6062=0,O6061,N6062)</f>
        <v>-67415003184</v>
      </c>
      <c r="Q6062" s="19">
        <f t="shared" ref="Q6062:Q6125" si="574">Q6061+K6062+N6062</f>
        <v>-26155123184</v>
      </c>
    </row>
    <row r="6063" spans="1:17" x14ac:dyDescent="0.3">
      <c r="A6063">
        <v>6057</v>
      </c>
      <c r="B6063">
        <f>SQRT((1-A6063*A6063/$G$1)*$G$2)</f>
        <v>649.64692687366426</v>
      </c>
      <c r="I6063" s="19">
        <f t="shared" si="571"/>
        <v>-52310246368</v>
      </c>
      <c r="K6063" s="19">
        <f t="shared" si="570"/>
        <v>17448480000</v>
      </c>
      <c r="L6063" s="19">
        <f t="shared" si="572"/>
        <v>17448480000</v>
      </c>
      <c r="N6063" s="19">
        <f t="shared" si="569"/>
        <v>-67311207952</v>
      </c>
      <c r="O6063" s="19">
        <f t="shared" si="573"/>
        <v>-67311207952</v>
      </c>
      <c r="Q6063" s="19">
        <f t="shared" si="574"/>
        <v>-76017851136</v>
      </c>
    </row>
    <row r="6064" spans="1:17" x14ac:dyDescent="0.3">
      <c r="A6064">
        <v>6058</v>
      </c>
      <c r="B6064">
        <f>SQRT((1-A6064*A6064/$G$1)*$G$2)</f>
        <v>649.38815467099664</v>
      </c>
      <c r="I6064" s="19">
        <f t="shared" si="571"/>
        <v>-152035702272</v>
      </c>
      <c r="K6064" s="19">
        <f t="shared" si="570"/>
        <v>17451360000</v>
      </c>
      <c r="L6064" s="19">
        <f t="shared" si="572"/>
        <v>17451360000</v>
      </c>
      <c r="N6064" s="19">
        <f t="shared" si="569"/>
        <v>0</v>
      </c>
      <c r="O6064" s="19">
        <f t="shared" si="573"/>
        <v>-67311207952</v>
      </c>
      <c r="Q6064" s="19">
        <f t="shared" si="574"/>
        <v>-58566491136</v>
      </c>
    </row>
    <row r="6065" spans="1:17" x14ac:dyDescent="0.3">
      <c r="A6065">
        <v>6059</v>
      </c>
      <c r="B6065">
        <f>SQRT((1-A6065*A6065/$G$1)*$G$2)</f>
        <v>649.12923656520798</v>
      </c>
      <c r="I6065" s="19">
        <f t="shared" si="571"/>
        <v>-117132982272</v>
      </c>
      <c r="K6065" s="19">
        <f t="shared" si="570"/>
        <v>17454240000</v>
      </c>
      <c r="L6065" s="19">
        <f t="shared" si="572"/>
        <v>17454240000</v>
      </c>
      <c r="N6065" s="19">
        <f t="shared" si="569"/>
        <v>0</v>
      </c>
      <c r="O6065" s="19">
        <f t="shared" si="573"/>
        <v>-67311207952</v>
      </c>
      <c r="Q6065" s="19">
        <f t="shared" si="574"/>
        <v>-41112251136</v>
      </c>
    </row>
    <row r="6066" spans="1:17" x14ac:dyDescent="0.3">
      <c r="A6066">
        <v>6060</v>
      </c>
      <c r="B6066">
        <f>SQRT((1-A6066*A6066/$G$1)*$G$2)</f>
        <v>648.8701723816398</v>
      </c>
      <c r="I6066" s="19">
        <f t="shared" si="571"/>
        <v>-82224502272</v>
      </c>
      <c r="K6066" s="19">
        <f t="shared" si="570"/>
        <v>17457120000</v>
      </c>
      <c r="L6066" s="19">
        <f t="shared" si="572"/>
        <v>17457120000</v>
      </c>
      <c r="N6066" s="19">
        <f t="shared" si="569"/>
        <v>0</v>
      </c>
      <c r="O6066" s="19">
        <f t="shared" si="573"/>
        <v>-67311207952</v>
      </c>
      <c r="Q6066" s="19">
        <f t="shared" si="574"/>
        <v>-23655131136</v>
      </c>
    </row>
    <row r="6067" spans="1:17" x14ac:dyDescent="0.3">
      <c r="A6067">
        <v>6061</v>
      </c>
      <c r="B6067">
        <f>SQRT((1-A6067*A6067/$G$1)*$G$2)</f>
        <v>648.61096194525521</v>
      </c>
      <c r="I6067" s="19">
        <f t="shared" si="571"/>
        <v>-47310262272</v>
      </c>
      <c r="K6067" s="19">
        <f t="shared" si="570"/>
        <v>17460000000</v>
      </c>
      <c r="L6067" s="19">
        <f t="shared" si="572"/>
        <v>17460000000</v>
      </c>
      <c r="N6067" s="19">
        <f t="shared" si="569"/>
        <v>-67207412720</v>
      </c>
      <c r="O6067" s="19">
        <f t="shared" si="573"/>
        <v>-67207412720</v>
      </c>
      <c r="Q6067" s="19">
        <f t="shared" si="574"/>
        <v>-73402543856</v>
      </c>
    </row>
    <row r="6068" spans="1:17" x14ac:dyDescent="0.3">
      <c r="A6068">
        <v>6062</v>
      </c>
      <c r="B6068">
        <f>SQRT((1-A6068*A6068/$G$1)*$G$2)</f>
        <v>648.35160508063939</v>
      </c>
      <c r="I6068" s="19">
        <f t="shared" si="571"/>
        <v>-146805087712</v>
      </c>
      <c r="K6068" s="19">
        <f t="shared" si="570"/>
        <v>17462880000</v>
      </c>
      <c r="L6068" s="19">
        <f t="shared" si="572"/>
        <v>17462880000</v>
      </c>
      <c r="N6068" s="19">
        <f t="shared" ref="N6068:N6131" si="575">IF($I6068&gt;O6067,O6067+$J$1,)</f>
        <v>0</v>
      </c>
      <c r="O6068" s="19">
        <f t="shared" si="573"/>
        <v>-67207412720</v>
      </c>
      <c r="Q6068" s="19">
        <f t="shared" si="574"/>
        <v>-55939663856</v>
      </c>
    </row>
    <row r="6069" spans="1:17" x14ac:dyDescent="0.3">
      <c r="A6069">
        <v>6063</v>
      </c>
      <c r="B6069">
        <f>SQRT((1-A6069*A6069/$G$1)*$G$2)</f>
        <v>648.09210161199667</v>
      </c>
      <c r="I6069" s="19">
        <f t="shared" si="571"/>
        <v>-111879327712</v>
      </c>
      <c r="K6069" s="19">
        <f t="shared" si="570"/>
        <v>17465760000</v>
      </c>
      <c r="L6069" s="19">
        <f t="shared" si="572"/>
        <v>17465760000</v>
      </c>
      <c r="N6069" s="19">
        <f t="shared" si="575"/>
        <v>0</v>
      </c>
      <c r="O6069" s="19">
        <f t="shared" si="573"/>
        <v>-67207412720</v>
      </c>
      <c r="Q6069" s="19">
        <f t="shared" si="574"/>
        <v>-38473903856</v>
      </c>
    </row>
    <row r="6070" spans="1:17" x14ac:dyDescent="0.3">
      <c r="A6070">
        <v>6064</v>
      </c>
      <c r="B6070">
        <f>SQRT((1-A6070*A6070/$G$1)*$G$2)</f>
        <v>647.83245136315099</v>
      </c>
      <c r="I6070" s="19">
        <f t="shared" si="571"/>
        <v>-76947807712</v>
      </c>
      <c r="K6070" s="19">
        <f t="shared" si="570"/>
        <v>17468640000</v>
      </c>
      <c r="L6070" s="19">
        <f t="shared" si="572"/>
        <v>17468640000</v>
      </c>
      <c r="N6070" s="19">
        <f t="shared" si="575"/>
        <v>0</v>
      </c>
      <c r="O6070" s="19">
        <f t="shared" si="573"/>
        <v>-67207412720</v>
      </c>
      <c r="Q6070" s="19">
        <f t="shared" si="574"/>
        <v>-21005263856</v>
      </c>
    </row>
    <row r="6071" spans="1:17" x14ac:dyDescent="0.3">
      <c r="A6071">
        <v>6065</v>
      </c>
      <c r="B6071">
        <f>SQRT((1-A6071*A6071/$G$1)*$G$2)</f>
        <v>647.57265415754375</v>
      </c>
      <c r="I6071" s="19">
        <f t="shared" si="571"/>
        <v>-42010527712</v>
      </c>
      <c r="K6071" s="19">
        <f t="shared" si="570"/>
        <v>17471520000</v>
      </c>
      <c r="L6071" s="19">
        <f t="shared" si="572"/>
        <v>17471520000</v>
      </c>
      <c r="N6071" s="19">
        <f t="shared" si="575"/>
        <v>-67103617488</v>
      </c>
      <c r="O6071" s="19">
        <f t="shared" si="573"/>
        <v>-67103617488</v>
      </c>
      <c r="Q6071" s="19">
        <f t="shared" si="574"/>
        <v>-70637361344</v>
      </c>
    </row>
    <row r="6072" spans="1:17" x14ac:dyDescent="0.3">
      <c r="A6072">
        <v>6066</v>
      </c>
      <c r="B6072">
        <f>SQRT((1-A6072*A6072/$G$1)*$G$2)</f>
        <v>647.31270981823252</v>
      </c>
      <c r="I6072" s="19">
        <f t="shared" si="571"/>
        <v>-141274722688</v>
      </c>
      <c r="K6072" s="19">
        <f t="shared" si="570"/>
        <v>17474400000</v>
      </c>
      <c r="L6072" s="19">
        <f t="shared" si="572"/>
        <v>17474400000</v>
      </c>
      <c r="N6072" s="19">
        <f t="shared" si="575"/>
        <v>0</v>
      </c>
      <c r="O6072" s="19">
        <f t="shared" si="573"/>
        <v>-67103617488</v>
      </c>
      <c r="Q6072" s="19">
        <f t="shared" si="574"/>
        <v>-53162961344</v>
      </c>
    </row>
    <row r="6073" spans="1:17" x14ac:dyDescent="0.3">
      <c r="A6073">
        <v>6067</v>
      </c>
      <c r="B6073">
        <f>SQRT((1-A6073*A6073/$G$1)*$G$2)</f>
        <v>647.05261816789096</v>
      </c>
      <c r="I6073" s="19">
        <f t="shared" si="571"/>
        <v>-106325922688</v>
      </c>
      <c r="K6073" s="19">
        <f t="shared" si="570"/>
        <v>17477280000</v>
      </c>
      <c r="L6073" s="19">
        <f t="shared" si="572"/>
        <v>17477280000</v>
      </c>
      <c r="N6073" s="19">
        <f t="shared" si="575"/>
        <v>0</v>
      </c>
      <c r="O6073" s="19">
        <f t="shared" si="573"/>
        <v>-67103617488</v>
      </c>
      <c r="Q6073" s="19">
        <f t="shared" si="574"/>
        <v>-35685681344</v>
      </c>
    </row>
    <row r="6074" spans="1:17" x14ac:dyDescent="0.3">
      <c r="A6074">
        <v>6068</v>
      </c>
      <c r="B6074">
        <f>SQRT((1-A6074*A6074/$G$1)*$G$2)</f>
        <v>646.79237902880618</v>
      </c>
      <c r="I6074" s="19">
        <f t="shared" si="571"/>
        <v>-71371362688</v>
      </c>
      <c r="K6074" s="19">
        <f t="shared" si="570"/>
        <v>17480160000</v>
      </c>
      <c r="L6074" s="19">
        <f t="shared" si="572"/>
        <v>17480160000</v>
      </c>
      <c r="N6074" s="19">
        <f t="shared" si="575"/>
        <v>0</v>
      </c>
      <c r="O6074" s="19">
        <f t="shared" si="573"/>
        <v>-67103617488</v>
      </c>
      <c r="Q6074" s="19">
        <f t="shared" si="574"/>
        <v>-18205521344</v>
      </c>
    </row>
    <row r="6075" spans="1:17" x14ac:dyDescent="0.3">
      <c r="A6075">
        <v>6069</v>
      </c>
      <c r="B6075">
        <f>SQRT((1-A6075*A6075/$G$1)*$G$2)</f>
        <v>646.53199222287913</v>
      </c>
      <c r="I6075" s="19">
        <f t="shared" si="571"/>
        <v>-36411042688</v>
      </c>
      <c r="K6075" s="19">
        <f t="shared" si="570"/>
        <v>17483040000</v>
      </c>
      <c r="L6075" s="19">
        <f t="shared" si="572"/>
        <v>17483040000</v>
      </c>
      <c r="N6075" s="19">
        <f t="shared" si="575"/>
        <v>-66999822256</v>
      </c>
      <c r="O6075" s="19">
        <f t="shared" si="573"/>
        <v>-66999822256</v>
      </c>
      <c r="Q6075" s="19">
        <f t="shared" si="574"/>
        <v>-67722303600</v>
      </c>
    </row>
    <row r="6076" spans="1:17" x14ac:dyDescent="0.3">
      <c r="A6076">
        <v>6070</v>
      </c>
      <c r="B6076">
        <f>SQRT((1-A6076*A6076/$G$1)*$G$2)</f>
        <v>646.27145757162168</v>
      </c>
      <c r="I6076" s="19">
        <f t="shared" si="571"/>
        <v>-135444607200</v>
      </c>
      <c r="K6076" s="19">
        <f t="shared" si="570"/>
        <v>17485920000</v>
      </c>
      <c r="L6076" s="19">
        <f t="shared" si="572"/>
        <v>17485920000</v>
      </c>
      <c r="N6076" s="19">
        <f t="shared" si="575"/>
        <v>0</v>
      </c>
      <c r="O6076" s="19">
        <f t="shared" si="573"/>
        <v>-66999822256</v>
      </c>
      <c r="Q6076" s="19">
        <f t="shared" si="574"/>
        <v>-50236383600</v>
      </c>
    </row>
    <row r="6077" spans="1:17" x14ac:dyDescent="0.3">
      <c r="A6077">
        <v>6071</v>
      </c>
      <c r="B6077">
        <f>SQRT((1-A6077*A6077/$G$1)*$G$2)</f>
        <v>646.01077489615705</v>
      </c>
      <c r="I6077" s="19">
        <f t="shared" si="571"/>
        <v>-100472767200</v>
      </c>
      <c r="K6077" s="19">
        <f t="shared" si="570"/>
        <v>17488800000</v>
      </c>
      <c r="L6077" s="19">
        <f t="shared" si="572"/>
        <v>17488800000</v>
      </c>
      <c r="N6077" s="19">
        <f t="shared" si="575"/>
        <v>0</v>
      </c>
      <c r="O6077" s="19">
        <f t="shared" si="573"/>
        <v>-66999822256</v>
      </c>
      <c r="Q6077" s="19">
        <f t="shared" si="574"/>
        <v>-32747583600</v>
      </c>
    </row>
    <row r="6078" spans="1:17" x14ac:dyDescent="0.3">
      <c r="A6078">
        <v>6072</v>
      </c>
      <c r="B6078">
        <f>SQRT((1-A6078*A6078/$G$1)*$G$2)</f>
        <v>645.74994401721756</v>
      </c>
      <c r="I6078" s="19">
        <f t="shared" si="571"/>
        <v>-65495167200</v>
      </c>
      <c r="K6078" s="19">
        <f t="shared" si="570"/>
        <v>17491680000</v>
      </c>
      <c r="L6078" s="19">
        <f t="shared" si="572"/>
        <v>17491680000</v>
      </c>
      <c r="N6078" s="19">
        <f t="shared" si="575"/>
        <v>-66896027024</v>
      </c>
      <c r="O6078" s="19">
        <f t="shared" si="573"/>
        <v>-66896027024</v>
      </c>
      <c r="Q6078" s="19">
        <f t="shared" si="574"/>
        <v>-82151930624</v>
      </c>
    </row>
    <row r="6079" spans="1:17" x14ac:dyDescent="0.3">
      <c r="A6079">
        <v>6073</v>
      </c>
      <c r="B6079">
        <f>SQRT((1-A6079*A6079/$G$1)*$G$2)</f>
        <v>645.4889647551438</v>
      </c>
      <c r="I6079" s="19">
        <f t="shared" si="571"/>
        <v>-164303861248</v>
      </c>
      <c r="K6079" s="19">
        <f t="shared" si="570"/>
        <v>17494560000</v>
      </c>
      <c r="L6079" s="19">
        <f t="shared" si="572"/>
        <v>17494560000</v>
      </c>
      <c r="N6079" s="19">
        <f t="shared" si="575"/>
        <v>0</v>
      </c>
      <c r="O6079" s="19">
        <f t="shared" si="573"/>
        <v>-66896027024</v>
      </c>
      <c r="Q6079" s="19">
        <f t="shared" si="574"/>
        <v>-64657370624</v>
      </c>
    </row>
    <row r="6080" spans="1:17" x14ac:dyDescent="0.3">
      <c r="A6080">
        <v>6074</v>
      </c>
      <c r="B6080">
        <f>SQRT((1-A6080*A6080/$G$1)*$G$2)</f>
        <v>645.22783692988355</v>
      </c>
      <c r="I6080" s="19">
        <f t="shared" si="571"/>
        <v>-129314741248</v>
      </c>
      <c r="K6080" s="19">
        <f t="shared" si="570"/>
        <v>17497440000</v>
      </c>
      <c r="L6080" s="19">
        <f t="shared" si="572"/>
        <v>17497440000</v>
      </c>
      <c r="N6080" s="19">
        <f t="shared" si="575"/>
        <v>0</v>
      </c>
      <c r="O6080" s="19">
        <f t="shared" si="573"/>
        <v>-66896027024</v>
      </c>
      <c r="Q6080" s="19">
        <f t="shared" si="574"/>
        <v>-47159930624</v>
      </c>
    </row>
    <row r="6081" spans="1:17" x14ac:dyDescent="0.3">
      <c r="A6081">
        <v>6075</v>
      </c>
      <c r="B6081">
        <f>SQRT((1-A6081*A6081/$G$1)*$G$2)</f>
        <v>644.96656036099046</v>
      </c>
      <c r="I6081" s="19">
        <f t="shared" si="571"/>
        <v>-94319861248</v>
      </c>
      <c r="K6081" s="19">
        <f t="shared" si="570"/>
        <v>17500320000</v>
      </c>
      <c r="L6081" s="19">
        <f t="shared" si="572"/>
        <v>17500320000</v>
      </c>
      <c r="N6081" s="19">
        <f t="shared" si="575"/>
        <v>0</v>
      </c>
      <c r="O6081" s="19">
        <f t="shared" si="573"/>
        <v>-66896027024</v>
      </c>
      <c r="Q6081" s="19">
        <f t="shared" si="574"/>
        <v>-29659610624</v>
      </c>
    </row>
    <row r="6082" spans="1:17" x14ac:dyDescent="0.3">
      <c r="A6082">
        <v>6076</v>
      </c>
      <c r="B6082">
        <f>SQRT((1-A6082*A6082/$G$1)*$G$2)</f>
        <v>644.70513486762241</v>
      </c>
      <c r="I6082" s="19">
        <f t="shared" si="571"/>
        <v>-59319221248</v>
      </c>
      <c r="K6082" s="19">
        <f t="shared" si="570"/>
        <v>17503200000</v>
      </c>
      <c r="L6082" s="19">
        <f t="shared" si="572"/>
        <v>17503200000</v>
      </c>
      <c r="N6082" s="19">
        <f t="shared" si="575"/>
        <v>-66792231792</v>
      </c>
      <c r="O6082" s="19">
        <f t="shared" si="573"/>
        <v>-66792231792</v>
      </c>
      <c r="Q6082" s="19">
        <f t="shared" si="574"/>
        <v>-78948642416</v>
      </c>
    </row>
    <row r="6083" spans="1:17" x14ac:dyDescent="0.3">
      <c r="A6083">
        <v>6077</v>
      </c>
      <c r="B6083">
        <f>SQRT((1-A6083*A6083/$G$1)*$G$2)</f>
        <v>644.44356026854098</v>
      </c>
      <c r="I6083" s="19">
        <f t="shared" si="571"/>
        <v>-157897284832</v>
      </c>
      <c r="K6083" s="19">
        <f t="shared" si="570"/>
        <v>17506080000</v>
      </c>
      <c r="L6083" s="19">
        <f t="shared" si="572"/>
        <v>17506080000</v>
      </c>
      <c r="N6083" s="19">
        <f t="shared" si="575"/>
        <v>0</v>
      </c>
      <c r="O6083" s="19">
        <f t="shared" si="573"/>
        <v>-66792231792</v>
      </c>
      <c r="Q6083" s="19">
        <f t="shared" si="574"/>
        <v>-61442562416</v>
      </c>
    </row>
    <row r="6084" spans="1:17" x14ac:dyDescent="0.3">
      <c r="A6084">
        <v>6078</v>
      </c>
      <c r="B6084">
        <f>SQRT((1-A6084*A6084/$G$1)*$G$2)</f>
        <v>644.18183638210996</v>
      </c>
      <c r="I6084" s="19">
        <f t="shared" si="571"/>
        <v>-122885124832</v>
      </c>
      <c r="K6084" s="19">
        <f t="shared" si="570"/>
        <v>17508960000</v>
      </c>
      <c r="L6084" s="19">
        <f t="shared" si="572"/>
        <v>17508960000</v>
      </c>
      <c r="N6084" s="19">
        <f t="shared" si="575"/>
        <v>0</v>
      </c>
      <c r="O6084" s="19">
        <f t="shared" si="573"/>
        <v>-66792231792</v>
      </c>
      <c r="Q6084" s="19">
        <f t="shared" si="574"/>
        <v>-43933602416</v>
      </c>
    </row>
    <row r="6085" spans="1:17" x14ac:dyDescent="0.3">
      <c r="A6085">
        <v>6079</v>
      </c>
      <c r="B6085">
        <f>SQRT((1-A6085*A6085/$G$1)*$G$2)</f>
        <v>643.91996302629411</v>
      </c>
      <c r="I6085" s="19">
        <f t="shared" si="571"/>
        <v>-87867204832</v>
      </c>
      <c r="K6085" s="19">
        <f t="shared" si="570"/>
        <v>17511840000</v>
      </c>
      <c r="L6085" s="19">
        <f t="shared" si="572"/>
        <v>17511840000</v>
      </c>
      <c r="N6085" s="19">
        <f t="shared" si="575"/>
        <v>0</v>
      </c>
      <c r="O6085" s="19">
        <f t="shared" si="573"/>
        <v>-66792231792</v>
      </c>
      <c r="Q6085" s="19">
        <f t="shared" si="574"/>
        <v>-26421762416</v>
      </c>
    </row>
    <row r="6086" spans="1:17" x14ac:dyDescent="0.3">
      <c r="A6086">
        <v>6080</v>
      </c>
      <c r="B6086">
        <f>SQRT((1-A6086*A6086/$G$1)*$G$2)</f>
        <v>643.65794001865754</v>
      </c>
      <c r="I6086" s="19">
        <f t="shared" si="571"/>
        <v>-52843524832</v>
      </c>
      <c r="K6086" s="19">
        <f t="shared" si="570"/>
        <v>17514720000</v>
      </c>
      <c r="L6086" s="19">
        <f t="shared" si="572"/>
        <v>17514720000</v>
      </c>
      <c r="N6086" s="19">
        <f t="shared" si="575"/>
        <v>-66688436560</v>
      </c>
      <c r="O6086" s="19">
        <f t="shared" si="573"/>
        <v>-66688436560</v>
      </c>
      <c r="Q6086" s="19">
        <f t="shared" si="574"/>
        <v>-75595478976</v>
      </c>
    </row>
    <row r="6087" spans="1:17" x14ac:dyDescent="0.3">
      <c r="A6087">
        <v>6081</v>
      </c>
      <c r="B6087">
        <f>SQRT((1-A6087*A6087/$G$1)*$G$2)</f>
        <v>643.39576717636317</v>
      </c>
      <c r="I6087" s="19">
        <f t="shared" si="571"/>
        <v>-151190957952</v>
      </c>
      <c r="K6087" s="19">
        <f t="shared" ref="K6087:K6150" si="576">IF($I6087&lt;L6086,L6086+$J$2,)</f>
        <v>17517600000</v>
      </c>
      <c r="L6087" s="19">
        <f t="shared" si="572"/>
        <v>17517600000</v>
      </c>
      <c r="N6087" s="19">
        <f t="shared" si="575"/>
        <v>0</v>
      </c>
      <c r="O6087" s="19">
        <f t="shared" si="573"/>
        <v>-66688436560</v>
      </c>
      <c r="Q6087" s="19">
        <f t="shared" si="574"/>
        <v>-58077878976</v>
      </c>
    </row>
    <row r="6088" spans="1:17" x14ac:dyDescent="0.3">
      <c r="A6088">
        <v>6082</v>
      </c>
      <c r="B6088">
        <f>SQRT((1-A6088*A6088/$G$1)*$G$2)</f>
        <v>643.13344431617099</v>
      </c>
      <c r="I6088" s="19">
        <f t="shared" si="571"/>
        <v>-116155757952</v>
      </c>
      <c r="K6088" s="19">
        <f t="shared" si="576"/>
        <v>17520480000</v>
      </c>
      <c r="L6088" s="19">
        <f t="shared" si="572"/>
        <v>17520480000</v>
      </c>
      <c r="N6088" s="19">
        <f t="shared" si="575"/>
        <v>0</v>
      </c>
      <c r="O6088" s="19">
        <f t="shared" si="573"/>
        <v>-66688436560</v>
      </c>
      <c r="Q6088" s="19">
        <f t="shared" si="574"/>
        <v>-40557398976</v>
      </c>
    </row>
    <row r="6089" spans="1:17" x14ac:dyDescent="0.3">
      <c r="A6089">
        <v>6083</v>
      </c>
      <c r="B6089">
        <f>SQRT((1-A6089*A6089/$G$1)*$G$2)</f>
        <v>642.87097125443734</v>
      </c>
      <c r="I6089" s="19">
        <f t="shared" si="571"/>
        <v>-81114797952</v>
      </c>
      <c r="K6089" s="19">
        <f t="shared" si="576"/>
        <v>17523360000</v>
      </c>
      <c r="L6089" s="19">
        <f t="shared" si="572"/>
        <v>17523360000</v>
      </c>
      <c r="N6089" s="19">
        <f t="shared" si="575"/>
        <v>0</v>
      </c>
      <c r="O6089" s="19">
        <f t="shared" si="573"/>
        <v>-66688436560</v>
      </c>
      <c r="Q6089" s="19">
        <f t="shared" si="574"/>
        <v>-23034038976</v>
      </c>
    </row>
    <row r="6090" spans="1:17" x14ac:dyDescent="0.3">
      <c r="A6090">
        <v>6084</v>
      </c>
      <c r="B6090">
        <f>SQRT((1-A6090*A6090/$G$1)*$G$2)</f>
        <v>642.60834780711275</v>
      </c>
      <c r="I6090" s="19">
        <f t="shared" si="571"/>
        <v>-46068077952</v>
      </c>
      <c r="K6090" s="19">
        <f t="shared" si="576"/>
        <v>17526240000</v>
      </c>
      <c r="L6090" s="19">
        <f t="shared" si="572"/>
        <v>17526240000</v>
      </c>
      <c r="N6090" s="19">
        <f t="shared" si="575"/>
        <v>-66584641328</v>
      </c>
      <c r="O6090" s="19">
        <f t="shared" si="573"/>
        <v>-66584641328</v>
      </c>
      <c r="Q6090" s="19">
        <f t="shared" si="574"/>
        <v>-72092440304</v>
      </c>
    </row>
    <row r="6091" spans="1:17" x14ac:dyDescent="0.3">
      <c r="A6091">
        <v>6085</v>
      </c>
      <c r="B6091">
        <f>SQRT((1-A6091*A6091/$G$1)*$G$2)</f>
        <v>642.34557378974137</v>
      </c>
      <c r="I6091" s="19">
        <f t="shared" si="571"/>
        <v>-144184880608</v>
      </c>
      <c r="K6091" s="19">
        <f t="shared" si="576"/>
        <v>17529120000</v>
      </c>
      <c r="L6091" s="19">
        <f t="shared" si="572"/>
        <v>17529120000</v>
      </c>
      <c r="N6091" s="19">
        <f t="shared" si="575"/>
        <v>0</v>
      </c>
      <c r="O6091" s="19">
        <f t="shared" si="573"/>
        <v>-66584641328</v>
      </c>
      <c r="Q6091" s="19">
        <f t="shared" si="574"/>
        <v>-54563320304</v>
      </c>
    </row>
    <row r="6092" spans="1:17" x14ac:dyDescent="0.3">
      <c r="A6092">
        <v>6086</v>
      </c>
      <c r="B6092">
        <f>SQRT((1-A6092*A6092/$G$1)*$G$2)</f>
        <v>642.08264901745986</v>
      </c>
      <c r="I6092" s="19">
        <f t="shared" si="571"/>
        <v>-109126640608</v>
      </c>
      <c r="K6092" s="19">
        <f t="shared" si="576"/>
        <v>17532000000</v>
      </c>
      <c r="L6092" s="19">
        <f t="shared" si="572"/>
        <v>17532000000</v>
      </c>
      <c r="N6092" s="19">
        <f t="shared" si="575"/>
        <v>0</v>
      </c>
      <c r="O6092" s="19">
        <f t="shared" si="573"/>
        <v>-66584641328</v>
      </c>
      <c r="Q6092" s="19">
        <f t="shared" si="574"/>
        <v>-37031320304</v>
      </c>
    </row>
    <row r="6093" spans="1:17" x14ac:dyDescent="0.3">
      <c r="A6093">
        <v>6087</v>
      </c>
      <c r="B6093">
        <f>SQRT((1-A6093*A6093/$G$1)*$G$2)</f>
        <v>641.8195733049954</v>
      </c>
      <c r="I6093" s="19">
        <f t="shared" si="571"/>
        <v>-74062640608</v>
      </c>
      <c r="K6093" s="19">
        <f t="shared" si="576"/>
        <v>17534880000</v>
      </c>
      <c r="L6093" s="19">
        <f t="shared" si="572"/>
        <v>17534880000</v>
      </c>
      <c r="N6093" s="19">
        <f t="shared" si="575"/>
        <v>0</v>
      </c>
      <c r="O6093" s="19">
        <f t="shared" si="573"/>
        <v>-66584641328</v>
      </c>
      <c r="Q6093" s="19">
        <f t="shared" si="574"/>
        <v>-19496440304</v>
      </c>
    </row>
    <row r="6094" spans="1:17" x14ac:dyDescent="0.3">
      <c r="A6094">
        <v>6088</v>
      </c>
      <c r="B6094">
        <f>SQRT((1-A6094*A6094/$G$1)*$G$2)</f>
        <v>641.55634646666522</v>
      </c>
      <c r="I6094" s="19">
        <f t="shared" si="571"/>
        <v>-38992880608</v>
      </c>
      <c r="K6094" s="19">
        <f t="shared" si="576"/>
        <v>17537760000</v>
      </c>
      <c r="L6094" s="19">
        <f t="shared" si="572"/>
        <v>17537760000</v>
      </c>
      <c r="N6094" s="19">
        <f t="shared" si="575"/>
        <v>-66480846096</v>
      </c>
      <c r="O6094" s="19">
        <f t="shared" si="573"/>
        <v>-66480846096</v>
      </c>
      <c r="Q6094" s="19">
        <f t="shared" si="574"/>
        <v>-68439526400</v>
      </c>
    </row>
    <row r="6095" spans="1:17" x14ac:dyDescent="0.3">
      <c r="A6095">
        <v>6089</v>
      </c>
      <c r="B6095">
        <f>SQRT((1-A6095*A6095/$G$1)*$G$2)</f>
        <v>641.29296831637441</v>
      </c>
      <c r="I6095" s="19">
        <f t="shared" si="571"/>
        <v>-136879052800</v>
      </c>
      <c r="K6095" s="19">
        <f t="shared" si="576"/>
        <v>17540640000</v>
      </c>
      <c r="L6095" s="19">
        <f t="shared" si="572"/>
        <v>17540640000</v>
      </c>
      <c r="N6095" s="19">
        <f t="shared" si="575"/>
        <v>0</v>
      </c>
      <c r="O6095" s="19">
        <f t="shared" si="573"/>
        <v>-66480846096</v>
      </c>
      <c r="Q6095" s="19">
        <f t="shared" si="574"/>
        <v>-50898886400</v>
      </c>
    </row>
    <row r="6096" spans="1:17" x14ac:dyDescent="0.3">
      <c r="A6096">
        <v>6090</v>
      </c>
      <c r="B6096">
        <f>SQRT((1-A6096*A6096/$G$1)*$G$2)</f>
        <v>641.02943866761575</v>
      </c>
      <c r="I6096" s="19">
        <f t="shared" si="571"/>
        <v>-101797772800</v>
      </c>
      <c r="K6096" s="19">
        <f t="shared" si="576"/>
        <v>17543520000</v>
      </c>
      <c r="L6096" s="19">
        <f t="shared" si="572"/>
        <v>17543520000</v>
      </c>
      <c r="N6096" s="19">
        <f t="shared" si="575"/>
        <v>0</v>
      </c>
      <c r="O6096" s="19">
        <f t="shared" si="573"/>
        <v>-66480846096</v>
      </c>
      <c r="Q6096" s="19">
        <f t="shared" si="574"/>
        <v>-33355366400</v>
      </c>
    </row>
    <row r="6097" spans="1:17" x14ac:dyDescent="0.3">
      <c r="A6097">
        <v>6091</v>
      </c>
      <c r="B6097">
        <f>SQRT((1-A6097*A6097/$G$1)*$G$2)</f>
        <v>640.76575733346749</v>
      </c>
      <c r="I6097" s="19">
        <f t="shared" si="571"/>
        <v>-66710732800</v>
      </c>
      <c r="K6097" s="19">
        <f t="shared" si="576"/>
        <v>17546400000</v>
      </c>
      <c r="L6097" s="19">
        <f t="shared" si="572"/>
        <v>17546400000</v>
      </c>
      <c r="N6097" s="19">
        <f t="shared" si="575"/>
        <v>0</v>
      </c>
      <c r="O6097" s="19">
        <f t="shared" si="573"/>
        <v>-66480846096</v>
      </c>
      <c r="Q6097" s="19">
        <f t="shared" si="574"/>
        <v>-15808966400</v>
      </c>
    </row>
    <row r="6098" spans="1:17" x14ac:dyDescent="0.3">
      <c r="A6098">
        <v>6092</v>
      </c>
      <c r="B6098">
        <f>SQRT((1-A6098*A6098/$G$1)*$G$2)</f>
        <v>640.50192412659237</v>
      </c>
      <c r="I6098" s="19">
        <f t="shared" si="571"/>
        <v>-31617932800</v>
      </c>
      <c r="K6098" s="19">
        <f t="shared" si="576"/>
        <v>17549280000</v>
      </c>
      <c r="L6098" s="19">
        <f t="shared" si="572"/>
        <v>17549280000</v>
      </c>
      <c r="N6098" s="19">
        <f t="shared" si="575"/>
        <v>-66377050864</v>
      </c>
      <c r="O6098" s="19">
        <f t="shared" si="573"/>
        <v>-66377050864</v>
      </c>
      <c r="Q6098" s="19">
        <f t="shared" si="574"/>
        <v>-64636737264</v>
      </c>
    </row>
    <row r="6099" spans="1:17" x14ac:dyDescent="0.3">
      <c r="A6099">
        <v>6093</v>
      </c>
      <c r="B6099">
        <f>SQRT((1-A6099*A6099/$G$1)*$G$2)</f>
        <v>640.23793885923658</v>
      </c>
      <c r="I6099" s="19">
        <f t="shared" si="571"/>
        <v>-129273474528</v>
      </c>
      <c r="K6099" s="19">
        <f t="shared" si="576"/>
        <v>17552160000</v>
      </c>
      <c r="L6099" s="19">
        <f t="shared" si="572"/>
        <v>17552160000</v>
      </c>
      <c r="N6099" s="19">
        <f t="shared" si="575"/>
        <v>0</v>
      </c>
      <c r="O6099" s="19">
        <f t="shared" si="573"/>
        <v>-66377050864</v>
      </c>
      <c r="Q6099" s="19">
        <f t="shared" si="574"/>
        <v>-47084577264</v>
      </c>
    </row>
    <row r="6100" spans="1:17" x14ac:dyDescent="0.3">
      <c r="A6100">
        <v>6094</v>
      </c>
      <c r="B6100">
        <f>SQRT((1-A6100*A6100/$G$1)*$G$2)</f>
        <v>639.97380134322816</v>
      </c>
      <c r="I6100" s="19">
        <f t="shared" si="571"/>
        <v>-94169154528</v>
      </c>
      <c r="K6100" s="19">
        <f t="shared" si="576"/>
        <v>17555040000</v>
      </c>
      <c r="L6100" s="19">
        <f t="shared" si="572"/>
        <v>17555040000</v>
      </c>
      <c r="N6100" s="19">
        <f t="shared" si="575"/>
        <v>0</v>
      </c>
      <c r="O6100" s="19">
        <f t="shared" si="573"/>
        <v>-66377050864</v>
      </c>
      <c r="Q6100" s="19">
        <f t="shared" si="574"/>
        <v>-29529537264</v>
      </c>
    </row>
    <row r="6101" spans="1:17" x14ac:dyDescent="0.3">
      <c r="A6101">
        <v>6095</v>
      </c>
      <c r="B6101">
        <f>SQRT((1-A6101*A6101/$G$1)*$G$2)</f>
        <v>639.70951138997521</v>
      </c>
      <c r="I6101" s="19">
        <f t="shared" si="571"/>
        <v>-59059074528</v>
      </c>
      <c r="K6101" s="19">
        <f t="shared" si="576"/>
        <v>17557920000</v>
      </c>
      <c r="L6101" s="19">
        <f t="shared" si="572"/>
        <v>17557920000</v>
      </c>
      <c r="N6101" s="19">
        <f t="shared" si="575"/>
        <v>-66273255632</v>
      </c>
      <c r="O6101" s="19">
        <f t="shared" si="573"/>
        <v>-66273255632</v>
      </c>
      <c r="Q6101" s="19">
        <f t="shared" si="574"/>
        <v>-78244872896</v>
      </c>
    </row>
    <row r="6102" spans="1:17" x14ac:dyDescent="0.3">
      <c r="A6102">
        <v>6096</v>
      </c>
      <c r="B6102">
        <f>SQRT((1-A6102*A6102/$G$1)*$G$2)</f>
        <v>639.44506881046607</v>
      </c>
      <c r="I6102" s="19">
        <f t="shared" si="571"/>
        <v>-156489745792</v>
      </c>
      <c r="K6102" s="19">
        <f t="shared" si="576"/>
        <v>17560800000</v>
      </c>
      <c r="L6102" s="19">
        <f t="shared" si="572"/>
        <v>17560800000</v>
      </c>
      <c r="N6102" s="19">
        <f t="shared" si="575"/>
        <v>0</v>
      </c>
      <c r="O6102" s="19">
        <f t="shared" si="573"/>
        <v>-66273255632</v>
      </c>
      <c r="Q6102" s="19">
        <f t="shared" si="574"/>
        <v>-60684072896</v>
      </c>
    </row>
    <row r="6103" spans="1:17" x14ac:dyDescent="0.3">
      <c r="A6103">
        <v>6097</v>
      </c>
      <c r="B6103">
        <f>SQRT((1-A6103*A6103/$G$1)*$G$2)</f>
        <v>639.18047341526631</v>
      </c>
      <c r="I6103" s="19">
        <f t="shared" si="571"/>
        <v>-121368145792</v>
      </c>
      <c r="K6103" s="19">
        <f t="shared" si="576"/>
        <v>17563680000</v>
      </c>
      <c r="L6103" s="19">
        <f t="shared" si="572"/>
        <v>17563680000</v>
      </c>
      <c r="N6103" s="19">
        <f t="shared" si="575"/>
        <v>0</v>
      </c>
      <c r="O6103" s="19">
        <f t="shared" si="573"/>
        <v>-66273255632</v>
      </c>
      <c r="Q6103" s="19">
        <f t="shared" si="574"/>
        <v>-43120392896</v>
      </c>
    </row>
    <row r="6104" spans="1:17" x14ac:dyDescent="0.3">
      <c r="A6104">
        <v>6098</v>
      </c>
      <c r="B6104">
        <f>SQRT((1-A6104*A6104/$G$1)*$G$2)</f>
        <v>638.91572501451833</v>
      </c>
      <c r="I6104" s="19">
        <f t="shared" si="571"/>
        <v>-86240785792</v>
      </c>
      <c r="K6104" s="19">
        <f t="shared" si="576"/>
        <v>17566560000</v>
      </c>
      <c r="L6104" s="19">
        <f t="shared" si="572"/>
        <v>17566560000</v>
      </c>
      <c r="N6104" s="19">
        <f t="shared" si="575"/>
        <v>0</v>
      </c>
      <c r="O6104" s="19">
        <f t="shared" si="573"/>
        <v>-66273255632</v>
      </c>
      <c r="Q6104" s="19">
        <f t="shared" si="574"/>
        <v>-25553832896</v>
      </c>
    </row>
    <row r="6105" spans="1:17" x14ac:dyDescent="0.3">
      <c r="A6105">
        <v>6099</v>
      </c>
      <c r="B6105">
        <f>SQRT((1-A6105*A6105/$G$1)*$G$2)</f>
        <v>638.65082341793993</v>
      </c>
      <c r="I6105" s="19">
        <f t="shared" si="571"/>
        <v>-51107665792</v>
      </c>
      <c r="K6105" s="19">
        <f t="shared" si="576"/>
        <v>17569440000</v>
      </c>
      <c r="L6105" s="19">
        <f t="shared" si="572"/>
        <v>17569440000</v>
      </c>
      <c r="N6105" s="19">
        <f t="shared" si="575"/>
        <v>-66169460400</v>
      </c>
      <c r="O6105" s="19">
        <f t="shared" si="573"/>
        <v>-66169460400</v>
      </c>
      <c r="Q6105" s="19">
        <f t="shared" si="574"/>
        <v>-74153853296</v>
      </c>
    </row>
    <row r="6106" spans="1:17" x14ac:dyDescent="0.3">
      <c r="A6106">
        <v>6100</v>
      </c>
      <c r="B6106">
        <f>SQRT((1-A6106*A6106/$G$1)*$G$2)</f>
        <v>638.38576843482281</v>
      </c>
      <c r="I6106" s="19">
        <f t="shared" si="571"/>
        <v>-148307706592</v>
      </c>
      <c r="K6106" s="19">
        <f t="shared" si="576"/>
        <v>17572320000</v>
      </c>
      <c r="L6106" s="19">
        <f t="shared" si="572"/>
        <v>17572320000</v>
      </c>
      <c r="N6106" s="19">
        <f t="shared" si="575"/>
        <v>0</v>
      </c>
      <c r="O6106" s="19">
        <f t="shared" si="573"/>
        <v>-66169460400</v>
      </c>
      <c r="Q6106" s="19">
        <f t="shared" si="574"/>
        <v>-56581533296</v>
      </c>
    </row>
    <row r="6107" spans="1:17" x14ac:dyDescent="0.3">
      <c r="A6107">
        <v>6101</v>
      </c>
      <c r="B6107">
        <f>SQRT((1-A6107*A6107/$G$1)*$G$2)</f>
        <v>638.1205598740313</v>
      </c>
      <c r="I6107" s="19">
        <f t="shared" si="571"/>
        <v>-113163066592</v>
      </c>
      <c r="K6107" s="19">
        <f t="shared" si="576"/>
        <v>17575200000</v>
      </c>
      <c r="L6107" s="19">
        <f t="shared" si="572"/>
        <v>17575200000</v>
      </c>
      <c r="N6107" s="19">
        <f t="shared" si="575"/>
        <v>0</v>
      </c>
      <c r="O6107" s="19">
        <f t="shared" si="573"/>
        <v>-66169460400</v>
      </c>
      <c r="Q6107" s="19">
        <f t="shared" si="574"/>
        <v>-39006333296</v>
      </c>
    </row>
    <row r="6108" spans="1:17" x14ac:dyDescent="0.3">
      <c r="A6108">
        <v>6102</v>
      </c>
      <c r="B6108">
        <f>SQRT((1-A6108*A6108/$G$1)*$G$2)</f>
        <v>637.85519754400116</v>
      </c>
      <c r="I6108" s="19">
        <f t="shared" si="571"/>
        <v>-78012666592</v>
      </c>
      <c r="K6108" s="19">
        <f t="shared" si="576"/>
        <v>17578080000</v>
      </c>
      <c r="L6108" s="19">
        <f t="shared" si="572"/>
        <v>17578080000</v>
      </c>
      <c r="N6108" s="19">
        <f t="shared" si="575"/>
        <v>0</v>
      </c>
      <c r="O6108" s="19">
        <f t="shared" si="573"/>
        <v>-66169460400</v>
      </c>
      <c r="Q6108" s="19">
        <f t="shared" si="574"/>
        <v>-21428253296</v>
      </c>
    </row>
    <row r="6109" spans="1:17" x14ac:dyDescent="0.3">
      <c r="A6109">
        <v>6103</v>
      </c>
      <c r="B6109">
        <f>SQRT((1-A6109*A6109/$G$1)*$G$2)</f>
        <v>637.58968125273759</v>
      </c>
      <c r="I6109" s="19">
        <f t="shared" si="571"/>
        <v>-42856506592</v>
      </c>
      <c r="K6109" s="19">
        <f t="shared" si="576"/>
        <v>17580960000</v>
      </c>
      <c r="L6109" s="19">
        <f t="shared" si="572"/>
        <v>17580960000</v>
      </c>
      <c r="N6109" s="19">
        <f t="shared" si="575"/>
        <v>-66065665168</v>
      </c>
      <c r="O6109" s="19">
        <f t="shared" si="573"/>
        <v>-66065665168</v>
      </c>
      <c r="Q6109" s="19">
        <f t="shared" si="574"/>
        <v>-69912958464</v>
      </c>
    </row>
    <row r="6110" spans="1:17" x14ac:dyDescent="0.3">
      <c r="A6110">
        <v>6104</v>
      </c>
      <c r="B6110">
        <f>SQRT((1-A6110*A6110/$G$1)*$G$2)</f>
        <v>637.32401080781483</v>
      </c>
      <c r="I6110" s="19">
        <f t="shared" si="571"/>
        <v>-139825916928</v>
      </c>
      <c r="K6110" s="19">
        <f t="shared" si="576"/>
        <v>17583840000</v>
      </c>
      <c r="L6110" s="19">
        <f t="shared" si="572"/>
        <v>17583840000</v>
      </c>
      <c r="N6110" s="19">
        <f t="shared" si="575"/>
        <v>0</v>
      </c>
      <c r="O6110" s="19">
        <f t="shared" si="573"/>
        <v>-66065665168</v>
      </c>
      <c r="Q6110" s="19">
        <f t="shared" si="574"/>
        <v>-52329118464</v>
      </c>
    </row>
    <row r="6111" spans="1:17" x14ac:dyDescent="0.3">
      <c r="A6111">
        <v>6105</v>
      </c>
      <c r="B6111">
        <f>SQRT((1-A6111*A6111/$G$1)*$G$2)</f>
        <v>637.05818601637441</v>
      </c>
      <c r="I6111" s="19">
        <f t="shared" si="571"/>
        <v>-104658236928</v>
      </c>
      <c r="K6111" s="19">
        <f t="shared" si="576"/>
        <v>17586720000</v>
      </c>
      <c r="L6111" s="19">
        <f t="shared" si="572"/>
        <v>17586720000</v>
      </c>
      <c r="N6111" s="19">
        <f t="shared" si="575"/>
        <v>0</v>
      </c>
      <c r="O6111" s="19">
        <f t="shared" si="573"/>
        <v>-66065665168</v>
      </c>
      <c r="Q6111" s="19">
        <f t="shared" si="574"/>
        <v>-34742398464</v>
      </c>
    </row>
    <row r="6112" spans="1:17" x14ac:dyDescent="0.3">
      <c r="A6112">
        <v>6106</v>
      </c>
      <c r="B6112">
        <f>SQRT((1-A6112*A6112/$G$1)*$G$2)</f>
        <v>636.79220668512312</v>
      </c>
      <c r="I6112" s="19">
        <f t="shared" si="571"/>
        <v>-69484796928</v>
      </c>
      <c r="K6112" s="19">
        <f t="shared" si="576"/>
        <v>17589600000</v>
      </c>
      <c r="L6112" s="19">
        <f t="shared" si="572"/>
        <v>17589600000</v>
      </c>
      <c r="N6112" s="19">
        <f t="shared" si="575"/>
        <v>0</v>
      </c>
      <c r="O6112" s="19">
        <f t="shared" si="573"/>
        <v>-66065665168</v>
      </c>
      <c r="Q6112" s="19">
        <f t="shared" si="574"/>
        <v>-17152798464</v>
      </c>
    </row>
    <row r="6113" spans="1:17" x14ac:dyDescent="0.3">
      <c r="A6113">
        <v>6107</v>
      </c>
      <c r="B6113">
        <f>SQRT((1-A6113*A6113/$G$1)*$G$2)</f>
        <v>636.5260726203328</v>
      </c>
      <c r="I6113" s="19">
        <f t="shared" si="571"/>
        <v>-34305596928</v>
      </c>
      <c r="K6113" s="19">
        <f t="shared" si="576"/>
        <v>17592480000</v>
      </c>
      <c r="L6113" s="19">
        <f t="shared" si="572"/>
        <v>17592480000</v>
      </c>
      <c r="N6113" s="19">
        <f t="shared" si="575"/>
        <v>-65961869936</v>
      </c>
      <c r="O6113" s="19">
        <f t="shared" si="573"/>
        <v>-65961869936</v>
      </c>
      <c r="Q6113" s="19">
        <f t="shared" si="574"/>
        <v>-65522188400</v>
      </c>
    </row>
    <row r="6114" spans="1:17" x14ac:dyDescent="0.3">
      <c r="A6114">
        <v>6108</v>
      </c>
      <c r="B6114">
        <f>SQRT((1-A6114*A6114/$G$1)*$G$2)</f>
        <v>636.25978362783803</v>
      </c>
      <c r="I6114" s="19">
        <f t="shared" si="571"/>
        <v>-131044376800</v>
      </c>
      <c r="K6114" s="19">
        <f t="shared" si="576"/>
        <v>17595360000</v>
      </c>
      <c r="L6114" s="19">
        <f t="shared" si="572"/>
        <v>17595360000</v>
      </c>
      <c r="N6114" s="19">
        <f t="shared" si="575"/>
        <v>0</v>
      </c>
      <c r="O6114" s="19">
        <f t="shared" si="573"/>
        <v>-65961869936</v>
      </c>
      <c r="Q6114" s="19">
        <f t="shared" si="574"/>
        <v>-47926828400</v>
      </c>
    </row>
    <row r="6115" spans="1:17" x14ac:dyDescent="0.3">
      <c r="A6115">
        <v>6109</v>
      </c>
      <c r="B6115">
        <f>SQRT((1-A6115*A6115/$G$1)*$G$2)</f>
        <v>635.99333951303504</v>
      </c>
      <c r="I6115" s="19">
        <f t="shared" si="571"/>
        <v>-95853656800</v>
      </c>
      <c r="K6115" s="19">
        <f t="shared" si="576"/>
        <v>17598240000</v>
      </c>
      <c r="L6115" s="19">
        <f t="shared" si="572"/>
        <v>17598240000</v>
      </c>
      <c r="N6115" s="19">
        <f t="shared" si="575"/>
        <v>0</v>
      </c>
      <c r="O6115" s="19">
        <f t="shared" si="573"/>
        <v>-65961869936</v>
      </c>
      <c r="Q6115" s="19">
        <f t="shared" si="574"/>
        <v>-30328588400</v>
      </c>
    </row>
    <row r="6116" spans="1:17" x14ac:dyDescent="0.3">
      <c r="A6116">
        <v>6110</v>
      </c>
      <c r="B6116">
        <f>SQRT((1-A6116*A6116/$G$1)*$G$2)</f>
        <v>635.72674008088063</v>
      </c>
      <c r="I6116" s="19">
        <f t="shared" si="571"/>
        <v>-60657176800</v>
      </c>
      <c r="K6116" s="19">
        <f t="shared" si="576"/>
        <v>17601120000</v>
      </c>
      <c r="L6116" s="19">
        <f t="shared" si="572"/>
        <v>17601120000</v>
      </c>
      <c r="N6116" s="19">
        <f t="shared" si="575"/>
        <v>-65858074704</v>
      </c>
      <c r="O6116" s="19">
        <f t="shared" si="573"/>
        <v>-65858074704</v>
      </c>
      <c r="Q6116" s="19">
        <f t="shared" si="574"/>
        <v>-78585543104</v>
      </c>
    </row>
    <row r="6117" spans="1:17" x14ac:dyDescent="0.3">
      <c r="A6117">
        <v>6111</v>
      </c>
      <c r="B6117">
        <f>SQRT((1-A6117*A6117/$G$1)*$G$2)</f>
        <v>635.45998513589029</v>
      </c>
      <c r="I6117" s="19">
        <f t="shared" si="571"/>
        <v>-157171086208</v>
      </c>
      <c r="K6117" s="19">
        <f t="shared" si="576"/>
        <v>17604000000</v>
      </c>
      <c r="L6117" s="19">
        <f t="shared" si="572"/>
        <v>17604000000</v>
      </c>
      <c r="N6117" s="19">
        <f t="shared" si="575"/>
        <v>0</v>
      </c>
      <c r="O6117" s="19">
        <f t="shared" si="573"/>
        <v>-65858074704</v>
      </c>
      <c r="Q6117" s="19">
        <f t="shared" si="574"/>
        <v>-60981543104</v>
      </c>
    </row>
    <row r="6118" spans="1:17" x14ac:dyDescent="0.3">
      <c r="A6118">
        <v>6112</v>
      </c>
      <c r="B6118">
        <f>SQRT((1-A6118*A6118/$G$1)*$G$2)</f>
        <v>635.19307448213715</v>
      </c>
      <c r="I6118" s="19">
        <f t="shared" si="571"/>
        <v>-121963086208</v>
      </c>
      <c r="K6118" s="19">
        <f t="shared" si="576"/>
        <v>17606880000</v>
      </c>
      <c r="L6118" s="19">
        <f t="shared" si="572"/>
        <v>17606880000</v>
      </c>
      <c r="N6118" s="19">
        <f t="shared" si="575"/>
        <v>0</v>
      </c>
      <c r="O6118" s="19">
        <f t="shared" si="573"/>
        <v>-65858074704</v>
      </c>
      <c r="Q6118" s="19">
        <f t="shared" si="574"/>
        <v>-43374663104</v>
      </c>
    </row>
    <row r="6119" spans="1:17" x14ac:dyDescent="0.3">
      <c r="A6119">
        <v>6113</v>
      </c>
      <c r="B6119">
        <f>SQRT((1-A6119*A6119/$G$1)*$G$2)</f>
        <v>634.92600792325004</v>
      </c>
      <c r="I6119" s="19">
        <f t="shared" si="571"/>
        <v>-86749326208</v>
      </c>
      <c r="K6119" s="19">
        <f t="shared" si="576"/>
        <v>17609760000</v>
      </c>
      <c r="L6119" s="19">
        <f t="shared" si="572"/>
        <v>17609760000</v>
      </c>
      <c r="N6119" s="19">
        <f t="shared" si="575"/>
        <v>0</v>
      </c>
      <c r="O6119" s="19">
        <f t="shared" si="573"/>
        <v>-65858074704</v>
      </c>
      <c r="Q6119" s="19">
        <f t="shared" si="574"/>
        <v>-25764903104</v>
      </c>
    </row>
    <row r="6120" spans="1:17" x14ac:dyDescent="0.3">
      <c r="A6120">
        <v>6114</v>
      </c>
      <c r="B6120">
        <f>SQRT((1-A6120*A6120/$G$1)*$G$2)</f>
        <v>634.65878526241283</v>
      </c>
      <c r="I6120" s="19">
        <f t="shared" si="571"/>
        <v>-51529806208</v>
      </c>
      <c r="K6120" s="19">
        <f t="shared" si="576"/>
        <v>17612640000</v>
      </c>
      <c r="L6120" s="19">
        <f t="shared" si="572"/>
        <v>17612640000</v>
      </c>
      <c r="N6120" s="19">
        <f t="shared" si="575"/>
        <v>-65754279472</v>
      </c>
      <c r="O6120" s="19">
        <f t="shared" si="573"/>
        <v>-65754279472</v>
      </c>
      <c r="Q6120" s="19">
        <f t="shared" si="574"/>
        <v>-73906542576</v>
      </c>
    </row>
    <row r="6121" spans="1:17" x14ac:dyDescent="0.3">
      <c r="A6121">
        <v>6115</v>
      </c>
      <c r="B6121">
        <f>SQRT((1-A6121*A6121/$G$1)*$G$2)</f>
        <v>634.39140630236284</v>
      </c>
      <c r="I6121" s="19">
        <f t="shared" si="571"/>
        <v>-147813085152</v>
      </c>
      <c r="K6121" s="19">
        <f t="shared" si="576"/>
        <v>17615520000</v>
      </c>
      <c r="L6121" s="19">
        <f t="shared" si="572"/>
        <v>17615520000</v>
      </c>
      <c r="N6121" s="19">
        <f t="shared" si="575"/>
        <v>0</v>
      </c>
      <c r="O6121" s="19">
        <f t="shared" si="573"/>
        <v>-65754279472</v>
      </c>
      <c r="Q6121" s="19">
        <f t="shared" si="574"/>
        <v>-56291022576</v>
      </c>
    </row>
    <row r="6122" spans="1:17" x14ac:dyDescent="0.3">
      <c r="A6122">
        <v>6116</v>
      </c>
      <c r="B6122">
        <f>SQRT((1-A6122*A6122/$G$1)*$G$2)</f>
        <v>634.12387084538864</v>
      </c>
      <c r="I6122" s="19">
        <f t="shared" si="571"/>
        <v>-112582045152</v>
      </c>
      <c r="K6122" s="19">
        <f t="shared" si="576"/>
        <v>17618400000</v>
      </c>
      <c r="L6122" s="19">
        <f t="shared" si="572"/>
        <v>17618400000</v>
      </c>
      <c r="N6122" s="19">
        <f t="shared" si="575"/>
        <v>0</v>
      </c>
      <c r="O6122" s="19">
        <f t="shared" si="573"/>
        <v>-65754279472</v>
      </c>
      <c r="Q6122" s="19">
        <f t="shared" si="574"/>
        <v>-38672622576</v>
      </c>
    </row>
    <row r="6123" spans="1:17" x14ac:dyDescent="0.3">
      <c r="A6123">
        <v>6117</v>
      </c>
      <c r="B6123">
        <f>SQRT((1-A6123*A6123/$G$1)*$G$2)</f>
        <v>633.85617869332964</v>
      </c>
      <c r="I6123" s="19">
        <f t="shared" si="571"/>
        <v>-77345245152</v>
      </c>
      <c r="K6123" s="19">
        <f t="shared" si="576"/>
        <v>17621280000</v>
      </c>
      <c r="L6123" s="19">
        <f t="shared" si="572"/>
        <v>17621280000</v>
      </c>
      <c r="N6123" s="19">
        <f t="shared" si="575"/>
        <v>0</v>
      </c>
      <c r="O6123" s="19">
        <f t="shared" si="573"/>
        <v>-65754279472</v>
      </c>
      <c r="Q6123" s="19">
        <f t="shared" si="574"/>
        <v>-21051342576</v>
      </c>
    </row>
    <row r="6124" spans="1:17" x14ac:dyDescent="0.3">
      <c r="A6124">
        <v>6118</v>
      </c>
      <c r="B6124">
        <f>SQRT((1-A6124*A6124/$G$1)*$G$2)</f>
        <v>633.5883296475738</v>
      </c>
      <c r="I6124" s="19">
        <f t="shared" si="571"/>
        <v>-42102685152</v>
      </c>
      <c r="K6124" s="19">
        <f t="shared" si="576"/>
        <v>17624160000</v>
      </c>
      <c r="L6124" s="19">
        <f t="shared" si="572"/>
        <v>17624160000</v>
      </c>
      <c r="N6124" s="19">
        <f t="shared" si="575"/>
        <v>-65650484240</v>
      </c>
      <c r="O6124" s="19">
        <f t="shared" si="573"/>
        <v>-65650484240</v>
      </c>
      <c r="Q6124" s="19">
        <f t="shared" si="574"/>
        <v>-69077666816</v>
      </c>
    </row>
    <row r="6125" spans="1:17" x14ac:dyDescent="0.3">
      <c r="A6125">
        <v>6119</v>
      </c>
      <c r="B6125">
        <f>SQRT((1-A6125*A6125/$G$1)*$G$2)</f>
        <v>633.32032350905683</v>
      </c>
      <c r="I6125" s="19">
        <f t="shared" si="571"/>
        <v>-138155333632</v>
      </c>
      <c r="K6125" s="19">
        <f t="shared" si="576"/>
        <v>17627040000</v>
      </c>
      <c r="L6125" s="19">
        <f t="shared" si="572"/>
        <v>17627040000</v>
      </c>
      <c r="N6125" s="19">
        <f t="shared" si="575"/>
        <v>0</v>
      </c>
      <c r="O6125" s="19">
        <f t="shared" si="573"/>
        <v>-65650484240</v>
      </c>
      <c r="Q6125" s="19">
        <f t="shared" si="574"/>
        <v>-51450626816</v>
      </c>
    </row>
    <row r="6126" spans="1:17" x14ac:dyDescent="0.3">
      <c r="A6126">
        <v>6120</v>
      </c>
      <c r="B6126">
        <f>SQRT((1-A6126*A6126/$G$1)*$G$2)</f>
        <v>633.05216007826061</v>
      </c>
      <c r="I6126" s="19">
        <f t="shared" ref="I6126:I6189" si="577">Q6125*2</f>
        <v>-102901253632</v>
      </c>
      <c r="K6126" s="19">
        <f t="shared" si="576"/>
        <v>17629920000</v>
      </c>
      <c r="L6126" s="19">
        <f t="shared" ref="L6126:L6189" si="578">IF(K6126=0,L6125,K6126)</f>
        <v>17629920000</v>
      </c>
      <c r="N6126" s="19">
        <f t="shared" si="575"/>
        <v>0</v>
      </c>
      <c r="O6126" s="19">
        <f t="shared" ref="O6126:O6189" si="579">IF(N6126=0,O6125,N6126)</f>
        <v>-65650484240</v>
      </c>
      <c r="Q6126" s="19">
        <f t="shared" ref="Q6126:Q6189" si="580">Q6125+K6126+N6126</f>
        <v>-33820706816</v>
      </c>
    </row>
    <row r="6127" spans="1:17" x14ac:dyDescent="0.3">
      <c r="A6127">
        <v>6121</v>
      </c>
      <c r="B6127">
        <f>SQRT((1-A6127*A6127/$G$1)*$G$2)</f>
        <v>632.78383915521135</v>
      </c>
      <c r="I6127" s="19">
        <f t="shared" si="577"/>
        <v>-67641413632</v>
      </c>
      <c r="K6127" s="19">
        <f t="shared" si="576"/>
        <v>17632800000</v>
      </c>
      <c r="L6127" s="19">
        <f t="shared" si="578"/>
        <v>17632800000</v>
      </c>
      <c r="N6127" s="19">
        <f t="shared" si="575"/>
        <v>0</v>
      </c>
      <c r="O6127" s="19">
        <f t="shared" si="579"/>
        <v>-65650484240</v>
      </c>
      <c r="Q6127" s="19">
        <f t="shared" si="580"/>
        <v>-16187906816</v>
      </c>
    </row>
    <row r="6128" spans="1:17" x14ac:dyDescent="0.3">
      <c r="A6128">
        <v>6122</v>
      </c>
      <c r="B6128">
        <f>SQRT((1-A6128*A6128/$G$1)*$G$2)</f>
        <v>632.51536053947859</v>
      </c>
      <c r="I6128" s="19">
        <f t="shared" si="577"/>
        <v>-32375813632</v>
      </c>
      <c r="K6128" s="19">
        <f t="shared" si="576"/>
        <v>17635680000</v>
      </c>
      <c r="L6128" s="19">
        <f t="shared" si="578"/>
        <v>17635680000</v>
      </c>
      <c r="N6128" s="19">
        <f t="shared" si="575"/>
        <v>-65546689008</v>
      </c>
      <c r="O6128" s="19">
        <f t="shared" si="579"/>
        <v>-65546689008</v>
      </c>
      <c r="Q6128" s="19">
        <f t="shared" si="580"/>
        <v>-64098915824</v>
      </c>
    </row>
    <row r="6129" spans="1:17" x14ac:dyDescent="0.3">
      <c r="A6129">
        <v>6123</v>
      </c>
      <c r="B6129">
        <f>SQRT((1-A6129*A6129/$G$1)*$G$2)</f>
        <v>632.24672403017337</v>
      </c>
      <c r="I6129" s="19">
        <f t="shared" si="577"/>
        <v>-128197831648</v>
      </c>
      <c r="K6129" s="19">
        <f t="shared" si="576"/>
        <v>17638560000</v>
      </c>
      <c r="L6129" s="19">
        <f t="shared" si="578"/>
        <v>17638560000</v>
      </c>
      <c r="N6129" s="19">
        <f t="shared" si="575"/>
        <v>0</v>
      </c>
      <c r="O6129" s="19">
        <f t="shared" si="579"/>
        <v>-65546689008</v>
      </c>
      <c r="Q6129" s="19">
        <f t="shared" si="580"/>
        <v>-46460355824</v>
      </c>
    </row>
    <row r="6130" spans="1:17" x14ac:dyDescent="0.3">
      <c r="A6130">
        <v>6124</v>
      </c>
      <c r="B6130">
        <f>SQRT((1-A6130*A6130/$G$1)*$G$2)</f>
        <v>631.97792942594697</v>
      </c>
      <c r="I6130" s="19">
        <f t="shared" si="577"/>
        <v>-92920711648</v>
      </c>
      <c r="K6130" s="19">
        <f t="shared" si="576"/>
        <v>17641440000</v>
      </c>
      <c r="L6130" s="19">
        <f t="shared" si="578"/>
        <v>17641440000</v>
      </c>
      <c r="N6130" s="19">
        <f t="shared" si="575"/>
        <v>0</v>
      </c>
      <c r="O6130" s="19">
        <f t="shared" si="579"/>
        <v>-65546689008</v>
      </c>
      <c r="Q6130" s="19">
        <f t="shared" si="580"/>
        <v>-28818915824</v>
      </c>
    </row>
    <row r="6131" spans="1:17" x14ac:dyDescent="0.3">
      <c r="A6131">
        <v>6125</v>
      </c>
      <c r="B6131">
        <f>SQRT((1-A6131*A6131/$G$1)*$G$2)</f>
        <v>631.70897652498945</v>
      </c>
      <c r="I6131" s="19">
        <f t="shared" si="577"/>
        <v>-57637831648</v>
      </c>
      <c r="K6131" s="19">
        <f t="shared" si="576"/>
        <v>17644320000</v>
      </c>
      <c r="L6131" s="19">
        <f t="shared" si="578"/>
        <v>17644320000</v>
      </c>
      <c r="N6131" s="19">
        <f t="shared" si="575"/>
        <v>-65442893776</v>
      </c>
      <c r="O6131" s="19">
        <f t="shared" si="579"/>
        <v>-65442893776</v>
      </c>
      <c r="Q6131" s="19">
        <f t="shared" si="580"/>
        <v>-76617489600</v>
      </c>
    </row>
    <row r="6132" spans="1:17" x14ac:dyDescent="0.3">
      <c r="A6132">
        <v>6126</v>
      </c>
      <c r="B6132">
        <f>SQRT((1-A6132*A6132/$G$1)*$G$2)</f>
        <v>631.43986512502806</v>
      </c>
      <c r="I6132" s="19">
        <f t="shared" si="577"/>
        <v>-153234979200</v>
      </c>
      <c r="K6132" s="19">
        <f t="shared" si="576"/>
        <v>17647200000</v>
      </c>
      <c r="L6132" s="19">
        <f t="shared" si="578"/>
        <v>17647200000</v>
      </c>
      <c r="N6132" s="19">
        <f t="shared" ref="N6132:N6195" si="581">IF($I6132&gt;O6131,O6131+$J$1,)</f>
        <v>0</v>
      </c>
      <c r="O6132" s="19">
        <f t="shared" si="579"/>
        <v>-65442893776</v>
      </c>
      <c r="Q6132" s="19">
        <f t="shared" si="580"/>
        <v>-58970289600</v>
      </c>
    </row>
    <row r="6133" spans="1:17" x14ac:dyDescent="0.3">
      <c r="A6133">
        <v>6127</v>
      </c>
      <c r="B6133">
        <f>SQRT((1-A6133*A6133/$G$1)*$G$2)</f>
        <v>631.17059502332552</v>
      </c>
      <c r="I6133" s="19">
        <f t="shared" si="577"/>
        <v>-117940579200</v>
      </c>
      <c r="K6133" s="19">
        <f t="shared" si="576"/>
        <v>17650080000</v>
      </c>
      <c r="L6133" s="19">
        <f t="shared" si="578"/>
        <v>17650080000</v>
      </c>
      <c r="N6133" s="19">
        <f t="shared" si="581"/>
        <v>0</v>
      </c>
      <c r="O6133" s="19">
        <f t="shared" si="579"/>
        <v>-65442893776</v>
      </c>
      <c r="Q6133" s="19">
        <f t="shared" si="580"/>
        <v>-41320209600</v>
      </c>
    </row>
    <row r="6134" spans="1:17" x14ac:dyDescent="0.3">
      <c r="A6134">
        <v>6128</v>
      </c>
      <c r="B6134">
        <f>SQRT((1-A6134*A6134/$G$1)*$G$2)</f>
        <v>630.90116601667944</v>
      </c>
      <c r="I6134" s="19">
        <f t="shared" si="577"/>
        <v>-82640419200</v>
      </c>
      <c r="K6134" s="19">
        <f t="shared" si="576"/>
        <v>17652960000</v>
      </c>
      <c r="L6134" s="19">
        <f t="shared" si="578"/>
        <v>17652960000</v>
      </c>
      <c r="N6134" s="19">
        <f t="shared" si="581"/>
        <v>0</v>
      </c>
      <c r="O6134" s="19">
        <f t="shared" si="579"/>
        <v>-65442893776</v>
      </c>
      <c r="Q6134" s="19">
        <f t="shared" si="580"/>
        <v>-23667249600</v>
      </c>
    </row>
    <row r="6135" spans="1:17" x14ac:dyDescent="0.3">
      <c r="A6135">
        <v>6129</v>
      </c>
      <c r="B6135">
        <f>SQRT((1-A6135*A6135/$G$1)*$G$2)</f>
        <v>630.63157790141929</v>
      </c>
      <c r="I6135" s="19">
        <f t="shared" si="577"/>
        <v>-47334499200</v>
      </c>
      <c r="K6135" s="19">
        <f t="shared" si="576"/>
        <v>17655840000</v>
      </c>
      <c r="L6135" s="19">
        <f t="shared" si="578"/>
        <v>17655840000</v>
      </c>
      <c r="N6135" s="19">
        <f t="shared" si="581"/>
        <v>-65339098544</v>
      </c>
      <c r="O6135" s="19">
        <f t="shared" si="579"/>
        <v>-65339098544</v>
      </c>
      <c r="Q6135" s="19">
        <f t="shared" si="580"/>
        <v>-71350508144</v>
      </c>
    </row>
    <row r="6136" spans="1:17" x14ac:dyDescent="0.3">
      <c r="A6136">
        <v>6130</v>
      </c>
      <c r="B6136">
        <f>SQRT((1-A6136*A6136/$G$1)*$G$2)</f>
        <v>630.36183047340637</v>
      </c>
      <c r="I6136" s="19">
        <f t="shared" si="577"/>
        <v>-142701016288</v>
      </c>
      <c r="K6136" s="19">
        <f t="shared" si="576"/>
        <v>17658720000</v>
      </c>
      <c r="L6136" s="19">
        <f t="shared" si="578"/>
        <v>17658720000</v>
      </c>
      <c r="N6136" s="19">
        <f t="shared" si="581"/>
        <v>0</v>
      </c>
      <c r="O6136" s="19">
        <f t="shared" si="579"/>
        <v>-65339098544</v>
      </c>
      <c r="Q6136" s="19">
        <f t="shared" si="580"/>
        <v>-53691788144</v>
      </c>
    </row>
    <row r="6137" spans="1:17" x14ac:dyDescent="0.3">
      <c r="A6137">
        <v>6131</v>
      </c>
      <c r="B6137">
        <f>SQRT((1-A6137*A6137/$G$1)*$G$2)</f>
        <v>630.09192352803143</v>
      </c>
      <c r="I6137" s="19">
        <f t="shared" si="577"/>
        <v>-107383576288</v>
      </c>
      <c r="K6137" s="19">
        <f t="shared" si="576"/>
        <v>17661600000</v>
      </c>
      <c r="L6137" s="19">
        <f t="shared" si="578"/>
        <v>17661600000</v>
      </c>
      <c r="N6137" s="19">
        <f t="shared" si="581"/>
        <v>0</v>
      </c>
      <c r="O6137" s="19">
        <f t="shared" si="579"/>
        <v>-65339098544</v>
      </c>
      <c r="Q6137" s="19">
        <f t="shared" si="580"/>
        <v>-36030188144</v>
      </c>
    </row>
    <row r="6138" spans="1:17" x14ac:dyDescent="0.3">
      <c r="A6138">
        <v>6132</v>
      </c>
      <c r="B6138">
        <f>SQRT((1-A6138*A6138/$G$1)*$G$2)</f>
        <v>629.82185686021342</v>
      </c>
      <c r="I6138" s="19">
        <f t="shared" si="577"/>
        <v>-72060376288</v>
      </c>
      <c r="K6138" s="19">
        <f t="shared" si="576"/>
        <v>17664480000</v>
      </c>
      <c r="L6138" s="19">
        <f t="shared" si="578"/>
        <v>17664480000</v>
      </c>
      <c r="N6138" s="19">
        <f t="shared" si="581"/>
        <v>0</v>
      </c>
      <c r="O6138" s="19">
        <f t="shared" si="579"/>
        <v>-65339098544</v>
      </c>
      <c r="Q6138" s="19">
        <f t="shared" si="580"/>
        <v>-18365708144</v>
      </c>
    </row>
    <row r="6139" spans="1:17" x14ac:dyDescent="0.3">
      <c r="A6139">
        <v>6133</v>
      </c>
      <c r="B6139">
        <f>SQRT((1-A6139*A6139/$G$1)*$G$2)</f>
        <v>629.55163026439777</v>
      </c>
      <c r="I6139" s="19">
        <f t="shared" si="577"/>
        <v>-36731416288</v>
      </c>
      <c r="K6139" s="19">
        <f t="shared" si="576"/>
        <v>17667360000</v>
      </c>
      <c r="L6139" s="19">
        <f t="shared" si="578"/>
        <v>17667360000</v>
      </c>
      <c r="N6139" s="19">
        <f t="shared" si="581"/>
        <v>-65235303312</v>
      </c>
      <c r="O6139" s="19">
        <f t="shared" si="579"/>
        <v>-65235303312</v>
      </c>
      <c r="Q6139" s="19">
        <f t="shared" si="580"/>
        <v>-65933651456</v>
      </c>
    </row>
    <row r="6140" spans="1:17" x14ac:dyDescent="0.3">
      <c r="A6140">
        <v>6134</v>
      </c>
      <c r="B6140">
        <f>SQRT((1-A6140*A6140/$G$1)*$G$2)</f>
        <v>629.28124353455553</v>
      </c>
      <c r="I6140" s="19">
        <f t="shared" si="577"/>
        <v>-131867302912</v>
      </c>
      <c r="K6140" s="19">
        <f t="shared" si="576"/>
        <v>17670240000</v>
      </c>
      <c r="L6140" s="19">
        <f t="shared" si="578"/>
        <v>17670240000</v>
      </c>
      <c r="N6140" s="19">
        <f t="shared" si="581"/>
        <v>0</v>
      </c>
      <c r="O6140" s="19">
        <f t="shared" si="579"/>
        <v>-65235303312</v>
      </c>
      <c r="Q6140" s="19">
        <f t="shared" si="580"/>
        <v>-48263411456</v>
      </c>
    </row>
    <row r="6141" spans="1:17" x14ac:dyDescent="0.3">
      <c r="A6141">
        <v>6135</v>
      </c>
      <c r="B6141">
        <f>SQRT((1-A6141*A6141/$G$1)*$G$2)</f>
        <v>629.01069646418046</v>
      </c>
      <c r="I6141" s="19">
        <f t="shared" si="577"/>
        <v>-96526822912</v>
      </c>
      <c r="K6141" s="19">
        <f t="shared" si="576"/>
        <v>17673120000</v>
      </c>
      <c r="L6141" s="19">
        <f t="shared" si="578"/>
        <v>17673120000</v>
      </c>
      <c r="N6141" s="19">
        <f t="shared" si="581"/>
        <v>0</v>
      </c>
      <c r="O6141" s="19">
        <f t="shared" si="579"/>
        <v>-65235303312</v>
      </c>
      <c r="Q6141" s="19">
        <f t="shared" si="580"/>
        <v>-30590291456</v>
      </c>
    </row>
    <row r="6142" spans="1:17" x14ac:dyDescent="0.3">
      <c r="A6142">
        <v>6136</v>
      </c>
      <c r="B6142">
        <f>SQRT((1-A6142*A6142/$G$1)*$G$2)</f>
        <v>628.73998884628895</v>
      </c>
      <c r="I6142" s="19">
        <f t="shared" si="577"/>
        <v>-61180582912</v>
      </c>
      <c r="K6142" s="19">
        <f t="shared" si="576"/>
        <v>17676000000</v>
      </c>
      <c r="L6142" s="19">
        <f t="shared" si="578"/>
        <v>17676000000</v>
      </c>
      <c r="N6142" s="19">
        <f t="shared" si="581"/>
        <v>-65131508080</v>
      </c>
      <c r="O6142" s="19">
        <f t="shared" si="579"/>
        <v>-65131508080</v>
      </c>
      <c r="Q6142" s="19">
        <f t="shared" si="580"/>
        <v>-78045799536</v>
      </c>
    </row>
    <row r="6143" spans="1:17" x14ac:dyDescent="0.3">
      <c r="A6143">
        <v>6137</v>
      </c>
      <c r="B6143">
        <f>SQRT((1-A6143*A6143/$G$1)*$G$2)</f>
        <v>628.46912047341777</v>
      </c>
      <c r="I6143" s="19">
        <f t="shared" si="577"/>
        <v>-156091599072</v>
      </c>
      <c r="K6143" s="19">
        <f t="shared" si="576"/>
        <v>17678880000</v>
      </c>
      <c r="L6143" s="19">
        <f t="shared" si="578"/>
        <v>17678880000</v>
      </c>
      <c r="N6143" s="19">
        <f t="shared" si="581"/>
        <v>0</v>
      </c>
      <c r="O6143" s="19">
        <f t="shared" si="579"/>
        <v>-65131508080</v>
      </c>
      <c r="Q6143" s="19">
        <f t="shared" si="580"/>
        <v>-60366919536</v>
      </c>
    </row>
    <row r="6144" spans="1:17" x14ac:dyDescent="0.3">
      <c r="A6144">
        <v>6138</v>
      </c>
      <c r="B6144">
        <f>SQRT((1-A6144*A6144/$G$1)*$G$2)</f>
        <v>628.19809113762233</v>
      </c>
      <c r="I6144" s="19">
        <f t="shared" si="577"/>
        <v>-120733839072</v>
      </c>
      <c r="K6144" s="19">
        <f t="shared" si="576"/>
        <v>17681760000</v>
      </c>
      <c r="L6144" s="19">
        <f t="shared" si="578"/>
        <v>17681760000</v>
      </c>
      <c r="N6144" s="19">
        <f t="shared" si="581"/>
        <v>0</v>
      </c>
      <c r="O6144" s="19">
        <f t="shared" si="579"/>
        <v>-65131508080</v>
      </c>
      <c r="Q6144" s="19">
        <f t="shared" si="580"/>
        <v>-42685159536</v>
      </c>
    </row>
    <row r="6145" spans="1:17" x14ac:dyDescent="0.3">
      <c r="A6145">
        <v>6139</v>
      </c>
      <c r="B6145">
        <f>SQRT((1-A6145*A6145/$G$1)*$G$2)</f>
        <v>627.92690063047553</v>
      </c>
      <c r="I6145" s="19">
        <f t="shared" si="577"/>
        <v>-85370319072</v>
      </c>
      <c r="K6145" s="19">
        <f t="shared" si="576"/>
        <v>17684640000</v>
      </c>
      <c r="L6145" s="19">
        <f t="shared" si="578"/>
        <v>17684640000</v>
      </c>
      <c r="N6145" s="19">
        <f t="shared" si="581"/>
        <v>0</v>
      </c>
      <c r="O6145" s="19">
        <f t="shared" si="579"/>
        <v>-65131508080</v>
      </c>
      <c r="Q6145" s="19">
        <f t="shared" si="580"/>
        <v>-25000519536</v>
      </c>
    </row>
    <row r="6146" spans="1:17" x14ac:dyDescent="0.3">
      <c r="A6146">
        <v>6140</v>
      </c>
      <c r="B6146">
        <f>SQRT((1-A6146*A6146/$G$1)*$G$2)</f>
        <v>627.65554874306588</v>
      </c>
      <c r="I6146" s="19">
        <f t="shared" si="577"/>
        <v>-50001039072</v>
      </c>
      <c r="K6146" s="19">
        <f t="shared" si="576"/>
        <v>17687520000</v>
      </c>
      <c r="L6146" s="19">
        <f t="shared" si="578"/>
        <v>17687520000</v>
      </c>
      <c r="N6146" s="19">
        <f t="shared" si="581"/>
        <v>-65027712848</v>
      </c>
      <c r="O6146" s="19">
        <f t="shared" si="579"/>
        <v>-65027712848</v>
      </c>
      <c r="Q6146" s="19">
        <f t="shared" si="580"/>
        <v>-72340712384</v>
      </c>
    </row>
    <row r="6147" spans="1:17" x14ac:dyDescent="0.3">
      <c r="A6147">
        <v>6141</v>
      </c>
      <c r="B6147">
        <f>SQRT((1-A6147*A6147/$G$1)*$G$2)</f>
        <v>627.38403526599609</v>
      </c>
      <c r="I6147" s="19">
        <f t="shared" si="577"/>
        <v>-144681424768</v>
      </c>
      <c r="K6147" s="19">
        <f t="shared" si="576"/>
        <v>17690400000</v>
      </c>
      <c r="L6147" s="19">
        <f t="shared" si="578"/>
        <v>17690400000</v>
      </c>
      <c r="N6147" s="19">
        <f t="shared" si="581"/>
        <v>0</v>
      </c>
      <c r="O6147" s="19">
        <f t="shared" si="579"/>
        <v>-65027712848</v>
      </c>
      <c r="Q6147" s="19">
        <f t="shared" si="580"/>
        <v>-54650312384</v>
      </c>
    </row>
    <row r="6148" spans="1:17" x14ac:dyDescent="0.3">
      <c r="A6148">
        <v>6142</v>
      </c>
      <c r="B6148">
        <f>SQRT((1-A6148*A6148/$G$1)*$G$2)</f>
        <v>627.11235998938139</v>
      </c>
      <c r="I6148" s="19">
        <f t="shared" si="577"/>
        <v>-109300624768</v>
      </c>
      <c r="K6148" s="19">
        <f t="shared" si="576"/>
        <v>17693280000</v>
      </c>
      <c r="L6148" s="19">
        <f t="shared" si="578"/>
        <v>17693280000</v>
      </c>
      <c r="N6148" s="19">
        <f t="shared" si="581"/>
        <v>0</v>
      </c>
      <c r="O6148" s="19">
        <f t="shared" si="579"/>
        <v>-65027712848</v>
      </c>
      <c r="Q6148" s="19">
        <f t="shared" si="580"/>
        <v>-36957032384</v>
      </c>
    </row>
    <row r="6149" spans="1:17" x14ac:dyDescent="0.3">
      <c r="A6149">
        <v>6143</v>
      </c>
      <c r="B6149">
        <f>SQRT((1-A6149*A6149/$G$1)*$G$2)</f>
        <v>626.84052270284815</v>
      </c>
      <c r="I6149" s="19">
        <f t="shared" si="577"/>
        <v>-73914064768</v>
      </c>
      <c r="K6149" s="19">
        <f t="shared" si="576"/>
        <v>17696160000</v>
      </c>
      <c r="L6149" s="19">
        <f t="shared" si="578"/>
        <v>17696160000</v>
      </c>
      <c r="N6149" s="19">
        <f t="shared" si="581"/>
        <v>0</v>
      </c>
      <c r="O6149" s="19">
        <f t="shared" si="579"/>
        <v>-65027712848</v>
      </c>
      <c r="Q6149" s="19">
        <f t="shared" si="580"/>
        <v>-19260872384</v>
      </c>
    </row>
    <row r="6150" spans="1:17" x14ac:dyDescent="0.3">
      <c r="A6150">
        <v>6144</v>
      </c>
      <c r="B6150">
        <f>SQRT((1-A6150*A6150/$G$1)*$G$2)</f>
        <v>626.56852319553172</v>
      </c>
      <c r="I6150" s="19">
        <f t="shared" si="577"/>
        <v>-38521744768</v>
      </c>
      <c r="K6150" s="19">
        <f t="shared" si="576"/>
        <v>17699040000</v>
      </c>
      <c r="L6150" s="19">
        <f t="shared" si="578"/>
        <v>17699040000</v>
      </c>
      <c r="N6150" s="19">
        <f t="shared" si="581"/>
        <v>-64923917616</v>
      </c>
      <c r="O6150" s="19">
        <f t="shared" si="579"/>
        <v>-64923917616</v>
      </c>
      <c r="Q6150" s="19">
        <f t="shared" si="580"/>
        <v>-66485750000</v>
      </c>
    </row>
    <row r="6151" spans="1:17" x14ac:dyDescent="0.3">
      <c r="A6151">
        <v>6145</v>
      </c>
      <c r="B6151">
        <f>SQRT((1-A6151*A6151/$G$1)*$G$2)</f>
        <v>626.29636125607567</v>
      </c>
      <c r="I6151" s="19">
        <f t="shared" si="577"/>
        <v>-132971500000</v>
      </c>
      <c r="K6151" s="19">
        <f t="shared" ref="K6151:K6214" si="582">IF($I6151&lt;L6150,L6150+$J$2,)</f>
        <v>17701920000</v>
      </c>
      <c r="L6151" s="19">
        <f t="shared" si="578"/>
        <v>17701920000</v>
      </c>
      <c r="N6151" s="19">
        <f t="shared" si="581"/>
        <v>0</v>
      </c>
      <c r="O6151" s="19">
        <f t="shared" si="579"/>
        <v>-64923917616</v>
      </c>
      <c r="Q6151" s="19">
        <f t="shared" si="580"/>
        <v>-48783830000</v>
      </c>
    </row>
    <row r="6152" spans="1:17" x14ac:dyDescent="0.3">
      <c r="A6152">
        <v>6146</v>
      </c>
      <c r="B6152">
        <f>SQRT((1-A6152*A6152/$G$1)*$G$2)</f>
        <v>626.02403667262922</v>
      </c>
      <c r="I6152" s="19">
        <f t="shared" si="577"/>
        <v>-97567660000</v>
      </c>
      <c r="K6152" s="19">
        <f t="shared" si="582"/>
        <v>17704800000</v>
      </c>
      <c r="L6152" s="19">
        <f t="shared" si="578"/>
        <v>17704800000</v>
      </c>
      <c r="N6152" s="19">
        <f t="shared" si="581"/>
        <v>0</v>
      </c>
      <c r="O6152" s="19">
        <f t="shared" si="579"/>
        <v>-64923917616</v>
      </c>
      <c r="Q6152" s="19">
        <f t="shared" si="580"/>
        <v>-31079030000</v>
      </c>
    </row>
    <row r="6153" spans="1:17" x14ac:dyDescent="0.3">
      <c r="A6153">
        <v>6147</v>
      </c>
      <c r="B6153">
        <f>SQRT((1-A6153*A6153/$G$1)*$G$2)</f>
        <v>625.75154923284651</v>
      </c>
      <c r="I6153" s="19">
        <f t="shared" si="577"/>
        <v>-62158060000</v>
      </c>
      <c r="K6153" s="19">
        <f t="shared" si="582"/>
        <v>17707680000</v>
      </c>
      <c r="L6153" s="19">
        <f t="shared" si="578"/>
        <v>17707680000</v>
      </c>
      <c r="N6153" s="19">
        <f t="shared" si="581"/>
        <v>-64820122384</v>
      </c>
      <c r="O6153" s="19">
        <f t="shared" si="579"/>
        <v>-64820122384</v>
      </c>
      <c r="Q6153" s="19">
        <f t="shared" si="580"/>
        <v>-78191472384</v>
      </c>
    </row>
    <row r="6154" spans="1:17" x14ac:dyDescent="0.3">
      <c r="A6154">
        <v>6148</v>
      </c>
      <c r="B6154">
        <f>SQRT((1-A6154*A6154/$G$1)*$G$2)</f>
        <v>625.47889872388419</v>
      </c>
      <c r="I6154" s="19">
        <f t="shared" si="577"/>
        <v>-156382944768</v>
      </c>
      <c r="K6154" s="19">
        <f t="shared" si="582"/>
        <v>17710560000</v>
      </c>
      <c r="L6154" s="19">
        <f t="shared" si="578"/>
        <v>17710560000</v>
      </c>
      <c r="N6154" s="19">
        <f t="shared" si="581"/>
        <v>0</v>
      </c>
      <c r="O6154" s="19">
        <f t="shared" si="579"/>
        <v>-64820122384</v>
      </c>
      <c r="Q6154" s="19">
        <f t="shared" si="580"/>
        <v>-60480912384</v>
      </c>
    </row>
    <row r="6155" spans="1:17" x14ac:dyDescent="0.3">
      <c r="A6155">
        <v>6149</v>
      </c>
      <c r="B6155">
        <f>SQRT((1-A6155*A6155/$G$1)*$G$2)</f>
        <v>625.20608493240047</v>
      </c>
      <c r="I6155" s="19">
        <f t="shared" si="577"/>
        <v>-120961824768</v>
      </c>
      <c r="K6155" s="19">
        <f t="shared" si="582"/>
        <v>17713440000</v>
      </c>
      <c r="L6155" s="19">
        <f t="shared" si="578"/>
        <v>17713440000</v>
      </c>
      <c r="N6155" s="19">
        <f t="shared" si="581"/>
        <v>0</v>
      </c>
      <c r="O6155" s="19">
        <f t="shared" si="579"/>
        <v>-64820122384</v>
      </c>
      <c r="Q6155" s="19">
        <f t="shared" si="580"/>
        <v>-42767472384</v>
      </c>
    </row>
    <row r="6156" spans="1:17" x14ac:dyDescent="0.3">
      <c r="A6156">
        <v>6150</v>
      </c>
      <c r="B6156">
        <f>SQRT((1-A6156*A6156/$G$1)*$G$2)</f>
        <v>624.93310764455293</v>
      </c>
      <c r="I6156" s="19">
        <f t="shared" si="577"/>
        <v>-85534944768</v>
      </c>
      <c r="K6156" s="19">
        <f t="shared" si="582"/>
        <v>17716320000</v>
      </c>
      <c r="L6156" s="19">
        <f t="shared" si="578"/>
        <v>17716320000</v>
      </c>
      <c r="N6156" s="19">
        <f t="shared" si="581"/>
        <v>0</v>
      </c>
      <c r="O6156" s="19">
        <f t="shared" si="579"/>
        <v>-64820122384</v>
      </c>
      <c r="Q6156" s="19">
        <f t="shared" si="580"/>
        <v>-25051152384</v>
      </c>
    </row>
    <row r="6157" spans="1:17" x14ac:dyDescent="0.3">
      <c r="A6157">
        <v>6151</v>
      </c>
      <c r="B6157">
        <f>SQRT((1-A6157*A6157/$G$1)*$G$2)</f>
        <v>624.65996664599709</v>
      </c>
      <c r="I6157" s="19">
        <f t="shared" si="577"/>
        <v>-50102304768</v>
      </c>
      <c r="K6157" s="19">
        <f t="shared" si="582"/>
        <v>17719200000</v>
      </c>
      <c r="L6157" s="19">
        <f t="shared" si="578"/>
        <v>17719200000</v>
      </c>
      <c r="N6157" s="19">
        <f t="shared" si="581"/>
        <v>-64716327152</v>
      </c>
      <c r="O6157" s="19">
        <f t="shared" si="579"/>
        <v>-64716327152</v>
      </c>
      <c r="Q6157" s="19">
        <f t="shared" si="580"/>
        <v>-72048279536</v>
      </c>
    </row>
    <row r="6158" spans="1:17" x14ac:dyDescent="0.3">
      <c r="A6158">
        <v>6152</v>
      </c>
      <c r="B6158">
        <f>SQRT((1-A6158*A6158/$G$1)*$G$2)</f>
        <v>624.38666172188482</v>
      </c>
      <c r="I6158" s="19">
        <f t="shared" si="577"/>
        <v>-144096559072</v>
      </c>
      <c r="K6158" s="19">
        <f t="shared" si="582"/>
        <v>17722080000</v>
      </c>
      <c r="L6158" s="19">
        <f t="shared" si="578"/>
        <v>17722080000</v>
      </c>
      <c r="N6158" s="19">
        <f t="shared" si="581"/>
        <v>0</v>
      </c>
      <c r="O6158" s="19">
        <f t="shared" si="579"/>
        <v>-64716327152</v>
      </c>
      <c r="Q6158" s="19">
        <f t="shared" si="580"/>
        <v>-54326199536</v>
      </c>
    </row>
    <row r="6159" spans="1:17" x14ac:dyDescent="0.3">
      <c r="A6159">
        <v>6153</v>
      </c>
      <c r="B6159">
        <f>SQRT((1-A6159*A6159/$G$1)*$G$2)</f>
        <v>624.11319265686268</v>
      </c>
      <c r="I6159" s="19">
        <f t="shared" si="577"/>
        <v>-108652399072</v>
      </c>
      <c r="K6159" s="19">
        <f t="shared" si="582"/>
        <v>17724960000</v>
      </c>
      <c r="L6159" s="19">
        <f t="shared" si="578"/>
        <v>17724960000</v>
      </c>
      <c r="N6159" s="19">
        <f t="shared" si="581"/>
        <v>0</v>
      </c>
      <c r="O6159" s="19">
        <f t="shared" si="579"/>
        <v>-64716327152</v>
      </c>
      <c r="Q6159" s="19">
        <f t="shared" si="580"/>
        <v>-36601239536</v>
      </c>
    </row>
    <row r="6160" spans="1:17" x14ac:dyDescent="0.3">
      <c r="A6160">
        <v>6154</v>
      </c>
      <c r="B6160">
        <f>SQRT((1-A6160*A6160/$G$1)*$G$2)</f>
        <v>623.83955923506994</v>
      </c>
      <c r="I6160" s="19">
        <f t="shared" si="577"/>
        <v>-73202479072</v>
      </c>
      <c r="K6160" s="19">
        <f t="shared" si="582"/>
        <v>17727840000</v>
      </c>
      <c r="L6160" s="19">
        <f t="shared" si="578"/>
        <v>17727840000</v>
      </c>
      <c r="N6160" s="19">
        <f t="shared" si="581"/>
        <v>0</v>
      </c>
      <c r="O6160" s="19">
        <f t="shared" si="579"/>
        <v>-64716327152</v>
      </c>
      <c r="Q6160" s="19">
        <f t="shared" si="580"/>
        <v>-18873399536</v>
      </c>
    </row>
    <row r="6161" spans="1:17" x14ac:dyDescent="0.3">
      <c r="A6161">
        <v>6155</v>
      </c>
      <c r="B6161">
        <f>SQRT((1-A6161*A6161/$G$1)*$G$2)</f>
        <v>623.56576124013725</v>
      </c>
      <c r="I6161" s="19">
        <f t="shared" si="577"/>
        <v>-37746799072</v>
      </c>
      <c r="K6161" s="19">
        <f t="shared" si="582"/>
        <v>17730720000</v>
      </c>
      <c r="L6161" s="19">
        <f t="shared" si="578"/>
        <v>17730720000</v>
      </c>
      <c r="N6161" s="19">
        <f t="shared" si="581"/>
        <v>-64612531920</v>
      </c>
      <c r="O6161" s="19">
        <f t="shared" si="579"/>
        <v>-64612531920</v>
      </c>
      <c r="Q6161" s="19">
        <f t="shared" si="580"/>
        <v>-65755211456</v>
      </c>
    </row>
    <row r="6162" spans="1:17" x14ac:dyDescent="0.3">
      <c r="A6162">
        <v>6156</v>
      </c>
      <c r="B6162">
        <f>SQRT((1-A6162*A6162/$G$1)*$G$2)</f>
        <v>623.29179845518502</v>
      </c>
      <c r="I6162" s="19">
        <f t="shared" si="577"/>
        <v>-131510422912</v>
      </c>
      <c r="K6162" s="19">
        <f t="shared" si="582"/>
        <v>17733600000</v>
      </c>
      <c r="L6162" s="19">
        <f t="shared" si="578"/>
        <v>17733600000</v>
      </c>
      <c r="N6162" s="19">
        <f t="shared" si="581"/>
        <v>0</v>
      </c>
      <c r="O6162" s="19">
        <f t="shared" si="579"/>
        <v>-64612531920</v>
      </c>
      <c r="Q6162" s="19">
        <f t="shared" si="580"/>
        <v>-48021611456</v>
      </c>
    </row>
    <row r="6163" spans="1:17" x14ac:dyDescent="0.3">
      <c r="A6163">
        <v>6157</v>
      </c>
      <c r="B6163">
        <f>SQRT((1-A6163*A6163/$G$1)*$G$2)</f>
        <v>623.01767066282116</v>
      </c>
      <c r="I6163" s="19">
        <f t="shared" si="577"/>
        <v>-96043222912</v>
      </c>
      <c r="K6163" s="19">
        <f t="shared" si="582"/>
        <v>17736480000</v>
      </c>
      <c r="L6163" s="19">
        <f t="shared" si="578"/>
        <v>17736480000</v>
      </c>
      <c r="N6163" s="19">
        <f t="shared" si="581"/>
        <v>0</v>
      </c>
      <c r="O6163" s="19">
        <f t="shared" si="579"/>
        <v>-64612531920</v>
      </c>
      <c r="Q6163" s="19">
        <f t="shared" si="580"/>
        <v>-30285131456</v>
      </c>
    </row>
    <row r="6164" spans="1:17" x14ac:dyDescent="0.3">
      <c r="A6164">
        <v>6158</v>
      </c>
      <c r="B6164">
        <f>SQRT((1-A6164*A6164/$G$1)*$G$2)</f>
        <v>622.74337764513996</v>
      </c>
      <c r="I6164" s="19">
        <f t="shared" si="577"/>
        <v>-60570262912</v>
      </c>
      <c r="K6164" s="19">
        <f t="shared" si="582"/>
        <v>17739360000</v>
      </c>
      <c r="L6164" s="19">
        <f t="shared" si="578"/>
        <v>17739360000</v>
      </c>
      <c r="N6164" s="19">
        <f t="shared" si="581"/>
        <v>-64508736688</v>
      </c>
      <c r="O6164" s="19">
        <f t="shared" si="579"/>
        <v>-64508736688</v>
      </c>
      <c r="Q6164" s="19">
        <f t="shared" si="580"/>
        <v>-77054508144</v>
      </c>
    </row>
    <row r="6165" spans="1:17" x14ac:dyDescent="0.3">
      <c r="A6165">
        <v>6159</v>
      </c>
      <c r="B6165">
        <f>SQRT((1-A6165*A6165/$G$1)*$G$2)</f>
        <v>622.46891918372</v>
      </c>
      <c r="I6165" s="19">
        <f t="shared" si="577"/>
        <v>-154109016288</v>
      </c>
      <c r="K6165" s="19">
        <f t="shared" si="582"/>
        <v>17742240000</v>
      </c>
      <c r="L6165" s="19">
        <f t="shared" si="578"/>
        <v>17742240000</v>
      </c>
      <c r="N6165" s="19">
        <f t="shared" si="581"/>
        <v>0</v>
      </c>
      <c r="O6165" s="19">
        <f t="shared" si="579"/>
        <v>-64508736688</v>
      </c>
      <c r="Q6165" s="19">
        <f t="shared" si="580"/>
        <v>-59312268144</v>
      </c>
    </row>
    <row r="6166" spans="1:17" x14ac:dyDescent="0.3">
      <c r="A6166">
        <v>6160</v>
      </c>
      <c r="B6166">
        <f>SQRT((1-A6166*A6166/$G$1)*$G$2)</f>
        <v>622.19429505962319</v>
      </c>
      <c r="I6166" s="19">
        <f t="shared" si="577"/>
        <v>-118624536288</v>
      </c>
      <c r="K6166" s="19">
        <f t="shared" si="582"/>
        <v>17745120000</v>
      </c>
      <c r="L6166" s="19">
        <f t="shared" si="578"/>
        <v>17745120000</v>
      </c>
      <c r="N6166" s="19">
        <f t="shared" si="581"/>
        <v>0</v>
      </c>
      <c r="O6166" s="19">
        <f t="shared" si="579"/>
        <v>-64508736688</v>
      </c>
      <c r="Q6166" s="19">
        <f t="shared" si="580"/>
        <v>-41567148144</v>
      </c>
    </row>
    <row r="6167" spans="1:17" x14ac:dyDescent="0.3">
      <c r="A6167">
        <v>6161</v>
      </c>
      <c r="B6167">
        <f>SQRT((1-A6167*A6167/$G$1)*$G$2)</f>
        <v>621.91950505339162</v>
      </c>
      <c r="I6167" s="19">
        <f t="shared" si="577"/>
        <v>-83134296288</v>
      </c>
      <c r="K6167" s="19">
        <f t="shared" si="582"/>
        <v>17748000000</v>
      </c>
      <c r="L6167" s="19">
        <f t="shared" si="578"/>
        <v>17748000000</v>
      </c>
      <c r="N6167" s="19">
        <f t="shared" si="581"/>
        <v>0</v>
      </c>
      <c r="O6167" s="19">
        <f t="shared" si="579"/>
        <v>-64508736688</v>
      </c>
      <c r="Q6167" s="19">
        <f t="shared" si="580"/>
        <v>-23819148144</v>
      </c>
    </row>
    <row r="6168" spans="1:17" x14ac:dyDescent="0.3">
      <c r="A6168">
        <v>6162</v>
      </c>
      <c r="B6168">
        <f>SQRT((1-A6168*A6168/$G$1)*$G$2)</f>
        <v>621.64454894504729</v>
      </c>
      <c r="I6168" s="19">
        <f t="shared" si="577"/>
        <v>-47638296288</v>
      </c>
      <c r="K6168" s="19">
        <f t="shared" si="582"/>
        <v>17750880000</v>
      </c>
      <c r="L6168" s="19">
        <f t="shared" si="578"/>
        <v>17750880000</v>
      </c>
      <c r="N6168" s="19">
        <f t="shared" si="581"/>
        <v>-64404941456</v>
      </c>
      <c r="O6168" s="19">
        <f t="shared" si="579"/>
        <v>-64404941456</v>
      </c>
      <c r="Q6168" s="19">
        <f t="shared" si="580"/>
        <v>-70473209600</v>
      </c>
    </row>
    <row r="6169" spans="1:17" x14ac:dyDescent="0.3">
      <c r="A6169">
        <v>6163</v>
      </c>
      <c r="B6169">
        <f>SQRT((1-A6169*A6169/$G$1)*$G$2)</f>
        <v>621.36942651408935</v>
      </c>
      <c r="I6169" s="19">
        <f t="shared" si="577"/>
        <v>-140946419200</v>
      </c>
      <c r="K6169" s="19">
        <f t="shared" si="582"/>
        <v>17753760000</v>
      </c>
      <c r="L6169" s="19">
        <f t="shared" si="578"/>
        <v>17753760000</v>
      </c>
      <c r="N6169" s="19">
        <f t="shared" si="581"/>
        <v>0</v>
      </c>
      <c r="O6169" s="19">
        <f t="shared" si="579"/>
        <v>-64404941456</v>
      </c>
      <c r="Q6169" s="19">
        <f t="shared" si="580"/>
        <v>-52719449600</v>
      </c>
    </row>
    <row r="6170" spans="1:17" x14ac:dyDescent="0.3">
      <c r="A6170">
        <v>6164</v>
      </c>
      <c r="B6170">
        <f>SQRT((1-A6170*A6170/$G$1)*$G$2)</f>
        <v>621.09413753949309</v>
      </c>
      <c r="I6170" s="19">
        <f t="shared" si="577"/>
        <v>-105438899200</v>
      </c>
      <c r="K6170" s="19">
        <f t="shared" si="582"/>
        <v>17756640000</v>
      </c>
      <c r="L6170" s="19">
        <f t="shared" si="578"/>
        <v>17756640000</v>
      </c>
      <c r="N6170" s="19">
        <f t="shared" si="581"/>
        <v>0</v>
      </c>
      <c r="O6170" s="19">
        <f t="shared" si="579"/>
        <v>-64404941456</v>
      </c>
      <c r="Q6170" s="19">
        <f t="shared" si="580"/>
        <v>-34962809600</v>
      </c>
    </row>
    <row r="6171" spans="1:17" x14ac:dyDescent="0.3">
      <c r="A6171">
        <v>6165</v>
      </c>
      <c r="B6171">
        <f>SQRT((1-A6171*A6171/$G$1)*$G$2)</f>
        <v>620.81868179970775</v>
      </c>
      <c r="I6171" s="19">
        <f t="shared" si="577"/>
        <v>-69925619200</v>
      </c>
      <c r="K6171" s="19">
        <f t="shared" si="582"/>
        <v>17759520000</v>
      </c>
      <c r="L6171" s="19">
        <f t="shared" si="578"/>
        <v>17759520000</v>
      </c>
      <c r="N6171" s="19">
        <f t="shared" si="581"/>
        <v>0</v>
      </c>
      <c r="O6171" s="19">
        <f t="shared" si="579"/>
        <v>-64404941456</v>
      </c>
      <c r="Q6171" s="19">
        <f t="shared" si="580"/>
        <v>-17203289600</v>
      </c>
    </row>
    <row r="6172" spans="1:17" x14ac:dyDescent="0.3">
      <c r="A6172">
        <v>6166</v>
      </c>
      <c r="B6172">
        <f>SQRT((1-A6172*A6172/$G$1)*$G$2)</f>
        <v>620.54305907265461</v>
      </c>
      <c r="I6172" s="19">
        <f t="shared" si="577"/>
        <v>-34406579200</v>
      </c>
      <c r="K6172" s="19">
        <f t="shared" si="582"/>
        <v>17762400000</v>
      </c>
      <c r="L6172" s="19">
        <f t="shared" si="578"/>
        <v>17762400000</v>
      </c>
      <c r="N6172" s="19">
        <f t="shared" si="581"/>
        <v>-64301146224</v>
      </c>
      <c r="O6172" s="19">
        <f t="shared" si="579"/>
        <v>-64301146224</v>
      </c>
      <c r="Q6172" s="19">
        <f t="shared" si="580"/>
        <v>-63742035824</v>
      </c>
    </row>
    <row r="6173" spans="1:17" x14ac:dyDescent="0.3">
      <c r="A6173">
        <v>6167</v>
      </c>
      <c r="B6173">
        <f>SQRT((1-A6173*A6173/$G$1)*$G$2)</f>
        <v>620.26726913572588</v>
      </c>
      <c r="I6173" s="19">
        <f t="shared" si="577"/>
        <v>-127484071648</v>
      </c>
      <c r="K6173" s="19">
        <f t="shared" si="582"/>
        <v>17765280000</v>
      </c>
      <c r="L6173" s="19">
        <f t="shared" si="578"/>
        <v>17765280000</v>
      </c>
      <c r="N6173" s="19">
        <f t="shared" si="581"/>
        <v>0</v>
      </c>
      <c r="O6173" s="19">
        <f t="shared" si="579"/>
        <v>-64301146224</v>
      </c>
      <c r="Q6173" s="19">
        <f t="shared" si="580"/>
        <v>-45976755824</v>
      </c>
    </row>
    <row r="6174" spans="1:17" x14ac:dyDescent="0.3">
      <c r="A6174">
        <v>6168</v>
      </c>
      <c r="B6174">
        <f>SQRT((1-A6174*A6174/$G$1)*$G$2)</f>
        <v>619.99131176578226</v>
      </c>
      <c r="I6174" s="19">
        <f t="shared" si="577"/>
        <v>-91953511648</v>
      </c>
      <c r="K6174" s="19">
        <f t="shared" si="582"/>
        <v>17768160000</v>
      </c>
      <c r="L6174" s="19">
        <f t="shared" si="578"/>
        <v>17768160000</v>
      </c>
      <c r="N6174" s="19">
        <f t="shared" si="581"/>
        <v>0</v>
      </c>
      <c r="O6174" s="19">
        <f t="shared" si="579"/>
        <v>-64301146224</v>
      </c>
      <c r="Q6174" s="19">
        <f t="shared" si="580"/>
        <v>-28208595824</v>
      </c>
    </row>
    <row r="6175" spans="1:17" x14ac:dyDescent="0.3">
      <c r="A6175">
        <v>6169</v>
      </c>
      <c r="B6175">
        <f>SQRT((1-A6175*A6175/$G$1)*$G$2)</f>
        <v>619.71518673915114</v>
      </c>
      <c r="I6175" s="19">
        <f t="shared" si="577"/>
        <v>-56417191648</v>
      </c>
      <c r="K6175" s="19">
        <f t="shared" si="582"/>
        <v>17771040000</v>
      </c>
      <c r="L6175" s="19">
        <f t="shared" si="578"/>
        <v>17771040000</v>
      </c>
      <c r="N6175" s="19">
        <f t="shared" si="581"/>
        <v>-64197350992</v>
      </c>
      <c r="O6175" s="19">
        <f t="shared" si="579"/>
        <v>-64197350992</v>
      </c>
      <c r="Q6175" s="19">
        <f t="shared" si="580"/>
        <v>-74634906816</v>
      </c>
    </row>
    <row r="6176" spans="1:17" x14ac:dyDescent="0.3">
      <c r="A6176">
        <v>6170</v>
      </c>
      <c r="B6176">
        <f>SQRT((1-A6176*A6176/$G$1)*$G$2)</f>
        <v>619.43889383162582</v>
      </c>
      <c r="I6176" s="19">
        <f t="shared" si="577"/>
        <v>-149269813632</v>
      </c>
      <c r="K6176" s="19">
        <f t="shared" si="582"/>
        <v>17773920000</v>
      </c>
      <c r="L6176" s="19">
        <f t="shared" si="578"/>
        <v>17773920000</v>
      </c>
      <c r="N6176" s="19">
        <f t="shared" si="581"/>
        <v>0</v>
      </c>
      <c r="O6176" s="19">
        <f t="shared" si="579"/>
        <v>-64197350992</v>
      </c>
      <c r="Q6176" s="19">
        <f t="shared" si="580"/>
        <v>-56860986816</v>
      </c>
    </row>
    <row r="6177" spans="1:17" x14ac:dyDescent="0.3">
      <c r="A6177">
        <v>6171</v>
      </c>
      <c r="B6177">
        <f>SQRT((1-A6177*A6177/$G$1)*$G$2)</f>
        <v>619.16243281846221</v>
      </c>
      <c r="I6177" s="19">
        <f t="shared" si="577"/>
        <v>-113721973632</v>
      </c>
      <c r="K6177" s="19">
        <f t="shared" si="582"/>
        <v>17776800000</v>
      </c>
      <c r="L6177" s="19">
        <f t="shared" si="578"/>
        <v>17776800000</v>
      </c>
      <c r="N6177" s="19">
        <f t="shared" si="581"/>
        <v>0</v>
      </c>
      <c r="O6177" s="19">
        <f t="shared" si="579"/>
        <v>-64197350992</v>
      </c>
      <c r="Q6177" s="19">
        <f t="shared" si="580"/>
        <v>-39084186816</v>
      </c>
    </row>
    <row r="6178" spans="1:17" x14ac:dyDescent="0.3">
      <c r="A6178">
        <v>6172</v>
      </c>
      <c r="B6178">
        <f>SQRT((1-A6178*A6178/$G$1)*$G$2)</f>
        <v>618.88580347437824</v>
      </c>
      <c r="I6178" s="19">
        <f t="shared" si="577"/>
        <v>-78168373632</v>
      </c>
      <c r="K6178" s="19">
        <f t="shared" si="582"/>
        <v>17779680000</v>
      </c>
      <c r="L6178" s="19">
        <f t="shared" si="578"/>
        <v>17779680000</v>
      </c>
      <c r="N6178" s="19">
        <f t="shared" si="581"/>
        <v>0</v>
      </c>
      <c r="O6178" s="19">
        <f t="shared" si="579"/>
        <v>-64197350992</v>
      </c>
      <c r="Q6178" s="19">
        <f t="shared" si="580"/>
        <v>-21304506816</v>
      </c>
    </row>
    <row r="6179" spans="1:17" x14ac:dyDescent="0.3">
      <c r="A6179">
        <v>6173</v>
      </c>
      <c r="B6179">
        <f>SQRT((1-A6179*A6179/$G$1)*$G$2)</f>
        <v>618.60900557355149</v>
      </c>
      <c r="I6179" s="19">
        <f t="shared" si="577"/>
        <v>-42609013632</v>
      </c>
      <c r="K6179" s="19">
        <f t="shared" si="582"/>
        <v>17782560000</v>
      </c>
      <c r="L6179" s="19">
        <f t="shared" si="578"/>
        <v>17782560000</v>
      </c>
      <c r="N6179" s="19">
        <f t="shared" si="581"/>
        <v>-64093555760</v>
      </c>
      <c r="O6179" s="19">
        <f t="shared" si="579"/>
        <v>-64093555760</v>
      </c>
      <c r="Q6179" s="19">
        <f t="shared" si="580"/>
        <v>-67615502576</v>
      </c>
    </row>
    <row r="6180" spans="1:17" x14ac:dyDescent="0.3">
      <c r="A6180">
        <v>6174</v>
      </c>
      <c r="B6180">
        <f>SQRT((1-A6180*A6180/$G$1)*$G$2)</f>
        <v>618.33203888961725</v>
      </c>
      <c r="I6180" s="19">
        <f t="shared" si="577"/>
        <v>-135231005152</v>
      </c>
      <c r="K6180" s="19">
        <f t="shared" si="582"/>
        <v>17785440000</v>
      </c>
      <c r="L6180" s="19">
        <f t="shared" si="578"/>
        <v>17785440000</v>
      </c>
      <c r="N6180" s="19">
        <f t="shared" si="581"/>
        <v>0</v>
      </c>
      <c r="O6180" s="19">
        <f t="shared" si="579"/>
        <v>-64093555760</v>
      </c>
      <c r="Q6180" s="19">
        <f t="shared" si="580"/>
        <v>-49830062576</v>
      </c>
    </row>
    <row r="6181" spans="1:17" x14ac:dyDescent="0.3">
      <c r="A6181">
        <v>6175</v>
      </c>
      <c r="B6181">
        <f>SQRT((1-A6181*A6181/$G$1)*$G$2)</f>
        <v>618.05490319566707</v>
      </c>
      <c r="I6181" s="19">
        <f t="shared" si="577"/>
        <v>-99660125152</v>
      </c>
      <c r="K6181" s="19">
        <f t="shared" si="582"/>
        <v>17788320000</v>
      </c>
      <c r="L6181" s="19">
        <f t="shared" si="578"/>
        <v>17788320000</v>
      </c>
      <c r="N6181" s="19">
        <f t="shared" si="581"/>
        <v>0</v>
      </c>
      <c r="O6181" s="19">
        <f t="shared" si="579"/>
        <v>-64093555760</v>
      </c>
      <c r="Q6181" s="19">
        <f t="shared" si="580"/>
        <v>-32041742576</v>
      </c>
    </row>
    <row r="6182" spans="1:17" x14ac:dyDescent="0.3">
      <c r="A6182">
        <v>6176</v>
      </c>
      <c r="B6182">
        <f>SQRT((1-A6182*A6182/$G$1)*$G$2)</f>
        <v>617.77759826424676</v>
      </c>
      <c r="I6182" s="19">
        <f t="shared" si="577"/>
        <v>-64083485152</v>
      </c>
      <c r="K6182" s="19">
        <f t="shared" si="582"/>
        <v>17791200000</v>
      </c>
      <c r="L6182" s="19">
        <f t="shared" si="578"/>
        <v>17791200000</v>
      </c>
      <c r="N6182" s="19">
        <f t="shared" si="581"/>
        <v>-63989760528</v>
      </c>
      <c r="O6182" s="19">
        <f t="shared" si="579"/>
        <v>-63989760528</v>
      </c>
      <c r="Q6182" s="19">
        <f t="shared" si="580"/>
        <v>-78240303104</v>
      </c>
    </row>
    <row r="6183" spans="1:17" x14ac:dyDescent="0.3">
      <c r="A6183">
        <v>6177</v>
      </c>
      <c r="B6183">
        <f>SQRT((1-A6183*A6183/$G$1)*$G$2)</f>
        <v>617.50012386735466</v>
      </c>
      <c r="I6183" s="19">
        <f t="shared" si="577"/>
        <v>-156480606208</v>
      </c>
      <c r="K6183" s="19">
        <f t="shared" si="582"/>
        <v>17794080000</v>
      </c>
      <c r="L6183" s="19">
        <f t="shared" si="578"/>
        <v>17794080000</v>
      </c>
      <c r="N6183" s="19">
        <f t="shared" si="581"/>
        <v>0</v>
      </c>
      <c r="O6183" s="19">
        <f t="shared" si="579"/>
        <v>-63989760528</v>
      </c>
      <c r="Q6183" s="19">
        <f t="shared" si="580"/>
        <v>-60446223104</v>
      </c>
    </row>
    <row r="6184" spans="1:17" x14ac:dyDescent="0.3">
      <c r="A6184">
        <v>6178</v>
      </c>
      <c r="B6184">
        <f>SQRT((1-A6184*A6184/$G$1)*$G$2)</f>
        <v>617.2224797764394</v>
      </c>
      <c r="I6184" s="19">
        <f t="shared" si="577"/>
        <v>-120892446208</v>
      </c>
      <c r="K6184" s="19">
        <f t="shared" si="582"/>
        <v>17796960000</v>
      </c>
      <c r="L6184" s="19">
        <f t="shared" si="578"/>
        <v>17796960000</v>
      </c>
      <c r="N6184" s="19">
        <f t="shared" si="581"/>
        <v>0</v>
      </c>
      <c r="O6184" s="19">
        <f t="shared" si="579"/>
        <v>-63989760528</v>
      </c>
      <c r="Q6184" s="19">
        <f t="shared" si="580"/>
        <v>-42649263104</v>
      </c>
    </row>
    <row r="6185" spans="1:17" x14ac:dyDescent="0.3">
      <c r="A6185">
        <v>6179</v>
      </c>
      <c r="B6185">
        <f>SQRT((1-A6185*A6185/$G$1)*$G$2)</f>
        <v>616.94466576239802</v>
      </c>
      <c r="I6185" s="19">
        <f t="shared" si="577"/>
        <v>-85298526208</v>
      </c>
      <c r="K6185" s="19">
        <f t="shared" si="582"/>
        <v>17799840000</v>
      </c>
      <c r="L6185" s="19">
        <f t="shared" si="578"/>
        <v>17799840000</v>
      </c>
      <c r="N6185" s="19">
        <f t="shared" si="581"/>
        <v>0</v>
      </c>
      <c r="O6185" s="19">
        <f t="shared" si="579"/>
        <v>-63989760528</v>
      </c>
      <c r="Q6185" s="19">
        <f t="shared" si="580"/>
        <v>-24849423104</v>
      </c>
    </row>
    <row r="6186" spans="1:17" x14ac:dyDescent="0.3">
      <c r="A6186">
        <v>6180</v>
      </c>
      <c r="B6186">
        <f>SQRT((1-A6186*A6186/$G$1)*$G$2)</f>
        <v>616.66668159557526</v>
      </c>
      <c r="I6186" s="19">
        <f t="shared" si="577"/>
        <v>-49698846208</v>
      </c>
      <c r="K6186" s="19">
        <f t="shared" si="582"/>
        <v>17802720000</v>
      </c>
      <c r="L6186" s="19">
        <f t="shared" si="578"/>
        <v>17802720000</v>
      </c>
      <c r="N6186" s="19">
        <f t="shared" si="581"/>
        <v>-63885965296</v>
      </c>
      <c r="O6186" s="19">
        <f t="shared" si="579"/>
        <v>-63885965296</v>
      </c>
      <c r="Q6186" s="19">
        <f t="shared" si="580"/>
        <v>-70932668400</v>
      </c>
    </row>
    <row r="6187" spans="1:17" x14ac:dyDescent="0.3">
      <c r="A6187">
        <v>6181</v>
      </c>
      <c r="B6187">
        <f>SQRT((1-A6187*A6187/$G$1)*$G$2)</f>
        <v>616.38852704576004</v>
      </c>
      <c r="I6187" s="19">
        <f t="shared" si="577"/>
        <v>-141865336800</v>
      </c>
      <c r="K6187" s="19">
        <f t="shared" si="582"/>
        <v>17805600000</v>
      </c>
      <c r="L6187" s="19">
        <f t="shared" si="578"/>
        <v>17805600000</v>
      </c>
      <c r="N6187" s="19">
        <f t="shared" si="581"/>
        <v>0</v>
      </c>
      <c r="O6187" s="19">
        <f t="shared" si="579"/>
        <v>-63885965296</v>
      </c>
      <c r="Q6187" s="19">
        <f t="shared" si="580"/>
        <v>-53127068400</v>
      </c>
    </row>
    <row r="6188" spans="1:17" x14ac:dyDescent="0.3">
      <c r="A6188">
        <v>6182</v>
      </c>
      <c r="B6188">
        <f>SQRT((1-A6188*A6188/$G$1)*$G$2)</f>
        <v>616.11020188218436</v>
      </c>
      <c r="I6188" s="19">
        <f t="shared" si="577"/>
        <v>-106254136800</v>
      </c>
      <c r="K6188" s="19">
        <f t="shared" si="582"/>
        <v>17808480000</v>
      </c>
      <c r="L6188" s="19">
        <f t="shared" si="578"/>
        <v>17808480000</v>
      </c>
      <c r="N6188" s="19">
        <f t="shared" si="581"/>
        <v>0</v>
      </c>
      <c r="O6188" s="19">
        <f t="shared" si="579"/>
        <v>-63885965296</v>
      </c>
      <c r="Q6188" s="19">
        <f t="shared" si="580"/>
        <v>-35318588400</v>
      </c>
    </row>
    <row r="6189" spans="1:17" x14ac:dyDescent="0.3">
      <c r="A6189">
        <v>6183</v>
      </c>
      <c r="B6189">
        <f>SQRT((1-A6189*A6189/$G$1)*$G$2)</f>
        <v>615.83170587352163</v>
      </c>
      <c r="I6189" s="19">
        <f t="shared" si="577"/>
        <v>-70637176800</v>
      </c>
      <c r="K6189" s="19">
        <f t="shared" si="582"/>
        <v>17811360000</v>
      </c>
      <c r="L6189" s="19">
        <f t="shared" si="578"/>
        <v>17811360000</v>
      </c>
      <c r="N6189" s="19">
        <f t="shared" si="581"/>
        <v>0</v>
      </c>
      <c r="O6189" s="19">
        <f t="shared" si="579"/>
        <v>-63885965296</v>
      </c>
      <c r="Q6189" s="19">
        <f t="shared" si="580"/>
        <v>-17507228400</v>
      </c>
    </row>
    <row r="6190" spans="1:17" x14ac:dyDescent="0.3">
      <c r="A6190">
        <v>6184</v>
      </c>
      <c r="B6190">
        <f>SQRT((1-A6190*A6190/$G$1)*$G$2)</f>
        <v>615.55303878788459</v>
      </c>
      <c r="I6190" s="19">
        <f t="shared" ref="I6190:I6253" si="583">Q6189*2</f>
        <v>-35014456800</v>
      </c>
      <c r="K6190" s="19">
        <f t="shared" si="582"/>
        <v>17814240000</v>
      </c>
      <c r="L6190" s="19">
        <f t="shared" ref="L6190:L6253" si="584">IF(K6190=0,L6189,K6190)</f>
        <v>17814240000</v>
      </c>
      <c r="N6190" s="19">
        <f t="shared" si="581"/>
        <v>-63782170064</v>
      </c>
      <c r="O6190" s="19">
        <f t="shared" ref="O6190:O6253" si="585">IF(N6190=0,O6189,N6190)</f>
        <v>-63782170064</v>
      </c>
      <c r="Q6190" s="19">
        <f t="shared" ref="Q6190:Q6253" si="586">Q6189+K6190+N6190</f>
        <v>-63475158464</v>
      </c>
    </row>
    <row r="6191" spans="1:17" x14ac:dyDescent="0.3">
      <c r="A6191">
        <v>6185</v>
      </c>
      <c r="B6191">
        <f>SQRT((1-A6191*A6191/$G$1)*$G$2)</f>
        <v>615.27420039282299</v>
      </c>
      <c r="I6191" s="19">
        <f t="shared" si="583"/>
        <v>-126950316928</v>
      </c>
      <c r="K6191" s="19">
        <f t="shared" si="582"/>
        <v>17817120000</v>
      </c>
      <c r="L6191" s="19">
        <f t="shared" si="584"/>
        <v>17817120000</v>
      </c>
      <c r="N6191" s="19">
        <f t="shared" si="581"/>
        <v>0</v>
      </c>
      <c r="O6191" s="19">
        <f t="shared" si="585"/>
        <v>-63782170064</v>
      </c>
      <c r="Q6191" s="19">
        <f t="shared" si="586"/>
        <v>-45658038464</v>
      </c>
    </row>
    <row r="6192" spans="1:17" x14ac:dyDescent="0.3">
      <c r="A6192">
        <v>6186</v>
      </c>
      <c r="B6192">
        <f>SQRT((1-A6192*A6192/$G$1)*$G$2)</f>
        <v>614.99519045532213</v>
      </c>
      <c r="I6192" s="19">
        <f t="shared" si="583"/>
        <v>-91316076928</v>
      </c>
      <c r="K6192" s="19">
        <f t="shared" si="582"/>
        <v>17820000000</v>
      </c>
      <c r="L6192" s="19">
        <f t="shared" si="584"/>
        <v>17820000000</v>
      </c>
      <c r="N6192" s="19">
        <f t="shared" si="581"/>
        <v>0</v>
      </c>
      <c r="O6192" s="19">
        <f t="shared" si="585"/>
        <v>-63782170064</v>
      </c>
      <c r="Q6192" s="19">
        <f t="shared" si="586"/>
        <v>-27838038464</v>
      </c>
    </row>
    <row r="6193" spans="1:17" x14ac:dyDescent="0.3">
      <c r="A6193">
        <v>6187</v>
      </c>
      <c r="B6193">
        <f>SQRT((1-A6193*A6193/$G$1)*$G$2)</f>
        <v>614.71600874180058</v>
      </c>
      <c r="I6193" s="19">
        <f t="shared" si="583"/>
        <v>-55676076928</v>
      </c>
      <c r="K6193" s="19">
        <f t="shared" si="582"/>
        <v>17822880000</v>
      </c>
      <c r="L6193" s="19">
        <f t="shared" si="584"/>
        <v>17822880000</v>
      </c>
      <c r="N6193" s="19">
        <f t="shared" si="581"/>
        <v>-63678374832</v>
      </c>
      <c r="O6193" s="19">
        <f t="shared" si="585"/>
        <v>-63678374832</v>
      </c>
      <c r="Q6193" s="19">
        <f t="shared" si="586"/>
        <v>-73693533296</v>
      </c>
    </row>
    <row r="6194" spans="1:17" x14ac:dyDescent="0.3">
      <c r="A6194">
        <v>6188</v>
      </c>
      <c r="B6194">
        <f>SQRT((1-A6194*A6194/$G$1)*$G$2)</f>
        <v>614.43665501810892</v>
      </c>
      <c r="I6194" s="19">
        <f t="shared" si="583"/>
        <v>-147387066592</v>
      </c>
      <c r="K6194" s="19">
        <f t="shared" si="582"/>
        <v>17825760000</v>
      </c>
      <c r="L6194" s="19">
        <f t="shared" si="584"/>
        <v>17825760000</v>
      </c>
      <c r="N6194" s="19">
        <f t="shared" si="581"/>
        <v>0</v>
      </c>
      <c r="O6194" s="19">
        <f t="shared" si="585"/>
        <v>-63678374832</v>
      </c>
      <c r="Q6194" s="19">
        <f t="shared" si="586"/>
        <v>-55867773296</v>
      </c>
    </row>
    <row r="6195" spans="1:17" x14ac:dyDescent="0.3">
      <c r="A6195">
        <v>6189</v>
      </c>
      <c r="B6195">
        <f>SQRT((1-A6195*A6195/$G$1)*$G$2)</f>
        <v>614.15712904952659</v>
      </c>
      <c r="I6195" s="19">
        <f t="shared" si="583"/>
        <v>-111735546592</v>
      </c>
      <c r="K6195" s="19">
        <f t="shared" si="582"/>
        <v>17828640000</v>
      </c>
      <c r="L6195" s="19">
        <f t="shared" si="584"/>
        <v>17828640000</v>
      </c>
      <c r="N6195" s="19">
        <f t="shared" si="581"/>
        <v>0</v>
      </c>
      <c r="O6195" s="19">
        <f t="shared" si="585"/>
        <v>-63678374832</v>
      </c>
      <c r="Q6195" s="19">
        <f t="shared" si="586"/>
        <v>-38039133296</v>
      </c>
    </row>
    <row r="6196" spans="1:17" x14ac:dyDescent="0.3">
      <c r="A6196">
        <v>6190</v>
      </c>
      <c r="B6196">
        <f>SQRT((1-A6196*A6196/$G$1)*$G$2)</f>
        <v>613.8774306007615</v>
      </c>
      <c r="I6196" s="19">
        <f t="shared" si="583"/>
        <v>-76078266592</v>
      </c>
      <c r="K6196" s="19">
        <f t="shared" si="582"/>
        <v>17831520000</v>
      </c>
      <c r="L6196" s="19">
        <f t="shared" si="584"/>
        <v>17831520000</v>
      </c>
      <c r="N6196" s="19">
        <f t="shared" ref="N6196:N6259" si="587">IF($I6196&gt;O6195,O6195+$J$1,)</f>
        <v>0</v>
      </c>
      <c r="O6196" s="19">
        <f t="shared" si="585"/>
        <v>-63678374832</v>
      </c>
      <c r="Q6196" s="19">
        <f t="shared" si="586"/>
        <v>-20207613296</v>
      </c>
    </row>
    <row r="6197" spans="1:17" x14ac:dyDescent="0.3">
      <c r="A6197">
        <v>6191</v>
      </c>
      <c r="B6197">
        <f>SQRT((1-A6197*A6197/$G$1)*$G$2)</f>
        <v>613.59755943594666</v>
      </c>
      <c r="I6197" s="19">
        <f t="shared" si="583"/>
        <v>-40415226592</v>
      </c>
      <c r="K6197" s="19">
        <f t="shared" si="582"/>
        <v>17834400000</v>
      </c>
      <c r="L6197" s="19">
        <f t="shared" si="584"/>
        <v>17834400000</v>
      </c>
      <c r="N6197" s="19">
        <f t="shared" si="587"/>
        <v>-63574579600</v>
      </c>
      <c r="O6197" s="19">
        <f t="shared" si="585"/>
        <v>-63574579600</v>
      </c>
      <c r="Q6197" s="19">
        <f t="shared" si="586"/>
        <v>-65947792896</v>
      </c>
    </row>
    <row r="6198" spans="1:17" x14ac:dyDescent="0.3">
      <c r="A6198">
        <v>6192</v>
      </c>
      <c r="B6198">
        <f>SQRT((1-A6198*A6198/$G$1)*$G$2)</f>
        <v>613.31751531863893</v>
      </c>
      <c r="I6198" s="19">
        <f t="shared" si="583"/>
        <v>-131895585792</v>
      </c>
      <c r="K6198" s="19">
        <f t="shared" si="582"/>
        <v>17837280000</v>
      </c>
      <c r="L6198" s="19">
        <f t="shared" si="584"/>
        <v>17837280000</v>
      </c>
      <c r="N6198" s="19">
        <f t="shared" si="587"/>
        <v>0</v>
      </c>
      <c r="O6198" s="19">
        <f t="shared" si="585"/>
        <v>-63574579600</v>
      </c>
      <c r="Q6198" s="19">
        <f t="shared" si="586"/>
        <v>-48110512896</v>
      </c>
    </row>
    <row r="6199" spans="1:17" x14ac:dyDescent="0.3">
      <c r="A6199">
        <v>6193</v>
      </c>
      <c r="B6199">
        <f>SQRT((1-A6199*A6199/$G$1)*$G$2)</f>
        <v>613.0372980118168</v>
      </c>
      <c r="I6199" s="19">
        <f t="shared" si="583"/>
        <v>-96221025792</v>
      </c>
      <c r="K6199" s="19">
        <f t="shared" si="582"/>
        <v>17840160000</v>
      </c>
      <c r="L6199" s="19">
        <f t="shared" si="584"/>
        <v>17840160000</v>
      </c>
      <c r="N6199" s="19">
        <f t="shared" si="587"/>
        <v>0</v>
      </c>
      <c r="O6199" s="19">
        <f t="shared" si="585"/>
        <v>-63574579600</v>
      </c>
      <c r="Q6199" s="19">
        <f t="shared" si="586"/>
        <v>-30270352896</v>
      </c>
    </row>
    <row r="6200" spans="1:17" x14ac:dyDescent="0.3">
      <c r="A6200">
        <v>6194</v>
      </c>
      <c r="B6200">
        <f>SQRT((1-A6200*A6200/$G$1)*$G$2)</f>
        <v>612.75690727787867</v>
      </c>
      <c r="I6200" s="19">
        <f t="shared" si="583"/>
        <v>-60540705792</v>
      </c>
      <c r="K6200" s="19">
        <f t="shared" si="582"/>
        <v>17843040000</v>
      </c>
      <c r="L6200" s="19">
        <f t="shared" si="584"/>
        <v>17843040000</v>
      </c>
      <c r="N6200" s="19">
        <f t="shared" si="587"/>
        <v>-63470784368</v>
      </c>
      <c r="O6200" s="19">
        <f t="shared" si="585"/>
        <v>-63470784368</v>
      </c>
      <c r="Q6200" s="19">
        <f t="shared" si="586"/>
        <v>-75898097264</v>
      </c>
    </row>
    <row r="6201" spans="1:17" x14ac:dyDescent="0.3">
      <c r="A6201">
        <v>6195</v>
      </c>
      <c r="B6201">
        <f>SQRT((1-A6201*A6201/$G$1)*$G$2)</f>
        <v>612.47634287864037</v>
      </c>
      <c r="I6201" s="19">
        <f t="shared" si="583"/>
        <v>-151796194528</v>
      </c>
      <c r="K6201" s="19">
        <f t="shared" si="582"/>
        <v>17845920000</v>
      </c>
      <c r="L6201" s="19">
        <f t="shared" si="584"/>
        <v>17845920000</v>
      </c>
      <c r="N6201" s="19">
        <f t="shared" si="587"/>
        <v>0</v>
      </c>
      <c r="O6201" s="19">
        <f t="shared" si="585"/>
        <v>-63470784368</v>
      </c>
      <c r="Q6201" s="19">
        <f t="shared" si="586"/>
        <v>-58052177264</v>
      </c>
    </row>
    <row r="6202" spans="1:17" x14ac:dyDescent="0.3">
      <c r="A6202">
        <v>6196</v>
      </c>
      <c r="B6202">
        <f>SQRT((1-A6202*A6202/$G$1)*$G$2)</f>
        <v>612.19560457533373</v>
      </c>
      <c r="I6202" s="19">
        <f t="shared" si="583"/>
        <v>-116104354528</v>
      </c>
      <c r="K6202" s="19">
        <f t="shared" si="582"/>
        <v>17848800000</v>
      </c>
      <c r="L6202" s="19">
        <f t="shared" si="584"/>
        <v>17848800000</v>
      </c>
      <c r="N6202" s="19">
        <f t="shared" si="587"/>
        <v>0</v>
      </c>
      <c r="O6202" s="19">
        <f t="shared" si="585"/>
        <v>-63470784368</v>
      </c>
      <c r="Q6202" s="19">
        <f t="shared" si="586"/>
        <v>-40203377264</v>
      </c>
    </row>
    <row r="6203" spans="1:17" x14ac:dyDescent="0.3">
      <c r="A6203">
        <v>6197</v>
      </c>
      <c r="B6203">
        <f>SQRT((1-A6203*A6203/$G$1)*$G$2)</f>
        <v>611.91469212860409</v>
      </c>
      <c r="I6203" s="19">
        <f t="shared" si="583"/>
        <v>-80406754528</v>
      </c>
      <c r="K6203" s="19">
        <f t="shared" si="582"/>
        <v>17851680000</v>
      </c>
      <c r="L6203" s="19">
        <f t="shared" si="584"/>
        <v>17851680000</v>
      </c>
      <c r="N6203" s="19">
        <f t="shared" si="587"/>
        <v>0</v>
      </c>
      <c r="O6203" s="19">
        <f t="shared" si="585"/>
        <v>-63470784368</v>
      </c>
      <c r="Q6203" s="19">
        <f t="shared" si="586"/>
        <v>-22351697264</v>
      </c>
    </row>
    <row r="6204" spans="1:17" x14ac:dyDescent="0.3">
      <c r="A6204">
        <v>6198</v>
      </c>
      <c r="B6204">
        <f>SQRT((1-A6204*A6204/$G$1)*$G$2)</f>
        <v>611.63360529850854</v>
      </c>
      <c r="I6204" s="19">
        <f t="shared" si="583"/>
        <v>-44703394528</v>
      </c>
      <c r="K6204" s="19">
        <f t="shared" si="582"/>
        <v>17854560000</v>
      </c>
      <c r="L6204" s="19">
        <f t="shared" si="584"/>
        <v>17854560000</v>
      </c>
      <c r="N6204" s="19">
        <f t="shared" si="587"/>
        <v>-63366989136</v>
      </c>
      <c r="O6204" s="19">
        <f t="shared" si="585"/>
        <v>-63366989136</v>
      </c>
      <c r="Q6204" s="19">
        <f t="shared" si="586"/>
        <v>-67864126400</v>
      </c>
    </row>
    <row r="6205" spans="1:17" x14ac:dyDescent="0.3">
      <c r="A6205">
        <v>6199</v>
      </c>
      <c r="B6205">
        <f>SQRT((1-A6205*A6205/$G$1)*$G$2)</f>
        <v>611.3523438445136</v>
      </c>
      <c r="I6205" s="19">
        <f t="shared" si="583"/>
        <v>-135728252800</v>
      </c>
      <c r="K6205" s="19">
        <f t="shared" si="582"/>
        <v>17857440000</v>
      </c>
      <c r="L6205" s="19">
        <f t="shared" si="584"/>
        <v>17857440000</v>
      </c>
      <c r="N6205" s="19">
        <f t="shared" si="587"/>
        <v>0</v>
      </c>
      <c r="O6205" s="19">
        <f t="shared" si="585"/>
        <v>-63366989136</v>
      </c>
      <c r="Q6205" s="19">
        <f t="shared" si="586"/>
        <v>-50006686400</v>
      </c>
    </row>
    <row r="6206" spans="1:17" x14ac:dyDescent="0.3">
      <c r="A6206">
        <v>6200</v>
      </c>
      <c r="B6206">
        <f>SQRT((1-A6206*A6206/$G$1)*$G$2)</f>
        <v>611.07090752549391</v>
      </c>
      <c r="I6206" s="19">
        <f t="shared" si="583"/>
        <v>-100013372800</v>
      </c>
      <c r="K6206" s="19">
        <f t="shared" si="582"/>
        <v>17860320000</v>
      </c>
      <c r="L6206" s="19">
        <f t="shared" si="584"/>
        <v>17860320000</v>
      </c>
      <c r="N6206" s="19">
        <f t="shared" si="587"/>
        <v>0</v>
      </c>
      <c r="O6206" s="19">
        <f t="shared" si="585"/>
        <v>-63366989136</v>
      </c>
      <c r="Q6206" s="19">
        <f t="shared" si="586"/>
        <v>-32146366400</v>
      </c>
    </row>
    <row r="6207" spans="1:17" x14ac:dyDescent="0.3">
      <c r="A6207">
        <v>6201</v>
      </c>
      <c r="B6207">
        <f>SQRT((1-A6207*A6207/$G$1)*$G$2)</f>
        <v>610.78929609972897</v>
      </c>
      <c r="I6207" s="19">
        <f t="shared" si="583"/>
        <v>-64292732800</v>
      </c>
      <c r="K6207" s="19">
        <f t="shared" si="582"/>
        <v>17863200000</v>
      </c>
      <c r="L6207" s="19">
        <f t="shared" si="584"/>
        <v>17863200000</v>
      </c>
      <c r="N6207" s="19">
        <f t="shared" si="587"/>
        <v>0</v>
      </c>
      <c r="O6207" s="19">
        <f t="shared" si="585"/>
        <v>-63366989136</v>
      </c>
      <c r="Q6207" s="19">
        <f t="shared" si="586"/>
        <v>-14283166400</v>
      </c>
    </row>
    <row r="6208" spans="1:17" x14ac:dyDescent="0.3">
      <c r="A6208">
        <v>6202</v>
      </c>
      <c r="B6208">
        <f>SQRT((1-A6208*A6208/$G$1)*$G$2)</f>
        <v>610.50750932490223</v>
      </c>
      <c r="I6208" s="19">
        <f t="shared" si="583"/>
        <v>-28566332800</v>
      </c>
      <c r="K6208" s="19">
        <f t="shared" si="582"/>
        <v>17866080000</v>
      </c>
      <c r="L6208" s="19">
        <f t="shared" si="584"/>
        <v>17866080000</v>
      </c>
      <c r="N6208" s="19">
        <f t="shared" si="587"/>
        <v>-63263193904</v>
      </c>
      <c r="O6208" s="19">
        <f t="shared" si="585"/>
        <v>-63263193904</v>
      </c>
      <c r="Q6208" s="19">
        <f t="shared" si="586"/>
        <v>-59680280304</v>
      </c>
    </row>
    <row r="6209" spans="1:17" x14ac:dyDescent="0.3">
      <c r="A6209">
        <v>6203</v>
      </c>
      <c r="B6209">
        <f>SQRT((1-A6209*A6209/$G$1)*$G$2)</f>
        <v>610.22554695809811</v>
      </c>
      <c r="I6209" s="19">
        <f t="shared" si="583"/>
        <v>-119360560608</v>
      </c>
      <c r="K6209" s="19">
        <f t="shared" si="582"/>
        <v>17868960000</v>
      </c>
      <c r="L6209" s="19">
        <f t="shared" si="584"/>
        <v>17868960000</v>
      </c>
      <c r="N6209" s="19">
        <f t="shared" si="587"/>
        <v>0</v>
      </c>
      <c r="O6209" s="19">
        <f t="shared" si="585"/>
        <v>-63263193904</v>
      </c>
      <c r="Q6209" s="19">
        <f t="shared" si="586"/>
        <v>-41811320304</v>
      </c>
    </row>
    <row r="6210" spans="1:17" x14ac:dyDescent="0.3">
      <c r="A6210">
        <v>6204</v>
      </c>
      <c r="B6210">
        <f>SQRT((1-A6210*A6210/$G$1)*$G$2)</f>
        <v>609.94340875580099</v>
      </c>
      <c r="I6210" s="19">
        <f t="shared" si="583"/>
        <v>-83622640608</v>
      </c>
      <c r="K6210" s="19">
        <f t="shared" si="582"/>
        <v>17871840000</v>
      </c>
      <c r="L6210" s="19">
        <f t="shared" si="584"/>
        <v>17871840000</v>
      </c>
      <c r="N6210" s="19">
        <f t="shared" si="587"/>
        <v>0</v>
      </c>
      <c r="O6210" s="19">
        <f t="shared" si="585"/>
        <v>-63263193904</v>
      </c>
      <c r="Q6210" s="19">
        <f t="shared" si="586"/>
        <v>-23939480304</v>
      </c>
    </row>
    <row r="6211" spans="1:17" x14ac:dyDescent="0.3">
      <c r="A6211">
        <v>6205</v>
      </c>
      <c r="B6211">
        <f>SQRT((1-A6211*A6211/$G$1)*$G$2)</f>
        <v>609.66109447389169</v>
      </c>
      <c r="I6211" s="19">
        <f t="shared" si="583"/>
        <v>-47878960608</v>
      </c>
      <c r="K6211" s="19">
        <f t="shared" si="582"/>
        <v>17874720000</v>
      </c>
      <c r="L6211" s="19">
        <f t="shared" si="584"/>
        <v>17874720000</v>
      </c>
      <c r="N6211" s="19">
        <f t="shared" si="587"/>
        <v>-63159398672</v>
      </c>
      <c r="O6211" s="19">
        <f t="shared" si="585"/>
        <v>-63159398672</v>
      </c>
      <c r="Q6211" s="19">
        <f t="shared" si="586"/>
        <v>-69224158976</v>
      </c>
    </row>
    <row r="6212" spans="1:17" x14ac:dyDescent="0.3">
      <c r="A6212">
        <v>6206</v>
      </c>
      <c r="B6212">
        <f>SQRT((1-A6212*A6212/$G$1)*$G$2)</f>
        <v>609.3786038676468</v>
      </c>
      <c r="I6212" s="19">
        <f t="shared" si="583"/>
        <v>-138448317952</v>
      </c>
      <c r="K6212" s="19">
        <f t="shared" si="582"/>
        <v>17877600000</v>
      </c>
      <c r="L6212" s="19">
        <f t="shared" si="584"/>
        <v>17877600000</v>
      </c>
      <c r="N6212" s="19">
        <f t="shared" si="587"/>
        <v>0</v>
      </c>
      <c r="O6212" s="19">
        <f t="shared" si="585"/>
        <v>-63159398672</v>
      </c>
      <c r="Q6212" s="19">
        <f t="shared" si="586"/>
        <v>-51346558976</v>
      </c>
    </row>
    <row r="6213" spans="1:17" x14ac:dyDescent="0.3">
      <c r="A6213">
        <v>6207</v>
      </c>
      <c r="B6213">
        <f>SQRT((1-A6213*A6213/$G$1)*$G$2)</f>
        <v>609.09593669173557</v>
      </c>
      <c r="I6213" s="19">
        <f t="shared" si="583"/>
        <v>-102693117952</v>
      </c>
      <c r="K6213" s="19">
        <f t="shared" si="582"/>
        <v>17880480000</v>
      </c>
      <c r="L6213" s="19">
        <f t="shared" si="584"/>
        <v>17880480000</v>
      </c>
      <c r="N6213" s="19">
        <f t="shared" si="587"/>
        <v>0</v>
      </c>
      <c r="O6213" s="19">
        <f t="shared" si="585"/>
        <v>-63159398672</v>
      </c>
      <c r="Q6213" s="19">
        <f t="shared" si="586"/>
        <v>-33466078976</v>
      </c>
    </row>
    <row r="6214" spans="1:17" x14ac:dyDescent="0.3">
      <c r="A6214">
        <v>6208</v>
      </c>
      <c r="B6214">
        <f>SQRT((1-A6214*A6214/$G$1)*$G$2)</f>
        <v>608.81309270021836</v>
      </c>
      <c r="I6214" s="19">
        <f t="shared" si="583"/>
        <v>-66932157952</v>
      </c>
      <c r="K6214" s="19">
        <f t="shared" si="582"/>
        <v>17883360000</v>
      </c>
      <c r="L6214" s="19">
        <f t="shared" si="584"/>
        <v>17883360000</v>
      </c>
      <c r="N6214" s="19">
        <f t="shared" si="587"/>
        <v>0</v>
      </c>
      <c r="O6214" s="19">
        <f t="shared" si="585"/>
        <v>-63159398672</v>
      </c>
      <c r="Q6214" s="19">
        <f t="shared" si="586"/>
        <v>-15582718976</v>
      </c>
    </row>
    <row r="6215" spans="1:17" x14ac:dyDescent="0.3">
      <c r="A6215">
        <v>6209</v>
      </c>
      <c r="B6215">
        <f>SQRT((1-A6215*A6215/$G$1)*$G$2)</f>
        <v>608.53007164654389</v>
      </c>
      <c r="I6215" s="19">
        <f t="shared" si="583"/>
        <v>-31165437952</v>
      </c>
      <c r="K6215" s="19">
        <f t="shared" ref="K6215:K6278" si="588">IF($I6215&lt;L6214,L6214+$J$2,)</f>
        <v>17886240000</v>
      </c>
      <c r="L6215" s="19">
        <f t="shared" si="584"/>
        <v>17886240000</v>
      </c>
      <c r="N6215" s="19">
        <f t="shared" si="587"/>
        <v>-63055603440</v>
      </c>
      <c r="O6215" s="19">
        <f t="shared" si="585"/>
        <v>-63055603440</v>
      </c>
      <c r="Q6215" s="19">
        <f t="shared" si="586"/>
        <v>-60752082416</v>
      </c>
    </row>
    <row r="6216" spans="1:17" x14ac:dyDescent="0.3">
      <c r="A6216">
        <v>6210</v>
      </c>
      <c r="B6216">
        <f>SQRT((1-A6216*A6216/$G$1)*$G$2)</f>
        <v>608.24687328354787</v>
      </c>
      <c r="I6216" s="19">
        <f t="shared" si="583"/>
        <v>-121504164832</v>
      </c>
      <c r="K6216" s="19">
        <f t="shared" si="588"/>
        <v>17889120000</v>
      </c>
      <c r="L6216" s="19">
        <f t="shared" si="584"/>
        <v>17889120000</v>
      </c>
      <c r="N6216" s="19">
        <f t="shared" si="587"/>
        <v>0</v>
      </c>
      <c r="O6216" s="19">
        <f t="shared" si="585"/>
        <v>-63055603440</v>
      </c>
      <c r="Q6216" s="19">
        <f t="shared" si="586"/>
        <v>-42862962416</v>
      </c>
    </row>
    <row r="6217" spans="1:17" x14ac:dyDescent="0.3">
      <c r="A6217">
        <v>6211</v>
      </c>
      <c r="B6217">
        <f>SQRT((1-A6217*A6217/$G$1)*$G$2)</f>
        <v>607.96349736345064</v>
      </c>
      <c r="I6217" s="19">
        <f t="shared" si="583"/>
        <v>-85725924832</v>
      </c>
      <c r="K6217" s="19">
        <f t="shared" si="588"/>
        <v>17892000000</v>
      </c>
      <c r="L6217" s="19">
        <f t="shared" si="584"/>
        <v>17892000000</v>
      </c>
      <c r="N6217" s="19">
        <f t="shared" si="587"/>
        <v>0</v>
      </c>
      <c r="O6217" s="19">
        <f t="shared" si="585"/>
        <v>-63055603440</v>
      </c>
      <c r="Q6217" s="19">
        <f t="shared" si="586"/>
        <v>-24970962416</v>
      </c>
    </row>
    <row r="6218" spans="1:17" x14ac:dyDescent="0.3">
      <c r="A6218">
        <v>6212</v>
      </c>
      <c r="B6218">
        <f>SQRT((1-A6218*A6218/$G$1)*$G$2)</f>
        <v>607.67994363785442</v>
      </c>
      <c r="I6218" s="19">
        <f t="shared" si="583"/>
        <v>-49941924832</v>
      </c>
      <c r="K6218" s="19">
        <f t="shared" si="588"/>
        <v>17894880000</v>
      </c>
      <c r="L6218" s="19">
        <f t="shared" si="584"/>
        <v>17894880000</v>
      </c>
      <c r="N6218" s="19">
        <f t="shared" si="587"/>
        <v>-62951808208</v>
      </c>
      <c r="O6218" s="19">
        <f t="shared" si="585"/>
        <v>-62951808208</v>
      </c>
      <c r="Q6218" s="19">
        <f t="shared" si="586"/>
        <v>-70027890624</v>
      </c>
    </row>
    <row r="6219" spans="1:17" x14ac:dyDescent="0.3">
      <c r="A6219">
        <v>6213</v>
      </c>
      <c r="B6219">
        <f>SQRT((1-A6219*A6219/$G$1)*$G$2)</f>
        <v>607.39621185774195</v>
      </c>
      <c r="I6219" s="19">
        <f t="shared" si="583"/>
        <v>-140055781248</v>
      </c>
      <c r="K6219" s="19">
        <f t="shared" si="588"/>
        <v>17897760000</v>
      </c>
      <c r="L6219" s="19">
        <f t="shared" si="584"/>
        <v>17897760000</v>
      </c>
      <c r="N6219" s="19">
        <f t="shared" si="587"/>
        <v>0</v>
      </c>
      <c r="O6219" s="19">
        <f t="shared" si="585"/>
        <v>-62951808208</v>
      </c>
      <c r="Q6219" s="19">
        <f t="shared" si="586"/>
        <v>-52130130624</v>
      </c>
    </row>
    <row r="6220" spans="1:17" x14ac:dyDescent="0.3">
      <c r="A6220">
        <v>6214</v>
      </c>
      <c r="B6220">
        <f>SQRT((1-A6220*A6220/$G$1)*$G$2)</f>
        <v>607.11230177347352</v>
      </c>
      <c r="I6220" s="19">
        <f t="shared" si="583"/>
        <v>-104260261248</v>
      </c>
      <c r="K6220" s="19">
        <f t="shared" si="588"/>
        <v>17900640000</v>
      </c>
      <c r="L6220" s="19">
        <f t="shared" si="584"/>
        <v>17900640000</v>
      </c>
      <c r="N6220" s="19">
        <f t="shared" si="587"/>
        <v>0</v>
      </c>
      <c r="O6220" s="19">
        <f t="shared" si="585"/>
        <v>-62951808208</v>
      </c>
      <c r="Q6220" s="19">
        <f t="shared" si="586"/>
        <v>-34229490624</v>
      </c>
    </row>
    <row r="6221" spans="1:17" x14ac:dyDescent="0.3">
      <c r="A6221">
        <v>6215</v>
      </c>
      <c r="B6221">
        <f>SQRT((1-A6221*A6221/$G$1)*$G$2)</f>
        <v>606.82821313478587</v>
      </c>
      <c r="I6221" s="19">
        <f t="shared" si="583"/>
        <v>-68458981248</v>
      </c>
      <c r="K6221" s="19">
        <f t="shared" si="588"/>
        <v>17903520000</v>
      </c>
      <c r="L6221" s="19">
        <f t="shared" si="584"/>
        <v>17903520000</v>
      </c>
      <c r="N6221" s="19">
        <f t="shared" si="587"/>
        <v>0</v>
      </c>
      <c r="O6221" s="19">
        <f t="shared" si="585"/>
        <v>-62951808208</v>
      </c>
      <c r="Q6221" s="19">
        <f t="shared" si="586"/>
        <v>-16325970624</v>
      </c>
    </row>
    <row r="6222" spans="1:17" x14ac:dyDescent="0.3">
      <c r="A6222">
        <v>6216</v>
      </c>
      <c r="B6222">
        <f>SQRT((1-A6222*A6222/$G$1)*$G$2)</f>
        <v>606.54394569078852</v>
      </c>
      <c r="I6222" s="19">
        <f t="shared" si="583"/>
        <v>-32651941248</v>
      </c>
      <c r="K6222" s="19">
        <f t="shared" si="588"/>
        <v>17906400000</v>
      </c>
      <c r="L6222" s="19">
        <f t="shared" si="584"/>
        <v>17906400000</v>
      </c>
      <c r="N6222" s="19">
        <f t="shared" si="587"/>
        <v>-62848012976</v>
      </c>
      <c r="O6222" s="19">
        <f t="shared" si="585"/>
        <v>-62848012976</v>
      </c>
      <c r="Q6222" s="19">
        <f t="shared" si="586"/>
        <v>-61267583600</v>
      </c>
    </row>
    <row r="6223" spans="1:17" x14ac:dyDescent="0.3">
      <c r="A6223">
        <v>6217</v>
      </c>
      <c r="B6223">
        <f>SQRT((1-A6223*A6223/$G$1)*$G$2)</f>
        <v>606.25949918996321</v>
      </c>
      <c r="I6223" s="19">
        <f t="shared" si="583"/>
        <v>-122535167200</v>
      </c>
      <c r="K6223" s="19">
        <f t="shared" si="588"/>
        <v>17909280000</v>
      </c>
      <c r="L6223" s="19">
        <f t="shared" si="584"/>
        <v>17909280000</v>
      </c>
      <c r="N6223" s="19">
        <f t="shared" si="587"/>
        <v>0</v>
      </c>
      <c r="O6223" s="19">
        <f t="shared" si="585"/>
        <v>-62848012976</v>
      </c>
      <c r="Q6223" s="19">
        <f t="shared" si="586"/>
        <v>-43358303600</v>
      </c>
    </row>
    <row r="6224" spans="1:17" x14ac:dyDescent="0.3">
      <c r="A6224">
        <v>6218</v>
      </c>
      <c r="B6224">
        <f>SQRT((1-A6224*A6224/$G$1)*$G$2)</f>
        <v>605.97487338016015</v>
      </c>
      <c r="I6224" s="19">
        <f t="shared" si="583"/>
        <v>-86716607200</v>
      </c>
      <c r="K6224" s="19">
        <f t="shared" si="588"/>
        <v>17912160000</v>
      </c>
      <c r="L6224" s="19">
        <f t="shared" si="584"/>
        <v>17912160000</v>
      </c>
      <c r="N6224" s="19">
        <f t="shared" si="587"/>
        <v>0</v>
      </c>
      <c r="O6224" s="19">
        <f t="shared" si="585"/>
        <v>-62848012976</v>
      </c>
      <c r="Q6224" s="19">
        <f t="shared" si="586"/>
        <v>-25446143600</v>
      </c>
    </row>
    <row r="6225" spans="1:17" x14ac:dyDescent="0.3">
      <c r="A6225">
        <v>6219</v>
      </c>
      <c r="B6225">
        <f>SQRT((1-A6225*A6225/$G$1)*$G$2)</f>
        <v>605.69006800859688</v>
      </c>
      <c r="I6225" s="19">
        <f t="shared" si="583"/>
        <v>-50892287200</v>
      </c>
      <c r="K6225" s="19">
        <f t="shared" si="588"/>
        <v>17915040000</v>
      </c>
      <c r="L6225" s="19">
        <f t="shared" si="584"/>
        <v>17915040000</v>
      </c>
      <c r="N6225" s="19">
        <f t="shared" si="587"/>
        <v>-62744217744</v>
      </c>
      <c r="O6225" s="19">
        <f t="shared" si="585"/>
        <v>-62744217744</v>
      </c>
      <c r="Q6225" s="19">
        <f t="shared" si="586"/>
        <v>-70275321344</v>
      </c>
    </row>
    <row r="6226" spans="1:17" x14ac:dyDescent="0.3">
      <c r="A6226">
        <v>6220</v>
      </c>
      <c r="B6226">
        <f>SQRT((1-A6226*A6226/$G$1)*$G$2)</f>
        <v>605.40508282185544</v>
      </c>
      <c r="I6226" s="19">
        <f t="shared" si="583"/>
        <v>-140550642688</v>
      </c>
      <c r="K6226" s="19">
        <f t="shared" si="588"/>
        <v>17917920000</v>
      </c>
      <c r="L6226" s="19">
        <f t="shared" si="584"/>
        <v>17917920000</v>
      </c>
      <c r="N6226" s="19">
        <f t="shared" si="587"/>
        <v>0</v>
      </c>
      <c r="O6226" s="19">
        <f t="shared" si="585"/>
        <v>-62744217744</v>
      </c>
      <c r="Q6226" s="19">
        <f t="shared" si="586"/>
        <v>-52357401344</v>
      </c>
    </row>
    <row r="6227" spans="1:17" x14ac:dyDescent="0.3">
      <c r="A6227">
        <v>6221</v>
      </c>
      <c r="B6227">
        <f>SQRT((1-A6227*A6227/$G$1)*$G$2)</f>
        <v>605.11991756588054</v>
      </c>
      <c r="I6227" s="19">
        <f t="shared" si="583"/>
        <v>-104714802688</v>
      </c>
      <c r="K6227" s="19">
        <f t="shared" si="588"/>
        <v>17920800000</v>
      </c>
      <c r="L6227" s="19">
        <f t="shared" si="584"/>
        <v>17920800000</v>
      </c>
      <c r="N6227" s="19">
        <f t="shared" si="587"/>
        <v>0</v>
      </c>
      <c r="O6227" s="19">
        <f t="shared" si="585"/>
        <v>-62744217744</v>
      </c>
      <c r="Q6227" s="19">
        <f t="shared" si="586"/>
        <v>-34436601344</v>
      </c>
    </row>
    <row r="6228" spans="1:17" x14ac:dyDescent="0.3">
      <c r="A6228">
        <v>6222</v>
      </c>
      <c r="B6228">
        <f>SQRT((1-A6228*A6228/$G$1)*$G$2)</f>
        <v>604.83457198597705</v>
      </c>
      <c r="I6228" s="19">
        <f t="shared" si="583"/>
        <v>-68873202688</v>
      </c>
      <c r="K6228" s="19">
        <f t="shared" si="588"/>
        <v>17923680000</v>
      </c>
      <c r="L6228" s="19">
        <f t="shared" si="584"/>
        <v>17923680000</v>
      </c>
      <c r="N6228" s="19">
        <f t="shared" si="587"/>
        <v>0</v>
      </c>
      <c r="O6228" s="19">
        <f t="shared" si="585"/>
        <v>-62744217744</v>
      </c>
      <c r="Q6228" s="19">
        <f t="shared" si="586"/>
        <v>-16512921344</v>
      </c>
    </row>
    <row r="6229" spans="1:17" x14ac:dyDescent="0.3">
      <c r="A6229">
        <v>6223</v>
      </c>
      <c r="B6229">
        <f>SQRT((1-A6229*A6229/$G$1)*$G$2)</f>
        <v>604.5490458268074</v>
      </c>
      <c r="I6229" s="19">
        <f t="shared" si="583"/>
        <v>-33025842688</v>
      </c>
      <c r="K6229" s="19">
        <f t="shared" si="588"/>
        <v>17926560000</v>
      </c>
      <c r="L6229" s="19">
        <f t="shared" si="584"/>
        <v>17926560000</v>
      </c>
      <c r="N6229" s="19">
        <f t="shared" si="587"/>
        <v>-62640422512</v>
      </c>
      <c r="O6229" s="19">
        <f t="shared" si="585"/>
        <v>-62640422512</v>
      </c>
      <c r="Q6229" s="19">
        <f t="shared" si="586"/>
        <v>-61226783856</v>
      </c>
    </row>
    <row r="6230" spans="1:17" x14ac:dyDescent="0.3">
      <c r="A6230">
        <v>6224</v>
      </c>
      <c r="B6230">
        <f>SQRT((1-A6230*A6230/$G$1)*$G$2)</f>
        <v>604.26333883239022</v>
      </c>
      <c r="I6230" s="19">
        <f t="shared" si="583"/>
        <v>-122453567712</v>
      </c>
      <c r="K6230" s="19">
        <f t="shared" si="588"/>
        <v>17929440000</v>
      </c>
      <c r="L6230" s="19">
        <f t="shared" si="584"/>
        <v>17929440000</v>
      </c>
      <c r="N6230" s="19">
        <f t="shared" si="587"/>
        <v>0</v>
      </c>
      <c r="O6230" s="19">
        <f t="shared" si="585"/>
        <v>-62640422512</v>
      </c>
      <c r="Q6230" s="19">
        <f t="shared" si="586"/>
        <v>-43297343856</v>
      </c>
    </row>
    <row r="6231" spans="1:17" x14ac:dyDescent="0.3">
      <c r="A6231">
        <v>6225</v>
      </c>
      <c r="B6231">
        <f>SQRT((1-A6231*A6231/$G$1)*$G$2)</f>
        <v>603.97745074609725</v>
      </c>
      <c r="I6231" s="19">
        <f t="shared" si="583"/>
        <v>-86594687712</v>
      </c>
      <c r="K6231" s="19">
        <f t="shared" si="588"/>
        <v>17932320000</v>
      </c>
      <c r="L6231" s="19">
        <f t="shared" si="584"/>
        <v>17932320000</v>
      </c>
      <c r="N6231" s="19">
        <f t="shared" si="587"/>
        <v>0</v>
      </c>
      <c r="O6231" s="19">
        <f t="shared" si="585"/>
        <v>-62640422512</v>
      </c>
      <c r="Q6231" s="19">
        <f t="shared" si="586"/>
        <v>-25365023856</v>
      </c>
    </row>
    <row r="6232" spans="1:17" x14ac:dyDescent="0.3">
      <c r="A6232">
        <v>6226</v>
      </c>
      <c r="B6232">
        <f>SQRT((1-A6232*A6232/$G$1)*$G$2)</f>
        <v>603.69138131065097</v>
      </c>
      <c r="I6232" s="19">
        <f t="shared" si="583"/>
        <v>-50730047712</v>
      </c>
      <c r="K6232" s="19">
        <f t="shared" si="588"/>
        <v>17935200000</v>
      </c>
      <c r="L6232" s="19">
        <f t="shared" si="584"/>
        <v>17935200000</v>
      </c>
      <c r="N6232" s="19">
        <f t="shared" si="587"/>
        <v>-62536627280</v>
      </c>
      <c r="O6232" s="19">
        <f t="shared" si="585"/>
        <v>-62536627280</v>
      </c>
      <c r="Q6232" s="19">
        <f t="shared" si="586"/>
        <v>-69966451136</v>
      </c>
    </row>
    <row r="6233" spans="1:17" x14ac:dyDescent="0.3">
      <c r="A6233">
        <v>6227</v>
      </c>
      <c r="B6233">
        <f>SQRT((1-A6233*A6233/$G$1)*$G$2)</f>
        <v>603.40513026812346</v>
      </c>
      <c r="I6233" s="19">
        <f t="shared" si="583"/>
        <v>-139932902272</v>
      </c>
      <c r="K6233" s="19">
        <f t="shared" si="588"/>
        <v>17938080000</v>
      </c>
      <c r="L6233" s="19">
        <f t="shared" si="584"/>
        <v>17938080000</v>
      </c>
      <c r="N6233" s="19">
        <f t="shared" si="587"/>
        <v>0</v>
      </c>
      <c r="O6233" s="19">
        <f t="shared" si="585"/>
        <v>-62536627280</v>
      </c>
      <c r="Q6233" s="19">
        <f t="shared" si="586"/>
        <v>-52028371136</v>
      </c>
    </row>
    <row r="6234" spans="1:17" x14ac:dyDescent="0.3">
      <c r="A6234">
        <v>6228</v>
      </c>
      <c r="B6234">
        <f>SQRT((1-A6234*A6234/$G$1)*$G$2)</f>
        <v>603.11869735993218</v>
      </c>
      <c r="I6234" s="19">
        <f t="shared" si="583"/>
        <v>-104056742272</v>
      </c>
      <c r="K6234" s="19">
        <f t="shared" si="588"/>
        <v>17940960000</v>
      </c>
      <c r="L6234" s="19">
        <f t="shared" si="584"/>
        <v>17940960000</v>
      </c>
      <c r="N6234" s="19">
        <f t="shared" si="587"/>
        <v>0</v>
      </c>
      <c r="O6234" s="19">
        <f t="shared" si="585"/>
        <v>-62536627280</v>
      </c>
      <c r="Q6234" s="19">
        <f t="shared" si="586"/>
        <v>-34087411136</v>
      </c>
    </row>
    <row r="6235" spans="1:17" x14ac:dyDescent="0.3">
      <c r="A6235">
        <v>6229</v>
      </c>
      <c r="B6235">
        <f>SQRT((1-A6235*A6235/$G$1)*$G$2)</f>
        <v>602.83208232683955</v>
      </c>
      <c r="I6235" s="19">
        <f t="shared" si="583"/>
        <v>-68174822272</v>
      </c>
      <c r="K6235" s="19">
        <f t="shared" si="588"/>
        <v>17943840000</v>
      </c>
      <c r="L6235" s="19">
        <f t="shared" si="584"/>
        <v>17943840000</v>
      </c>
      <c r="N6235" s="19">
        <f t="shared" si="587"/>
        <v>0</v>
      </c>
      <c r="O6235" s="19">
        <f t="shared" si="585"/>
        <v>-62536627280</v>
      </c>
      <c r="Q6235" s="19">
        <f t="shared" si="586"/>
        <v>-16143571136</v>
      </c>
    </row>
    <row r="6236" spans="1:17" x14ac:dyDescent="0.3">
      <c r="A6236">
        <v>6230</v>
      </c>
      <c r="B6236">
        <f>SQRT((1-A6236*A6236/$G$1)*$G$2)</f>
        <v>602.54528490894927</v>
      </c>
      <c r="I6236" s="19">
        <f t="shared" si="583"/>
        <v>-32287142272</v>
      </c>
      <c r="K6236" s="19">
        <f t="shared" si="588"/>
        <v>17946720000</v>
      </c>
      <c r="L6236" s="19">
        <f t="shared" si="584"/>
        <v>17946720000</v>
      </c>
      <c r="N6236" s="19">
        <f t="shared" si="587"/>
        <v>-62432832048</v>
      </c>
      <c r="O6236" s="19">
        <f t="shared" si="585"/>
        <v>-62432832048</v>
      </c>
      <c r="Q6236" s="19">
        <f t="shared" si="586"/>
        <v>-60629683184</v>
      </c>
    </row>
    <row r="6237" spans="1:17" x14ac:dyDescent="0.3">
      <c r="A6237">
        <v>6231</v>
      </c>
      <c r="B6237">
        <f>SQRT((1-A6237*A6237/$G$1)*$G$2)</f>
        <v>602.25830484570452</v>
      </c>
      <c r="I6237" s="19">
        <f t="shared" si="583"/>
        <v>-121259366368</v>
      </c>
      <c r="K6237" s="19">
        <f t="shared" si="588"/>
        <v>17949600000</v>
      </c>
      <c r="L6237" s="19">
        <f t="shared" si="584"/>
        <v>17949600000</v>
      </c>
      <c r="N6237" s="19">
        <f t="shared" si="587"/>
        <v>0</v>
      </c>
      <c r="O6237" s="19">
        <f t="shared" si="585"/>
        <v>-62432832048</v>
      </c>
      <c r="Q6237" s="19">
        <f t="shared" si="586"/>
        <v>-42680083184</v>
      </c>
    </row>
    <row r="6238" spans="1:17" x14ac:dyDescent="0.3">
      <c r="A6238">
        <v>6232</v>
      </c>
      <c r="B6238">
        <f>SQRT((1-A6238*A6238/$G$1)*$G$2)</f>
        <v>601.97114187588591</v>
      </c>
      <c r="I6238" s="19">
        <f t="shared" si="583"/>
        <v>-85360166368</v>
      </c>
      <c r="K6238" s="19">
        <f t="shared" si="588"/>
        <v>17952480000</v>
      </c>
      <c r="L6238" s="19">
        <f t="shared" si="584"/>
        <v>17952480000</v>
      </c>
      <c r="N6238" s="19">
        <f t="shared" si="587"/>
        <v>0</v>
      </c>
      <c r="O6238" s="19">
        <f t="shared" si="585"/>
        <v>-62432832048</v>
      </c>
      <c r="Q6238" s="19">
        <f t="shared" si="586"/>
        <v>-24727603184</v>
      </c>
    </row>
    <row r="6239" spans="1:17" x14ac:dyDescent="0.3">
      <c r="A6239">
        <v>6233</v>
      </c>
      <c r="B6239">
        <f>SQRT((1-A6239*A6239/$G$1)*$G$2)</f>
        <v>601.68379573760797</v>
      </c>
      <c r="I6239" s="19">
        <f t="shared" si="583"/>
        <v>-49455206368</v>
      </c>
      <c r="K6239" s="19">
        <f t="shared" si="588"/>
        <v>17955360000</v>
      </c>
      <c r="L6239" s="19">
        <f t="shared" si="584"/>
        <v>17955360000</v>
      </c>
      <c r="N6239" s="19">
        <f t="shared" si="587"/>
        <v>-62329036816</v>
      </c>
      <c r="O6239" s="19">
        <f t="shared" si="585"/>
        <v>-62329036816</v>
      </c>
      <c r="Q6239" s="19">
        <f t="shared" si="586"/>
        <v>-69101280000</v>
      </c>
    </row>
    <row r="6240" spans="1:17" x14ac:dyDescent="0.3">
      <c r="A6240">
        <v>6234</v>
      </c>
      <c r="B6240">
        <f>SQRT((1-A6240*A6240/$G$1)*$G$2)</f>
        <v>601.39626616831833</v>
      </c>
      <c r="I6240" s="19">
        <f t="shared" si="583"/>
        <v>-138202560000</v>
      </c>
      <c r="K6240" s="19">
        <f t="shared" si="588"/>
        <v>17958240000</v>
      </c>
      <c r="L6240" s="19">
        <f t="shared" si="584"/>
        <v>17958240000</v>
      </c>
      <c r="N6240" s="19">
        <f t="shared" si="587"/>
        <v>0</v>
      </c>
      <c r="O6240" s="19">
        <f t="shared" si="585"/>
        <v>-62329036816</v>
      </c>
      <c r="Q6240" s="19">
        <f t="shared" si="586"/>
        <v>-51143040000</v>
      </c>
    </row>
    <row r="6241" spans="1:17" x14ac:dyDescent="0.3">
      <c r="A6241">
        <v>6235</v>
      </c>
      <c r="B6241">
        <f>SQRT((1-A6241*A6241/$G$1)*$G$2)</f>
        <v>601.10855290479378</v>
      </c>
      <c r="I6241" s="19">
        <f t="shared" si="583"/>
        <v>-102286080000</v>
      </c>
      <c r="K6241" s="19">
        <f t="shared" si="588"/>
        <v>17961120000</v>
      </c>
      <c r="L6241" s="19">
        <f t="shared" si="584"/>
        <v>17961120000</v>
      </c>
      <c r="N6241" s="19">
        <f t="shared" si="587"/>
        <v>0</v>
      </c>
      <c r="O6241" s="19">
        <f t="shared" si="585"/>
        <v>-62329036816</v>
      </c>
      <c r="Q6241" s="19">
        <f t="shared" si="586"/>
        <v>-33181920000</v>
      </c>
    </row>
    <row r="6242" spans="1:17" x14ac:dyDescent="0.3">
      <c r="A6242">
        <v>6236</v>
      </c>
      <c r="B6242">
        <f>SQRT((1-A6242*A6242/$G$1)*$G$2)</f>
        <v>600.82065568313908</v>
      </c>
      <c r="I6242" s="19">
        <f t="shared" si="583"/>
        <v>-66363840000</v>
      </c>
      <c r="K6242" s="19">
        <f t="shared" si="588"/>
        <v>17964000000</v>
      </c>
      <c r="L6242" s="19">
        <f t="shared" si="584"/>
        <v>17964000000</v>
      </c>
      <c r="N6242" s="19">
        <f t="shared" si="587"/>
        <v>0</v>
      </c>
      <c r="O6242" s="19">
        <f t="shared" si="585"/>
        <v>-62329036816</v>
      </c>
      <c r="Q6242" s="19">
        <f t="shared" si="586"/>
        <v>-15217920000</v>
      </c>
    </row>
    <row r="6243" spans="1:17" x14ac:dyDescent="0.3">
      <c r="A6243">
        <v>6237</v>
      </c>
      <c r="B6243">
        <f>SQRT((1-A6243*A6243/$G$1)*$G$2)</f>
        <v>600.53257423878404</v>
      </c>
      <c r="I6243" s="19">
        <f t="shared" si="583"/>
        <v>-30435840000</v>
      </c>
      <c r="K6243" s="19">
        <f t="shared" si="588"/>
        <v>17966880000</v>
      </c>
      <c r="L6243" s="19">
        <f t="shared" si="584"/>
        <v>17966880000</v>
      </c>
      <c r="N6243" s="19">
        <f t="shared" si="587"/>
        <v>-62225241584</v>
      </c>
      <c r="O6243" s="19">
        <f t="shared" si="585"/>
        <v>-62225241584</v>
      </c>
      <c r="Q6243" s="19">
        <f t="shared" si="586"/>
        <v>-59476281584</v>
      </c>
    </row>
    <row r="6244" spans="1:17" x14ac:dyDescent="0.3">
      <c r="A6244">
        <v>6238</v>
      </c>
      <c r="B6244">
        <f>SQRT((1-A6244*A6244/$G$1)*$G$2)</f>
        <v>600.24430830648078</v>
      </c>
      <c r="I6244" s="19">
        <f t="shared" si="583"/>
        <v>-118952563168</v>
      </c>
      <c r="K6244" s="19">
        <f t="shared" si="588"/>
        <v>17969760000</v>
      </c>
      <c r="L6244" s="19">
        <f t="shared" si="584"/>
        <v>17969760000</v>
      </c>
      <c r="N6244" s="19">
        <f t="shared" si="587"/>
        <v>0</v>
      </c>
      <c r="O6244" s="19">
        <f t="shared" si="585"/>
        <v>-62225241584</v>
      </c>
      <c r="Q6244" s="19">
        <f t="shared" si="586"/>
        <v>-41506521584</v>
      </c>
    </row>
    <row r="6245" spans="1:17" x14ac:dyDescent="0.3">
      <c r="A6245">
        <v>6239</v>
      </c>
      <c r="B6245">
        <f>SQRT((1-A6245*A6245/$G$1)*$G$2)</f>
        <v>599.9558576203018</v>
      </c>
      <c r="I6245" s="19">
        <f t="shared" si="583"/>
        <v>-83013043168</v>
      </c>
      <c r="K6245" s="19">
        <f t="shared" si="588"/>
        <v>17972640000</v>
      </c>
      <c r="L6245" s="19">
        <f t="shared" si="584"/>
        <v>17972640000</v>
      </c>
      <c r="N6245" s="19">
        <f t="shared" si="587"/>
        <v>0</v>
      </c>
      <c r="O6245" s="19">
        <f t="shared" si="585"/>
        <v>-62225241584</v>
      </c>
      <c r="Q6245" s="19">
        <f t="shared" si="586"/>
        <v>-23533881584</v>
      </c>
    </row>
    <row r="6246" spans="1:17" x14ac:dyDescent="0.3">
      <c r="A6246">
        <v>6240</v>
      </c>
      <c r="B6246">
        <f>SQRT((1-A6246*A6246/$G$1)*$G$2)</f>
        <v>599.66722191363738</v>
      </c>
      <c r="I6246" s="19">
        <f t="shared" si="583"/>
        <v>-47067763168</v>
      </c>
      <c r="K6246" s="19">
        <f t="shared" si="588"/>
        <v>17975520000</v>
      </c>
      <c r="L6246" s="19">
        <f t="shared" si="584"/>
        <v>17975520000</v>
      </c>
      <c r="N6246" s="19">
        <f t="shared" si="587"/>
        <v>-62121446352</v>
      </c>
      <c r="O6246" s="19">
        <f t="shared" si="585"/>
        <v>-62121446352</v>
      </c>
      <c r="Q6246" s="19">
        <f t="shared" si="586"/>
        <v>-67679807936</v>
      </c>
    </row>
    <row r="6247" spans="1:17" x14ac:dyDescent="0.3">
      <c r="A6247">
        <v>6241</v>
      </c>
      <c r="B6247">
        <f>SQRT((1-A6247*A6247/$G$1)*$G$2)</f>
        <v>599.37840091919293</v>
      </c>
      <c r="I6247" s="19">
        <f t="shared" si="583"/>
        <v>-135359615872</v>
      </c>
      <c r="K6247" s="19">
        <f t="shared" si="588"/>
        <v>17978400000</v>
      </c>
      <c r="L6247" s="19">
        <f t="shared" si="584"/>
        <v>17978400000</v>
      </c>
      <c r="N6247" s="19">
        <f t="shared" si="587"/>
        <v>0</v>
      </c>
      <c r="O6247" s="19">
        <f t="shared" si="585"/>
        <v>-62121446352</v>
      </c>
      <c r="Q6247" s="19">
        <f t="shared" si="586"/>
        <v>-49701407936</v>
      </c>
    </row>
    <row r="6248" spans="1:17" x14ac:dyDescent="0.3">
      <c r="A6248">
        <v>6242</v>
      </c>
      <c r="B6248">
        <f>SQRT((1-A6248*A6248/$G$1)*$G$2)</f>
        <v>599.08939436898675</v>
      </c>
      <c r="I6248" s="19">
        <f t="shared" si="583"/>
        <v>-99402815872</v>
      </c>
      <c r="K6248" s="19">
        <f t="shared" si="588"/>
        <v>17981280000</v>
      </c>
      <c r="L6248" s="19">
        <f t="shared" si="584"/>
        <v>17981280000</v>
      </c>
      <c r="N6248" s="19">
        <f t="shared" si="587"/>
        <v>0</v>
      </c>
      <c r="O6248" s="19">
        <f t="shared" si="585"/>
        <v>-62121446352</v>
      </c>
      <c r="Q6248" s="19">
        <f t="shared" si="586"/>
        <v>-31720127936</v>
      </c>
    </row>
    <row r="6249" spans="1:17" x14ac:dyDescent="0.3">
      <c r="A6249">
        <v>6243</v>
      </c>
      <c r="B6249">
        <f>SQRT((1-A6249*A6249/$G$1)*$G$2)</f>
        <v>598.80020199434762</v>
      </c>
      <c r="I6249" s="19">
        <f t="shared" si="583"/>
        <v>-63440255872</v>
      </c>
      <c r="K6249" s="19">
        <f t="shared" si="588"/>
        <v>17984160000</v>
      </c>
      <c r="L6249" s="19">
        <f t="shared" si="584"/>
        <v>17984160000</v>
      </c>
      <c r="N6249" s="19">
        <f t="shared" si="587"/>
        <v>0</v>
      </c>
      <c r="O6249" s="19">
        <f t="shared" si="585"/>
        <v>-62121446352</v>
      </c>
      <c r="Q6249" s="19">
        <f t="shared" si="586"/>
        <v>-13735967936</v>
      </c>
    </row>
    <row r="6250" spans="1:17" x14ac:dyDescent="0.3">
      <c r="A6250">
        <v>6244</v>
      </c>
      <c r="B6250">
        <f>SQRT((1-A6250*A6250/$G$1)*$G$2)</f>
        <v>598.51082352591175</v>
      </c>
      <c r="I6250" s="19">
        <f t="shared" si="583"/>
        <v>-27471935872</v>
      </c>
      <c r="K6250" s="19">
        <f t="shared" si="588"/>
        <v>17987040000</v>
      </c>
      <c r="L6250" s="19">
        <f t="shared" si="584"/>
        <v>17987040000</v>
      </c>
      <c r="N6250" s="19">
        <f t="shared" si="587"/>
        <v>-62017651120</v>
      </c>
      <c r="O6250" s="19">
        <f t="shared" si="585"/>
        <v>-62017651120</v>
      </c>
      <c r="Q6250" s="19">
        <f t="shared" si="586"/>
        <v>-57766579056</v>
      </c>
    </row>
    <row r="6251" spans="1:17" x14ac:dyDescent="0.3">
      <c r="A6251">
        <v>6245</v>
      </c>
      <c r="B6251">
        <f>SQRT((1-A6251*A6251/$G$1)*$G$2)</f>
        <v>598.22125869362083</v>
      </c>
      <c r="I6251" s="19">
        <f t="shared" si="583"/>
        <v>-115533158112</v>
      </c>
      <c r="K6251" s="19">
        <f t="shared" si="588"/>
        <v>17989920000</v>
      </c>
      <c r="L6251" s="19">
        <f t="shared" si="584"/>
        <v>17989920000</v>
      </c>
      <c r="N6251" s="19">
        <f t="shared" si="587"/>
        <v>0</v>
      </c>
      <c r="O6251" s="19">
        <f t="shared" si="585"/>
        <v>-62017651120</v>
      </c>
      <c r="Q6251" s="19">
        <f t="shared" si="586"/>
        <v>-39776659056</v>
      </c>
    </row>
    <row r="6252" spans="1:17" x14ac:dyDescent="0.3">
      <c r="A6252">
        <v>6246</v>
      </c>
      <c r="B6252">
        <f>SQRT((1-A6252*A6252/$G$1)*$G$2)</f>
        <v>597.9315072267193</v>
      </c>
      <c r="I6252" s="19">
        <f t="shared" si="583"/>
        <v>-79553318112</v>
      </c>
      <c r="K6252" s="19">
        <f t="shared" si="588"/>
        <v>17992800000</v>
      </c>
      <c r="L6252" s="19">
        <f t="shared" si="584"/>
        <v>17992800000</v>
      </c>
      <c r="N6252" s="19">
        <f t="shared" si="587"/>
        <v>0</v>
      </c>
      <c r="O6252" s="19">
        <f t="shared" si="585"/>
        <v>-62017651120</v>
      </c>
      <c r="Q6252" s="19">
        <f t="shared" si="586"/>
        <v>-21783859056</v>
      </c>
    </row>
    <row r="6253" spans="1:17" x14ac:dyDescent="0.3">
      <c r="A6253">
        <v>6247</v>
      </c>
      <c r="B6253">
        <f>SQRT((1-A6253*A6253/$G$1)*$G$2)</f>
        <v>597.64156885375212</v>
      </c>
      <c r="I6253" s="19">
        <f t="shared" si="583"/>
        <v>-43567718112</v>
      </c>
      <c r="K6253" s="19">
        <f t="shared" si="588"/>
        <v>17995680000</v>
      </c>
      <c r="L6253" s="19">
        <f t="shared" si="584"/>
        <v>17995680000</v>
      </c>
      <c r="N6253" s="19">
        <f t="shared" si="587"/>
        <v>-61913855888</v>
      </c>
      <c r="O6253" s="19">
        <f t="shared" si="585"/>
        <v>-61913855888</v>
      </c>
      <c r="Q6253" s="19">
        <f t="shared" si="586"/>
        <v>-65702034944</v>
      </c>
    </row>
    <row r="6254" spans="1:17" x14ac:dyDescent="0.3">
      <c r="A6254">
        <v>6248</v>
      </c>
      <c r="B6254">
        <f>SQRT((1-A6254*A6254/$G$1)*$G$2)</f>
        <v>597.35144330256151</v>
      </c>
      <c r="I6254" s="19">
        <f t="shared" ref="I6254:I6317" si="589">Q6253*2</f>
        <v>-131404069888</v>
      </c>
      <c r="K6254" s="19">
        <f t="shared" si="588"/>
        <v>17998560000</v>
      </c>
      <c r="L6254" s="19">
        <f t="shared" ref="L6254:L6317" si="590">IF(K6254=0,L6253,K6254)</f>
        <v>17998560000</v>
      </c>
      <c r="N6254" s="19">
        <f t="shared" si="587"/>
        <v>0</v>
      </c>
      <c r="O6254" s="19">
        <f t="shared" ref="O6254:O6317" si="591">IF(N6254=0,O6253,N6254)</f>
        <v>-61913855888</v>
      </c>
      <c r="Q6254" s="19">
        <f t="shared" ref="Q6254:Q6317" si="592">Q6253+K6254+N6254</f>
        <v>-47703474944</v>
      </c>
    </row>
    <row r="6255" spans="1:17" x14ac:dyDescent="0.3">
      <c r="A6255">
        <v>6249</v>
      </c>
      <c r="B6255">
        <f>SQRT((1-A6255*A6255/$G$1)*$G$2)</f>
        <v>597.06113030028519</v>
      </c>
      <c r="I6255" s="19">
        <f t="shared" si="589"/>
        <v>-95406949888</v>
      </c>
      <c r="K6255" s="19">
        <f t="shared" si="588"/>
        <v>18001440000</v>
      </c>
      <c r="L6255" s="19">
        <f t="shared" si="590"/>
        <v>18001440000</v>
      </c>
      <c r="N6255" s="19">
        <f t="shared" si="587"/>
        <v>0</v>
      </c>
      <c r="O6255" s="19">
        <f t="shared" si="591"/>
        <v>-61913855888</v>
      </c>
      <c r="Q6255" s="19">
        <f t="shared" si="592"/>
        <v>-29702034944</v>
      </c>
    </row>
    <row r="6256" spans="1:17" x14ac:dyDescent="0.3">
      <c r="A6256">
        <v>6250</v>
      </c>
      <c r="B6256">
        <f>SQRT((1-A6256*A6256/$G$1)*$G$2)</f>
        <v>596.77062957335295</v>
      </c>
      <c r="I6256" s="19">
        <f t="shared" si="589"/>
        <v>-59404069888</v>
      </c>
      <c r="K6256" s="19">
        <f t="shared" si="588"/>
        <v>18004320000</v>
      </c>
      <c r="L6256" s="19">
        <f t="shared" si="590"/>
        <v>18004320000</v>
      </c>
      <c r="N6256" s="19">
        <f t="shared" si="587"/>
        <v>-61810060656</v>
      </c>
      <c r="O6256" s="19">
        <f t="shared" si="591"/>
        <v>-61810060656</v>
      </c>
      <c r="Q6256" s="19">
        <f t="shared" si="592"/>
        <v>-73507775600</v>
      </c>
    </row>
    <row r="6257" spans="1:17" x14ac:dyDescent="0.3">
      <c r="A6257">
        <v>6251</v>
      </c>
      <c r="B6257">
        <f>SQRT((1-A6257*A6257/$G$1)*$G$2)</f>
        <v>596.47994084748541</v>
      </c>
      <c r="I6257" s="19">
        <f t="shared" si="589"/>
        <v>-147015551200</v>
      </c>
      <c r="K6257" s="19">
        <f t="shared" si="588"/>
        <v>18007200000</v>
      </c>
      <c r="L6257" s="19">
        <f t="shared" si="590"/>
        <v>18007200000</v>
      </c>
      <c r="N6257" s="19">
        <f t="shared" si="587"/>
        <v>0</v>
      </c>
      <c r="O6257" s="19">
        <f t="shared" si="591"/>
        <v>-61810060656</v>
      </c>
      <c r="Q6257" s="19">
        <f t="shared" si="592"/>
        <v>-55500575600</v>
      </c>
    </row>
    <row r="6258" spans="1:17" x14ac:dyDescent="0.3">
      <c r="A6258">
        <v>6252</v>
      </c>
      <c r="B6258">
        <f>SQRT((1-A6258*A6258/$G$1)*$G$2)</f>
        <v>596.18906384768979</v>
      </c>
      <c r="I6258" s="19">
        <f t="shared" si="589"/>
        <v>-111001151200</v>
      </c>
      <c r="K6258" s="19">
        <f t="shared" si="588"/>
        <v>18010080000</v>
      </c>
      <c r="L6258" s="19">
        <f t="shared" si="590"/>
        <v>18010080000</v>
      </c>
      <c r="N6258" s="19">
        <f t="shared" si="587"/>
        <v>0</v>
      </c>
      <c r="O6258" s="19">
        <f t="shared" si="591"/>
        <v>-61810060656</v>
      </c>
      <c r="Q6258" s="19">
        <f t="shared" si="592"/>
        <v>-37490495600</v>
      </c>
    </row>
    <row r="6259" spans="1:17" x14ac:dyDescent="0.3">
      <c r="A6259">
        <v>6253</v>
      </c>
      <c r="B6259">
        <f>SQRT((1-A6259*A6259/$G$1)*$G$2)</f>
        <v>595.89799829825836</v>
      </c>
      <c r="I6259" s="19">
        <f t="shared" si="589"/>
        <v>-74980991200</v>
      </c>
      <c r="K6259" s="19">
        <f t="shared" si="588"/>
        <v>18012960000</v>
      </c>
      <c r="L6259" s="19">
        <f t="shared" si="590"/>
        <v>18012960000</v>
      </c>
      <c r="N6259" s="19">
        <f t="shared" si="587"/>
        <v>0</v>
      </c>
      <c r="O6259" s="19">
        <f t="shared" si="591"/>
        <v>-61810060656</v>
      </c>
      <c r="Q6259" s="19">
        <f t="shared" si="592"/>
        <v>-19477535600</v>
      </c>
    </row>
    <row r="6260" spans="1:17" x14ac:dyDescent="0.3">
      <c r="A6260">
        <v>6254</v>
      </c>
      <c r="B6260">
        <f>SQRT((1-A6260*A6260/$G$1)*$G$2)</f>
        <v>595.60674392276565</v>
      </c>
      <c r="I6260" s="19">
        <f t="shared" si="589"/>
        <v>-38955071200</v>
      </c>
      <c r="K6260" s="19">
        <f t="shared" si="588"/>
        <v>18015840000</v>
      </c>
      <c r="L6260" s="19">
        <f t="shared" si="590"/>
        <v>18015840000</v>
      </c>
      <c r="N6260" s="19">
        <f t="shared" ref="N6260:N6323" si="593">IF($I6260&gt;O6259,O6259+$J$1,)</f>
        <v>-61706265424</v>
      </c>
      <c r="O6260" s="19">
        <f t="shared" si="591"/>
        <v>-61706265424</v>
      </c>
      <c r="Q6260" s="19">
        <f t="shared" si="592"/>
        <v>-63167961024</v>
      </c>
    </row>
    <row r="6261" spans="1:17" x14ac:dyDescent="0.3">
      <c r="A6261">
        <v>6255</v>
      </c>
      <c r="B6261">
        <f>SQRT((1-A6261*A6261/$G$1)*$G$2)</f>
        <v>595.31530044406588</v>
      </c>
      <c r="I6261" s="19">
        <f t="shared" si="589"/>
        <v>-126335922048</v>
      </c>
      <c r="K6261" s="19">
        <f t="shared" si="588"/>
        <v>18018720000</v>
      </c>
      <c r="L6261" s="19">
        <f t="shared" si="590"/>
        <v>18018720000</v>
      </c>
      <c r="N6261" s="19">
        <f t="shared" si="593"/>
        <v>0</v>
      </c>
      <c r="O6261" s="19">
        <f t="shared" si="591"/>
        <v>-61706265424</v>
      </c>
      <c r="Q6261" s="19">
        <f t="shared" si="592"/>
        <v>-45149241024</v>
      </c>
    </row>
    <row r="6262" spans="1:17" x14ac:dyDescent="0.3">
      <c r="A6262">
        <v>6256</v>
      </c>
      <c r="B6262">
        <f>SQRT((1-A6262*A6262/$G$1)*$G$2)</f>
        <v>595.02366758428946</v>
      </c>
      <c r="I6262" s="19">
        <f t="shared" si="589"/>
        <v>-90298482048</v>
      </c>
      <c r="K6262" s="19">
        <f t="shared" si="588"/>
        <v>18021600000</v>
      </c>
      <c r="L6262" s="19">
        <f t="shared" si="590"/>
        <v>18021600000</v>
      </c>
      <c r="N6262" s="19">
        <f t="shared" si="593"/>
        <v>0</v>
      </c>
      <c r="O6262" s="19">
        <f t="shared" si="591"/>
        <v>-61706265424</v>
      </c>
      <c r="Q6262" s="19">
        <f t="shared" si="592"/>
        <v>-27127641024</v>
      </c>
    </row>
    <row r="6263" spans="1:17" x14ac:dyDescent="0.3">
      <c r="A6263">
        <v>6257</v>
      </c>
      <c r="B6263">
        <f>SQRT((1-A6263*A6263/$G$1)*$G$2)</f>
        <v>594.73184506484199</v>
      </c>
      <c r="I6263" s="19">
        <f t="shared" si="589"/>
        <v>-54255282048</v>
      </c>
      <c r="K6263" s="19">
        <f t="shared" si="588"/>
        <v>18024480000</v>
      </c>
      <c r="L6263" s="19">
        <f t="shared" si="590"/>
        <v>18024480000</v>
      </c>
      <c r="N6263" s="19">
        <f t="shared" si="593"/>
        <v>-61602470192</v>
      </c>
      <c r="O6263" s="19">
        <f t="shared" si="591"/>
        <v>-61602470192</v>
      </c>
      <c r="Q6263" s="19">
        <f t="shared" si="592"/>
        <v>-70705631216</v>
      </c>
    </row>
    <row r="6264" spans="1:17" x14ac:dyDescent="0.3">
      <c r="A6264">
        <v>6258</v>
      </c>
      <c r="B6264">
        <f>SQRT((1-A6264*A6264/$G$1)*$G$2)</f>
        <v>594.43983260639993</v>
      </c>
      <c r="I6264" s="19">
        <f t="shared" si="589"/>
        <v>-141411262432</v>
      </c>
      <c r="K6264" s="19">
        <f t="shared" si="588"/>
        <v>18027360000</v>
      </c>
      <c r="L6264" s="19">
        <f t="shared" si="590"/>
        <v>18027360000</v>
      </c>
      <c r="N6264" s="19">
        <f t="shared" si="593"/>
        <v>0</v>
      </c>
      <c r="O6264" s="19">
        <f t="shared" si="591"/>
        <v>-61602470192</v>
      </c>
      <c r="Q6264" s="19">
        <f t="shared" si="592"/>
        <v>-52678271216</v>
      </c>
    </row>
    <row r="6265" spans="1:17" x14ac:dyDescent="0.3">
      <c r="A6265">
        <v>6259</v>
      </c>
      <c r="B6265">
        <f>SQRT((1-A6265*A6265/$G$1)*$G$2)</f>
        <v>594.14762992890905</v>
      </c>
      <c r="I6265" s="19">
        <f t="shared" si="589"/>
        <v>-105356542432</v>
      </c>
      <c r="K6265" s="19">
        <f t="shared" si="588"/>
        <v>18030240000</v>
      </c>
      <c r="L6265" s="19">
        <f t="shared" si="590"/>
        <v>18030240000</v>
      </c>
      <c r="N6265" s="19">
        <f t="shared" si="593"/>
        <v>0</v>
      </c>
      <c r="O6265" s="19">
        <f t="shared" si="591"/>
        <v>-61602470192</v>
      </c>
      <c r="Q6265" s="19">
        <f t="shared" si="592"/>
        <v>-34648031216</v>
      </c>
    </row>
    <row r="6266" spans="1:17" x14ac:dyDescent="0.3">
      <c r="A6266">
        <v>6260</v>
      </c>
      <c r="B6266">
        <f>SQRT((1-A6266*A6266/$G$1)*$G$2)</f>
        <v>593.85523675158117</v>
      </c>
      <c r="I6266" s="19">
        <f t="shared" si="589"/>
        <v>-69296062432</v>
      </c>
      <c r="K6266" s="19">
        <f t="shared" si="588"/>
        <v>18033120000</v>
      </c>
      <c r="L6266" s="19">
        <f t="shared" si="590"/>
        <v>18033120000</v>
      </c>
      <c r="N6266" s="19">
        <f t="shared" si="593"/>
        <v>0</v>
      </c>
      <c r="O6266" s="19">
        <f t="shared" si="591"/>
        <v>-61602470192</v>
      </c>
      <c r="Q6266" s="19">
        <f t="shared" si="592"/>
        <v>-16614911216</v>
      </c>
    </row>
    <row r="6267" spans="1:17" x14ac:dyDescent="0.3">
      <c r="A6267">
        <v>6261</v>
      </c>
      <c r="B6267">
        <f>SQRT((1-A6267*A6267/$G$1)*$G$2)</f>
        <v>593.56265279289119</v>
      </c>
      <c r="I6267" s="19">
        <f t="shared" si="589"/>
        <v>-33229822432</v>
      </c>
      <c r="K6267" s="19">
        <f t="shared" si="588"/>
        <v>18036000000</v>
      </c>
      <c r="L6267" s="19">
        <f t="shared" si="590"/>
        <v>18036000000</v>
      </c>
      <c r="N6267" s="19">
        <f t="shared" si="593"/>
        <v>-61498674960</v>
      </c>
      <c r="O6267" s="19">
        <f t="shared" si="591"/>
        <v>-61498674960</v>
      </c>
      <c r="Q6267" s="19">
        <f t="shared" si="592"/>
        <v>-60077586176</v>
      </c>
    </row>
    <row r="6268" spans="1:17" x14ac:dyDescent="0.3">
      <c r="A6268">
        <v>6262</v>
      </c>
      <c r="B6268">
        <f>SQRT((1-A6268*A6268/$G$1)*$G$2)</f>
        <v>593.26987777057559</v>
      </c>
      <c r="I6268" s="19">
        <f t="shared" si="589"/>
        <v>-120155172352</v>
      </c>
      <c r="K6268" s="19">
        <f t="shared" si="588"/>
        <v>18038880000</v>
      </c>
      <c r="L6268" s="19">
        <f t="shared" si="590"/>
        <v>18038880000</v>
      </c>
      <c r="N6268" s="19">
        <f t="shared" si="593"/>
        <v>0</v>
      </c>
      <c r="O6268" s="19">
        <f t="shared" si="591"/>
        <v>-61498674960</v>
      </c>
      <c r="Q6268" s="19">
        <f t="shared" si="592"/>
        <v>-42038706176</v>
      </c>
    </row>
    <row r="6269" spans="1:17" x14ac:dyDescent="0.3">
      <c r="A6269">
        <v>6263</v>
      </c>
      <c r="B6269">
        <f>SQRT((1-A6269*A6269/$G$1)*$G$2)</f>
        <v>592.97691140162829</v>
      </c>
      <c r="I6269" s="19">
        <f t="shared" si="589"/>
        <v>-84077412352</v>
      </c>
      <c r="K6269" s="19">
        <f t="shared" si="588"/>
        <v>18041760000</v>
      </c>
      <c r="L6269" s="19">
        <f t="shared" si="590"/>
        <v>18041760000</v>
      </c>
      <c r="N6269" s="19">
        <f t="shared" si="593"/>
        <v>0</v>
      </c>
      <c r="O6269" s="19">
        <f t="shared" si="591"/>
        <v>-61498674960</v>
      </c>
      <c r="Q6269" s="19">
        <f t="shared" si="592"/>
        <v>-23996946176</v>
      </c>
    </row>
    <row r="6270" spans="1:17" x14ac:dyDescent="0.3">
      <c r="A6270">
        <v>6264</v>
      </c>
      <c r="B6270">
        <f>SQRT((1-A6270*A6270/$G$1)*$G$2)</f>
        <v>592.68375340229863</v>
      </c>
      <c r="I6270" s="19">
        <f t="shared" si="589"/>
        <v>-47993892352</v>
      </c>
      <c r="K6270" s="19">
        <f t="shared" si="588"/>
        <v>18044640000</v>
      </c>
      <c r="L6270" s="19">
        <f t="shared" si="590"/>
        <v>18044640000</v>
      </c>
      <c r="N6270" s="19">
        <f t="shared" si="593"/>
        <v>-61394879728</v>
      </c>
      <c r="O6270" s="19">
        <f t="shared" si="591"/>
        <v>-61394879728</v>
      </c>
      <c r="Q6270" s="19">
        <f t="shared" si="592"/>
        <v>-67347185904</v>
      </c>
    </row>
    <row r="6271" spans="1:17" x14ac:dyDescent="0.3">
      <c r="A6271">
        <v>6265</v>
      </c>
      <c r="B6271">
        <f>SQRT((1-A6271*A6271/$G$1)*$G$2)</f>
        <v>592.39040348808874</v>
      </c>
      <c r="I6271" s="19">
        <f t="shared" si="589"/>
        <v>-134694371808</v>
      </c>
      <c r="K6271" s="19">
        <f t="shared" si="588"/>
        <v>18047520000</v>
      </c>
      <c r="L6271" s="19">
        <f t="shared" si="590"/>
        <v>18047520000</v>
      </c>
      <c r="N6271" s="19">
        <f t="shared" si="593"/>
        <v>0</v>
      </c>
      <c r="O6271" s="19">
        <f t="shared" si="591"/>
        <v>-61394879728</v>
      </c>
      <c r="Q6271" s="19">
        <f t="shared" si="592"/>
        <v>-49299665904</v>
      </c>
    </row>
    <row r="6272" spans="1:17" x14ac:dyDescent="0.3">
      <c r="A6272">
        <v>6266</v>
      </c>
      <c r="B6272">
        <f>SQRT((1-A6272*A6272/$G$1)*$G$2)</f>
        <v>592.09686137374979</v>
      </c>
      <c r="I6272" s="19">
        <f t="shared" si="589"/>
        <v>-98599331808</v>
      </c>
      <c r="K6272" s="19">
        <f t="shared" si="588"/>
        <v>18050400000</v>
      </c>
      <c r="L6272" s="19">
        <f t="shared" si="590"/>
        <v>18050400000</v>
      </c>
      <c r="N6272" s="19">
        <f t="shared" si="593"/>
        <v>0</v>
      </c>
      <c r="O6272" s="19">
        <f t="shared" si="591"/>
        <v>-61394879728</v>
      </c>
      <c r="Q6272" s="19">
        <f t="shared" si="592"/>
        <v>-31249265904</v>
      </c>
    </row>
    <row r="6273" spans="1:17" x14ac:dyDescent="0.3">
      <c r="A6273">
        <v>6267</v>
      </c>
      <c r="B6273">
        <f>SQRT((1-A6273*A6273/$G$1)*$G$2)</f>
        <v>591.80312677328095</v>
      </c>
      <c r="I6273" s="19">
        <f t="shared" si="589"/>
        <v>-62498531808</v>
      </c>
      <c r="K6273" s="19">
        <f t="shared" si="588"/>
        <v>18053280000</v>
      </c>
      <c r="L6273" s="19">
        <f t="shared" si="590"/>
        <v>18053280000</v>
      </c>
      <c r="N6273" s="19">
        <f t="shared" si="593"/>
        <v>0</v>
      </c>
      <c r="O6273" s="19">
        <f t="shared" si="591"/>
        <v>-61394879728</v>
      </c>
      <c r="Q6273" s="19">
        <f t="shared" si="592"/>
        <v>-13195985904</v>
      </c>
    </row>
    <row r="6274" spans="1:17" x14ac:dyDescent="0.3">
      <c r="A6274">
        <v>6268</v>
      </c>
      <c r="B6274">
        <f>SQRT((1-A6274*A6274/$G$1)*$G$2)</f>
        <v>591.50919939992491</v>
      </c>
      <c r="I6274" s="19">
        <f t="shared" si="589"/>
        <v>-26391971808</v>
      </c>
      <c r="K6274" s="19">
        <f t="shared" si="588"/>
        <v>18056160000</v>
      </c>
      <c r="L6274" s="19">
        <f t="shared" si="590"/>
        <v>18056160000</v>
      </c>
      <c r="N6274" s="19">
        <f t="shared" si="593"/>
        <v>-61291084496</v>
      </c>
      <c r="O6274" s="19">
        <f t="shared" si="591"/>
        <v>-61291084496</v>
      </c>
      <c r="Q6274" s="19">
        <f t="shared" si="592"/>
        <v>-56430910400</v>
      </c>
    </row>
    <row r="6275" spans="1:17" x14ac:dyDescent="0.3">
      <c r="A6275">
        <v>6269</v>
      </c>
      <c r="B6275">
        <f>SQRT((1-A6275*A6275/$G$1)*$G$2)</f>
        <v>591.21507896616561</v>
      </c>
      <c r="I6275" s="19">
        <f t="shared" si="589"/>
        <v>-112861820800</v>
      </c>
      <c r="K6275" s="19">
        <f t="shared" si="588"/>
        <v>18059040000</v>
      </c>
      <c r="L6275" s="19">
        <f t="shared" si="590"/>
        <v>18059040000</v>
      </c>
      <c r="N6275" s="19">
        <f t="shared" si="593"/>
        <v>0</v>
      </c>
      <c r="O6275" s="19">
        <f t="shared" si="591"/>
        <v>-61291084496</v>
      </c>
      <c r="Q6275" s="19">
        <f t="shared" si="592"/>
        <v>-38371870400</v>
      </c>
    </row>
    <row r="6276" spans="1:17" x14ac:dyDescent="0.3">
      <c r="A6276">
        <v>6270</v>
      </c>
      <c r="B6276">
        <f>SQRT((1-A6276*A6276/$G$1)*$G$2)</f>
        <v>590.92076518372608</v>
      </c>
      <c r="I6276" s="19">
        <f t="shared" si="589"/>
        <v>-76743740800</v>
      </c>
      <c r="K6276" s="19">
        <f t="shared" si="588"/>
        <v>18061920000</v>
      </c>
      <c r="L6276" s="19">
        <f t="shared" si="590"/>
        <v>18061920000</v>
      </c>
      <c r="N6276" s="19">
        <f t="shared" si="593"/>
        <v>0</v>
      </c>
      <c r="O6276" s="19">
        <f t="shared" si="591"/>
        <v>-61291084496</v>
      </c>
      <c r="Q6276" s="19">
        <f t="shared" si="592"/>
        <v>-20309950400</v>
      </c>
    </row>
    <row r="6277" spans="1:17" x14ac:dyDescent="0.3">
      <c r="A6277">
        <v>6271</v>
      </c>
      <c r="B6277">
        <f>SQRT((1-A6277*A6277/$G$1)*$G$2)</f>
        <v>590.62625776356458</v>
      </c>
      <c r="I6277" s="19">
        <f t="shared" si="589"/>
        <v>-40619900800</v>
      </c>
      <c r="K6277" s="19">
        <f t="shared" si="588"/>
        <v>18064800000</v>
      </c>
      <c r="L6277" s="19">
        <f t="shared" si="590"/>
        <v>18064800000</v>
      </c>
      <c r="N6277" s="19">
        <f t="shared" si="593"/>
        <v>-61187289264</v>
      </c>
      <c r="O6277" s="19">
        <f t="shared" si="591"/>
        <v>-61187289264</v>
      </c>
      <c r="Q6277" s="19">
        <f t="shared" si="592"/>
        <v>-63432439664</v>
      </c>
    </row>
    <row r="6278" spans="1:17" x14ac:dyDescent="0.3">
      <c r="A6278">
        <v>6272</v>
      </c>
      <c r="B6278">
        <f>SQRT((1-A6278*A6278/$G$1)*$G$2)</f>
        <v>590.33155641587246</v>
      </c>
      <c r="I6278" s="19">
        <f t="shared" si="589"/>
        <v>-126864879328</v>
      </c>
      <c r="K6278" s="19">
        <f t="shared" si="588"/>
        <v>18067680000</v>
      </c>
      <c r="L6278" s="19">
        <f t="shared" si="590"/>
        <v>18067680000</v>
      </c>
      <c r="N6278" s="19">
        <f t="shared" si="593"/>
        <v>0</v>
      </c>
      <c r="O6278" s="19">
        <f t="shared" si="591"/>
        <v>-61187289264</v>
      </c>
      <c r="Q6278" s="19">
        <f t="shared" si="592"/>
        <v>-45364759664</v>
      </c>
    </row>
    <row r="6279" spans="1:17" x14ac:dyDescent="0.3">
      <c r="A6279">
        <v>6273</v>
      </c>
      <c r="B6279">
        <f>SQRT((1-A6279*A6279/$G$1)*$G$2)</f>
        <v>590.03666085007092</v>
      </c>
      <c r="I6279" s="19">
        <f t="shared" si="589"/>
        <v>-90729519328</v>
      </c>
      <c r="K6279" s="19">
        <f t="shared" ref="K6279:K6342" si="594">IF($I6279&lt;L6278,L6278+$J$2,)</f>
        <v>18070560000</v>
      </c>
      <c r="L6279" s="19">
        <f t="shared" si="590"/>
        <v>18070560000</v>
      </c>
      <c r="N6279" s="19">
        <f t="shared" si="593"/>
        <v>0</v>
      </c>
      <c r="O6279" s="19">
        <f t="shared" si="591"/>
        <v>-61187289264</v>
      </c>
      <c r="Q6279" s="19">
        <f t="shared" si="592"/>
        <v>-27294199664</v>
      </c>
    </row>
    <row r="6280" spans="1:17" x14ac:dyDescent="0.3">
      <c r="A6280">
        <v>6274</v>
      </c>
      <c r="B6280">
        <f>SQRT((1-A6280*A6280/$G$1)*$G$2)</f>
        <v>589.74157077480834</v>
      </c>
      <c r="I6280" s="19">
        <f t="shared" si="589"/>
        <v>-54588399328</v>
      </c>
      <c r="K6280" s="19">
        <f t="shared" si="594"/>
        <v>18073440000</v>
      </c>
      <c r="L6280" s="19">
        <f t="shared" si="590"/>
        <v>18073440000</v>
      </c>
      <c r="N6280" s="19">
        <f t="shared" si="593"/>
        <v>-61083494032</v>
      </c>
      <c r="O6280" s="19">
        <f t="shared" si="591"/>
        <v>-61083494032</v>
      </c>
      <c r="Q6280" s="19">
        <f t="shared" si="592"/>
        <v>-70304253696</v>
      </c>
    </row>
    <row r="6281" spans="1:17" x14ac:dyDescent="0.3">
      <c r="A6281">
        <v>6275</v>
      </c>
      <c r="B6281">
        <f>SQRT((1-A6281*A6281/$G$1)*$G$2)</f>
        <v>589.4462858979573</v>
      </c>
      <c r="I6281" s="19">
        <f t="shared" si="589"/>
        <v>-140608507392</v>
      </c>
      <c r="K6281" s="19">
        <f t="shared" si="594"/>
        <v>18076320000</v>
      </c>
      <c r="L6281" s="19">
        <f t="shared" si="590"/>
        <v>18076320000</v>
      </c>
      <c r="N6281" s="19">
        <f t="shared" si="593"/>
        <v>0</v>
      </c>
      <c r="O6281" s="19">
        <f t="shared" si="591"/>
        <v>-61083494032</v>
      </c>
      <c r="Q6281" s="19">
        <f t="shared" si="592"/>
        <v>-52227933696</v>
      </c>
    </row>
    <row r="6282" spans="1:17" x14ac:dyDescent="0.3">
      <c r="A6282">
        <v>6276</v>
      </c>
      <c r="B6282">
        <f>SQRT((1-A6282*A6282/$G$1)*$G$2)</f>
        <v>589.15080592661138</v>
      </c>
      <c r="I6282" s="19">
        <f t="shared" si="589"/>
        <v>-104455867392</v>
      </c>
      <c r="K6282" s="19">
        <f t="shared" si="594"/>
        <v>18079200000</v>
      </c>
      <c r="L6282" s="19">
        <f t="shared" si="590"/>
        <v>18079200000</v>
      </c>
      <c r="N6282" s="19">
        <f t="shared" si="593"/>
        <v>0</v>
      </c>
      <c r="O6282" s="19">
        <f t="shared" si="591"/>
        <v>-61083494032</v>
      </c>
      <c r="Q6282" s="19">
        <f t="shared" si="592"/>
        <v>-34148733696</v>
      </c>
    </row>
    <row r="6283" spans="1:17" x14ac:dyDescent="0.3">
      <c r="A6283">
        <v>6277</v>
      </c>
      <c r="B6283">
        <f>SQRT((1-A6283*A6283/$G$1)*$G$2)</f>
        <v>588.85513056708339</v>
      </c>
      <c r="I6283" s="19">
        <f t="shared" si="589"/>
        <v>-68297467392</v>
      </c>
      <c r="K6283" s="19">
        <f t="shared" si="594"/>
        <v>18082080000</v>
      </c>
      <c r="L6283" s="19">
        <f t="shared" si="590"/>
        <v>18082080000</v>
      </c>
      <c r="N6283" s="19">
        <f t="shared" si="593"/>
        <v>0</v>
      </c>
      <c r="O6283" s="19">
        <f t="shared" si="591"/>
        <v>-61083494032</v>
      </c>
      <c r="Q6283" s="19">
        <f t="shared" si="592"/>
        <v>-16066653696</v>
      </c>
    </row>
    <row r="6284" spans="1:17" x14ac:dyDescent="0.3">
      <c r="A6284">
        <v>6278</v>
      </c>
      <c r="B6284">
        <f>SQRT((1-A6284*A6284/$G$1)*$G$2)</f>
        <v>588.55925952490043</v>
      </c>
      <c r="I6284" s="19">
        <f t="shared" si="589"/>
        <v>-32133307392</v>
      </c>
      <c r="K6284" s="19">
        <f t="shared" si="594"/>
        <v>18084960000</v>
      </c>
      <c r="L6284" s="19">
        <f t="shared" si="590"/>
        <v>18084960000</v>
      </c>
      <c r="N6284" s="19">
        <f t="shared" si="593"/>
        <v>-60979698800</v>
      </c>
      <c r="O6284" s="19">
        <f t="shared" si="591"/>
        <v>-60979698800</v>
      </c>
      <c r="Q6284" s="19">
        <f t="shared" si="592"/>
        <v>-58961392496</v>
      </c>
    </row>
    <row r="6285" spans="1:17" x14ac:dyDescent="0.3">
      <c r="A6285">
        <v>6279</v>
      </c>
      <c r="B6285">
        <f>SQRT((1-A6285*A6285/$G$1)*$G$2)</f>
        <v>588.26319250480299</v>
      </c>
      <c r="I6285" s="19">
        <f t="shared" si="589"/>
        <v>-117922784992</v>
      </c>
      <c r="K6285" s="19">
        <f t="shared" si="594"/>
        <v>18087840000</v>
      </c>
      <c r="L6285" s="19">
        <f t="shared" si="590"/>
        <v>18087840000</v>
      </c>
      <c r="N6285" s="19">
        <f t="shared" si="593"/>
        <v>0</v>
      </c>
      <c r="O6285" s="19">
        <f t="shared" si="591"/>
        <v>-60979698800</v>
      </c>
      <c r="Q6285" s="19">
        <f t="shared" si="592"/>
        <v>-40873552496</v>
      </c>
    </row>
    <row r="6286" spans="1:17" x14ac:dyDescent="0.3">
      <c r="A6286">
        <v>6280</v>
      </c>
      <c r="B6286">
        <f>SQRT((1-A6286*A6286/$G$1)*$G$2)</f>
        <v>587.96692921074066</v>
      </c>
      <c r="I6286" s="19">
        <f t="shared" si="589"/>
        <v>-81747104992</v>
      </c>
      <c r="K6286" s="19">
        <f t="shared" si="594"/>
        <v>18090720000</v>
      </c>
      <c r="L6286" s="19">
        <f t="shared" si="590"/>
        <v>18090720000</v>
      </c>
      <c r="N6286" s="19">
        <f t="shared" si="593"/>
        <v>0</v>
      </c>
      <c r="O6286" s="19">
        <f t="shared" si="591"/>
        <v>-60979698800</v>
      </c>
      <c r="Q6286" s="19">
        <f t="shared" si="592"/>
        <v>-22782832496</v>
      </c>
    </row>
    <row r="6287" spans="1:17" x14ac:dyDescent="0.3">
      <c r="A6287">
        <v>6281</v>
      </c>
      <c r="B6287">
        <f>SQRT((1-A6287*A6287/$G$1)*$G$2)</f>
        <v>587.67046934586972</v>
      </c>
      <c r="I6287" s="19">
        <f t="shared" si="589"/>
        <v>-45565664992</v>
      </c>
      <c r="K6287" s="19">
        <f t="shared" si="594"/>
        <v>18093600000</v>
      </c>
      <c r="L6287" s="19">
        <f t="shared" si="590"/>
        <v>18093600000</v>
      </c>
      <c r="N6287" s="19">
        <f t="shared" si="593"/>
        <v>-60875903568</v>
      </c>
      <c r="O6287" s="19">
        <f t="shared" si="591"/>
        <v>-60875903568</v>
      </c>
      <c r="Q6287" s="19">
        <f t="shared" si="592"/>
        <v>-65565136064</v>
      </c>
    </row>
    <row r="6288" spans="1:17" x14ac:dyDescent="0.3">
      <c r="A6288">
        <v>6282</v>
      </c>
      <c r="B6288">
        <f>SQRT((1-A6288*A6288/$G$1)*$G$2)</f>
        <v>587.37381261254995</v>
      </c>
      <c r="I6288" s="19">
        <f t="shared" si="589"/>
        <v>-131130272128</v>
      </c>
      <c r="K6288" s="19">
        <f t="shared" si="594"/>
        <v>18096480000</v>
      </c>
      <c r="L6288" s="19">
        <f t="shared" si="590"/>
        <v>18096480000</v>
      </c>
      <c r="N6288" s="19">
        <f t="shared" si="593"/>
        <v>0</v>
      </c>
      <c r="O6288" s="19">
        <f t="shared" si="591"/>
        <v>-60875903568</v>
      </c>
      <c r="Q6288" s="19">
        <f t="shared" si="592"/>
        <v>-47468656064</v>
      </c>
    </row>
    <row r="6289" spans="1:17" x14ac:dyDescent="0.3">
      <c r="A6289">
        <v>6283</v>
      </c>
      <c r="B6289">
        <f>SQRT((1-A6289*A6289/$G$1)*$G$2)</f>
        <v>587.07695871234171</v>
      </c>
      <c r="I6289" s="19">
        <f t="shared" si="589"/>
        <v>-94937312128</v>
      </c>
      <c r="K6289" s="19">
        <f t="shared" si="594"/>
        <v>18099360000</v>
      </c>
      <c r="L6289" s="19">
        <f t="shared" si="590"/>
        <v>18099360000</v>
      </c>
      <c r="N6289" s="19">
        <f t="shared" si="593"/>
        <v>0</v>
      </c>
      <c r="O6289" s="19">
        <f t="shared" si="591"/>
        <v>-60875903568</v>
      </c>
      <c r="Q6289" s="19">
        <f t="shared" si="592"/>
        <v>-29369296064</v>
      </c>
    </row>
    <row r="6290" spans="1:17" x14ac:dyDescent="0.3">
      <c r="A6290">
        <v>6284</v>
      </c>
      <c r="B6290">
        <f>SQRT((1-A6290*A6290/$G$1)*$G$2)</f>
        <v>586.77990734600269</v>
      </c>
      <c r="I6290" s="19">
        <f t="shared" si="589"/>
        <v>-58738592128</v>
      </c>
      <c r="K6290" s="19">
        <f t="shared" si="594"/>
        <v>18102240000</v>
      </c>
      <c r="L6290" s="19">
        <f t="shared" si="590"/>
        <v>18102240000</v>
      </c>
      <c r="N6290" s="19">
        <f t="shared" si="593"/>
        <v>-60772108336</v>
      </c>
      <c r="O6290" s="19">
        <f t="shared" si="591"/>
        <v>-60772108336</v>
      </c>
      <c r="Q6290" s="19">
        <f t="shared" si="592"/>
        <v>-72039164400</v>
      </c>
    </row>
    <row r="6291" spans="1:17" x14ac:dyDescent="0.3">
      <c r="A6291">
        <v>6285</v>
      </c>
      <c r="B6291">
        <f>SQRT((1-A6291*A6291/$G$1)*$G$2)</f>
        <v>586.48265821348537</v>
      </c>
      <c r="I6291" s="19">
        <f t="shared" si="589"/>
        <v>-144078328800</v>
      </c>
      <c r="K6291" s="19">
        <f t="shared" si="594"/>
        <v>18105120000</v>
      </c>
      <c r="L6291" s="19">
        <f t="shared" si="590"/>
        <v>18105120000</v>
      </c>
      <c r="N6291" s="19">
        <f t="shared" si="593"/>
        <v>0</v>
      </c>
      <c r="O6291" s="19">
        <f t="shared" si="591"/>
        <v>-60772108336</v>
      </c>
      <c r="Q6291" s="19">
        <f t="shared" si="592"/>
        <v>-53934044400</v>
      </c>
    </row>
    <row r="6292" spans="1:17" x14ac:dyDescent="0.3">
      <c r="A6292">
        <v>6286</v>
      </c>
      <c r="B6292">
        <f>SQRT((1-A6292*A6292/$G$1)*$G$2)</f>
        <v>586.18521101393355</v>
      </c>
      <c r="I6292" s="19">
        <f t="shared" si="589"/>
        <v>-107868088800</v>
      </c>
      <c r="K6292" s="19">
        <f t="shared" si="594"/>
        <v>18108000000</v>
      </c>
      <c r="L6292" s="19">
        <f t="shared" si="590"/>
        <v>18108000000</v>
      </c>
      <c r="N6292" s="19">
        <f t="shared" si="593"/>
        <v>0</v>
      </c>
      <c r="O6292" s="19">
        <f t="shared" si="591"/>
        <v>-60772108336</v>
      </c>
      <c r="Q6292" s="19">
        <f t="shared" si="592"/>
        <v>-35826044400</v>
      </c>
    </row>
    <row r="6293" spans="1:17" x14ac:dyDescent="0.3">
      <c r="A6293">
        <v>6287</v>
      </c>
      <c r="B6293">
        <f>SQRT((1-A6293*A6293/$G$1)*$G$2)</f>
        <v>585.88756544567923</v>
      </c>
      <c r="I6293" s="19">
        <f t="shared" si="589"/>
        <v>-71652088800</v>
      </c>
      <c r="K6293" s="19">
        <f t="shared" si="594"/>
        <v>18110880000</v>
      </c>
      <c r="L6293" s="19">
        <f t="shared" si="590"/>
        <v>18110880000</v>
      </c>
      <c r="N6293" s="19">
        <f t="shared" si="593"/>
        <v>0</v>
      </c>
      <c r="O6293" s="19">
        <f t="shared" si="591"/>
        <v>-60772108336</v>
      </c>
      <c r="Q6293" s="19">
        <f t="shared" si="592"/>
        <v>-17715164400</v>
      </c>
    </row>
    <row r="6294" spans="1:17" x14ac:dyDescent="0.3">
      <c r="A6294">
        <v>6288</v>
      </c>
      <c r="B6294">
        <f>SQRT((1-A6294*A6294/$G$1)*$G$2)</f>
        <v>585.58972120623991</v>
      </c>
      <c r="I6294" s="19">
        <f t="shared" si="589"/>
        <v>-35430328800</v>
      </c>
      <c r="K6294" s="19">
        <f t="shared" si="594"/>
        <v>18113760000</v>
      </c>
      <c r="L6294" s="19">
        <f t="shared" si="590"/>
        <v>18113760000</v>
      </c>
      <c r="N6294" s="19">
        <f t="shared" si="593"/>
        <v>-60668313104</v>
      </c>
      <c r="O6294" s="19">
        <f t="shared" si="591"/>
        <v>-60668313104</v>
      </c>
      <c r="Q6294" s="19">
        <f t="shared" si="592"/>
        <v>-60269717504</v>
      </c>
    </row>
    <row r="6295" spans="1:17" x14ac:dyDescent="0.3">
      <c r="A6295">
        <v>6289</v>
      </c>
      <c r="B6295">
        <f>SQRT((1-A6295*A6295/$G$1)*$G$2)</f>
        <v>585.29167799231516</v>
      </c>
      <c r="I6295" s="19">
        <f t="shared" si="589"/>
        <v>-120539435008</v>
      </c>
      <c r="K6295" s="19">
        <f t="shared" si="594"/>
        <v>18116640000</v>
      </c>
      <c r="L6295" s="19">
        <f t="shared" si="590"/>
        <v>18116640000</v>
      </c>
      <c r="N6295" s="19">
        <f t="shared" si="593"/>
        <v>0</v>
      </c>
      <c r="O6295" s="19">
        <f t="shared" si="591"/>
        <v>-60668313104</v>
      </c>
      <c r="Q6295" s="19">
        <f t="shared" si="592"/>
        <v>-42153077504</v>
      </c>
    </row>
    <row r="6296" spans="1:17" x14ac:dyDescent="0.3">
      <c r="A6296">
        <v>6290</v>
      </c>
      <c r="B6296">
        <f>SQRT((1-A6296*A6296/$G$1)*$G$2)</f>
        <v>584.99343549978369</v>
      </c>
      <c r="I6296" s="19">
        <f t="shared" si="589"/>
        <v>-84306155008</v>
      </c>
      <c r="K6296" s="19">
        <f t="shared" si="594"/>
        <v>18119520000</v>
      </c>
      <c r="L6296" s="19">
        <f t="shared" si="590"/>
        <v>18119520000</v>
      </c>
      <c r="N6296" s="19">
        <f t="shared" si="593"/>
        <v>0</v>
      </c>
      <c r="O6296" s="19">
        <f t="shared" si="591"/>
        <v>-60668313104</v>
      </c>
      <c r="Q6296" s="19">
        <f t="shared" si="592"/>
        <v>-24033557504</v>
      </c>
    </row>
    <row r="6297" spans="1:17" x14ac:dyDescent="0.3">
      <c r="A6297">
        <v>6291</v>
      </c>
      <c r="B6297">
        <f>SQRT((1-A6297*A6297/$G$1)*$G$2)</f>
        <v>584.69499342370011</v>
      </c>
      <c r="I6297" s="19">
        <f t="shared" si="589"/>
        <v>-48067115008</v>
      </c>
      <c r="K6297" s="19">
        <f t="shared" si="594"/>
        <v>18122400000</v>
      </c>
      <c r="L6297" s="19">
        <f t="shared" si="590"/>
        <v>18122400000</v>
      </c>
      <c r="N6297" s="19">
        <f t="shared" si="593"/>
        <v>-60564517872</v>
      </c>
      <c r="O6297" s="19">
        <f t="shared" si="591"/>
        <v>-60564517872</v>
      </c>
      <c r="Q6297" s="19">
        <f t="shared" si="592"/>
        <v>-66475675376</v>
      </c>
    </row>
    <row r="6298" spans="1:17" x14ac:dyDescent="0.3">
      <c r="A6298">
        <v>6292</v>
      </c>
      <c r="B6298">
        <f>SQRT((1-A6298*A6298/$G$1)*$G$2)</f>
        <v>584.39635145829175</v>
      </c>
      <c r="I6298" s="19">
        <f t="shared" si="589"/>
        <v>-132951350752</v>
      </c>
      <c r="K6298" s="19">
        <f t="shared" si="594"/>
        <v>18125280000</v>
      </c>
      <c r="L6298" s="19">
        <f t="shared" si="590"/>
        <v>18125280000</v>
      </c>
      <c r="N6298" s="19">
        <f t="shared" si="593"/>
        <v>0</v>
      </c>
      <c r="O6298" s="19">
        <f t="shared" si="591"/>
        <v>-60564517872</v>
      </c>
      <c r="Q6298" s="19">
        <f t="shared" si="592"/>
        <v>-48350395376</v>
      </c>
    </row>
    <row r="6299" spans="1:17" x14ac:dyDescent="0.3">
      <c r="A6299">
        <v>6293</v>
      </c>
      <c r="B6299">
        <f>SQRT((1-A6299*A6299/$G$1)*$G$2)</f>
        <v>584.09750929695554</v>
      </c>
      <c r="I6299" s="19">
        <f t="shared" si="589"/>
        <v>-96700790752</v>
      </c>
      <c r="K6299" s="19">
        <f t="shared" si="594"/>
        <v>18128160000</v>
      </c>
      <c r="L6299" s="19">
        <f t="shared" si="590"/>
        <v>18128160000</v>
      </c>
      <c r="N6299" s="19">
        <f t="shared" si="593"/>
        <v>0</v>
      </c>
      <c r="O6299" s="19">
        <f t="shared" si="591"/>
        <v>-60564517872</v>
      </c>
      <c r="Q6299" s="19">
        <f t="shared" si="592"/>
        <v>-30222235376</v>
      </c>
    </row>
    <row r="6300" spans="1:17" x14ac:dyDescent="0.3">
      <c r="A6300">
        <v>6294</v>
      </c>
      <c r="B6300">
        <f>SQRT((1-A6300*A6300/$G$1)*$G$2)</f>
        <v>583.79846663225521</v>
      </c>
      <c r="I6300" s="19">
        <f t="shared" si="589"/>
        <v>-60444470752</v>
      </c>
      <c r="K6300" s="19">
        <f t="shared" si="594"/>
        <v>18131040000</v>
      </c>
      <c r="L6300" s="19">
        <f t="shared" si="590"/>
        <v>18131040000</v>
      </c>
      <c r="N6300" s="19">
        <f t="shared" si="593"/>
        <v>-60460722640</v>
      </c>
      <c r="O6300" s="19">
        <f t="shared" si="591"/>
        <v>-60460722640</v>
      </c>
      <c r="Q6300" s="19">
        <f t="shared" si="592"/>
        <v>-72551918016</v>
      </c>
    </row>
    <row r="6301" spans="1:17" x14ac:dyDescent="0.3">
      <c r="A6301">
        <v>6295</v>
      </c>
      <c r="B6301">
        <f>SQRT((1-A6301*A6301/$G$1)*$G$2)</f>
        <v>583.49922315591755</v>
      </c>
      <c r="I6301" s="19">
        <f t="shared" si="589"/>
        <v>-145103836032</v>
      </c>
      <c r="K6301" s="19">
        <f t="shared" si="594"/>
        <v>18133920000</v>
      </c>
      <c r="L6301" s="19">
        <f t="shared" si="590"/>
        <v>18133920000</v>
      </c>
      <c r="N6301" s="19">
        <f t="shared" si="593"/>
        <v>0</v>
      </c>
      <c r="O6301" s="19">
        <f t="shared" si="591"/>
        <v>-60460722640</v>
      </c>
      <c r="Q6301" s="19">
        <f t="shared" si="592"/>
        <v>-54417998016</v>
      </c>
    </row>
    <row r="6302" spans="1:17" x14ac:dyDescent="0.3">
      <c r="A6302">
        <v>6296</v>
      </c>
      <c r="B6302">
        <f>SQRT((1-A6302*A6302/$G$1)*$G$2)</f>
        <v>583.19977855882917</v>
      </c>
      <c r="I6302" s="19">
        <f t="shared" si="589"/>
        <v>-108835996032</v>
      </c>
      <c r="K6302" s="19">
        <f t="shared" si="594"/>
        <v>18136800000</v>
      </c>
      <c r="L6302" s="19">
        <f t="shared" si="590"/>
        <v>18136800000</v>
      </c>
      <c r="N6302" s="19">
        <f t="shared" si="593"/>
        <v>0</v>
      </c>
      <c r="O6302" s="19">
        <f t="shared" si="591"/>
        <v>-60460722640</v>
      </c>
      <c r="Q6302" s="19">
        <f t="shared" si="592"/>
        <v>-36281198016</v>
      </c>
    </row>
    <row r="6303" spans="1:17" x14ac:dyDescent="0.3">
      <c r="A6303">
        <v>6297</v>
      </c>
      <c r="B6303">
        <f>SQRT((1-A6303*A6303/$G$1)*$G$2)</f>
        <v>582.90013253103405</v>
      </c>
      <c r="I6303" s="19">
        <f t="shared" si="589"/>
        <v>-72562396032</v>
      </c>
      <c r="K6303" s="19">
        <f t="shared" si="594"/>
        <v>18139680000</v>
      </c>
      <c r="L6303" s="19">
        <f t="shared" si="590"/>
        <v>18139680000</v>
      </c>
      <c r="N6303" s="19">
        <f t="shared" si="593"/>
        <v>0</v>
      </c>
      <c r="O6303" s="19">
        <f t="shared" si="591"/>
        <v>-60460722640</v>
      </c>
      <c r="Q6303" s="19">
        <f t="shared" si="592"/>
        <v>-18141518016</v>
      </c>
    </row>
    <row r="6304" spans="1:17" x14ac:dyDescent="0.3">
      <c r="A6304">
        <v>6298</v>
      </c>
      <c r="B6304">
        <f>SQRT((1-A6304*A6304/$G$1)*$G$2)</f>
        <v>582.60028476172943</v>
      </c>
      <c r="I6304" s="19">
        <f t="shared" si="589"/>
        <v>-36283036032</v>
      </c>
      <c r="K6304" s="19">
        <f t="shared" si="594"/>
        <v>18142560000</v>
      </c>
      <c r="L6304" s="19">
        <f t="shared" si="590"/>
        <v>18142560000</v>
      </c>
      <c r="N6304" s="19">
        <f t="shared" si="593"/>
        <v>-60356927408</v>
      </c>
      <c r="O6304" s="19">
        <f t="shared" si="591"/>
        <v>-60356927408</v>
      </c>
      <c r="Q6304" s="19">
        <f t="shared" si="592"/>
        <v>-60355885424</v>
      </c>
    </row>
    <row r="6305" spans="1:17" x14ac:dyDescent="0.3">
      <c r="A6305">
        <v>6299</v>
      </c>
      <c r="B6305">
        <f>SQRT((1-A6305*A6305/$G$1)*$G$2)</f>
        <v>582.30023493926296</v>
      </c>
      <c r="I6305" s="19">
        <f t="shared" si="589"/>
        <v>-120711770848</v>
      </c>
      <c r="K6305" s="19">
        <f t="shared" si="594"/>
        <v>18145440000</v>
      </c>
      <c r="L6305" s="19">
        <f t="shared" si="590"/>
        <v>18145440000</v>
      </c>
      <c r="N6305" s="19">
        <f t="shared" si="593"/>
        <v>0</v>
      </c>
      <c r="O6305" s="19">
        <f t="shared" si="591"/>
        <v>-60356927408</v>
      </c>
      <c r="Q6305" s="19">
        <f t="shared" si="592"/>
        <v>-42210445424</v>
      </c>
    </row>
    <row r="6306" spans="1:17" x14ac:dyDescent="0.3">
      <c r="A6306">
        <v>6300</v>
      </c>
      <c r="B6306">
        <f>SQRT((1-A6306*A6306/$G$1)*$G$2)</f>
        <v>581.99998275112921</v>
      </c>
      <c r="I6306" s="19">
        <f t="shared" si="589"/>
        <v>-84420890848</v>
      </c>
      <c r="K6306" s="19">
        <f t="shared" si="594"/>
        <v>18148320000</v>
      </c>
      <c r="L6306" s="19">
        <f t="shared" si="590"/>
        <v>18148320000</v>
      </c>
      <c r="N6306" s="19">
        <f t="shared" si="593"/>
        <v>0</v>
      </c>
      <c r="O6306" s="19">
        <f t="shared" si="591"/>
        <v>-60356927408</v>
      </c>
      <c r="Q6306" s="19">
        <f t="shared" si="592"/>
        <v>-24062125424</v>
      </c>
    </row>
    <row r="6307" spans="1:17" x14ac:dyDescent="0.3">
      <c r="A6307">
        <v>6301</v>
      </c>
      <c r="B6307">
        <f>SQRT((1-A6307*A6307/$G$1)*$G$2)</f>
        <v>581.69952788396699</v>
      </c>
      <c r="I6307" s="19">
        <f t="shared" si="589"/>
        <v>-48124250848</v>
      </c>
      <c r="K6307" s="19">
        <f t="shared" si="594"/>
        <v>18151200000</v>
      </c>
      <c r="L6307" s="19">
        <f t="shared" si="590"/>
        <v>18151200000</v>
      </c>
      <c r="N6307" s="19">
        <f t="shared" si="593"/>
        <v>-60253132176</v>
      </c>
      <c r="O6307" s="19">
        <f t="shared" si="591"/>
        <v>-60253132176</v>
      </c>
      <c r="Q6307" s="19">
        <f t="shared" si="592"/>
        <v>-66164057600</v>
      </c>
    </row>
    <row r="6308" spans="1:17" x14ac:dyDescent="0.3">
      <c r="A6308">
        <v>6302</v>
      </c>
      <c r="B6308">
        <f>SQRT((1-A6308*A6308/$G$1)*$G$2)</f>
        <v>581.39887002355533</v>
      </c>
      <c r="I6308" s="19">
        <f t="shared" si="589"/>
        <v>-132328115200</v>
      </c>
      <c r="K6308" s="19">
        <f t="shared" si="594"/>
        <v>18154080000</v>
      </c>
      <c r="L6308" s="19">
        <f t="shared" si="590"/>
        <v>18154080000</v>
      </c>
      <c r="N6308" s="19">
        <f t="shared" si="593"/>
        <v>0</v>
      </c>
      <c r="O6308" s="19">
        <f t="shared" si="591"/>
        <v>-60253132176</v>
      </c>
      <c r="Q6308" s="19">
        <f t="shared" si="592"/>
        <v>-48009977600</v>
      </c>
    </row>
    <row r="6309" spans="1:17" x14ac:dyDescent="0.3">
      <c r="A6309">
        <v>6303</v>
      </c>
      <c r="B6309">
        <f>SQRT((1-A6309*A6309/$G$1)*$G$2)</f>
        <v>581.09800885481047</v>
      </c>
      <c r="I6309" s="19">
        <f t="shared" si="589"/>
        <v>-96019955200</v>
      </c>
      <c r="K6309" s="19">
        <f t="shared" si="594"/>
        <v>18156960000</v>
      </c>
      <c r="L6309" s="19">
        <f t="shared" si="590"/>
        <v>18156960000</v>
      </c>
      <c r="N6309" s="19">
        <f t="shared" si="593"/>
        <v>0</v>
      </c>
      <c r="O6309" s="19">
        <f t="shared" si="591"/>
        <v>-60253132176</v>
      </c>
      <c r="Q6309" s="19">
        <f t="shared" si="592"/>
        <v>-29853017600</v>
      </c>
    </row>
    <row r="6310" spans="1:17" x14ac:dyDescent="0.3">
      <c r="A6310">
        <v>6304</v>
      </c>
      <c r="B6310">
        <f>SQRT((1-A6310*A6310/$G$1)*$G$2)</f>
        <v>580.79694406178226</v>
      </c>
      <c r="I6310" s="19">
        <f t="shared" si="589"/>
        <v>-59706035200</v>
      </c>
      <c r="K6310" s="19">
        <f t="shared" si="594"/>
        <v>18159840000</v>
      </c>
      <c r="L6310" s="19">
        <f t="shared" si="590"/>
        <v>18159840000</v>
      </c>
      <c r="N6310" s="19">
        <f t="shared" si="593"/>
        <v>-60149336944</v>
      </c>
      <c r="O6310" s="19">
        <f t="shared" si="591"/>
        <v>-60149336944</v>
      </c>
      <c r="Q6310" s="19">
        <f t="shared" si="592"/>
        <v>-71842514544</v>
      </c>
    </row>
    <row r="6311" spans="1:17" x14ac:dyDescent="0.3">
      <c r="A6311">
        <v>6305</v>
      </c>
      <c r="B6311">
        <f>SQRT((1-A6311*A6311/$G$1)*$G$2)</f>
        <v>580.49567532765161</v>
      </c>
      <c r="I6311" s="19">
        <f t="shared" si="589"/>
        <v>-143685029088</v>
      </c>
      <c r="K6311" s="19">
        <f t="shared" si="594"/>
        <v>18162720000</v>
      </c>
      <c r="L6311" s="19">
        <f t="shared" si="590"/>
        <v>18162720000</v>
      </c>
      <c r="N6311" s="19">
        <f t="shared" si="593"/>
        <v>0</v>
      </c>
      <c r="O6311" s="19">
        <f t="shared" si="591"/>
        <v>-60149336944</v>
      </c>
      <c r="Q6311" s="19">
        <f t="shared" si="592"/>
        <v>-53679794544</v>
      </c>
    </row>
    <row r="6312" spans="1:17" x14ac:dyDescent="0.3">
      <c r="A6312">
        <v>6306</v>
      </c>
      <c r="B6312">
        <f>SQRT((1-A6312*A6312/$G$1)*$G$2)</f>
        <v>580.1942023347259</v>
      </c>
      <c r="I6312" s="19">
        <f t="shared" si="589"/>
        <v>-107359589088</v>
      </c>
      <c r="K6312" s="19">
        <f t="shared" si="594"/>
        <v>18165600000</v>
      </c>
      <c r="L6312" s="19">
        <f t="shared" si="590"/>
        <v>18165600000</v>
      </c>
      <c r="N6312" s="19">
        <f t="shared" si="593"/>
        <v>0</v>
      </c>
      <c r="O6312" s="19">
        <f t="shared" si="591"/>
        <v>-60149336944</v>
      </c>
      <c r="Q6312" s="19">
        <f t="shared" si="592"/>
        <v>-35514194544</v>
      </c>
    </row>
    <row r="6313" spans="1:17" x14ac:dyDescent="0.3">
      <c r="A6313">
        <v>6307</v>
      </c>
      <c r="B6313">
        <f>SQRT((1-A6313*A6313/$G$1)*$G$2)</f>
        <v>579.89252476443664</v>
      </c>
      <c r="I6313" s="19">
        <f t="shared" si="589"/>
        <v>-71028389088</v>
      </c>
      <c r="K6313" s="19">
        <f t="shared" si="594"/>
        <v>18168480000</v>
      </c>
      <c r="L6313" s="19">
        <f t="shared" si="590"/>
        <v>18168480000</v>
      </c>
      <c r="N6313" s="19">
        <f t="shared" si="593"/>
        <v>0</v>
      </c>
      <c r="O6313" s="19">
        <f t="shared" si="591"/>
        <v>-60149336944</v>
      </c>
      <c r="Q6313" s="19">
        <f t="shared" si="592"/>
        <v>-17345714544</v>
      </c>
    </row>
    <row r="6314" spans="1:17" x14ac:dyDescent="0.3">
      <c r="A6314">
        <v>6308</v>
      </c>
      <c r="B6314">
        <f>SQRT((1-A6314*A6314/$G$1)*$G$2)</f>
        <v>579.59064229733588</v>
      </c>
      <c r="I6314" s="19">
        <f t="shared" si="589"/>
        <v>-34691429088</v>
      </c>
      <c r="K6314" s="19">
        <f t="shared" si="594"/>
        <v>18171360000</v>
      </c>
      <c r="L6314" s="19">
        <f t="shared" si="590"/>
        <v>18171360000</v>
      </c>
      <c r="N6314" s="19">
        <f t="shared" si="593"/>
        <v>-60045541712</v>
      </c>
      <c r="O6314" s="19">
        <f t="shared" si="591"/>
        <v>-60045541712</v>
      </c>
      <c r="Q6314" s="19">
        <f t="shared" si="592"/>
        <v>-59219896256</v>
      </c>
    </row>
    <row r="6315" spans="1:17" x14ac:dyDescent="0.3">
      <c r="A6315">
        <v>6309</v>
      </c>
      <c r="B6315">
        <f>SQRT((1-A6315*A6315/$G$1)*$G$2)</f>
        <v>579.28855461309195</v>
      </c>
      <c r="I6315" s="19">
        <f t="shared" si="589"/>
        <v>-118439792512</v>
      </c>
      <c r="K6315" s="19">
        <f t="shared" si="594"/>
        <v>18174240000</v>
      </c>
      <c r="L6315" s="19">
        <f t="shared" si="590"/>
        <v>18174240000</v>
      </c>
      <c r="N6315" s="19">
        <f t="shared" si="593"/>
        <v>0</v>
      </c>
      <c r="O6315" s="19">
        <f t="shared" si="591"/>
        <v>-60045541712</v>
      </c>
      <c r="Q6315" s="19">
        <f t="shared" si="592"/>
        <v>-41045656256</v>
      </c>
    </row>
    <row r="6316" spans="1:17" x14ac:dyDescent="0.3">
      <c r="A6316">
        <v>6310</v>
      </c>
      <c r="B6316">
        <f>SQRT((1-A6316*A6316/$G$1)*$G$2)</f>
        <v>578.98626139048736</v>
      </c>
      <c r="I6316" s="19">
        <f t="shared" si="589"/>
        <v>-82091312512</v>
      </c>
      <c r="K6316" s="19">
        <f t="shared" si="594"/>
        <v>18177120000</v>
      </c>
      <c r="L6316" s="19">
        <f t="shared" si="590"/>
        <v>18177120000</v>
      </c>
      <c r="N6316" s="19">
        <f t="shared" si="593"/>
        <v>0</v>
      </c>
      <c r="O6316" s="19">
        <f t="shared" si="591"/>
        <v>-60045541712</v>
      </c>
      <c r="Q6316" s="19">
        <f t="shared" si="592"/>
        <v>-22868536256</v>
      </c>
    </row>
    <row r="6317" spans="1:17" x14ac:dyDescent="0.3">
      <c r="A6317">
        <v>6311</v>
      </c>
      <c r="B6317">
        <f>SQRT((1-A6317*A6317/$G$1)*$G$2)</f>
        <v>578.68376230741376</v>
      </c>
      <c r="I6317" s="19">
        <f t="shared" si="589"/>
        <v>-45737072512</v>
      </c>
      <c r="K6317" s="19">
        <f t="shared" si="594"/>
        <v>18180000000</v>
      </c>
      <c r="L6317" s="19">
        <f t="shared" si="590"/>
        <v>18180000000</v>
      </c>
      <c r="N6317" s="19">
        <f t="shared" si="593"/>
        <v>-59941746480</v>
      </c>
      <c r="O6317" s="19">
        <f t="shared" si="591"/>
        <v>-59941746480</v>
      </c>
      <c r="Q6317" s="19">
        <f t="shared" si="592"/>
        <v>-64630282736</v>
      </c>
    </row>
    <row r="6318" spans="1:17" x14ac:dyDescent="0.3">
      <c r="A6318">
        <v>6312</v>
      </c>
      <c r="B6318">
        <f>SQRT((1-A6318*A6318/$G$1)*$G$2)</f>
        <v>578.38105704087036</v>
      </c>
      <c r="I6318" s="19">
        <f t="shared" ref="I6318:I6381" si="595">Q6317*2</f>
        <v>-129260565472</v>
      </c>
      <c r="K6318" s="19">
        <f t="shared" si="594"/>
        <v>18182880000</v>
      </c>
      <c r="L6318" s="19">
        <f t="shared" ref="L6318:L6381" si="596">IF(K6318=0,L6317,K6318)</f>
        <v>18182880000</v>
      </c>
      <c r="N6318" s="19">
        <f t="shared" si="593"/>
        <v>0</v>
      </c>
      <c r="O6318" s="19">
        <f t="shared" ref="O6318:O6381" si="597">IF(N6318=0,O6317,N6318)</f>
        <v>-59941746480</v>
      </c>
      <c r="Q6318" s="19">
        <f t="shared" ref="Q6318:Q6381" si="598">Q6317+K6318+N6318</f>
        <v>-46447402736</v>
      </c>
    </row>
    <row r="6319" spans="1:17" x14ac:dyDescent="0.3">
      <c r="A6319">
        <v>6313</v>
      </c>
      <c r="B6319">
        <f>SQRT((1-A6319*A6319/$G$1)*$G$2)</f>
        <v>578.07814526695893</v>
      </c>
      <c r="I6319" s="19">
        <f t="shared" si="595"/>
        <v>-92894805472</v>
      </c>
      <c r="K6319" s="19">
        <f t="shared" si="594"/>
        <v>18185760000</v>
      </c>
      <c r="L6319" s="19">
        <f t="shared" si="596"/>
        <v>18185760000</v>
      </c>
      <c r="N6319" s="19">
        <f t="shared" si="593"/>
        <v>0</v>
      </c>
      <c r="O6319" s="19">
        <f t="shared" si="597"/>
        <v>-59941746480</v>
      </c>
      <c r="Q6319" s="19">
        <f t="shared" si="598"/>
        <v>-28261642736</v>
      </c>
    </row>
    <row r="6320" spans="1:17" x14ac:dyDescent="0.3">
      <c r="A6320">
        <v>6314</v>
      </c>
      <c r="B6320">
        <f>SQRT((1-A6320*A6320/$G$1)*$G$2)</f>
        <v>577.77502666088071</v>
      </c>
      <c r="I6320" s="19">
        <f t="shared" si="595"/>
        <v>-56523285472</v>
      </c>
      <c r="K6320" s="19">
        <f t="shared" si="594"/>
        <v>18188640000</v>
      </c>
      <c r="L6320" s="19">
        <f t="shared" si="596"/>
        <v>18188640000</v>
      </c>
      <c r="N6320" s="19">
        <f t="shared" si="593"/>
        <v>-59837951248</v>
      </c>
      <c r="O6320" s="19">
        <f t="shared" si="597"/>
        <v>-59837951248</v>
      </c>
      <c r="Q6320" s="19">
        <f t="shared" si="598"/>
        <v>-69910953984</v>
      </c>
    </row>
    <row r="6321" spans="1:17" x14ac:dyDescent="0.3">
      <c r="A6321">
        <v>6315</v>
      </c>
      <c r="B6321">
        <f>SQRT((1-A6321*A6321/$G$1)*$G$2)</f>
        <v>577.47170089693316</v>
      </c>
      <c r="I6321" s="19">
        <f t="shared" si="595"/>
        <v>-139821907968</v>
      </c>
      <c r="K6321" s="19">
        <f t="shared" si="594"/>
        <v>18191520000</v>
      </c>
      <c r="L6321" s="19">
        <f t="shared" si="596"/>
        <v>18191520000</v>
      </c>
      <c r="N6321" s="19">
        <f t="shared" si="593"/>
        <v>0</v>
      </c>
      <c r="O6321" s="19">
        <f t="shared" si="597"/>
        <v>-59837951248</v>
      </c>
      <c r="Q6321" s="19">
        <f t="shared" si="598"/>
        <v>-51719433984</v>
      </c>
    </row>
    <row r="6322" spans="1:17" x14ac:dyDescent="0.3">
      <c r="A6322">
        <v>6316</v>
      </c>
      <c r="B6322">
        <f>SQRT((1-A6322*A6322/$G$1)*$G$2)</f>
        <v>577.16816764850603</v>
      </c>
      <c r="I6322" s="19">
        <f t="shared" si="595"/>
        <v>-103438867968</v>
      </c>
      <c r="K6322" s="19">
        <f t="shared" si="594"/>
        <v>18194400000</v>
      </c>
      <c r="L6322" s="19">
        <f t="shared" si="596"/>
        <v>18194400000</v>
      </c>
      <c r="N6322" s="19">
        <f t="shared" si="593"/>
        <v>0</v>
      </c>
      <c r="O6322" s="19">
        <f t="shared" si="597"/>
        <v>-59837951248</v>
      </c>
      <c r="Q6322" s="19">
        <f t="shared" si="598"/>
        <v>-33525033984</v>
      </c>
    </row>
    <row r="6323" spans="1:17" x14ac:dyDescent="0.3">
      <c r="A6323">
        <v>6317</v>
      </c>
      <c r="B6323">
        <f>SQRT((1-A6323*A6323/$G$1)*$G$2)</f>
        <v>576.86442658807835</v>
      </c>
      <c r="I6323" s="19">
        <f t="shared" si="595"/>
        <v>-67050067968</v>
      </c>
      <c r="K6323" s="19">
        <f t="shared" si="594"/>
        <v>18197280000</v>
      </c>
      <c r="L6323" s="19">
        <f t="shared" si="596"/>
        <v>18197280000</v>
      </c>
      <c r="N6323" s="19">
        <f t="shared" si="593"/>
        <v>0</v>
      </c>
      <c r="O6323" s="19">
        <f t="shared" si="597"/>
        <v>-59837951248</v>
      </c>
      <c r="Q6323" s="19">
        <f t="shared" si="598"/>
        <v>-15327753984</v>
      </c>
    </row>
    <row r="6324" spans="1:17" x14ac:dyDescent="0.3">
      <c r="A6324">
        <v>6318</v>
      </c>
      <c r="B6324">
        <f>SQRT((1-A6324*A6324/$G$1)*$G$2)</f>
        <v>576.56047738721418</v>
      </c>
      <c r="I6324" s="19">
        <f t="shared" si="595"/>
        <v>-30655507968</v>
      </c>
      <c r="K6324" s="19">
        <f t="shared" si="594"/>
        <v>18200160000</v>
      </c>
      <c r="L6324" s="19">
        <f t="shared" si="596"/>
        <v>18200160000</v>
      </c>
      <c r="N6324" s="19">
        <f t="shared" ref="N6324:N6387" si="599">IF($I6324&gt;O6323,O6323+$J$1,)</f>
        <v>-59734156016</v>
      </c>
      <c r="O6324" s="19">
        <f t="shared" si="597"/>
        <v>-59734156016</v>
      </c>
      <c r="Q6324" s="19">
        <f t="shared" si="598"/>
        <v>-56861750000</v>
      </c>
    </row>
    <row r="6325" spans="1:17" x14ac:dyDescent="0.3">
      <c r="A6325">
        <v>6319</v>
      </c>
      <c r="B6325">
        <f>SQRT((1-A6325*A6325/$G$1)*$G$2)</f>
        <v>576.25631971655946</v>
      </c>
      <c r="I6325" s="19">
        <f t="shared" si="595"/>
        <v>-113723500000</v>
      </c>
      <c r="K6325" s="19">
        <f t="shared" si="594"/>
        <v>18203040000</v>
      </c>
      <c r="L6325" s="19">
        <f t="shared" si="596"/>
        <v>18203040000</v>
      </c>
      <c r="N6325" s="19">
        <f t="shared" si="599"/>
        <v>0</v>
      </c>
      <c r="O6325" s="19">
        <f t="shared" si="597"/>
        <v>-59734156016</v>
      </c>
      <c r="Q6325" s="19">
        <f t="shared" si="598"/>
        <v>-38658710000</v>
      </c>
    </row>
    <row r="6326" spans="1:17" x14ac:dyDescent="0.3">
      <c r="A6326">
        <v>6320</v>
      </c>
      <c r="B6326">
        <f>SQRT((1-A6326*A6326/$G$1)*$G$2)</f>
        <v>575.95195324583824</v>
      </c>
      <c r="I6326" s="19">
        <f t="shared" si="595"/>
        <v>-77317420000</v>
      </c>
      <c r="K6326" s="19">
        <f t="shared" si="594"/>
        <v>18205920000</v>
      </c>
      <c r="L6326" s="19">
        <f t="shared" si="596"/>
        <v>18205920000</v>
      </c>
      <c r="N6326" s="19">
        <f t="shared" si="599"/>
        <v>0</v>
      </c>
      <c r="O6326" s="19">
        <f t="shared" si="597"/>
        <v>-59734156016</v>
      </c>
      <c r="Q6326" s="19">
        <f t="shared" si="598"/>
        <v>-20452790000</v>
      </c>
    </row>
    <row r="6327" spans="1:17" x14ac:dyDescent="0.3">
      <c r="A6327">
        <v>6321</v>
      </c>
      <c r="B6327">
        <f>SQRT((1-A6327*A6327/$G$1)*$G$2)</f>
        <v>575.64737764384927</v>
      </c>
      <c r="I6327" s="19">
        <f t="shared" si="595"/>
        <v>-40905580000</v>
      </c>
      <c r="K6327" s="19">
        <f t="shared" si="594"/>
        <v>18208800000</v>
      </c>
      <c r="L6327" s="19">
        <f t="shared" si="596"/>
        <v>18208800000</v>
      </c>
      <c r="N6327" s="19">
        <f t="shared" si="599"/>
        <v>-59630360784</v>
      </c>
      <c r="O6327" s="19">
        <f t="shared" si="597"/>
        <v>-59630360784</v>
      </c>
      <c r="Q6327" s="19">
        <f t="shared" si="598"/>
        <v>-61874350784</v>
      </c>
    </row>
    <row r="6328" spans="1:17" x14ac:dyDescent="0.3">
      <c r="A6328">
        <v>6322</v>
      </c>
      <c r="B6328">
        <f>SQRT((1-A6328*A6328/$G$1)*$G$2)</f>
        <v>575.3425925784619</v>
      </c>
      <c r="I6328" s="19">
        <f t="shared" si="595"/>
        <v>-123748701568</v>
      </c>
      <c r="K6328" s="19">
        <f t="shared" si="594"/>
        <v>18211680000</v>
      </c>
      <c r="L6328" s="19">
        <f t="shared" si="596"/>
        <v>18211680000</v>
      </c>
      <c r="N6328" s="19">
        <f t="shared" si="599"/>
        <v>0</v>
      </c>
      <c r="O6328" s="19">
        <f t="shared" si="597"/>
        <v>-59630360784</v>
      </c>
      <c r="Q6328" s="19">
        <f t="shared" si="598"/>
        <v>-43662670784</v>
      </c>
    </row>
    <row r="6329" spans="1:17" x14ac:dyDescent="0.3">
      <c r="A6329">
        <v>6323</v>
      </c>
      <c r="B6329">
        <f>SQRT((1-A6329*A6329/$G$1)*$G$2)</f>
        <v>575.03759771661271</v>
      </c>
      <c r="I6329" s="19">
        <f t="shared" si="595"/>
        <v>-87325341568</v>
      </c>
      <c r="K6329" s="19">
        <f t="shared" si="594"/>
        <v>18214560000</v>
      </c>
      <c r="L6329" s="19">
        <f t="shared" si="596"/>
        <v>18214560000</v>
      </c>
      <c r="N6329" s="19">
        <f t="shared" si="599"/>
        <v>0</v>
      </c>
      <c r="O6329" s="19">
        <f t="shared" si="597"/>
        <v>-59630360784</v>
      </c>
      <c r="Q6329" s="19">
        <f t="shared" si="598"/>
        <v>-25448110784</v>
      </c>
    </row>
    <row r="6330" spans="1:17" x14ac:dyDescent="0.3">
      <c r="A6330">
        <v>6324</v>
      </c>
      <c r="B6330">
        <f>SQRT((1-A6330*A6330/$G$1)*$G$2)</f>
        <v>574.73239272430214</v>
      </c>
      <c r="I6330" s="19">
        <f t="shared" si="595"/>
        <v>-50896221568</v>
      </c>
      <c r="K6330" s="19">
        <f t="shared" si="594"/>
        <v>18217440000</v>
      </c>
      <c r="L6330" s="19">
        <f t="shared" si="596"/>
        <v>18217440000</v>
      </c>
      <c r="N6330" s="19">
        <f t="shared" si="599"/>
        <v>-59526565552</v>
      </c>
      <c r="O6330" s="19">
        <f t="shared" si="597"/>
        <v>-59526565552</v>
      </c>
      <c r="Q6330" s="19">
        <f t="shared" si="598"/>
        <v>-66757236336</v>
      </c>
    </row>
    <row r="6331" spans="1:17" x14ac:dyDescent="0.3">
      <c r="A6331">
        <v>6325</v>
      </c>
      <c r="B6331">
        <f>SQRT((1-A6331*A6331/$G$1)*$G$2)</f>
        <v>574.42697726658992</v>
      </c>
      <c r="I6331" s="19">
        <f t="shared" si="595"/>
        <v>-133514472672</v>
      </c>
      <c r="K6331" s="19">
        <f t="shared" si="594"/>
        <v>18220320000</v>
      </c>
      <c r="L6331" s="19">
        <f t="shared" si="596"/>
        <v>18220320000</v>
      </c>
      <c r="N6331" s="19">
        <f t="shared" si="599"/>
        <v>0</v>
      </c>
      <c r="O6331" s="19">
        <f t="shared" si="597"/>
        <v>-59526565552</v>
      </c>
      <c r="Q6331" s="19">
        <f t="shared" si="598"/>
        <v>-48536916336</v>
      </c>
    </row>
    <row r="6332" spans="1:17" x14ac:dyDescent="0.3">
      <c r="A6332">
        <v>6326</v>
      </c>
      <c r="B6332">
        <f>SQRT((1-A6332*A6332/$G$1)*$G$2)</f>
        <v>574.12135100759212</v>
      </c>
      <c r="I6332" s="19">
        <f t="shared" si="595"/>
        <v>-97073832672</v>
      </c>
      <c r="K6332" s="19">
        <f t="shared" si="594"/>
        <v>18223200000</v>
      </c>
      <c r="L6332" s="19">
        <f t="shared" si="596"/>
        <v>18223200000</v>
      </c>
      <c r="N6332" s="19">
        <f t="shared" si="599"/>
        <v>0</v>
      </c>
      <c r="O6332" s="19">
        <f t="shared" si="597"/>
        <v>-59526565552</v>
      </c>
      <c r="Q6332" s="19">
        <f t="shared" si="598"/>
        <v>-30313716336</v>
      </c>
    </row>
    <row r="6333" spans="1:17" x14ac:dyDescent="0.3">
      <c r="A6333">
        <v>6327</v>
      </c>
      <c r="B6333">
        <f>SQRT((1-A6333*A6333/$G$1)*$G$2)</f>
        <v>573.81551361047707</v>
      </c>
      <c r="I6333" s="19">
        <f t="shared" si="595"/>
        <v>-60627432672</v>
      </c>
      <c r="K6333" s="19">
        <f t="shared" si="594"/>
        <v>18226080000</v>
      </c>
      <c r="L6333" s="19">
        <f t="shared" si="596"/>
        <v>18226080000</v>
      </c>
      <c r="N6333" s="19">
        <f t="shared" si="599"/>
        <v>0</v>
      </c>
      <c r="O6333" s="19">
        <f t="shared" si="597"/>
        <v>-59526565552</v>
      </c>
      <c r="Q6333" s="19">
        <f t="shared" si="598"/>
        <v>-12087636336</v>
      </c>
    </row>
    <row r="6334" spans="1:17" x14ac:dyDescent="0.3">
      <c r="A6334">
        <v>6328</v>
      </c>
      <c r="B6334">
        <f>SQRT((1-A6334*A6334/$G$1)*$G$2)</f>
        <v>573.50946473746171</v>
      </c>
      <c r="I6334" s="19">
        <f t="shared" si="595"/>
        <v>-24175272672</v>
      </c>
      <c r="K6334" s="19">
        <f t="shared" si="594"/>
        <v>18228960000</v>
      </c>
      <c r="L6334" s="19">
        <f t="shared" si="596"/>
        <v>18228960000</v>
      </c>
      <c r="N6334" s="19">
        <f t="shared" si="599"/>
        <v>-59422770320</v>
      </c>
      <c r="O6334" s="19">
        <f t="shared" si="597"/>
        <v>-59422770320</v>
      </c>
      <c r="Q6334" s="19">
        <f t="shared" si="598"/>
        <v>-53281446656</v>
      </c>
    </row>
    <row r="6335" spans="1:17" x14ac:dyDescent="0.3">
      <c r="A6335">
        <v>6329</v>
      </c>
      <c r="B6335">
        <f>SQRT((1-A6335*A6335/$G$1)*$G$2)</f>
        <v>573.20320404980771</v>
      </c>
      <c r="I6335" s="19">
        <f t="shared" si="595"/>
        <v>-106562893312</v>
      </c>
      <c r="K6335" s="19">
        <f t="shared" si="594"/>
        <v>18231840000</v>
      </c>
      <c r="L6335" s="19">
        <f t="shared" si="596"/>
        <v>18231840000</v>
      </c>
      <c r="N6335" s="19">
        <f t="shared" si="599"/>
        <v>0</v>
      </c>
      <c r="O6335" s="19">
        <f t="shared" si="597"/>
        <v>-59422770320</v>
      </c>
      <c r="Q6335" s="19">
        <f t="shared" si="598"/>
        <v>-35049606656</v>
      </c>
    </row>
    <row r="6336" spans="1:17" x14ac:dyDescent="0.3">
      <c r="A6336">
        <v>6330</v>
      </c>
      <c r="B6336">
        <f>SQRT((1-A6336*A6336/$G$1)*$G$2)</f>
        <v>572.89673120781777</v>
      </c>
      <c r="I6336" s="19">
        <f t="shared" si="595"/>
        <v>-70099213312</v>
      </c>
      <c r="K6336" s="19">
        <f t="shared" si="594"/>
        <v>18234720000</v>
      </c>
      <c r="L6336" s="19">
        <f t="shared" si="596"/>
        <v>18234720000</v>
      </c>
      <c r="N6336" s="19">
        <f t="shared" si="599"/>
        <v>0</v>
      </c>
      <c r="O6336" s="19">
        <f t="shared" si="597"/>
        <v>-59422770320</v>
      </c>
      <c r="Q6336" s="19">
        <f t="shared" si="598"/>
        <v>-16814886656</v>
      </c>
    </row>
    <row r="6337" spans="1:17" x14ac:dyDescent="0.3">
      <c r="A6337">
        <v>6331</v>
      </c>
      <c r="B6337">
        <f>SQRT((1-A6337*A6337/$G$1)*$G$2)</f>
        <v>572.59004587083177</v>
      </c>
      <c r="I6337" s="19">
        <f t="shared" si="595"/>
        <v>-33629773312</v>
      </c>
      <c r="K6337" s="19">
        <f t="shared" si="594"/>
        <v>18237600000</v>
      </c>
      <c r="L6337" s="19">
        <f t="shared" si="596"/>
        <v>18237600000</v>
      </c>
      <c r="N6337" s="19">
        <f t="shared" si="599"/>
        <v>-59318975088</v>
      </c>
      <c r="O6337" s="19">
        <f t="shared" si="597"/>
        <v>-59318975088</v>
      </c>
      <c r="Q6337" s="19">
        <f t="shared" si="598"/>
        <v>-57896261744</v>
      </c>
    </row>
    <row r="6338" spans="1:17" x14ac:dyDescent="0.3">
      <c r="A6338">
        <v>6332</v>
      </c>
      <c r="B6338">
        <f>SQRT((1-A6338*A6338/$G$1)*$G$2)</f>
        <v>572.2831476972226</v>
      </c>
      <c r="I6338" s="19">
        <f t="shared" si="595"/>
        <v>-115792523488</v>
      </c>
      <c r="K6338" s="19">
        <f t="shared" si="594"/>
        <v>18240480000</v>
      </c>
      <c r="L6338" s="19">
        <f t="shared" si="596"/>
        <v>18240480000</v>
      </c>
      <c r="N6338" s="19">
        <f t="shared" si="599"/>
        <v>0</v>
      </c>
      <c r="O6338" s="19">
        <f t="shared" si="597"/>
        <v>-59318975088</v>
      </c>
      <c r="Q6338" s="19">
        <f t="shared" si="598"/>
        <v>-39655781744</v>
      </c>
    </row>
    <row r="6339" spans="1:17" x14ac:dyDescent="0.3">
      <c r="A6339">
        <v>6333</v>
      </c>
      <c r="B6339">
        <f>SQRT((1-A6339*A6339/$G$1)*$G$2)</f>
        <v>571.97603634439304</v>
      </c>
      <c r="I6339" s="19">
        <f t="shared" si="595"/>
        <v>-79311563488</v>
      </c>
      <c r="K6339" s="19">
        <f t="shared" si="594"/>
        <v>18243360000</v>
      </c>
      <c r="L6339" s="19">
        <f t="shared" si="596"/>
        <v>18243360000</v>
      </c>
      <c r="N6339" s="19">
        <f t="shared" si="599"/>
        <v>0</v>
      </c>
      <c r="O6339" s="19">
        <f t="shared" si="597"/>
        <v>-59318975088</v>
      </c>
      <c r="Q6339" s="19">
        <f t="shared" si="598"/>
        <v>-21412421744</v>
      </c>
    </row>
    <row r="6340" spans="1:17" x14ac:dyDescent="0.3">
      <c r="A6340">
        <v>6334</v>
      </c>
      <c r="B6340">
        <f>SQRT((1-A6340*A6340/$G$1)*$G$2)</f>
        <v>571.66871146877133</v>
      </c>
      <c r="I6340" s="19">
        <f t="shared" si="595"/>
        <v>-42824843488</v>
      </c>
      <c r="K6340" s="19">
        <f t="shared" si="594"/>
        <v>18246240000</v>
      </c>
      <c r="L6340" s="19">
        <f t="shared" si="596"/>
        <v>18246240000</v>
      </c>
      <c r="N6340" s="19">
        <f t="shared" si="599"/>
        <v>-59215179856</v>
      </c>
      <c r="O6340" s="19">
        <f t="shared" si="597"/>
        <v>-59215179856</v>
      </c>
      <c r="Q6340" s="19">
        <f t="shared" si="598"/>
        <v>-62381361600</v>
      </c>
    </row>
    <row r="6341" spans="1:17" x14ac:dyDescent="0.3">
      <c r="A6341">
        <v>6335</v>
      </c>
      <c r="B6341">
        <f>SQRT((1-A6341*A6341/$G$1)*$G$2)</f>
        <v>571.36117272580714</v>
      </c>
      <c r="I6341" s="19">
        <f t="shared" si="595"/>
        <v>-124762723200</v>
      </c>
      <c r="K6341" s="19">
        <f t="shared" si="594"/>
        <v>18249120000</v>
      </c>
      <c r="L6341" s="19">
        <f t="shared" si="596"/>
        <v>18249120000</v>
      </c>
      <c r="N6341" s="19">
        <f t="shared" si="599"/>
        <v>0</v>
      </c>
      <c r="O6341" s="19">
        <f t="shared" si="597"/>
        <v>-59215179856</v>
      </c>
      <c r="Q6341" s="19">
        <f t="shared" si="598"/>
        <v>-44132241600</v>
      </c>
    </row>
    <row r="6342" spans="1:17" x14ac:dyDescent="0.3">
      <c r="A6342">
        <v>6336</v>
      </c>
      <c r="B6342">
        <f>SQRT((1-A6342*A6342/$G$1)*$G$2)</f>
        <v>571.05341976996817</v>
      </c>
      <c r="I6342" s="19">
        <f t="shared" si="595"/>
        <v>-88264483200</v>
      </c>
      <c r="K6342" s="19">
        <f t="shared" si="594"/>
        <v>18252000000</v>
      </c>
      <c r="L6342" s="19">
        <f t="shared" si="596"/>
        <v>18252000000</v>
      </c>
      <c r="N6342" s="19">
        <f t="shared" si="599"/>
        <v>0</v>
      </c>
      <c r="O6342" s="19">
        <f t="shared" si="597"/>
        <v>-59215179856</v>
      </c>
      <c r="Q6342" s="19">
        <f t="shared" si="598"/>
        <v>-25880241600</v>
      </c>
    </row>
    <row r="6343" spans="1:17" x14ac:dyDescent="0.3">
      <c r="A6343">
        <v>6337</v>
      </c>
      <c r="B6343">
        <f>SQRT((1-A6343*A6343/$G$1)*$G$2)</f>
        <v>570.7454522547356</v>
      </c>
      <c r="I6343" s="19">
        <f t="shared" si="595"/>
        <v>-51760483200</v>
      </c>
      <c r="K6343" s="19">
        <f t="shared" ref="K6343:K6406" si="600">IF($I6343&lt;L6342,L6342+$J$2,)</f>
        <v>18254880000</v>
      </c>
      <c r="L6343" s="19">
        <f t="shared" si="596"/>
        <v>18254880000</v>
      </c>
      <c r="N6343" s="19">
        <f t="shared" si="599"/>
        <v>-59111384624</v>
      </c>
      <c r="O6343" s="19">
        <f t="shared" si="597"/>
        <v>-59111384624</v>
      </c>
      <c r="Q6343" s="19">
        <f t="shared" si="598"/>
        <v>-66736746224</v>
      </c>
    </row>
    <row r="6344" spans="1:17" x14ac:dyDescent="0.3">
      <c r="A6344">
        <v>6338</v>
      </c>
      <c r="B6344">
        <f>SQRT((1-A6344*A6344/$G$1)*$G$2)</f>
        <v>570.43726983260069</v>
      </c>
      <c r="I6344" s="19">
        <f t="shared" si="595"/>
        <v>-133473492448</v>
      </c>
      <c r="K6344" s="19">
        <f t="shared" si="600"/>
        <v>18257760000</v>
      </c>
      <c r="L6344" s="19">
        <f t="shared" si="596"/>
        <v>18257760000</v>
      </c>
      <c r="N6344" s="19">
        <f t="shared" si="599"/>
        <v>0</v>
      </c>
      <c r="O6344" s="19">
        <f t="shared" si="597"/>
        <v>-59111384624</v>
      </c>
      <c r="Q6344" s="19">
        <f t="shared" si="598"/>
        <v>-48478986224</v>
      </c>
    </row>
    <row r="6345" spans="1:17" x14ac:dyDescent="0.3">
      <c r="A6345">
        <v>6339</v>
      </c>
      <c r="B6345">
        <f>SQRT((1-A6345*A6345/$G$1)*$G$2)</f>
        <v>570.12887215506032</v>
      </c>
      <c r="I6345" s="19">
        <f t="shared" si="595"/>
        <v>-96957972448</v>
      </c>
      <c r="K6345" s="19">
        <f t="shared" si="600"/>
        <v>18260640000</v>
      </c>
      <c r="L6345" s="19">
        <f t="shared" si="596"/>
        <v>18260640000</v>
      </c>
      <c r="N6345" s="19">
        <f t="shared" si="599"/>
        <v>0</v>
      </c>
      <c r="O6345" s="19">
        <f t="shared" si="597"/>
        <v>-59111384624</v>
      </c>
      <c r="Q6345" s="19">
        <f t="shared" si="598"/>
        <v>-30218346224</v>
      </c>
    </row>
    <row r="6346" spans="1:17" x14ac:dyDescent="0.3">
      <c r="A6346">
        <v>6340</v>
      </c>
      <c r="B6346">
        <f>SQRT((1-A6346*A6346/$G$1)*$G$2)</f>
        <v>569.82025887261386</v>
      </c>
      <c r="I6346" s="19">
        <f t="shared" si="595"/>
        <v>-60436692448</v>
      </c>
      <c r="K6346" s="19">
        <f t="shared" si="600"/>
        <v>18263520000</v>
      </c>
      <c r="L6346" s="19">
        <f t="shared" si="596"/>
        <v>18263520000</v>
      </c>
      <c r="N6346" s="19">
        <f t="shared" si="599"/>
        <v>0</v>
      </c>
      <c r="O6346" s="19">
        <f t="shared" si="597"/>
        <v>-59111384624</v>
      </c>
      <c r="Q6346" s="19">
        <f t="shared" si="598"/>
        <v>-11954826224</v>
      </c>
    </row>
    <row r="6347" spans="1:17" x14ac:dyDescent="0.3">
      <c r="A6347">
        <v>6341</v>
      </c>
      <c r="B6347">
        <f>SQRT((1-A6347*A6347/$G$1)*$G$2)</f>
        <v>569.51142963475775</v>
      </c>
      <c r="I6347" s="19">
        <f t="shared" si="595"/>
        <v>-23909652448</v>
      </c>
      <c r="K6347" s="19">
        <f t="shared" si="600"/>
        <v>18266400000</v>
      </c>
      <c r="L6347" s="19">
        <f t="shared" si="596"/>
        <v>18266400000</v>
      </c>
      <c r="N6347" s="19">
        <f t="shared" si="599"/>
        <v>-59007589392</v>
      </c>
      <c r="O6347" s="19">
        <f t="shared" si="597"/>
        <v>-59007589392</v>
      </c>
      <c r="Q6347" s="19">
        <f t="shared" si="598"/>
        <v>-52696015616</v>
      </c>
    </row>
    <row r="6348" spans="1:17" x14ac:dyDescent="0.3">
      <c r="A6348">
        <v>6342</v>
      </c>
      <c r="B6348">
        <f>SQRT((1-A6348*A6348/$G$1)*$G$2)</f>
        <v>569.2023840899825</v>
      </c>
      <c r="I6348" s="19">
        <f t="shared" si="595"/>
        <v>-105392031232</v>
      </c>
      <c r="K6348" s="19">
        <f t="shared" si="600"/>
        <v>18269280000</v>
      </c>
      <c r="L6348" s="19">
        <f t="shared" si="596"/>
        <v>18269280000</v>
      </c>
      <c r="N6348" s="19">
        <f t="shared" si="599"/>
        <v>0</v>
      </c>
      <c r="O6348" s="19">
        <f t="shared" si="597"/>
        <v>-59007589392</v>
      </c>
      <c r="Q6348" s="19">
        <f t="shared" si="598"/>
        <v>-34426735616</v>
      </c>
    </row>
    <row r="6349" spans="1:17" x14ac:dyDescent="0.3">
      <c r="A6349">
        <v>6343</v>
      </c>
      <c r="B6349">
        <f>SQRT((1-A6349*A6349/$G$1)*$G$2)</f>
        <v>568.89312188576844</v>
      </c>
      <c r="I6349" s="19">
        <f t="shared" si="595"/>
        <v>-68853471232</v>
      </c>
      <c r="K6349" s="19">
        <f t="shared" si="600"/>
        <v>18272160000</v>
      </c>
      <c r="L6349" s="19">
        <f t="shared" si="596"/>
        <v>18272160000</v>
      </c>
      <c r="N6349" s="19">
        <f t="shared" si="599"/>
        <v>0</v>
      </c>
      <c r="O6349" s="19">
        <f t="shared" si="597"/>
        <v>-59007589392</v>
      </c>
      <c r="Q6349" s="19">
        <f t="shared" si="598"/>
        <v>-16154575616</v>
      </c>
    </row>
    <row r="6350" spans="1:17" x14ac:dyDescent="0.3">
      <c r="A6350">
        <v>6344</v>
      </c>
      <c r="B6350">
        <f>SQRT((1-A6350*A6350/$G$1)*$G$2)</f>
        <v>568.58364266858121</v>
      </c>
      <c r="I6350" s="19">
        <f t="shared" si="595"/>
        <v>-32309151232</v>
      </c>
      <c r="K6350" s="19">
        <f t="shared" si="600"/>
        <v>18275040000</v>
      </c>
      <c r="L6350" s="19">
        <f t="shared" si="596"/>
        <v>18275040000</v>
      </c>
      <c r="N6350" s="19">
        <f t="shared" si="599"/>
        <v>-58903794160</v>
      </c>
      <c r="O6350" s="19">
        <f t="shared" si="597"/>
        <v>-58903794160</v>
      </c>
      <c r="Q6350" s="19">
        <f t="shared" si="598"/>
        <v>-56783329776</v>
      </c>
    </row>
    <row r="6351" spans="1:17" x14ac:dyDescent="0.3">
      <c r="A6351">
        <v>6345</v>
      </c>
      <c r="B6351">
        <f>SQRT((1-A6351*A6351/$G$1)*$G$2)</f>
        <v>568.27394608386862</v>
      </c>
      <c r="I6351" s="19">
        <f t="shared" si="595"/>
        <v>-113566659552</v>
      </c>
      <c r="K6351" s="19">
        <f t="shared" si="600"/>
        <v>18277920000</v>
      </c>
      <c r="L6351" s="19">
        <f t="shared" si="596"/>
        <v>18277920000</v>
      </c>
      <c r="N6351" s="19">
        <f t="shared" si="599"/>
        <v>0</v>
      </c>
      <c r="O6351" s="19">
        <f t="shared" si="597"/>
        <v>-58903794160</v>
      </c>
      <c r="Q6351" s="19">
        <f t="shared" si="598"/>
        <v>-38505409776</v>
      </c>
    </row>
    <row r="6352" spans="1:17" x14ac:dyDescent="0.3">
      <c r="A6352">
        <v>6346</v>
      </c>
      <c r="B6352">
        <f>SQRT((1-A6352*A6352/$G$1)*$G$2)</f>
        <v>567.96403177605498</v>
      </c>
      <c r="I6352" s="19">
        <f t="shared" si="595"/>
        <v>-77010819552</v>
      </c>
      <c r="K6352" s="19">
        <f t="shared" si="600"/>
        <v>18280800000</v>
      </c>
      <c r="L6352" s="19">
        <f t="shared" si="596"/>
        <v>18280800000</v>
      </c>
      <c r="N6352" s="19">
        <f t="shared" si="599"/>
        <v>0</v>
      </c>
      <c r="O6352" s="19">
        <f t="shared" si="597"/>
        <v>-58903794160</v>
      </c>
      <c r="Q6352" s="19">
        <f t="shared" si="598"/>
        <v>-20224609776</v>
      </c>
    </row>
    <row r="6353" spans="1:17" x14ac:dyDescent="0.3">
      <c r="A6353">
        <v>6347</v>
      </c>
      <c r="B6353">
        <f>SQRT((1-A6353*A6353/$G$1)*$G$2)</f>
        <v>567.65389938853866</v>
      </c>
      <c r="I6353" s="19">
        <f t="shared" si="595"/>
        <v>-40449219552</v>
      </c>
      <c r="K6353" s="19">
        <f t="shared" si="600"/>
        <v>18283680000</v>
      </c>
      <c r="L6353" s="19">
        <f t="shared" si="596"/>
        <v>18283680000</v>
      </c>
      <c r="N6353" s="19">
        <f t="shared" si="599"/>
        <v>-58799998928</v>
      </c>
      <c r="O6353" s="19">
        <f t="shared" si="597"/>
        <v>-58799998928</v>
      </c>
      <c r="Q6353" s="19">
        <f t="shared" si="598"/>
        <v>-60740928704</v>
      </c>
    </row>
    <row r="6354" spans="1:17" x14ac:dyDescent="0.3">
      <c r="A6354">
        <v>6348</v>
      </c>
      <c r="B6354">
        <f>SQRT((1-A6354*A6354/$G$1)*$G$2)</f>
        <v>567.34354856368657</v>
      </c>
      <c r="I6354" s="19">
        <f t="shared" si="595"/>
        <v>-121481857408</v>
      </c>
      <c r="K6354" s="19">
        <f t="shared" si="600"/>
        <v>18286560000</v>
      </c>
      <c r="L6354" s="19">
        <f t="shared" si="596"/>
        <v>18286560000</v>
      </c>
      <c r="N6354" s="19">
        <f t="shared" si="599"/>
        <v>0</v>
      </c>
      <c r="O6354" s="19">
        <f t="shared" si="597"/>
        <v>-58799998928</v>
      </c>
      <c r="Q6354" s="19">
        <f t="shared" si="598"/>
        <v>-42454368704</v>
      </c>
    </row>
    <row r="6355" spans="1:17" x14ac:dyDescent="0.3">
      <c r="A6355">
        <v>6349</v>
      </c>
      <c r="B6355">
        <f>SQRT((1-A6355*A6355/$G$1)*$G$2)</f>
        <v>567.03297894283071</v>
      </c>
      <c r="I6355" s="19">
        <f t="shared" si="595"/>
        <v>-84908737408</v>
      </c>
      <c r="K6355" s="19">
        <f t="shared" si="600"/>
        <v>18289440000</v>
      </c>
      <c r="L6355" s="19">
        <f t="shared" si="596"/>
        <v>18289440000</v>
      </c>
      <c r="N6355" s="19">
        <f t="shared" si="599"/>
        <v>0</v>
      </c>
      <c r="O6355" s="19">
        <f t="shared" si="597"/>
        <v>-58799998928</v>
      </c>
      <c r="Q6355" s="19">
        <f t="shared" si="598"/>
        <v>-24164928704</v>
      </c>
    </row>
    <row r="6356" spans="1:17" x14ac:dyDescent="0.3">
      <c r="A6356">
        <v>6350</v>
      </c>
      <c r="B6356">
        <f>SQRT((1-A6356*A6356/$G$1)*$G$2)</f>
        <v>566.72219016626332</v>
      </c>
      <c r="I6356" s="19">
        <f t="shared" si="595"/>
        <v>-48329857408</v>
      </c>
      <c r="K6356" s="19">
        <f t="shared" si="600"/>
        <v>18292320000</v>
      </c>
      <c r="L6356" s="19">
        <f t="shared" si="596"/>
        <v>18292320000</v>
      </c>
      <c r="N6356" s="19">
        <f t="shared" si="599"/>
        <v>-58696203696</v>
      </c>
      <c r="O6356" s="19">
        <f t="shared" si="597"/>
        <v>-58696203696</v>
      </c>
      <c r="Q6356" s="19">
        <f t="shared" si="598"/>
        <v>-64568812400</v>
      </c>
    </row>
    <row r="6357" spans="1:17" x14ac:dyDescent="0.3">
      <c r="A6357">
        <v>6351</v>
      </c>
      <c r="B6357">
        <f>SQRT((1-A6357*A6357/$G$1)*$G$2)</f>
        <v>566.41118187323411</v>
      </c>
      <c r="I6357" s="19">
        <f t="shared" si="595"/>
        <v>-129137624800</v>
      </c>
      <c r="K6357" s="19">
        <f t="shared" si="600"/>
        <v>18295200000</v>
      </c>
      <c r="L6357" s="19">
        <f t="shared" si="596"/>
        <v>18295200000</v>
      </c>
      <c r="N6357" s="19">
        <f t="shared" si="599"/>
        <v>0</v>
      </c>
      <c r="O6357" s="19">
        <f t="shared" si="597"/>
        <v>-58696203696</v>
      </c>
      <c r="Q6357" s="19">
        <f t="shared" si="598"/>
        <v>-46273612400</v>
      </c>
    </row>
    <row r="6358" spans="1:17" x14ac:dyDescent="0.3">
      <c r="A6358">
        <v>6352</v>
      </c>
      <c r="B6358">
        <f>SQRT((1-A6358*A6358/$G$1)*$G$2)</f>
        <v>566.09995370194349</v>
      </c>
      <c r="I6358" s="19">
        <f t="shared" si="595"/>
        <v>-92547224800</v>
      </c>
      <c r="K6358" s="19">
        <f t="shared" si="600"/>
        <v>18298080000</v>
      </c>
      <c r="L6358" s="19">
        <f t="shared" si="596"/>
        <v>18298080000</v>
      </c>
      <c r="N6358" s="19">
        <f t="shared" si="599"/>
        <v>0</v>
      </c>
      <c r="O6358" s="19">
        <f t="shared" si="597"/>
        <v>-58696203696</v>
      </c>
      <c r="Q6358" s="19">
        <f t="shared" si="598"/>
        <v>-27975532400</v>
      </c>
    </row>
    <row r="6359" spans="1:17" x14ac:dyDescent="0.3">
      <c r="A6359">
        <v>6353</v>
      </c>
      <c r="B6359">
        <f>SQRT((1-A6359*A6359/$G$1)*$G$2)</f>
        <v>565.78850528954069</v>
      </c>
      <c r="I6359" s="19">
        <f t="shared" si="595"/>
        <v>-55951064800</v>
      </c>
      <c r="K6359" s="19">
        <f t="shared" si="600"/>
        <v>18300960000</v>
      </c>
      <c r="L6359" s="19">
        <f t="shared" si="596"/>
        <v>18300960000</v>
      </c>
      <c r="N6359" s="19">
        <f t="shared" si="599"/>
        <v>-58592408464</v>
      </c>
      <c r="O6359" s="19">
        <f t="shared" si="597"/>
        <v>-58592408464</v>
      </c>
      <c r="Q6359" s="19">
        <f t="shared" si="598"/>
        <v>-68266980864</v>
      </c>
    </row>
    <row r="6360" spans="1:17" x14ac:dyDescent="0.3">
      <c r="A6360">
        <v>6354</v>
      </c>
      <c r="B6360">
        <f>SQRT((1-A6360*A6360/$G$1)*$G$2)</f>
        <v>565.47683627211848</v>
      </c>
      <c r="I6360" s="19">
        <f t="shared" si="595"/>
        <v>-136533961728</v>
      </c>
      <c r="K6360" s="19">
        <f t="shared" si="600"/>
        <v>18303840000</v>
      </c>
      <c r="L6360" s="19">
        <f t="shared" si="596"/>
        <v>18303840000</v>
      </c>
      <c r="N6360" s="19">
        <f t="shared" si="599"/>
        <v>0</v>
      </c>
      <c r="O6360" s="19">
        <f t="shared" si="597"/>
        <v>-58592408464</v>
      </c>
      <c r="Q6360" s="19">
        <f t="shared" si="598"/>
        <v>-49963140864</v>
      </c>
    </row>
    <row r="6361" spans="1:17" x14ac:dyDescent="0.3">
      <c r="A6361">
        <v>6355</v>
      </c>
      <c r="B6361">
        <f>SQRT((1-A6361*A6361/$G$1)*$G$2)</f>
        <v>565.16494628470832</v>
      </c>
      <c r="I6361" s="19">
        <f t="shared" si="595"/>
        <v>-99926281728</v>
      </c>
      <c r="K6361" s="19">
        <f t="shared" si="600"/>
        <v>18306720000</v>
      </c>
      <c r="L6361" s="19">
        <f t="shared" si="596"/>
        <v>18306720000</v>
      </c>
      <c r="N6361" s="19">
        <f t="shared" si="599"/>
        <v>0</v>
      </c>
      <c r="O6361" s="19">
        <f t="shared" si="597"/>
        <v>-58592408464</v>
      </c>
      <c r="Q6361" s="19">
        <f t="shared" si="598"/>
        <v>-31656420864</v>
      </c>
    </row>
    <row r="6362" spans="1:17" x14ac:dyDescent="0.3">
      <c r="A6362">
        <v>6356</v>
      </c>
      <c r="B6362">
        <f>SQRT((1-A6362*A6362/$G$1)*$G$2)</f>
        <v>564.85283496127715</v>
      </c>
      <c r="I6362" s="19">
        <f t="shared" si="595"/>
        <v>-63312841728</v>
      </c>
      <c r="K6362" s="19">
        <f t="shared" si="600"/>
        <v>18309600000</v>
      </c>
      <c r="L6362" s="19">
        <f t="shared" si="596"/>
        <v>18309600000</v>
      </c>
      <c r="N6362" s="19">
        <f t="shared" si="599"/>
        <v>0</v>
      </c>
      <c r="O6362" s="19">
        <f t="shared" si="597"/>
        <v>-58592408464</v>
      </c>
      <c r="Q6362" s="19">
        <f t="shared" si="598"/>
        <v>-13346820864</v>
      </c>
    </row>
    <row r="6363" spans="1:17" x14ac:dyDescent="0.3">
      <c r="A6363">
        <v>6357</v>
      </c>
      <c r="B6363">
        <f>SQRT((1-A6363*A6363/$G$1)*$G$2)</f>
        <v>564.54050193472187</v>
      </c>
      <c r="I6363" s="19">
        <f t="shared" si="595"/>
        <v>-26693641728</v>
      </c>
      <c r="K6363" s="19">
        <f t="shared" si="600"/>
        <v>18312480000</v>
      </c>
      <c r="L6363" s="19">
        <f t="shared" si="596"/>
        <v>18312480000</v>
      </c>
      <c r="N6363" s="19">
        <f t="shared" si="599"/>
        <v>-58488613232</v>
      </c>
      <c r="O6363" s="19">
        <f t="shared" si="597"/>
        <v>-58488613232</v>
      </c>
      <c r="Q6363" s="19">
        <f t="shared" si="598"/>
        <v>-53522954096</v>
      </c>
    </row>
    <row r="6364" spans="1:17" x14ac:dyDescent="0.3">
      <c r="A6364">
        <v>6358</v>
      </c>
      <c r="B6364">
        <f>SQRT((1-A6364*A6364/$G$1)*$G$2)</f>
        <v>564.22794683686573</v>
      </c>
      <c r="I6364" s="19">
        <f t="shared" si="595"/>
        <v>-107045908192</v>
      </c>
      <c r="K6364" s="19">
        <f t="shared" si="600"/>
        <v>18315360000</v>
      </c>
      <c r="L6364" s="19">
        <f t="shared" si="596"/>
        <v>18315360000</v>
      </c>
      <c r="N6364" s="19">
        <f t="shared" si="599"/>
        <v>0</v>
      </c>
      <c r="O6364" s="19">
        <f t="shared" si="597"/>
        <v>-58488613232</v>
      </c>
      <c r="Q6364" s="19">
        <f t="shared" si="598"/>
        <v>-35207594096</v>
      </c>
    </row>
    <row r="6365" spans="1:17" x14ac:dyDescent="0.3">
      <c r="A6365">
        <v>6359</v>
      </c>
      <c r="B6365">
        <f>SQRT((1-A6365*A6365/$G$1)*$G$2)</f>
        <v>563.91516929845363</v>
      </c>
      <c r="I6365" s="19">
        <f t="shared" si="595"/>
        <v>-70415188192</v>
      </c>
      <c r="K6365" s="19">
        <f t="shared" si="600"/>
        <v>18318240000</v>
      </c>
      <c r="L6365" s="19">
        <f t="shared" si="596"/>
        <v>18318240000</v>
      </c>
      <c r="N6365" s="19">
        <f t="shared" si="599"/>
        <v>0</v>
      </c>
      <c r="O6365" s="19">
        <f t="shared" si="597"/>
        <v>-58488613232</v>
      </c>
      <c r="Q6365" s="19">
        <f t="shared" si="598"/>
        <v>-16889354096</v>
      </c>
    </row>
    <row r="6366" spans="1:17" x14ac:dyDescent="0.3">
      <c r="A6366">
        <v>6360</v>
      </c>
      <c r="B6366">
        <f>SQRT((1-A6366*A6366/$G$1)*$G$2)</f>
        <v>563.60216894914799</v>
      </c>
      <c r="I6366" s="19">
        <f t="shared" si="595"/>
        <v>-33778708192</v>
      </c>
      <c r="K6366" s="19">
        <f t="shared" si="600"/>
        <v>18321120000</v>
      </c>
      <c r="L6366" s="19">
        <f t="shared" si="596"/>
        <v>18321120000</v>
      </c>
      <c r="N6366" s="19">
        <f t="shared" si="599"/>
        <v>-58384818000</v>
      </c>
      <c r="O6366" s="19">
        <f t="shared" si="597"/>
        <v>-58384818000</v>
      </c>
      <c r="Q6366" s="19">
        <f t="shared" si="598"/>
        <v>-56953052096</v>
      </c>
    </row>
    <row r="6367" spans="1:17" x14ac:dyDescent="0.3">
      <c r="A6367">
        <v>6361</v>
      </c>
      <c r="B6367">
        <f>SQRT((1-A6367*A6367/$G$1)*$G$2)</f>
        <v>563.28894541752334</v>
      </c>
      <c r="I6367" s="19">
        <f t="shared" si="595"/>
        <v>-113906104192</v>
      </c>
      <c r="K6367" s="19">
        <f t="shared" si="600"/>
        <v>18324000000</v>
      </c>
      <c r="L6367" s="19">
        <f t="shared" si="596"/>
        <v>18324000000</v>
      </c>
      <c r="N6367" s="19">
        <f t="shared" si="599"/>
        <v>0</v>
      </c>
      <c r="O6367" s="19">
        <f t="shared" si="597"/>
        <v>-58384818000</v>
      </c>
      <c r="Q6367" s="19">
        <f t="shared" si="598"/>
        <v>-38629052096</v>
      </c>
    </row>
    <row r="6368" spans="1:17" x14ac:dyDescent="0.3">
      <c r="A6368">
        <v>6362</v>
      </c>
      <c r="B6368">
        <f>SQRT((1-A6368*A6368/$G$1)*$G$2)</f>
        <v>562.97549833106302</v>
      </c>
      <c r="I6368" s="19">
        <f t="shared" si="595"/>
        <v>-77258104192</v>
      </c>
      <c r="K6368" s="19">
        <f t="shared" si="600"/>
        <v>18326880000</v>
      </c>
      <c r="L6368" s="19">
        <f t="shared" si="596"/>
        <v>18326880000</v>
      </c>
      <c r="N6368" s="19">
        <f t="shared" si="599"/>
        <v>0</v>
      </c>
      <c r="O6368" s="19">
        <f t="shared" si="597"/>
        <v>-58384818000</v>
      </c>
      <c r="Q6368" s="19">
        <f t="shared" si="598"/>
        <v>-20302172096</v>
      </c>
    </row>
    <row r="6369" spans="1:17" x14ac:dyDescent="0.3">
      <c r="A6369">
        <v>6363</v>
      </c>
      <c r="B6369">
        <f>SQRT((1-A6369*A6369/$G$1)*$G$2)</f>
        <v>562.66182731615379</v>
      </c>
      <c r="I6369" s="19">
        <f t="shared" si="595"/>
        <v>-40604344192</v>
      </c>
      <c r="K6369" s="19">
        <f t="shared" si="600"/>
        <v>18329760000</v>
      </c>
      <c r="L6369" s="19">
        <f t="shared" si="596"/>
        <v>18329760000</v>
      </c>
      <c r="N6369" s="19">
        <f t="shared" si="599"/>
        <v>-58281022768</v>
      </c>
      <c r="O6369" s="19">
        <f t="shared" si="597"/>
        <v>-58281022768</v>
      </c>
      <c r="Q6369" s="19">
        <f t="shared" si="598"/>
        <v>-60253434864</v>
      </c>
    </row>
    <row r="6370" spans="1:17" x14ac:dyDescent="0.3">
      <c r="A6370">
        <v>6364</v>
      </c>
      <c r="B6370">
        <f>SQRT((1-A6370*A6370/$G$1)*$G$2)</f>
        <v>562.34793199808178</v>
      </c>
      <c r="I6370" s="19">
        <f t="shared" si="595"/>
        <v>-120506869728</v>
      </c>
      <c r="K6370" s="19">
        <f t="shared" si="600"/>
        <v>18332640000</v>
      </c>
      <c r="L6370" s="19">
        <f t="shared" si="596"/>
        <v>18332640000</v>
      </c>
      <c r="N6370" s="19">
        <f t="shared" si="599"/>
        <v>0</v>
      </c>
      <c r="O6370" s="19">
        <f t="shared" si="597"/>
        <v>-58281022768</v>
      </c>
      <c r="Q6370" s="19">
        <f t="shared" si="598"/>
        <v>-41920794864</v>
      </c>
    </row>
    <row r="6371" spans="1:17" x14ac:dyDescent="0.3">
      <c r="A6371">
        <v>6365</v>
      </c>
      <c r="B6371">
        <f>SQRT((1-A6371*A6371/$G$1)*$G$2)</f>
        <v>562.03381200102774</v>
      </c>
      <c r="I6371" s="19">
        <f t="shared" si="595"/>
        <v>-83841589728</v>
      </c>
      <c r="K6371" s="19">
        <f t="shared" si="600"/>
        <v>18335520000</v>
      </c>
      <c r="L6371" s="19">
        <f t="shared" si="596"/>
        <v>18335520000</v>
      </c>
      <c r="N6371" s="19">
        <f t="shared" si="599"/>
        <v>0</v>
      </c>
      <c r="O6371" s="19">
        <f t="shared" si="597"/>
        <v>-58281022768</v>
      </c>
      <c r="Q6371" s="19">
        <f t="shared" si="598"/>
        <v>-23585274864</v>
      </c>
    </row>
    <row r="6372" spans="1:17" x14ac:dyDescent="0.3">
      <c r="A6372">
        <v>6366</v>
      </c>
      <c r="B6372">
        <f>SQRT((1-A6372*A6372/$G$1)*$G$2)</f>
        <v>561.71946694806252</v>
      </c>
      <c r="I6372" s="19">
        <f t="shared" si="595"/>
        <v>-47170549728</v>
      </c>
      <c r="K6372" s="19">
        <f t="shared" si="600"/>
        <v>18338400000</v>
      </c>
      <c r="L6372" s="19">
        <f t="shared" si="596"/>
        <v>18338400000</v>
      </c>
      <c r="N6372" s="19">
        <f t="shared" si="599"/>
        <v>-58177227536</v>
      </c>
      <c r="O6372" s="19">
        <f t="shared" si="597"/>
        <v>-58177227536</v>
      </c>
      <c r="Q6372" s="19">
        <f t="shared" si="598"/>
        <v>-63424102400</v>
      </c>
    </row>
    <row r="6373" spans="1:17" x14ac:dyDescent="0.3">
      <c r="A6373">
        <v>6367</v>
      </c>
      <c r="B6373">
        <f>SQRT((1-A6373*A6373/$G$1)*$G$2)</f>
        <v>561.40489646114213</v>
      </c>
      <c r="I6373" s="19">
        <f t="shared" si="595"/>
        <v>-126848204800</v>
      </c>
      <c r="K6373" s="19">
        <f t="shared" si="600"/>
        <v>18341280000</v>
      </c>
      <c r="L6373" s="19">
        <f t="shared" si="596"/>
        <v>18341280000</v>
      </c>
      <c r="N6373" s="19">
        <f t="shared" si="599"/>
        <v>0</v>
      </c>
      <c r="O6373" s="19">
        <f t="shared" si="597"/>
        <v>-58177227536</v>
      </c>
      <c r="Q6373" s="19">
        <f t="shared" si="598"/>
        <v>-45082822400</v>
      </c>
    </row>
    <row r="6374" spans="1:17" x14ac:dyDescent="0.3">
      <c r="A6374">
        <v>6368</v>
      </c>
      <c r="B6374">
        <f>SQRT((1-A6374*A6374/$G$1)*$G$2)</f>
        <v>561.09010016110381</v>
      </c>
      <c r="I6374" s="19">
        <f t="shared" si="595"/>
        <v>-90165644800</v>
      </c>
      <c r="K6374" s="19">
        <f t="shared" si="600"/>
        <v>18344160000</v>
      </c>
      <c r="L6374" s="19">
        <f t="shared" si="596"/>
        <v>18344160000</v>
      </c>
      <c r="N6374" s="19">
        <f t="shared" si="599"/>
        <v>0</v>
      </c>
      <c r="O6374" s="19">
        <f t="shared" si="597"/>
        <v>-58177227536</v>
      </c>
      <c r="Q6374" s="19">
        <f t="shared" si="598"/>
        <v>-26738662400</v>
      </c>
    </row>
    <row r="6375" spans="1:17" x14ac:dyDescent="0.3">
      <c r="A6375">
        <v>6369</v>
      </c>
      <c r="B6375">
        <f>SQRT((1-A6375*A6375/$G$1)*$G$2)</f>
        <v>560.77507766766041</v>
      </c>
      <c r="I6375" s="19">
        <f t="shared" si="595"/>
        <v>-53477324800</v>
      </c>
      <c r="K6375" s="19">
        <f t="shared" si="600"/>
        <v>18347040000</v>
      </c>
      <c r="L6375" s="19">
        <f t="shared" si="596"/>
        <v>18347040000</v>
      </c>
      <c r="N6375" s="19">
        <f t="shared" si="599"/>
        <v>-58073432304</v>
      </c>
      <c r="O6375" s="19">
        <f t="shared" si="597"/>
        <v>-58073432304</v>
      </c>
      <c r="Q6375" s="19">
        <f t="shared" si="598"/>
        <v>-66465054704</v>
      </c>
    </row>
    <row r="6376" spans="1:17" x14ac:dyDescent="0.3">
      <c r="A6376">
        <v>6370</v>
      </c>
      <c r="B6376">
        <f>SQRT((1-A6376*A6376/$G$1)*$G$2)</f>
        <v>560.4598285993967</v>
      </c>
      <c r="I6376" s="19">
        <f t="shared" si="595"/>
        <v>-132930109408</v>
      </c>
      <c r="K6376" s="19">
        <f t="shared" si="600"/>
        <v>18349920000</v>
      </c>
      <c r="L6376" s="19">
        <f t="shared" si="596"/>
        <v>18349920000</v>
      </c>
      <c r="N6376" s="19">
        <f t="shared" si="599"/>
        <v>0</v>
      </c>
      <c r="O6376" s="19">
        <f t="shared" si="597"/>
        <v>-58073432304</v>
      </c>
      <c r="Q6376" s="19">
        <f t="shared" si="598"/>
        <v>-48115134704</v>
      </c>
    </row>
    <row r="6377" spans="1:17" x14ac:dyDescent="0.3">
      <c r="A6377">
        <v>6371</v>
      </c>
      <c r="B6377">
        <f>SQRT((1-A6377*A6377/$G$1)*$G$2)</f>
        <v>560.14435257376397</v>
      </c>
      <c r="I6377" s="19">
        <f t="shared" si="595"/>
        <v>-96230269408</v>
      </c>
      <c r="K6377" s="19">
        <f t="shared" si="600"/>
        <v>18352800000</v>
      </c>
      <c r="L6377" s="19">
        <f t="shared" si="596"/>
        <v>18352800000</v>
      </c>
      <c r="N6377" s="19">
        <f t="shared" si="599"/>
        <v>0</v>
      </c>
      <c r="O6377" s="19">
        <f t="shared" si="597"/>
        <v>-58073432304</v>
      </c>
      <c r="Q6377" s="19">
        <f t="shared" si="598"/>
        <v>-29762334704</v>
      </c>
    </row>
    <row r="6378" spans="1:17" x14ac:dyDescent="0.3">
      <c r="A6378">
        <v>6372</v>
      </c>
      <c r="B6378">
        <f>SQRT((1-A6378*A6378/$G$1)*$G$2)</f>
        <v>559.82864920707539</v>
      </c>
      <c r="I6378" s="19">
        <f t="shared" si="595"/>
        <v>-59524669408</v>
      </c>
      <c r="K6378" s="19">
        <f t="shared" si="600"/>
        <v>18355680000</v>
      </c>
      <c r="L6378" s="19">
        <f t="shared" si="596"/>
        <v>18355680000</v>
      </c>
      <c r="N6378" s="19">
        <f t="shared" si="599"/>
        <v>0</v>
      </c>
      <c r="O6378" s="19">
        <f t="shared" si="597"/>
        <v>-58073432304</v>
      </c>
      <c r="Q6378" s="19">
        <f t="shared" si="598"/>
        <v>-11406654704</v>
      </c>
    </row>
    <row r="6379" spans="1:17" x14ac:dyDescent="0.3">
      <c r="A6379">
        <v>6373</v>
      </c>
      <c r="B6379">
        <f>SQRT((1-A6379*A6379/$G$1)*$G$2)</f>
        <v>559.51271811450147</v>
      </c>
      <c r="I6379" s="19">
        <f t="shared" si="595"/>
        <v>-22813309408</v>
      </c>
      <c r="K6379" s="19">
        <f t="shared" si="600"/>
        <v>18358560000</v>
      </c>
      <c r="L6379" s="19">
        <f t="shared" si="596"/>
        <v>18358560000</v>
      </c>
      <c r="N6379" s="19">
        <f t="shared" si="599"/>
        <v>-57969637072</v>
      </c>
      <c r="O6379" s="19">
        <f t="shared" si="597"/>
        <v>-57969637072</v>
      </c>
      <c r="Q6379" s="19">
        <f t="shared" si="598"/>
        <v>-51017731776</v>
      </c>
    </row>
    <row r="6380" spans="1:17" x14ac:dyDescent="0.3">
      <c r="A6380">
        <v>6374</v>
      </c>
      <c r="B6380">
        <f>SQRT((1-A6380*A6380/$G$1)*$G$2)</f>
        <v>559.19655891006516</v>
      </c>
      <c r="I6380" s="19">
        <f t="shared" si="595"/>
        <v>-102035463552</v>
      </c>
      <c r="K6380" s="19">
        <f t="shared" si="600"/>
        <v>18361440000</v>
      </c>
      <c r="L6380" s="19">
        <f t="shared" si="596"/>
        <v>18361440000</v>
      </c>
      <c r="N6380" s="19">
        <f t="shared" si="599"/>
        <v>0</v>
      </c>
      <c r="O6380" s="19">
        <f t="shared" si="597"/>
        <v>-57969637072</v>
      </c>
      <c r="Q6380" s="19">
        <f t="shared" si="598"/>
        <v>-32656291776</v>
      </c>
    </row>
    <row r="6381" spans="1:17" x14ac:dyDescent="0.3">
      <c r="A6381">
        <v>6375</v>
      </c>
      <c r="B6381">
        <f>SQRT((1-A6381*A6381/$G$1)*$G$2)</f>
        <v>558.88017120663687</v>
      </c>
      <c r="I6381" s="19">
        <f t="shared" si="595"/>
        <v>-65312583552</v>
      </c>
      <c r="K6381" s="19">
        <f t="shared" si="600"/>
        <v>18364320000</v>
      </c>
      <c r="L6381" s="19">
        <f t="shared" si="596"/>
        <v>18364320000</v>
      </c>
      <c r="N6381" s="19">
        <f t="shared" si="599"/>
        <v>0</v>
      </c>
      <c r="O6381" s="19">
        <f t="shared" si="597"/>
        <v>-57969637072</v>
      </c>
      <c r="Q6381" s="19">
        <f t="shared" si="598"/>
        <v>-14291971776</v>
      </c>
    </row>
    <row r="6382" spans="1:17" x14ac:dyDescent="0.3">
      <c r="A6382">
        <v>6376</v>
      </c>
      <c r="B6382">
        <f>SQRT((1-A6382*A6382/$G$1)*$G$2)</f>
        <v>558.56355461593</v>
      </c>
      <c r="I6382" s="19">
        <f t="shared" ref="I6382:I6445" si="601">Q6381*2</f>
        <v>-28583943552</v>
      </c>
      <c r="K6382" s="19">
        <f t="shared" si="600"/>
        <v>18367200000</v>
      </c>
      <c r="L6382" s="19">
        <f t="shared" ref="L6382:L6445" si="602">IF(K6382=0,L6381,K6382)</f>
        <v>18367200000</v>
      </c>
      <c r="N6382" s="19">
        <f t="shared" si="599"/>
        <v>-57865841840</v>
      </c>
      <c r="O6382" s="19">
        <f t="shared" ref="O6382:O6445" si="603">IF(N6382=0,O6381,N6382)</f>
        <v>-57865841840</v>
      </c>
      <c r="Q6382" s="19">
        <f t="shared" ref="Q6382:Q6445" si="604">Q6381+K6382+N6382</f>
        <v>-53790613616</v>
      </c>
    </row>
    <row r="6383" spans="1:17" x14ac:dyDescent="0.3">
      <c r="A6383">
        <v>6377</v>
      </c>
      <c r="B6383">
        <f>SQRT((1-A6383*A6383/$G$1)*$G$2)</f>
        <v>558.24670874849562</v>
      </c>
      <c r="I6383" s="19">
        <f t="shared" si="601"/>
        <v>-107581227232</v>
      </c>
      <c r="K6383" s="19">
        <f t="shared" si="600"/>
        <v>18370080000</v>
      </c>
      <c r="L6383" s="19">
        <f t="shared" si="602"/>
        <v>18370080000</v>
      </c>
      <c r="N6383" s="19">
        <f t="shared" si="599"/>
        <v>0</v>
      </c>
      <c r="O6383" s="19">
        <f t="shared" si="603"/>
        <v>-57865841840</v>
      </c>
      <c r="Q6383" s="19">
        <f t="shared" si="604"/>
        <v>-35420533616</v>
      </c>
    </row>
    <row r="6384" spans="1:17" x14ac:dyDescent="0.3">
      <c r="A6384">
        <v>6378</v>
      </c>
      <c r="B6384">
        <f>SQRT((1-A6384*A6384/$G$1)*$G$2)</f>
        <v>557.92963321371781</v>
      </c>
      <c r="I6384" s="19">
        <f t="shared" si="601"/>
        <v>-70841067232</v>
      </c>
      <c r="K6384" s="19">
        <f t="shared" si="600"/>
        <v>18372960000</v>
      </c>
      <c r="L6384" s="19">
        <f t="shared" si="602"/>
        <v>18372960000</v>
      </c>
      <c r="N6384" s="19">
        <f t="shared" si="599"/>
        <v>0</v>
      </c>
      <c r="O6384" s="19">
        <f t="shared" si="603"/>
        <v>-57865841840</v>
      </c>
      <c r="Q6384" s="19">
        <f t="shared" si="604"/>
        <v>-17047573616</v>
      </c>
    </row>
    <row r="6385" spans="1:17" x14ac:dyDescent="0.3">
      <c r="A6385">
        <v>6379</v>
      </c>
      <c r="B6385">
        <f>SQRT((1-A6385*A6385/$G$1)*$G$2)</f>
        <v>557.61232761980898</v>
      </c>
      <c r="I6385" s="19">
        <f t="shared" si="601"/>
        <v>-34095147232</v>
      </c>
      <c r="K6385" s="19">
        <f t="shared" si="600"/>
        <v>18375840000</v>
      </c>
      <c r="L6385" s="19">
        <f t="shared" si="602"/>
        <v>18375840000</v>
      </c>
      <c r="N6385" s="19">
        <f t="shared" si="599"/>
        <v>-57762046608</v>
      </c>
      <c r="O6385" s="19">
        <f t="shared" si="603"/>
        <v>-57762046608</v>
      </c>
      <c r="Q6385" s="19">
        <f t="shared" si="604"/>
        <v>-56433780224</v>
      </c>
    </row>
    <row r="6386" spans="1:17" x14ac:dyDescent="0.3">
      <c r="A6386">
        <v>6380</v>
      </c>
      <c r="B6386">
        <f>SQRT((1-A6386*A6386/$G$1)*$G$2)</f>
        <v>557.29479157380445</v>
      </c>
      <c r="I6386" s="19">
        <f t="shared" si="601"/>
        <v>-112867560448</v>
      </c>
      <c r="K6386" s="19">
        <f t="shared" si="600"/>
        <v>18378720000</v>
      </c>
      <c r="L6386" s="19">
        <f t="shared" si="602"/>
        <v>18378720000</v>
      </c>
      <c r="N6386" s="19">
        <f t="shared" si="599"/>
        <v>0</v>
      </c>
      <c r="O6386" s="19">
        <f t="shared" si="603"/>
        <v>-57762046608</v>
      </c>
      <c r="Q6386" s="19">
        <f t="shared" si="604"/>
        <v>-38055060224</v>
      </c>
    </row>
    <row r="6387" spans="1:17" x14ac:dyDescent="0.3">
      <c r="A6387">
        <v>6381</v>
      </c>
      <c r="B6387">
        <f>SQRT((1-A6387*A6387/$G$1)*$G$2)</f>
        <v>556.97702468155762</v>
      </c>
      <c r="I6387" s="19">
        <f t="shared" si="601"/>
        <v>-76110120448</v>
      </c>
      <c r="K6387" s="19">
        <f t="shared" si="600"/>
        <v>18381600000</v>
      </c>
      <c r="L6387" s="19">
        <f t="shared" si="602"/>
        <v>18381600000</v>
      </c>
      <c r="N6387" s="19">
        <f t="shared" si="599"/>
        <v>0</v>
      </c>
      <c r="O6387" s="19">
        <f t="shared" si="603"/>
        <v>-57762046608</v>
      </c>
      <c r="Q6387" s="19">
        <f t="shared" si="604"/>
        <v>-19673460224</v>
      </c>
    </row>
    <row r="6388" spans="1:17" x14ac:dyDescent="0.3">
      <c r="A6388">
        <v>6382</v>
      </c>
      <c r="B6388">
        <f>SQRT((1-A6388*A6388/$G$1)*$G$2)</f>
        <v>556.65902654773538</v>
      </c>
      <c r="I6388" s="19">
        <f t="shared" si="601"/>
        <v>-39346920448</v>
      </c>
      <c r="K6388" s="19">
        <f t="shared" si="600"/>
        <v>18384480000</v>
      </c>
      <c r="L6388" s="19">
        <f t="shared" si="602"/>
        <v>18384480000</v>
      </c>
      <c r="N6388" s="19">
        <f t="shared" ref="N6388:N6451" si="605">IF($I6388&gt;O6387,O6387+$J$1,)</f>
        <v>-57658251376</v>
      </c>
      <c r="O6388" s="19">
        <f t="shared" si="603"/>
        <v>-57658251376</v>
      </c>
      <c r="Q6388" s="19">
        <f t="shared" si="604"/>
        <v>-58947231600</v>
      </c>
    </row>
    <row r="6389" spans="1:17" x14ac:dyDescent="0.3">
      <c r="A6389">
        <v>6383</v>
      </c>
      <c r="B6389">
        <f>SQRT((1-A6389*A6389/$G$1)*$G$2)</f>
        <v>556.34079677581224</v>
      </c>
      <c r="I6389" s="19">
        <f t="shared" si="601"/>
        <v>-117894463200</v>
      </c>
      <c r="K6389" s="19">
        <f t="shared" si="600"/>
        <v>18387360000</v>
      </c>
      <c r="L6389" s="19">
        <f t="shared" si="602"/>
        <v>18387360000</v>
      </c>
      <c r="N6389" s="19">
        <f t="shared" si="605"/>
        <v>0</v>
      </c>
      <c r="O6389" s="19">
        <f t="shared" si="603"/>
        <v>-57658251376</v>
      </c>
      <c r="Q6389" s="19">
        <f t="shared" si="604"/>
        <v>-40559871600</v>
      </c>
    </row>
    <row r="6390" spans="1:17" x14ac:dyDescent="0.3">
      <c r="A6390">
        <v>6384</v>
      </c>
      <c r="B6390">
        <f>SQRT((1-A6390*A6390/$G$1)*$G$2)</f>
        <v>556.02233496806627</v>
      </c>
      <c r="I6390" s="19">
        <f t="shared" si="601"/>
        <v>-81119743200</v>
      </c>
      <c r="K6390" s="19">
        <f t="shared" si="600"/>
        <v>18390240000</v>
      </c>
      <c r="L6390" s="19">
        <f t="shared" si="602"/>
        <v>18390240000</v>
      </c>
      <c r="N6390" s="19">
        <f t="shared" si="605"/>
        <v>0</v>
      </c>
      <c r="O6390" s="19">
        <f t="shared" si="603"/>
        <v>-57658251376</v>
      </c>
      <c r="Q6390" s="19">
        <f t="shared" si="604"/>
        <v>-22169631600</v>
      </c>
    </row>
    <row r="6391" spans="1:17" x14ac:dyDescent="0.3">
      <c r="A6391">
        <v>6385</v>
      </c>
      <c r="B6391">
        <f>SQRT((1-A6391*A6391/$G$1)*$G$2)</f>
        <v>555.70364072557288</v>
      </c>
      <c r="I6391" s="19">
        <f t="shared" si="601"/>
        <v>-44339263200</v>
      </c>
      <c r="K6391" s="19">
        <f t="shared" si="600"/>
        <v>18393120000</v>
      </c>
      <c r="L6391" s="19">
        <f t="shared" si="602"/>
        <v>18393120000</v>
      </c>
      <c r="N6391" s="19">
        <f t="shared" si="605"/>
        <v>-57554456144</v>
      </c>
      <c r="O6391" s="19">
        <f t="shared" si="603"/>
        <v>-57554456144</v>
      </c>
      <c r="Q6391" s="19">
        <f t="shared" si="604"/>
        <v>-61330967744</v>
      </c>
    </row>
    <row r="6392" spans="1:17" x14ac:dyDescent="0.3">
      <c r="A6392">
        <v>6386</v>
      </c>
      <c r="B6392">
        <f>SQRT((1-A6392*A6392/$G$1)*$G$2)</f>
        <v>555.38471364820089</v>
      </c>
      <c r="I6392" s="19">
        <f t="shared" si="601"/>
        <v>-122661935488</v>
      </c>
      <c r="K6392" s="19">
        <f t="shared" si="600"/>
        <v>18396000000</v>
      </c>
      <c r="L6392" s="19">
        <f t="shared" si="602"/>
        <v>18396000000</v>
      </c>
      <c r="N6392" s="19">
        <f t="shared" si="605"/>
        <v>0</v>
      </c>
      <c r="O6392" s="19">
        <f t="shared" si="603"/>
        <v>-57554456144</v>
      </c>
      <c r="Q6392" s="19">
        <f t="shared" si="604"/>
        <v>-42934967744</v>
      </c>
    </row>
    <row r="6393" spans="1:17" x14ac:dyDescent="0.3">
      <c r="A6393">
        <v>6387</v>
      </c>
      <c r="B6393">
        <f>SQRT((1-A6393*A6393/$G$1)*$G$2)</f>
        <v>555.06555333460676</v>
      </c>
      <c r="I6393" s="19">
        <f t="shared" si="601"/>
        <v>-85869935488</v>
      </c>
      <c r="K6393" s="19">
        <f t="shared" si="600"/>
        <v>18398880000</v>
      </c>
      <c r="L6393" s="19">
        <f t="shared" si="602"/>
        <v>18398880000</v>
      </c>
      <c r="N6393" s="19">
        <f t="shared" si="605"/>
        <v>0</v>
      </c>
      <c r="O6393" s="19">
        <f t="shared" si="603"/>
        <v>-57554456144</v>
      </c>
      <c r="Q6393" s="19">
        <f t="shared" si="604"/>
        <v>-24536087744</v>
      </c>
    </row>
    <row r="6394" spans="1:17" x14ac:dyDescent="0.3">
      <c r="A6394">
        <v>6388</v>
      </c>
      <c r="B6394">
        <f>SQRT((1-A6394*A6394/$G$1)*$G$2)</f>
        <v>554.74615938222917</v>
      </c>
      <c r="I6394" s="19">
        <f t="shared" si="601"/>
        <v>-49072175488</v>
      </c>
      <c r="K6394" s="19">
        <f t="shared" si="600"/>
        <v>18401760000</v>
      </c>
      <c r="L6394" s="19">
        <f t="shared" si="602"/>
        <v>18401760000</v>
      </c>
      <c r="N6394" s="19">
        <f t="shared" si="605"/>
        <v>-57450660912</v>
      </c>
      <c r="O6394" s="19">
        <f t="shared" si="603"/>
        <v>-57450660912</v>
      </c>
      <c r="Q6394" s="19">
        <f t="shared" si="604"/>
        <v>-63584988656</v>
      </c>
    </row>
    <row r="6395" spans="1:17" x14ac:dyDescent="0.3">
      <c r="A6395">
        <v>6389</v>
      </c>
      <c r="B6395">
        <f>SQRT((1-A6395*A6395/$G$1)*$G$2)</f>
        <v>554.42653138728451</v>
      </c>
      <c r="I6395" s="19">
        <f t="shared" si="601"/>
        <v>-127169977312</v>
      </c>
      <c r="K6395" s="19">
        <f t="shared" si="600"/>
        <v>18404640000</v>
      </c>
      <c r="L6395" s="19">
        <f t="shared" si="602"/>
        <v>18404640000</v>
      </c>
      <c r="N6395" s="19">
        <f t="shared" si="605"/>
        <v>0</v>
      </c>
      <c r="O6395" s="19">
        <f t="shared" si="603"/>
        <v>-57450660912</v>
      </c>
      <c r="Q6395" s="19">
        <f t="shared" si="604"/>
        <v>-45180348656</v>
      </c>
    </row>
    <row r="6396" spans="1:17" x14ac:dyDescent="0.3">
      <c r="A6396">
        <v>6390</v>
      </c>
      <c r="B6396">
        <f>SQRT((1-A6396*A6396/$G$1)*$G$2)</f>
        <v>554.10666894476094</v>
      </c>
      <c r="I6396" s="19">
        <f t="shared" si="601"/>
        <v>-90360697312</v>
      </c>
      <c r="K6396" s="19">
        <f t="shared" si="600"/>
        <v>18407520000</v>
      </c>
      <c r="L6396" s="19">
        <f t="shared" si="602"/>
        <v>18407520000</v>
      </c>
      <c r="N6396" s="19">
        <f t="shared" si="605"/>
        <v>0</v>
      </c>
      <c r="O6396" s="19">
        <f t="shared" si="603"/>
        <v>-57450660912</v>
      </c>
      <c r="Q6396" s="19">
        <f t="shared" si="604"/>
        <v>-26772828656</v>
      </c>
    </row>
    <row r="6397" spans="1:17" x14ac:dyDescent="0.3">
      <c r="A6397">
        <v>6391</v>
      </c>
      <c r="B6397">
        <f>SQRT((1-A6397*A6397/$G$1)*$G$2)</f>
        <v>553.78657164841377</v>
      </c>
      <c r="I6397" s="19">
        <f t="shared" si="601"/>
        <v>-53545657312</v>
      </c>
      <c r="K6397" s="19">
        <f t="shared" si="600"/>
        <v>18410400000</v>
      </c>
      <c r="L6397" s="19">
        <f t="shared" si="602"/>
        <v>18410400000</v>
      </c>
      <c r="N6397" s="19">
        <f t="shared" si="605"/>
        <v>-57346865680</v>
      </c>
      <c r="O6397" s="19">
        <f t="shared" si="603"/>
        <v>-57346865680</v>
      </c>
      <c r="Q6397" s="19">
        <f t="shared" si="604"/>
        <v>-65709294336</v>
      </c>
    </row>
    <row r="6398" spans="1:17" x14ac:dyDescent="0.3">
      <c r="A6398">
        <v>6392</v>
      </c>
      <c r="B6398">
        <f>SQRT((1-A6398*A6398/$G$1)*$G$2)</f>
        <v>553.46623909075959</v>
      </c>
      <c r="I6398" s="19">
        <f t="shared" si="601"/>
        <v>-131418588672</v>
      </c>
      <c r="K6398" s="19">
        <f t="shared" si="600"/>
        <v>18413280000</v>
      </c>
      <c r="L6398" s="19">
        <f t="shared" si="602"/>
        <v>18413280000</v>
      </c>
      <c r="N6398" s="19">
        <f t="shared" si="605"/>
        <v>0</v>
      </c>
      <c r="O6398" s="19">
        <f t="shared" si="603"/>
        <v>-57346865680</v>
      </c>
      <c r="Q6398" s="19">
        <f t="shared" si="604"/>
        <v>-47296014336</v>
      </c>
    </row>
    <row r="6399" spans="1:17" x14ac:dyDescent="0.3">
      <c r="A6399">
        <v>6393</v>
      </c>
      <c r="B6399">
        <f>SQRT((1-A6399*A6399/$G$1)*$G$2)</f>
        <v>553.14567086307147</v>
      </c>
      <c r="I6399" s="19">
        <f t="shared" si="601"/>
        <v>-94592028672</v>
      </c>
      <c r="K6399" s="19">
        <f t="shared" si="600"/>
        <v>18416160000</v>
      </c>
      <c r="L6399" s="19">
        <f t="shared" si="602"/>
        <v>18416160000</v>
      </c>
      <c r="N6399" s="19">
        <f t="shared" si="605"/>
        <v>0</v>
      </c>
      <c r="O6399" s="19">
        <f t="shared" si="603"/>
        <v>-57346865680</v>
      </c>
      <c r="Q6399" s="19">
        <f t="shared" si="604"/>
        <v>-28879854336</v>
      </c>
    </row>
    <row r="6400" spans="1:17" x14ac:dyDescent="0.3">
      <c r="A6400">
        <v>6394</v>
      </c>
      <c r="B6400">
        <f>SQRT((1-A6400*A6400/$G$1)*$G$2)</f>
        <v>552.82486655537355</v>
      </c>
      <c r="I6400" s="19">
        <f t="shared" si="601"/>
        <v>-57759708672</v>
      </c>
      <c r="K6400" s="19">
        <f t="shared" si="600"/>
        <v>18419040000</v>
      </c>
      <c r="L6400" s="19">
        <f t="shared" si="602"/>
        <v>18419040000</v>
      </c>
      <c r="N6400" s="19">
        <f t="shared" si="605"/>
        <v>0</v>
      </c>
      <c r="O6400" s="19">
        <f t="shared" si="603"/>
        <v>-57346865680</v>
      </c>
      <c r="Q6400" s="19">
        <f t="shared" si="604"/>
        <v>-10460814336</v>
      </c>
    </row>
    <row r="6401" spans="1:17" x14ac:dyDescent="0.3">
      <c r="A6401">
        <v>6395</v>
      </c>
      <c r="B6401">
        <f>SQRT((1-A6401*A6401/$G$1)*$G$2)</f>
        <v>552.50382575643505</v>
      </c>
      <c r="I6401" s="19">
        <f t="shared" si="601"/>
        <v>-20921628672</v>
      </c>
      <c r="K6401" s="19">
        <f t="shared" si="600"/>
        <v>18421920000</v>
      </c>
      <c r="L6401" s="19">
        <f t="shared" si="602"/>
        <v>18421920000</v>
      </c>
      <c r="N6401" s="19">
        <f t="shared" si="605"/>
        <v>-57243070448</v>
      </c>
      <c r="O6401" s="19">
        <f t="shared" si="603"/>
        <v>-57243070448</v>
      </c>
      <c r="Q6401" s="19">
        <f t="shared" si="604"/>
        <v>-49281964784</v>
      </c>
    </row>
    <row r="6402" spans="1:17" x14ac:dyDescent="0.3">
      <c r="A6402">
        <v>6396</v>
      </c>
      <c r="B6402">
        <f>SQRT((1-A6402*A6402/$G$1)*$G$2)</f>
        <v>552.18254805376557</v>
      </c>
      <c r="I6402" s="19">
        <f t="shared" si="601"/>
        <v>-98563929568</v>
      </c>
      <c r="K6402" s="19">
        <f t="shared" si="600"/>
        <v>18424800000</v>
      </c>
      <c r="L6402" s="19">
        <f t="shared" si="602"/>
        <v>18424800000</v>
      </c>
      <c r="N6402" s="19">
        <f t="shared" si="605"/>
        <v>0</v>
      </c>
      <c r="O6402" s="19">
        <f t="shared" si="603"/>
        <v>-57243070448</v>
      </c>
      <c r="Q6402" s="19">
        <f t="shared" si="604"/>
        <v>-30857164784</v>
      </c>
    </row>
    <row r="6403" spans="1:17" x14ac:dyDescent="0.3">
      <c r="A6403">
        <v>6397</v>
      </c>
      <c r="B6403">
        <f>SQRT((1-A6403*A6403/$G$1)*$G$2)</f>
        <v>551.86103303360937</v>
      </c>
      <c r="I6403" s="19">
        <f t="shared" si="601"/>
        <v>-61714329568</v>
      </c>
      <c r="K6403" s="19">
        <f t="shared" si="600"/>
        <v>18427680000</v>
      </c>
      <c r="L6403" s="19">
        <f t="shared" si="602"/>
        <v>18427680000</v>
      </c>
      <c r="N6403" s="19">
        <f t="shared" si="605"/>
        <v>0</v>
      </c>
      <c r="O6403" s="19">
        <f t="shared" si="603"/>
        <v>-57243070448</v>
      </c>
      <c r="Q6403" s="19">
        <f t="shared" si="604"/>
        <v>-12429484784</v>
      </c>
    </row>
    <row r="6404" spans="1:17" x14ac:dyDescent="0.3">
      <c r="A6404">
        <v>6398</v>
      </c>
      <c r="B6404">
        <f>SQRT((1-A6404*A6404/$G$1)*$G$2)</f>
        <v>551.53928028094003</v>
      </c>
      <c r="I6404" s="19">
        <f t="shared" si="601"/>
        <v>-24858969568</v>
      </c>
      <c r="K6404" s="19">
        <f t="shared" si="600"/>
        <v>18430560000</v>
      </c>
      <c r="L6404" s="19">
        <f t="shared" si="602"/>
        <v>18430560000</v>
      </c>
      <c r="N6404" s="19">
        <f t="shared" si="605"/>
        <v>-57139275216</v>
      </c>
      <c r="O6404" s="19">
        <f t="shared" si="603"/>
        <v>-57139275216</v>
      </c>
      <c r="Q6404" s="19">
        <f t="shared" si="604"/>
        <v>-51138200000</v>
      </c>
    </row>
    <row r="6405" spans="1:17" x14ac:dyDescent="0.3">
      <c r="A6405">
        <v>6399</v>
      </c>
      <c r="B6405">
        <f>SQRT((1-A6405*A6405/$G$1)*$G$2)</f>
        <v>551.21728937945488</v>
      </c>
      <c r="I6405" s="19">
        <f t="shared" si="601"/>
        <v>-102276400000</v>
      </c>
      <c r="K6405" s="19">
        <f t="shared" si="600"/>
        <v>18433440000</v>
      </c>
      <c r="L6405" s="19">
        <f t="shared" si="602"/>
        <v>18433440000</v>
      </c>
      <c r="N6405" s="19">
        <f t="shared" si="605"/>
        <v>0</v>
      </c>
      <c r="O6405" s="19">
        <f t="shared" si="603"/>
        <v>-57139275216</v>
      </c>
      <c r="Q6405" s="19">
        <f t="shared" si="604"/>
        <v>-32704760000</v>
      </c>
    </row>
    <row r="6406" spans="1:17" x14ac:dyDescent="0.3">
      <c r="A6406">
        <v>6400</v>
      </c>
      <c r="B6406">
        <f>SQRT((1-A6406*A6406/$G$1)*$G$2)</f>
        <v>550.89505991156909</v>
      </c>
      <c r="I6406" s="19">
        <f t="shared" si="601"/>
        <v>-65409520000</v>
      </c>
      <c r="K6406" s="19">
        <f t="shared" si="600"/>
        <v>18436320000</v>
      </c>
      <c r="L6406" s="19">
        <f t="shared" si="602"/>
        <v>18436320000</v>
      </c>
      <c r="N6406" s="19">
        <f t="shared" si="605"/>
        <v>0</v>
      </c>
      <c r="O6406" s="19">
        <f t="shared" si="603"/>
        <v>-57139275216</v>
      </c>
      <c r="Q6406" s="19">
        <f t="shared" si="604"/>
        <v>-14268440000</v>
      </c>
    </row>
    <row r="6407" spans="1:17" x14ac:dyDescent="0.3">
      <c r="A6407">
        <v>6401</v>
      </c>
      <c r="B6407">
        <f>SQRT((1-A6407*A6407/$G$1)*$G$2)</f>
        <v>550.57259145841113</v>
      </c>
      <c r="I6407" s="19">
        <f t="shared" si="601"/>
        <v>-28536880000</v>
      </c>
      <c r="K6407" s="19">
        <f t="shared" ref="K6407:K6470" si="606">IF($I6407&lt;L6406,L6406+$J$2,)</f>
        <v>18439200000</v>
      </c>
      <c r="L6407" s="19">
        <f t="shared" si="602"/>
        <v>18439200000</v>
      </c>
      <c r="N6407" s="19">
        <f t="shared" si="605"/>
        <v>-57035479984</v>
      </c>
      <c r="O6407" s="19">
        <f t="shared" si="603"/>
        <v>-57035479984</v>
      </c>
      <c r="Q6407" s="19">
        <f t="shared" si="604"/>
        <v>-52864719984</v>
      </c>
    </row>
    <row r="6408" spans="1:17" x14ac:dyDescent="0.3">
      <c r="A6408">
        <v>6402</v>
      </c>
      <c r="B6408">
        <f>SQRT((1-A6408*A6408/$G$1)*$G$2)</f>
        <v>550.24988359981603</v>
      </c>
      <c r="I6408" s="19">
        <f t="shared" si="601"/>
        <v>-105729439968</v>
      </c>
      <c r="K6408" s="19">
        <f t="shared" si="606"/>
        <v>18442080000</v>
      </c>
      <c r="L6408" s="19">
        <f t="shared" si="602"/>
        <v>18442080000</v>
      </c>
      <c r="N6408" s="19">
        <f t="shared" si="605"/>
        <v>0</v>
      </c>
      <c r="O6408" s="19">
        <f t="shared" si="603"/>
        <v>-57035479984</v>
      </c>
      <c r="Q6408" s="19">
        <f t="shared" si="604"/>
        <v>-34422639984</v>
      </c>
    </row>
    <row r="6409" spans="1:17" x14ac:dyDescent="0.3">
      <c r="A6409">
        <v>6403</v>
      </c>
      <c r="B6409">
        <f>SQRT((1-A6409*A6409/$G$1)*$G$2)</f>
        <v>549.92693591432044</v>
      </c>
      <c r="I6409" s="19">
        <f t="shared" si="601"/>
        <v>-68845279968</v>
      </c>
      <c r="K6409" s="19">
        <f t="shared" si="606"/>
        <v>18444960000</v>
      </c>
      <c r="L6409" s="19">
        <f t="shared" si="602"/>
        <v>18444960000</v>
      </c>
      <c r="N6409" s="19">
        <f t="shared" si="605"/>
        <v>0</v>
      </c>
      <c r="O6409" s="19">
        <f t="shared" si="603"/>
        <v>-57035479984</v>
      </c>
      <c r="Q6409" s="19">
        <f t="shared" si="604"/>
        <v>-15977679984</v>
      </c>
    </row>
    <row r="6410" spans="1:17" x14ac:dyDescent="0.3">
      <c r="A6410">
        <v>6404</v>
      </c>
      <c r="B6410">
        <f>SQRT((1-A6410*A6410/$G$1)*$G$2)</f>
        <v>549.60374797915676</v>
      </c>
      <c r="I6410" s="19">
        <f t="shared" si="601"/>
        <v>-31955359968</v>
      </c>
      <c r="K6410" s="19">
        <f t="shared" si="606"/>
        <v>18447840000</v>
      </c>
      <c r="L6410" s="19">
        <f t="shared" si="602"/>
        <v>18447840000</v>
      </c>
      <c r="N6410" s="19">
        <f t="shared" si="605"/>
        <v>-56931684752</v>
      </c>
      <c r="O6410" s="19">
        <f t="shared" si="603"/>
        <v>-56931684752</v>
      </c>
      <c r="Q6410" s="19">
        <f t="shared" si="604"/>
        <v>-54461524736</v>
      </c>
    </row>
    <row r="6411" spans="1:17" x14ac:dyDescent="0.3">
      <c r="A6411">
        <v>6405</v>
      </c>
      <c r="B6411">
        <f>SQRT((1-A6411*A6411/$G$1)*$G$2)</f>
        <v>549.28031937024775</v>
      </c>
      <c r="I6411" s="19">
        <f t="shared" si="601"/>
        <v>-108923049472</v>
      </c>
      <c r="K6411" s="19">
        <f t="shared" si="606"/>
        <v>18450720000</v>
      </c>
      <c r="L6411" s="19">
        <f t="shared" si="602"/>
        <v>18450720000</v>
      </c>
      <c r="N6411" s="19">
        <f t="shared" si="605"/>
        <v>0</v>
      </c>
      <c r="O6411" s="19">
        <f t="shared" si="603"/>
        <v>-56931684752</v>
      </c>
      <c r="Q6411" s="19">
        <f t="shared" si="604"/>
        <v>-36010804736</v>
      </c>
    </row>
    <row r="6412" spans="1:17" x14ac:dyDescent="0.3">
      <c r="A6412">
        <v>6406</v>
      </c>
      <c r="B6412">
        <f>SQRT((1-A6412*A6412/$G$1)*$G$2)</f>
        <v>548.95664966220033</v>
      </c>
      <c r="I6412" s="19">
        <f t="shared" si="601"/>
        <v>-72021609472</v>
      </c>
      <c r="K6412" s="19">
        <f t="shared" si="606"/>
        <v>18453600000</v>
      </c>
      <c r="L6412" s="19">
        <f t="shared" si="602"/>
        <v>18453600000</v>
      </c>
      <c r="N6412" s="19">
        <f t="shared" si="605"/>
        <v>0</v>
      </c>
      <c r="O6412" s="19">
        <f t="shared" si="603"/>
        <v>-56931684752</v>
      </c>
      <c r="Q6412" s="19">
        <f t="shared" si="604"/>
        <v>-17557204736</v>
      </c>
    </row>
    <row r="6413" spans="1:17" x14ac:dyDescent="0.3">
      <c r="A6413">
        <v>6407</v>
      </c>
      <c r="B6413">
        <f>SQRT((1-A6413*A6413/$G$1)*$G$2)</f>
        <v>548.63273842830017</v>
      </c>
      <c r="I6413" s="19">
        <f t="shared" si="601"/>
        <v>-35114409472</v>
      </c>
      <c r="K6413" s="19">
        <f t="shared" si="606"/>
        <v>18456480000</v>
      </c>
      <c r="L6413" s="19">
        <f t="shared" si="602"/>
        <v>18456480000</v>
      </c>
      <c r="N6413" s="19">
        <f t="shared" si="605"/>
        <v>-56827889520</v>
      </c>
      <c r="O6413" s="19">
        <f t="shared" si="603"/>
        <v>-56827889520</v>
      </c>
      <c r="Q6413" s="19">
        <f t="shared" si="604"/>
        <v>-55928614256</v>
      </c>
    </row>
    <row r="6414" spans="1:17" x14ac:dyDescent="0.3">
      <c r="A6414">
        <v>6408</v>
      </c>
      <c r="B6414">
        <f>SQRT((1-A6414*A6414/$G$1)*$G$2)</f>
        <v>548.30858524050564</v>
      </c>
      <c r="I6414" s="19">
        <f t="shared" si="601"/>
        <v>-111857228512</v>
      </c>
      <c r="K6414" s="19">
        <f t="shared" si="606"/>
        <v>18459360000</v>
      </c>
      <c r="L6414" s="19">
        <f t="shared" si="602"/>
        <v>18459360000</v>
      </c>
      <c r="N6414" s="19">
        <f t="shared" si="605"/>
        <v>0</v>
      </c>
      <c r="O6414" s="19">
        <f t="shared" si="603"/>
        <v>-56827889520</v>
      </c>
      <c r="Q6414" s="19">
        <f t="shared" si="604"/>
        <v>-37469254256</v>
      </c>
    </row>
    <row r="6415" spans="1:17" x14ac:dyDescent="0.3">
      <c r="A6415">
        <v>6409</v>
      </c>
      <c r="B6415">
        <f>SQRT((1-A6415*A6415/$G$1)*$G$2)</f>
        <v>547.98418966944246</v>
      </c>
      <c r="I6415" s="19">
        <f t="shared" si="601"/>
        <v>-74938508512</v>
      </c>
      <c r="K6415" s="19">
        <f t="shared" si="606"/>
        <v>18462240000</v>
      </c>
      <c r="L6415" s="19">
        <f t="shared" si="602"/>
        <v>18462240000</v>
      </c>
      <c r="N6415" s="19">
        <f t="shared" si="605"/>
        <v>0</v>
      </c>
      <c r="O6415" s="19">
        <f t="shared" si="603"/>
        <v>-56827889520</v>
      </c>
      <c r="Q6415" s="19">
        <f t="shared" si="604"/>
        <v>-19007014256</v>
      </c>
    </row>
    <row r="6416" spans="1:17" x14ac:dyDescent="0.3">
      <c r="A6416">
        <v>6410</v>
      </c>
      <c r="B6416">
        <f>SQRT((1-A6416*A6416/$G$1)*$G$2)</f>
        <v>547.65955128439737</v>
      </c>
      <c r="I6416" s="19">
        <f t="shared" si="601"/>
        <v>-38014028512</v>
      </c>
      <c r="K6416" s="19">
        <f t="shared" si="606"/>
        <v>18465120000</v>
      </c>
      <c r="L6416" s="19">
        <f t="shared" si="602"/>
        <v>18465120000</v>
      </c>
      <c r="N6416" s="19">
        <f t="shared" si="605"/>
        <v>-56724094288</v>
      </c>
      <c r="O6416" s="19">
        <f t="shared" si="603"/>
        <v>-56724094288</v>
      </c>
      <c r="Q6416" s="19">
        <f t="shared" si="604"/>
        <v>-57265988544</v>
      </c>
    </row>
    <row r="6417" spans="1:17" x14ac:dyDescent="0.3">
      <c r="A6417">
        <v>6411</v>
      </c>
      <c r="B6417">
        <f>SQRT((1-A6417*A6417/$G$1)*$G$2)</f>
        <v>547.33466965331274</v>
      </c>
      <c r="I6417" s="19">
        <f t="shared" si="601"/>
        <v>-114531977088</v>
      </c>
      <c r="K6417" s="19">
        <f t="shared" si="606"/>
        <v>18468000000</v>
      </c>
      <c r="L6417" s="19">
        <f t="shared" si="602"/>
        <v>18468000000</v>
      </c>
      <c r="N6417" s="19">
        <f t="shared" si="605"/>
        <v>0</v>
      </c>
      <c r="O6417" s="19">
        <f t="shared" si="603"/>
        <v>-56724094288</v>
      </c>
      <c r="Q6417" s="19">
        <f t="shared" si="604"/>
        <v>-38797988544</v>
      </c>
    </row>
    <row r="6418" spans="1:17" x14ac:dyDescent="0.3">
      <c r="A6418">
        <v>6412</v>
      </c>
      <c r="B6418">
        <f>SQRT((1-A6418*A6418/$G$1)*$G$2)</f>
        <v>547.00954434278015</v>
      </c>
      <c r="I6418" s="19">
        <f t="shared" si="601"/>
        <v>-77595977088</v>
      </c>
      <c r="K6418" s="19">
        <f t="shared" si="606"/>
        <v>18470880000</v>
      </c>
      <c r="L6418" s="19">
        <f t="shared" si="602"/>
        <v>18470880000</v>
      </c>
      <c r="N6418" s="19">
        <f t="shared" si="605"/>
        <v>0</v>
      </c>
      <c r="O6418" s="19">
        <f t="shared" si="603"/>
        <v>-56724094288</v>
      </c>
      <c r="Q6418" s="19">
        <f t="shared" si="604"/>
        <v>-20327108544</v>
      </c>
    </row>
    <row r="6419" spans="1:17" x14ac:dyDescent="0.3">
      <c r="A6419">
        <v>6413</v>
      </c>
      <c r="B6419">
        <f>SQRT((1-A6419*A6419/$G$1)*$G$2)</f>
        <v>546.68417491803473</v>
      </c>
      <c r="I6419" s="19">
        <f t="shared" si="601"/>
        <v>-40654217088</v>
      </c>
      <c r="K6419" s="19">
        <f t="shared" si="606"/>
        <v>18473760000</v>
      </c>
      <c r="L6419" s="19">
        <f t="shared" si="602"/>
        <v>18473760000</v>
      </c>
      <c r="N6419" s="19">
        <f t="shared" si="605"/>
        <v>-56620299056</v>
      </c>
      <c r="O6419" s="19">
        <f t="shared" si="603"/>
        <v>-56620299056</v>
      </c>
      <c r="Q6419" s="19">
        <f t="shared" si="604"/>
        <v>-58473647600</v>
      </c>
    </row>
    <row r="6420" spans="1:17" x14ac:dyDescent="0.3">
      <c r="A6420">
        <v>6414</v>
      </c>
      <c r="B6420">
        <f>SQRT((1-A6420*A6420/$G$1)*$G$2)</f>
        <v>546.35856094294911</v>
      </c>
      <c r="I6420" s="19">
        <f t="shared" si="601"/>
        <v>-116947295200</v>
      </c>
      <c r="K6420" s="19">
        <f t="shared" si="606"/>
        <v>18476640000</v>
      </c>
      <c r="L6420" s="19">
        <f t="shared" si="602"/>
        <v>18476640000</v>
      </c>
      <c r="N6420" s="19">
        <f t="shared" si="605"/>
        <v>0</v>
      </c>
      <c r="O6420" s="19">
        <f t="shared" si="603"/>
        <v>-56620299056</v>
      </c>
      <c r="Q6420" s="19">
        <f t="shared" si="604"/>
        <v>-39997007600</v>
      </c>
    </row>
    <row r="6421" spans="1:17" x14ac:dyDescent="0.3">
      <c r="A6421">
        <v>6415</v>
      </c>
      <c r="B6421">
        <f>SQRT((1-A6421*A6421/$G$1)*$G$2)</f>
        <v>546.03270198002747</v>
      </c>
      <c r="I6421" s="19">
        <f t="shared" si="601"/>
        <v>-79994015200</v>
      </c>
      <c r="K6421" s="19">
        <f t="shared" si="606"/>
        <v>18479520000</v>
      </c>
      <c r="L6421" s="19">
        <f t="shared" si="602"/>
        <v>18479520000</v>
      </c>
      <c r="N6421" s="19">
        <f t="shared" si="605"/>
        <v>0</v>
      </c>
      <c r="O6421" s="19">
        <f t="shared" si="603"/>
        <v>-56620299056</v>
      </c>
      <c r="Q6421" s="19">
        <f t="shared" si="604"/>
        <v>-21517487600</v>
      </c>
    </row>
    <row r="6422" spans="1:17" x14ac:dyDescent="0.3">
      <c r="A6422">
        <v>6416</v>
      </c>
      <c r="B6422">
        <f>SQRT((1-A6422*A6422/$G$1)*$G$2)</f>
        <v>545.70659759039938</v>
      </c>
      <c r="I6422" s="19">
        <f t="shared" si="601"/>
        <v>-43034975200</v>
      </c>
      <c r="K6422" s="19">
        <f t="shared" si="606"/>
        <v>18482400000</v>
      </c>
      <c r="L6422" s="19">
        <f t="shared" si="602"/>
        <v>18482400000</v>
      </c>
      <c r="N6422" s="19">
        <f t="shared" si="605"/>
        <v>-56516503824</v>
      </c>
      <c r="O6422" s="19">
        <f t="shared" si="603"/>
        <v>-56516503824</v>
      </c>
      <c r="Q6422" s="19">
        <f t="shared" si="604"/>
        <v>-59551591424</v>
      </c>
    </row>
    <row r="6423" spans="1:17" x14ac:dyDescent="0.3">
      <c r="A6423">
        <v>6417</v>
      </c>
      <c r="B6423">
        <f>SQRT((1-A6423*A6423/$G$1)*$G$2)</f>
        <v>545.38024733381405</v>
      </c>
      <c r="I6423" s="19">
        <f t="shared" si="601"/>
        <v>-119103182848</v>
      </c>
      <c r="K6423" s="19">
        <f t="shared" si="606"/>
        <v>18485280000</v>
      </c>
      <c r="L6423" s="19">
        <f t="shared" si="602"/>
        <v>18485280000</v>
      </c>
      <c r="N6423" s="19">
        <f t="shared" si="605"/>
        <v>0</v>
      </c>
      <c r="O6423" s="19">
        <f t="shared" si="603"/>
        <v>-56516503824</v>
      </c>
      <c r="Q6423" s="19">
        <f t="shared" si="604"/>
        <v>-41066311424</v>
      </c>
    </row>
    <row r="6424" spans="1:17" x14ac:dyDescent="0.3">
      <c r="A6424">
        <v>6418</v>
      </c>
      <c r="B6424">
        <f>SQRT((1-A6424*A6424/$G$1)*$G$2)</f>
        <v>545.05365076863382</v>
      </c>
      <c r="I6424" s="19">
        <f t="shared" si="601"/>
        <v>-82132622848</v>
      </c>
      <c r="K6424" s="19">
        <f t="shared" si="606"/>
        <v>18488160000</v>
      </c>
      <c r="L6424" s="19">
        <f t="shared" si="602"/>
        <v>18488160000</v>
      </c>
      <c r="N6424" s="19">
        <f t="shared" si="605"/>
        <v>0</v>
      </c>
      <c r="O6424" s="19">
        <f t="shared" si="603"/>
        <v>-56516503824</v>
      </c>
      <c r="Q6424" s="19">
        <f t="shared" si="604"/>
        <v>-22578151424</v>
      </c>
    </row>
    <row r="6425" spans="1:17" x14ac:dyDescent="0.3">
      <c r="A6425">
        <v>6419</v>
      </c>
      <c r="B6425">
        <f>SQRT((1-A6425*A6425/$G$1)*$G$2)</f>
        <v>544.72680745182799</v>
      </c>
      <c r="I6425" s="19">
        <f t="shared" si="601"/>
        <v>-45156302848</v>
      </c>
      <c r="K6425" s="19">
        <f t="shared" si="606"/>
        <v>18491040000</v>
      </c>
      <c r="L6425" s="19">
        <f t="shared" si="602"/>
        <v>18491040000</v>
      </c>
      <c r="N6425" s="19">
        <f t="shared" si="605"/>
        <v>-56412708592</v>
      </c>
      <c r="O6425" s="19">
        <f t="shared" si="603"/>
        <v>-56412708592</v>
      </c>
      <c r="Q6425" s="19">
        <f t="shared" si="604"/>
        <v>-60499820016</v>
      </c>
    </row>
    <row r="6426" spans="1:17" x14ac:dyDescent="0.3">
      <c r="A6426">
        <v>6420</v>
      </c>
      <c r="B6426">
        <f>SQRT((1-A6426*A6426/$G$1)*$G$2)</f>
        <v>544.399716938967</v>
      </c>
      <c r="I6426" s="19">
        <f t="shared" si="601"/>
        <v>-120999640032</v>
      </c>
      <c r="K6426" s="19">
        <f t="shared" si="606"/>
        <v>18493920000</v>
      </c>
      <c r="L6426" s="19">
        <f t="shared" si="602"/>
        <v>18493920000</v>
      </c>
      <c r="N6426" s="19">
        <f t="shared" si="605"/>
        <v>0</v>
      </c>
      <c r="O6426" s="19">
        <f t="shared" si="603"/>
        <v>-56412708592</v>
      </c>
      <c r="Q6426" s="19">
        <f t="shared" si="604"/>
        <v>-42005900016</v>
      </c>
    </row>
    <row r="6427" spans="1:17" x14ac:dyDescent="0.3">
      <c r="A6427">
        <v>6421</v>
      </c>
      <c r="B6427">
        <f>SQRT((1-A6427*A6427/$G$1)*$G$2)</f>
        <v>544.07237878421586</v>
      </c>
      <c r="I6427" s="19">
        <f t="shared" si="601"/>
        <v>-84011800032</v>
      </c>
      <c r="K6427" s="19">
        <f t="shared" si="606"/>
        <v>18496800000</v>
      </c>
      <c r="L6427" s="19">
        <f t="shared" si="602"/>
        <v>18496800000</v>
      </c>
      <c r="N6427" s="19">
        <f t="shared" si="605"/>
        <v>0</v>
      </c>
      <c r="O6427" s="19">
        <f t="shared" si="603"/>
        <v>-56412708592</v>
      </c>
      <c r="Q6427" s="19">
        <f t="shared" si="604"/>
        <v>-23509100016</v>
      </c>
    </row>
    <row r="6428" spans="1:17" x14ac:dyDescent="0.3">
      <c r="A6428">
        <v>6422</v>
      </c>
      <c r="B6428">
        <f>SQRT((1-A6428*A6428/$G$1)*$G$2)</f>
        <v>543.74479254032815</v>
      </c>
      <c r="I6428" s="19">
        <f t="shared" si="601"/>
        <v>-47018200032</v>
      </c>
      <c r="K6428" s="19">
        <f t="shared" si="606"/>
        <v>18499680000</v>
      </c>
      <c r="L6428" s="19">
        <f t="shared" si="602"/>
        <v>18499680000</v>
      </c>
      <c r="N6428" s="19">
        <f t="shared" si="605"/>
        <v>-56308913360</v>
      </c>
      <c r="O6428" s="19">
        <f t="shared" si="603"/>
        <v>-56308913360</v>
      </c>
      <c r="Q6428" s="19">
        <f t="shared" si="604"/>
        <v>-61318333376</v>
      </c>
    </row>
    <row r="6429" spans="1:17" x14ac:dyDescent="0.3">
      <c r="A6429">
        <v>6423</v>
      </c>
      <c r="B6429">
        <f>SQRT((1-A6429*A6429/$G$1)*$G$2)</f>
        <v>543.4169577586398</v>
      </c>
      <c r="I6429" s="19">
        <f t="shared" si="601"/>
        <v>-122636666752</v>
      </c>
      <c r="K6429" s="19">
        <f t="shared" si="606"/>
        <v>18502560000</v>
      </c>
      <c r="L6429" s="19">
        <f t="shared" si="602"/>
        <v>18502560000</v>
      </c>
      <c r="N6429" s="19">
        <f t="shared" si="605"/>
        <v>0</v>
      </c>
      <c r="O6429" s="19">
        <f t="shared" si="603"/>
        <v>-56308913360</v>
      </c>
      <c r="Q6429" s="19">
        <f t="shared" si="604"/>
        <v>-42815773376</v>
      </c>
    </row>
    <row r="6430" spans="1:17" x14ac:dyDescent="0.3">
      <c r="A6430">
        <v>6424</v>
      </c>
      <c r="B6430">
        <f>SQRT((1-A6430*A6430/$G$1)*$G$2)</f>
        <v>543.08887398906222</v>
      </c>
      <c r="I6430" s="19">
        <f t="shared" si="601"/>
        <v>-85631546752</v>
      </c>
      <c r="K6430" s="19">
        <f t="shared" si="606"/>
        <v>18505440000</v>
      </c>
      <c r="L6430" s="19">
        <f t="shared" si="602"/>
        <v>18505440000</v>
      </c>
      <c r="N6430" s="19">
        <f t="shared" si="605"/>
        <v>0</v>
      </c>
      <c r="O6430" s="19">
        <f t="shared" si="603"/>
        <v>-56308913360</v>
      </c>
      <c r="Q6430" s="19">
        <f t="shared" si="604"/>
        <v>-24310333376</v>
      </c>
    </row>
    <row r="6431" spans="1:17" x14ac:dyDescent="0.3">
      <c r="A6431">
        <v>6425</v>
      </c>
      <c r="B6431">
        <f>SQRT((1-A6431*A6431/$G$1)*$G$2)</f>
        <v>542.76054078007655</v>
      </c>
      <c r="I6431" s="19">
        <f t="shared" si="601"/>
        <v>-48620666752</v>
      </c>
      <c r="K6431" s="19">
        <f t="shared" si="606"/>
        <v>18508320000</v>
      </c>
      <c r="L6431" s="19">
        <f t="shared" si="602"/>
        <v>18508320000</v>
      </c>
      <c r="N6431" s="19">
        <f t="shared" si="605"/>
        <v>-56205118128</v>
      </c>
      <c r="O6431" s="19">
        <f t="shared" si="603"/>
        <v>-56205118128</v>
      </c>
      <c r="Q6431" s="19">
        <f t="shared" si="604"/>
        <v>-62007131504</v>
      </c>
    </row>
    <row r="6432" spans="1:17" x14ac:dyDescent="0.3">
      <c r="A6432">
        <v>6426</v>
      </c>
      <c r="B6432">
        <f>SQRT((1-A6432*A6432/$G$1)*$G$2)</f>
        <v>542.43195767872703</v>
      </c>
      <c r="I6432" s="19">
        <f t="shared" si="601"/>
        <v>-124014263008</v>
      </c>
      <c r="K6432" s="19">
        <f t="shared" si="606"/>
        <v>18511200000</v>
      </c>
      <c r="L6432" s="19">
        <f t="shared" si="602"/>
        <v>18511200000</v>
      </c>
      <c r="N6432" s="19">
        <f t="shared" si="605"/>
        <v>0</v>
      </c>
      <c r="O6432" s="19">
        <f t="shared" si="603"/>
        <v>-56205118128</v>
      </c>
      <c r="Q6432" s="19">
        <f t="shared" si="604"/>
        <v>-43495931504</v>
      </c>
    </row>
    <row r="6433" spans="1:17" x14ac:dyDescent="0.3">
      <c r="A6433">
        <v>6427</v>
      </c>
      <c r="B6433">
        <f>SQRT((1-A6433*A6433/$G$1)*$G$2)</f>
        <v>542.10312423061418</v>
      </c>
      <c r="I6433" s="19">
        <f t="shared" si="601"/>
        <v>-86991863008</v>
      </c>
      <c r="K6433" s="19">
        <f t="shared" si="606"/>
        <v>18514080000</v>
      </c>
      <c r="L6433" s="19">
        <f t="shared" si="602"/>
        <v>18514080000</v>
      </c>
      <c r="N6433" s="19">
        <f t="shared" si="605"/>
        <v>0</v>
      </c>
      <c r="O6433" s="19">
        <f t="shared" si="603"/>
        <v>-56205118128</v>
      </c>
      <c r="Q6433" s="19">
        <f t="shared" si="604"/>
        <v>-24981851504</v>
      </c>
    </row>
    <row r="6434" spans="1:17" x14ac:dyDescent="0.3">
      <c r="A6434">
        <v>6428</v>
      </c>
      <c r="B6434">
        <f>SQRT((1-A6434*A6434/$G$1)*$G$2)</f>
        <v>541.77403997988927</v>
      </c>
      <c r="I6434" s="19">
        <f t="shared" si="601"/>
        <v>-49963703008</v>
      </c>
      <c r="K6434" s="19">
        <f t="shared" si="606"/>
        <v>18516960000</v>
      </c>
      <c r="L6434" s="19">
        <f t="shared" si="602"/>
        <v>18516960000</v>
      </c>
      <c r="N6434" s="19">
        <f t="shared" si="605"/>
        <v>-56101322896</v>
      </c>
      <c r="O6434" s="19">
        <f t="shared" si="603"/>
        <v>-56101322896</v>
      </c>
      <c r="Q6434" s="19">
        <f t="shared" si="604"/>
        <v>-62566214400</v>
      </c>
    </row>
    <row r="6435" spans="1:17" x14ac:dyDescent="0.3">
      <c r="A6435">
        <v>6429</v>
      </c>
      <c r="B6435">
        <f>SQRT((1-A6435*A6435/$G$1)*$G$2)</f>
        <v>541.44470446924697</v>
      </c>
      <c r="I6435" s="19">
        <f t="shared" si="601"/>
        <v>-125132428800</v>
      </c>
      <c r="K6435" s="19">
        <f t="shared" si="606"/>
        <v>18519840000</v>
      </c>
      <c r="L6435" s="19">
        <f t="shared" si="602"/>
        <v>18519840000</v>
      </c>
      <c r="N6435" s="19">
        <f t="shared" si="605"/>
        <v>0</v>
      </c>
      <c r="O6435" s="19">
        <f t="shared" si="603"/>
        <v>-56101322896</v>
      </c>
      <c r="Q6435" s="19">
        <f t="shared" si="604"/>
        <v>-44046374400</v>
      </c>
    </row>
    <row r="6436" spans="1:17" x14ac:dyDescent="0.3">
      <c r="A6436">
        <v>6430</v>
      </c>
      <c r="B6436">
        <f>SQRT((1-A6436*A6436/$G$1)*$G$2)</f>
        <v>541.11511723991862</v>
      </c>
      <c r="I6436" s="19">
        <f t="shared" si="601"/>
        <v>-88092748800</v>
      </c>
      <c r="K6436" s="19">
        <f t="shared" si="606"/>
        <v>18522720000</v>
      </c>
      <c r="L6436" s="19">
        <f t="shared" si="602"/>
        <v>18522720000</v>
      </c>
      <c r="N6436" s="19">
        <f t="shared" si="605"/>
        <v>0</v>
      </c>
      <c r="O6436" s="19">
        <f t="shared" si="603"/>
        <v>-56101322896</v>
      </c>
      <c r="Q6436" s="19">
        <f t="shared" si="604"/>
        <v>-25523654400</v>
      </c>
    </row>
    <row r="6437" spans="1:17" x14ac:dyDescent="0.3">
      <c r="A6437">
        <v>6431</v>
      </c>
      <c r="B6437">
        <f>SQRT((1-A6437*A6437/$G$1)*$G$2)</f>
        <v>540.78527783166692</v>
      </c>
      <c r="I6437" s="19">
        <f t="shared" si="601"/>
        <v>-51047308800</v>
      </c>
      <c r="K6437" s="19">
        <f t="shared" si="606"/>
        <v>18525600000</v>
      </c>
      <c r="L6437" s="19">
        <f t="shared" si="602"/>
        <v>18525600000</v>
      </c>
      <c r="N6437" s="19">
        <f t="shared" si="605"/>
        <v>-55997527664</v>
      </c>
      <c r="O6437" s="19">
        <f t="shared" si="603"/>
        <v>-55997527664</v>
      </c>
      <c r="Q6437" s="19">
        <f t="shared" si="604"/>
        <v>-62995582064</v>
      </c>
    </row>
    <row r="6438" spans="1:17" x14ac:dyDescent="0.3">
      <c r="A6438">
        <v>6432</v>
      </c>
      <c r="B6438">
        <f>SQRT((1-A6438*A6438/$G$1)*$G$2)</f>
        <v>540.45518578277779</v>
      </c>
      <c r="I6438" s="19">
        <f t="shared" si="601"/>
        <v>-125991164128</v>
      </c>
      <c r="K6438" s="19">
        <f t="shared" si="606"/>
        <v>18528480000</v>
      </c>
      <c r="L6438" s="19">
        <f t="shared" si="602"/>
        <v>18528480000</v>
      </c>
      <c r="N6438" s="19">
        <f t="shared" si="605"/>
        <v>0</v>
      </c>
      <c r="O6438" s="19">
        <f t="shared" si="603"/>
        <v>-55997527664</v>
      </c>
      <c r="Q6438" s="19">
        <f t="shared" si="604"/>
        <v>-44467102064</v>
      </c>
    </row>
    <row r="6439" spans="1:17" x14ac:dyDescent="0.3">
      <c r="A6439">
        <v>6433</v>
      </c>
      <c r="B6439">
        <f>SQRT((1-A6439*A6439/$G$1)*$G$2)</f>
        <v>540.12484063005479</v>
      </c>
      <c r="I6439" s="19">
        <f t="shared" si="601"/>
        <v>-88934204128</v>
      </c>
      <c r="K6439" s="19">
        <f t="shared" si="606"/>
        <v>18531360000</v>
      </c>
      <c r="L6439" s="19">
        <f t="shared" si="602"/>
        <v>18531360000</v>
      </c>
      <c r="N6439" s="19">
        <f t="shared" si="605"/>
        <v>0</v>
      </c>
      <c r="O6439" s="19">
        <f t="shared" si="603"/>
        <v>-55997527664</v>
      </c>
      <c r="Q6439" s="19">
        <f t="shared" si="604"/>
        <v>-25935742064</v>
      </c>
    </row>
    <row r="6440" spans="1:17" x14ac:dyDescent="0.3">
      <c r="A6440">
        <v>6434</v>
      </c>
      <c r="B6440">
        <f>SQRT((1-A6440*A6440/$G$1)*$G$2)</f>
        <v>539.79424190881161</v>
      </c>
      <c r="I6440" s="19">
        <f t="shared" si="601"/>
        <v>-51871484128</v>
      </c>
      <c r="K6440" s="19">
        <f t="shared" si="606"/>
        <v>18534240000</v>
      </c>
      <c r="L6440" s="19">
        <f t="shared" si="602"/>
        <v>18534240000</v>
      </c>
      <c r="N6440" s="19">
        <f t="shared" si="605"/>
        <v>-55893732432</v>
      </c>
      <c r="O6440" s="19">
        <f t="shared" si="603"/>
        <v>-55893732432</v>
      </c>
      <c r="Q6440" s="19">
        <f t="shared" si="604"/>
        <v>-63295234496</v>
      </c>
    </row>
    <row r="6441" spans="1:17" x14ac:dyDescent="0.3">
      <c r="A6441">
        <v>6435</v>
      </c>
      <c r="B6441">
        <f>SQRT((1-A6441*A6441/$G$1)*$G$2)</f>
        <v>539.46338915286606</v>
      </c>
      <c r="I6441" s="19">
        <f t="shared" si="601"/>
        <v>-126590468992</v>
      </c>
      <c r="K6441" s="19">
        <f t="shared" si="606"/>
        <v>18537120000</v>
      </c>
      <c r="L6441" s="19">
        <f t="shared" si="602"/>
        <v>18537120000</v>
      </c>
      <c r="N6441" s="19">
        <f t="shared" si="605"/>
        <v>0</v>
      </c>
      <c r="O6441" s="19">
        <f t="shared" si="603"/>
        <v>-55893732432</v>
      </c>
      <c r="Q6441" s="19">
        <f t="shared" si="604"/>
        <v>-44758114496</v>
      </c>
    </row>
    <row r="6442" spans="1:17" x14ac:dyDescent="0.3">
      <c r="A6442">
        <v>6436</v>
      </c>
      <c r="B6442">
        <f>SQRT((1-A6442*A6442/$G$1)*$G$2)</f>
        <v>539.13228189453287</v>
      </c>
      <c r="I6442" s="19">
        <f t="shared" si="601"/>
        <v>-89516228992</v>
      </c>
      <c r="K6442" s="19">
        <f t="shared" si="606"/>
        <v>18540000000</v>
      </c>
      <c r="L6442" s="19">
        <f t="shared" si="602"/>
        <v>18540000000</v>
      </c>
      <c r="N6442" s="19">
        <f t="shared" si="605"/>
        <v>0</v>
      </c>
      <c r="O6442" s="19">
        <f t="shared" si="603"/>
        <v>-55893732432</v>
      </c>
      <c r="Q6442" s="19">
        <f t="shared" si="604"/>
        <v>-26218114496</v>
      </c>
    </row>
    <row r="6443" spans="1:17" x14ac:dyDescent="0.3">
      <c r="A6443">
        <v>6437</v>
      </c>
      <c r="B6443">
        <f>SQRT((1-A6443*A6443/$G$1)*$G$2)</f>
        <v>538.80091966461691</v>
      </c>
      <c r="I6443" s="19">
        <f t="shared" si="601"/>
        <v>-52436228992</v>
      </c>
      <c r="K6443" s="19">
        <f t="shared" si="606"/>
        <v>18542880000</v>
      </c>
      <c r="L6443" s="19">
        <f t="shared" si="602"/>
        <v>18542880000</v>
      </c>
      <c r="N6443" s="19">
        <f t="shared" si="605"/>
        <v>-55789937200</v>
      </c>
      <c r="O6443" s="19">
        <f t="shared" si="603"/>
        <v>-55789937200</v>
      </c>
      <c r="Q6443" s="19">
        <f t="shared" si="604"/>
        <v>-63465171696</v>
      </c>
    </row>
    <row r="6444" spans="1:17" x14ac:dyDescent="0.3">
      <c r="A6444">
        <v>6438</v>
      </c>
      <c r="B6444">
        <f>SQRT((1-A6444*A6444/$G$1)*$G$2)</f>
        <v>538.46930199240637</v>
      </c>
      <c r="I6444" s="19">
        <f t="shared" si="601"/>
        <v>-126930343392</v>
      </c>
      <c r="K6444" s="19">
        <f t="shared" si="606"/>
        <v>18545760000</v>
      </c>
      <c r="L6444" s="19">
        <f t="shared" si="602"/>
        <v>18545760000</v>
      </c>
      <c r="N6444" s="19">
        <f t="shared" si="605"/>
        <v>0</v>
      </c>
      <c r="O6444" s="19">
        <f t="shared" si="603"/>
        <v>-55789937200</v>
      </c>
      <c r="Q6444" s="19">
        <f t="shared" si="604"/>
        <v>-44919411696</v>
      </c>
    </row>
    <row r="6445" spans="1:17" x14ac:dyDescent="0.3">
      <c r="A6445">
        <v>6439</v>
      </c>
      <c r="B6445">
        <f>SQRT((1-A6445*A6445/$G$1)*$G$2)</f>
        <v>538.13742840566579</v>
      </c>
      <c r="I6445" s="19">
        <f t="shared" si="601"/>
        <v>-89838823392</v>
      </c>
      <c r="K6445" s="19">
        <f t="shared" si="606"/>
        <v>18548640000</v>
      </c>
      <c r="L6445" s="19">
        <f t="shared" si="602"/>
        <v>18548640000</v>
      </c>
      <c r="N6445" s="19">
        <f t="shared" si="605"/>
        <v>0</v>
      </c>
      <c r="O6445" s="19">
        <f t="shared" si="603"/>
        <v>-55789937200</v>
      </c>
      <c r="Q6445" s="19">
        <f t="shared" si="604"/>
        <v>-26370771696</v>
      </c>
    </row>
    <row r="6446" spans="1:17" x14ac:dyDescent="0.3">
      <c r="A6446">
        <v>6440</v>
      </c>
      <c r="B6446">
        <f>SQRT((1-A6446*A6446/$G$1)*$G$2)</f>
        <v>537.80529843062925</v>
      </c>
      <c r="I6446" s="19">
        <f t="shared" ref="I6446:I6509" si="607">Q6445*2</f>
        <v>-52741543392</v>
      </c>
      <c r="K6446" s="19">
        <f t="shared" si="606"/>
        <v>18551520000</v>
      </c>
      <c r="L6446" s="19">
        <f t="shared" ref="L6446:L6509" si="608">IF(K6446=0,L6445,K6446)</f>
        <v>18551520000</v>
      </c>
      <c r="N6446" s="19">
        <f t="shared" si="605"/>
        <v>-55686141968</v>
      </c>
      <c r="O6446" s="19">
        <f t="shared" ref="O6446:O6509" si="609">IF(N6446=0,O6445,N6446)</f>
        <v>-55686141968</v>
      </c>
      <c r="Q6446" s="19">
        <f t="shared" ref="Q6446:Q6509" si="610">Q6445+K6446+N6446</f>
        <v>-63505393664</v>
      </c>
    </row>
    <row r="6447" spans="1:17" x14ac:dyDescent="0.3">
      <c r="A6447">
        <v>6441</v>
      </c>
      <c r="B6447">
        <f>SQRT((1-A6447*A6447/$G$1)*$G$2)</f>
        <v>537.47291159199347</v>
      </c>
      <c r="I6447" s="19">
        <f t="shared" si="607"/>
        <v>-127010787328</v>
      </c>
      <c r="K6447" s="19">
        <f t="shared" si="606"/>
        <v>18554400000</v>
      </c>
      <c r="L6447" s="19">
        <f t="shared" si="608"/>
        <v>18554400000</v>
      </c>
      <c r="N6447" s="19">
        <f t="shared" si="605"/>
        <v>0</v>
      </c>
      <c r="O6447" s="19">
        <f t="shared" si="609"/>
        <v>-55686141968</v>
      </c>
      <c r="Q6447" s="19">
        <f t="shared" si="610"/>
        <v>-44950993664</v>
      </c>
    </row>
    <row r="6448" spans="1:17" x14ac:dyDescent="0.3">
      <c r="A6448">
        <v>6442</v>
      </c>
      <c r="B6448">
        <f>SQRT((1-A6448*A6448/$G$1)*$G$2)</f>
        <v>537.14026741291059</v>
      </c>
      <c r="I6448" s="19">
        <f t="shared" si="607"/>
        <v>-89901987328</v>
      </c>
      <c r="K6448" s="19">
        <f t="shared" si="606"/>
        <v>18557280000</v>
      </c>
      <c r="L6448" s="19">
        <f t="shared" si="608"/>
        <v>18557280000</v>
      </c>
      <c r="N6448" s="19">
        <f t="shared" si="605"/>
        <v>0</v>
      </c>
      <c r="O6448" s="19">
        <f t="shared" si="609"/>
        <v>-55686141968</v>
      </c>
      <c r="Q6448" s="19">
        <f t="shared" si="610"/>
        <v>-26393713664</v>
      </c>
    </row>
    <row r="6449" spans="1:17" x14ac:dyDescent="0.3">
      <c r="A6449">
        <v>6443</v>
      </c>
      <c r="B6449">
        <f>SQRT((1-A6449*A6449/$G$1)*$G$2)</f>
        <v>536.8073654149805</v>
      </c>
      <c r="I6449" s="19">
        <f t="shared" si="607"/>
        <v>-52787427328</v>
      </c>
      <c r="K6449" s="19">
        <f t="shared" si="606"/>
        <v>18560160000</v>
      </c>
      <c r="L6449" s="19">
        <f t="shared" si="608"/>
        <v>18560160000</v>
      </c>
      <c r="N6449" s="19">
        <f t="shared" si="605"/>
        <v>-55582346736</v>
      </c>
      <c r="O6449" s="19">
        <f t="shared" si="609"/>
        <v>-55582346736</v>
      </c>
      <c r="Q6449" s="19">
        <f t="shared" si="610"/>
        <v>-63415900400</v>
      </c>
    </row>
    <row r="6450" spans="1:17" x14ac:dyDescent="0.3">
      <c r="A6450">
        <v>6444</v>
      </c>
      <c r="B6450">
        <f>SQRT((1-A6450*A6450/$G$1)*$G$2)</f>
        <v>536.47420511824555</v>
      </c>
      <c r="I6450" s="19">
        <f t="shared" si="607"/>
        <v>-126831800800</v>
      </c>
      <c r="K6450" s="19">
        <f t="shared" si="606"/>
        <v>18563040000</v>
      </c>
      <c r="L6450" s="19">
        <f t="shared" si="608"/>
        <v>18563040000</v>
      </c>
      <c r="N6450" s="19">
        <f t="shared" si="605"/>
        <v>0</v>
      </c>
      <c r="O6450" s="19">
        <f t="shared" si="609"/>
        <v>-55582346736</v>
      </c>
      <c r="Q6450" s="19">
        <f t="shared" si="610"/>
        <v>-44852860400</v>
      </c>
    </row>
    <row r="6451" spans="1:17" x14ac:dyDescent="0.3">
      <c r="A6451">
        <v>6445</v>
      </c>
      <c r="B6451">
        <f>SQRT((1-A6451*A6451/$G$1)*$G$2)</f>
        <v>536.1407860411814</v>
      </c>
      <c r="I6451" s="19">
        <f t="shared" si="607"/>
        <v>-89705720800</v>
      </c>
      <c r="K6451" s="19">
        <f t="shared" si="606"/>
        <v>18565920000</v>
      </c>
      <c r="L6451" s="19">
        <f t="shared" si="608"/>
        <v>18565920000</v>
      </c>
      <c r="N6451" s="19">
        <f t="shared" si="605"/>
        <v>0</v>
      </c>
      <c r="O6451" s="19">
        <f t="shared" si="609"/>
        <v>-55582346736</v>
      </c>
      <c r="Q6451" s="19">
        <f t="shared" si="610"/>
        <v>-26286940400</v>
      </c>
    </row>
    <row r="6452" spans="1:17" x14ac:dyDescent="0.3">
      <c r="A6452">
        <v>6446</v>
      </c>
      <c r="B6452">
        <f>SQRT((1-A6452*A6452/$G$1)*$G$2)</f>
        <v>535.80710770069084</v>
      </c>
      <c r="I6452" s="19">
        <f t="shared" si="607"/>
        <v>-52573880800</v>
      </c>
      <c r="K6452" s="19">
        <f t="shared" si="606"/>
        <v>18568800000</v>
      </c>
      <c r="L6452" s="19">
        <f t="shared" si="608"/>
        <v>18568800000</v>
      </c>
      <c r="N6452" s="19">
        <f t="shared" ref="N6452:N6515" si="611">IF($I6452&gt;O6451,O6451+$J$1,)</f>
        <v>-55478551504</v>
      </c>
      <c r="O6452" s="19">
        <f t="shared" si="609"/>
        <v>-55478551504</v>
      </c>
      <c r="Q6452" s="19">
        <f t="shared" si="610"/>
        <v>-63196691904</v>
      </c>
    </row>
    <row r="6453" spans="1:17" x14ac:dyDescent="0.3">
      <c r="A6453">
        <v>6447</v>
      </c>
      <c r="B6453">
        <f>SQRT((1-A6453*A6453/$G$1)*$G$2)</f>
        <v>535.4731696120964</v>
      </c>
      <c r="I6453" s="19">
        <f t="shared" si="607"/>
        <v>-126393383808</v>
      </c>
      <c r="K6453" s="19">
        <f t="shared" si="606"/>
        <v>18571680000</v>
      </c>
      <c r="L6453" s="19">
        <f t="shared" si="608"/>
        <v>18571680000</v>
      </c>
      <c r="N6453" s="19">
        <f t="shared" si="611"/>
        <v>0</v>
      </c>
      <c r="O6453" s="19">
        <f t="shared" si="609"/>
        <v>-55478551504</v>
      </c>
      <c r="Q6453" s="19">
        <f t="shared" si="610"/>
        <v>-44625011904</v>
      </c>
    </row>
    <row r="6454" spans="1:17" x14ac:dyDescent="0.3">
      <c r="A6454">
        <v>6448</v>
      </c>
      <c r="B6454">
        <f>SQRT((1-A6454*A6454/$G$1)*$G$2)</f>
        <v>535.13897128913311</v>
      </c>
      <c r="I6454" s="19">
        <f t="shared" si="607"/>
        <v>-89250023808</v>
      </c>
      <c r="K6454" s="19">
        <f t="shared" si="606"/>
        <v>18574560000</v>
      </c>
      <c r="L6454" s="19">
        <f t="shared" si="608"/>
        <v>18574560000</v>
      </c>
      <c r="N6454" s="19">
        <f t="shared" si="611"/>
        <v>0</v>
      </c>
      <c r="O6454" s="19">
        <f t="shared" si="609"/>
        <v>-55478551504</v>
      </c>
      <c r="Q6454" s="19">
        <f t="shared" si="610"/>
        <v>-26050451904</v>
      </c>
    </row>
    <row r="6455" spans="1:17" x14ac:dyDescent="0.3">
      <c r="A6455">
        <v>6449</v>
      </c>
      <c r="B6455">
        <f>SQRT((1-A6455*A6455/$G$1)*$G$2)</f>
        <v>534.80451224394119</v>
      </c>
      <c r="I6455" s="19">
        <f t="shared" si="607"/>
        <v>-52100903808</v>
      </c>
      <c r="K6455" s="19">
        <f t="shared" si="606"/>
        <v>18577440000</v>
      </c>
      <c r="L6455" s="19">
        <f t="shared" si="608"/>
        <v>18577440000</v>
      </c>
      <c r="N6455" s="19">
        <f t="shared" si="611"/>
        <v>-55374756272</v>
      </c>
      <c r="O6455" s="19">
        <f t="shared" si="609"/>
        <v>-55374756272</v>
      </c>
      <c r="Q6455" s="19">
        <f t="shared" si="610"/>
        <v>-62847768176</v>
      </c>
    </row>
    <row r="6456" spans="1:17" x14ac:dyDescent="0.3">
      <c r="A6456">
        <v>6450</v>
      </c>
      <c r="B6456">
        <f>SQRT((1-A6456*A6456/$G$1)*$G$2)</f>
        <v>534.46979198705822</v>
      </c>
      <c r="I6456" s="19">
        <f t="shared" si="607"/>
        <v>-125695536352</v>
      </c>
      <c r="K6456" s="19">
        <f t="shared" si="606"/>
        <v>18580320000</v>
      </c>
      <c r="L6456" s="19">
        <f t="shared" si="608"/>
        <v>18580320000</v>
      </c>
      <c r="N6456" s="19">
        <f t="shared" si="611"/>
        <v>0</v>
      </c>
      <c r="O6456" s="19">
        <f t="shared" si="609"/>
        <v>-55374756272</v>
      </c>
      <c r="Q6456" s="19">
        <f t="shared" si="610"/>
        <v>-44267448176</v>
      </c>
    </row>
    <row r="6457" spans="1:17" x14ac:dyDescent="0.3">
      <c r="A6457">
        <v>6451</v>
      </c>
      <c r="B6457">
        <f>SQRT((1-A6457*A6457/$G$1)*$G$2)</f>
        <v>534.13481002741275</v>
      </c>
      <c r="I6457" s="19">
        <f t="shared" si="607"/>
        <v>-88534896352</v>
      </c>
      <c r="K6457" s="19">
        <f t="shared" si="606"/>
        <v>18583200000</v>
      </c>
      <c r="L6457" s="19">
        <f t="shared" si="608"/>
        <v>18583200000</v>
      </c>
      <c r="N6457" s="19">
        <f t="shared" si="611"/>
        <v>0</v>
      </c>
      <c r="O6457" s="19">
        <f t="shared" si="609"/>
        <v>-55374756272</v>
      </c>
      <c r="Q6457" s="19">
        <f t="shared" si="610"/>
        <v>-25684248176</v>
      </c>
    </row>
    <row r="6458" spans="1:17" x14ac:dyDescent="0.3">
      <c r="A6458">
        <v>6452</v>
      </c>
      <c r="B6458">
        <f>SQRT((1-A6458*A6458/$G$1)*$G$2)</f>
        <v>533.79956587231572</v>
      </c>
      <c r="I6458" s="19">
        <f t="shared" si="607"/>
        <v>-51368496352</v>
      </c>
      <c r="K6458" s="19">
        <f t="shared" si="606"/>
        <v>18586080000</v>
      </c>
      <c r="L6458" s="19">
        <f t="shared" si="608"/>
        <v>18586080000</v>
      </c>
      <c r="N6458" s="19">
        <f t="shared" si="611"/>
        <v>-55270961040</v>
      </c>
      <c r="O6458" s="19">
        <f t="shared" si="609"/>
        <v>-55270961040</v>
      </c>
      <c r="Q6458" s="19">
        <f t="shared" si="610"/>
        <v>-62369129216</v>
      </c>
    </row>
    <row r="6459" spans="1:17" x14ac:dyDescent="0.3">
      <c r="A6459">
        <v>6453</v>
      </c>
      <c r="B6459">
        <f>SQRT((1-A6459*A6459/$G$1)*$G$2)</f>
        <v>533.4640590274538</v>
      </c>
      <c r="I6459" s="19">
        <f t="shared" si="607"/>
        <v>-124738258432</v>
      </c>
      <c r="K6459" s="19">
        <f t="shared" si="606"/>
        <v>18588960000</v>
      </c>
      <c r="L6459" s="19">
        <f t="shared" si="608"/>
        <v>18588960000</v>
      </c>
      <c r="N6459" s="19">
        <f t="shared" si="611"/>
        <v>0</v>
      </c>
      <c r="O6459" s="19">
        <f t="shared" si="609"/>
        <v>-55270961040</v>
      </c>
      <c r="Q6459" s="19">
        <f t="shared" si="610"/>
        <v>-43780169216</v>
      </c>
    </row>
    <row r="6460" spans="1:17" x14ac:dyDescent="0.3">
      <c r="A6460">
        <v>6454</v>
      </c>
      <c r="B6460">
        <f>SQRT((1-A6460*A6460/$G$1)*$G$2)</f>
        <v>533.12828899688111</v>
      </c>
      <c r="I6460" s="19">
        <f t="shared" si="607"/>
        <v>-87560338432</v>
      </c>
      <c r="K6460" s="19">
        <f t="shared" si="606"/>
        <v>18591840000</v>
      </c>
      <c r="L6460" s="19">
        <f t="shared" si="608"/>
        <v>18591840000</v>
      </c>
      <c r="N6460" s="19">
        <f t="shared" si="611"/>
        <v>0</v>
      </c>
      <c r="O6460" s="19">
        <f t="shared" si="609"/>
        <v>-55270961040</v>
      </c>
      <c r="Q6460" s="19">
        <f t="shared" si="610"/>
        <v>-25188329216</v>
      </c>
    </row>
    <row r="6461" spans="1:17" x14ac:dyDescent="0.3">
      <c r="A6461">
        <v>6455</v>
      </c>
      <c r="B6461">
        <f>SQRT((1-A6461*A6461/$G$1)*$G$2)</f>
        <v>532.79225528301242</v>
      </c>
      <c r="I6461" s="19">
        <f t="shared" si="607"/>
        <v>-50376658432</v>
      </c>
      <c r="K6461" s="19">
        <f t="shared" si="606"/>
        <v>18594720000</v>
      </c>
      <c r="L6461" s="19">
        <f t="shared" si="608"/>
        <v>18594720000</v>
      </c>
      <c r="N6461" s="19">
        <f t="shared" si="611"/>
        <v>-55167165808</v>
      </c>
      <c r="O6461" s="19">
        <f t="shared" si="609"/>
        <v>-55167165808</v>
      </c>
      <c r="Q6461" s="19">
        <f t="shared" si="610"/>
        <v>-61760775024</v>
      </c>
    </row>
    <row r="6462" spans="1:17" x14ac:dyDescent="0.3">
      <c r="A6462">
        <v>6456</v>
      </c>
      <c r="B6462">
        <f>SQRT((1-A6462*A6462/$G$1)*$G$2)</f>
        <v>532.45595738661518</v>
      </c>
      <c r="I6462" s="19">
        <f t="shared" si="607"/>
        <v>-123521550048</v>
      </c>
      <c r="K6462" s="19">
        <f t="shared" si="606"/>
        <v>18597600000</v>
      </c>
      <c r="L6462" s="19">
        <f t="shared" si="608"/>
        <v>18597600000</v>
      </c>
      <c r="N6462" s="19">
        <f t="shared" si="611"/>
        <v>0</v>
      </c>
      <c r="O6462" s="19">
        <f t="shared" si="609"/>
        <v>-55167165808</v>
      </c>
      <c r="Q6462" s="19">
        <f t="shared" si="610"/>
        <v>-43163175024</v>
      </c>
    </row>
    <row r="6463" spans="1:17" x14ac:dyDescent="0.3">
      <c r="A6463">
        <v>6457</v>
      </c>
      <c r="B6463">
        <f>SQRT((1-A6463*A6463/$G$1)*$G$2)</f>
        <v>532.11939480680144</v>
      </c>
      <c r="I6463" s="19">
        <f t="shared" si="607"/>
        <v>-86326350048</v>
      </c>
      <c r="K6463" s="19">
        <f t="shared" si="606"/>
        <v>18600480000</v>
      </c>
      <c r="L6463" s="19">
        <f t="shared" si="608"/>
        <v>18600480000</v>
      </c>
      <c r="N6463" s="19">
        <f t="shared" si="611"/>
        <v>0</v>
      </c>
      <c r="O6463" s="19">
        <f t="shared" si="609"/>
        <v>-55167165808</v>
      </c>
      <c r="Q6463" s="19">
        <f t="shared" si="610"/>
        <v>-24562695024</v>
      </c>
    </row>
    <row r="6464" spans="1:17" x14ac:dyDescent="0.3">
      <c r="A6464">
        <v>6458</v>
      </c>
      <c r="B6464">
        <f>SQRT((1-A6464*A6464/$G$1)*$G$2)</f>
        <v>531.78256704102068</v>
      </c>
      <c r="I6464" s="19">
        <f t="shared" si="607"/>
        <v>-49125390048</v>
      </c>
      <c r="K6464" s="19">
        <f t="shared" si="606"/>
        <v>18603360000</v>
      </c>
      <c r="L6464" s="19">
        <f t="shared" si="608"/>
        <v>18603360000</v>
      </c>
      <c r="N6464" s="19">
        <f t="shared" si="611"/>
        <v>-55063370576</v>
      </c>
      <c r="O6464" s="19">
        <f t="shared" si="609"/>
        <v>-55063370576</v>
      </c>
      <c r="Q6464" s="19">
        <f t="shared" si="610"/>
        <v>-61022705600</v>
      </c>
    </row>
    <row r="6465" spans="1:17" x14ac:dyDescent="0.3">
      <c r="A6465">
        <v>6459</v>
      </c>
      <c r="B6465">
        <f>SQRT((1-A6465*A6465/$G$1)*$G$2)</f>
        <v>531.44547358505201</v>
      </c>
      <c r="I6465" s="19">
        <f t="shared" si="607"/>
        <v>-122045411200</v>
      </c>
      <c r="K6465" s="19">
        <f t="shared" si="606"/>
        <v>18606240000</v>
      </c>
      <c r="L6465" s="19">
        <f t="shared" si="608"/>
        <v>18606240000</v>
      </c>
      <c r="N6465" s="19">
        <f t="shared" si="611"/>
        <v>0</v>
      </c>
      <c r="O6465" s="19">
        <f t="shared" si="609"/>
        <v>-55063370576</v>
      </c>
      <c r="Q6465" s="19">
        <f t="shared" si="610"/>
        <v>-42416465600</v>
      </c>
    </row>
    <row r="6466" spans="1:17" x14ac:dyDescent="0.3">
      <c r="A6466">
        <v>6460</v>
      </c>
      <c r="B6466">
        <f>SQRT((1-A6466*A6466/$G$1)*$G$2)</f>
        <v>531.10811393299593</v>
      </c>
      <c r="I6466" s="19">
        <f t="shared" si="607"/>
        <v>-84832931200</v>
      </c>
      <c r="K6466" s="19">
        <f t="shared" si="606"/>
        <v>18609120000</v>
      </c>
      <c r="L6466" s="19">
        <f t="shared" si="608"/>
        <v>18609120000</v>
      </c>
      <c r="N6466" s="19">
        <f t="shared" si="611"/>
        <v>0</v>
      </c>
      <c r="O6466" s="19">
        <f t="shared" si="609"/>
        <v>-55063370576</v>
      </c>
      <c r="Q6466" s="19">
        <f t="shared" si="610"/>
        <v>-23807345600</v>
      </c>
    </row>
    <row r="6467" spans="1:17" x14ac:dyDescent="0.3">
      <c r="A6467">
        <v>6461</v>
      </c>
      <c r="B6467">
        <f>SQRT((1-A6467*A6467/$G$1)*$G$2)</f>
        <v>530.77048757726675</v>
      </c>
      <c r="I6467" s="19">
        <f t="shared" si="607"/>
        <v>-47614691200</v>
      </c>
      <c r="K6467" s="19">
        <f t="shared" si="606"/>
        <v>18612000000</v>
      </c>
      <c r="L6467" s="19">
        <f t="shared" si="608"/>
        <v>18612000000</v>
      </c>
      <c r="N6467" s="19">
        <f t="shared" si="611"/>
        <v>-54959575344</v>
      </c>
      <c r="O6467" s="19">
        <f t="shared" si="609"/>
        <v>-54959575344</v>
      </c>
      <c r="Q6467" s="19">
        <f t="shared" si="610"/>
        <v>-60154920944</v>
      </c>
    </row>
    <row r="6468" spans="1:17" x14ac:dyDescent="0.3">
      <c r="A6468">
        <v>6462</v>
      </c>
      <c r="B6468">
        <f>SQRT((1-A6468*A6468/$G$1)*$G$2)</f>
        <v>530.43259400858483</v>
      </c>
      <c r="I6468" s="19">
        <f t="shared" si="607"/>
        <v>-120309841888</v>
      </c>
      <c r="K6468" s="19">
        <f t="shared" si="606"/>
        <v>18614880000</v>
      </c>
      <c r="L6468" s="19">
        <f t="shared" si="608"/>
        <v>18614880000</v>
      </c>
      <c r="N6468" s="19">
        <f t="shared" si="611"/>
        <v>0</v>
      </c>
      <c r="O6468" s="19">
        <f t="shared" si="609"/>
        <v>-54959575344</v>
      </c>
      <c r="Q6468" s="19">
        <f t="shared" si="610"/>
        <v>-41540040944</v>
      </c>
    </row>
    <row r="6469" spans="1:17" x14ac:dyDescent="0.3">
      <c r="A6469">
        <v>6463</v>
      </c>
      <c r="B6469">
        <f>SQRT((1-A6469*A6469/$G$1)*$G$2)</f>
        <v>530.09443271596854</v>
      </c>
      <c r="I6469" s="19">
        <f t="shared" si="607"/>
        <v>-83080081888</v>
      </c>
      <c r="K6469" s="19">
        <f t="shared" si="606"/>
        <v>18617760000</v>
      </c>
      <c r="L6469" s="19">
        <f t="shared" si="608"/>
        <v>18617760000</v>
      </c>
      <c r="N6469" s="19">
        <f t="shared" si="611"/>
        <v>0</v>
      </c>
      <c r="O6469" s="19">
        <f t="shared" si="609"/>
        <v>-54959575344</v>
      </c>
      <c r="Q6469" s="19">
        <f t="shared" si="610"/>
        <v>-22922280944</v>
      </c>
    </row>
    <row r="6470" spans="1:17" x14ac:dyDescent="0.3">
      <c r="A6470">
        <v>6464</v>
      </c>
      <c r="B6470">
        <f>SQRT((1-A6470*A6470/$G$1)*$G$2)</f>
        <v>529.75600318672571</v>
      </c>
      <c r="I6470" s="19">
        <f t="shared" si="607"/>
        <v>-45844561888</v>
      </c>
      <c r="K6470" s="19">
        <f t="shared" si="606"/>
        <v>18620640000</v>
      </c>
      <c r="L6470" s="19">
        <f t="shared" si="608"/>
        <v>18620640000</v>
      </c>
      <c r="N6470" s="19">
        <f t="shared" si="611"/>
        <v>-54855780112</v>
      </c>
      <c r="O6470" s="19">
        <f t="shared" si="609"/>
        <v>-54855780112</v>
      </c>
      <c r="Q6470" s="19">
        <f t="shared" si="610"/>
        <v>-59157421056</v>
      </c>
    </row>
    <row r="6471" spans="1:17" x14ac:dyDescent="0.3">
      <c r="A6471">
        <v>6465</v>
      </c>
      <c r="B6471">
        <f>SQRT((1-A6471*A6471/$G$1)*$G$2)</f>
        <v>529.41730490644659</v>
      </c>
      <c r="I6471" s="19">
        <f t="shared" si="607"/>
        <v>-118314842112</v>
      </c>
      <c r="K6471" s="19">
        <f t="shared" ref="K6471:K6534" si="612">IF($I6471&lt;L6470,L6470+$J$2,)</f>
        <v>18623520000</v>
      </c>
      <c r="L6471" s="19">
        <f t="shared" si="608"/>
        <v>18623520000</v>
      </c>
      <c r="N6471" s="19">
        <f t="shared" si="611"/>
        <v>0</v>
      </c>
      <c r="O6471" s="19">
        <f t="shared" si="609"/>
        <v>-54855780112</v>
      </c>
      <c r="Q6471" s="19">
        <f t="shared" si="610"/>
        <v>-40533901056</v>
      </c>
    </row>
    <row r="6472" spans="1:17" x14ac:dyDescent="0.3">
      <c r="A6472">
        <v>6466</v>
      </c>
      <c r="B6472">
        <f>SQRT((1-A6472*A6472/$G$1)*$G$2)</f>
        <v>529.07833735899453</v>
      </c>
      <c r="I6472" s="19">
        <f t="shared" si="607"/>
        <v>-81067802112</v>
      </c>
      <c r="K6472" s="19">
        <f t="shared" si="612"/>
        <v>18626400000</v>
      </c>
      <c r="L6472" s="19">
        <f t="shared" si="608"/>
        <v>18626400000</v>
      </c>
      <c r="N6472" s="19">
        <f t="shared" si="611"/>
        <v>0</v>
      </c>
      <c r="O6472" s="19">
        <f t="shared" si="609"/>
        <v>-54855780112</v>
      </c>
      <c r="Q6472" s="19">
        <f t="shared" si="610"/>
        <v>-21907501056</v>
      </c>
    </row>
    <row r="6473" spans="1:17" x14ac:dyDescent="0.3">
      <c r="A6473">
        <v>6467</v>
      </c>
      <c r="B6473">
        <f>SQRT((1-A6473*A6473/$G$1)*$G$2)</f>
        <v>528.73910002649893</v>
      </c>
      <c r="I6473" s="19">
        <f t="shared" si="607"/>
        <v>-43815002112</v>
      </c>
      <c r="K6473" s="19">
        <f t="shared" si="612"/>
        <v>18629280000</v>
      </c>
      <c r="L6473" s="19">
        <f t="shared" si="608"/>
        <v>18629280000</v>
      </c>
      <c r="N6473" s="19">
        <f t="shared" si="611"/>
        <v>-54751984880</v>
      </c>
      <c r="O6473" s="19">
        <f t="shared" si="609"/>
        <v>-54751984880</v>
      </c>
      <c r="Q6473" s="19">
        <f t="shared" si="610"/>
        <v>-58030205936</v>
      </c>
    </row>
    <row r="6474" spans="1:17" x14ac:dyDescent="0.3">
      <c r="A6474">
        <v>6468</v>
      </c>
      <c r="B6474">
        <f>SQRT((1-A6474*A6474/$G$1)*$G$2)</f>
        <v>528.39959238934637</v>
      </c>
      <c r="I6474" s="19">
        <f t="shared" si="607"/>
        <v>-116060411872</v>
      </c>
      <c r="K6474" s="19">
        <f t="shared" si="612"/>
        <v>18632160000</v>
      </c>
      <c r="L6474" s="19">
        <f t="shared" si="608"/>
        <v>18632160000</v>
      </c>
      <c r="N6474" s="19">
        <f t="shared" si="611"/>
        <v>0</v>
      </c>
      <c r="O6474" s="19">
        <f t="shared" si="609"/>
        <v>-54751984880</v>
      </c>
      <c r="Q6474" s="19">
        <f t="shared" si="610"/>
        <v>-39398045936</v>
      </c>
    </row>
    <row r="6475" spans="1:17" x14ac:dyDescent="0.3">
      <c r="A6475">
        <v>6469</v>
      </c>
      <c r="B6475">
        <f>SQRT((1-A6475*A6475/$G$1)*$G$2)</f>
        <v>528.05981392617286</v>
      </c>
      <c r="I6475" s="19">
        <f t="shared" si="607"/>
        <v>-78796091872</v>
      </c>
      <c r="K6475" s="19">
        <f t="shared" si="612"/>
        <v>18635040000</v>
      </c>
      <c r="L6475" s="19">
        <f t="shared" si="608"/>
        <v>18635040000</v>
      </c>
      <c r="N6475" s="19">
        <f t="shared" si="611"/>
        <v>0</v>
      </c>
      <c r="O6475" s="19">
        <f t="shared" si="609"/>
        <v>-54751984880</v>
      </c>
      <c r="Q6475" s="19">
        <f t="shared" si="610"/>
        <v>-20763005936</v>
      </c>
    </row>
    <row r="6476" spans="1:17" x14ac:dyDescent="0.3">
      <c r="A6476">
        <v>6470</v>
      </c>
      <c r="B6476">
        <f>SQRT((1-A6476*A6476/$G$1)*$G$2)</f>
        <v>527.71976411385481</v>
      </c>
      <c r="I6476" s="19">
        <f t="shared" si="607"/>
        <v>-41526011872</v>
      </c>
      <c r="K6476" s="19">
        <f t="shared" si="612"/>
        <v>18637920000</v>
      </c>
      <c r="L6476" s="19">
        <f t="shared" si="608"/>
        <v>18637920000</v>
      </c>
      <c r="N6476" s="19">
        <f t="shared" si="611"/>
        <v>-54648189648</v>
      </c>
      <c r="O6476" s="19">
        <f t="shared" si="609"/>
        <v>-54648189648</v>
      </c>
      <c r="Q6476" s="19">
        <f t="shared" si="610"/>
        <v>-56773275584</v>
      </c>
    </row>
    <row r="6477" spans="1:17" x14ac:dyDescent="0.3">
      <c r="A6477">
        <v>6471</v>
      </c>
      <c r="B6477">
        <f>SQRT((1-A6477*A6477/$G$1)*$G$2)</f>
        <v>527.37944242750143</v>
      </c>
      <c r="I6477" s="19">
        <f t="shared" si="607"/>
        <v>-113546551168</v>
      </c>
      <c r="K6477" s="19">
        <f t="shared" si="612"/>
        <v>18640800000</v>
      </c>
      <c r="L6477" s="19">
        <f t="shared" si="608"/>
        <v>18640800000</v>
      </c>
      <c r="N6477" s="19">
        <f t="shared" si="611"/>
        <v>0</v>
      </c>
      <c r="O6477" s="19">
        <f t="shared" si="609"/>
        <v>-54648189648</v>
      </c>
      <c r="Q6477" s="19">
        <f t="shared" si="610"/>
        <v>-38132475584</v>
      </c>
    </row>
    <row r="6478" spans="1:17" x14ac:dyDescent="0.3">
      <c r="A6478">
        <v>6472</v>
      </c>
      <c r="B6478">
        <f>SQRT((1-A6478*A6478/$G$1)*$G$2)</f>
        <v>527.03884834044595</v>
      </c>
      <c r="I6478" s="19">
        <f t="shared" si="607"/>
        <v>-76264951168</v>
      </c>
      <c r="K6478" s="19">
        <f t="shared" si="612"/>
        <v>18643680000</v>
      </c>
      <c r="L6478" s="19">
        <f t="shared" si="608"/>
        <v>18643680000</v>
      </c>
      <c r="N6478" s="19">
        <f t="shared" si="611"/>
        <v>0</v>
      </c>
      <c r="O6478" s="19">
        <f t="shared" si="609"/>
        <v>-54648189648</v>
      </c>
      <c r="Q6478" s="19">
        <f t="shared" si="610"/>
        <v>-19488795584</v>
      </c>
    </row>
    <row r="6479" spans="1:17" x14ac:dyDescent="0.3">
      <c r="A6479">
        <v>6473</v>
      </c>
      <c r="B6479">
        <f>SQRT((1-A6479*A6479/$G$1)*$G$2)</f>
        <v>526.69798132423693</v>
      </c>
      <c r="I6479" s="19">
        <f t="shared" si="607"/>
        <v>-38977591168</v>
      </c>
      <c r="K6479" s="19">
        <f t="shared" si="612"/>
        <v>18646560000</v>
      </c>
      <c r="L6479" s="19">
        <f t="shared" si="608"/>
        <v>18646560000</v>
      </c>
      <c r="N6479" s="19">
        <f t="shared" si="611"/>
        <v>-54544394416</v>
      </c>
      <c r="O6479" s="19">
        <f t="shared" si="609"/>
        <v>-54544394416</v>
      </c>
      <c r="Q6479" s="19">
        <f t="shared" si="610"/>
        <v>-55386630000</v>
      </c>
    </row>
    <row r="6480" spans="1:17" x14ac:dyDescent="0.3">
      <c r="A6480">
        <v>6474</v>
      </c>
      <c r="B6480">
        <f>SQRT((1-A6480*A6480/$G$1)*$G$2)</f>
        <v>526.35684084863021</v>
      </c>
      <c r="I6480" s="19">
        <f t="shared" si="607"/>
        <v>-110773260000</v>
      </c>
      <c r="K6480" s="19">
        <f t="shared" si="612"/>
        <v>18649440000</v>
      </c>
      <c r="L6480" s="19">
        <f t="shared" si="608"/>
        <v>18649440000</v>
      </c>
      <c r="N6480" s="19">
        <f t="shared" si="611"/>
        <v>0</v>
      </c>
      <c r="O6480" s="19">
        <f t="shared" si="609"/>
        <v>-54544394416</v>
      </c>
      <c r="Q6480" s="19">
        <f t="shared" si="610"/>
        <v>-36737190000</v>
      </c>
    </row>
    <row r="6481" spans="1:17" x14ac:dyDescent="0.3">
      <c r="A6481">
        <v>6475</v>
      </c>
      <c r="B6481">
        <f>SQRT((1-A6481*A6481/$G$1)*$G$2)</f>
        <v>526.01542638158037</v>
      </c>
      <c r="I6481" s="19">
        <f t="shared" si="607"/>
        <v>-73474380000</v>
      </c>
      <c r="K6481" s="19">
        <f t="shared" si="612"/>
        <v>18652320000</v>
      </c>
      <c r="L6481" s="19">
        <f t="shared" si="608"/>
        <v>18652320000</v>
      </c>
      <c r="N6481" s="19">
        <f t="shared" si="611"/>
        <v>0</v>
      </c>
      <c r="O6481" s="19">
        <f t="shared" si="609"/>
        <v>-54544394416</v>
      </c>
      <c r="Q6481" s="19">
        <f t="shared" si="610"/>
        <v>-18084870000</v>
      </c>
    </row>
    <row r="6482" spans="1:17" x14ac:dyDescent="0.3">
      <c r="A6482">
        <v>6476</v>
      </c>
      <c r="B6482">
        <f>SQRT((1-A6482*A6482/$G$1)*$G$2)</f>
        <v>525.67373738923152</v>
      </c>
      <c r="I6482" s="19">
        <f t="shared" si="607"/>
        <v>-36169740000</v>
      </c>
      <c r="K6482" s="19">
        <f t="shared" si="612"/>
        <v>18655200000</v>
      </c>
      <c r="L6482" s="19">
        <f t="shared" si="608"/>
        <v>18655200000</v>
      </c>
      <c r="N6482" s="19">
        <f t="shared" si="611"/>
        <v>-54440599184</v>
      </c>
      <c r="O6482" s="19">
        <f t="shared" si="609"/>
        <v>-54440599184</v>
      </c>
      <c r="Q6482" s="19">
        <f t="shared" si="610"/>
        <v>-53870269184</v>
      </c>
    </row>
    <row r="6483" spans="1:17" x14ac:dyDescent="0.3">
      <c r="A6483">
        <v>6477</v>
      </c>
      <c r="B6483">
        <f>SQRT((1-A6483*A6483/$G$1)*$G$2)</f>
        <v>525.33177333590925</v>
      </c>
      <c r="I6483" s="19">
        <f t="shared" si="607"/>
        <v>-107740538368</v>
      </c>
      <c r="K6483" s="19">
        <f t="shared" si="612"/>
        <v>18658080000</v>
      </c>
      <c r="L6483" s="19">
        <f t="shared" si="608"/>
        <v>18658080000</v>
      </c>
      <c r="N6483" s="19">
        <f t="shared" si="611"/>
        <v>0</v>
      </c>
      <c r="O6483" s="19">
        <f t="shared" si="609"/>
        <v>-54440599184</v>
      </c>
      <c r="Q6483" s="19">
        <f t="shared" si="610"/>
        <v>-35212189184</v>
      </c>
    </row>
    <row r="6484" spans="1:17" x14ac:dyDescent="0.3">
      <c r="A6484">
        <v>6478</v>
      </c>
      <c r="B6484">
        <f>SQRT((1-A6484*A6484/$G$1)*$G$2)</f>
        <v>524.98953368411151</v>
      </c>
      <c r="I6484" s="19">
        <f t="shared" si="607"/>
        <v>-70424378368</v>
      </c>
      <c r="K6484" s="19">
        <f t="shared" si="612"/>
        <v>18660960000</v>
      </c>
      <c r="L6484" s="19">
        <f t="shared" si="608"/>
        <v>18660960000</v>
      </c>
      <c r="N6484" s="19">
        <f t="shared" si="611"/>
        <v>0</v>
      </c>
      <c r="O6484" s="19">
        <f t="shared" si="609"/>
        <v>-54440599184</v>
      </c>
      <c r="Q6484" s="19">
        <f t="shared" si="610"/>
        <v>-16551229184</v>
      </c>
    </row>
    <row r="6485" spans="1:17" x14ac:dyDescent="0.3">
      <c r="A6485">
        <v>6479</v>
      </c>
      <c r="B6485">
        <f>SQRT((1-A6485*A6485/$G$1)*$G$2)</f>
        <v>524.64701789450032</v>
      </c>
      <c r="I6485" s="19">
        <f t="shared" si="607"/>
        <v>-33102458368</v>
      </c>
      <c r="K6485" s="19">
        <f t="shared" si="612"/>
        <v>18663840000</v>
      </c>
      <c r="L6485" s="19">
        <f t="shared" si="608"/>
        <v>18663840000</v>
      </c>
      <c r="N6485" s="19">
        <f t="shared" si="611"/>
        <v>-54336803952</v>
      </c>
      <c r="O6485" s="19">
        <f t="shared" si="609"/>
        <v>-54336803952</v>
      </c>
      <c r="Q6485" s="19">
        <f t="shared" si="610"/>
        <v>-52224193136</v>
      </c>
    </row>
    <row r="6486" spans="1:17" x14ac:dyDescent="0.3">
      <c r="A6486">
        <v>6480</v>
      </c>
      <c r="B6486">
        <f>SQRT((1-A6486*A6486/$G$1)*$G$2)</f>
        <v>524.30422542589224</v>
      </c>
      <c r="I6486" s="19">
        <f t="shared" si="607"/>
        <v>-104448386272</v>
      </c>
      <c r="K6486" s="19">
        <f t="shared" si="612"/>
        <v>18666720000</v>
      </c>
      <c r="L6486" s="19">
        <f t="shared" si="608"/>
        <v>18666720000</v>
      </c>
      <c r="N6486" s="19">
        <f t="shared" si="611"/>
        <v>0</v>
      </c>
      <c r="O6486" s="19">
        <f t="shared" si="609"/>
        <v>-54336803952</v>
      </c>
      <c r="Q6486" s="19">
        <f t="shared" si="610"/>
        <v>-33557473136</v>
      </c>
    </row>
    <row r="6487" spans="1:17" x14ac:dyDescent="0.3">
      <c r="A6487">
        <v>6481</v>
      </c>
      <c r="B6487">
        <f>SQRT((1-A6487*A6487/$G$1)*$G$2)</f>
        <v>523.96115573525014</v>
      </c>
      <c r="I6487" s="19">
        <f t="shared" si="607"/>
        <v>-67114946272</v>
      </c>
      <c r="K6487" s="19">
        <f t="shared" si="612"/>
        <v>18669600000</v>
      </c>
      <c r="L6487" s="19">
        <f t="shared" si="608"/>
        <v>18669600000</v>
      </c>
      <c r="N6487" s="19">
        <f t="shared" si="611"/>
        <v>0</v>
      </c>
      <c r="O6487" s="19">
        <f t="shared" si="609"/>
        <v>-54336803952</v>
      </c>
      <c r="Q6487" s="19">
        <f t="shared" si="610"/>
        <v>-14887873136</v>
      </c>
    </row>
    <row r="6488" spans="1:17" x14ac:dyDescent="0.3">
      <c r="A6488">
        <v>6482</v>
      </c>
      <c r="B6488">
        <f>SQRT((1-A6488*A6488/$G$1)*$G$2)</f>
        <v>523.61780827767348</v>
      </c>
      <c r="I6488" s="19">
        <f t="shared" si="607"/>
        <v>-29775746272</v>
      </c>
      <c r="K6488" s="19">
        <f t="shared" si="612"/>
        <v>18672480000</v>
      </c>
      <c r="L6488" s="19">
        <f t="shared" si="608"/>
        <v>18672480000</v>
      </c>
      <c r="N6488" s="19">
        <f t="shared" si="611"/>
        <v>-54233008720</v>
      </c>
      <c r="O6488" s="19">
        <f t="shared" si="609"/>
        <v>-54233008720</v>
      </c>
      <c r="Q6488" s="19">
        <f t="shared" si="610"/>
        <v>-50448401856</v>
      </c>
    </row>
    <row r="6489" spans="1:17" x14ac:dyDescent="0.3">
      <c r="A6489">
        <v>6483</v>
      </c>
      <c r="B6489">
        <f>SQRT((1-A6489*A6489/$G$1)*$G$2)</f>
        <v>523.27418250639062</v>
      </c>
      <c r="I6489" s="19">
        <f t="shared" si="607"/>
        <v>-100896803712</v>
      </c>
      <c r="K6489" s="19">
        <f t="shared" si="612"/>
        <v>18675360000</v>
      </c>
      <c r="L6489" s="19">
        <f t="shared" si="608"/>
        <v>18675360000</v>
      </c>
      <c r="N6489" s="19">
        <f t="shared" si="611"/>
        <v>0</v>
      </c>
      <c r="O6489" s="19">
        <f t="shared" si="609"/>
        <v>-54233008720</v>
      </c>
      <c r="Q6489" s="19">
        <f t="shared" si="610"/>
        <v>-31773041856</v>
      </c>
    </row>
    <row r="6490" spans="1:17" x14ac:dyDescent="0.3">
      <c r="A6490">
        <v>6484</v>
      </c>
      <c r="B6490">
        <f>SQRT((1-A6490*A6490/$G$1)*$G$2)</f>
        <v>522.93027787274843</v>
      </c>
      <c r="I6490" s="19">
        <f t="shared" si="607"/>
        <v>-63546083712</v>
      </c>
      <c r="K6490" s="19">
        <f t="shared" si="612"/>
        <v>18678240000</v>
      </c>
      <c r="L6490" s="19">
        <f t="shared" si="608"/>
        <v>18678240000</v>
      </c>
      <c r="N6490" s="19">
        <f t="shared" si="611"/>
        <v>0</v>
      </c>
      <c r="O6490" s="19">
        <f t="shared" si="609"/>
        <v>-54233008720</v>
      </c>
      <c r="Q6490" s="19">
        <f t="shared" si="610"/>
        <v>-13094801856</v>
      </c>
    </row>
    <row r="6491" spans="1:17" x14ac:dyDescent="0.3">
      <c r="A6491">
        <v>6485</v>
      </c>
      <c r="B6491">
        <f>SQRT((1-A6491*A6491/$G$1)*$G$2)</f>
        <v>522.58609382620386</v>
      </c>
      <c r="I6491" s="19">
        <f t="shared" si="607"/>
        <v>-26189603712</v>
      </c>
      <c r="K6491" s="19">
        <f t="shared" si="612"/>
        <v>18681120000</v>
      </c>
      <c r="L6491" s="19">
        <f t="shared" si="608"/>
        <v>18681120000</v>
      </c>
      <c r="N6491" s="19">
        <f t="shared" si="611"/>
        <v>-54129213488</v>
      </c>
      <c r="O6491" s="19">
        <f t="shared" si="609"/>
        <v>-54129213488</v>
      </c>
      <c r="Q6491" s="19">
        <f t="shared" si="610"/>
        <v>-48542895344</v>
      </c>
    </row>
    <row r="6492" spans="1:17" x14ac:dyDescent="0.3">
      <c r="A6492">
        <v>6486</v>
      </c>
      <c r="B6492">
        <f>SQRT((1-A6492*A6492/$G$1)*$G$2)</f>
        <v>522.24162981431414</v>
      </c>
      <c r="I6492" s="19">
        <f t="shared" si="607"/>
        <v>-97085790688</v>
      </c>
      <c r="K6492" s="19">
        <f t="shared" si="612"/>
        <v>18684000000</v>
      </c>
      <c r="L6492" s="19">
        <f t="shared" si="608"/>
        <v>18684000000</v>
      </c>
      <c r="N6492" s="19">
        <f t="shared" si="611"/>
        <v>0</v>
      </c>
      <c r="O6492" s="19">
        <f t="shared" si="609"/>
        <v>-54129213488</v>
      </c>
      <c r="Q6492" s="19">
        <f t="shared" si="610"/>
        <v>-29858895344</v>
      </c>
    </row>
    <row r="6493" spans="1:17" x14ac:dyDescent="0.3">
      <c r="A6493">
        <v>6487</v>
      </c>
      <c r="B6493">
        <f>SQRT((1-A6493*A6493/$G$1)*$G$2)</f>
        <v>521.89688528272893</v>
      </c>
      <c r="I6493" s="19">
        <f t="shared" si="607"/>
        <v>-59717790688</v>
      </c>
      <c r="K6493" s="19">
        <f t="shared" si="612"/>
        <v>18686880000</v>
      </c>
      <c r="L6493" s="19">
        <f t="shared" si="608"/>
        <v>18686880000</v>
      </c>
      <c r="N6493" s="19">
        <f t="shared" si="611"/>
        <v>0</v>
      </c>
      <c r="O6493" s="19">
        <f t="shared" si="609"/>
        <v>-54129213488</v>
      </c>
      <c r="Q6493" s="19">
        <f t="shared" si="610"/>
        <v>-11172015344</v>
      </c>
    </row>
    <row r="6494" spans="1:17" x14ac:dyDescent="0.3">
      <c r="A6494">
        <v>6488</v>
      </c>
      <c r="B6494">
        <f>SQRT((1-A6494*A6494/$G$1)*$G$2)</f>
        <v>521.55185967517946</v>
      </c>
      <c r="I6494" s="19">
        <f t="shared" si="607"/>
        <v>-22344030688</v>
      </c>
      <c r="K6494" s="19">
        <f t="shared" si="612"/>
        <v>18689760000</v>
      </c>
      <c r="L6494" s="19">
        <f t="shared" si="608"/>
        <v>18689760000</v>
      </c>
      <c r="N6494" s="19">
        <f t="shared" si="611"/>
        <v>-54025418256</v>
      </c>
      <c r="O6494" s="19">
        <f t="shared" si="609"/>
        <v>-54025418256</v>
      </c>
      <c r="Q6494" s="19">
        <f t="shared" si="610"/>
        <v>-46507673600</v>
      </c>
    </row>
    <row r="6495" spans="1:17" x14ac:dyDescent="0.3">
      <c r="A6495">
        <v>6489</v>
      </c>
      <c r="B6495">
        <f>SQRT((1-A6495*A6495/$G$1)*$G$2)</f>
        <v>521.20655243347016</v>
      </c>
      <c r="I6495" s="19">
        <f t="shared" si="607"/>
        <v>-93015347200</v>
      </c>
      <c r="K6495" s="19">
        <f t="shared" si="612"/>
        <v>18692640000</v>
      </c>
      <c r="L6495" s="19">
        <f t="shared" si="608"/>
        <v>18692640000</v>
      </c>
      <c r="N6495" s="19">
        <f t="shared" si="611"/>
        <v>0</v>
      </c>
      <c r="O6495" s="19">
        <f t="shared" si="609"/>
        <v>-54025418256</v>
      </c>
      <c r="Q6495" s="19">
        <f t="shared" si="610"/>
        <v>-27815033600</v>
      </c>
    </row>
    <row r="6496" spans="1:17" x14ac:dyDescent="0.3">
      <c r="A6496">
        <v>6490</v>
      </c>
      <c r="B6496">
        <f>SQRT((1-A6496*A6496/$G$1)*$G$2)</f>
        <v>520.86096299746907</v>
      </c>
      <c r="I6496" s="19">
        <f t="shared" si="607"/>
        <v>-55630067200</v>
      </c>
      <c r="K6496" s="19">
        <f t="shared" si="612"/>
        <v>18695520000</v>
      </c>
      <c r="L6496" s="19">
        <f t="shared" si="608"/>
        <v>18695520000</v>
      </c>
      <c r="N6496" s="19">
        <f t="shared" si="611"/>
        <v>0</v>
      </c>
      <c r="O6496" s="19">
        <f t="shared" si="609"/>
        <v>-54025418256</v>
      </c>
      <c r="Q6496" s="19">
        <f t="shared" si="610"/>
        <v>-9119513600</v>
      </c>
    </row>
    <row r="6497" spans="1:17" x14ac:dyDescent="0.3">
      <c r="A6497">
        <v>6491</v>
      </c>
      <c r="B6497">
        <f>SQRT((1-A6497*A6497/$G$1)*$G$2)</f>
        <v>520.51509080509788</v>
      </c>
      <c r="I6497" s="19">
        <f t="shared" si="607"/>
        <v>-18239027200</v>
      </c>
      <c r="K6497" s="19">
        <f t="shared" si="612"/>
        <v>18698400000</v>
      </c>
      <c r="L6497" s="19">
        <f t="shared" si="608"/>
        <v>18698400000</v>
      </c>
      <c r="N6497" s="19">
        <f t="shared" si="611"/>
        <v>-53921623024</v>
      </c>
      <c r="O6497" s="19">
        <f t="shared" si="609"/>
        <v>-53921623024</v>
      </c>
      <c r="Q6497" s="19">
        <f t="shared" si="610"/>
        <v>-44342736624</v>
      </c>
    </row>
    <row r="6498" spans="1:17" x14ac:dyDescent="0.3">
      <c r="A6498">
        <v>6492</v>
      </c>
      <c r="B6498">
        <f>SQRT((1-A6498*A6498/$G$1)*$G$2)</f>
        <v>520.16893529232323</v>
      </c>
      <c r="I6498" s="19">
        <f t="shared" si="607"/>
        <v>-88685473248</v>
      </c>
      <c r="K6498" s="19">
        <f t="shared" si="612"/>
        <v>18701280000</v>
      </c>
      <c r="L6498" s="19">
        <f t="shared" si="608"/>
        <v>18701280000</v>
      </c>
      <c r="N6498" s="19">
        <f t="shared" si="611"/>
        <v>0</v>
      </c>
      <c r="O6498" s="19">
        <f t="shared" si="609"/>
        <v>-53921623024</v>
      </c>
      <c r="Q6498" s="19">
        <f t="shared" si="610"/>
        <v>-25641456624</v>
      </c>
    </row>
    <row r="6499" spans="1:17" x14ac:dyDescent="0.3">
      <c r="A6499">
        <v>6493</v>
      </c>
      <c r="B6499">
        <f>SQRT((1-A6499*A6499/$G$1)*$G$2)</f>
        <v>519.82249589314677</v>
      </c>
      <c r="I6499" s="19">
        <f t="shared" si="607"/>
        <v>-51282913248</v>
      </c>
      <c r="K6499" s="19">
        <f t="shared" si="612"/>
        <v>18704160000</v>
      </c>
      <c r="L6499" s="19">
        <f t="shared" si="608"/>
        <v>18704160000</v>
      </c>
      <c r="N6499" s="19">
        <f t="shared" si="611"/>
        <v>-53817827792</v>
      </c>
      <c r="O6499" s="19">
        <f t="shared" si="609"/>
        <v>-53817827792</v>
      </c>
      <c r="Q6499" s="19">
        <f t="shared" si="610"/>
        <v>-60755124416</v>
      </c>
    </row>
    <row r="6500" spans="1:17" x14ac:dyDescent="0.3">
      <c r="A6500">
        <v>6494</v>
      </c>
      <c r="B6500">
        <f>SQRT((1-A6500*A6500/$G$1)*$G$2)</f>
        <v>519.4757720395952</v>
      </c>
      <c r="I6500" s="19">
        <f t="shared" si="607"/>
        <v>-121510248832</v>
      </c>
      <c r="K6500" s="19">
        <f t="shared" si="612"/>
        <v>18707040000</v>
      </c>
      <c r="L6500" s="19">
        <f t="shared" si="608"/>
        <v>18707040000</v>
      </c>
      <c r="N6500" s="19">
        <f t="shared" si="611"/>
        <v>0</v>
      </c>
      <c r="O6500" s="19">
        <f t="shared" si="609"/>
        <v>-53817827792</v>
      </c>
      <c r="Q6500" s="19">
        <f t="shared" si="610"/>
        <v>-42048084416</v>
      </c>
    </row>
    <row r="6501" spans="1:17" x14ac:dyDescent="0.3">
      <c r="A6501">
        <v>6495</v>
      </c>
      <c r="B6501">
        <f>SQRT((1-A6501*A6501/$G$1)*$G$2)</f>
        <v>519.12876316171082</v>
      </c>
      <c r="I6501" s="19">
        <f t="shared" si="607"/>
        <v>-84096168832</v>
      </c>
      <c r="K6501" s="19">
        <f t="shared" si="612"/>
        <v>18709920000</v>
      </c>
      <c r="L6501" s="19">
        <f t="shared" si="608"/>
        <v>18709920000</v>
      </c>
      <c r="N6501" s="19">
        <f t="shared" si="611"/>
        <v>0</v>
      </c>
      <c r="O6501" s="19">
        <f t="shared" si="609"/>
        <v>-53817827792</v>
      </c>
      <c r="Q6501" s="19">
        <f t="shared" si="610"/>
        <v>-23338164416</v>
      </c>
    </row>
    <row r="6502" spans="1:17" x14ac:dyDescent="0.3">
      <c r="A6502">
        <v>6496</v>
      </c>
      <c r="B6502">
        <f>SQRT((1-A6502*A6502/$G$1)*$G$2)</f>
        <v>518.78146868754209</v>
      </c>
      <c r="I6502" s="19">
        <f t="shared" si="607"/>
        <v>-46676328832</v>
      </c>
      <c r="K6502" s="19">
        <f t="shared" si="612"/>
        <v>18712800000</v>
      </c>
      <c r="L6502" s="19">
        <f t="shared" si="608"/>
        <v>18712800000</v>
      </c>
      <c r="N6502" s="19">
        <f t="shared" si="611"/>
        <v>-53714032560</v>
      </c>
      <c r="O6502" s="19">
        <f t="shared" si="609"/>
        <v>-53714032560</v>
      </c>
      <c r="Q6502" s="19">
        <f t="shared" si="610"/>
        <v>-58339396976</v>
      </c>
    </row>
    <row r="6503" spans="1:17" x14ac:dyDescent="0.3">
      <c r="A6503">
        <v>6497</v>
      </c>
      <c r="B6503">
        <f>SQRT((1-A6503*A6503/$G$1)*$G$2)</f>
        <v>518.43388804313372</v>
      </c>
      <c r="I6503" s="19">
        <f t="shared" si="607"/>
        <v>-116678793952</v>
      </c>
      <c r="K6503" s="19">
        <f t="shared" si="612"/>
        <v>18715680000</v>
      </c>
      <c r="L6503" s="19">
        <f t="shared" si="608"/>
        <v>18715680000</v>
      </c>
      <c r="N6503" s="19">
        <f t="shared" si="611"/>
        <v>0</v>
      </c>
      <c r="O6503" s="19">
        <f t="shared" si="609"/>
        <v>-53714032560</v>
      </c>
      <c r="Q6503" s="19">
        <f t="shared" si="610"/>
        <v>-39623716976</v>
      </c>
    </row>
    <row r="6504" spans="1:17" x14ac:dyDescent="0.3">
      <c r="A6504">
        <v>6498</v>
      </c>
      <c r="B6504">
        <f>SQRT((1-A6504*A6504/$G$1)*$G$2)</f>
        <v>518.08602065251591</v>
      </c>
      <c r="I6504" s="19">
        <f t="shared" si="607"/>
        <v>-79247433952</v>
      </c>
      <c r="K6504" s="19">
        <f t="shared" si="612"/>
        <v>18718560000</v>
      </c>
      <c r="L6504" s="19">
        <f t="shared" si="608"/>
        <v>18718560000</v>
      </c>
      <c r="N6504" s="19">
        <f t="shared" si="611"/>
        <v>0</v>
      </c>
      <c r="O6504" s="19">
        <f t="shared" si="609"/>
        <v>-53714032560</v>
      </c>
      <c r="Q6504" s="19">
        <f t="shared" si="610"/>
        <v>-20905156976</v>
      </c>
    </row>
    <row r="6505" spans="1:17" x14ac:dyDescent="0.3">
      <c r="A6505">
        <v>6499</v>
      </c>
      <c r="B6505">
        <f>SQRT((1-A6505*A6505/$G$1)*$G$2)</f>
        <v>517.73786593769546</v>
      </c>
      <c r="I6505" s="19">
        <f t="shared" si="607"/>
        <v>-41810313952</v>
      </c>
      <c r="K6505" s="19">
        <f t="shared" si="612"/>
        <v>18721440000</v>
      </c>
      <c r="L6505" s="19">
        <f t="shared" si="608"/>
        <v>18721440000</v>
      </c>
      <c r="N6505" s="19">
        <f t="shared" si="611"/>
        <v>-53610237328</v>
      </c>
      <c r="O6505" s="19">
        <f t="shared" si="609"/>
        <v>-53610237328</v>
      </c>
      <c r="Q6505" s="19">
        <f t="shared" si="610"/>
        <v>-55793954304</v>
      </c>
    </row>
    <row r="6506" spans="1:17" x14ac:dyDescent="0.3">
      <c r="A6506">
        <v>6500</v>
      </c>
      <c r="B6506">
        <f>SQRT((1-A6506*A6506/$G$1)*$G$2)</f>
        <v>517.38942331864541</v>
      </c>
      <c r="I6506" s="19">
        <f t="shared" si="607"/>
        <v>-111587908608</v>
      </c>
      <c r="K6506" s="19">
        <f t="shared" si="612"/>
        <v>18724320000</v>
      </c>
      <c r="L6506" s="19">
        <f t="shared" si="608"/>
        <v>18724320000</v>
      </c>
      <c r="N6506" s="19">
        <f t="shared" si="611"/>
        <v>0</v>
      </c>
      <c r="O6506" s="19">
        <f t="shared" si="609"/>
        <v>-53610237328</v>
      </c>
      <c r="Q6506" s="19">
        <f t="shared" si="610"/>
        <v>-37069634304</v>
      </c>
    </row>
    <row r="6507" spans="1:17" x14ac:dyDescent="0.3">
      <c r="A6507">
        <v>6501</v>
      </c>
      <c r="B6507">
        <f>SQRT((1-A6507*A6507/$G$1)*$G$2)</f>
        <v>517.04069221329507</v>
      </c>
      <c r="I6507" s="19">
        <f t="shared" si="607"/>
        <v>-74139268608</v>
      </c>
      <c r="K6507" s="19">
        <f t="shared" si="612"/>
        <v>18727200000</v>
      </c>
      <c r="L6507" s="19">
        <f t="shared" si="608"/>
        <v>18727200000</v>
      </c>
      <c r="N6507" s="19">
        <f t="shared" si="611"/>
        <v>0</v>
      </c>
      <c r="O6507" s="19">
        <f t="shared" si="609"/>
        <v>-53610237328</v>
      </c>
      <c r="Q6507" s="19">
        <f t="shared" si="610"/>
        <v>-18342434304</v>
      </c>
    </row>
    <row r="6508" spans="1:17" x14ac:dyDescent="0.3">
      <c r="A6508">
        <v>6502</v>
      </c>
      <c r="B6508">
        <f>SQRT((1-A6508*A6508/$G$1)*$G$2)</f>
        <v>516.69167203751954</v>
      </c>
      <c r="I6508" s="19">
        <f t="shared" si="607"/>
        <v>-36684868608</v>
      </c>
      <c r="K6508" s="19">
        <f t="shared" si="612"/>
        <v>18730080000</v>
      </c>
      <c r="L6508" s="19">
        <f t="shared" si="608"/>
        <v>18730080000</v>
      </c>
      <c r="N6508" s="19">
        <f t="shared" si="611"/>
        <v>-53506442096</v>
      </c>
      <c r="O6508" s="19">
        <f t="shared" si="609"/>
        <v>-53506442096</v>
      </c>
      <c r="Q6508" s="19">
        <f t="shared" si="610"/>
        <v>-53118796400</v>
      </c>
    </row>
    <row r="6509" spans="1:17" x14ac:dyDescent="0.3">
      <c r="A6509">
        <v>6503</v>
      </c>
      <c r="B6509">
        <f>SQRT((1-A6509*A6509/$G$1)*$G$2)</f>
        <v>516.34236220512969</v>
      </c>
      <c r="I6509" s="19">
        <f t="shared" si="607"/>
        <v>-106237592800</v>
      </c>
      <c r="K6509" s="19">
        <f t="shared" si="612"/>
        <v>18732960000</v>
      </c>
      <c r="L6509" s="19">
        <f t="shared" si="608"/>
        <v>18732960000</v>
      </c>
      <c r="N6509" s="19">
        <f t="shared" si="611"/>
        <v>0</v>
      </c>
      <c r="O6509" s="19">
        <f t="shared" si="609"/>
        <v>-53506442096</v>
      </c>
      <c r="Q6509" s="19">
        <f t="shared" si="610"/>
        <v>-34385836400</v>
      </c>
    </row>
    <row r="6510" spans="1:17" x14ac:dyDescent="0.3">
      <c r="A6510">
        <v>6504</v>
      </c>
      <c r="B6510">
        <f>SQRT((1-A6510*A6510/$G$1)*$G$2)</f>
        <v>515.99276212786208</v>
      </c>
      <c r="I6510" s="19">
        <f t="shared" ref="I6510:I6573" si="613">Q6509*2</f>
        <v>-68771672800</v>
      </c>
      <c r="K6510" s="19">
        <f t="shared" si="612"/>
        <v>18735840000</v>
      </c>
      <c r="L6510" s="19">
        <f t="shared" ref="L6510:L6573" si="614">IF(K6510=0,L6509,K6510)</f>
        <v>18735840000</v>
      </c>
      <c r="N6510" s="19">
        <f t="shared" si="611"/>
        <v>0</v>
      </c>
      <c r="O6510" s="19">
        <f t="shared" ref="O6510:O6573" si="615">IF(N6510=0,O6509,N6510)</f>
        <v>-53506442096</v>
      </c>
      <c r="Q6510" s="19">
        <f t="shared" ref="Q6510:Q6573" si="616">Q6509+K6510+N6510</f>
        <v>-15649996400</v>
      </c>
    </row>
    <row r="6511" spans="1:17" x14ac:dyDescent="0.3">
      <c r="A6511">
        <v>6505</v>
      </c>
      <c r="B6511">
        <f>SQRT((1-A6511*A6511/$G$1)*$G$2)</f>
        <v>515.64287121536847</v>
      </c>
      <c r="I6511" s="19">
        <f t="shared" si="613"/>
        <v>-31299992800</v>
      </c>
      <c r="K6511" s="19">
        <f t="shared" si="612"/>
        <v>18738720000</v>
      </c>
      <c r="L6511" s="19">
        <f t="shared" si="614"/>
        <v>18738720000</v>
      </c>
      <c r="N6511" s="19">
        <f t="shared" si="611"/>
        <v>-53402646864</v>
      </c>
      <c r="O6511" s="19">
        <f t="shared" si="615"/>
        <v>-53402646864</v>
      </c>
      <c r="Q6511" s="19">
        <f t="shared" si="616"/>
        <v>-50313923264</v>
      </c>
    </row>
    <row r="6512" spans="1:17" x14ac:dyDescent="0.3">
      <c r="A6512">
        <v>6506</v>
      </c>
      <c r="B6512">
        <f>SQRT((1-A6512*A6512/$G$1)*$G$2)</f>
        <v>515.29268887520539</v>
      </c>
      <c r="I6512" s="19">
        <f t="shared" si="613"/>
        <v>-100627846528</v>
      </c>
      <c r="K6512" s="19">
        <f t="shared" si="612"/>
        <v>18741600000</v>
      </c>
      <c r="L6512" s="19">
        <f t="shared" si="614"/>
        <v>18741600000</v>
      </c>
      <c r="N6512" s="19">
        <f t="shared" si="611"/>
        <v>0</v>
      </c>
      <c r="O6512" s="19">
        <f t="shared" si="615"/>
        <v>-53402646864</v>
      </c>
      <c r="Q6512" s="19">
        <f t="shared" si="616"/>
        <v>-31572323264</v>
      </c>
    </row>
    <row r="6513" spans="1:17" x14ac:dyDescent="0.3">
      <c r="A6513">
        <v>6507</v>
      </c>
      <c r="B6513">
        <f>SQRT((1-A6513*A6513/$G$1)*$G$2)</f>
        <v>514.94221451282351</v>
      </c>
      <c r="I6513" s="19">
        <f t="shared" si="613"/>
        <v>-63144646528</v>
      </c>
      <c r="K6513" s="19">
        <f t="shared" si="612"/>
        <v>18744480000</v>
      </c>
      <c r="L6513" s="19">
        <f t="shared" si="614"/>
        <v>18744480000</v>
      </c>
      <c r="N6513" s="19">
        <f t="shared" si="611"/>
        <v>0</v>
      </c>
      <c r="O6513" s="19">
        <f t="shared" si="615"/>
        <v>-53402646864</v>
      </c>
      <c r="Q6513" s="19">
        <f t="shared" si="616"/>
        <v>-12827843264</v>
      </c>
    </row>
    <row r="6514" spans="1:17" x14ac:dyDescent="0.3">
      <c r="A6514">
        <v>6508</v>
      </c>
      <c r="B6514">
        <f>SQRT((1-A6514*A6514/$G$1)*$G$2)</f>
        <v>514.59144753155749</v>
      </c>
      <c r="I6514" s="19">
        <f t="shared" si="613"/>
        <v>-25655686528</v>
      </c>
      <c r="K6514" s="19">
        <f t="shared" si="612"/>
        <v>18747360000</v>
      </c>
      <c r="L6514" s="19">
        <f t="shared" si="614"/>
        <v>18747360000</v>
      </c>
      <c r="N6514" s="19">
        <f t="shared" si="611"/>
        <v>-53298851632</v>
      </c>
      <c r="O6514" s="19">
        <f t="shared" si="615"/>
        <v>-53298851632</v>
      </c>
      <c r="Q6514" s="19">
        <f t="shared" si="616"/>
        <v>-47379334896</v>
      </c>
    </row>
    <row r="6515" spans="1:17" x14ac:dyDescent="0.3">
      <c r="A6515">
        <v>6509</v>
      </c>
      <c r="B6515">
        <f>SQRT((1-A6515*A6515/$G$1)*$G$2)</f>
        <v>514.24038733261511</v>
      </c>
      <c r="I6515" s="19">
        <f t="shared" si="613"/>
        <v>-94758669792</v>
      </c>
      <c r="K6515" s="19">
        <f t="shared" si="612"/>
        <v>18750240000</v>
      </c>
      <c r="L6515" s="19">
        <f t="shared" si="614"/>
        <v>18750240000</v>
      </c>
      <c r="N6515" s="19">
        <f t="shared" si="611"/>
        <v>0</v>
      </c>
      <c r="O6515" s="19">
        <f t="shared" si="615"/>
        <v>-53298851632</v>
      </c>
      <c r="Q6515" s="19">
        <f t="shared" si="616"/>
        <v>-28629094896</v>
      </c>
    </row>
    <row r="6516" spans="1:17" x14ac:dyDescent="0.3">
      <c r="A6516">
        <v>6510</v>
      </c>
      <c r="B6516">
        <f>SQRT((1-A6516*A6516/$G$1)*$G$2)</f>
        <v>513.88903331506674</v>
      </c>
      <c r="I6516" s="19">
        <f t="shared" si="613"/>
        <v>-57258189792</v>
      </c>
      <c r="K6516" s="19">
        <f t="shared" si="612"/>
        <v>18753120000</v>
      </c>
      <c r="L6516" s="19">
        <f t="shared" si="614"/>
        <v>18753120000</v>
      </c>
      <c r="N6516" s="19">
        <f t="shared" ref="N6516:N6579" si="617">IF($I6516&gt;O6515,O6515+$J$1,)</f>
        <v>0</v>
      </c>
      <c r="O6516" s="19">
        <f t="shared" si="615"/>
        <v>-53298851632</v>
      </c>
      <c r="Q6516" s="19">
        <f t="shared" si="616"/>
        <v>-9875974896</v>
      </c>
    </row>
    <row r="6517" spans="1:17" x14ac:dyDescent="0.3">
      <c r="A6517">
        <v>6511</v>
      </c>
      <c r="B6517">
        <f>SQRT((1-A6517*A6517/$G$1)*$G$2)</f>
        <v>513.53738487583462</v>
      </c>
      <c r="I6517" s="19">
        <f t="shared" si="613"/>
        <v>-19751949792</v>
      </c>
      <c r="K6517" s="19">
        <f t="shared" si="612"/>
        <v>18756000000</v>
      </c>
      <c r="L6517" s="19">
        <f t="shared" si="614"/>
        <v>18756000000</v>
      </c>
      <c r="N6517" s="19">
        <f t="shared" si="617"/>
        <v>-53195056400</v>
      </c>
      <c r="O6517" s="19">
        <f t="shared" si="615"/>
        <v>-53195056400</v>
      </c>
      <c r="Q6517" s="19">
        <f t="shared" si="616"/>
        <v>-44315031296</v>
      </c>
    </row>
    <row r="6518" spans="1:17" x14ac:dyDescent="0.3">
      <c r="A6518">
        <v>6512</v>
      </c>
      <c r="B6518">
        <f>SQRT((1-A6518*A6518/$G$1)*$G$2)</f>
        <v>513.18544140968163</v>
      </c>
      <c r="I6518" s="19">
        <f t="shared" si="613"/>
        <v>-88630062592</v>
      </c>
      <c r="K6518" s="19">
        <f t="shared" si="612"/>
        <v>18758880000</v>
      </c>
      <c r="L6518" s="19">
        <f t="shared" si="614"/>
        <v>18758880000</v>
      </c>
      <c r="N6518" s="19">
        <f t="shared" si="617"/>
        <v>0</v>
      </c>
      <c r="O6518" s="19">
        <f t="shared" si="615"/>
        <v>-53195056400</v>
      </c>
      <c r="Q6518" s="19">
        <f t="shared" si="616"/>
        <v>-25556151296</v>
      </c>
    </row>
    <row r="6519" spans="1:17" x14ac:dyDescent="0.3">
      <c r="A6519">
        <v>6513</v>
      </c>
      <c r="B6519">
        <f>SQRT((1-A6519*A6519/$G$1)*$G$2)</f>
        <v>512.83320230920094</v>
      </c>
      <c r="I6519" s="19">
        <f t="shared" si="613"/>
        <v>-51112302592</v>
      </c>
      <c r="K6519" s="19">
        <f t="shared" si="612"/>
        <v>18761760000</v>
      </c>
      <c r="L6519" s="19">
        <f t="shared" si="614"/>
        <v>18761760000</v>
      </c>
      <c r="N6519" s="19">
        <f t="shared" si="617"/>
        <v>-53091261168</v>
      </c>
      <c r="O6519" s="19">
        <f t="shared" si="615"/>
        <v>-53091261168</v>
      </c>
      <c r="Q6519" s="19">
        <f t="shared" si="616"/>
        <v>-59885652464</v>
      </c>
    </row>
    <row r="6520" spans="1:17" x14ac:dyDescent="0.3">
      <c r="A6520">
        <v>6514</v>
      </c>
      <c r="B6520">
        <f>SQRT((1-A6520*A6520/$G$1)*$G$2)</f>
        <v>512.4806669648051</v>
      </c>
      <c r="I6520" s="19">
        <f t="shared" si="613"/>
        <v>-119771304928</v>
      </c>
      <c r="K6520" s="19">
        <f t="shared" si="612"/>
        <v>18764640000</v>
      </c>
      <c r="L6520" s="19">
        <f t="shared" si="614"/>
        <v>18764640000</v>
      </c>
      <c r="N6520" s="19">
        <f t="shared" si="617"/>
        <v>0</v>
      </c>
      <c r="O6520" s="19">
        <f t="shared" si="615"/>
        <v>-53091261168</v>
      </c>
      <c r="Q6520" s="19">
        <f t="shared" si="616"/>
        <v>-41121012464</v>
      </c>
    </row>
    <row r="6521" spans="1:17" x14ac:dyDescent="0.3">
      <c r="A6521">
        <v>6515</v>
      </c>
      <c r="B6521">
        <f>SQRT((1-A6521*A6521/$G$1)*$G$2)</f>
        <v>512.12783476471418</v>
      </c>
      <c r="I6521" s="19">
        <f t="shared" si="613"/>
        <v>-82242024928</v>
      </c>
      <c r="K6521" s="19">
        <f t="shared" si="612"/>
        <v>18767520000</v>
      </c>
      <c r="L6521" s="19">
        <f t="shared" si="614"/>
        <v>18767520000</v>
      </c>
      <c r="N6521" s="19">
        <f t="shared" si="617"/>
        <v>0</v>
      </c>
      <c r="O6521" s="19">
        <f t="shared" si="615"/>
        <v>-53091261168</v>
      </c>
      <c r="Q6521" s="19">
        <f t="shared" si="616"/>
        <v>-22353492464</v>
      </c>
    </row>
    <row r="6522" spans="1:17" x14ac:dyDescent="0.3">
      <c r="A6522">
        <v>6516</v>
      </c>
      <c r="B6522">
        <f>SQRT((1-A6522*A6522/$G$1)*$G$2)</f>
        <v>511.77470509494583</v>
      </c>
      <c r="I6522" s="19">
        <f t="shared" si="613"/>
        <v>-44706984928</v>
      </c>
      <c r="K6522" s="19">
        <f t="shared" si="612"/>
        <v>18770400000</v>
      </c>
      <c r="L6522" s="19">
        <f t="shared" si="614"/>
        <v>18770400000</v>
      </c>
      <c r="N6522" s="19">
        <f t="shared" si="617"/>
        <v>-52987465936</v>
      </c>
      <c r="O6522" s="19">
        <f t="shared" si="615"/>
        <v>-52987465936</v>
      </c>
      <c r="Q6522" s="19">
        <f t="shared" si="616"/>
        <v>-56570558400</v>
      </c>
    </row>
    <row r="6523" spans="1:17" x14ac:dyDescent="0.3">
      <c r="A6523">
        <v>6517</v>
      </c>
      <c r="B6523">
        <f>SQRT((1-A6523*A6523/$G$1)*$G$2)</f>
        <v>511.42127733930346</v>
      </c>
      <c r="I6523" s="19">
        <f t="shared" si="613"/>
        <v>-113141116800</v>
      </c>
      <c r="K6523" s="19">
        <f t="shared" si="612"/>
        <v>18773280000</v>
      </c>
      <c r="L6523" s="19">
        <f t="shared" si="614"/>
        <v>18773280000</v>
      </c>
      <c r="N6523" s="19">
        <f t="shared" si="617"/>
        <v>0</v>
      </c>
      <c r="O6523" s="19">
        <f t="shared" si="615"/>
        <v>-52987465936</v>
      </c>
      <c r="Q6523" s="19">
        <f t="shared" si="616"/>
        <v>-37797278400</v>
      </c>
    </row>
    <row r="6524" spans="1:17" x14ac:dyDescent="0.3">
      <c r="A6524">
        <v>6518</v>
      </c>
      <c r="B6524">
        <f>SQRT((1-A6524*A6524/$G$1)*$G$2)</f>
        <v>511.06755087936472</v>
      </c>
      <c r="I6524" s="19">
        <f t="shared" si="613"/>
        <v>-75594556800</v>
      </c>
      <c r="K6524" s="19">
        <f t="shared" si="612"/>
        <v>18776160000</v>
      </c>
      <c r="L6524" s="19">
        <f t="shared" si="614"/>
        <v>18776160000</v>
      </c>
      <c r="N6524" s="19">
        <f t="shared" si="617"/>
        <v>0</v>
      </c>
      <c r="O6524" s="19">
        <f t="shared" si="615"/>
        <v>-52987465936</v>
      </c>
      <c r="Q6524" s="19">
        <f t="shared" si="616"/>
        <v>-19021118400</v>
      </c>
    </row>
    <row r="6525" spans="1:17" x14ac:dyDescent="0.3">
      <c r="A6525">
        <v>6519</v>
      </c>
      <c r="B6525">
        <f>SQRT((1-A6525*A6525/$G$1)*$G$2)</f>
        <v>510.71352509447087</v>
      </c>
      <c r="I6525" s="19">
        <f t="shared" si="613"/>
        <v>-38042236800</v>
      </c>
      <c r="K6525" s="19">
        <f t="shared" si="612"/>
        <v>18779040000</v>
      </c>
      <c r="L6525" s="19">
        <f t="shared" si="614"/>
        <v>18779040000</v>
      </c>
      <c r="N6525" s="19">
        <f t="shared" si="617"/>
        <v>-52883670704</v>
      </c>
      <c r="O6525" s="19">
        <f t="shared" si="615"/>
        <v>-52883670704</v>
      </c>
      <c r="Q6525" s="19">
        <f t="shared" si="616"/>
        <v>-53125749104</v>
      </c>
    </row>
    <row r="6526" spans="1:17" x14ac:dyDescent="0.3">
      <c r="A6526">
        <v>6520</v>
      </c>
      <c r="B6526">
        <f>SQRT((1-A6526*A6526/$G$1)*$G$2)</f>
        <v>510.35919936171524</v>
      </c>
      <c r="I6526" s="19">
        <f t="shared" si="613"/>
        <v>-106251498208</v>
      </c>
      <c r="K6526" s="19">
        <f t="shared" si="612"/>
        <v>18781920000</v>
      </c>
      <c r="L6526" s="19">
        <f t="shared" si="614"/>
        <v>18781920000</v>
      </c>
      <c r="N6526" s="19">
        <f t="shared" si="617"/>
        <v>0</v>
      </c>
      <c r="O6526" s="19">
        <f t="shared" si="615"/>
        <v>-52883670704</v>
      </c>
      <c r="Q6526" s="19">
        <f t="shared" si="616"/>
        <v>-34343829104</v>
      </c>
    </row>
    <row r="6527" spans="1:17" x14ac:dyDescent="0.3">
      <c r="A6527">
        <v>6521</v>
      </c>
      <c r="B6527">
        <f>SQRT((1-A6527*A6527/$G$1)*$G$2)</f>
        <v>510.00457305593119</v>
      </c>
      <c r="I6527" s="19">
        <f t="shared" si="613"/>
        <v>-68687658208</v>
      </c>
      <c r="K6527" s="19">
        <f t="shared" si="612"/>
        <v>18784800000</v>
      </c>
      <c r="L6527" s="19">
        <f t="shared" si="614"/>
        <v>18784800000</v>
      </c>
      <c r="N6527" s="19">
        <f t="shared" si="617"/>
        <v>0</v>
      </c>
      <c r="O6527" s="19">
        <f t="shared" si="615"/>
        <v>-52883670704</v>
      </c>
      <c r="Q6527" s="19">
        <f t="shared" si="616"/>
        <v>-15559029104</v>
      </c>
    </row>
    <row r="6528" spans="1:17" x14ac:dyDescent="0.3">
      <c r="A6528">
        <v>6522</v>
      </c>
      <c r="B6528">
        <f>SQRT((1-A6528*A6528/$G$1)*$G$2)</f>
        <v>509.64964554968117</v>
      </c>
      <c r="I6528" s="19">
        <f t="shared" si="613"/>
        <v>-31118058208</v>
      </c>
      <c r="K6528" s="19">
        <f t="shared" si="612"/>
        <v>18787680000</v>
      </c>
      <c r="L6528" s="19">
        <f t="shared" si="614"/>
        <v>18787680000</v>
      </c>
      <c r="N6528" s="19">
        <f t="shared" si="617"/>
        <v>-52779875472</v>
      </c>
      <c r="O6528" s="19">
        <f t="shared" si="615"/>
        <v>-52779875472</v>
      </c>
      <c r="Q6528" s="19">
        <f t="shared" si="616"/>
        <v>-49551224576</v>
      </c>
    </row>
    <row r="6529" spans="1:17" x14ac:dyDescent="0.3">
      <c r="A6529">
        <v>6523</v>
      </c>
      <c r="B6529">
        <f>SQRT((1-A6529*A6529/$G$1)*$G$2)</f>
        <v>509.29441621324509</v>
      </c>
      <c r="I6529" s="19">
        <f t="shared" si="613"/>
        <v>-99102449152</v>
      </c>
      <c r="K6529" s="19">
        <f t="shared" si="612"/>
        <v>18790560000</v>
      </c>
      <c r="L6529" s="19">
        <f t="shared" si="614"/>
        <v>18790560000</v>
      </c>
      <c r="N6529" s="19">
        <f t="shared" si="617"/>
        <v>0</v>
      </c>
      <c r="O6529" s="19">
        <f t="shared" si="615"/>
        <v>-52779875472</v>
      </c>
      <c r="Q6529" s="19">
        <f t="shared" si="616"/>
        <v>-30760664576</v>
      </c>
    </row>
    <row r="6530" spans="1:17" x14ac:dyDescent="0.3">
      <c r="A6530">
        <v>6524</v>
      </c>
      <c r="B6530">
        <f>SQRT((1-A6530*A6530/$G$1)*$G$2)</f>
        <v>508.93888441460831</v>
      </c>
      <c r="I6530" s="19">
        <f t="shared" si="613"/>
        <v>-61521329152</v>
      </c>
      <c r="K6530" s="19">
        <f t="shared" si="612"/>
        <v>18793440000</v>
      </c>
      <c r="L6530" s="19">
        <f t="shared" si="614"/>
        <v>18793440000</v>
      </c>
      <c r="N6530" s="19">
        <f t="shared" si="617"/>
        <v>0</v>
      </c>
      <c r="O6530" s="19">
        <f t="shared" si="615"/>
        <v>-52779875472</v>
      </c>
      <c r="Q6530" s="19">
        <f t="shared" si="616"/>
        <v>-11967224576</v>
      </c>
    </row>
    <row r="6531" spans="1:17" x14ac:dyDescent="0.3">
      <c r="A6531">
        <v>6525</v>
      </c>
      <c r="B6531">
        <f>SQRT((1-A6531*A6531/$G$1)*$G$2)</f>
        <v>508.58304951945007</v>
      </c>
      <c r="I6531" s="19">
        <f t="shared" si="613"/>
        <v>-23934449152</v>
      </c>
      <c r="K6531" s="19">
        <f t="shared" si="612"/>
        <v>18796320000</v>
      </c>
      <c r="L6531" s="19">
        <f t="shared" si="614"/>
        <v>18796320000</v>
      </c>
      <c r="N6531" s="19">
        <f t="shared" si="617"/>
        <v>-52676080240</v>
      </c>
      <c r="O6531" s="19">
        <f t="shared" si="615"/>
        <v>-52676080240</v>
      </c>
      <c r="Q6531" s="19">
        <f t="shared" si="616"/>
        <v>-45846984816</v>
      </c>
    </row>
    <row r="6532" spans="1:17" x14ac:dyDescent="0.3">
      <c r="A6532">
        <v>6526</v>
      </c>
      <c r="B6532">
        <f>SQRT((1-A6532*A6532/$G$1)*$G$2)</f>
        <v>508.22691089113169</v>
      </c>
      <c r="I6532" s="19">
        <f t="shared" si="613"/>
        <v>-91693969632</v>
      </c>
      <c r="K6532" s="19">
        <f t="shared" si="612"/>
        <v>18799200000</v>
      </c>
      <c r="L6532" s="19">
        <f t="shared" si="614"/>
        <v>18799200000</v>
      </c>
      <c r="N6532" s="19">
        <f t="shared" si="617"/>
        <v>0</v>
      </c>
      <c r="O6532" s="19">
        <f t="shared" si="615"/>
        <v>-52676080240</v>
      </c>
      <c r="Q6532" s="19">
        <f t="shared" si="616"/>
        <v>-27047784816</v>
      </c>
    </row>
    <row r="6533" spans="1:17" x14ac:dyDescent="0.3">
      <c r="A6533">
        <v>6527</v>
      </c>
      <c r="B6533">
        <f>SQRT((1-A6533*A6533/$G$1)*$G$2)</f>
        <v>507.87046789068415</v>
      </c>
      <c r="I6533" s="19">
        <f t="shared" si="613"/>
        <v>-54095569632</v>
      </c>
      <c r="K6533" s="19">
        <f t="shared" si="612"/>
        <v>18802080000</v>
      </c>
      <c r="L6533" s="19">
        <f t="shared" si="614"/>
        <v>18802080000</v>
      </c>
      <c r="N6533" s="19">
        <f t="shared" si="617"/>
        <v>0</v>
      </c>
      <c r="O6533" s="19">
        <f t="shared" si="615"/>
        <v>-52676080240</v>
      </c>
      <c r="Q6533" s="19">
        <f t="shared" si="616"/>
        <v>-8245704816</v>
      </c>
    </row>
    <row r="6534" spans="1:17" x14ac:dyDescent="0.3">
      <c r="A6534">
        <v>6528</v>
      </c>
      <c r="B6534">
        <f>SQRT((1-A6534*A6534/$G$1)*$G$2)</f>
        <v>507.51371987679715</v>
      </c>
      <c r="I6534" s="19">
        <f t="shared" si="613"/>
        <v>-16491409632</v>
      </c>
      <c r="K6534" s="19">
        <f t="shared" si="612"/>
        <v>18804960000</v>
      </c>
      <c r="L6534" s="19">
        <f t="shared" si="614"/>
        <v>18804960000</v>
      </c>
      <c r="N6534" s="19">
        <f t="shared" si="617"/>
        <v>-52572285008</v>
      </c>
      <c r="O6534" s="19">
        <f t="shared" si="615"/>
        <v>-52572285008</v>
      </c>
      <c r="Q6534" s="19">
        <f t="shared" si="616"/>
        <v>-42013029824</v>
      </c>
    </row>
    <row r="6535" spans="1:17" x14ac:dyDescent="0.3">
      <c r="A6535">
        <v>6529</v>
      </c>
      <c r="B6535">
        <f>SQRT((1-A6535*A6535/$G$1)*$G$2)</f>
        <v>507.156666205806</v>
      </c>
      <c r="I6535" s="19">
        <f t="shared" si="613"/>
        <v>-84026059648</v>
      </c>
      <c r="K6535" s="19">
        <f t="shared" ref="K6535:K6598" si="618">IF($I6535&lt;L6534,L6534+$J$2,)</f>
        <v>18807840000</v>
      </c>
      <c r="L6535" s="19">
        <f t="shared" si="614"/>
        <v>18807840000</v>
      </c>
      <c r="N6535" s="19">
        <f t="shared" si="617"/>
        <v>0</v>
      </c>
      <c r="O6535" s="19">
        <f t="shared" si="615"/>
        <v>-52572285008</v>
      </c>
      <c r="Q6535" s="19">
        <f t="shared" si="616"/>
        <v>-23205189824</v>
      </c>
    </row>
    <row r="6536" spans="1:17" x14ac:dyDescent="0.3">
      <c r="A6536">
        <v>6530</v>
      </c>
      <c r="B6536">
        <f>SQRT((1-A6536*A6536/$G$1)*$G$2)</f>
        <v>506.79930623167962</v>
      </c>
      <c r="I6536" s="19">
        <f t="shared" si="613"/>
        <v>-46410379648</v>
      </c>
      <c r="K6536" s="19">
        <f t="shared" si="618"/>
        <v>18810720000</v>
      </c>
      <c r="L6536" s="19">
        <f t="shared" si="614"/>
        <v>18810720000</v>
      </c>
      <c r="N6536" s="19">
        <f t="shared" si="617"/>
        <v>-52468489776</v>
      </c>
      <c r="O6536" s="19">
        <f t="shared" si="615"/>
        <v>-52468489776</v>
      </c>
      <c r="Q6536" s="19">
        <f t="shared" si="616"/>
        <v>-56862959600</v>
      </c>
    </row>
    <row r="6537" spans="1:17" x14ac:dyDescent="0.3">
      <c r="A6537">
        <v>6531</v>
      </c>
      <c r="B6537">
        <f>SQRT((1-A6537*A6537/$G$1)*$G$2)</f>
        <v>506.44163930600905</v>
      </c>
      <c r="I6537" s="19">
        <f t="shared" si="613"/>
        <v>-113725919200</v>
      </c>
      <c r="K6537" s="19">
        <f t="shared" si="618"/>
        <v>18813600000</v>
      </c>
      <c r="L6537" s="19">
        <f t="shared" si="614"/>
        <v>18813600000</v>
      </c>
      <c r="N6537" s="19">
        <f t="shared" si="617"/>
        <v>0</v>
      </c>
      <c r="O6537" s="19">
        <f t="shared" si="615"/>
        <v>-52468489776</v>
      </c>
      <c r="Q6537" s="19">
        <f t="shared" si="616"/>
        <v>-38049359600</v>
      </c>
    </row>
    <row r="6538" spans="1:17" x14ac:dyDescent="0.3">
      <c r="A6538">
        <v>6532</v>
      </c>
      <c r="B6538">
        <f>SQRT((1-A6538*A6538/$G$1)*$G$2)</f>
        <v>506.08366477799416</v>
      </c>
      <c r="I6538" s="19">
        <f t="shared" si="613"/>
        <v>-76098719200</v>
      </c>
      <c r="K6538" s="19">
        <f t="shared" si="618"/>
        <v>18816480000</v>
      </c>
      <c r="L6538" s="19">
        <f t="shared" si="614"/>
        <v>18816480000</v>
      </c>
      <c r="N6538" s="19">
        <f t="shared" si="617"/>
        <v>0</v>
      </c>
      <c r="O6538" s="19">
        <f t="shared" si="615"/>
        <v>-52468489776</v>
      </c>
      <c r="Q6538" s="19">
        <f t="shared" si="616"/>
        <v>-19232879600</v>
      </c>
    </row>
    <row r="6539" spans="1:17" x14ac:dyDescent="0.3">
      <c r="A6539">
        <v>6533</v>
      </c>
      <c r="B6539">
        <f>SQRT((1-A6539*A6539/$G$1)*$G$2)</f>
        <v>505.72538199443193</v>
      </c>
      <c r="I6539" s="19">
        <f t="shared" si="613"/>
        <v>-38465759200</v>
      </c>
      <c r="K6539" s="19">
        <f t="shared" si="618"/>
        <v>18819360000</v>
      </c>
      <c r="L6539" s="19">
        <f t="shared" si="614"/>
        <v>18819360000</v>
      </c>
      <c r="N6539" s="19">
        <f t="shared" si="617"/>
        <v>-52364694544</v>
      </c>
      <c r="O6539" s="19">
        <f t="shared" si="615"/>
        <v>-52364694544</v>
      </c>
      <c r="Q6539" s="19">
        <f t="shared" si="616"/>
        <v>-52778214144</v>
      </c>
    </row>
    <row r="6540" spans="1:17" x14ac:dyDescent="0.3">
      <c r="A6540">
        <v>6534</v>
      </c>
      <c r="B6540">
        <f>SQRT((1-A6540*A6540/$G$1)*$G$2)</f>
        <v>505.36679029970344</v>
      </c>
      <c r="I6540" s="19">
        <f t="shared" si="613"/>
        <v>-105556428288</v>
      </c>
      <c r="K6540" s="19">
        <f t="shared" si="618"/>
        <v>18822240000</v>
      </c>
      <c r="L6540" s="19">
        <f t="shared" si="614"/>
        <v>18822240000</v>
      </c>
      <c r="N6540" s="19">
        <f t="shared" si="617"/>
        <v>0</v>
      </c>
      <c r="O6540" s="19">
        <f t="shared" si="615"/>
        <v>-52364694544</v>
      </c>
      <c r="Q6540" s="19">
        <f t="shared" si="616"/>
        <v>-33955974144</v>
      </c>
    </row>
    <row r="6541" spans="1:17" x14ac:dyDescent="0.3">
      <c r="A6541">
        <v>6535</v>
      </c>
      <c r="B6541">
        <f>SQRT((1-A6541*A6541/$G$1)*$G$2)</f>
        <v>505.00788903576165</v>
      </c>
      <c r="I6541" s="19">
        <f t="shared" si="613"/>
        <v>-67911948288</v>
      </c>
      <c r="K6541" s="19">
        <f t="shared" si="618"/>
        <v>18825120000</v>
      </c>
      <c r="L6541" s="19">
        <f t="shared" si="614"/>
        <v>18825120000</v>
      </c>
      <c r="N6541" s="19">
        <f t="shared" si="617"/>
        <v>0</v>
      </c>
      <c r="O6541" s="19">
        <f t="shared" si="615"/>
        <v>-52364694544</v>
      </c>
      <c r="Q6541" s="19">
        <f t="shared" si="616"/>
        <v>-15130854144</v>
      </c>
    </row>
    <row r="6542" spans="1:17" x14ac:dyDescent="0.3">
      <c r="A6542">
        <v>6536</v>
      </c>
      <c r="B6542">
        <f>SQRT((1-A6542*A6542/$G$1)*$G$2)</f>
        <v>504.64867754211878</v>
      </c>
      <c r="I6542" s="19">
        <f t="shared" si="613"/>
        <v>-30261708288</v>
      </c>
      <c r="K6542" s="19">
        <f t="shared" si="618"/>
        <v>18828000000</v>
      </c>
      <c r="L6542" s="19">
        <f t="shared" si="614"/>
        <v>18828000000</v>
      </c>
      <c r="N6542" s="19">
        <f t="shared" si="617"/>
        <v>-52260899312</v>
      </c>
      <c r="O6542" s="19">
        <f t="shared" si="615"/>
        <v>-52260899312</v>
      </c>
      <c r="Q6542" s="19">
        <f t="shared" si="616"/>
        <v>-48563753456</v>
      </c>
    </row>
    <row r="6543" spans="1:17" x14ac:dyDescent="0.3">
      <c r="A6543">
        <v>6537</v>
      </c>
      <c r="B6543">
        <f>SQRT((1-A6543*A6543/$G$1)*$G$2)</f>
        <v>504.28915515583304</v>
      </c>
      <c r="I6543" s="19">
        <f t="shared" si="613"/>
        <v>-97127506912</v>
      </c>
      <c r="K6543" s="19">
        <f t="shared" si="618"/>
        <v>18830880000</v>
      </c>
      <c r="L6543" s="19">
        <f t="shared" si="614"/>
        <v>18830880000</v>
      </c>
      <c r="N6543" s="19">
        <f t="shared" si="617"/>
        <v>0</v>
      </c>
      <c r="O6543" s="19">
        <f t="shared" si="615"/>
        <v>-52260899312</v>
      </c>
      <c r="Q6543" s="19">
        <f t="shared" si="616"/>
        <v>-29732873456</v>
      </c>
    </row>
    <row r="6544" spans="1:17" x14ac:dyDescent="0.3">
      <c r="A6544">
        <v>6538</v>
      </c>
      <c r="B6544">
        <f>SQRT((1-A6544*A6544/$G$1)*$G$2)</f>
        <v>503.92932121149693</v>
      </c>
      <c r="I6544" s="19">
        <f t="shared" si="613"/>
        <v>-59465746912</v>
      </c>
      <c r="K6544" s="19">
        <f t="shared" si="618"/>
        <v>18833760000</v>
      </c>
      <c r="L6544" s="19">
        <f t="shared" si="614"/>
        <v>18833760000</v>
      </c>
      <c r="N6544" s="19">
        <f t="shared" si="617"/>
        <v>0</v>
      </c>
      <c r="O6544" s="19">
        <f t="shared" si="615"/>
        <v>-52260899312</v>
      </c>
      <c r="Q6544" s="19">
        <f t="shared" si="616"/>
        <v>-10899113456</v>
      </c>
    </row>
    <row r="6545" spans="1:17" x14ac:dyDescent="0.3">
      <c r="A6545">
        <v>6539</v>
      </c>
      <c r="B6545">
        <f>SQRT((1-A6545*A6545/$G$1)*$G$2)</f>
        <v>503.56917504122259</v>
      </c>
      <c r="I6545" s="19">
        <f t="shared" si="613"/>
        <v>-21798226912</v>
      </c>
      <c r="K6545" s="19">
        <f t="shared" si="618"/>
        <v>18836640000</v>
      </c>
      <c r="L6545" s="19">
        <f t="shared" si="614"/>
        <v>18836640000</v>
      </c>
      <c r="N6545" s="19">
        <f t="shared" si="617"/>
        <v>-52157104080</v>
      </c>
      <c r="O6545" s="19">
        <f t="shared" si="615"/>
        <v>-52157104080</v>
      </c>
      <c r="Q6545" s="19">
        <f t="shared" si="616"/>
        <v>-44219577536</v>
      </c>
    </row>
    <row r="6546" spans="1:17" x14ac:dyDescent="0.3">
      <c r="A6546">
        <v>6540</v>
      </c>
      <c r="B6546">
        <f>SQRT((1-A6546*A6546/$G$1)*$G$2)</f>
        <v>503.20871597463059</v>
      </c>
      <c r="I6546" s="19">
        <f t="shared" si="613"/>
        <v>-88439155072</v>
      </c>
      <c r="K6546" s="19">
        <f t="shared" si="618"/>
        <v>18839520000</v>
      </c>
      <c r="L6546" s="19">
        <f t="shared" si="614"/>
        <v>18839520000</v>
      </c>
      <c r="N6546" s="19">
        <f t="shared" si="617"/>
        <v>0</v>
      </c>
      <c r="O6546" s="19">
        <f t="shared" si="615"/>
        <v>-52157104080</v>
      </c>
      <c r="Q6546" s="19">
        <f t="shared" si="616"/>
        <v>-25380057536</v>
      </c>
    </row>
    <row r="6547" spans="1:17" x14ac:dyDescent="0.3">
      <c r="A6547">
        <v>6541</v>
      </c>
      <c r="B6547">
        <f>SQRT((1-A6547*A6547/$G$1)*$G$2)</f>
        <v>502.84794333883559</v>
      </c>
      <c r="I6547" s="19">
        <f t="shared" si="613"/>
        <v>-50760115072</v>
      </c>
      <c r="K6547" s="19">
        <f t="shared" si="618"/>
        <v>18842400000</v>
      </c>
      <c r="L6547" s="19">
        <f t="shared" si="614"/>
        <v>18842400000</v>
      </c>
      <c r="N6547" s="19">
        <f t="shared" si="617"/>
        <v>-52053308848</v>
      </c>
      <c r="O6547" s="19">
        <f t="shared" si="615"/>
        <v>-52053308848</v>
      </c>
      <c r="Q6547" s="19">
        <f t="shared" si="616"/>
        <v>-58590966384</v>
      </c>
    </row>
    <row r="6548" spans="1:17" x14ac:dyDescent="0.3">
      <c r="A6548">
        <v>6542</v>
      </c>
      <c r="B6548">
        <f>SQRT((1-A6548*A6548/$G$1)*$G$2)</f>
        <v>502.48685645843369</v>
      </c>
      <c r="I6548" s="19">
        <f t="shared" si="613"/>
        <v>-117181932768</v>
      </c>
      <c r="K6548" s="19">
        <f t="shared" si="618"/>
        <v>18845280000</v>
      </c>
      <c r="L6548" s="19">
        <f t="shared" si="614"/>
        <v>18845280000</v>
      </c>
      <c r="N6548" s="19">
        <f t="shared" si="617"/>
        <v>0</v>
      </c>
      <c r="O6548" s="19">
        <f t="shared" si="615"/>
        <v>-52053308848</v>
      </c>
      <c r="Q6548" s="19">
        <f t="shared" si="616"/>
        <v>-39745686384</v>
      </c>
    </row>
    <row r="6549" spans="1:17" x14ac:dyDescent="0.3">
      <c r="A6549">
        <v>6543</v>
      </c>
      <c r="B6549">
        <f>SQRT((1-A6549*A6549/$G$1)*$G$2)</f>
        <v>502.12545465548931</v>
      </c>
      <c r="I6549" s="19">
        <f t="shared" si="613"/>
        <v>-79491372768</v>
      </c>
      <c r="K6549" s="19">
        <f t="shared" si="618"/>
        <v>18848160000</v>
      </c>
      <c r="L6549" s="19">
        <f t="shared" si="614"/>
        <v>18848160000</v>
      </c>
      <c r="N6549" s="19">
        <f t="shared" si="617"/>
        <v>0</v>
      </c>
      <c r="O6549" s="19">
        <f t="shared" si="615"/>
        <v>-52053308848</v>
      </c>
      <c r="Q6549" s="19">
        <f t="shared" si="616"/>
        <v>-20897526384</v>
      </c>
    </row>
    <row r="6550" spans="1:17" x14ac:dyDescent="0.3">
      <c r="A6550">
        <v>6544</v>
      </c>
      <c r="B6550">
        <f>SQRT((1-A6550*A6550/$G$1)*$G$2)</f>
        <v>501.76373724952117</v>
      </c>
      <c r="I6550" s="19">
        <f t="shared" si="613"/>
        <v>-41795052768</v>
      </c>
      <c r="K6550" s="19">
        <f t="shared" si="618"/>
        <v>18851040000</v>
      </c>
      <c r="L6550" s="19">
        <f t="shared" si="614"/>
        <v>18851040000</v>
      </c>
      <c r="N6550" s="19">
        <f t="shared" si="617"/>
        <v>-51949513616</v>
      </c>
      <c r="O6550" s="19">
        <f t="shared" si="615"/>
        <v>-51949513616</v>
      </c>
      <c r="Q6550" s="19">
        <f t="shared" si="616"/>
        <v>-53996000000</v>
      </c>
    </row>
    <row r="6551" spans="1:17" x14ac:dyDescent="0.3">
      <c r="A6551">
        <v>6545</v>
      </c>
      <c r="B6551">
        <f>SQRT((1-A6551*A6551/$G$1)*$G$2)</f>
        <v>501.4017035574895</v>
      </c>
      <c r="I6551" s="19">
        <f t="shared" si="613"/>
        <v>-107992000000</v>
      </c>
      <c r="K6551" s="19">
        <f t="shared" si="618"/>
        <v>18853920000</v>
      </c>
      <c r="L6551" s="19">
        <f t="shared" si="614"/>
        <v>18853920000</v>
      </c>
      <c r="N6551" s="19">
        <f t="shared" si="617"/>
        <v>0</v>
      </c>
      <c r="O6551" s="19">
        <f t="shared" si="615"/>
        <v>-51949513616</v>
      </c>
      <c r="Q6551" s="19">
        <f t="shared" si="616"/>
        <v>-35142080000</v>
      </c>
    </row>
    <row r="6552" spans="1:17" x14ac:dyDescent="0.3">
      <c r="A6552">
        <v>6546</v>
      </c>
      <c r="B6552">
        <f>SQRT((1-A6552*A6552/$G$1)*$G$2)</f>
        <v>501.03935289378239</v>
      </c>
      <c r="I6552" s="19">
        <f t="shared" si="613"/>
        <v>-70284160000</v>
      </c>
      <c r="K6552" s="19">
        <f t="shared" si="618"/>
        <v>18856800000</v>
      </c>
      <c r="L6552" s="19">
        <f t="shared" si="614"/>
        <v>18856800000</v>
      </c>
      <c r="N6552" s="19">
        <f t="shared" si="617"/>
        <v>0</v>
      </c>
      <c r="O6552" s="19">
        <f t="shared" si="615"/>
        <v>-51949513616</v>
      </c>
      <c r="Q6552" s="19">
        <f t="shared" si="616"/>
        <v>-16285280000</v>
      </c>
    </row>
    <row r="6553" spans="1:17" x14ac:dyDescent="0.3">
      <c r="A6553">
        <v>6547</v>
      </c>
      <c r="B6553">
        <f>SQRT((1-A6553*A6553/$G$1)*$G$2)</f>
        <v>500.67668457020164</v>
      </c>
      <c r="I6553" s="19">
        <f t="shared" si="613"/>
        <v>-32570560000</v>
      </c>
      <c r="K6553" s="19">
        <f t="shared" si="618"/>
        <v>18859680000</v>
      </c>
      <c r="L6553" s="19">
        <f t="shared" si="614"/>
        <v>18859680000</v>
      </c>
      <c r="N6553" s="19">
        <f t="shared" si="617"/>
        <v>-51845718384</v>
      </c>
      <c r="O6553" s="19">
        <f t="shared" si="615"/>
        <v>-51845718384</v>
      </c>
      <c r="Q6553" s="19">
        <f t="shared" si="616"/>
        <v>-49271318384</v>
      </c>
    </row>
    <row r="6554" spans="1:17" x14ac:dyDescent="0.3">
      <c r="A6554">
        <v>6548</v>
      </c>
      <c r="B6554">
        <f>SQRT((1-A6554*A6554/$G$1)*$G$2)</f>
        <v>500.31369789594964</v>
      </c>
      <c r="I6554" s="19">
        <f t="shared" si="613"/>
        <v>-98542636768</v>
      </c>
      <c r="K6554" s="19">
        <f t="shared" si="618"/>
        <v>18862560000</v>
      </c>
      <c r="L6554" s="19">
        <f t="shared" si="614"/>
        <v>18862560000</v>
      </c>
      <c r="N6554" s="19">
        <f t="shared" si="617"/>
        <v>0</v>
      </c>
      <c r="O6554" s="19">
        <f t="shared" si="615"/>
        <v>-51845718384</v>
      </c>
      <c r="Q6554" s="19">
        <f t="shared" si="616"/>
        <v>-30408758384</v>
      </c>
    </row>
    <row r="6555" spans="1:17" x14ac:dyDescent="0.3">
      <c r="A6555">
        <v>6549</v>
      </c>
      <c r="B6555">
        <f>SQRT((1-A6555*A6555/$G$1)*$G$2)</f>
        <v>499.9503921776153</v>
      </c>
      <c r="I6555" s="19">
        <f t="shared" si="613"/>
        <v>-60817516768</v>
      </c>
      <c r="K6555" s="19">
        <f t="shared" si="618"/>
        <v>18865440000</v>
      </c>
      <c r="L6555" s="19">
        <f t="shared" si="614"/>
        <v>18865440000</v>
      </c>
      <c r="N6555" s="19">
        <f t="shared" si="617"/>
        <v>0</v>
      </c>
      <c r="O6555" s="19">
        <f t="shared" si="615"/>
        <v>-51845718384</v>
      </c>
      <c r="Q6555" s="19">
        <f t="shared" si="616"/>
        <v>-11543318384</v>
      </c>
    </row>
    <row r="6556" spans="1:17" x14ac:dyDescent="0.3">
      <c r="A6556">
        <v>6550</v>
      </c>
      <c r="B6556">
        <f>SQRT((1-A6556*A6556/$G$1)*$G$2)</f>
        <v>499.58676671916027</v>
      </c>
      <c r="I6556" s="19">
        <f t="shared" si="613"/>
        <v>-23086636768</v>
      </c>
      <c r="K6556" s="19">
        <f t="shared" si="618"/>
        <v>18868320000</v>
      </c>
      <c r="L6556" s="19">
        <f t="shared" si="614"/>
        <v>18868320000</v>
      </c>
      <c r="N6556" s="19">
        <f t="shared" si="617"/>
        <v>-51741923152</v>
      </c>
      <c r="O6556" s="19">
        <f t="shared" si="615"/>
        <v>-51741923152</v>
      </c>
      <c r="Q6556" s="19">
        <f t="shared" si="616"/>
        <v>-44416921536</v>
      </c>
    </row>
    <row r="6557" spans="1:17" x14ac:dyDescent="0.3">
      <c r="A6557">
        <v>6551</v>
      </c>
      <c r="B6557">
        <f>SQRT((1-A6557*A6557/$G$1)*$G$2)</f>
        <v>499.22282082190452</v>
      </c>
      <c r="I6557" s="19">
        <f t="shared" si="613"/>
        <v>-88833843072</v>
      </c>
      <c r="K6557" s="19">
        <f t="shared" si="618"/>
        <v>18871200000</v>
      </c>
      <c r="L6557" s="19">
        <f t="shared" si="614"/>
        <v>18871200000</v>
      </c>
      <c r="N6557" s="19">
        <f t="shared" si="617"/>
        <v>0</v>
      </c>
      <c r="O6557" s="19">
        <f t="shared" si="615"/>
        <v>-51741923152</v>
      </c>
      <c r="Q6557" s="19">
        <f t="shared" si="616"/>
        <v>-25545721536</v>
      </c>
    </row>
    <row r="6558" spans="1:17" x14ac:dyDescent="0.3">
      <c r="A6558">
        <v>6552</v>
      </c>
      <c r="B6558">
        <f>SQRT((1-A6558*A6558/$G$1)*$G$2)</f>
        <v>498.85855378451276</v>
      </c>
      <c r="I6558" s="19">
        <f t="shared" si="613"/>
        <v>-51091443072</v>
      </c>
      <c r="K6558" s="19">
        <f t="shared" si="618"/>
        <v>18874080000</v>
      </c>
      <c r="L6558" s="19">
        <f t="shared" si="614"/>
        <v>18874080000</v>
      </c>
      <c r="N6558" s="19">
        <f t="shared" si="617"/>
        <v>-51638127920</v>
      </c>
      <c r="O6558" s="19">
        <f t="shared" si="615"/>
        <v>-51638127920</v>
      </c>
      <c r="Q6558" s="19">
        <f t="shared" si="616"/>
        <v>-58309769456</v>
      </c>
    </row>
    <row r="6559" spans="1:17" x14ac:dyDescent="0.3">
      <c r="A6559">
        <v>6553</v>
      </c>
      <c r="B6559">
        <f>SQRT((1-A6559*A6559/$G$1)*$G$2)</f>
        <v>498.49396490297983</v>
      </c>
      <c r="I6559" s="19">
        <f t="shared" si="613"/>
        <v>-116619538912</v>
      </c>
      <c r="K6559" s="19">
        <f t="shared" si="618"/>
        <v>18876960000</v>
      </c>
      <c r="L6559" s="19">
        <f t="shared" si="614"/>
        <v>18876960000</v>
      </c>
      <c r="N6559" s="19">
        <f t="shared" si="617"/>
        <v>0</v>
      </c>
      <c r="O6559" s="19">
        <f t="shared" si="615"/>
        <v>-51638127920</v>
      </c>
      <c r="Q6559" s="19">
        <f t="shared" si="616"/>
        <v>-39432809456</v>
      </c>
    </row>
    <row r="6560" spans="1:17" x14ac:dyDescent="0.3">
      <c r="A6560">
        <v>6554</v>
      </c>
      <c r="B6560">
        <f>SQRT((1-A6560*A6560/$G$1)*$G$2)</f>
        <v>498.1290534706165</v>
      </c>
      <c r="I6560" s="19">
        <f t="shared" si="613"/>
        <v>-78865618912</v>
      </c>
      <c r="K6560" s="19">
        <f t="shared" si="618"/>
        <v>18879840000</v>
      </c>
      <c r="L6560" s="19">
        <f t="shared" si="614"/>
        <v>18879840000</v>
      </c>
      <c r="N6560" s="19">
        <f t="shared" si="617"/>
        <v>0</v>
      </c>
      <c r="O6560" s="19">
        <f t="shared" si="615"/>
        <v>-51638127920</v>
      </c>
      <c r="Q6560" s="19">
        <f t="shared" si="616"/>
        <v>-20552969456</v>
      </c>
    </row>
    <row r="6561" spans="1:17" x14ac:dyDescent="0.3">
      <c r="A6561">
        <v>6555</v>
      </c>
      <c r="B6561">
        <f>SQRT((1-A6561*A6561/$G$1)*$G$2)</f>
        <v>497.76381877803527</v>
      </c>
      <c r="I6561" s="19">
        <f t="shared" si="613"/>
        <v>-41105938912</v>
      </c>
      <c r="K6561" s="19">
        <f t="shared" si="618"/>
        <v>18882720000</v>
      </c>
      <c r="L6561" s="19">
        <f t="shared" si="614"/>
        <v>18882720000</v>
      </c>
      <c r="N6561" s="19">
        <f t="shared" si="617"/>
        <v>-51534332688</v>
      </c>
      <c r="O6561" s="19">
        <f t="shared" si="615"/>
        <v>-51534332688</v>
      </c>
      <c r="Q6561" s="19">
        <f t="shared" si="616"/>
        <v>-53204582144</v>
      </c>
    </row>
    <row r="6562" spans="1:17" x14ac:dyDescent="0.3">
      <c r="A6562">
        <v>6556</v>
      </c>
      <c r="B6562">
        <f>SQRT((1-A6562*A6562/$G$1)*$G$2)</f>
        <v>497.39826011313579</v>
      </c>
      <c r="I6562" s="19">
        <f t="shared" si="613"/>
        <v>-106409164288</v>
      </c>
      <c r="K6562" s="19">
        <f t="shared" si="618"/>
        <v>18885600000</v>
      </c>
      <c r="L6562" s="19">
        <f t="shared" si="614"/>
        <v>18885600000</v>
      </c>
      <c r="N6562" s="19">
        <f t="shared" si="617"/>
        <v>0</v>
      </c>
      <c r="O6562" s="19">
        <f t="shared" si="615"/>
        <v>-51534332688</v>
      </c>
      <c r="Q6562" s="19">
        <f t="shared" si="616"/>
        <v>-34318982144</v>
      </c>
    </row>
    <row r="6563" spans="1:17" x14ac:dyDescent="0.3">
      <c r="A6563">
        <v>6557</v>
      </c>
      <c r="B6563">
        <f>SQRT((1-A6563*A6563/$G$1)*$G$2)</f>
        <v>497.03237676108989</v>
      </c>
      <c r="I6563" s="19">
        <f t="shared" si="613"/>
        <v>-68637964288</v>
      </c>
      <c r="K6563" s="19">
        <f t="shared" si="618"/>
        <v>18888480000</v>
      </c>
      <c r="L6563" s="19">
        <f t="shared" si="614"/>
        <v>18888480000</v>
      </c>
      <c r="N6563" s="19">
        <f t="shared" si="617"/>
        <v>0</v>
      </c>
      <c r="O6563" s="19">
        <f t="shared" si="615"/>
        <v>-51534332688</v>
      </c>
      <c r="Q6563" s="19">
        <f t="shared" si="616"/>
        <v>-15430502144</v>
      </c>
    </row>
    <row r="6564" spans="1:17" x14ac:dyDescent="0.3">
      <c r="A6564">
        <v>6558</v>
      </c>
      <c r="B6564">
        <f>SQRT((1-A6564*A6564/$G$1)*$G$2)</f>
        <v>496.6661680043274</v>
      </c>
      <c r="I6564" s="19">
        <f t="shared" si="613"/>
        <v>-30861004288</v>
      </c>
      <c r="K6564" s="19">
        <f t="shared" si="618"/>
        <v>18891360000</v>
      </c>
      <c r="L6564" s="19">
        <f t="shared" si="614"/>
        <v>18891360000</v>
      </c>
      <c r="N6564" s="19">
        <f t="shared" si="617"/>
        <v>-51430537456</v>
      </c>
      <c r="O6564" s="19">
        <f t="shared" si="615"/>
        <v>-51430537456</v>
      </c>
      <c r="Q6564" s="19">
        <f t="shared" si="616"/>
        <v>-47969679600</v>
      </c>
    </row>
    <row r="6565" spans="1:17" x14ac:dyDescent="0.3">
      <c r="A6565">
        <v>6559</v>
      </c>
      <c r="B6565">
        <f>SQRT((1-A6565*A6565/$G$1)*$G$2)</f>
        <v>496.29963312252113</v>
      </c>
      <c r="I6565" s="19">
        <f t="shared" si="613"/>
        <v>-95939359200</v>
      </c>
      <c r="K6565" s="19">
        <f t="shared" si="618"/>
        <v>18894240000</v>
      </c>
      <c r="L6565" s="19">
        <f t="shared" si="614"/>
        <v>18894240000</v>
      </c>
      <c r="N6565" s="19">
        <f t="shared" si="617"/>
        <v>0</v>
      </c>
      <c r="O6565" s="19">
        <f t="shared" si="615"/>
        <v>-51430537456</v>
      </c>
      <c r="Q6565" s="19">
        <f t="shared" si="616"/>
        <v>-29075439600</v>
      </c>
    </row>
    <row r="6566" spans="1:17" x14ac:dyDescent="0.3">
      <c r="A6566">
        <v>6560</v>
      </c>
      <c r="B6566">
        <f>SQRT((1-A6566*A6566/$G$1)*$G$2)</f>
        <v>495.93277139257168</v>
      </c>
      <c r="I6566" s="19">
        <f t="shared" si="613"/>
        <v>-58150879200</v>
      </c>
      <c r="K6566" s="19">
        <f t="shared" si="618"/>
        <v>18897120000</v>
      </c>
      <c r="L6566" s="19">
        <f t="shared" si="614"/>
        <v>18897120000</v>
      </c>
      <c r="N6566" s="19">
        <f t="shared" si="617"/>
        <v>0</v>
      </c>
      <c r="O6566" s="19">
        <f t="shared" si="615"/>
        <v>-51430537456</v>
      </c>
      <c r="Q6566" s="19">
        <f t="shared" si="616"/>
        <v>-10178319600</v>
      </c>
    </row>
    <row r="6567" spans="1:17" x14ac:dyDescent="0.3">
      <c r="A6567">
        <v>6561</v>
      </c>
      <c r="B6567">
        <f>SQRT((1-A6567*A6567/$G$1)*$G$2)</f>
        <v>495.56558208859281</v>
      </c>
      <c r="I6567" s="19">
        <f t="shared" si="613"/>
        <v>-20356639200</v>
      </c>
      <c r="K6567" s="19">
        <f t="shared" si="618"/>
        <v>18900000000</v>
      </c>
      <c r="L6567" s="19">
        <f t="shared" si="614"/>
        <v>18900000000</v>
      </c>
      <c r="N6567" s="19">
        <f t="shared" si="617"/>
        <v>-51326742224</v>
      </c>
      <c r="O6567" s="19">
        <f t="shared" si="615"/>
        <v>-51326742224</v>
      </c>
      <c r="Q6567" s="19">
        <f t="shared" si="616"/>
        <v>-42605061824</v>
      </c>
    </row>
    <row r="6568" spans="1:17" x14ac:dyDescent="0.3">
      <c r="A6568">
        <v>6562</v>
      </c>
      <c r="B6568">
        <f>SQRT((1-A6568*A6568/$G$1)*$G$2)</f>
        <v>495.19806448189644</v>
      </c>
      <c r="I6568" s="19">
        <f t="shared" si="613"/>
        <v>-85210123648</v>
      </c>
      <c r="K6568" s="19">
        <f t="shared" si="618"/>
        <v>18902880000</v>
      </c>
      <c r="L6568" s="19">
        <f t="shared" si="614"/>
        <v>18902880000</v>
      </c>
      <c r="N6568" s="19">
        <f t="shared" si="617"/>
        <v>0</v>
      </c>
      <c r="O6568" s="19">
        <f t="shared" si="615"/>
        <v>-51326742224</v>
      </c>
      <c r="Q6568" s="19">
        <f t="shared" si="616"/>
        <v>-23702181824</v>
      </c>
    </row>
    <row r="6569" spans="1:17" x14ac:dyDescent="0.3">
      <c r="A6569">
        <v>6563</v>
      </c>
      <c r="B6569">
        <f>SQRT((1-A6569*A6569/$G$1)*$G$2)</f>
        <v>494.83021784097667</v>
      </c>
      <c r="I6569" s="19">
        <f t="shared" si="613"/>
        <v>-47404363648</v>
      </c>
      <c r="K6569" s="19">
        <f t="shared" si="618"/>
        <v>18905760000</v>
      </c>
      <c r="L6569" s="19">
        <f t="shared" si="614"/>
        <v>18905760000</v>
      </c>
      <c r="N6569" s="19">
        <f t="shared" si="617"/>
        <v>-51222946992</v>
      </c>
      <c r="O6569" s="19">
        <f t="shared" si="615"/>
        <v>-51222946992</v>
      </c>
      <c r="Q6569" s="19">
        <f t="shared" si="616"/>
        <v>-56019368816</v>
      </c>
    </row>
    <row r="6570" spans="1:17" x14ac:dyDescent="0.3">
      <c r="A6570">
        <v>6564</v>
      </c>
      <c r="B6570">
        <f>SQRT((1-A6570*A6570/$G$1)*$G$2)</f>
        <v>494.46204143149538</v>
      </c>
      <c r="I6570" s="19">
        <f t="shared" si="613"/>
        <v>-112038737632</v>
      </c>
      <c r="K6570" s="19">
        <f t="shared" si="618"/>
        <v>18908640000</v>
      </c>
      <c r="L6570" s="19">
        <f t="shared" si="614"/>
        <v>18908640000</v>
      </c>
      <c r="N6570" s="19">
        <f t="shared" si="617"/>
        <v>0</v>
      </c>
      <c r="O6570" s="19">
        <f t="shared" si="615"/>
        <v>-51222946992</v>
      </c>
      <c r="Q6570" s="19">
        <f t="shared" si="616"/>
        <v>-37110728816</v>
      </c>
    </row>
    <row r="6571" spans="1:17" x14ac:dyDescent="0.3">
      <c r="A6571">
        <v>6565</v>
      </c>
      <c r="B6571">
        <f>SQRT((1-A6571*A6571/$G$1)*$G$2)</f>
        <v>494.09353451626606</v>
      </c>
      <c r="I6571" s="19">
        <f t="shared" si="613"/>
        <v>-74221457632</v>
      </c>
      <c r="K6571" s="19">
        <f t="shared" si="618"/>
        <v>18911520000</v>
      </c>
      <c r="L6571" s="19">
        <f t="shared" si="614"/>
        <v>18911520000</v>
      </c>
      <c r="N6571" s="19">
        <f t="shared" si="617"/>
        <v>0</v>
      </c>
      <c r="O6571" s="19">
        <f t="shared" si="615"/>
        <v>-51222946992</v>
      </c>
      <c r="Q6571" s="19">
        <f t="shared" si="616"/>
        <v>-18199208816</v>
      </c>
    </row>
    <row r="6572" spans="1:17" x14ac:dyDescent="0.3">
      <c r="A6572">
        <v>6566</v>
      </c>
      <c r="B6572">
        <f>SQRT((1-A6572*A6572/$G$1)*$G$2)</f>
        <v>493.72469635523896</v>
      </c>
      <c r="I6572" s="19">
        <f t="shared" si="613"/>
        <v>-36398417632</v>
      </c>
      <c r="K6572" s="19">
        <f t="shared" si="618"/>
        <v>18914400000</v>
      </c>
      <c r="L6572" s="19">
        <f t="shared" si="614"/>
        <v>18914400000</v>
      </c>
      <c r="N6572" s="19">
        <f t="shared" si="617"/>
        <v>-51119151760</v>
      </c>
      <c r="O6572" s="19">
        <f t="shared" si="615"/>
        <v>-51119151760</v>
      </c>
      <c r="Q6572" s="19">
        <f t="shared" si="616"/>
        <v>-50403960576</v>
      </c>
    </row>
    <row r="6573" spans="1:17" x14ac:dyDescent="0.3">
      <c r="A6573">
        <v>6567</v>
      </c>
      <c r="B6573">
        <f>SQRT((1-A6573*A6573/$G$1)*$G$2)</f>
        <v>493.35552620548464</v>
      </c>
      <c r="I6573" s="19">
        <f t="shared" si="613"/>
        <v>-100807921152</v>
      </c>
      <c r="K6573" s="19">
        <f t="shared" si="618"/>
        <v>18917280000</v>
      </c>
      <c r="L6573" s="19">
        <f t="shared" si="614"/>
        <v>18917280000</v>
      </c>
      <c r="N6573" s="19">
        <f t="shared" si="617"/>
        <v>0</v>
      </c>
      <c r="O6573" s="19">
        <f t="shared" si="615"/>
        <v>-51119151760</v>
      </c>
      <c r="Q6573" s="19">
        <f t="shared" si="616"/>
        <v>-31486680576</v>
      </c>
    </row>
    <row r="6574" spans="1:17" x14ac:dyDescent="0.3">
      <c r="A6574">
        <v>6568</v>
      </c>
      <c r="B6574">
        <f>SQRT((1-A6574*A6574/$G$1)*$G$2)</f>
        <v>492.98602332117883</v>
      </c>
      <c r="I6574" s="19">
        <f t="shared" ref="I6574:I6637" si="619">Q6573*2</f>
        <v>-62973361152</v>
      </c>
      <c r="K6574" s="19">
        <f t="shared" si="618"/>
        <v>18920160000</v>
      </c>
      <c r="L6574" s="19">
        <f t="shared" ref="L6574:L6637" si="620">IF(K6574=0,L6573,K6574)</f>
        <v>18920160000</v>
      </c>
      <c r="N6574" s="19">
        <f t="shared" si="617"/>
        <v>0</v>
      </c>
      <c r="O6574" s="19">
        <f t="shared" ref="O6574:O6637" si="621">IF(N6574=0,O6573,N6574)</f>
        <v>-51119151760</v>
      </c>
      <c r="Q6574" s="19">
        <f t="shared" ref="Q6574:Q6637" si="622">Q6573+K6574+N6574</f>
        <v>-12566520576</v>
      </c>
    </row>
    <row r="6575" spans="1:17" x14ac:dyDescent="0.3">
      <c r="A6575">
        <v>6569</v>
      </c>
      <c r="B6575">
        <f>SQRT((1-A6575*A6575/$G$1)*$G$2)</f>
        <v>492.61618695358601</v>
      </c>
      <c r="I6575" s="19">
        <f t="shared" si="619"/>
        <v>-25133041152</v>
      </c>
      <c r="K6575" s="19">
        <f t="shared" si="618"/>
        <v>18923040000</v>
      </c>
      <c r="L6575" s="19">
        <f t="shared" si="620"/>
        <v>18923040000</v>
      </c>
      <c r="N6575" s="19">
        <f t="shared" si="617"/>
        <v>-51015356528</v>
      </c>
      <c r="O6575" s="19">
        <f t="shared" si="621"/>
        <v>-51015356528</v>
      </c>
      <c r="Q6575" s="19">
        <f t="shared" si="622"/>
        <v>-44658837104</v>
      </c>
    </row>
    <row r="6576" spans="1:17" x14ac:dyDescent="0.3">
      <c r="A6576">
        <v>6570</v>
      </c>
      <c r="B6576">
        <f>SQRT((1-A6576*A6576/$G$1)*$G$2)</f>
        <v>492.24601635104432</v>
      </c>
      <c r="I6576" s="19">
        <f t="shared" si="619"/>
        <v>-89317674208</v>
      </c>
      <c r="K6576" s="19">
        <f t="shared" si="618"/>
        <v>18925920000</v>
      </c>
      <c r="L6576" s="19">
        <f t="shared" si="620"/>
        <v>18925920000</v>
      </c>
      <c r="N6576" s="19">
        <f t="shared" si="617"/>
        <v>0</v>
      </c>
      <c r="O6576" s="19">
        <f t="shared" si="621"/>
        <v>-51015356528</v>
      </c>
      <c r="Q6576" s="19">
        <f t="shared" si="622"/>
        <v>-25732917104</v>
      </c>
    </row>
    <row r="6577" spans="1:17" x14ac:dyDescent="0.3">
      <c r="A6577">
        <v>6571</v>
      </c>
      <c r="B6577">
        <f>SQRT((1-A6577*A6577/$G$1)*$G$2)</f>
        <v>491.87551075894805</v>
      </c>
      <c r="I6577" s="19">
        <f t="shared" si="619"/>
        <v>-51465834208</v>
      </c>
      <c r="K6577" s="19">
        <f t="shared" si="618"/>
        <v>18928800000</v>
      </c>
      <c r="L6577" s="19">
        <f t="shared" si="620"/>
        <v>18928800000</v>
      </c>
      <c r="N6577" s="19">
        <f t="shared" si="617"/>
        <v>0</v>
      </c>
      <c r="O6577" s="19">
        <f t="shared" si="621"/>
        <v>-51015356528</v>
      </c>
      <c r="Q6577" s="19">
        <f t="shared" si="622"/>
        <v>-6804117104</v>
      </c>
    </row>
    <row r="6578" spans="1:17" x14ac:dyDescent="0.3">
      <c r="A6578">
        <v>6572</v>
      </c>
      <c r="B6578">
        <f>SQRT((1-A6578*A6578/$G$1)*$G$2)</f>
        <v>491.50466941973292</v>
      </c>
      <c r="I6578" s="19">
        <f t="shared" si="619"/>
        <v>-13608234208</v>
      </c>
      <c r="K6578" s="19">
        <f t="shared" si="618"/>
        <v>18931680000</v>
      </c>
      <c r="L6578" s="19">
        <f t="shared" si="620"/>
        <v>18931680000</v>
      </c>
      <c r="N6578" s="19">
        <f t="shared" si="617"/>
        <v>-50911561296</v>
      </c>
      <c r="O6578" s="19">
        <f t="shared" si="621"/>
        <v>-50911561296</v>
      </c>
      <c r="Q6578" s="19">
        <f t="shared" si="622"/>
        <v>-38783998400</v>
      </c>
    </row>
    <row r="6579" spans="1:17" x14ac:dyDescent="0.3">
      <c r="A6579">
        <v>6573</v>
      </c>
      <c r="B6579">
        <f>SQRT((1-A6579*A6579/$G$1)*$G$2)</f>
        <v>491.13349157285876</v>
      </c>
      <c r="I6579" s="19">
        <f t="shared" si="619"/>
        <v>-77567996800</v>
      </c>
      <c r="K6579" s="19">
        <f t="shared" si="618"/>
        <v>18934560000</v>
      </c>
      <c r="L6579" s="19">
        <f t="shared" si="620"/>
        <v>18934560000</v>
      </c>
      <c r="N6579" s="19">
        <f t="shared" si="617"/>
        <v>0</v>
      </c>
      <c r="O6579" s="19">
        <f t="shared" si="621"/>
        <v>-50911561296</v>
      </c>
      <c r="Q6579" s="19">
        <f t="shared" si="622"/>
        <v>-19849438400</v>
      </c>
    </row>
    <row r="6580" spans="1:17" x14ac:dyDescent="0.3">
      <c r="A6580">
        <v>6574</v>
      </c>
      <c r="B6580">
        <f>SQRT((1-A6580*A6580/$G$1)*$G$2)</f>
        <v>490.76197645479328</v>
      </c>
      <c r="I6580" s="19">
        <f t="shared" si="619"/>
        <v>-39698876800</v>
      </c>
      <c r="K6580" s="19">
        <f t="shared" si="618"/>
        <v>18937440000</v>
      </c>
      <c r="L6580" s="19">
        <f t="shared" si="620"/>
        <v>18937440000</v>
      </c>
      <c r="N6580" s="19">
        <f t="shared" ref="N6580:N6643" si="623">IF($I6580&gt;O6579,O6579+$J$1,)</f>
        <v>-50807766064</v>
      </c>
      <c r="O6580" s="19">
        <f t="shared" si="621"/>
        <v>-50807766064</v>
      </c>
      <c r="Q6580" s="19">
        <f t="shared" si="622"/>
        <v>-51719764464</v>
      </c>
    </row>
    <row r="6581" spans="1:17" x14ac:dyDescent="0.3">
      <c r="A6581">
        <v>6575</v>
      </c>
      <c r="B6581">
        <f>SQRT((1-A6581*A6581/$G$1)*$G$2)</f>
        <v>490.39012329899572</v>
      </c>
      <c r="I6581" s="19">
        <f t="shared" si="619"/>
        <v>-103439528928</v>
      </c>
      <c r="K6581" s="19">
        <f t="shared" si="618"/>
        <v>18940320000</v>
      </c>
      <c r="L6581" s="19">
        <f t="shared" si="620"/>
        <v>18940320000</v>
      </c>
      <c r="N6581" s="19">
        <f t="shared" si="623"/>
        <v>0</v>
      </c>
      <c r="O6581" s="19">
        <f t="shared" si="621"/>
        <v>-50807766064</v>
      </c>
      <c r="Q6581" s="19">
        <f t="shared" si="622"/>
        <v>-32779444464</v>
      </c>
    </row>
    <row r="6582" spans="1:17" x14ac:dyDescent="0.3">
      <c r="A6582">
        <v>6576</v>
      </c>
      <c r="B6582">
        <f>SQRT((1-A6582*A6582/$G$1)*$G$2)</f>
        <v>490.01793133590007</v>
      </c>
      <c r="I6582" s="19">
        <f t="shared" si="619"/>
        <v>-65558888928</v>
      </c>
      <c r="K6582" s="19">
        <f t="shared" si="618"/>
        <v>18943200000</v>
      </c>
      <c r="L6582" s="19">
        <f t="shared" si="620"/>
        <v>18943200000</v>
      </c>
      <c r="N6582" s="19">
        <f t="shared" si="623"/>
        <v>0</v>
      </c>
      <c r="O6582" s="19">
        <f t="shared" si="621"/>
        <v>-50807766064</v>
      </c>
      <c r="Q6582" s="19">
        <f t="shared" si="622"/>
        <v>-13836244464</v>
      </c>
    </row>
    <row r="6583" spans="1:17" x14ac:dyDescent="0.3">
      <c r="A6583">
        <v>6577</v>
      </c>
      <c r="B6583">
        <f>SQRT((1-A6583*A6583/$G$1)*$G$2)</f>
        <v>489.64539979289822</v>
      </c>
      <c r="I6583" s="19">
        <f t="shared" si="619"/>
        <v>-27672488928</v>
      </c>
      <c r="K6583" s="19">
        <f t="shared" si="618"/>
        <v>18946080000</v>
      </c>
      <c r="L6583" s="19">
        <f t="shared" si="620"/>
        <v>18946080000</v>
      </c>
      <c r="N6583" s="19">
        <f t="shared" si="623"/>
        <v>-50703970832</v>
      </c>
      <c r="O6583" s="19">
        <f t="shared" si="621"/>
        <v>-50703970832</v>
      </c>
      <c r="Q6583" s="19">
        <f t="shared" si="622"/>
        <v>-45594135296</v>
      </c>
    </row>
    <row r="6584" spans="1:17" x14ac:dyDescent="0.3">
      <c r="A6584">
        <v>6578</v>
      </c>
      <c r="B6584">
        <f>SQRT((1-A6584*A6584/$G$1)*$G$2)</f>
        <v>489.27252789432248</v>
      </c>
      <c r="I6584" s="19">
        <f t="shared" si="619"/>
        <v>-91188270592</v>
      </c>
      <c r="K6584" s="19">
        <f t="shared" si="618"/>
        <v>18948960000</v>
      </c>
      <c r="L6584" s="19">
        <f t="shared" si="620"/>
        <v>18948960000</v>
      </c>
      <c r="N6584" s="19">
        <f t="shared" si="623"/>
        <v>0</v>
      </c>
      <c r="O6584" s="19">
        <f t="shared" si="621"/>
        <v>-50703970832</v>
      </c>
      <c r="Q6584" s="19">
        <f t="shared" si="622"/>
        <v>-26645175296</v>
      </c>
    </row>
    <row r="6585" spans="1:17" x14ac:dyDescent="0.3">
      <c r="A6585">
        <v>6579</v>
      </c>
      <c r="B6585">
        <f>SQRT((1-A6585*A6585/$G$1)*$G$2)</f>
        <v>488.8993148614299</v>
      </c>
      <c r="I6585" s="19">
        <f t="shared" si="619"/>
        <v>-53290350592</v>
      </c>
      <c r="K6585" s="19">
        <f t="shared" si="618"/>
        <v>18951840000</v>
      </c>
      <c r="L6585" s="19">
        <f t="shared" si="620"/>
        <v>18951840000</v>
      </c>
      <c r="N6585" s="19">
        <f t="shared" si="623"/>
        <v>0</v>
      </c>
      <c r="O6585" s="19">
        <f t="shared" si="621"/>
        <v>-50703970832</v>
      </c>
      <c r="Q6585" s="19">
        <f t="shared" si="622"/>
        <v>-7693335296</v>
      </c>
    </row>
    <row r="6586" spans="1:17" x14ac:dyDescent="0.3">
      <c r="A6586">
        <v>6580</v>
      </c>
      <c r="B6586">
        <f>SQRT((1-A6586*A6586/$G$1)*$G$2)</f>
        <v>488.52575991238371</v>
      </c>
      <c r="I6586" s="19">
        <f t="shared" si="619"/>
        <v>-15386670592</v>
      </c>
      <c r="K6586" s="19">
        <f t="shared" si="618"/>
        <v>18954720000</v>
      </c>
      <c r="L6586" s="19">
        <f t="shared" si="620"/>
        <v>18954720000</v>
      </c>
      <c r="N6586" s="19">
        <f t="shared" si="623"/>
        <v>-50600175600</v>
      </c>
      <c r="O6586" s="19">
        <f t="shared" si="621"/>
        <v>-50600175600</v>
      </c>
      <c r="Q6586" s="19">
        <f t="shared" si="622"/>
        <v>-39338790896</v>
      </c>
    </row>
    <row r="6587" spans="1:17" x14ac:dyDescent="0.3">
      <c r="A6587">
        <v>6581</v>
      </c>
      <c r="B6587">
        <f>SQRT((1-A6587*A6587/$G$1)*$G$2)</f>
        <v>488.15186226223688</v>
      </c>
      <c r="I6587" s="19">
        <f t="shared" si="619"/>
        <v>-78677581792</v>
      </c>
      <c r="K6587" s="19">
        <f t="shared" si="618"/>
        <v>18957600000</v>
      </c>
      <c r="L6587" s="19">
        <f t="shared" si="620"/>
        <v>18957600000</v>
      </c>
      <c r="N6587" s="19">
        <f t="shared" si="623"/>
        <v>0</v>
      </c>
      <c r="O6587" s="19">
        <f t="shared" si="621"/>
        <v>-50600175600</v>
      </c>
      <c r="Q6587" s="19">
        <f t="shared" si="622"/>
        <v>-20381190896</v>
      </c>
    </row>
    <row r="6588" spans="1:17" x14ac:dyDescent="0.3">
      <c r="A6588">
        <v>6582</v>
      </c>
      <c r="B6588">
        <f>SQRT((1-A6588*A6588/$G$1)*$G$2)</f>
        <v>487.77762112291401</v>
      </c>
      <c r="I6588" s="19">
        <f t="shared" si="619"/>
        <v>-40762381792</v>
      </c>
      <c r="K6588" s="19">
        <f t="shared" si="618"/>
        <v>18960480000</v>
      </c>
      <c r="L6588" s="19">
        <f t="shared" si="620"/>
        <v>18960480000</v>
      </c>
      <c r="N6588" s="19">
        <f t="shared" si="623"/>
        <v>-50496380368</v>
      </c>
      <c r="O6588" s="19">
        <f t="shared" si="621"/>
        <v>-50496380368</v>
      </c>
      <c r="Q6588" s="19">
        <f t="shared" si="622"/>
        <v>-51917091264</v>
      </c>
    </row>
    <row r="6589" spans="1:17" x14ac:dyDescent="0.3">
      <c r="A6589">
        <v>6583</v>
      </c>
      <c r="B6589">
        <f>SQRT((1-A6589*A6589/$G$1)*$G$2)</f>
        <v>487.40303570319497</v>
      </c>
      <c r="I6589" s="19">
        <f t="shared" si="619"/>
        <v>-103834182528</v>
      </c>
      <c r="K6589" s="19">
        <f t="shared" si="618"/>
        <v>18963360000</v>
      </c>
      <c r="L6589" s="19">
        <f t="shared" si="620"/>
        <v>18963360000</v>
      </c>
      <c r="N6589" s="19">
        <f t="shared" si="623"/>
        <v>0</v>
      </c>
      <c r="O6589" s="19">
        <f t="shared" si="621"/>
        <v>-50496380368</v>
      </c>
      <c r="Q6589" s="19">
        <f t="shared" si="622"/>
        <v>-32953731264</v>
      </c>
    </row>
    <row r="6590" spans="1:17" x14ac:dyDescent="0.3">
      <c r="A6590">
        <v>6584</v>
      </c>
      <c r="B6590">
        <f>SQRT((1-A6590*A6590/$G$1)*$G$2)</f>
        <v>487.02810520869537</v>
      </c>
      <c r="I6590" s="19">
        <f t="shared" si="619"/>
        <v>-65907462528</v>
      </c>
      <c r="K6590" s="19">
        <f t="shared" si="618"/>
        <v>18966240000</v>
      </c>
      <c r="L6590" s="19">
        <f t="shared" si="620"/>
        <v>18966240000</v>
      </c>
      <c r="N6590" s="19">
        <f t="shared" si="623"/>
        <v>0</v>
      </c>
      <c r="O6590" s="19">
        <f t="shared" si="621"/>
        <v>-50496380368</v>
      </c>
      <c r="Q6590" s="19">
        <f t="shared" si="622"/>
        <v>-13987491264</v>
      </c>
    </row>
    <row r="6591" spans="1:17" x14ac:dyDescent="0.3">
      <c r="A6591">
        <v>6585</v>
      </c>
      <c r="B6591">
        <f>SQRT((1-A6591*A6591/$G$1)*$G$2)</f>
        <v>486.65282884185075</v>
      </c>
      <c r="I6591" s="19">
        <f t="shared" si="619"/>
        <v>-27974982528</v>
      </c>
      <c r="K6591" s="19">
        <f t="shared" si="618"/>
        <v>18969120000</v>
      </c>
      <c r="L6591" s="19">
        <f t="shared" si="620"/>
        <v>18969120000</v>
      </c>
      <c r="N6591" s="19">
        <f t="shared" si="623"/>
        <v>-50392585136</v>
      </c>
      <c r="O6591" s="19">
        <f t="shared" si="621"/>
        <v>-50392585136</v>
      </c>
      <c r="Q6591" s="19">
        <f t="shared" si="622"/>
        <v>-45410956400</v>
      </c>
    </row>
    <row r="6592" spans="1:17" x14ac:dyDescent="0.3">
      <c r="A6592">
        <v>6586</v>
      </c>
      <c r="B6592">
        <f>SQRT((1-A6592*A6592/$G$1)*$G$2)</f>
        <v>486.27720580189725</v>
      </c>
      <c r="I6592" s="19">
        <f t="shared" si="619"/>
        <v>-90821912800</v>
      </c>
      <c r="K6592" s="19">
        <f t="shared" si="618"/>
        <v>18972000000</v>
      </c>
      <c r="L6592" s="19">
        <f t="shared" si="620"/>
        <v>18972000000</v>
      </c>
      <c r="N6592" s="19">
        <f t="shared" si="623"/>
        <v>0</v>
      </c>
      <c r="O6592" s="19">
        <f t="shared" si="621"/>
        <v>-50392585136</v>
      </c>
      <c r="Q6592" s="19">
        <f t="shared" si="622"/>
        <v>-26438956400</v>
      </c>
    </row>
    <row r="6593" spans="1:17" x14ac:dyDescent="0.3">
      <c r="A6593">
        <v>6587</v>
      </c>
      <c r="B6593">
        <f>SQRT((1-A6593*A6593/$G$1)*$G$2)</f>
        <v>485.90123528485407</v>
      </c>
      <c r="I6593" s="19">
        <f t="shared" si="619"/>
        <v>-52877912800</v>
      </c>
      <c r="K6593" s="19">
        <f t="shared" si="618"/>
        <v>18974880000</v>
      </c>
      <c r="L6593" s="19">
        <f t="shared" si="620"/>
        <v>18974880000</v>
      </c>
      <c r="N6593" s="19">
        <f t="shared" si="623"/>
        <v>0</v>
      </c>
      <c r="O6593" s="19">
        <f t="shared" si="621"/>
        <v>-50392585136</v>
      </c>
      <c r="Q6593" s="19">
        <f t="shared" si="622"/>
        <v>-7464076400</v>
      </c>
    </row>
    <row r="6594" spans="1:17" x14ac:dyDescent="0.3">
      <c r="A6594">
        <v>6588</v>
      </c>
      <c r="B6594">
        <f>SQRT((1-A6594*A6594/$G$1)*$G$2)</f>
        <v>485.52491648350559</v>
      </c>
      <c r="I6594" s="19">
        <f t="shared" si="619"/>
        <v>-14928152800</v>
      </c>
      <c r="K6594" s="19">
        <f t="shared" si="618"/>
        <v>18977760000</v>
      </c>
      <c r="L6594" s="19">
        <f t="shared" si="620"/>
        <v>18977760000</v>
      </c>
      <c r="N6594" s="19">
        <f t="shared" si="623"/>
        <v>-50288789904</v>
      </c>
      <c r="O6594" s="19">
        <f t="shared" si="621"/>
        <v>-50288789904</v>
      </c>
      <c r="Q6594" s="19">
        <f t="shared" si="622"/>
        <v>-38775106304</v>
      </c>
    </row>
    <row r="6595" spans="1:17" x14ac:dyDescent="0.3">
      <c r="A6595">
        <v>6589</v>
      </c>
      <c r="B6595">
        <f>SQRT((1-A6595*A6595/$G$1)*$G$2)</f>
        <v>485.14824858738228</v>
      </c>
      <c r="I6595" s="19">
        <f t="shared" si="619"/>
        <v>-77550212608</v>
      </c>
      <c r="K6595" s="19">
        <f t="shared" si="618"/>
        <v>18980640000</v>
      </c>
      <c r="L6595" s="19">
        <f t="shared" si="620"/>
        <v>18980640000</v>
      </c>
      <c r="N6595" s="19">
        <f t="shared" si="623"/>
        <v>0</v>
      </c>
      <c r="O6595" s="19">
        <f t="shared" si="621"/>
        <v>-50288789904</v>
      </c>
      <c r="Q6595" s="19">
        <f t="shared" si="622"/>
        <v>-19794466304</v>
      </c>
    </row>
    <row r="6596" spans="1:17" x14ac:dyDescent="0.3">
      <c r="A6596">
        <v>6590</v>
      </c>
      <c r="B6596">
        <f>SQRT((1-A6596*A6596/$G$1)*$G$2)</f>
        <v>484.77123078274269</v>
      </c>
      <c r="I6596" s="19">
        <f t="shared" si="619"/>
        <v>-39588932608</v>
      </c>
      <c r="K6596" s="19">
        <f t="shared" si="618"/>
        <v>18983520000</v>
      </c>
      <c r="L6596" s="19">
        <f t="shared" si="620"/>
        <v>18983520000</v>
      </c>
      <c r="N6596" s="19">
        <f t="shared" si="623"/>
        <v>-50184994672</v>
      </c>
      <c r="O6596" s="19">
        <f t="shared" si="621"/>
        <v>-50184994672</v>
      </c>
      <c r="Q6596" s="19">
        <f t="shared" si="622"/>
        <v>-50995940976</v>
      </c>
    </row>
    <row r="6597" spans="1:17" x14ac:dyDescent="0.3">
      <c r="A6597">
        <v>6591</v>
      </c>
      <c r="B6597">
        <f>SQRT((1-A6597*A6597/$G$1)*$G$2)</f>
        <v>484.3938622525551</v>
      </c>
      <c r="I6597" s="19">
        <f t="shared" si="619"/>
        <v>-101991881952</v>
      </c>
      <c r="K6597" s="19">
        <f t="shared" si="618"/>
        <v>18986400000</v>
      </c>
      <c r="L6597" s="19">
        <f t="shared" si="620"/>
        <v>18986400000</v>
      </c>
      <c r="N6597" s="19">
        <f t="shared" si="623"/>
        <v>0</v>
      </c>
      <c r="O6597" s="19">
        <f t="shared" si="621"/>
        <v>-50184994672</v>
      </c>
      <c r="Q6597" s="19">
        <f t="shared" si="622"/>
        <v>-32009540976</v>
      </c>
    </row>
    <row r="6598" spans="1:17" x14ac:dyDescent="0.3">
      <c r="A6598">
        <v>6592</v>
      </c>
      <c r="B6598">
        <f>SQRT((1-A6598*A6598/$G$1)*$G$2)</f>
        <v>484.01614217647847</v>
      </c>
      <c r="I6598" s="19">
        <f t="shared" si="619"/>
        <v>-64019081952</v>
      </c>
      <c r="K6598" s="19">
        <f t="shared" si="618"/>
        <v>18989280000</v>
      </c>
      <c r="L6598" s="19">
        <f t="shared" si="620"/>
        <v>18989280000</v>
      </c>
      <c r="N6598" s="19">
        <f t="shared" si="623"/>
        <v>0</v>
      </c>
      <c r="O6598" s="19">
        <f t="shared" si="621"/>
        <v>-50184994672</v>
      </c>
      <c r="Q6598" s="19">
        <f t="shared" si="622"/>
        <v>-13020260976</v>
      </c>
    </row>
    <row r="6599" spans="1:17" x14ac:dyDescent="0.3">
      <c r="A6599">
        <v>6593</v>
      </c>
      <c r="B6599">
        <f>SQRT((1-A6599*A6599/$G$1)*$G$2)</f>
        <v>483.63806973084348</v>
      </c>
      <c r="I6599" s="19">
        <f t="shared" si="619"/>
        <v>-26040521952</v>
      </c>
      <c r="K6599" s="19">
        <f t="shared" ref="K6599:K6662" si="624">IF($I6599&lt;L6598,L6598+$J$2,)</f>
        <v>18992160000</v>
      </c>
      <c r="L6599" s="19">
        <f t="shared" si="620"/>
        <v>18992160000</v>
      </c>
      <c r="N6599" s="19">
        <f t="shared" si="623"/>
        <v>-50081199440</v>
      </c>
      <c r="O6599" s="19">
        <f t="shared" si="621"/>
        <v>-50081199440</v>
      </c>
      <c r="Q6599" s="19">
        <f t="shared" si="622"/>
        <v>-44109300416</v>
      </c>
    </row>
    <row r="6600" spans="1:17" x14ac:dyDescent="0.3">
      <c r="A6600">
        <v>6594</v>
      </c>
      <c r="B6600">
        <f>SQRT((1-A6600*A6600/$G$1)*$G$2)</f>
        <v>483.25964408863348</v>
      </c>
      <c r="I6600" s="19">
        <f t="shared" si="619"/>
        <v>-88218600832</v>
      </c>
      <c r="K6600" s="19">
        <f t="shared" si="624"/>
        <v>18995040000</v>
      </c>
      <c r="L6600" s="19">
        <f t="shared" si="620"/>
        <v>18995040000</v>
      </c>
      <c r="N6600" s="19">
        <f t="shared" si="623"/>
        <v>0</v>
      </c>
      <c r="O6600" s="19">
        <f t="shared" si="621"/>
        <v>-50081199440</v>
      </c>
      <c r="Q6600" s="19">
        <f t="shared" si="622"/>
        <v>-25114260416</v>
      </c>
    </row>
    <row r="6601" spans="1:17" x14ac:dyDescent="0.3">
      <c r="A6601">
        <v>6595</v>
      </c>
      <c r="B6601">
        <f>SQRT((1-A6601*A6601/$G$1)*$G$2)</f>
        <v>482.88086441946598</v>
      </c>
      <c r="I6601" s="19">
        <f t="shared" si="619"/>
        <v>-50228520832</v>
      </c>
      <c r="K6601" s="19">
        <f t="shared" si="624"/>
        <v>18997920000</v>
      </c>
      <c r="L6601" s="19">
        <f t="shared" si="620"/>
        <v>18997920000</v>
      </c>
      <c r="N6601" s="19">
        <f t="shared" si="623"/>
        <v>0</v>
      </c>
      <c r="O6601" s="19">
        <f t="shared" si="621"/>
        <v>-50081199440</v>
      </c>
      <c r="Q6601" s="19">
        <f t="shared" si="622"/>
        <v>-6116340416</v>
      </c>
    </row>
    <row r="6602" spans="1:17" x14ac:dyDescent="0.3">
      <c r="A6602">
        <v>6596</v>
      </c>
      <c r="B6602">
        <f>SQRT((1-A6602*A6602/$G$1)*$G$2)</f>
        <v>482.50172988957257</v>
      </c>
      <c r="I6602" s="19">
        <f t="shared" si="619"/>
        <v>-12232680832</v>
      </c>
      <c r="K6602" s="19">
        <f t="shared" si="624"/>
        <v>19000800000</v>
      </c>
      <c r="L6602" s="19">
        <f t="shared" si="620"/>
        <v>19000800000</v>
      </c>
      <c r="N6602" s="19">
        <f t="shared" si="623"/>
        <v>-49977404208</v>
      </c>
      <c r="O6602" s="19">
        <f t="shared" si="621"/>
        <v>-49977404208</v>
      </c>
      <c r="Q6602" s="19">
        <f t="shared" si="622"/>
        <v>-37092944624</v>
      </c>
    </row>
    <row r="6603" spans="1:17" x14ac:dyDescent="0.3">
      <c r="A6603">
        <v>6597</v>
      </c>
      <c r="B6603">
        <f>SQRT((1-A6603*A6603/$G$1)*$G$2)</f>
        <v>482.12223966178004</v>
      </c>
      <c r="I6603" s="19">
        <f t="shared" si="619"/>
        <v>-74185889248</v>
      </c>
      <c r="K6603" s="19">
        <f t="shared" si="624"/>
        <v>19003680000</v>
      </c>
      <c r="L6603" s="19">
        <f t="shared" si="620"/>
        <v>19003680000</v>
      </c>
      <c r="N6603" s="19">
        <f t="shared" si="623"/>
        <v>0</v>
      </c>
      <c r="O6603" s="19">
        <f t="shared" si="621"/>
        <v>-49977404208</v>
      </c>
      <c r="Q6603" s="19">
        <f t="shared" si="622"/>
        <v>-18089264624</v>
      </c>
    </row>
    <row r="6604" spans="1:17" x14ac:dyDescent="0.3">
      <c r="A6604">
        <v>6598</v>
      </c>
      <c r="B6604">
        <f>SQRT((1-A6604*A6604/$G$1)*$G$2)</f>
        <v>481.74239289549058</v>
      </c>
      <c r="I6604" s="19">
        <f t="shared" si="619"/>
        <v>-36178529248</v>
      </c>
      <c r="K6604" s="19">
        <f t="shared" si="624"/>
        <v>19006560000</v>
      </c>
      <c r="L6604" s="19">
        <f t="shared" si="620"/>
        <v>19006560000</v>
      </c>
      <c r="N6604" s="19">
        <f t="shared" si="623"/>
        <v>-49873608976</v>
      </c>
      <c r="O6604" s="19">
        <f t="shared" si="621"/>
        <v>-49873608976</v>
      </c>
      <c r="Q6604" s="19">
        <f t="shared" si="622"/>
        <v>-48956313600</v>
      </c>
    </row>
    <row r="6605" spans="1:17" x14ac:dyDescent="0.3">
      <c r="A6605">
        <v>6599</v>
      </c>
      <c r="B6605">
        <f>SQRT((1-A6605*A6605/$G$1)*$G$2)</f>
        <v>481.36218874666184</v>
      </c>
      <c r="I6605" s="19">
        <f t="shared" si="619"/>
        <v>-97912627200</v>
      </c>
      <c r="K6605" s="19">
        <f t="shared" si="624"/>
        <v>19009440000</v>
      </c>
      <c r="L6605" s="19">
        <f t="shared" si="620"/>
        <v>19009440000</v>
      </c>
      <c r="N6605" s="19">
        <f t="shared" si="623"/>
        <v>0</v>
      </c>
      <c r="O6605" s="19">
        <f t="shared" si="621"/>
        <v>-49873608976</v>
      </c>
      <c r="Q6605" s="19">
        <f t="shared" si="622"/>
        <v>-29946873600</v>
      </c>
    </row>
    <row r="6606" spans="1:17" x14ac:dyDescent="0.3">
      <c r="A6606">
        <v>6600</v>
      </c>
      <c r="B6606">
        <f>SQRT((1-A6606*A6606/$G$1)*$G$2)</f>
        <v>480.98162636778773</v>
      </c>
      <c r="I6606" s="19">
        <f t="shared" si="619"/>
        <v>-59893747200</v>
      </c>
      <c r="K6606" s="19">
        <f t="shared" si="624"/>
        <v>19012320000</v>
      </c>
      <c r="L6606" s="19">
        <f t="shared" si="620"/>
        <v>19012320000</v>
      </c>
      <c r="N6606" s="19">
        <f t="shared" si="623"/>
        <v>0</v>
      </c>
      <c r="O6606" s="19">
        <f t="shared" si="621"/>
        <v>-49873608976</v>
      </c>
      <c r="Q6606" s="19">
        <f t="shared" si="622"/>
        <v>-10934553600</v>
      </c>
    </row>
    <row r="6607" spans="1:17" x14ac:dyDescent="0.3">
      <c r="A6607">
        <v>6601</v>
      </c>
      <c r="B6607">
        <f>SQRT((1-A6607*A6607/$G$1)*$G$2)</f>
        <v>480.6007049078774</v>
      </c>
      <c r="I6607" s="19">
        <f t="shared" si="619"/>
        <v>-21869107200</v>
      </c>
      <c r="K6607" s="19">
        <f t="shared" si="624"/>
        <v>19015200000</v>
      </c>
      <c r="L6607" s="19">
        <f t="shared" si="620"/>
        <v>19015200000</v>
      </c>
      <c r="N6607" s="19">
        <f t="shared" si="623"/>
        <v>-49769813744</v>
      </c>
      <c r="O6607" s="19">
        <f t="shared" si="621"/>
        <v>-49769813744</v>
      </c>
      <c r="Q6607" s="19">
        <f t="shared" si="622"/>
        <v>-41689167344</v>
      </c>
    </row>
    <row r="6608" spans="1:17" x14ac:dyDescent="0.3">
      <c r="A6608">
        <v>6602</v>
      </c>
      <c r="B6608">
        <f>SQRT((1-A6608*A6608/$G$1)*$G$2)</f>
        <v>480.21942351243632</v>
      </c>
      <c r="I6608" s="19">
        <f t="shared" si="619"/>
        <v>-83378334688</v>
      </c>
      <c r="K6608" s="19">
        <f t="shared" si="624"/>
        <v>19018080000</v>
      </c>
      <c r="L6608" s="19">
        <f t="shared" si="620"/>
        <v>19018080000</v>
      </c>
      <c r="N6608" s="19">
        <f t="shared" si="623"/>
        <v>0</v>
      </c>
      <c r="O6608" s="19">
        <f t="shared" si="621"/>
        <v>-49769813744</v>
      </c>
      <c r="Q6608" s="19">
        <f t="shared" si="622"/>
        <v>-22671087344</v>
      </c>
    </row>
    <row r="6609" spans="1:17" x14ac:dyDescent="0.3">
      <c r="A6609">
        <v>6603</v>
      </c>
      <c r="B6609">
        <f>SQRT((1-A6609*A6609/$G$1)*$G$2)</f>
        <v>479.83778132344509</v>
      </c>
      <c r="I6609" s="19">
        <f t="shared" si="619"/>
        <v>-45342174688</v>
      </c>
      <c r="K6609" s="19">
        <f t="shared" si="624"/>
        <v>19020960000</v>
      </c>
      <c r="L6609" s="19">
        <f t="shared" si="620"/>
        <v>19020960000</v>
      </c>
      <c r="N6609" s="19">
        <f t="shared" si="623"/>
        <v>-49666018512</v>
      </c>
      <c r="O6609" s="19">
        <f t="shared" si="621"/>
        <v>-49666018512</v>
      </c>
      <c r="Q6609" s="19">
        <f t="shared" si="622"/>
        <v>-53316145856</v>
      </c>
    </row>
    <row r="6610" spans="1:17" x14ac:dyDescent="0.3">
      <c r="A6610">
        <v>6604</v>
      </c>
      <c r="B6610">
        <f>SQRT((1-A6610*A6610/$G$1)*$G$2)</f>
        <v>479.45577747933862</v>
      </c>
      <c r="I6610" s="19">
        <f t="shared" si="619"/>
        <v>-106632291712</v>
      </c>
      <c r="K6610" s="19">
        <f t="shared" si="624"/>
        <v>19023840000</v>
      </c>
      <c r="L6610" s="19">
        <f t="shared" si="620"/>
        <v>19023840000</v>
      </c>
      <c r="N6610" s="19">
        <f t="shared" si="623"/>
        <v>0</v>
      </c>
      <c r="O6610" s="19">
        <f t="shared" si="621"/>
        <v>-49666018512</v>
      </c>
      <c r="Q6610" s="19">
        <f t="shared" si="622"/>
        <v>-34292305856</v>
      </c>
    </row>
    <row r="6611" spans="1:17" x14ac:dyDescent="0.3">
      <c r="A6611">
        <v>6605</v>
      </c>
      <c r="B6611">
        <f>SQRT((1-A6611*A6611/$G$1)*$G$2)</f>
        <v>479.0734111149871</v>
      </c>
      <c r="I6611" s="19">
        <f t="shared" si="619"/>
        <v>-68584611712</v>
      </c>
      <c r="K6611" s="19">
        <f t="shared" si="624"/>
        <v>19026720000</v>
      </c>
      <c r="L6611" s="19">
        <f t="shared" si="620"/>
        <v>19026720000</v>
      </c>
      <c r="N6611" s="19">
        <f t="shared" si="623"/>
        <v>0</v>
      </c>
      <c r="O6611" s="19">
        <f t="shared" si="621"/>
        <v>-49666018512</v>
      </c>
      <c r="Q6611" s="19">
        <f t="shared" si="622"/>
        <v>-15265585856</v>
      </c>
    </row>
    <row r="6612" spans="1:17" x14ac:dyDescent="0.3">
      <c r="A6612">
        <v>6606</v>
      </c>
      <c r="B6612">
        <f>SQRT((1-A6612*A6612/$G$1)*$G$2)</f>
        <v>478.69068136167346</v>
      </c>
      <c r="I6612" s="19">
        <f t="shared" si="619"/>
        <v>-30531171712</v>
      </c>
      <c r="K6612" s="19">
        <f t="shared" si="624"/>
        <v>19029600000</v>
      </c>
      <c r="L6612" s="19">
        <f t="shared" si="620"/>
        <v>19029600000</v>
      </c>
      <c r="N6612" s="19">
        <f t="shared" si="623"/>
        <v>-49562223280</v>
      </c>
      <c r="O6612" s="19">
        <f t="shared" si="621"/>
        <v>-49562223280</v>
      </c>
      <c r="Q6612" s="19">
        <f t="shared" si="622"/>
        <v>-45798209136</v>
      </c>
    </row>
    <row r="6613" spans="1:17" x14ac:dyDescent="0.3">
      <c r="A6613">
        <v>6607</v>
      </c>
      <c r="B6613">
        <f>SQRT((1-A6613*A6613/$G$1)*$G$2)</f>
        <v>478.30758734707365</v>
      </c>
      <c r="I6613" s="19">
        <f t="shared" si="619"/>
        <v>-91596418272</v>
      </c>
      <c r="K6613" s="19">
        <f t="shared" si="624"/>
        <v>19032480000</v>
      </c>
      <c r="L6613" s="19">
        <f t="shared" si="620"/>
        <v>19032480000</v>
      </c>
      <c r="N6613" s="19">
        <f t="shared" si="623"/>
        <v>0</v>
      </c>
      <c r="O6613" s="19">
        <f t="shared" si="621"/>
        <v>-49562223280</v>
      </c>
      <c r="Q6613" s="19">
        <f t="shared" si="622"/>
        <v>-26765729136</v>
      </c>
    </row>
    <row r="6614" spans="1:17" x14ac:dyDescent="0.3">
      <c r="A6614">
        <v>6608</v>
      </c>
      <c r="B6614">
        <f>SQRT((1-A6614*A6614/$G$1)*$G$2)</f>
        <v>477.92412819523474</v>
      </c>
      <c r="I6614" s="19">
        <f t="shared" si="619"/>
        <v>-53531458272</v>
      </c>
      <c r="K6614" s="19">
        <f t="shared" si="624"/>
        <v>19035360000</v>
      </c>
      <c r="L6614" s="19">
        <f t="shared" si="620"/>
        <v>19035360000</v>
      </c>
      <c r="N6614" s="19">
        <f t="shared" si="623"/>
        <v>0</v>
      </c>
      <c r="O6614" s="19">
        <f t="shared" si="621"/>
        <v>-49562223280</v>
      </c>
      <c r="Q6614" s="19">
        <f t="shared" si="622"/>
        <v>-7730369136</v>
      </c>
    </row>
    <row r="6615" spans="1:17" x14ac:dyDescent="0.3">
      <c r="A6615">
        <v>6609</v>
      </c>
      <c r="B6615">
        <f>SQRT((1-A6615*A6615/$G$1)*$G$2)</f>
        <v>477.54030302655423</v>
      </c>
      <c r="I6615" s="19">
        <f t="shared" si="619"/>
        <v>-15460738272</v>
      </c>
      <c r="K6615" s="19">
        <f t="shared" si="624"/>
        <v>19038240000</v>
      </c>
      <c r="L6615" s="19">
        <f t="shared" si="620"/>
        <v>19038240000</v>
      </c>
      <c r="N6615" s="19">
        <f t="shared" si="623"/>
        <v>-49458428048</v>
      </c>
      <c r="O6615" s="19">
        <f t="shared" si="621"/>
        <v>-49458428048</v>
      </c>
      <c r="Q6615" s="19">
        <f t="shared" si="622"/>
        <v>-38150557184</v>
      </c>
    </row>
    <row r="6616" spans="1:17" x14ac:dyDescent="0.3">
      <c r="A6616">
        <v>6610</v>
      </c>
      <c r="B6616">
        <f>SQRT((1-A6616*A6616/$G$1)*$G$2)</f>
        <v>477.15611095775847</v>
      </c>
      <c r="I6616" s="19">
        <f t="shared" si="619"/>
        <v>-76301114368</v>
      </c>
      <c r="K6616" s="19">
        <f t="shared" si="624"/>
        <v>19041120000</v>
      </c>
      <c r="L6616" s="19">
        <f t="shared" si="620"/>
        <v>19041120000</v>
      </c>
      <c r="N6616" s="19">
        <f t="shared" si="623"/>
        <v>0</v>
      </c>
      <c r="O6616" s="19">
        <f t="shared" si="621"/>
        <v>-49458428048</v>
      </c>
      <c r="Q6616" s="19">
        <f t="shared" si="622"/>
        <v>-19109437184</v>
      </c>
    </row>
    <row r="6617" spans="1:17" x14ac:dyDescent="0.3">
      <c r="A6617">
        <v>6611</v>
      </c>
      <c r="B6617">
        <f>SQRT((1-A6617*A6617/$G$1)*$G$2)</f>
        <v>476.77155110188119</v>
      </c>
      <c r="I6617" s="19">
        <f t="shared" si="619"/>
        <v>-38218874368</v>
      </c>
      <c r="K6617" s="19">
        <f t="shared" si="624"/>
        <v>19044000000</v>
      </c>
      <c r="L6617" s="19">
        <f t="shared" si="620"/>
        <v>19044000000</v>
      </c>
      <c r="N6617" s="19">
        <f t="shared" si="623"/>
        <v>-49354632816</v>
      </c>
      <c r="O6617" s="19">
        <f t="shared" si="621"/>
        <v>-49354632816</v>
      </c>
      <c r="Q6617" s="19">
        <f t="shared" si="622"/>
        <v>-49420070000</v>
      </c>
    </row>
    <row r="6618" spans="1:17" x14ac:dyDescent="0.3">
      <c r="A6618">
        <v>6612</v>
      </c>
      <c r="B6618">
        <f>SQRT((1-A6618*A6618/$G$1)*$G$2)</f>
        <v>476.38662256824142</v>
      </c>
      <c r="I6618" s="19">
        <f t="shared" si="619"/>
        <v>-98840140000</v>
      </c>
      <c r="K6618" s="19">
        <f t="shared" si="624"/>
        <v>19046880000</v>
      </c>
      <c r="L6618" s="19">
        <f t="shared" si="620"/>
        <v>19046880000</v>
      </c>
      <c r="N6618" s="19">
        <f t="shared" si="623"/>
        <v>0</v>
      </c>
      <c r="O6618" s="19">
        <f t="shared" si="621"/>
        <v>-49354632816</v>
      </c>
      <c r="Q6618" s="19">
        <f t="shared" si="622"/>
        <v>-30373190000</v>
      </c>
    </row>
    <row r="6619" spans="1:17" x14ac:dyDescent="0.3">
      <c r="A6619">
        <v>6613</v>
      </c>
      <c r="B6619">
        <f>SQRT((1-A6619*A6619/$G$1)*$G$2)</f>
        <v>476.00132446242208</v>
      </c>
      <c r="I6619" s="19">
        <f t="shared" si="619"/>
        <v>-60746380000</v>
      </c>
      <c r="K6619" s="19">
        <f t="shared" si="624"/>
        <v>19049760000</v>
      </c>
      <c r="L6619" s="19">
        <f t="shared" si="620"/>
        <v>19049760000</v>
      </c>
      <c r="N6619" s="19">
        <f t="shared" si="623"/>
        <v>0</v>
      </c>
      <c r="O6619" s="19">
        <f t="shared" si="621"/>
        <v>-49354632816</v>
      </c>
      <c r="Q6619" s="19">
        <f t="shared" si="622"/>
        <v>-11323430000</v>
      </c>
    </row>
    <row r="6620" spans="1:17" x14ac:dyDescent="0.3">
      <c r="A6620">
        <v>6614</v>
      </c>
      <c r="B6620">
        <f>SQRT((1-A6620*A6620/$G$1)*$G$2)</f>
        <v>475.61565588624728</v>
      </c>
      <c r="I6620" s="19">
        <f t="shared" si="619"/>
        <v>-22646860000</v>
      </c>
      <c r="K6620" s="19">
        <f t="shared" si="624"/>
        <v>19052640000</v>
      </c>
      <c r="L6620" s="19">
        <f t="shared" si="620"/>
        <v>19052640000</v>
      </c>
      <c r="N6620" s="19">
        <f t="shared" si="623"/>
        <v>-49250837584</v>
      </c>
      <c r="O6620" s="19">
        <f t="shared" si="621"/>
        <v>-49250837584</v>
      </c>
      <c r="Q6620" s="19">
        <f t="shared" si="622"/>
        <v>-41521627584</v>
      </c>
    </row>
    <row r="6621" spans="1:17" x14ac:dyDescent="0.3">
      <c r="A6621">
        <v>6615</v>
      </c>
      <c r="B6621">
        <f>SQRT((1-A6621*A6621/$G$1)*$G$2)</f>
        <v>475.22961593776114</v>
      </c>
      <c r="I6621" s="19">
        <f t="shared" si="619"/>
        <v>-83043255168</v>
      </c>
      <c r="K6621" s="19">
        <f t="shared" si="624"/>
        <v>19055520000</v>
      </c>
      <c r="L6621" s="19">
        <f t="shared" si="620"/>
        <v>19055520000</v>
      </c>
      <c r="N6621" s="19">
        <f t="shared" si="623"/>
        <v>0</v>
      </c>
      <c r="O6621" s="19">
        <f t="shared" si="621"/>
        <v>-49250837584</v>
      </c>
      <c r="Q6621" s="19">
        <f t="shared" si="622"/>
        <v>-22466107584</v>
      </c>
    </row>
    <row r="6622" spans="1:17" x14ac:dyDescent="0.3">
      <c r="A6622">
        <v>6616</v>
      </c>
      <c r="B6622">
        <f>SQRT((1-A6622*A6622/$G$1)*$G$2)</f>
        <v>474.84320371120424</v>
      </c>
      <c r="I6622" s="19">
        <f t="shared" si="619"/>
        <v>-44932215168</v>
      </c>
      <c r="K6622" s="19">
        <f t="shared" si="624"/>
        <v>19058400000</v>
      </c>
      <c r="L6622" s="19">
        <f t="shared" si="620"/>
        <v>19058400000</v>
      </c>
      <c r="N6622" s="19">
        <f t="shared" si="623"/>
        <v>-49147042352</v>
      </c>
      <c r="O6622" s="19">
        <f t="shared" si="621"/>
        <v>-49147042352</v>
      </c>
      <c r="Q6622" s="19">
        <f t="shared" si="622"/>
        <v>-52554749936</v>
      </c>
    </row>
    <row r="6623" spans="1:17" x14ac:dyDescent="0.3">
      <c r="A6623">
        <v>6617</v>
      </c>
      <c r="B6623">
        <f>SQRT((1-A6623*A6623/$G$1)*$G$2)</f>
        <v>474.45641829699139</v>
      </c>
      <c r="I6623" s="19">
        <f t="shared" si="619"/>
        <v>-105109499872</v>
      </c>
      <c r="K6623" s="19">
        <f t="shared" si="624"/>
        <v>19061280000</v>
      </c>
      <c r="L6623" s="19">
        <f t="shared" si="620"/>
        <v>19061280000</v>
      </c>
      <c r="N6623" s="19">
        <f t="shared" si="623"/>
        <v>0</v>
      </c>
      <c r="O6623" s="19">
        <f t="shared" si="621"/>
        <v>-49147042352</v>
      </c>
      <c r="Q6623" s="19">
        <f t="shared" si="622"/>
        <v>-33493469936</v>
      </c>
    </row>
    <row r="6624" spans="1:17" x14ac:dyDescent="0.3">
      <c r="A6624">
        <v>6618</v>
      </c>
      <c r="B6624">
        <f>SQRT((1-A6624*A6624/$G$1)*$G$2)</f>
        <v>474.06925878168971</v>
      </c>
      <c r="I6624" s="19">
        <f t="shared" si="619"/>
        <v>-66986939872</v>
      </c>
      <c r="K6624" s="19">
        <f t="shared" si="624"/>
        <v>19064160000</v>
      </c>
      <c r="L6624" s="19">
        <f t="shared" si="620"/>
        <v>19064160000</v>
      </c>
      <c r="N6624" s="19">
        <f t="shared" si="623"/>
        <v>0</v>
      </c>
      <c r="O6624" s="19">
        <f t="shared" si="621"/>
        <v>-49147042352</v>
      </c>
      <c r="Q6624" s="19">
        <f t="shared" si="622"/>
        <v>-14429309936</v>
      </c>
    </row>
    <row r="6625" spans="1:17" x14ac:dyDescent="0.3">
      <c r="A6625">
        <v>6619</v>
      </c>
      <c r="B6625">
        <f>SQRT((1-A6625*A6625/$G$1)*$G$2)</f>
        <v>473.68172424799468</v>
      </c>
      <c r="I6625" s="19">
        <f t="shared" si="619"/>
        <v>-28858619872</v>
      </c>
      <c r="K6625" s="19">
        <f t="shared" si="624"/>
        <v>19067040000</v>
      </c>
      <c r="L6625" s="19">
        <f t="shared" si="620"/>
        <v>19067040000</v>
      </c>
      <c r="N6625" s="19">
        <f t="shared" si="623"/>
        <v>-49043247120</v>
      </c>
      <c r="O6625" s="19">
        <f t="shared" si="621"/>
        <v>-49043247120</v>
      </c>
      <c r="Q6625" s="19">
        <f t="shared" si="622"/>
        <v>-44405517056</v>
      </c>
    </row>
    <row r="6626" spans="1:17" x14ac:dyDescent="0.3">
      <c r="A6626">
        <v>6620</v>
      </c>
      <c r="B6626">
        <f>SQRT((1-A6626*A6626/$G$1)*$G$2)</f>
        <v>473.29381377470708</v>
      </c>
      <c r="I6626" s="19">
        <f t="shared" si="619"/>
        <v>-88811034112</v>
      </c>
      <c r="K6626" s="19">
        <f t="shared" si="624"/>
        <v>19069920000</v>
      </c>
      <c r="L6626" s="19">
        <f t="shared" si="620"/>
        <v>19069920000</v>
      </c>
      <c r="N6626" s="19">
        <f t="shared" si="623"/>
        <v>0</v>
      </c>
      <c r="O6626" s="19">
        <f t="shared" si="621"/>
        <v>-49043247120</v>
      </c>
      <c r="Q6626" s="19">
        <f t="shared" si="622"/>
        <v>-25335597056</v>
      </c>
    </row>
    <row r="6627" spans="1:17" x14ac:dyDescent="0.3">
      <c r="A6627">
        <v>6621</v>
      </c>
      <c r="B6627">
        <f>SQRT((1-A6627*A6627/$G$1)*$G$2)</f>
        <v>472.90552643671066</v>
      </c>
      <c r="I6627" s="19">
        <f t="shared" si="619"/>
        <v>-50671194112</v>
      </c>
      <c r="K6627" s="19">
        <f t="shared" si="624"/>
        <v>19072800000</v>
      </c>
      <c r="L6627" s="19">
        <f t="shared" si="620"/>
        <v>19072800000</v>
      </c>
      <c r="N6627" s="19">
        <f t="shared" si="623"/>
        <v>0</v>
      </c>
      <c r="O6627" s="19">
        <f t="shared" si="621"/>
        <v>-49043247120</v>
      </c>
      <c r="Q6627" s="19">
        <f t="shared" si="622"/>
        <v>-6262797056</v>
      </c>
    </row>
    <row r="6628" spans="1:17" x14ac:dyDescent="0.3">
      <c r="A6628">
        <v>6622</v>
      </c>
      <c r="B6628">
        <f>SQRT((1-A6628*A6628/$G$1)*$G$2)</f>
        <v>472.51686130494772</v>
      </c>
      <c r="I6628" s="19">
        <f t="shared" si="619"/>
        <v>-12525594112</v>
      </c>
      <c r="K6628" s="19">
        <f t="shared" si="624"/>
        <v>19075680000</v>
      </c>
      <c r="L6628" s="19">
        <f t="shared" si="620"/>
        <v>19075680000</v>
      </c>
      <c r="N6628" s="19">
        <f t="shared" si="623"/>
        <v>-48939451888</v>
      </c>
      <c r="O6628" s="19">
        <f t="shared" si="621"/>
        <v>-48939451888</v>
      </c>
      <c r="Q6628" s="19">
        <f t="shared" si="622"/>
        <v>-36126568944</v>
      </c>
    </row>
    <row r="6629" spans="1:17" x14ac:dyDescent="0.3">
      <c r="A6629">
        <v>6623</v>
      </c>
      <c r="B6629">
        <f>SQRT((1-A6629*A6629/$G$1)*$G$2)</f>
        <v>472.12781744639608</v>
      </c>
      <c r="I6629" s="19">
        <f t="shared" si="619"/>
        <v>-72253137888</v>
      </c>
      <c r="K6629" s="19">
        <f t="shared" si="624"/>
        <v>19078560000</v>
      </c>
      <c r="L6629" s="19">
        <f t="shared" si="620"/>
        <v>19078560000</v>
      </c>
      <c r="N6629" s="19">
        <f t="shared" si="623"/>
        <v>0</v>
      </c>
      <c r="O6629" s="19">
        <f t="shared" si="621"/>
        <v>-48939451888</v>
      </c>
      <c r="Q6629" s="19">
        <f t="shared" si="622"/>
        <v>-17048008944</v>
      </c>
    </row>
    <row r="6630" spans="1:17" x14ac:dyDescent="0.3">
      <c r="A6630">
        <v>6624</v>
      </c>
      <c r="B6630">
        <f>SQRT((1-A6630*A6630/$G$1)*$G$2)</f>
        <v>471.73839392404471</v>
      </c>
      <c r="I6630" s="19">
        <f t="shared" si="619"/>
        <v>-34096017888</v>
      </c>
      <c r="K6630" s="19">
        <f t="shared" si="624"/>
        <v>19081440000</v>
      </c>
      <c r="L6630" s="19">
        <f t="shared" si="620"/>
        <v>19081440000</v>
      </c>
      <c r="N6630" s="19">
        <f t="shared" si="623"/>
        <v>-48835656656</v>
      </c>
      <c r="O6630" s="19">
        <f t="shared" si="621"/>
        <v>-48835656656</v>
      </c>
      <c r="Q6630" s="19">
        <f t="shared" si="622"/>
        <v>-46802225600</v>
      </c>
    </row>
    <row r="6631" spans="1:17" x14ac:dyDescent="0.3">
      <c r="A6631">
        <v>6625</v>
      </c>
      <c r="B6631">
        <f>SQRT((1-A6631*A6631/$G$1)*$G$2)</f>
        <v>471.34858979687027</v>
      </c>
      <c r="I6631" s="19">
        <f t="shared" si="619"/>
        <v>-93604451200</v>
      </c>
      <c r="K6631" s="19">
        <f t="shared" si="624"/>
        <v>19084320000</v>
      </c>
      <c r="L6631" s="19">
        <f t="shared" si="620"/>
        <v>19084320000</v>
      </c>
      <c r="N6631" s="19">
        <f t="shared" si="623"/>
        <v>0</v>
      </c>
      <c r="O6631" s="19">
        <f t="shared" si="621"/>
        <v>-48835656656</v>
      </c>
      <c r="Q6631" s="19">
        <f t="shared" si="622"/>
        <v>-27717905600</v>
      </c>
    </row>
    <row r="6632" spans="1:17" x14ac:dyDescent="0.3">
      <c r="A6632">
        <v>6626</v>
      </c>
      <c r="B6632">
        <f>SQRT((1-A6632*A6632/$G$1)*$G$2)</f>
        <v>470.9584041198126</v>
      </c>
      <c r="I6632" s="19">
        <f t="shared" si="619"/>
        <v>-55435811200</v>
      </c>
      <c r="K6632" s="19">
        <f t="shared" si="624"/>
        <v>19087200000</v>
      </c>
      <c r="L6632" s="19">
        <f t="shared" si="620"/>
        <v>19087200000</v>
      </c>
      <c r="N6632" s="19">
        <f t="shared" si="623"/>
        <v>0</v>
      </c>
      <c r="O6632" s="19">
        <f t="shared" si="621"/>
        <v>-48835656656</v>
      </c>
      <c r="Q6632" s="19">
        <f t="shared" si="622"/>
        <v>-8630705600</v>
      </c>
    </row>
    <row r="6633" spans="1:17" x14ac:dyDescent="0.3">
      <c r="A6633">
        <v>6627</v>
      </c>
      <c r="B6633">
        <f>SQRT((1-A6633*A6633/$G$1)*$G$2)</f>
        <v>470.56783594375077</v>
      </c>
      <c r="I6633" s="19">
        <f t="shared" si="619"/>
        <v>-17261411200</v>
      </c>
      <c r="K6633" s="19">
        <f t="shared" si="624"/>
        <v>19090080000</v>
      </c>
      <c r="L6633" s="19">
        <f t="shared" si="620"/>
        <v>19090080000</v>
      </c>
      <c r="N6633" s="19">
        <f t="shared" si="623"/>
        <v>-48731861424</v>
      </c>
      <c r="O6633" s="19">
        <f t="shared" si="621"/>
        <v>-48731861424</v>
      </c>
      <c r="Q6633" s="19">
        <f t="shared" si="622"/>
        <v>-38272487024</v>
      </c>
    </row>
    <row r="6634" spans="1:17" x14ac:dyDescent="0.3">
      <c r="A6634">
        <v>6628</v>
      </c>
      <c r="B6634">
        <f>SQRT((1-A6634*A6634/$G$1)*$G$2)</f>
        <v>470.17688431547776</v>
      </c>
      <c r="I6634" s="19">
        <f t="shared" si="619"/>
        <v>-76544974048</v>
      </c>
      <c r="K6634" s="19">
        <f t="shared" si="624"/>
        <v>19092960000</v>
      </c>
      <c r="L6634" s="19">
        <f t="shared" si="620"/>
        <v>19092960000</v>
      </c>
      <c r="N6634" s="19">
        <f t="shared" si="623"/>
        <v>0</v>
      </c>
      <c r="O6634" s="19">
        <f t="shared" si="621"/>
        <v>-48731861424</v>
      </c>
      <c r="Q6634" s="19">
        <f t="shared" si="622"/>
        <v>-19179527024</v>
      </c>
    </row>
    <row r="6635" spans="1:17" x14ac:dyDescent="0.3">
      <c r="A6635">
        <v>6629</v>
      </c>
      <c r="B6635">
        <f>SQRT((1-A6635*A6635/$G$1)*$G$2)</f>
        <v>469.7855482776763</v>
      </c>
      <c r="I6635" s="19">
        <f t="shared" si="619"/>
        <v>-38359054048</v>
      </c>
      <c r="K6635" s="19">
        <f t="shared" si="624"/>
        <v>19095840000</v>
      </c>
      <c r="L6635" s="19">
        <f t="shared" si="620"/>
        <v>19095840000</v>
      </c>
      <c r="N6635" s="19">
        <f t="shared" si="623"/>
        <v>-48628066192</v>
      </c>
      <c r="O6635" s="19">
        <f t="shared" si="621"/>
        <v>-48628066192</v>
      </c>
      <c r="Q6635" s="19">
        <f t="shared" si="622"/>
        <v>-48711753216</v>
      </c>
    </row>
    <row r="6636" spans="1:17" x14ac:dyDescent="0.3">
      <c r="A6636">
        <v>6630</v>
      </c>
      <c r="B6636">
        <f>SQRT((1-A6636*A6636/$G$1)*$G$2)</f>
        <v>469.393826868894</v>
      </c>
      <c r="I6636" s="19">
        <f t="shared" si="619"/>
        <v>-97423506432</v>
      </c>
      <c r="K6636" s="19">
        <f t="shared" si="624"/>
        <v>19098720000</v>
      </c>
      <c r="L6636" s="19">
        <f t="shared" si="620"/>
        <v>19098720000</v>
      </c>
      <c r="N6636" s="19">
        <f t="shared" si="623"/>
        <v>0</v>
      </c>
      <c r="O6636" s="19">
        <f t="shared" si="621"/>
        <v>-48628066192</v>
      </c>
      <c r="Q6636" s="19">
        <f t="shared" si="622"/>
        <v>-29613033216</v>
      </c>
    </row>
    <row r="6637" spans="1:17" x14ac:dyDescent="0.3">
      <c r="A6637">
        <v>6631</v>
      </c>
      <c r="B6637">
        <f>SQRT((1-A6637*A6637/$G$1)*$G$2)</f>
        <v>469.00171912351766</v>
      </c>
      <c r="I6637" s="19">
        <f t="shared" si="619"/>
        <v>-59226066432</v>
      </c>
      <c r="K6637" s="19">
        <f t="shared" si="624"/>
        <v>19101600000</v>
      </c>
      <c r="L6637" s="19">
        <f t="shared" si="620"/>
        <v>19101600000</v>
      </c>
      <c r="N6637" s="19">
        <f t="shared" si="623"/>
        <v>0</v>
      </c>
      <c r="O6637" s="19">
        <f t="shared" si="621"/>
        <v>-48628066192</v>
      </c>
      <c r="Q6637" s="19">
        <f t="shared" si="622"/>
        <v>-10511433216</v>
      </c>
    </row>
    <row r="6638" spans="1:17" x14ac:dyDescent="0.3">
      <c r="A6638">
        <v>6632</v>
      </c>
      <c r="B6638">
        <f>SQRT((1-A6638*A6638/$G$1)*$G$2)</f>
        <v>468.60922407174837</v>
      </c>
      <c r="I6638" s="19">
        <f t="shared" ref="I6638:I6701" si="625">Q6637*2</f>
        <v>-21022866432</v>
      </c>
      <c r="K6638" s="19">
        <f t="shared" si="624"/>
        <v>19104480000</v>
      </c>
      <c r="L6638" s="19">
        <f t="shared" ref="L6638:L6701" si="626">IF(K6638=0,L6637,K6638)</f>
        <v>19104480000</v>
      </c>
      <c r="N6638" s="19">
        <f t="shared" si="623"/>
        <v>-48524270960</v>
      </c>
      <c r="O6638" s="19">
        <f t="shared" ref="O6638:O6701" si="627">IF(N6638=0,O6637,N6638)</f>
        <v>-48524270960</v>
      </c>
      <c r="Q6638" s="19">
        <f t="shared" ref="Q6638:Q6701" si="628">Q6637+K6638+N6638</f>
        <v>-39931224176</v>
      </c>
    </row>
    <row r="6639" spans="1:17" x14ac:dyDescent="0.3">
      <c r="A6639">
        <v>6633</v>
      </c>
      <c r="B6639">
        <f>SQRT((1-A6639*A6639/$G$1)*$G$2)</f>
        <v>468.21634073957597</v>
      </c>
      <c r="I6639" s="19">
        <f t="shared" si="625"/>
        <v>-79862448352</v>
      </c>
      <c r="K6639" s="19">
        <f t="shared" si="624"/>
        <v>19107360000</v>
      </c>
      <c r="L6639" s="19">
        <f t="shared" si="626"/>
        <v>19107360000</v>
      </c>
      <c r="N6639" s="19">
        <f t="shared" si="623"/>
        <v>0</v>
      </c>
      <c r="O6639" s="19">
        <f t="shared" si="627"/>
        <v>-48524270960</v>
      </c>
      <c r="Q6639" s="19">
        <f t="shared" si="628"/>
        <v>-20823864176</v>
      </c>
    </row>
    <row r="6640" spans="1:17" x14ac:dyDescent="0.3">
      <c r="A6640">
        <v>6634</v>
      </c>
      <c r="B6640">
        <f>SQRT((1-A6640*A6640/$G$1)*$G$2)</f>
        <v>467.82306814875295</v>
      </c>
      <c r="I6640" s="19">
        <f t="shared" si="625"/>
        <v>-41647728352</v>
      </c>
      <c r="K6640" s="19">
        <f t="shared" si="624"/>
        <v>19110240000</v>
      </c>
      <c r="L6640" s="19">
        <f t="shared" si="626"/>
        <v>19110240000</v>
      </c>
      <c r="N6640" s="19">
        <f t="shared" si="623"/>
        <v>-48420475728</v>
      </c>
      <c r="O6640" s="19">
        <f t="shared" si="627"/>
        <v>-48420475728</v>
      </c>
      <c r="Q6640" s="19">
        <f t="shared" si="628"/>
        <v>-50134099904</v>
      </c>
    </row>
    <row r="6641" spans="1:17" x14ac:dyDescent="0.3">
      <c r="A6641">
        <v>6635</v>
      </c>
      <c r="B6641">
        <f>SQRT((1-A6641*A6641/$G$1)*$G$2)</f>
        <v>467.42940531676885</v>
      </c>
      <c r="I6641" s="19">
        <f t="shared" si="625"/>
        <v>-100268199808</v>
      </c>
      <c r="K6641" s="19">
        <f t="shared" si="624"/>
        <v>19113120000</v>
      </c>
      <c r="L6641" s="19">
        <f t="shared" si="626"/>
        <v>19113120000</v>
      </c>
      <c r="N6641" s="19">
        <f t="shared" si="623"/>
        <v>0</v>
      </c>
      <c r="O6641" s="19">
        <f t="shared" si="627"/>
        <v>-48420475728</v>
      </c>
      <c r="Q6641" s="19">
        <f t="shared" si="628"/>
        <v>-31020979904</v>
      </c>
    </row>
    <row r="6642" spans="1:17" x14ac:dyDescent="0.3">
      <c r="A6642">
        <v>6636</v>
      </c>
      <c r="B6642">
        <f>SQRT((1-A6642*A6642/$G$1)*$G$2)</f>
        <v>467.03535125682419</v>
      </c>
      <c r="I6642" s="19">
        <f t="shared" si="625"/>
        <v>-62041959808</v>
      </c>
      <c r="K6642" s="19">
        <f t="shared" si="624"/>
        <v>19116000000</v>
      </c>
      <c r="L6642" s="19">
        <f t="shared" si="626"/>
        <v>19116000000</v>
      </c>
      <c r="N6642" s="19">
        <f t="shared" si="623"/>
        <v>0</v>
      </c>
      <c r="O6642" s="19">
        <f t="shared" si="627"/>
        <v>-48420475728</v>
      </c>
      <c r="Q6642" s="19">
        <f t="shared" si="628"/>
        <v>-11904979904</v>
      </c>
    </row>
    <row r="6643" spans="1:17" x14ac:dyDescent="0.3">
      <c r="A6643">
        <v>6637</v>
      </c>
      <c r="B6643">
        <f>SQRT((1-A6643*A6643/$G$1)*$G$2)</f>
        <v>466.64090497780359</v>
      </c>
      <c r="I6643" s="19">
        <f t="shared" si="625"/>
        <v>-23809959808</v>
      </c>
      <c r="K6643" s="19">
        <f t="shared" si="624"/>
        <v>19118880000</v>
      </c>
      <c r="L6643" s="19">
        <f t="shared" si="626"/>
        <v>19118880000</v>
      </c>
      <c r="N6643" s="19">
        <f t="shared" si="623"/>
        <v>-48316680496</v>
      </c>
      <c r="O6643" s="19">
        <f t="shared" si="627"/>
        <v>-48316680496</v>
      </c>
      <c r="Q6643" s="19">
        <f t="shared" si="628"/>
        <v>-41102780400</v>
      </c>
    </row>
    <row r="6644" spans="1:17" x14ac:dyDescent="0.3">
      <c r="A6644">
        <v>6638</v>
      </c>
      <c r="B6644">
        <f>SQRT((1-A6644*A6644/$G$1)*$G$2)</f>
        <v>466.2460654842497</v>
      </c>
      <c r="I6644" s="19">
        <f t="shared" si="625"/>
        <v>-82205560800</v>
      </c>
      <c r="K6644" s="19">
        <f t="shared" si="624"/>
        <v>19121760000</v>
      </c>
      <c r="L6644" s="19">
        <f t="shared" si="626"/>
        <v>19121760000</v>
      </c>
      <c r="N6644" s="19">
        <f t="shared" ref="N6644:N6707" si="629">IF($I6644&gt;O6643,O6643+$J$1,)</f>
        <v>0</v>
      </c>
      <c r="O6644" s="19">
        <f t="shared" si="627"/>
        <v>-48316680496</v>
      </c>
      <c r="Q6644" s="19">
        <f t="shared" si="628"/>
        <v>-21981020400</v>
      </c>
    </row>
    <row r="6645" spans="1:17" x14ac:dyDescent="0.3">
      <c r="A6645">
        <v>6639</v>
      </c>
      <c r="B6645">
        <f>SQRT((1-A6645*A6645/$G$1)*$G$2)</f>
        <v>465.85083177633629</v>
      </c>
      <c r="I6645" s="19">
        <f t="shared" si="625"/>
        <v>-43962040800</v>
      </c>
      <c r="K6645" s="19">
        <f t="shared" si="624"/>
        <v>19124640000</v>
      </c>
      <c r="L6645" s="19">
        <f t="shared" si="626"/>
        <v>19124640000</v>
      </c>
      <c r="N6645" s="19">
        <f t="shared" si="629"/>
        <v>-48212885264</v>
      </c>
      <c r="O6645" s="19">
        <f t="shared" si="627"/>
        <v>-48212885264</v>
      </c>
      <c r="Q6645" s="19">
        <f t="shared" si="628"/>
        <v>-51069265664</v>
      </c>
    </row>
    <row r="6646" spans="1:17" x14ac:dyDescent="0.3">
      <c r="A6646">
        <v>6640</v>
      </c>
      <c r="B6646">
        <f>SQRT((1-A6646*A6646/$G$1)*$G$2)</f>
        <v>465.4552028498415</v>
      </c>
      <c r="I6646" s="19">
        <f t="shared" si="625"/>
        <v>-102138531328</v>
      </c>
      <c r="K6646" s="19">
        <f t="shared" si="624"/>
        <v>19127520000</v>
      </c>
      <c r="L6646" s="19">
        <f t="shared" si="626"/>
        <v>19127520000</v>
      </c>
      <c r="N6646" s="19">
        <f t="shared" si="629"/>
        <v>0</v>
      </c>
      <c r="O6646" s="19">
        <f t="shared" si="627"/>
        <v>-48212885264</v>
      </c>
      <c r="Q6646" s="19">
        <f t="shared" si="628"/>
        <v>-31941745664</v>
      </c>
    </row>
    <row r="6647" spans="1:17" x14ac:dyDescent="0.3">
      <c r="A6647">
        <v>6641</v>
      </c>
      <c r="B6647">
        <f>SQRT((1-A6647*A6647/$G$1)*$G$2)</f>
        <v>465.05917769611983</v>
      </c>
      <c r="I6647" s="19">
        <f t="shared" si="625"/>
        <v>-63883491328</v>
      </c>
      <c r="K6647" s="19">
        <f t="shared" si="624"/>
        <v>19130400000</v>
      </c>
      <c r="L6647" s="19">
        <f t="shared" si="626"/>
        <v>19130400000</v>
      </c>
      <c r="N6647" s="19">
        <f t="shared" si="629"/>
        <v>0</v>
      </c>
      <c r="O6647" s="19">
        <f t="shared" si="627"/>
        <v>-48212885264</v>
      </c>
      <c r="Q6647" s="19">
        <f t="shared" si="628"/>
        <v>-12811345664</v>
      </c>
    </row>
    <row r="6648" spans="1:17" x14ac:dyDescent="0.3">
      <c r="A6648">
        <v>6642</v>
      </c>
      <c r="B6648">
        <f>SQRT((1-A6648*A6648/$G$1)*$G$2)</f>
        <v>464.66275530207582</v>
      </c>
      <c r="I6648" s="19">
        <f t="shared" si="625"/>
        <v>-25622691328</v>
      </c>
      <c r="K6648" s="19">
        <f t="shared" si="624"/>
        <v>19133280000</v>
      </c>
      <c r="L6648" s="19">
        <f t="shared" si="626"/>
        <v>19133280000</v>
      </c>
      <c r="N6648" s="19">
        <f t="shared" si="629"/>
        <v>-48109090032</v>
      </c>
      <c r="O6648" s="19">
        <f t="shared" si="627"/>
        <v>-48109090032</v>
      </c>
      <c r="Q6648" s="19">
        <f t="shared" si="628"/>
        <v>-41787155696</v>
      </c>
    </row>
    <row r="6649" spans="1:17" x14ac:dyDescent="0.3">
      <c r="A6649">
        <v>6643</v>
      </c>
      <c r="B6649">
        <f>SQRT((1-A6649*A6649/$G$1)*$G$2)</f>
        <v>464.26593465013525</v>
      </c>
      <c r="I6649" s="19">
        <f t="shared" si="625"/>
        <v>-83574311392</v>
      </c>
      <c r="K6649" s="19">
        <f t="shared" si="624"/>
        <v>19136160000</v>
      </c>
      <c r="L6649" s="19">
        <f t="shared" si="626"/>
        <v>19136160000</v>
      </c>
      <c r="N6649" s="19">
        <f t="shared" si="629"/>
        <v>0</v>
      </c>
      <c r="O6649" s="19">
        <f t="shared" si="627"/>
        <v>-48109090032</v>
      </c>
      <c r="Q6649" s="19">
        <f t="shared" si="628"/>
        <v>-22650995696</v>
      </c>
    </row>
    <row r="6650" spans="1:17" x14ac:dyDescent="0.3">
      <c r="A6650">
        <v>6644</v>
      </c>
      <c r="B6650">
        <f>SQRT((1-A6650*A6650/$G$1)*$G$2)</f>
        <v>463.86871471821854</v>
      </c>
      <c r="I6650" s="19">
        <f t="shared" si="625"/>
        <v>-45301991392</v>
      </c>
      <c r="K6650" s="19">
        <f t="shared" si="624"/>
        <v>19139040000</v>
      </c>
      <c r="L6650" s="19">
        <f t="shared" si="626"/>
        <v>19139040000</v>
      </c>
      <c r="N6650" s="19">
        <f t="shared" si="629"/>
        <v>-48005294800</v>
      </c>
      <c r="O6650" s="19">
        <f t="shared" si="627"/>
        <v>-48005294800</v>
      </c>
      <c r="Q6650" s="19">
        <f t="shared" si="628"/>
        <v>-51517250496</v>
      </c>
    </row>
    <row r="6651" spans="1:17" x14ac:dyDescent="0.3">
      <c r="A6651">
        <v>6645</v>
      </c>
      <c r="B6651">
        <f>SQRT((1-A6651*A6651/$G$1)*$G$2)</f>
        <v>463.47109447971184</v>
      </c>
      <c r="I6651" s="19">
        <f t="shared" si="625"/>
        <v>-103034500992</v>
      </c>
      <c r="K6651" s="19">
        <f t="shared" si="624"/>
        <v>19141920000</v>
      </c>
      <c r="L6651" s="19">
        <f t="shared" si="626"/>
        <v>19141920000</v>
      </c>
      <c r="N6651" s="19">
        <f t="shared" si="629"/>
        <v>0</v>
      </c>
      <c r="O6651" s="19">
        <f t="shared" si="627"/>
        <v>-48005294800</v>
      </c>
      <c r="Q6651" s="19">
        <f t="shared" si="628"/>
        <v>-32375330496</v>
      </c>
    </row>
    <row r="6652" spans="1:17" x14ac:dyDescent="0.3">
      <c r="A6652">
        <v>6646</v>
      </c>
      <c r="B6652">
        <f>SQRT((1-A6652*A6652/$G$1)*$G$2)</f>
        <v>463.07307290343834</v>
      </c>
      <c r="I6652" s="19">
        <f t="shared" si="625"/>
        <v>-64750660992</v>
      </c>
      <c r="K6652" s="19">
        <f t="shared" si="624"/>
        <v>19144800000</v>
      </c>
      <c r="L6652" s="19">
        <f t="shared" si="626"/>
        <v>19144800000</v>
      </c>
      <c r="N6652" s="19">
        <f t="shared" si="629"/>
        <v>0</v>
      </c>
      <c r="O6652" s="19">
        <f t="shared" si="627"/>
        <v>-48005294800</v>
      </c>
      <c r="Q6652" s="19">
        <f t="shared" si="628"/>
        <v>-13230530496</v>
      </c>
    </row>
    <row r="6653" spans="1:17" x14ac:dyDescent="0.3">
      <c r="A6653">
        <v>6647</v>
      </c>
      <c r="B6653">
        <f>SQRT((1-A6653*A6653/$G$1)*$G$2)</f>
        <v>462.67464895363116</v>
      </c>
      <c r="I6653" s="19">
        <f t="shared" si="625"/>
        <v>-26461060992</v>
      </c>
      <c r="K6653" s="19">
        <f t="shared" si="624"/>
        <v>19147680000</v>
      </c>
      <c r="L6653" s="19">
        <f t="shared" si="626"/>
        <v>19147680000</v>
      </c>
      <c r="N6653" s="19">
        <f t="shared" si="629"/>
        <v>-47901499568</v>
      </c>
      <c r="O6653" s="19">
        <f t="shared" si="627"/>
        <v>-47901499568</v>
      </c>
      <c r="Q6653" s="19">
        <f t="shared" si="628"/>
        <v>-41984350064</v>
      </c>
    </row>
    <row r="6654" spans="1:17" x14ac:dyDescent="0.3">
      <c r="A6654">
        <v>6648</v>
      </c>
      <c r="B6654">
        <f>SQRT((1-A6654*A6654/$G$1)*$G$2)</f>
        <v>462.27582158990316</v>
      </c>
      <c r="I6654" s="19">
        <f t="shared" si="625"/>
        <v>-83968700128</v>
      </c>
      <c r="K6654" s="19">
        <f t="shared" si="624"/>
        <v>19150560000</v>
      </c>
      <c r="L6654" s="19">
        <f t="shared" si="626"/>
        <v>19150560000</v>
      </c>
      <c r="N6654" s="19">
        <f t="shared" si="629"/>
        <v>0</v>
      </c>
      <c r="O6654" s="19">
        <f t="shared" si="627"/>
        <v>-47901499568</v>
      </c>
      <c r="Q6654" s="19">
        <f t="shared" si="628"/>
        <v>-22833790064</v>
      </c>
    </row>
    <row r="6655" spans="1:17" x14ac:dyDescent="0.3">
      <c r="A6655">
        <v>6649</v>
      </c>
      <c r="B6655">
        <f>SQRT((1-A6655*A6655/$G$1)*$G$2)</f>
        <v>461.87658976721872</v>
      </c>
      <c r="I6655" s="19">
        <f t="shared" si="625"/>
        <v>-45667580128</v>
      </c>
      <c r="K6655" s="19">
        <f t="shared" si="624"/>
        <v>19153440000</v>
      </c>
      <c r="L6655" s="19">
        <f t="shared" si="626"/>
        <v>19153440000</v>
      </c>
      <c r="N6655" s="19">
        <f t="shared" si="629"/>
        <v>-47797704336</v>
      </c>
      <c r="O6655" s="19">
        <f t="shared" si="627"/>
        <v>-47797704336</v>
      </c>
      <c r="Q6655" s="19">
        <f t="shared" si="628"/>
        <v>-51478054400</v>
      </c>
    </row>
    <row r="6656" spans="1:17" x14ac:dyDescent="0.3">
      <c r="A6656">
        <v>6650</v>
      </c>
      <c r="B6656">
        <f>SQRT((1-A6656*A6656/$G$1)*$G$2)</f>
        <v>461.47695243586401</v>
      </c>
      <c r="I6656" s="19">
        <f t="shared" si="625"/>
        <v>-102956108800</v>
      </c>
      <c r="K6656" s="19">
        <f t="shared" si="624"/>
        <v>19156320000</v>
      </c>
      <c r="L6656" s="19">
        <f t="shared" si="626"/>
        <v>19156320000</v>
      </c>
      <c r="N6656" s="19">
        <f t="shared" si="629"/>
        <v>0</v>
      </c>
      <c r="O6656" s="19">
        <f t="shared" si="627"/>
        <v>-47797704336</v>
      </c>
      <c r="Q6656" s="19">
        <f t="shared" si="628"/>
        <v>-32321734400</v>
      </c>
    </row>
    <row r="6657" spans="1:17" x14ac:dyDescent="0.3">
      <c r="A6657">
        <v>6651</v>
      </c>
      <c r="B6657">
        <f>SQRT((1-A6657*A6657/$G$1)*$G$2)</f>
        <v>461.07690854141794</v>
      </c>
      <c r="I6657" s="19">
        <f t="shared" si="625"/>
        <v>-64643468800</v>
      </c>
      <c r="K6657" s="19">
        <f t="shared" si="624"/>
        <v>19159200000</v>
      </c>
      <c r="L6657" s="19">
        <f t="shared" si="626"/>
        <v>19159200000</v>
      </c>
      <c r="N6657" s="19">
        <f t="shared" si="629"/>
        <v>0</v>
      </c>
      <c r="O6657" s="19">
        <f t="shared" si="627"/>
        <v>-47797704336</v>
      </c>
      <c r="Q6657" s="19">
        <f t="shared" si="628"/>
        <v>-13162534400</v>
      </c>
    </row>
    <row r="6658" spans="1:17" x14ac:dyDescent="0.3">
      <c r="A6658">
        <v>6652</v>
      </c>
      <c r="B6658">
        <f>SQRT((1-A6658*A6658/$G$1)*$G$2)</f>
        <v>460.67645702472254</v>
      </c>
      <c r="I6658" s="19">
        <f t="shared" si="625"/>
        <v>-26325068800</v>
      </c>
      <c r="K6658" s="19">
        <f t="shared" si="624"/>
        <v>19162080000</v>
      </c>
      <c r="L6658" s="19">
        <f t="shared" si="626"/>
        <v>19162080000</v>
      </c>
      <c r="N6658" s="19">
        <f t="shared" si="629"/>
        <v>-47693909104</v>
      </c>
      <c r="O6658" s="19">
        <f t="shared" si="627"/>
        <v>-47693909104</v>
      </c>
      <c r="Q6658" s="19">
        <f t="shared" si="628"/>
        <v>-41694363504</v>
      </c>
    </row>
    <row r="6659" spans="1:17" x14ac:dyDescent="0.3">
      <c r="A6659">
        <v>6653</v>
      </c>
      <c r="B6659">
        <f>SQRT((1-A6659*A6659/$G$1)*$G$2)</f>
        <v>460.27559682185222</v>
      </c>
      <c r="I6659" s="19">
        <f t="shared" si="625"/>
        <v>-83388727008</v>
      </c>
      <c r="K6659" s="19">
        <f t="shared" si="624"/>
        <v>19164960000</v>
      </c>
      <c r="L6659" s="19">
        <f t="shared" si="626"/>
        <v>19164960000</v>
      </c>
      <c r="N6659" s="19">
        <f t="shared" si="629"/>
        <v>0</v>
      </c>
      <c r="O6659" s="19">
        <f t="shared" si="627"/>
        <v>-47693909104</v>
      </c>
      <c r="Q6659" s="19">
        <f t="shared" si="628"/>
        <v>-22529403504</v>
      </c>
    </row>
    <row r="6660" spans="1:17" x14ac:dyDescent="0.3">
      <c r="A6660">
        <v>6654</v>
      </c>
      <c r="B6660">
        <f>SQRT((1-A6660*A6660/$G$1)*$G$2)</f>
        <v>459.87432686408488</v>
      </c>
      <c r="I6660" s="19">
        <f t="shared" si="625"/>
        <v>-45058807008</v>
      </c>
      <c r="K6660" s="19">
        <f t="shared" si="624"/>
        <v>19167840000</v>
      </c>
      <c r="L6660" s="19">
        <f t="shared" si="626"/>
        <v>19167840000</v>
      </c>
      <c r="N6660" s="19">
        <f t="shared" si="629"/>
        <v>-47590113872</v>
      </c>
      <c r="O6660" s="19">
        <f t="shared" si="627"/>
        <v>-47590113872</v>
      </c>
      <c r="Q6660" s="19">
        <f t="shared" si="628"/>
        <v>-50951677376</v>
      </c>
    </row>
    <row r="6661" spans="1:17" x14ac:dyDescent="0.3">
      <c r="A6661">
        <v>6655</v>
      </c>
      <c r="B6661">
        <f>SQRT((1-A6661*A6661/$G$1)*$G$2)</f>
        <v>459.47264607786974</v>
      </c>
      <c r="I6661" s="19">
        <f t="shared" si="625"/>
        <v>-101903354752</v>
      </c>
      <c r="K6661" s="19">
        <f t="shared" si="624"/>
        <v>19170720000</v>
      </c>
      <c r="L6661" s="19">
        <f t="shared" si="626"/>
        <v>19170720000</v>
      </c>
      <c r="N6661" s="19">
        <f t="shared" si="629"/>
        <v>0</v>
      </c>
      <c r="O6661" s="19">
        <f t="shared" si="627"/>
        <v>-47590113872</v>
      </c>
      <c r="Q6661" s="19">
        <f t="shared" si="628"/>
        <v>-31780957376</v>
      </c>
    </row>
    <row r="6662" spans="1:17" x14ac:dyDescent="0.3">
      <c r="A6662">
        <v>6656</v>
      </c>
      <c r="B6662">
        <f>SQRT((1-A6662*A6662/$G$1)*$G$2)</f>
        <v>459.07055338479836</v>
      </c>
      <c r="I6662" s="19">
        <f t="shared" si="625"/>
        <v>-63561914752</v>
      </c>
      <c r="K6662" s="19">
        <f t="shared" si="624"/>
        <v>19173600000</v>
      </c>
      <c r="L6662" s="19">
        <f t="shared" si="626"/>
        <v>19173600000</v>
      </c>
      <c r="N6662" s="19">
        <f t="shared" si="629"/>
        <v>0</v>
      </c>
      <c r="O6662" s="19">
        <f t="shared" si="627"/>
        <v>-47590113872</v>
      </c>
      <c r="Q6662" s="19">
        <f t="shared" si="628"/>
        <v>-12607357376</v>
      </c>
    </row>
    <row r="6663" spans="1:17" x14ac:dyDescent="0.3">
      <c r="A6663">
        <v>6657</v>
      </c>
      <c r="B6663">
        <f>SQRT((1-A6663*A6663/$G$1)*$G$2)</f>
        <v>458.66804770157262</v>
      </c>
      <c r="I6663" s="19">
        <f t="shared" si="625"/>
        <v>-25214714752</v>
      </c>
      <c r="K6663" s="19">
        <f t="shared" ref="K6663:K6726" si="630">IF($I6663&lt;L6662,L6662+$J$2,)</f>
        <v>19176480000</v>
      </c>
      <c r="L6663" s="19">
        <f t="shared" si="626"/>
        <v>19176480000</v>
      </c>
      <c r="N6663" s="19">
        <f t="shared" si="629"/>
        <v>-47486318640</v>
      </c>
      <c r="O6663" s="19">
        <f t="shared" si="627"/>
        <v>-47486318640</v>
      </c>
      <c r="Q6663" s="19">
        <f t="shared" si="628"/>
        <v>-40917196016</v>
      </c>
    </row>
    <row r="6664" spans="1:17" x14ac:dyDescent="0.3">
      <c r="A6664">
        <v>6658</v>
      </c>
      <c r="B6664">
        <f>SQRT((1-A6664*A6664/$G$1)*$G$2)</f>
        <v>458.26512793997381</v>
      </c>
      <c r="I6664" s="19">
        <f t="shared" si="625"/>
        <v>-81834392032</v>
      </c>
      <c r="K6664" s="19">
        <f t="shared" si="630"/>
        <v>19179360000</v>
      </c>
      <c r="L6664" s="19">
        <f t="shared" si="626"/>
        <v>19179360000</v>
      </c>
      <c r="N6664" s="19">
        <f t="shared" si="629"/>
        <v>0</v>
      </c>
      <c r="O6664" s="19">
        <f t="shared" si="627"/>
        <v>-47486318640</v>
      </c>
      <c r="Q6664" s="19">
        <f t="shared" si="628"/>
        <v>-21737836016</v>
      </c>
    </row>
    <row r="6665" spans="1:17" x14ac:dyDescent="0.3">
      <c r="A6665">
        <v>6659</v>
      </c>
      <c r="B6665">
        <f>SQRT((1-A6665*A6665/$G$1)*$G$2)</f>
        <v>457.86179300683142</v>
      </c>
      <c r="I6665" s="19">
        <f t="shared" si="625"/>
        <v>-43475672032</v>
      </c>
      <c r="K6665" s="19">
        <f t="shared" si="630"/>
        <v>19182240000</v>
      </c>
      <c r="L6665" s="19">
        <f t="shared" si="626"/>
        <v>19182240000</v>
      </c>
      <c r="N6665" s="19">
        <f t="shared" si="629"/>
        <v>-47382523408</v>
      </c>
      <c r="O6665" s="19">
        <f t="shared" si="627"/>
        <v>-47382523408</v>
      </c>
      <c r="Q6665" s="19">
        <f t="shared" si="628"/>
        <v>-49938119424</v>
      </c>
    </row>
    <row r="6666" spans="1:17" x14ac:dyDescent="0.3">
      <c r="A6666">
        <v>6660</v>
      </c>
      <c r="B6666">
        <f>SQRT((1-A6666*A6666/$G$1)*$G$2)</f>
        <v>457.45804180399097</v>
      </c>
      <c r="I6666" s="19">
        <f t="shared" si="625"/>
        <v>-99876238848</v>
      </c>
      <c r="K6666" s="19">
        <f t="shared" si="630"/>
        <v>19185120000</v>
      </c>
      <c r="L6666" s="19">
        <f t="shared" si="626"/>
        <v>19185120000</v>
      </c>
      <c r="N6666" s="19">
        <f t="shared" si="629"/>
        <v>0</v>
      </c>
      <c r="O6666" s="19">
        <f t="shared" si="627"/>
        <v>-47382523408</v>
      </c>
      <c r="Q6666" s="19">
        <f t="shared" si="628"/>
        <v>-30752999424</v>
      </c>
    </row>
    <row r="6667" spans="1:17" x14ac:dyDescent="0.3">
      <c r="A6667">
        <v>6661</v>
      </c>
      <c r="B6667">
        <f>SQRT((1-A6667*A6667/$G$1)*$G$2)</f>
        <v>457.05387322828227</v>
      </c>
      <c r="I6667" s="19">
        <f t="shared" si="625"/>
        <v>-61505998848</v>
      </c>
      <c r="K6667" s="19">
        <f t="shared" si="630"/>
        <v>19188000000</v>
      </c>
      <c r="L6667" s="19">
        <f t="shared" si="626"/>
        <v>19188000000</v>
      </c>
      <c r="N6667" s="19">
        <f t="shared" si="629"/>
        <v>0</v>
      </c>
      <c r="O6667" s="19">
        <f t="shared" si="627"/>
        <v>-47382523408</v>
      </c>
      <c r="Q6667" s="19">
        <f t="shared" si="628"/>
        <v>-11564999424</v>
      </c>
    </row>
    <row r="6668" spans="1:17" x14ac:dyDescent="0.3">
      <c r="A6668">
        <v>6662</v>
      </c>
      <c r="B6668">
        <f>SQRT((1-A6668*A6668/$G$1)*$G$2)</f>
        <v>456.64928617148746</v>
      </c>
      <c r="I6668" s="19">
        <f t="shared" si="625"/>
        <v>-23129998848</v>
      </c>
      <c r="K6668" s="19">
        <f t="shared" si="630"/>
        <v>19190880000</v>
      </c>
      <c r="L6668" s="19">
        <f t="shared" si="626"/>
        <v>19190880000</v>
      </c>
      <c r="N6668" s="19">
        <f t="shared" si="629"/>
        <v>-47278728176</v>
      </c>
      <c r="O6668" s="19">
        <f t="shared" si="627"/>
        <v>-47278728176</v>
      </c>
      <c r="Q6668" s="19">
        <f t="shared" si="628"/>
        <v>-39652847600</v>
      </c>
    </row>
    <row r="6669" spans="1:17" x14ac:dyDescent="0.3">
      <c r="A6669">
        <v>6663</v>
      </c>
      <c r="B6669">
        <f>SQRT((1-A6669*A6669/$G$1)*$G$2)</f>
        <v>456.24427952030783</v>
      </c>
      <c r="I6669" s="19">
        <f t="shared" si="625"/>
        <v>-79305695200</v>
      </c>
      <c r="K6669" s="19">
        <f t="shared" si="630"/>
        <v>19193760000</v>
      </c>
      <c r="L6669" s="19">
        <f t="shared" si="626"/>
        <v>19193760000</v>
      </c>
      <c r="N6669" s="19">
        <f t="shared" si="629"/>
        <v>0</v>
      </c>
      <c r="O6669" s="19">
        <f t="shared" si="627"/>
        <v>-47278728176</v>
      </c>
      <c r="Q6669" s="19">
        <f t="shared" si="628"/>
        <v>-20459087600</v>
      </c>
    </row>
    <row r="6670" spans="1:17" x14ac:dyDescent="0.3">
      <c r="A6670">
        <v>6664</v>
      </c>
      <c r="B6670">
        <f>SQRT((1-A6670*A6670/$G$1)*$G$2)</f>
        <v>455.83885215633154</v>
      </c>
      <c r="I6670" s="19">
        <f t="shared" si="625"/>
        <v>-40918175200</v>
      </c>
      <c r="K6670" s="19">
        <f t="shared" si="630"/>
        <v>19196640000</v>
      </c>
      <c r="L6670" s="19">
        <f t="shared" si="626"/>
        <v>19196640000</v>
      </c>
      <c r="N6670" s="19">
        <f t="shared" si="629"/>
        <v>-47174932944</v>
      </c>
      <c r="O6670" s="19">
        <f t="shared" si="627"/>
        <v>-47174932944</v>
      </c>
      <c r="Q6670" s="19">
        <f t="shared" si="628"/>
        <v>-48437380544</v>
      </c>
    </row>
    <row r="6671" spans="1:17" x14ac:dyDescent="0.3">
      <c r="A6671">
        <v>6665</v>
      </c>
      <c r="B6671">
        <f>SQRT((1-A6671*A6671/$G$1)*$G$2)</f>
        <v>455.43300295600068</v>
      </c>
      <c r="I6671" s="19">
        <f t="shared" si="625"/>
        <v>-96874761088</v>
      </c>
      <c r="K6671" s="19">
        <f t="shared" si="630"/>
        <v>19199520000</v>
      </c>
      <c r="L6671" s="19">
        <f t="shared" si="626"/>
        <v>19199520000</v>
      </c>
      <c r="N6671" s="19">
        <f t="shared" si="629"/>
        <v>0</v>
      </c>
      <c r="O6671" s="19">
        <f t="shared" si="627"/>
        <v>-47174932944</v>
      </c>
      <c r="Q6671" s="19">
        <f t="shared" si="628"/>
        <v>-29237860544</v>
      </c>
    </row>
    <row r="6672" spans="1:17" x14ac:dyDescent="0.3">
      <c r="A6672">
        <v>6666</v>
      </c>
      <c r="B6672">
        <f>SQRT((1-A6672*A6672/$G$1)*$G$2)</f>
        <v>455.02673079057723</v>
      </c>
      <c r="I6672" s="19">
        <f t="shared" si="625"/>
        <v>-58475721088</v>
      </c>
      <c r="K6672" s="19">
        <f t="shared" si="630"/>
        <v>19202400000</v>
      </c>
      <c r="L6672" s="19">
        <f t="shared" si="626"/>
        <v>19202400000</v>
      </c>
      <c r="N6672" s="19">
        <f t="shared" si="629"/>
        <v>0</v>
      </c>
      <c r="O6672" s="19">
        <f t="shared" si="627"/>
        <v>-47174932944</v>
      </c>
      <c r="Q6672" s="19">
        <f t="shared" si="628"/>
        <v>-10035460544</v>
      </c>
    </row>
    <row r="6673" spans="1:17" x14ac:dyDescent="0.3">
      <c r="A6673">
        <v>6667</v>
      </c>
      <c r="B6673">
        <f>SQRT((1-A6673*A6673/$G$1)*$G$2)</f>
        <v>454.6200345261106</v>
      </c>
      <c r="I6673" s="19">
        <f t="shared" si="625"/>
        <v>-20070921088</v>
      </c>
      <c r="K6673" s="19">
        <f t="shared" si="630"/>
        <v>19205280000</v>
      </c>
      <c r="L6673" s="19">
        <f t="shared" si="626"/>
        <v>19205280000</v>
      </c>
      <c r="N6673" s="19">
        <f t="shared" si="629"/>
        <v>-47071137712</v>
      </c>
      <c r="O6673" s="19">
        <f t="shared" si="627"/>
        <v>-47071137712</v>
      </c>
      <c r="Q6673" s="19">
        <f t="shared" si="628"/>
        <v>-37901318256</v>
      </c>
    </row>
    <row r="6674" spans="1:17" x14ac:dyDescent="0.3">
      <c r="A6674">
        <v>6668</v>
      </c>
      <c r="B6674">
        <f>SQRT((1-A6674*A6674/$G$1)*$G$2)</f>
        <v>454.21291302340234</v>
      </c>
      <c r="I6674" s="19">
        <f t="shared" si="625"/>
        <v>-75802636512</v>
      </c>
      <c r="K6674" s="19">
        <f t="shared" si="630"/>
        <v>19208160000</v>
      </c>
      <c r="L6674" s="19">
        <f t="shared" si="626"/>
        <v>19208160000</v>
      </c>
      <c r="N6674" s="19">
        <f t="shared" si="629"/>
        <v>0</v>
      </c>
      <c r="O6674" s="19">
        <f t="shared" si="627"/>
        <v>-47071137712</v>
      </c>
      <c r="Q6674" s="19">
        <f t="shared" si="628"/>
        <v>-18693158256</v>
      </c>
    </row>
    <row r="6675" spans="1:17" x14ac:dyDescent="0.3">
      <c r="A6675">
        <v>6669</v>
      </c>
      <c r="B6675">
        <f>SQRT((1-A6675*A6675/$G$1)*$G$2)</f>
        <v>453.80536513797324</v>
      </c>
      <c r="I6675" s="19">
        <f t="shared" si="625"/>
        <v>-37386316512</v>
      </c>
      <c r="K6675" s="19">
        <f t="shared" si="630"/>
        <v>19211040000</v>
      </c>
      <c r="L6675" s="19">
        <f t="shared" si="626"/>
        <v>19211040000</v>
      </c>
      <c r="N6675" s="19">
        <f t="shared" si="629"/>
        <v>-46967342480</v>
      </c>
      <c r="O6675" s="19">
        <f t="shared" si="627"/>
        <v>-46967342480</v>
      </c>
      <c r="Q6675" s="19">
        <f t="shared" si="628"/>
        <v>-46449460736</v>
      </c>
    </row>
    <row r="6676" spans="1:17" x14ac:dyDescent="0.3">
      <c r="A6676">
        <v>6670</v>
      </c>
      <c r="B6676">
        <f>SQRT((1-A6676*A6676/$G$1)*$G$2)</f>
        <v>453.397389720028</v>
      </c>
      <c r="I6676" s="19">
        <f t="shared" si="625"/>
        <v>-92898921472</v>
      </c>
      <c r="K6676" s="19">
        <f t="shared" si="630"/>
        <v>19213920000</v>
      </c>
      <c r="L6676" s="19">
        <f t="shared" si="626"/>
        <v>19213920000</v>
      </c>
      <c r="N6676" s="19">
        <f t="shared" si="629"/>
        <v>0</v>
      </c>
      <c r="O6676" s="19">
        <f t="shared" si="627"/>
        <v>-46967342480</v>
      </c>
      <c r="Q6676" s="19">
        <f t="shared" si="628"/>
        <v>-27235540736</v>
      </c>
    </row>
    <row r="6677" spans="1:17" x14ac:dyDescent="0.3">
      <c r="A6677">
        <v>6671</v>
      </c>
      <c r="B6677">
        <f>SQRT((1-A6677*A6677/$G$1)*$G$2)</f>
        <v>452.98898561442098</v>
      </c>
      <c r="I6677" s="19">
        <f t="shared" si="625"/>
        <v>-54471081472</v>
      </c>
      <c r="K6677" s="19">
        <f t="shared" si="630"/>
        <v>19216800000</v>
      </c>
      <c r="L6677" s="19">
        <f t="shared" si="626"/>
        <v>19216800000</v>
      </c>
      <c r="N6677" s="19">
        <f t="shared" si="629"/>
        <v>0</v>
      </c>
      <c r="O6677" s="19">
        <f t="shared" si="627"/>
        <v>-46967342480</v>
      </c>
      <c r="Q6677" s="19">
        <f t="shared" si="628"/>
        <v>-8018740736</v>
      </c>
    </row>
    <row r="6678" spans="1:17" x14ac:dyDescent="0.3">
      <c r="A6678">
        <v>6672</v>
      </c>
      <c r="B6678">
        <f>SQRT((1-A6678*A6678/$G$1)*$G$2)</f>
        <v>452.58015166062108</v>
      </c>
      <c r="I6678" s="19">
        <f t="shared" si="625"/>
        <v>-16037481472</v>
      </c>
      <c r="K6678" s="19">
        <f t="shared" si="630"/>
        <v>19219680000</v>
      </c>
      <c r="L6678" s="19">
        <f t="shared" si="626"/>
        <v>19219680000</v>
      </c>
      <c r="N6678" s="19">
        <f t="shared" si="629"/>
        <v>-46863547248</v>
      </c>
      <c r="O6678" s="19">
        <f t="shared" si="627"/>
        <v>-46863547248</v>
      </c>
      <c r="Q6678" s="19">
        <f t="shared" si="628"/>
        <v>-35662607984</v>
      </c>
    </row>
    <row r="6679" spans="1:17" x14ac:dyDescent="0.3">
      <c r="A6679">
        <v>6673</v>
      </c>
      <c r="B6679">
        <f>SQRT((1-A6679*A6679/$G$1)*$G$2)</f>
        <v>452.17088669267605</v>
      </c>
      <c r="I6679" s="19">
        <f t="shared" si="625"/>
        <v>-71325215968</v>
      </c>
      <c r="K6679" s="19">
        <f t="shared" si="630"/>
        <v>19222560000</v>
      </c>
      <c r="L6679" s="19">
        <f t="shared" si="626"/>
        <v>19222560000</v>
      </c>
      <c r="N6679" s="19">
        <f t="shared" si="629"/>
        <v>0</v>
      </c>
      <c r="O6679" s="19">
        <f t="shared" si="627"/>
        <v>-46863547248</v>
      </c>
      <c r="Q6679" s="19">
        <f t="shared" si="628"/>
        <v>-16440047984</v>
      </c>
    </row>
    <row r="6680" spans="1:17" x14ac:dyDescent="0.3">
      <c r="A6680">
        <v>6674</v>
      </c>
      <c r="B6680">
        <f>SQRT((1-A6680*A6680/$G$1)*$G$2)</f>
        <v>451.76118953917711</v>
      </c>
      <c r="I6680" s="19">
        <f t="shared" si="625"/>
        <v>-32880095968</v>
      </c>
      <c r="K6680" s="19">
        <f t="shared" si="630"/>
        <v>19225440000</v>
      </c>
      <c r="L6680" s="19">
        <f t="shared" si="626"/>
        <v>19225440000</v>
      </c>
      <c r="N6680" s="19">
        <f t="shared" si="629"/>
        <v>-46759752016</v>
      </c>
      <c r="O6680" s="19">
        <f t="shared" si="627"/>
        <v>-46759752016</v>
      </c>
      <c r="Q6680" s="19">
        <f t="shared" si="628"/>
        <v>-43974360000</v>
      </c>
    </row>
    <row r="6681" spans="1:17" x14ac:dyDescent="0.3">
      <c r="A6681">
        <v>6675</v>
      </c>
      <c r="B6681">
        <f>SQRT((1-A6681*A6681/$G$1)*$G$2)</f>
        <v>451.35105902322346</v>
      </c>
      <c r="I6681" s="19">
        <f t="shared" si="625"/>
        <v>-87948720000</v>
      </c>
      <c r="K6681" s="19">
        <f t="shared" si="630"/>
        <v>19228320000</v>
      </c>
      <c r="L6681" s="19">
        <f t="shared" si="626"/>
        <v>19228320000</v>
      </c>
      <c r="N6681" s="19">
        <f t="shared" si="629"/>
        <v>0</v>
      </c>
      <c r="O6681" s="19">
        <f t="shared" si="627"/>
        <v>-46759752016</v>
      </c>
      <c r="Q6681" s="19">
        <f t="shared" si="628"/>
        <v>-24746040000</v>
      </c>
    </row>
    <row r="6682" spans="1:17" x14ac:dyDescent="0.3">
      <c r="A6682">
        <v>6676</v>
      </c>
      <c r="B6682">
        <f>SQRT((1-A6682*A6682/$G$1)*$G$2)</f>
        <v>450.94049396238495</v>
      </c>
      <c r="I6682" s="19">
        <f t="shared" si="625"/>
        <v>-49492080000</v>
      </c>
      <c r="K6682" s="19">
        <f t="shared" si="630"/>
        <v>19231200000</v>
      </c>
      <c r="L6682" s="19">
        <f t="shared" si="626"/>
        <v>19231200000</v>
      </c>
      <c r="N6682" s="19">
        <f t="shared" si="629"/>
        <v>0</v>
      </c>
      <c r="O6682" s="19">
        <f t="shared" si="627"/>
        <v>-46759752016</v>
      </c>
      <c r="Q6682" s="19">
        <f t="shared" si="628"/>
        <v>-5514840000</v>
      </c>
    </row>
    <row r="6683" spans="1:17" x14ac:dyDescent="0.3">
      <c r="A6683">
        <v>6677</v>
      </c>
      <c r="B6683">
        <f>SQRT((1-A6683*A6683/$G$1)*$G$2)</f>
        <v>450.52949316866648</v>
      </c>
      <c r="I6683" s="19">
        <f t="shared" si="625"/>
        <v>-11029680000</v>
      </c>
      <c r="K6683" s="19">
        <f t="shared" si="630"/>
        <v>19234080000</v>
      </c>
      <c r="L6683" s="19">
        <f t="shared" si="626"/>
        <v>19234080000</v>
      </c>
      <c r="N6683" s="19">
        <f t="shared" si="629"/>
        <v>-46655956784</v>
      </c>
      <c r="O6683" s="19">
        <f t="shared" si="627"/>
        <v>-46655956784</v>
      </c>
      <c r="Q6683" s="19">
        <f t="shared" si="628"/>
        <v>-32936716784</v>
      </c>
    </row>
    <row r="6684" spans="1:17" x14ac:dyDescent="0.3">
      <c r="A6684">
        <v>6678</v>
      </c>
      <c r="B6684">
        <f>SQRT((1-A6684*A6684/$G$1)*$G$2)</f>
        <v>450.11805544847101</v>
      </c>
      <c r="I6684" s="19">
        <f t="shared" si="625"/>
        <v>-65873433568</v>
      </c>
      <c r="K6684" s="19">
        <f t="shared" si="630"/>
        <v>19236960000</v>
      </c>
      <c r="L6684" s="19">
        <f t="shared" si="626"/>
        <v>19236960000</v>
      </c>
      <c r="N6684" s="19">
        <f t="shared" si="629"/>
        <v>0</v>
      </c>
      <c r="O6684" s="19">
        <f t="shared" si="627"/>
        <v>-46655956784</v>
      </c>
      <c r="Q6684" s="19">
        <f t="shared" si="628"/>
        <v>-13699756784</v>
      </c>
    </row>
    <row r="6685" spans="1:17" x14ac:dyDescent="0.3">
      <c r="A6685">
        <v>6679</v>
      </c>
      <c r="B6685">
        <f>SQRT((1-A6685*A6685/$G$1)*$G$2)</f>
        <v>449.7061796025618</v>
      </c>
      <c r="I6685" s="19">
        <f t="shared" si="625"/>
        <v>-27399513568</v>
      </c>
      <c r="K6685" s="19">
        <f t="shared" si="630"/>
        <v>19239840000</v>
      </c>
      <c r="L6685" s="19">
        <f t="shared" si="626"/>
        <v>19239840000</v>
      </c>
      <c r="N6685" s="19">
        <f t="shared" si="629"/>
        <v>-46552161552</v>
      </c>
      <c r="O6685" s="19">
        <f t="shared" si="627"/>
        <v>-46552161552</v>
      </c>
      <c r="Q6685" s="19">
        <f t="shared" si="628"/>
        <v>-41012078336</v>
      </c>
    </row>
    <row r="6686" spans="1:17" x14ac:dyDescent="0.3">
      <c r="A6686">
        <v>6680</v>
      </c>
      <c r="B6686">
        <f>SQRT((1-A6686*A6686/$G$1)*$G$2)</f>
        <v>449.29386442602538</v>
      </c>
      <c r="I6686" s="19">
        <f t="shared" si="625"/>
        <v>-82024156672</v>
      </c>
      <c r="K6686" s="19">
        <f t="shared" si="630"/>
        <v>19242720000</v>
      </c>
      <c r="L6686" s="19">
        <f t="shared" si="626"/>
        <v>19242720000</v>
      </c>
      <c r="N6686" s="19">
        <f t="shared" si="629"/>
        <v>0</v>
      </c>
      <c r="O6686" s="19">
        <f t="shared" si="627"/>
        <v>-46552161552</v>
      </c>
      <c r="Q6686" s="19">
        <f t="shared" si="628"/>
        <v>-21769358336</v>
      </c>
    </row>
    <row r="6687" spans="1:17" x14ac:dyDescent="0.3">
      <c r="A6687">
        <v>6681</v>
      </c>
      <c r="B6687">
        <f>SQRT((1-A6687*A6687/$G$1)*$G$2)</f>
        <v>448.88110870823397</v>
      </c>
      <c r="I6687" s="19">
        <f t="shared" si="625"/>
        <v>-43538716672</v>
      </c>
      <c r="K6687" s="19">
        <f t="shared" si="630"/>
        <v>19245600000</v>
      </c>
      <c r="L6687" s="19">
        <f t="shared" si="626"/>
        <v>19245600000</v>
      </c>
      <c r="N6687" s="19">
        <f t="shared" si="629"/>
        <v>-46448366320</v>
      </c>
      <c r="O6687" s="19">
        <f t="shared" si="627"/>
        <v>-46448366320</v>
      </c>
      <c r="Q6687" s="19">
        <f t="shared" si="628"/>
        <v>-48972124656</v>
      </c>
    </row>
    <row r="6688" spans="1:17" x14ac:dyDescent="0.3">
      <c r="A6688">
        <v>6682</v>
      </c>
      <c r="B6688">
        <f>SQRT((1-A6688*A6688/$G$1)*$G$2)</f>
        <v>448.46791123280627</v>
      </c>
      <c r="I6688" s="19">
        <f t="shared" si="625"/>
        <v>-97944249312</v>
      </c>
      <c r="K6688" s="19">
        <f t="shared" si="630"/>
        <v>19248480000</v>
      </c>
      <c r="L6688" s="19">
        <f t="shared" si="626"/>
        <v>19248480000</v>
      </c>
      <c r="N6688" s="19">
        <f t="shared" si="629"/>
        <v>0</v>
      </c>
      <c r="O6688" s="19">
        <f t="shared" si="627"/>
        <v>-46448366320</v>
      </c>
      <c r="Q6688" s="19">
        <f t="shared" si="628"/>
        <v>-29723644656</v>
      </c>
    </row>
    <row r="6689" spans="1:17" x14ac:dyDescent="0.3">
      <c r="A6689">
        <v>6683</v>
      </c>
      <c r="B6689">
        <f>SQRT((1-A6689*A6689/$G$1)*$G$2)</f>
        <v>448.05427077757071</v>
      </c>
      <c r="I6689" s="19">
        <f t="shared" si="625"/>
        <v>-59447289312</v>
      </c>
      <c r="K6689" s="19">
        <f t="shared" si="630"/>
        <v>19251360000</v>
      </c>
      <c r="L6689" s="19">
        <f t="shared" si="626"/>
        <v>19251360000</v>
      </c>
      <c r="N6689" s="19">
        <f t="shared" si="629"/>
        <v>0</v>
      </c>
      <c r="O6689" s="19">
        <f t="shared" si="627"/>
        <v>-46448366320</v>
      </c>
      <c r="Q6689" s="19">
        <f t="shared" si="628"/>
        <v>-10472284656</v>
      </c>
    </row>
    <row r="6690" spans="1:17" x14ac:dyDescent="0.3">
      <c r="A6690">
        <v>6684</v>
      </c>
      <c r="B6690">
        <f>SQRT((1-A6690*A6690/$G$1)*$G$2)</f>
        <v>447.64018611452502</v>
      </c>
      <c r="I6690" s="19">
        <f t="shared" si="625"/>
        <v>-20944569312</v>
      </c>
      <c r="K6690" s="19">
        <f t="shared" si="630"/>
        <v>19254240000</v>
      </c>
      <c r="L6690" s="19">
        <f t="shared" si="626"/>
        <v>19254240000</v>
      </c>
      <c r="N6690" s="19">
        <f t="shared" si="629"/>
        <v>-46344571088</v>
      </c>
      <c r="O6690" s="19">
        <f t="shared" si="627"/>
        <v>-46344571088</v>
      </c>
      <c r="Q6690" s="19">
        <f t="shared" si="628"/>
        <v>-37562615744</v>
      </c>
    </row>
    <row r="6691" spans="1:17" x14ac:dyDescent="0.3">
      <c r="A6691">
        <v>6685</v>
      </c>
      <c r="B6691">
        <f>SQRT((1-A6691*A6691/$G$1)*$G$2)</f>
        <v>447.22565600979783</v>
      </c>
      <c r="I6691" s="19">
        <f t="shared" si="625"/>
        <v>-75125231488</v>
      </c>
      <c r="K6691" s="19">
        <f t="shared" si="630"/>
        <v>19257120000</v>
      </c>
      <c r="L6691" s="19">
        <f t="shared" si="626"/>
        <v>19257120000</v>
      </c>
      <c r="N6691" s="19">
        <f t="shared" si="629"/>
        <v>0</v>
      </c>
      <c r="O6691" s="19">
        <f t="shared" si="627"/>
        <v>-46344571088</v>
      </c>
      <c r="Q6691" s="19">
        <f t="shared" si="628"/>
        <v>-18305495744</v>
      </c>
    </row>
    <row r="6692" spans="1:17" x14ac:dyDescent="0.3">
      <c r="A6692">
        <v>6686</v>
      </c>
      <c r="B6692">
        <f>SQRT((1-A6692*A6692/$G$1)*$G$2)</f>
        <v>446.81067922360893</v>
      </c>
      <c r="I6692" s="19">
        <f t="shared" si="625"/>
        <v>-36610991488</v>
      </c>
      <c r="K6692" s="19">
        <f t="shared" si="630"/>
        <v>19260000000</v>
      </c>
      <c r="L6692" s="19">
        <f t="shared" si="626"/>
        <v>19260000000</v>
      </c>
      <c r="N6692" s="19">
        <f t="shared" si="629"/>
        <v>-46240775856</v>
      </c>
      <c r="O6692" s="19">
        <f t="shared" si="627"/>
        <v>-46240775856</v>
      </c>
      <c r="Q6692" s="19">
        <f t="shared" si="628"/>
        <v>-45286271600</v>
      </c>
    </row>
    <row r="6693" spans="1:17" x14ac:dyDescent="0.3">
      <c r="A6693">
        <v>6687</v>
      </c>
      <c r="B6693">
        <f>SQRT((1-A6693*A6693/$G$1)*$G$2)</f>
        <v>446.39525451022985</v>
      </c>
      <c r="I6693" s="19">
        <f t="shared" si="625"/>
        <v>-90572543200</v>
      </c>
      <c r="K6693" s="19">
        <f t="shared" si="630"/>
        <v>19262880000</v>
      </c>
      <c r="L6693" s="19">
        <f t="shared" si="626"/>
        <v>19262880000</v>
      </c>
      <c r="N6693" s="19">
        <f t="shared" si="629"/>
        <v>0</v>
      </c>
      <c r="O6693" s="19">
        <f t="shared" si="627"/>
        <v>-46240775856</v>
      </c>
      <c r="Q6693" s="19">
        <f t="shared" si="628"/>
        <v>-26023391600</v>
      </c>
    </row>
    <row r="6694" spans="1:17" x14ac:dyDescent="0.3">
      <c r="A6694">
        <v>6688</v>
      </c>
      <c r="B6694">
        <f>SQRT((1-A6694*A6694/$G$1)*$G$2)</f>
        <v>445.9793806179436</v>
      </c>
      <c r="I6694" s="19">
        <f t="shared" si="625"/>
        <v>-52046783200</v>
      </c>
      <c r="K6694" s="19">
        <f t="shared" si="630"/>
        <v>19265760000</v>
      </c>
      <c r="L6694" s="19">
        <f t="shared" si="626"/>
        <v>19265760000</v>
      </c>
      <c r="N6694" s="19">
        <f t="shared" si="629"/>
        <v>0</v>
      </c>
      <c r="O6694" s="19">
        <f t="shared" si="627"/>
        <v>-46240775856</v>
      </c>
      <c r="Q6694" s="19">
        <f t="shared" si="628"/>
        <v>-6757631600</v>
      </c>
    </row>
    <row r="6695" spans="1:17" x14ac:dyDescent="0.3">
      <c r="A6695">
        <v>6689</v>
      </c>
      <c r="B6695">
        <f>SQRT((1-A6695*A6695/$G$1)*$G$2)</f>
        <v>445.5630562890035</v>
      </c>
      <c r="I6695" s="19">
        <f t="shared" si="625"/>
        <v>-13515263200</v>
      </c>
      <c r="K6695" s="19">
        <f t="shared" si="630"/>
        <v>19268640000</v>
      </c>
      <c r="L6695" s="19">
        <f t="shared" si="626"/>
        <v>19268640000</v>
      </c>
      <c r="N6695" s="19">
        <f t="shared" si="629"/>
        <v>-46136980624</v>
      </c>
      <c r="O6695" s="19">
        <f t="shared" si="627"/>
        <v>-46136980624</v>
      </c>
      <c r="Q6695" s="19">
        <f t="shared" si="628"/>
        <v>-33625972224</v>
      </c>
    </row>
    <row r="6696" spans="1:17" x14ac:dyDescent="0.3">
      <c r="A6696">
        <v>6690</v>
      </c>
      <c r="B6696">
        <f>SQRT((1-A6696*A6696/$G$1)*$G$2)</f>
        <v>445.14628025959303</v>
      </c>
      <c r="I6696" s="19">
        <f t="shared" si="625"/>
        <v>-67251944448</v>
      </c>
      <c r="K6696" s="19">
        <f t="shared" si="630"/>
        <v>19271520000</v>
      </c>
      <c r="L6696" s="19">
        <f t="shared" si="626"/>
        <v>19271520000</v>
      </c>
      <c r="N6696" s="19">
        <f t="shared" si="629"/>
        <v>0</v>
      </c>
      <c r="O6696" s="19">
        <f t="shared" si="627"/>
        <v>-46136980624</v>
      </c>
      <c r="Q6696" s="19">
        <f t="shared" si="628"/>
        <v>-14354452224</v>
      </c>
    </row>
    <row r="6697" spans="1:17" x14ac:dyDescent="0.3">
      <c r="A6697">
        <v>6691</v>
      </c>
      <c r="B6697">
        <f>SQRT((1-A6697*A6697/$G$1)*$G$2)</f>
        <v>444.72905125978463</v>
      </c>
      <c r="I6697" s="19">
        <f t="shared" si="625"/>
        <v>-28708904448</v>
      </c>
      <c r="K6697" s="19">
        <f t="shared" si="630"/>
        <v>19274400000</v>
      </c>
      <c r="L6697" s="19">
        <f t="shared" si="626"/>
        <v>19274400000</v>
      </c>
      <c r="N6697" s="19">
        <f t="shared" si="629"/>
        <v>-46033185392</v>
      </c>
      <c r="O6697" s="19">
        <f t="shared" si="627"/>
        <v>-46033185392</v>
      </c>
      <c r="Q6697" s="19">
        <f t="shared" si="628"/>
        <v>-41113237616</v>
      </c>
    </row>
    <row r="6698" spans="1:17" x14ac:dyDescent="0.3">
      <c r="A6698">
        <v>6692</v>
      </c>
      <c r="B6698">
        <f>SQRT((1-A6698*A6698/$G$1)*$G$2)</f>
        <v>444.31136801349743</v>
      </c>
      <c r="I6698" s="19">
        <f t="shared" si="625"/>
        <v>-82226475232</v>
      </c>
      <c r="K6698" s="19">
        <f t="shared" si="630"/>
        <v>19277280000</v>
      </c>
      <c r="L6698" s="19">
        <f t="shared" si="626"/>
        <v>19277280000</v>
      </c>
      <c r="N6698" s="19">
        <f t="shared" si="629"/>
        <v>0</v>
      </c>
      <c r="O6698" s="19">
        <f t="shared" si="627"/>
        <v>-46033185392</v>
      </c>
      <c r="Q6698" s="19">
        <f t="shared" si="628"/>
        <v>-21835957616</v>
      </c>
    </row>
    <row r="6699" spans="1:17" x14ac:dyDescent="0.3">
      <c r="A6699">
        <v>6693</v>
      </c>
      <c r="B6699">
        <f>SQRT((1-A6699*A6699/$G$1)*$G$2)</f>
        <v>443.89322923845589</v>
      </c>
      <c r="I6699" s="19">
        <f t="shared" si="625"/>
        <v>-43671915232</v>
      </c>
      <c r="K6699" s="19">
        <f t="shared" si="630"/>
        <v>19280160000</v>
      </c>
      <c r="L6699" s="19">
        <f t="shared" si="626"/>
        <v>19280160000</v>
      </c>
      <c r="N6699" s="19">
        <f t="shared" si="629"/>
        <v>-45929390160</v>
      </c>
      <c r="O6699" s="19">
        <f t="shared" si="627"/>
        <v>-45929390160</v>
      </c>
      <c r="Q6699" s="19">
        <f t="shared" si="628"/>
        <v>-48485187776</v>
      </c>
    </row>
    <row r="6700" spans="1:17" x14ac:dyDescent="0.3">
      <c r="A6700">
        <v>6694</v>
      </c>
      <c r="B6700">
        <f>SQRT((1-A6700*A6700/$G$1)*$G$2)</f>
        <v>443.47463364614725</v>
      </c>
      <c r="I6700" s="19">
        <f t="shared" si="625"/>
        <v>-96970375552</v>
      </c>
      <c r="K6700" s="19">
        <f t="shared" si="630"/>
        <v>19283040000</v>
      </c>
      <c r="L6700" s="19">
        <f t="shared" si="626"/>
        <v>19283040000</v>
      </c>
      <c r="N6700" s="19">
        <f t="shared" si="629"/>
        <v>0</v>
      </c>
      <c r="O6700" s="19">
        <f t="shared" si="627"/>
        <v>-45929390160</v>
      </c>
      <c r="Q6700" s="19">
        <f t="shared" si="628"/>
        <v>-29202147776</v>
      </c>
    </row>
    <row r="6701" spans="1:17" x14ac:dyDescent="0.3">
      <c r="A6701">
        <v>6695</v>
      </c>
      <c r="B6701">
        <f>SQRT((1-A6701*A6701/$G$1)*$G$2)</f>
        <v>443.05557994177911</v>
      </c>
      <c r="I6701" s="19">
        <f t="shared" si="625"/>
        <v>-58404295552</v>
      </c>
      <c r="K6701" s="19">
        <f t="shared" si="630"/>
        <v>19285920000</v>
      </c>
      <c r="L6701" s="19">
        <f t="shared" si="626"/>
        <v>19285920000</v>
      </c>
      <c r="N6701" s="19">
        <f t="shared" si="629"/>
        <v>0</v>
      </c>
      <c r="O6701" s="19">
        <f t="shared" si="627"/>
        <v>-45929390160</v>
      </c>
      <c r="Q6701" s="19">
        <f t="shared" si="628"/>
        <v>-9916227776</v>
      </c>
    </row>
    <row r="6702" spans="1:17" x14ac:dyDescent="0.3">
      <c r="A6702">
        <v>6696</v>
      </c>
      <c r="B6702">
        <f>SQRT((1-A6702*A6702/$G$1)*$G$2)</f>
        <v>442.6360668242358</v>
      </c>
      <c r="I6702" s="19">
        <f t="shared" ref="I6702:I6765" si="631">Q6701*2</f>
        <v>-19832455552</v>
      </c>
      <c r="K6702" s="19">
        <f t="shared" si="630"/>
        <v>19288800000</v>
      </c>
      <c r="L6702" s="19">
        <f t="shared" ref="L6702:L6765" si="632">IF(K6702=0,L6701,K6702)</f>
        <v>19288800000</v>
      </c>
      <c r="N6702" s="19">
        <f t="shared" si="629"/>
        <v>-45825594928</v>
      </c>
      <c r="O6702" s="19">
        <f t="shared" ref="O6702:O6765" si="633">IF(N6702=0,O6701,N6702)</f>
        <v>-45825594928</v>
      </c>
      <c r="Q6702" s="19">
        <f t="shared" ref="Q6702:Q6765" si="634">Q6701+K6702+N6702</f>
        <v>-36453022704</v>
      </c>
    </row>
    <row r="6703" spans="1:17" x14ac:dyDescent="0.3">
      <c r="A6703">
        <v>6697</v>
      </c>
      <c r="B6703">
        <f>SQRT((1-A6703*A6703/$G$1)*$G$2)</f>
        <v>442.21609298603551</v>
      </c>
      <c r="I6703" s="19">
        <f t="shared" si="631"/>
        <v>-72906045408</v>
      </c>
      <c r="K6703" s="19">
        <f t="shared" si="630"/>
        <v>19291680000</v>
      </c>
      <c r="L6703" s="19">
        <f t="shared" si="632"/>
        <v>19291680000</v>
      </c>
      <c r="N6703" s="19">
        <f t="shared" si="629"/>
        <v>0</v>
      </c>
      <c r="O6703" s="19">
        <f t="shared" si="633"/>
        <v>-45825594928</v>
      </c>
      <c r="Q6703" s="19">
        <f t="shared" si="634"/>
        <v>-17161342704</v>
      </c>
    </row>
    <row r="6704" spans="1:17" x14ac:dyDescent="0.3">
      <c r="A6704">
        <v>6698</v>
      </c>
      <c r="B6704">
        <f>SQRT((1-A6704*A6704/$G$1)*$G$2)</f>
        <v>441.79565711328581</v>
      </c>
      <c r="I6704" s="19">
        <f t="shared" si="631"/>
        <v>-34322685408</v>
      </c>
      <c r="K6704" s="19">
        <f t="shared" si="630"/>
        <v>19294560000</v>
      </c>
      <c r="L6704" s="19">
        <f t="shared" si="632"/>
        <v>19294560000</v>
      </c>
      <c r="N6704" s="19">
        <f t="shared" si="629"/>
        <v>-45721799696</v>
      </c>
      <c r="O6704" s="19">
        <f t="shared" si="633"/>
        <v>-45721799696</v>
      </c>
      <c r="Q6704" s="19">
        <f t="shared" si="634"/>
        <v>-43588582400</v>
      </c>
    </row>
    <row r="6705" spans="1:17" x14ac:dyDescent="0.3">
      <c r="A6705">
        <v>6699</v>
      </c>
      <c r="B6705">
        <f>SQRT((1-A6705*A6705/$G$1)*$G$2)</f>
        <v>441.37475788564012</v>
      </c>
      <c r="I6705" s="19">
        <f t="shared" si="631"/>
        <v>-87177164800</v>
      </c>
      <c r="K6705" s="19">
        <f t="shared" si="630"/>
        <v>19297440000</v>
      </c>
      <c r="L6705" s="19">
        <f t="shared" si="632"/>
        <v>19297440000</v>
      </c>
      <c r="N6705" s="19">
        <f t="shared" si="629"/>
        <v>0</v>
      </c>
      <c r="O6705" s="19">
        <f t="shared" si="633"/>
        <v>-45721799696</v>
      </c>
      <c r="Q6705" s="19">
        <f t="shared" si="634"/>
        <v>-24291142400</v>
      </c>
    </row>
    <row r="6706" spans="1:17" x14ac:dyDescent="0.3">
      <c r="A6706">
        <v>6700</v>
      </c>
      <c r="B6706">
        <f>SQRT((1-A6706*A6706/$G$1)*$G$2)</f>
        <v>440.95339397625264</v>
      </c>
      <c r="I6706" s="19">
        <f t="shared" si="631"/>
        <v>-48582284800</v>
      </c>
      <c r="K6706" s="19">
        <f t="shared" si="630"/>
        <v>19300320000</v>
      </c>
      <c r="L6706" s="19">
        <f t="shared" si="632"/>
        <v>19300320000</v>
      </c>
      <c r="N6706" s="19">
        <f t="shared" si="629"/>
        <v>0</v>
      </c>
      <c r="O6706" s="19">
        <f t="shared" si="633"/>
        <v>-45721799696</v>
      </c>
      <c r="Q6706" s="19">
        <f t="shared" si="634"/>
        <v>-4990822400</v>
      </c>
    </row>
    <row r="6707" spans="1:17" x14ac:dyDescent="0.3">
      <c r="A6707">
        <v>6701</v>
      </c>
      <c r="B6707">
        <f>SQRT((1-A6707*A6707/$G$1)*$G$2)</f>
        <v>440.5315640517336</v>
      </c>
      <c r="I6707" s="19">
        <f t="shared" si="631"/>
        <v>-9981644800</v>
      </c>
      <c r="K6707" s="19">
        <f t="shared" si="630"/>
        <v>19303200000</v>
      </c>
      <c r="L6707" s="19">
        <f t="shared" si="632"/>
        <v>19303200000</v>
      </c>
      <c r="N6707" s="19">
        <f t="shared" si="629"/>
        <v>-45618004464</v>
      </c>
      <c r="O6707" s="19">
        <f t="shared" si="633"/>
        <v>-45618004464</v>
      </c>
      <c r="Q6707" s="19">
        <f t="shared" si="634"/>
        <v>-31305626864</v>
      </c>
    </row>
    <row r="6708" spans="1:17" x14ac:dyDescent="0.3">
      <c r="A6708">
        <v>6702</v>
      </c>
      <c r="B6708">
        <f>SQRT((1-A6708*A6708/$G$1)*$G$2)</f>
        <v>440.10926677210335</v>
      </c>
      <c r="I6708" s="19">
        <f t="shared" si="631"/>
        <v>-62611253728</v>
      </c>
      <c r="K6708" s="19">
        <f t="shared" si="630"/>
        <v>19306080000</v>
      </c>
      <c r="L6708" s="19">
        <f t="shared" si="632"/>
        <v>19306080000</v>
      </c>
      <c r="N6708" s="19">
        <f t="shared" ref="N6708:N6771" si="635">IF($I6708&gt;O6707,O6707+$J$1,)</f>
        <v>0</v>
      </c>
      <c r="O6708" s="19">
        <f t="shared" si="633"/>
        <v>-45618004464</v>
      </c>
      <c r="Q6708" s="19">
        <f t="shared" si="634"/>
        <v>-11999546864</v>
      </c>
    </row>
    <row r="6709" spans="1:17" x14ac:dyDescent="0.3">
      <c r="A6709">
        <v>6703</v>
      </c>
      <c r="B6709">
        <f>SQRT((1-A6709*A6709/$G$1)*$G$2)</f>
        <v>439.686500790747</v>
      </c>
      <c r="I6709" s="19">
        <f t="shared" si="631"/>
        <v>-23999093728</v>
      </c>
      <c r="K6709" s="19">
        <f t="shared" si="630"/>
        <v>19308960000</v>
      </c>
      <c r="L6709" s="19">
        <f t="shared" si="632"/>
        <v>19308960000</v>
      </c>
      <c r="N6709" s="19">
        <f t="shared" si="635"/>
        <v>-45514209232</v>
      </c>
      <c r="O6709" s="19">
        <f t="shared" si="633"/>
        <v>-45514209232</v>
      </c>
      <c r="Q6709" s="19">
        <f t="shared" si="634"/>
        <v>-38204796096</v>
      </c>
    </row>
    <row r="6710" spans="1:17" x14ac:dyDescent="0.3">
      <c r="A6710">
        <v>6704</v>
      </c>
      <c r="B6710">
        <f>SQRT((1-A6710*A6710/$G$1)*$G$2)</f>
        <v>439.26326475436827</v>
      </c>
      <c r="I6710" s="19">
        <f t="shared" si="631"/>
        <v>-76409592192</v>
      </c>
      <c r="K6710" s="19">
        <f t="shared" si="630"/>
        <v>19311840000</v>
      </c>
      <c r="L6710" s="19">
        <f t="shared" si="632"/>
        <v>19311840000</v>
      </c>
      <c r="N6710" s="19">
        <f t="shared" si="635"/>
        <v>0</v>
      </c>
      <c r="O6710" s="19">
        <f t="shared" si="633"/>
        <v>-45514209232</v>
      </c>
      <c r="Q6710" s="19">
        <f t="shared" si="634"/>
        <v>-18892956096</v>
      </c>
    </row>
    <row r="6711" spans="1:17" x14ac:dyDescent="0.3">
      <c r="A6711">
        <v>6705</v>
      </c>
      <c r="B6711">
        <f>SQRT((1-A6711*A6711/$G$1)*$G$2)</f>
        <v>438.83955730294224</v>
      </c>
      <c r="I6711" s="19">
        <f t="shared" si="631"/>
        <v>-37785912192</v>
      </c>
      <c r="K6711" s="19">
        <f t="shared" si="630"/>
        <v>19314720000</v>
      </c>
      <c r="L6711" s="19">
        <f t="shared" si="632"/>
        <v>19314720000</v>
      </c>
      <c r="N6711" s="19">
        <f t="shared" si="635"/>
        <v>-45410414000</v>
      </c>
      <c r="O6711" s="19">
        <f t="shared" si="633"/>
        <v>-45410414000</v>
      </c>
      <c r="Q6711" s="19">
        <f t="shared" si="634"/>
        <v>-44988650096</v>
      </c>
    </row>
    <row r="6712" spans="1:17" x14ac:dyDescent="0.3">
      <c r="A6712">
        <v>6706</v>
      </c>
      <c r="B6712">
        <f>SQRT((1-A6712*A6712/$G$1)*$G$2)</f>
        <v>438.41537706966869</v>
      </c>
      <c r="I6712" s="19">
        <f t="shared" si="631"/>
        <v>-89977300192</v>
      </c>
      <c r="K6712" s="19">
        <f t="shared" si="630"/>
        <v>19317600000</v>
      </c>
      <c r="L6712" s="19">
        <f t="shared" si="632"/>
        <v>19317600000</v>
      </c>
      <c r="N6712" s="19">
        <f t="shared" si="635"/>
        <v>0</v>
      </c>
      <c r="O6712" s="19">
        <f t="shared" si="633"/>
        <v>-45410414000</v>
      </c>
      <c r="Q6712" s="19">
        <f t="shared" si="634"/>
        <v>-25671050096</v>
      </c>
    </row>
    <row r="6713" spans="1:17" x14ac:dyDescent="0.3">
      <c r="A6713">
        <v>6707</v>
      </c>
      <c r="B6713">
        <f>SQRT((1-A6713*A6713/$G$1)*$G$2)</f>
        <v>437.99072268092488</v>
      </c>
      <c r="I6713" s="19">
        <f t="shared" si="631"/>
        <v>-51342100192</v>
      </c>
      <c r="K6713" s="19">
        <f t="shared" si="630"/>
        <v>19320480000</v>
      </c>
      <c r="L6713" s="19">
        <f t="shared" si="632"/>
        <v>19320480000</v>
      </c>
      <c r="N6713" s="19">
        <f t="shared" si="635"/>
        <v>0</v>
      </c>
      <c r="O6713" s="19">
        <f t="shared" si="633"/>
        <v>-45410414000</v>
      </c>
      <c r="Q6713" s="19">
        <f t="shared" si="634"/>
        <v>-6350570096</v>
      </c>
    </row>
    <row r="6714" spans="1:17" x14ac:dyDescent="0.3">
      <c r="A6714">
        <v>6708</v>
      </c>
      <c r="B6714">
        <f>SQRT((1-A6714*A6714/$G$1)*$G$2)</f>
        <v>437.56559275621663</v>
      </c>
      <c r="I6714" s="19">
        <f t="shared" si="631"/>
        <v>-12701140192</v>
      </c>
      <c r="K6714" s="19">
        <f t="shared" si="630"/>
        <v>19323360000</v>
      </c>
      <c r="L6714" s="19">
        <f t="shared" si="632"/>
        <v>19323360000</v>
      </c>
      <c r="N6714" s="19">
        <f t="shared" si="635"/>
        <v>-45306618768</v>
      </c>
      <c r="O6714" s="19">
        <f t="shared" si="633"/>
        <v>-45306618768</v>
      </c>
      <c r="Q6714" s="19">
        <f t="shared" si="634"/>
        <v>-32333828864</v>
      </c>
    </row>
    <row r="6715" spans="1:17" x14ac:dyDescent="0.3">
      <c r="A6715">
        <v>6709</v>
      </c>
      <c r="B6715">
        <f>SQRT((1-A6715*A6715/$G$1)*$G$2)</f>
        <v>437.13998590813105</v>
      </c>
      <c r="I6715" s="19">
        <f t="shared" si="631"/>
        <v>-64667657728</v>
      </c>
      <c r="K6715" s="19">
        <f t="shared" si="630"/>
        <v>19326240000</v>
      </c>
      <c r="L6715" s="19">
        <f t="shared" si="632"/>
        <v>19326240000</v>
      </c>
      <c r="N6715" s="19">
        <f t="shared" si="635"/>
        <v>0</v>
      </c>
      <c r="O6715" s="19">
        <f t="shared" si="633"/>
        <v>-45306618768</v>
      </c>
      <c r="Q6715" s="19">
        <f t="shared" si="634"/>
        <v>-13007588864</v>
      </c>
    </row>
    <row r="6716" spans="1:17" x14ac:dyDescent="0.3">
      <c r="A6716">
        <v>6710</v>
      </c>
      <c r="B6716">
        <f>SQRT((1-A6716*A6716/$G$1)*$G$2)</f>
        <v>436.71390074228708</v>
      </c>
      <c r="I6716" s="19">
        <f t="shared" si="631"/>
        <v>-26015177728</v>
      </c>
      <c r="K6716" s="19">
        <f t="shared" si="630"/>
        <v>19329120000</v>
      </c>
      <c r="L6716" s="19">
        <f t="shared" si="632"/>
        <v>19329120000</v>
      </c>
      <c r="N6716" s="19">
        <f t="shared" si="635"/>
        <v>-45202823536</v>
      </c>
      <c r="O6716" s="19">
        <f t="shared" si="633"/>
        <v>-45202823536</v>
      </c>
      <c r="Q6716" s="19">
        <f t="shared" si="634"/>
        <v>-38881292400</v>
      </c>
    </row>
    <row r="6717" spans="1:17" x14ac:dyDescent="0.3">
      <c r="A6717">
        <v>6711</v>
      </c>
      <c r="B6717">
        <f>SQRT((1-A6717*A6717/$G$1)*$G$2)</f>
        <v>436.28733585728673</v>
      </c>
      <c r="I6717" s="19">
        <f t="shared" si="631"/>
        <v>-77762584800</v>
      </c>
      <c r="K6717" s="19">
        <f t="shared" si="630"/>
        <v>19332000000</v>
      </c>
      <c r="L6717" s="19">
        <f t="shared" si="632"/>
        <v>19332000000</v>
      </c>
      <c r="N6717" s="19">
        <f t="shared" si="635"/>
        <v>0</v>
      </c>
      <c r="O6717" s="19">
        <f t="shared" si="633"/>
        <v>-45202823536</v>
      </c>
      <c r="Q6717" s="19">
        <f t="shared" si="634"/>
        <v>-19549292400</v>
      </c>
    </row>
    <row r="6718" spans="1:17" x14ac:dyDescent="0.3">
      <c r="A6718">
        <v>6712</v>
      </c>
      <c r="B6718">
        <f>SQRT((1-A6718*A6718/$G$1)*$G$2)</f>
        <v>435.86028984466458</v>
      </c>
      <c r="I6718" s="19">
        <f t="shared" si="631"/>
        <v>-39098584800</v>
      </c>
      <c r="K6718" s="19">
        <f t="shared" si="630"/>
        <v>19334880000</v>
      </c>
      <c r="L6718" s="19">
        <f t="shared" si="632"/>
        <v>19334880000</v>
      </c>
      <c r="N6718" s="19">
        <f t="shared" si="635"/>
        <v>-45099028304</v>
      </c>
      <c r="O6718" s="19">
        <f t="shared" si="633"/>
        <v>-45099028304</v>
      </c>
      <c r="Q6718" s="19">
        <f t="shared" si="634"/>
        <v>-45313440704</v>
      </c>
    </row>
    <row r="6719" spans="1:17" x14ac:dyDescent="0.3">
      <c r="A6719">
        <v>6713</v>
      </c>
      <c r="B6719">
        <f>SQRT((1-A6719*A6719/$G$1)*$G$2)</f>
        <v>435.43276128883861</v>
      </c>
      <c r="I6719" s="19">
        <f t="shared" si="631"/>
        <v>-90626881408</v>
      </c>
      <c r="K6719" s="19">
        <f t="shared" si="630"/>
        <v>19337760000</v>
      </c>
      <c r="L6719" s="19">
        <f t="shared" si="632"/>
        <v>19337760000</v>
      </c>
      <c r="N6719" s="19">
        <f t="shared" si="635"/>
        <v>0</v>
      </c>
      <c r="O6719" s="19">
        <f t="shared" si="633"/>
        <v>-45099028304</v>
      </c>
      <c r="Q6719" s="19">
        <f t="shared" si="634"/>
        <v>-25975680704</v>
      </c>
    </row>
    <row r="6720" spans="1:17" x14ac:dyDescent="0.3">
      <c r="A6720">
        <v>6714</v>
      </c>
      <c r="B6720">
        <f>SQRT((1-A6720*A6720/$G$1)*$G$2)</f>
        <v>435.00474876705852</v>
      </c>
      <c r="I6720" s="19">
        <f t="shared" si="631"/>
        <v>-51951361408</v>
      </c>
      <c r="K6720" s="19">
        <f t="shared" si="630"/>
        <v>19340640000</v>
      </c>
      <c r="L6720" s="19">
        <f t="shared" si="632"/>
        <v>19340640000</v>
      </c>
      <c r="N6720" s="19">
        <f t="shared" si="635"/>
        <v>0</v>
      </c>
      <c r="O6720" s="19">
        <f t="shared" si="633"/>
        <v>-45099028304</v>
      </c>
      <c r="Q6720" s="19">
        <f t="shared" si="634"/>
        <v>-6635040704</v>
      </c>
    </row>
    <row r="6721" spans="1:17" x14ac:dyDescent="0.3">
      <c r="A6721">
        <v>6715</v>
      </c>
      <c r="B6721">
        <f>SQRT((1-A6721*A6721/$G$1)*$G$2)</f>
        <v>434.57625084935574</v>
      </c>
      <c r="I6721" s="19">
        <f t="shared" si="631"/>
        <v>-13270081408</v>
      </c>
      <c r="K6721" s="19">
        <f t="shared" si="630"/>
        <v>19343520000</v>
      </c>
      <c r="L6721" s="19">
        <f t="shared" si="632"/>
        <v>19343520000</v>
      </c>
      <c r="N6721" s="19">
        <f t="shared" si="635"/>
        <v>-44995233072</v>
      </c>
      <c r="O6721" s="19">
        <f t="shared" si="633"/>
        <v>-44995233072</v>
      </c>
      <c r="Q6721" s="19">
        <f t="shared" si="634"/>
        <v>-32286753776</v>
      </c>
    </row>
    <row r="6722" spans="1:17" x14ac:dyDescent="0.3">
      <c r="A6722">
        <v>6716</v>
      </c>
      <c r="B6722">
        <f>SQRT((1-A6722*A6722/$G$1)*$G$2)</f>
        <v>434.147266098491</v>
      </c>
      <c r="I6722" s="19">
        <f t="shared" si="631"/>
        <v>-64573507552</v>
      </c>
      <c r="K6722" s="19">
        <f t="shared" si="630"/>
        <v>19346400000</v>
      </c>
      <c r="L6722" s="19">
        <f t="shared" si="632"/>
        <v>19346400000</v>
      </c>
      <c r="N6722" s="19">
        <f t="shared" si="635"/>
        <v>0</v>
      </c>
      <c r="O6722" s="19">
        <f t="shared" si="633"/>
        <v>-44995233072</v>
      </c>
      <c r="Q6722" s="19">
        <f t="shared" si="634"/>
        <v>-12940353776</v>
      </c>
    </row>
    <row r="6723" spans="1:17" x14ac:dyDescent="0.3">
      <c r="A6723">
        <v>6717</v>
      </c>
      <c r="B6723">
        <f>SQRT((1-A6723*A6723/$G$1)*$G$2)</f>
        <v>433.71779306990317</v>
      </c>
      <c r="I6723" s="19">
        <f t="shared" si="631"/>
        <v>-25880707552</v>
      </c>
      <c r="K6723" s="19">
        <f t="shared" si="630"/>
        <v>19349280000</v>
      </c>
      <c r="L6723" s="19">
        <f t="shared" si="632"/>
        <v>19349280000</v>
      </c>
      <c r="N6723" s="19">
        <f t="shared" si="635"/>
        <v>-44891437840</v>
      </c>
      <c r="O6723" s="19">
        <f t="shared" si="633"/>
        <v>-44891437840</v>
      </c>
      <c r="Q6723" s="19">
        <f t="shared" si="634"/>
        <v>-38482511616</v>
      </c>
    </row>
    <row r="6724" spans="1:17" x14ac:dyDescent="0.3">
      <c r="A6724">
        <v>6718</v>
      </c>
      <c r="B6724">
        <f>SQRT((1-A6724*A6724/$G$1)*$G$2)</f>
        <v>433.28783031165568</v>
      </c>
      <c r="I6724" s="19">
        <f t="shared" si="631"/>
        <v>-76965023232</v>
      </c>
      <c r="K6724" s="19">
        <f t="shared" si="630"/>
        <v>19352160000</v>
      </c>
      <c r="L6724" s="19">
        <f t="shared" si="632"/>
        <v>19352160000</v>
      </c>
      <c r="N6724" s="19">
        <f t="shared" si="635"/>
        <v>0</v>
      </c>
      <c r="O6724" s="19">
        <f t="shared" si="633"/>
        <v>-44891437840</v>
      </c>
      <c r="Q6724" s="19">
        <f t="shared" si="634"/>
        <v>-19130351616</v>
      </c>
    </row>
    <row r="6725" spans="1:17" x14ac:dyDescent="0.3">
      <c r="A6725">
        <v>6719</v>
      </c>
      <c r="B6725">
        <f>SQRT((1-A6725*A6725/$G$1)*$G$2)</f>
        <v>432.85737636438432</v>
      </c>
      <c r="I6725" s="19">
        <f t="shared" si="631"/>
        <v>-38260703232</v>
      </c>
      <c r="K6725" s="19">
        <f t="shared" si="630"/>
        <v>19355040000</v>
      </c>
      <c r="L6725" s="19">
        <f t="shared" si="632"/>
        <v>19355040000</v>
      </c>
      <c r="N6725" s="19">
        <f t="shared" si="635"/>
        <v>-44787642608</v>
      </c>
      <c r="O6725" s="19">
        <f t="shared" si="633"/>
        <v>-44787642608</v>
      </c>
      <c r="Q6725" s="19">
        <f t="shared" si="634"/>
        <v>-44562954224</v>
      </c>
    </row>
    <row r="6726" spans="1:17" x14ac:dyDescent="0.3">
      <c r="A6726">
        <v>6720</v>
      </c>
      <c r="B6726">
        <f>SQRT((1-A6726*A6726/$G$1)*$G$2)</f>
        <v>432.42642976124381</v>
      </c>
      <c r="I6726" s="19">
        <f t="shared" si="631"/>
        <v>-89125908448</v>
      </c>
      <c r="K6726" s="19">
        <f t="shared" si="630"/>
        <v>19357920000</v>
      </c>
      <c r="L6726" s="19">
        <f t="shared" si="632"/>
        <v>19357920000</v>
      </c>
      <c r="N6726" s="19">
        <f t="shared" si="635"/>
        <v>0</v>
      </c>
      <c r="O6726" s="19">
        <f t="shared" si="633"/>
        <v>-44787642608</v>
      </c>
      <c r="Q6726" s="19">
        <f t="shared" si="634"/>
        <v>-25205034224</v>
      </c>
    </row>
    <row r="6727" spans="1:17" x14ac:dyDescent="0.3">
      <c r="A6727">
        <v>6721</v>
      </c>
      <c r="B6727">
        <f>SQRT((1-A6727*A6727/$G$1)*$G$2)</f>
        <v>431.99498902785325</v>
      </c>
      <c r="I6727" s="19">
        <f t="shared" si="631"/>
        <v>-50410068448</v>
      </c>
      <c r="K6727" s="19">
        <f t="shared" ref="K6727:K6790" si="636">IF($I6727&lt;L6726,L6726+$J$2,)</f>
        <v>19360800000</v>
      </c>
      <c r="L6727" s="19">
        <f t="shared" si="632"/>
        <v>19360800000</v>
      </c>
      <c r="N6727" s="19">
        <f t="shared" si="635"/>
        <v>0</v>
      </c>
      <c r="O6727" s="19">
        <f t="shared" si="633"/>
        <v>-44787642608</v>
      </c>
      <c r="Q6727" s="19">
        <f t="shared" si="634"/>
        <v>-5844234224</v>
      </c>
    </row>
    <row r="6728" spans="1:17" x14ac:dyDescent="0.3">
      <c r="A6728">
        <v>6722</v>
      </c>
      <c r="B6728">
        <f>SQRT((1-A6728*A6728/$G$1)*$G$2)</f>
        <v>431.5630526822419</v>
      </c>
      <c r="I6728" s="19">
        <f t="shared" si="631"/>
        <v>-11688468448</v>
      </c>
      <c r="K6728" s="19">
        <f t="shared" si="636"/>
        <v>19363680000</v>
      </c>
      <c r="L6728" s="19">
        <f t="shared" si="632"/>
        <v>19363680000</v>
      </c>
      <c r="N6728" s="19">
        <f t="shared" si="635"/>
        <v>-44683847376</v>
      </c>
      <c r="O6728" s="19">
        <f t="shared" si="633"/>
        <v>-44683847376</v>
      </c>
      <c r="Q6728" s="19">
        <f t="shared" si="634"/>
        <v>-31164401600</v>
      </c>
    </row>
    <row r="6729" spans="1:17" x14ac:dyDescent="0.3">
      <c r="A6729">
        <v>6723</v>
      </c>
      <c r="B6729">
        <f>SQRT((1-A6729*A6729/$G$1)*$G$2)</f>
        <v>431.13061923479449</v>
      </c>
      <c r="I6729" s="19">
        <f t="shared" si="631"/>
        <v>-62328803200</v>
      </c>
      <c r="K6729" s="19">
        <f t="shared" si="636"/>
        <v>19366560000</v>
      </c>
      <c r="L6729" s="19">
        <f t="shared" si="632"/>
        <v>19366560000</v>
      </c>
      <c r="N6729" s="19">
        <f t="shared" si="635"/>
        <v>0</v>
      </c>
      <c r="O6729" s="19">
        <f t="shared" si="633"/>
        <v>-44683847376</v>
      </c>
      <c r="Q6729" s="19">
        <f t="shared" si="634"/>
        <v>-11797841600</v>
      </c>
    </row>
    <row r="6730" spans="1:17" x14ac:dyDescent="0.3">
      <c r="A6730">
        <v>6724</v>
      </c>
      <c r="B6730">
        <f>SQRT((1-A6730*A6730/$G$1)*$G$2)</f>
        <v>430.69768718819557</v>
      </c>
      <c r="I6730" s="19">
        <f t="shared" si="631"/>
        <v>-23595683200</v>
      </c>
      <c r="K6730" s="19">
        <f t="shared" si="636"/>
        <v>19369440000</v>
      </c>
      <c r="L6730" s="19">
        <f t="shared" si="632"/>
        <v>19369440000</v>
      </c>
      <c r="N6730" s="19">
        <f t="shared" si="635"/>
        <v>-44580052144</v>
      </c>
      <c r="O6730" s="19">
        <f t="shared" si="633"/>
        <v>-44580052144</v>
      </c>
      <c r="Q6730" s="19">
        <f t="shared" si="634"/>
        <v>-37008453744</v>
      </c>
    </row>
    <row r="6731" spans="1:17" x14ac:dyDescent="0.3">
      <c r="A6731">
        <v>6725</v>
      </c>
      <c r="B6731">
        <f>SQRT((1-A6731*A6731/$G$1)*$G$2)</f>
        <v>430.26425503737295</v>
      </c>
      <c r="I6731" s="19">
        <f t="shared" si="631"/>
        <v>-74016907488</v>
      </c>
      <c r="K6731" s="19">
        <f t="shared" si="636"/>
        <v>19372320000</v>
      </c>
      <c r="L6731" s="19">
        <f t="shared" si="632"/>
        <v>19372320000</v>
      </c>
      <c r="N6731" s="19">
        <f t="shared" si="635"/>
        <v>0</v>
      </c>
      <c r="O6731" s="19">
        <f t="shared" si="633"/>
        <v>-44580052144</v>
      </c>
      <c r="Q6731" s="19">
        <f t="shared" si="634"/>
        <v>-17636133744</v>
      </c>
    </row>
    <row r="6732" spans="1:17" x14ac:dyDescent="0.3">
      <c r="A6732">
        <v>6726</v>
      </c>
      <c r="B6732">
        <f>SQRT((1-A6732*A6732/$G$1)*$G$2)</f>
        <v>429.83032126944221</v>
      </c>
      <c r="I6732" s="19">
        <f t="shared" si="631"/>
        <v>-35272267488</v>
      </c>
      <c r="K6732" s="19">
        <f t="shared" si="636"/>
        <v>19375200000</v>
      </c>
      <c r="L6732" s="19">
        <f t="shared" si="632"/>
        <v>19375200000</v>
      </c>
      <c r="N6732" s="19">
        <f t="shared" si="635"/>
        <v>-44476256912</v>
      </c>
      <c r="O6732" s="19">
        <f t="shared" si="633"/>
        <v>-44476256912</v>
      </c>
      <c r="Q6732" s="19">
        <f t="shared" si="634"/>
        <v>-42737190656</v>
      </c>
    </row>
    <row r="6733" spans="1:17" x14ac:dyDescent="0.3">
      <c r="A6733">
        <v>6727</v>
      </c>
      <c r="B6733">
        <f>SQRT((1-A6733*A6733/$G$1)*$G$2)</f>
        <v>429.39588436364829</v>
      </c>
      <c r="I6733" s="19">
        <f t="shared" si="631"/>
        <v>-85474381312</v>
      </c>
      <c r="K6733" s="19">
        <f t="shared" si="636"/>
        <v>19378080000</v>
      </c>
      <c r="L6733" s="19">
        <f t="shared" si="632"/>
        <v>19378080000</v>
      </c>
      <c r="N6733" s="19">
        <f t="shared" si="635"/>
        <v>0</v>
      </c>
      <c r="O6733" s="19">
        <f t="shared" si="633"/>
        <v>-44476256912</v>
      </c>
      <c r="Q6733" s="19">
        <f t="shared" si="634"/>
        <v>-23359110656</v>
      </c>
    </row>
    <row r="6734" spans="1:17" x14ac:dyDescent="0.3">
      <c r="A6734">
        <v>6728</v>
      </c>
      <c r="B6734">
        <f>SQRT((1-A6734*A6734/$G$1)*$G$2)</f>
        <v>428.96094279130904</v>
      </c>
      <c r="I6734" s="19">
        <f t="shared" si="631"/>
        <v>-46718221312</v>
      </c>
      <c r="K6734" s="19">
        <f t="shared" si="636"/>
        <v>19380960000</v>
      </c>
      <c r="L6734" s="19">
        <f t="shared" si="632"/>
        <v>19380960000</v>
      </c>
      <c r="N6734" s="19">
        <f t="shared" si="635"/>
        <v>0</v>
      </c>
      <c r="O6734" s="19">
        <f t="shared" si="633"/>
        <v>-44476256912</v>
      </c>
      <c r="Q6734" s="19">
        <f t="shared" si="634"/>
        <v>-3978150656</v>
      </c>
    </row>
    <row r="6735" spans="1:17" x14ac:dyDescent="0.3">
      <c r="A6735">
        <v>6729</v>
      </c>
      <c r="B6735">
        <f>SQRT((1-A6735*A6735/$G$1)*$G$2)</f>
        <v>428.52549501575658</v>
      </c>
      <c r="I6735" s="19">
        <f t="shared" si="631"/>
        <v>-7956301312</v>
      </c>
      <c r="K6735" s="19">
        <f t="shared" si="636"/>
        <v>19383840000</v>
      </c>
      <c r="L6735" s="19">
        <f t="shared" si="632"/>
        <v>19383840000</v>
      </c>
      <c r="N6735" s="19">
        <f t="shared" si="635"/>
        <v>-44372461680</v>
      </c>
      <c r="O6735" s="19">
        <f t="shared" si="633"/>
        <v>-44372461680</v>
      </c>
      <c r="Q6735" s="19">
        <f t="shared" si="634"/>
        <v>-28966772336</v>
      </c>
    </row>
    <row r="6736" spans="1:17" x14ac:dyDescent="0.3">
      <c r="A6736">
        <v>6730</v>
      </c>
      <c r="B6736">
        <f>SQRT((1-A6736*A6736/$G$1)*$G$2)</f>
        <v>428.08953949227873</v>
      </c>
      <c r="I6736" s="19">
        <f t="shared" si="631"/>
        <v>-57933544672</v>
      </c>
      <c r="K6736" s="19">
        <f t="shared" si="636"/>
        <v>19386720000</v>
      </c>
      <c r="L6736" s="19">
        <f t="shared" si="632"/>
        <v>19386720000</v>
      </c>
      <c r="N6736" s="19">
        <f t="shared" si="635"/>
        <v>0</v>
      </c>
      <c r="O6736" s="19">
        <f t="shared" si="633"/>
        <v>-44372461680</v>
      </c>
      <c r="Q6736" s="19">
        <f t="shared" si="634"/>
        <v>-9580052336</v>
      </c>
    </row>
    <row r="6737" spans="1:17" x14ac:dyDescent="0.3">
      <c r="A6737">
        <v>6731</v>
      </c>
      <c r="B6737">
        <f>SQRT((1-A6737*A6737/$G$1)*$G$2)</f>
        <v>427.65307466805928</v>
      </c>
      <c r="I6737" s="19">
        <f t="shared" si="631"/>
        <v>-19160104672</v>
      </c>
      <c r="K6737" s="19">
        <f t="shared" si="636"/>
        <v>19389600000</v>
      </c>
      <c r="L6737" s="19">
        <f t="shared" si="632"/>
        <v>19389600000</v>
      </c>
      <c r="N6737" s="19">
        <f t="shared" si="635"/>
        <v>-44268666448</v>
      </c>
      <c r="O6737" s="19">
        <f t="shared" si="633"/>
        <v>-44268666448</v>
      </c>
      <c r="Q6737" s="19">
        <f t="shared" si="634"/>
        <v>-34459118784</v>
      </c>
    </row>
    <row r="6738" spans="1:17" x14ac:dyDescent="0.3">
      <c r="A6738">
        <v>6732</v>
      </c>
      <c r="B6738">
        <f>SQRT((1-A6738*A6738/$G$1)*$G$2)</f>
        <v>427.21609898211881</v>
      </c>
      <c r="I6738" s="19">
        <f t="shared" si="631"/>
        <v>-68918237568</v>
      </c>
      <c r="K6738" s="19">
        <f t="shared" si="636"/>
        <v>19392480000</v>
      </c>
      <c r="L6738" s="19">
        <f t="shared" si="632"/>
        <v>19392480000</v>
      </c>
      <c r="N6738" s="19">
        <f t="shared" si="635"/>
        <v>0</v>
      </c>
      <c r="O6738" s="19">
        <f t="shared" si="633"/>
        <v>-44268666448</v>
      </c>
      <c r="Q6738" s="19">
        <f t="shared" si="634"/>
        <v>-15066638784</v>
      </c>
    </row>
    <row r="6739" spans="1:17" x14ac:dyDescent="0.3">
      <c r="A6739">
        <v>6733</v>
      </c>
      <c r="B6739">
        <f>SQRT((1-A6739*A6739/$G$1)*$G$2)</f>
        <v>426.778610865254</v>
      </c>
      <c r="I6739" s="19">
        <f t="shared" si="631"/>
        <v>-30133277568</v>
      </c>
      <c r="K6739" s="19">
        <f t="shared" si="636"/>
        <v>19395360000</v>
      </c>
      <c r="L6739" s="19">
        <f t="shared" si="632"/>
        <v>19395360000</v>
      </c>
      <c r="N6739" s="19">
        <f t="shared" si="635"/>
        <v>-44164871216</v>
      </c>
      <c r="O6739" s="19">
        <f t="shared" si="633"/>
        <v>-44164871216</v>
      </c>
      <c r="Q6739" s="19">
        <f t="shared" si="634"/>
        <v>-39836150000</v>
      </c>
    </row>
    <row r="6740" spans="1:17" x14ac:dyDescent="0.3">
      <c r="A6740">
        <v>6734</v>
      </c>
      <c r="B6740">
        <f>SQRT((1-A6740*A6740/$G$1)*$G$2)</f>
        <v>426.3406087399764</v>
      </c>
      <c r="I6740" s="19">
        <f t="shared" si="631"/>
        <v>-79672300000</v>
      </c>
      <c r="K6740" s="19">
        <f t="shared" si="636"/>
        <v>19398240000</v>
      </c>
      <c r="L6740" s="19">
        <f t="shared" si="632"/>
        <v>19398240000</v>
      </c>
      <c r="N6740" s="19">
        <f t="shared" si="635"/>
        <v>0</v>
      </c>
      <c r="O6740" s="19">
        <f t="shared" si="633"/>
        <v>-44164871216</v>
      </c>
      <c r="Q6740" s="19">
        <f t="shared" si="634"/>
        <v>-20437910000</v>
      </c>
    </row>
    <row r="6741" spans="1:17" x14ac:dyDescent="0.3">
      <c r="A6741">
        <v>6735</v>
      </c>
      <c r="B6741">
        <f>SQRT((1-A6741*A6741/$G$1)*$G$2)</f>
        <v>425.90209102045134</v>
      </c>
      <c r="I6741" s="19">
        <f t="shared" si="631"/>
        <v>-40875820000</v>
      </c>
      <c r="K6741" s="19">
        <f t="shared" si="636"/>
        <v>19401120000</v>
      </c>
      <c r="L6741" s="19">
        <f t="shared" si="632"/>
        <v>19401120000</v>
      </c>
      <c r="N6741" s="19">
        <f t="shared" si="635"/>
        <v>-44061075984</v>
      </c>
      <c r="O6741" s="19">
        <f t="shared" si="633"/>
        <v>-44061075984</v>
      </c>
      <c r="Q6741" s="19">
        <f t="shared" si="634"/>
        <v>-45097865984</v>
      </c>
    </row>
    <row r="6742" spans="1:17" x14ac:dyDescent="0.3">
      <c r="A6742">
        <v>6736</v>
      </c>
      <c r="B6742">
        <f>SQRT((1-A6742*A6742/$G$1)*$G$2)</f>
        <v>425.46305611243554</v>
      </c>
      <c r="I6742" s="19">
        <f t="shared" si="631"/>
        <v>-90195731968</v>
      </c>
      <c r="K6742" s="19">
        <f t="shared" si="636"/>
        <v>19404000000</v>
      </c>
      <c r="L6742" s="19">
        <f t="shared" si="632"/>
        <v>19404000000</v>
      </c>
      <c r="N6742" s="19">
        <f t="shared" si="635"/>
        <v>0</v>
      </c>
      <c r="O6742" s="19">
        <f t="shared" si="633"/>
        <v>-44061075984</v>
      </c>
      <c r="Q6742" s="19">
        <f t="shared" si="634"/>
        <v>-25693865984</v>
      </c>
    </row>
    <row r="6743" spans="1:17" x14ac:dyDescent="0.3">
      <c r="A6743">
        <v>6737</v>
      </c>
      <c r="B6743">
        <f>SQRT((1-A6743*A6743/$G$1)*$G$2)</f>
        <v>425.02350241321432</v>
      </c>
      <c r="I6743" s="19">
        <f t="shared" si="631"/>
        <v>-51387731968</v>
      </c>
      <c r="K6743" s="19">
        <f t="shared" si="636"/>
        <v>19406880000</v>
      </c>
      <c r="L6743" s="19">
        <f t="shared" si="632"/>
        <v>19406880000</v>
      </c>
      <c r="N6743" s="19">
        <f t="shared" si="635"/>
        <v>0</v>
      </c>
      <c r="O6743" s="19">
        <f t="shared" si="633"/>
        <v>-44061075984</v>
      </c>
      <c r="Q6743" s="19">
        <f t="shared" si="634"/>
        <v>-6286985984</v>
      </c>
    </row>
    <row r="6744" spans="1:17" x14ac:dyDescent="0.3">
      <c r="A6744">
        <v>6738</v>
      </c>
      <c r="B6744">
        <f>SQRT((1-A6744*A6744/$G$1)*$G$2)</f>
        <v>424.58342831153811</v>
      </c>
      <c r="I6744" s="19">
        <f t="shared" si="631"/>
        <v>-12573971968</v>
      </c>
      <c r="K6744" s="19">
        <f t="shared" si="636"/>
        <v>19409760000</v>
      </c>
      <c r="L6744" s="19">
        <f t="shared" si="632"/>
        <v>19409760000</v>
      </c>
      <c r="N6744" s="19">
        <f t="shared" si="635"/>
        <v>-43957280752</v>
      </c>
      <c r="O6744" s="19">
        <f t="shared" si="633"/>
        <v>-43957280752</v>
      </c>
      <c r="Q6744" s="19">
        <f t="shared" si="634"/>
        <v>-30834506736</v>
      </c>
    </row>
    <row r="6745" spans="1:17" x14ac:dyDescent="0.3">
      <c r="A6745">
        <v>6739</v>
      </c>
      <c r="B6745">
        <f>SQRT((1-A6745*A6745/$G$1)*$G$2)</f>
        <v>424.14283218755907</v>
      </c>
      <c r="I6745" s="19">
        <f t="shared" si="631"/>
        <v>-61669013472</v>
      </c>
      <c r="K6745" s="19">
        <f t="shared" si="636"/>
        <v>19412640000</v>
      </c>
      <c r="L6745" s="19">
        <f t="shared" si="632"/>
        <v>19412640000</v>
      </c>
      <c r="N6745" s="19">
        <f t="shared" si="635"/>
        <v>0</v>
      </c>
      <c r="O6745" s="19">
        <f t="shared" si="633"/>
        <v>-43957280752</v>
      </c>
      <c r="Q6745" s="19">
        <f t="shared" si="634"/>
        <v>-11421866736</v>
      </c>
    </row>
    <row r="6746" spans="1:17" x14ac:dyDescent="0.3">
      <c r="A6746">
        <v>6740</v>
      </c>
      <c r="B6746">
        <f>SQRT((1-A6746*A6746/$G$1)*$G$2)</f>
        <v>423.70171241276608</v>
      </c>
      <c r="I6746" s="19">
        <f t="shared" si="631"/>
        <v>-22843733472</v>
      </c>
      <c r="K6746" s="19">
        <f t="shared" si="636"/>
        <v>19415520000</v>
      </c>
      <c r="L6746" s="19">
        <f t="shared" si="632"/>
        <v>19415520000</v>
      </c>
      <c r="N6746" s="19">
        <f t="shared" si="635"/>
        <v>-43853485520</v>
      </c>
      <c r="O6746" s="19">
        <f t="shared" si="633"/>
        <v>-43853485520</v>
      </c>
      <c r="Q6746" s="19">
        <f t="shared" si="634"/>
        <v>-35859832256</v>
      </c>
    </row>
    <row r="6747" spans="1:17" x14ac:dyDescent="0.3">
      <c r="A6747">
        <v>6741</v>
      </c>
      <c r="B6747">
        <f>SQRT((1-A6747*A6747/$G$1)*$G$2)</f>
        <v>423.26006734991915</v>
      </c>
      <c r="I6747" s="19">
        <f t="shared" si="631"/>
        <v>-71719664512</v>
      </c>
      <c r="K6747" s="19">
        <f t="shared" si="636"/>
        <v>19418400000</v>
      </c>
      <c r="L6747" s="19">
        <f t="shared" si="632"/>
        <v>19418400000</v>
      </c>
      <c r="N6747" s="19">
        <f t="shared" si="635"/>
        <v>0</v>
      </c>
      <c r="O6747" s="19">
        <f t="shared" si="633"/>
        <v>-43853485520</v>
      </c>
      <c r="Q6747" s="19">
        <f t="shared" si="634"/>
        <v>-16441432256</v>
      </c>
    </row>
    <row r="6748" spans="1:17" x14ac:dyDescent="0.3">
      <c r="A6748">
        <v>6742</v>
      </c>
      <c r="B6748">
        <f>SQRT((1-A6748*A6748/$G$1)*$G$2)</f>
        <v>422.81789535298464</v>
      </c>
      <c r="I6748" s="19">
        <f t="shared" si="631"/>
        <v>-32882864512</v>
      </c>
      <c r="K6748" s="19">
        <f t="shared" si="636"/>
        <v>19421280000</v>
      </c>
      <c r="L6748" s="19">
        <f t="shared" si="632"/>
        <v>19421280000</v>
      </c>
      <c r="N6748" s="19">
        <f t="shared" si="635"/>
        <v>-43749690288</v>
      </c>
      <c r="O6748" s="19">
        <f t="shared" si="633"/>
        <v>-43749690288</v>
      </c>
      <c r="Q6748" s="19">
        <f t="shared" si="634"/>
        <v>-40769842544</v>
      </c>
    </row>
    <row r="6749" spans="1:17" x14ac:dyDescent="0.3">
      <c r="A6749">
        <v>6743</v>
      </c>
      <c r="B6749">
        <f>SQRT((1-A6749*A6749/$G$1)*$G$2)</f>
        <v>422.37519476706728</v>
      </c>
      <c r="I6749" s="19">
        <f t="shared" si="631"/>
        <v>-81539685088</v>
      </c>
      <c r="K6749" s="19">
        <f t="shared" si="636"/>
        <v>19424160000</v>
      </c>
      <c r="L6749" s="19">
        <f t="shared" si="632"/>
        <v>19424160000</v>
      </c>
      <c r="N6749" s="19">
        <f t="shared" si="635"/>
        <v>0</v>
      </c>
      <c r="O6749" s="19">
        <f t="shared" si="633"/>
        <v>-43749690288</v>
      </c>
      <c r="Q6749" s="19">
        <f t="shared" si="634"/>
        <v>-21345682544</v>
      </c>
    </row>
    <row r="6750" spans="1:17" x14ac:dyDescent="0.3">
      <c r="A6750">
        <v>6744</v>
      </c>
      <c r="B6750">
        <f>SQRT((1-A6750*A6750/$G$1)*$G$2)</f>
        <v>421.93196392834506</v>
      </c>
      <c r="I6750" s="19">
        <f t="shared" si="631"/>
        <v>-42691365088</v>
      </c>
      <c r="K6750" s="19">
        <f t="shared" si="636"/>
        <v>19427040000</v>
      </c>
      <c r="L6750" s="19">
        <f t="shared" si="632"/>
        <v>19427040000</v>
      </c>
      <c r="N6750" s="19">
        <f t="shared" si="635"/>
        <v>-43645895056</v>
      </c>
      <c r="O6750" s="19">
        <f t="shared" si="633"/>
        <v>-43645895056</v>
      </c>
      <c r="Q6750" s="19">
        <f t="shared" si="634"/>
        <v>-45564537600</v>
      </c>
    </row>
    <row r="6751" spans="1:17" x14ac:dyDescent="0.3">
      <c r="A6751">
        <v>6745</v>
      </c>
      <c r="B6751">
        <f>SQRT((1-A6751*A6751/$G$1)*$G$2)</f>
        <v>421.48820116399912</v>
      </c>
      <c r="I6751" s="19">
        <f t="shared" si="631"/>
        <v>-91129075200</v>
      </c>
      <c r="K6751" s="19">
        <f t="shared" si="636"/>
        <v>19429920000</v>
      </c>
      <c r="L6751" s="19">
        <f t="shared" si="632"/>
        <v>19429920000</v>
      </c>
      <c r="N6751" s="19">
        <f t="shared" si="635"/>
        <v>0</v>
      </c>
      <c r="O6751" s="19">
        <f t="shared" si="633"/>
        <v>-43645895056</v>
      </c>
      <c r="Q6751" s="19">
        <f t="shared" si="634"/>
        <v>-26134617600</v>
      </c>
    </row>
    <row r="6752" spans="1:17" x14ac:dyDescent="0.3">
      <c r="A6752">
        <v>6746</v>
      </c>
      <c r="B6752">
        <f>SQRT((1-A6752*A6752/$G$1)*$G$2)</f>
        <v>421.04390479214732</v>
      </c>
      <c r="I6752" s="19">
        <f t="shared" si="631"/>
        <v>-52269235200</v>
      </c>
      <c r="K6752" s="19">
        <f t="shared" si="636"/>
        <v>19432800000</v>
      </c>
      <c r="L6752" s="19">
        <f t="shared" si="632"/>
        <v>19432800000</v>
      </c>
      <c r="N6752" s="19">
        <f t="shared" si="635"/>
        <v>0</v>
      </c>
      <c r="O6752" s="19">
        <f t="shared" si="633"/>
        <v>-43645895056</v>
      </c>
      <c r="Q6752" s="19">
        <f t="shared" si="634"/>
        <v>-6701817600</v>
      </c>
    </row>
    <row r="6753" spans="1:17" x14ac:dyDescent="0.3">
      <c r="A6753">
        <v>6747</v>
      </c>
      <c r="B6753">
        <f>SQRT((1-A6753*A6753/$G$1)*$G$2)</f>
        <v>420.59907312177387</v>
      </c>
      <c r="I6753" s="19">
        <f t="shared" si="631"/>
        <v>-13403635200</v>
      </c>
      <c r="K6753" s="19">
        <f t="shared" si="636"/>
        <v>19435680000</v>
      </c>
      <c r="L6753" s="19">
        <f t="shared" si="632"/>
        <v>19435680000</v>
      </c>
      <c r="N6753" s="19">
        <f t="shared" si="635"/>
        <v>-43542099824</v>
      </c>
      <c r="O6753" s="19">
        <f t="shared" si="633"/>
        <v>-43542099824</v>
      </c>
      <c r="Q6753" s="19">
        <f t="shared" si="634"/>
        <v>-30808237424</v>
      </c>
    </row>
    <row r="6754" spans="1:17" x14ac:dyDescent="0.3">
      <c r="A6754">
        <v>6748</v>
      </c>
      <c r="B6754">
        <f>SQRT((1-A6754*A6754/$G$1)*$G$2)</f>
        <v>420.15370445265989</v>
      </c>
      <c r="I6754" s="19">
        <f t="shared" si="631"/>
        <v>-61616474848</v>
      </c>
      <c r="K6754" s="19">
        <f t="shared" si="636"/>
        <v>19438560000</v>
      </c>
      <c r="L6754" s="19">
        <f t="shared" si="632"/>
        <v>19438560000</v>
      </c>
      <c r="N6754" s="19">
        <f t="shared" si="635"/>
        <v>0</v>
      </c>
      <c r="O6754" s="19">
        <f t="shared" si="633"/>
        <v>-43542099824</v>
      </c>
      <c r="Q6754" s="19">
        <f t="shared" si="634"/>
        <v>-11369677424</v>
      </c>
    </row>
    <row r="6755" spans="1:17" x14ac:dyDescent="0.3">
      <c r="A6755">
        <v>6749</v>
      </c>
      <c r="B6755">
        <f>SQRT((1-A6755*A6755/$G$1)*$G$2)</f>
        <v>419.70779707531347</v>
      </c>
      <c r="I6755" s="19">
        <f t="shared" si="631"/>
        <v>-22739354848</v>
      </c>
      <c r="K6755" s="19">
        <f t="shared" si="636"/>
        <v>19441440000</v>
      </c>
      <c r="L6755" s="19">
        <f t="shared" si="632"/>
        <v>19441440000</v>
      </c>
      <c r="N6755" s="19">
        <f t="shared" si="635"/>
        <v>-43438304592</v>
      </c>
      <c r="O6755" s="19">
        <f t="shared" si="633"/>
        <v>-43438304592</v>
      </c>
      <c r="Q6755" s="19">
        <f t="shared" si="634"/>
        <v>-35366542016</v>
      </c>
    </row>
    <row r="6756" spans="1:17" x14ac:dyDescent="0.3">
      <c r="A6756">
        <v>6750</v>
      </c>
      <c r="B6756">
        <f>SQRT((1-A6756*A6756/$G$1)*$G$2)</f>
        <v>419.26134927089697</v>
      </c>
      <c r="I6756" s="19">
        <f t="shared" si="631"/>
        <v>-70733084032</v>
      </c>
      <c r="K6756" s="19">
        <f t="shared" si="636"/>
        <v>19444320000</v>
      </c>
      <c r="L6756" s="19">
        <f t="shared" si="632"/>
        <v>19444320000</v>
      </c>
      <c r="N6756" s="19">
        <f t="shared" si="635"/>
        <v>0</v>
      </c>
      <c r="O6756" s="19">
        <f t="shared" si="633"/>
        <v>-43438304592</v>
      </c>
      <c r="Q6756" s="19">
        <f t="shared" si="634"/>
        <v>-15922222016</v>
      </c>
    </row>
    <row r="6757" spans="1:17" x14ac:dyDescent="0.3">
      <c r="A6757">
        <v>6751</v>
      </c>
      <c r="B6757">
        <f>SQRT((1-A6757*A6757/$G$1)*$G$2)</f>
        <v>418.81435931115755</v>
      </c>
      <c r="I6757" s="19">
        <f t="shared" si="631"/>
        <v>-31844444032</v>
      </c>
      <c r="K6757" s="19">
        <f t="shared" si="636"/>
        <v>19447200000</v>
      </c>
      <c r="L6757" s="19">
        <f t="shared" si="632"/>
        <v>19447200000</v>
      </c>
      <c r="N6757" s="19">
        <f t="shared" si="635"/>
        <v>-43334509360</v>
      </c>
      <c r="O6757" s="19">
        <f t="shared" si="633"/>
        <v>-43334509360</v>
      </c>
      <c r="Q6757" s="19">
        <f t="shared" si="634"/>
        <v>-39809531376</v>
      </c>
    </row>
    <row r="6758" spans="1:17" x14ac:dyDescent="0.3">
      <c r="A6758">
        <v>6752</v>
      </c>
      <c r="B6758">
        <f>SQRT((1-A6758*A6758/$G$1)*$G$2)</f>
        <v>418.36682545835168</v>
      </c>
      <c r="I6758" s="19">
        <f t="shared" si="631"/>
        <v>-79619062752</v>
      </c>
      <c r="K6758" s="19">
        <f t="shared" si="636"/>
        <v>19450080000</v>
      </c>
      <c r="L6758" s="19">
        <f t="shared" si="632"/>
        <v>19450080000</v>
      </c>
      <c r="N6758" s="19">
        <f t="shared" si="635"/>
        <v>0</v>
      </c>
      <c r="O6758" s="19">
        <f t="shared" si="633"/>
        <v>-43334509360</v>
      </c>
      <c r="Q6758" s="19">
        <f t="shared" si="634"/>
        <v>-20359451376</v>
      </c>
    </row>
    <row r="6759" spans="1:17" x14ac:dyDescent="0.3">
      <c r="A6759">
        <v>6753</v>
      </c>
      <c r="B6759">
        <f>SQRT((1-A6759*A6759/$G$1)*$G$2)</f>
        <v>417.91874596517442</v>
      </c>
      <c r="I6759" s="19">
        <f t="shared" si="631"/>
        <v>-40718902752</v>
      </c>
      <c r="K6759" s="19">
        <f t="shared" si="636"/>
        <v>19452960000</v>
      </c>
      <c r="L6759" s="19">
        <f t="shared" si="632"/>
        <v>19452960000</v>
      </c>
      <c r="N6759" s="19">
        <f t="shared" si="635"/>
        <v>-43230714128</v>
      </c>
      <c r="O6759" s="19">
        <f t="shared" si="633"/>
        <v>-43230714128</v>
      </c>
      <c r="Q6759" s="19">
        <f t="shared" si="634"/>
        <v>-44137205504</v>
      </c>
    </row>
    <row r="6760" spans="1:17" x14ac:dyDescent="0.3">
      <c r="A6760">
        <v>6754</v>
      </c>
      <c r="B6760">
        <f>SQRT((1-A6760*A6760/$G$1)*$G$2)</f>
        <v>417.47011907468357</v>
      </c>
      <c r="I6760" s="19">
        <f t="shared" si="631"/>
        <v>-88274411008</v>
      </c>
      <c r="K6760" s="19">
        <f t="shared" si="636"/>
        <v>19455840000</v>
      </c>
      <c r="L6760" s="19">
        <f t="shared" si="632"/>
        <v>19455840000</v>
      </c>
      <c r="N6760" s="19">
        <f t="shared" si="635"/>
        <v>0</v>
      </c>
      <c r="O6760" s="19">
        <f t="shared" si="633"/>
        <v>-43230714128</v>
      </c>
      <c r="Q6760" s="19">
        <f t="shared" si="634"/>
        <v>-24681365504</v>
      </c>
    </row>
    <row r="6761" spans="1:17" x14ac:dyDescent="0.3">
      <c r="A6761">
        <v>6755</v>
      </c>
      <c r="B6761">
        <f>SQRT((1-A6761*A6761/$G$1)*$G$2)</f>
        <v>417.0209430202259</v>
      </c>
      <c r="I6761" s="19">
        <f t="shared" si="631"/>
        <v>-49362731008</v>
      </c>
      <c r="K6761" s="19">
        <f t="shared" si="636"/>
        <v>19458720000</v>
      </c>
      <c r="L6761" s="19">
        <f t="shared" si="632"/>
        <v>19458720000</v>
      </c>
      <c r="N6761" s="19">
        <f t="shared" si="635"/>
        <v>0</v>
      </c>
      <c r="O6761" s="19">
        <f t="shared" si="633"/>
        <v>-43230714128</v>
      </c>
      <c r="Q6761" s="19">
        <f t="shared" si="634"/>
        <v>-5222645504</v>
      </c>
    </row>
    <row r="6762" spans="1:17" x14ac:dyDescent="0.3">
      <c r="A6762">
        <v>6756</v>
      </c>
      <c r="B6762">
        <f>SQRT((1-A6762*A6762/$G$1)*$G$2)</f>
        <v>416.57121602536091</v>
      </c>
      <c r="I6762" s="19">
        <f t="shared" si="631"/>
        <v>-10445291008</v>
      </c>
      <c r="K6762" s="19">
        <f t="shared" si="636"/>
        <v>19461600000</v>
      </c>
      <c r="L6762" s="19">
        <f t="shared" si="632"/>
        <v>19461600000</v>
      </c>
      <c r="N6762" s="19">
        <f t="shared" si="635"/>
        <v>-43126918896</v>
      </c>
      <c r="O6762" s="19">
        <f t="shared" si="633"/>
        <v>-43126918896</v>
      </c>
      <c r="Q6762" s="19">
        <f t="shared" si="634"/>
        <v>-28887964400</v>
      </c>
    </row>
    <row r="6763" spans="1:17" x14ac:dyDescent="0.3">
      <c r="A6763">
        <v>6757</v>
      </c>
      <c r="B6763">
        <f>SQRT((1-A6763*A6763/$G$1)*$G$2)</f>
        <v>416.12093630378496</v>
      </c>
      <c r="I6763" s="19">
        <f t="shared" si="631"/>
        <v>-57775928800</v>
      </c>
      <c r="K6763" s="19">
        <f t="shared" si="636"/>
        <v>19464480000</v>
      </c>
      <c r="L6763" s="19">
        <f t="shared" si="632"/>
        <v>19464480000</v>
      </c>
      <c r="N6763" s="19">
        <f t="shared" si="635"/>
        <v>0</v>
      </c>
      <c r="O6763" s="19">
        <f t="shared" si="633"/>
        <v>-43126918896</v>
      </c>
      <c r="Q6763" s="19">
        <f t="shared" si="634"/>
        <v>-9423484400</v>
      </c>
    </row>
    <row r="6764" spans="1:17" x14ac:dyDescent="0.3">
      <c r="A6764">
        <v>6758</v>
      </c>
      <c r="B6764">
        <f>SQRT((1-A6764*A6764/$G$1)*$G$2)</f>
        <v>415.6701020592543</v>
      </c>
      <c r="I6764" s="19">
        <f t="shared" si="631"/>
        <v>-18846968800</v>
      </c>
      <c r="K6764" s="19">
        <f t="shared" si="636"/>
        <v>19467360000</v>
      </c>
      <c r="L6764" s="19">
        <f t="shared" si="632"/>
        <v>19467360000</v>
      </c>
      <c r="N6764" s="19">
        <f t="shared" si="635"/>
        <v>-43023123664</v>
      </c>
      <c r="O6764" s="19">
        <f t="shared" si="633"/>
        <v>-43023123664</v>
      </c>
      <c r="Q6764" s="19">
        <f t="shared" si="634"/>
        <v>-32979248064</v>
      </c>
    </row>
    <row r="6765" spans="1:17" x14ac:dyDescent="0.3">
      <c r="A6765">
        <v>6759</v>
      </c>
      <c r="B6765">
        <f>SQRT((1-A6765*A6765/$G$1)*$G$2)</f>
        <v>415.21871148550684</v>
      </c>
      <c r="I6765" s="19">
        <f t="shared" si="631"/>
        <v>-65958496128</v>
      </c>
      <c r="K6765" s="19">
        <f t="shared" si="636"/>
        <v>19470240000</v>
      </c>
      <c r="L6765" s="19">
        <f t="shared" si="632"/>
        <v>19470240000</v>
      </c>
      <c r="N6765" s="19">
        <f t="shared" si="635"/>
        <v>0</v>
      </c>
      <c r="O6765" s="19">
        <f t="shared" si="633"/>
        <v>-43023123664</v>
      </c>
      <c r="Q6765" s="19">
        <f t="shared" si="634"/>
        <v>-13509008064</v>
      </c>
    </row>
    <row r="6766" spans="1:17" x14ac:dyDescent="0.3">
      <c r="A6766">
        <v>6760</v>
      </c>
      <c r="B6766">
        <f>SQRT((1-A6766*A6766/$G$1)*$G$2)</f>
        <v>414.76676276618372</v>
      </c>
      <c r="I6766" s="19">
        <f t="shared" ref="I6766:I6829" si="637">Q6765*2</f>
        <v>-27018016128</v>
      </c>
      <c r="K6766" s="19">
        <f t="shared" si="636"/>
        <v>19473120000</v>
      </c>
      <c r="L6766" s="19">
        <f t="shared" ref="L6766:L6829" si="638">IF(K6766=0,L6765,K6766)</f>
        <v>19473120000</v>
      </c>
      <c r="N6766" s="19">
        <f t="shared" si="635"/>
        <v>-42919328432</v>
      </c>
      <c r="O6766" s="19">
        <f t="shared" ref="O6766:O6829" si="639">IF(N6766=0,O6765,N6766)</f>
        <v>-42919328432</v>
      </c>
      <c r="Q6766" s="19">
        <f t="shared" ref="Q6766:Q6829" si="640">Q6765+K6766+N6766</f>
        <v>-36955216496</v>
      </c>
    </row>
    <row r="6767" spans="1:17" x14ac:dyDescent="0.3">
      <c r="A6767">
        <v>6761</v>
      </c>
      <c r="B6767">
        <f>SQRT((1-A6767*A6767/$G$1)*$G$2)</f>
        <v>414.31425407474967</v>
      </c>
      <c r="I6767" s="19">
        <f t="shared" si="637"/>
        <v>-73910432992</v>
      </c>
      <c r="K6767" s="19">
        <f t="shared" si="636"/>
        <v>19476000000</v>
      </c>
      <c r="L6767" s="19">
        <f t="shared" si="638"/>
        <v>19476000000</v>
      </c>
      <c r="N6767" s="19">
        <f t="shared" si="635"/>
        <v>0</v>
      </c>
      <c r="O6767" s="19">
        <f t="shared" si="639"/>
        <v>-42919328432</v>
      </c>
      <c r="Q6767" s="19">
        <f t="shared" si="640"/>
        <v>-17479216496</v>
      </c>
    </row>
    <row r="6768" spans="1:17" x14ac:dyDescent="0.3">
      <c r="A6768">
        <v>6762</v>
      </c>
      <c r="B6768">
        <f>SQRT((1-A6768*A6768/$G$1)*$G$2)</f>
        <v>413.86118357441336</v>
      </c>
      <c r="I6768" s="19">
        <f t="shared" si="637"/>
        <v>-34958432992</v>
      </c>
      <c r="K6768" s="19">
        <f t="shared" si="636"/>
        <v>19478880000</v>
      </c>
      <c r="L6768" s="19">
        <f t="shared" si="638"/>
        <v>19478880000</v>
      </c>
      <c r="N6768" s="19">
        <f t="shared" si="635"/>
        <v>-42815533200</v>
      </c>
      <c r="O6768" s="19">
        <f t="shared" si="639"/>
        <v>-42815533200</v>
      </c>
      <c r="Q6768" s="19">
        <f t="shared" si="640"/>
        <v>-40815869696</v>
      </c>
    </row>
    <row r="6769" spans="1:17" x14ac:dyDescent="0.3">
      <c r="A6769">
        <v>6763</v>
      </c>
      <c r="B6769">
        <f>SQRT((1-A6769*A6769/$G$1)*$G$2)</f>
        <v>413.40754941804545</v>
      </c>
      <c r="I6769" s="19">
        <f t="shared" si="637"/>
        <v>-81631739392</v>
      </c>
      <c r="K6769" s="19">
        <f t="shared" si="636"/>
        <v>19481760000</v>
      </c>
      <c r="L6769" s="19">
        <f t="shared" si="638"/>
        <v>19481760000</v>
      </c>
      <c r="N6769" s="19">
        <f t="shared" si="635"/>
        <v>0</v>
      </c>
      <c r="O6769" s="19">
        <f t="shared" si="639"/>
        <v>-42815533200</v>
      </c>
      <c r="Q6769" s="19">
        <f t="shared" si="640"/>
        <v>-21334109696</v>
      </c>
    </row>
    <row r="6770" spans="1:17" x14ac:dyDescent="0.3">
      <c r="A6770">
        <v>6764</v>
      </c>
      <c r="B6770">
        <f>SQRT((1-A6770*A6770/$G$1)*$G$2)</f>
        <v>412.95334974809748</v>
      </c>
      <c r="I6770" s="19">
        <f t="shared" si="637"/>
        <v>-42668219392</v>
      </c>
      <c r="K6770" s="19">
        <f t="shared" si="636"/>
        <v>19484640000</v>
      </c>
      <c r="L6770" s="19">
        <f t="shared" si="638"/>
        <v>19484640000</v>
      </c>
      <c r="N6770" s="19">
        <f t="shared" si="635"/>
        <v>-42711737968</v>
      </c>
      <c r="O6770" s="19">
        <f t="shared" si="639"/>
        <v>-42711737968</v>
      </c>
      <c r="Q6770" s="19">
        <f t="shared" si="640"/>
        <v>-44561207664</v>
      </c>
    </row>
    <row r="6771" spans="1:17" x14ac:dyDescent="0.3">
      <c r="A6771">
        <v>6765</v>
      </c>
      <c r="B6771">
        <f>SQRT((1-A6771*A6771/$G$1)*$G$2)</f>
        <v>412.49858269651895</v>
      </c>
      <c r="I6771" s="19">
        <f t="shared" si="637"/>
        <v>-89122415328</v>
      </c>
      <c r="K6771" s="19">
        <f t="shared" si="636"/>
        <v>19487520000</v>
      </c>
      <c r="L6771" s="19">
        <f t="shared" si="638"/>
        <v>19487520000</v>
      </c>
      <c r="N6771" s="19">
        <f t="shared" si="635"/>
        <v>0</v>
      </c>
      <c r="O6771" s="19">
        <f t="shared" si="639"/>
        <v>-42711737968</v>
      </c>
      <c r="Q6771" s="19">
        <f t="shared" si="640"/>
        <v>-25073687664</v>
      </c>
    </row>
    <row r="6772" spans="1:17" x14ac:dyDescent="0.3">
      <c r="A6772">
        <v>6766</v>
      </c>
      <c r="B6772">
        <f>SQRT((1-A6772*A6772/$G$1)*$G$2)</f>
        <v>412.04324638467341</v>
      </c>
      <c r="I6772" s="19">
        <f t="shared" si="637"/>
        <v>-50147375328</v>
      </c>
      <c r="K6772" s="19">
        <f t="shared" si="636"/>
        <v>19490400000</v>
      </c>
      <c r="L6772" s="19">
        <f t="shared" si="638"/>
        <v>19490400000</v>
      </c>
      <c r="N6772" s="19">
        <f t="shared" ref="N6772:N6835" si="641">IF($I6772&gt;O6771,O6771+$J$1,)</f>
        <v>0</v>
      </c>
      <c r="O6772" s="19">
        <f t="shared" si="639"/>
        <v>-42711737968</v>
      </c>
      <c r="Q6772" s="19">
        <f t="shared" si="640"/>
        <v>-5583287664</v>
      </c>
    </row>
    <row r="6773" spans="1:17" x14ac:dyDescent="0.3">
      <c r="A6773">
        <v>6767</v>
      </c>
      <c r="B6773">
        <f>SQRT((1-A6773*A6773/$G$1)*$G$2)</f>
        <v>411.58733892325432</v>
      </c>
      <c r="I6773" s="19">
        <f t="shared" si="637"/>
        <v>-11166575328</v>
      </c>
      <c r="K6773" s="19">
        <f t="shared" si="636"/>
        <v>19493280000</v>
      </c>
      <c r="L6773" s="19">
        <f t="shared" si="638"/>
        <v>19493280000</v>
      </c>
      <c r="N6773" s="19">
        <f t="shared" si="641"/>
        <v>-42607942736</v>
      </c>
      <c r="O6773" s="19">
        <f t="shared" si="639"/>
        <v>-42607942736</v>
      </c>
      <c r="Q6773" s="19">
        <f t="shared" si="640"/>
        <v>-28697950400</v>
      </c>
    </row>
    <row r="6774" spans="1:17" x14ac:dyDescent="0.3">
      <c r="A6774">
        <v>6768</v>
      </c>
      <c r="B6774">
        <f>SQRT((1-A6774*A6774/$G$1)*$G$2)</f>
        <v>411.13085841219987</v>
      </c>
      <c r="I6774" s="19">
        <f t="shared" si="637"/>
        <v>-57395900800</v>
      </c>
      <c r="K6774" s="19">
        <f t="shared" si="636"/>
        <v>19496160000</v>
      </c>
      <c r="L6774" s="19">
        <f t="shared" si="638"/>
        <v>19496160000</v>
      </c>
      <c r="N6774" s="19">
        <f t="shared" si="641"/>
        <v>0</v>
      </c>
      <c r="O6774" s="19">
        <f t="shared" si="639"/>
        <v>-42607942736</v>
      </c>
      <c r="Q6774" s="19">
        <f t="shared" si="640"/>
        <v>-9201790400</v>
      </c>
    </row>
    <row r="6775" spans="1:17" x14ac:dyDescent="0.3">
      <c r="A6775">
        <v>6769</v>
      </c>
      <c r="B6775">
        <f>SQRT((1-A6775*A6775/$G$1)*$G$2)</f>
        <v>410.67380294060689</v>
      </c>
      <c r="I6775" s="19">
        <f t="shared" si="637"/>
        <v>-18403580800</v>
      </c>
      <c r="K6775" s="19">
        <f t="shared" si="636"/>
        <v>19499040000</v>
      </c>
      <c r="L6775" s="19">
        <f t="shared" si="638"/>
        <v>19499040000</v>
      </c>
      <c r="N6775" s="19">
        <f t="shared" si="641"/>
        <v>-42504147504</v>
      </c>
      <c r="O6775" s="19">
        <f t="shared" si="639"/>
        <v>-42504147504</v>
      </c>
      <c r="Q6775" s="19">
        <f t="shared" si="640"/>
        <v>-32206897904</v>
      </c>
    </row>
    <row r="6776" spans="1:17" x14ac:dyDescent="0.3">
      <c r="A6776">
        <v>6770</v>
      </c>
      <c r="B6776">
        <f>SQRT((1-A6776*A6776/$G$1)*$G$2)</f>
        <v>410.21617058664316</v>
      </c>
      <c r="I6776" s="19">
        <f t="shared" si="637"/>
        <v>-64413795808</v>
      </c>
      <c r="K6776" s="19">
        <f t="shared" si="636"/>
        <v>19501920000</v>
      </c>
      <c r="L6776" s="19">
        <f t="shared" si="638"/>
        <v>19501920000</v>
      </c>
      <c r="N6776" s="19">
        <f t="shared" si="641"/>
        <v>0</v>
      </c>
      <c r="O6776" s="19">
        <f t="shared" si="639"/>
        <v>-42504147504</v>
      </c>
      <c r="Q6776" s="19">
        <f t="shared" si="640"/>
        <v>-12704977904</v>
      </c>
    </row>
    <row r="6777" spans="1:17" x14ac:dyDescent="0.3">
      <c r="A6777">
        <v>6771</v>
      </c>
      <c r="B6777">
        <f>SQRT((1-A6777*A6777/$G$1)*$G$2)</f>
        <v>409.75795941746014</v>
      </c>
      <c r="I6777" s="19">
        <f t="shared" si="637"/>
        <v>-25409955808</v>
      </c>
      <c r="K6777" s="19">
        <f t="shared" si="636"/>
        <v>19504800000</v>
      </c>
      <c r="L6777" s="19">
        <f t="shared" si="638"/>
        <v>19504800000</v>
      </c>
      <c r="N6777" s="19">
        <f t="shared" si="641"/>
        <v>-42400352272</v>
      </c>
      <c r="O6777" s="19">
        <f t="shared" si="639"/>
        <v>-42400352272</v>
      </c>
      <c r="Q6777" s="19">
        <f t="shared" si="640"/>
        <v>-35600530176</v>
      </c>
    </row>
    <row r="6778" spans="1:17" x14ac:dyDescent="0.3">
      <c r="A6778">
        <v>6772</v>
      </c>
      <c r="B6778">
        <f>SQRT((1-A6778*A6778/$G$1)*$G$2)</f>
        <v>409.29916748910347</v>
      </c>
      <c r="I6778" s="19">
        <f t="shared" si="637"/>
        <v>-71201060352</v>
      </c>
      <c r="K6778" s="19">
        <f t="shared" si="636"/>
        <v>19507680000</v>
      </c>
      <c r="L6778" s="19">
        <f t="shared" si="638"/>
        <v>19507680000</v>
      </c>
      <c r="N6778" s="19">
        <f t="shared" si="641"/>
        <v>0</v>
      </c>
      <c r="O6778" s="19">
        <f t="shared" si="639"/>
        <v>-42400352272</v>
      </c>
      <c r="Q6778" s="19">
        <f t="shared" si="640"/>
        <v>-16092850176</v>
      </c>
    </row>
    <row r="6779" spans="1:17" x14ac:dyDescent="0.3">
      <c r="A6779">
        <v>6773</v>
      </c>
      <c r="B6779">
        <f>SQRT((1-A6779*A6779/$G$1)*$G$2)</f>
        <v>408.83979284642413</v>
      </c>
      <c r="I6779" s="19">
        <f t="shared" si="637"/>
        <v>-32185700352</v>
      </c>
      <c r="K6779" s="19">
        <f t="shared" si="636"/>
        <v>19510560000</v>
      </c>
      <c r="L6779" s="19">
        <f t="shared" si="638"/>
        <v>19510560000</v>
      </c>
      <c r="N6779" s="19">
        <f t="shared" si="641"/>
        <v>-42296557040</v>
      </c>
      <c r="O6779" s="19">
        <f t="shared" si="639"/>
        <v>-42296557040</v>
      </c>
      <c r="Q6779" s="19">
        <f t="shared" si="640"/>
        <v>-38878847216</v>
      </c>
    </row>
    <row r="6780" spans="1:17" x14ac:dyDescent="0.3">
      <c r="A6780">
        <v>6774</v>
      </c>
      <c r="B6780">
        <f>SQRT((1-A6780*A6780/$G$1)*$G$2)</f>
        <v>408.3798335229867</v>
      </c>
      <c r="I6780" s="19">
        <f t="shared" si="637"/>
        <v>-77757694432</v>
      </c>
      <c r="K6780" s="19">
        <f t="shared" si="636"/>
        <v>19513440000</v>
      </c>
      <c r="L6780" s="19">
        <f t="shared" si="638"/>
        <v>19513440000</v>
      </c>
      <c r="N6780" s="19">
        <f t="shared" si="641"/>
        <v>0</v>
      </c>
      <c r="O6780" s="19">
        <f t="shared" si="639"/>
        <v>-42296557040</v>
      </c>
      <c r="Q6780" s="19">
        <f t="shared" si="640"/>
        <v>-19365407216</v>
      </c>
    </row>
    <row r="6781" spans="1:17" x14ac:dyDescent="0.3">
      <c r="A6781">
        <v>6775</v>
      </c>
      <c r="B6781">
        <f>SQRT((1-A6781*A6781/$G$1)*$G$2)</f>
        <v>407.91928754097796</v>
      </c>
      <c r="I6781" s="19">
        <f t="shared" si="637"/>
        <v>-38730814432</v>
      </c>
      <c r="K6781" s="19">
        <f t="shared" si="636"/>
        <v>19516320000</v>
      </c>
      <c r="L6781" s="19">
        <f t="shared" si="638"/>
        <v>19516320000</v>
      </c>
      <c r="N6781" s="19">
        <f t="shared" si="641"/>
        <v>-42192761808</v>
      </c>
      <c r="O6781" s="19">
        <f t="shared" si="639"/>
        <v>-42192761808</v>
      </c>
      <c r="Q6781" s="19">
        <f t="shared" si="640"/>
        <v>-42041849024</v>
      </c>
    </row>
    <row r="6782" spans="1:17" x14ac:dyDescent="0.3">
      <c r="A6782">
        <v>6776</v>
      </c>
      <c r="B6782">
        <f>SQRT((1-A6782*A6782/$G$1)*$G$2)</f>
        <v>407.4581529111145</v>
      </c>
      <c r="I6782" s="19">
        <f t="shared" si="637"/>
        <v>-84083698048</v>
      </c>
      <c r="K6782" s="19">
        <f t="shared" si="636"/>
        <v>19519200000</v>
      </c>
      <c r="L6782" s="19">
        <f t="shared" si="638"/>
        <v>19519200000</v>
      </c>
      <c r="N6782" s="19">
        <f t="shared" si="641"/>
        <v>0</v>
      </c>
      <c r="O6782" s="19">
        <f t="shared" si="639"/>
        <v>-42192761808</v>
      </c>
      <c r="Q6782" s="19">
        <f t="shared" si="640"/>
        <v>-22522649024</v>
      </c>
    </row>
    <row r="6783" spans="1:17" x14ac:dyDescent="0.3">
      <c r="A6783">
        <v>6777</v>
      </c>
      <c r="B6783">
        <f>SQRT((1-A6783*A6783/$G$1)*$G$2)</f>
        <v>406.99642763254894</v>
      </c>
      <c r="I6783" s="19">
        <f t="shared" si="637"/>
        <v>-45045298048</v>
      </c>
      <c r="K6783" s="19">
        <f t="shared" si="636"/>
        <v>19522080000</v>
      </c>
      <c r="L6783" s="19">
        <f t="shared" si="638"/>
        <v>19522080000</v>
      </c>
      <c r="N6783" s="19">
        <f t="shared" si="641"/>
        <v>0</v>
      </c>
      <c r="O6783" s="19">
        <f t="shared" si="639"/>
        <v>-42192761808</v>
      </c>
      <c r="Q6783" s="19">
        <f t="shared" si="640"/>
        <v>-3000569024</v>
      </c>
    </row>
    <row r="6784" spans="1:17" x14ac:dyDescent="0.3">
      <c r="A6784">
        <v>6778</v>
      </c>
      <c r="B6784">
        <f>SQRT((1-A6784*A6784/$G$1)*$G$2)</f>
        <v>406.53410969277542</v>
      </c>
      <c r="I6784" s="19">
        <f t="shared" si="637"/>
        <v>-6001138048</v>
      </c>
      <c r="K6784" s="19">
        <f t="shared" si="636"/>
        <v>19524960000</v>
      </c>
      <c r="L6784" s="19">
        <f t="shared" si="638"/>
        <v>19524960000</v>
      </c>
      <c r="N6784" s="19">
        <f t="shared" si="641"/>
        <v>-42088966576</v>
      </c>
      <c r="O6784" s="19">
        <f t="shared" si="639"/>
        <v>-42088966576</v>
      </c>
      <c r="Q6784" s="19">
        <f t="shared" si="640"/>
        <v>-25564575600</v>
      </c>
    </row>
    <row r="6785" spans="1:17" x14ac:dyDescent="0.3">
      <c r="A6785">
        <v>6779</v>
      </c>
      <c r="B6785">
        <f>SQRT((1-A6785*A6785/$G$1)*$G$2)</f>
        <v>406.07119706753394</v>
      </c>
      <c r="I6785" s="19">
        <f t="shared" si="637"/>
        <v>-51129151200</v>
      </c>
      <c r="K6785" s="19">
        <f t="shared" si="636"/>
        <v>19527840000</v>
      </c>
      <c r="L6785" s="19">
        <f t="shared" si="638"/>
        <v>19527840000</v>
      </c>
      <c r="N6785" s="19">
        <f t="shared" si="641"/>
        <v>0</v>
      </c>
      <c r="O6785" s="19">
        <f t="shared" si="639"/>
        <v>-42088966576</v>
      </c>
      <c r="Q6785" s="19">
        <f t="shared" si="640"/>
        <v>-6036735600</v>
      </c>
    </row>
    <row r="6786" spans="1:17" x14ac:dyDescent="0.3">
      <c r="A6786">
        <v>6780</v>
      </c>
      <c r="B6786">
        <f>SQRT((1-A6786*A6786/$G$1)*$G$2)</f>
        <v>405.60768772071367</v>
      </c>
      <c r="I6786" s="19">
        <f t="shared" si="637"/>
        <v>-12073471200</v>
      </c>
      <c r="K6786" s="19">
        <f t="shared" si="636"/>
        <v>19530720000</v>
      </c>
      <c r="L6786" s="19">
        <f t="shared" si="638"/>
        <v>19530720000</v>
      </c>
      <c r="N6786" s="19">
        <f t="shared" si="641"/>
        <v>-41985171344</v>
      </c>
      <c r="O6786" s="19">
        <f t="shared" si="639"/>
        <v>-41985171344</v>
      </c>
      <c r="Q6786" s="19">
        <f t="shared" si="640"/>
        <v>-28491186944</v>
      </c>
    </row>
    <row r="6787" spans="1:17" x14ac:dyDescent="0.3">
      <c r="A6787">
        <v>6781</v>
      </c>
      <c r="B6787">
        <f>SQRT((1-A6787*A6787/$G$1)*$G$2)</f>
        <v>405.14357960425491</v>
      </c>
      <c r="I6787" s="19">
        <f t="shared" si="637"/>
        <v>-56982373888</v>
      </c>
      <c r="K6787" s="19">
        <f t="shared" si="636"/>
        <v>19533600000</v>
      </c>
      <c r="L6787" s="19">
        <f t="shared" si="638"/>
        <v>19533600000</v>
      </c>
      <c r="N6787" s="19">
        <f t="shared" si="641"/>
        <v>0</v>
      </c>
      <c r="O6787" s="19">
        <f t="shared" si="639"/>
        <v>-41985171344</v>
      </c>
      <c r="Q6787" s="19">
        <f t="shared" si="640"/>
        <v>-8957586944</v>
      </c>
    </row>
    <row r="6788" spans="1:17" x14ac:dyDescent="0.3">
      <c r="A6788">
        <v>6782</v>
      </c>
      <c r="B6788">
        <f>SQRT((1-A6788*A6788/$G$1)*$G$2)</f>
        <v>404.67887065805149</v>
      </c>
      <c r="I6788" s="19">
        <f t="shared" si="637"/>
        <v>-17915173888</v>
      </c>
      <c r="K6788" s="19">
        <f t="shared" si="636"/>
        <v>19536480000</v>
      </c>
      <c r="L6788" s="19">
        <f t="shared" si="638"/>
        <v>19536480000</v>
      </c>
      <c r="N6788" s="19">
        <f t="shared" si="641"/>
        <v>-41881376112</v>
      </c>
      <c r="O6788" s="19">
        <f t="shared" si="639"/>
        <v>-41881376112</v>
      </c>
      <c r="Q6788" s="19">
        <f t="shared" si="640"/>
        <v>-31302483056</v>
      </c>
    </row>
    <row r="6789" spans="1:17" x14ac:dyDescent="0.3">
      <c r="A6789">
        <v>6783</v>
      </c>
      <c r="B6789">
        <f>SQRT((1-A6789*A6789/$G$1)*$G$2)</f>
        <v>404.21355880985004</v>
      </c>
      <c r="I6789" s="19">
        <f t="shared" si="637"/>
        <v>-62604966112</v>
      </c>
      <c r="K6789" s="19">
        <f t="shared" si="636"/>
        <v>19539360000</v>
      </c>
      <c r="L6789" s="19">
        <f t="shared" si="638"/>
        <v>19539360000</v>
      </c>
      <c r="N6789" s="19">
        <f t="shared" si="641"/>
        <v>0</v>
      </c>
      <c r="O6789" s="19">
        <f t="shared" si="639"/>
        <v>-41881376112</v>
      </c>
      <c r="Q6789" s="19">
        <f t="shared" si="640"/>
        <v>-11763123056</v>
      </c>
    </row>
    <row r="6790" spans="1:17" x14ac:dyDescent="0.3">
      <c r="A6790">
        <v>6784</v>
      </c>
      <c r="B6790">
        <f>SQRT((1-A6790*A6790/$G$1)*$G$2)</f>
        <v>403.74764197514992</v>
      </c>
      <c r="I6790" s="19">
        <f t="shared" si="637"/>
        <v>-23526246112</v>
      </c>
      <c r="K6790" s="19">
        <f t="shared" si="636"/>
        <v>19542240000</v>
      </c>
      <c r="L6790" s="19">
        <f t="shared" si="638"/>
        <v>19542240000</v>
      </c>
      <c r="N6790" s="19">
        <f t="shared" si="641"/>
        <v>-41777580880</v>
      </c>
      <c r="O6790" s="19">
        <f t="shared" si="639"/>
        <v>-41777580880</v>
      </c>
      <c r="Q6790" s="19">
        <f t="shared" si="640"/>
        <v>-33998463936</v>
      </c>
    </row>
    <row r="6791" spans="1:17" x14ac:dyDescent="0.3">
      <c r="A6791">
        <v>6785</v>
      </c>
      <c r="B6791">
        <f>SQRT((1-A6791*A6791/$G$1)*$G$2)</f>
        <v>403.28111805710012</v>
      </c>
      <c r="I6791" s="19">
        <f t="shared" si="637"/>
        <v>-67996927872</v>
      </c>
      <c r="K6791" s="19">
        <f t="shared" ref="K6791:K6854" si="642">IF($I6791&lt;L6790,L6790+$J$2,)</f>
        <v>19545120000</v>
      </c>
      <c r="L6791" s="19">
        <f t="shared" si="638"/>
        <v>19545120000</v>
      </c>
      <c r="N6791" s="19">
        <f t="shared" si="641"/>
        <v>0</v>
      </c>
      <c r="O6791" s="19">
        <f t="shared" si="639"/>
        <v>-41777580880</v>
      </c>
      <c r="Q6791" s="19">
        <f t="shared" si="640"/>
        <v>-14453343936</v>
      </c>
    </row>
    <row r="6792" spans="1:17" x14ac:dyDescent="0.3">
      <c r="A6792">
        <v>6786</v>
      </c>
      <c r="B6792">
        <f>SQRT((1-A6792*A6792/$G$1)*$G$2)</f>
        <v>402.81398494639853</v>
      </c>
      <c r="I6792" s="19">
        <f t="shared" si="637"/>
        <v>-28906687872</v>
      </c>
      <c r="K6792" s="19">
        <f t="shared" si="642"/>
        <v>19548000000</v>
      </c>
      <c r="L6792" s="19">
        <f t="shared" si="638"/>
        <v>19548000000</v>
      </c>
      <c r="N6792" s="19">
        <f t="shared" si="641"/>
        <v>-41673785648</v>
      </c>
      <c r="O6792" s="19">
        <f t="shared" si="639"/>
        <v>-41673785648</v>
      </c>
      <c r="Q6792" s="19">
        <f t="shared" si="640"/>
        <v>-36579129584</v>
      </c>
    </row>
    <row r="6793" spans="1:17" x14ac:dyDescent="0.3">
      <c r="A6793">
        <v>6787</v>
      </c>
      <c r="B6793">
        <f>SQRT((1-A6793*A6793/$G$1)*$G$2)</f>
        <v>402.346240521185</v>
      </c>
      <c r="I6793" s="19">
        <f t="shared" si="637"/>
        <v>-73158259168</v>
      </c>
      <c r="K6793" s="19">
        <f t="shared" si="642"/>
        <v>19550880000</v>
      </c>
      <c r="L6793" s="19">
        <f t="shared" si="638"/>
        <v>19550880000</v>
      </c>
      <c r="N6793" s="19">
        <f t="shared" si="641"/>
        <v>0</v>
      </c>
      <c r="O6793" s="19">
        <f t="shared" si="639"/>
        <v>-41673785648</v>
      </c>
      <c r="Q6793" s="19">
        <f t="shared" si="640"/>
        <v>-17028249584</v>
      </c>
    </row>
    <row r="6794" spans="1:17" x14ac:dyDescent="0.3">
      <c r="A6794">
        <v>6788</v>
      </c>
      <c r="B6794">
        <f>SQRT((1-A6794*A6794/$G$1)*$G$2)</f>
        <v>401.8778826469387</v>
      </c>
      <c r="I6794" s="19">
        <f t="shared" si="637"/>
        <v>-34056499168</v>
      </c>
      <c r="K6794" s="19">
        <f t="shared" si="642"/>
        <v>19553760000</v>
      </c>
      <c r="L6794" s="19">
        <f t="shared" si="638"/>
        <v>19553760000</v>
      </c>
      <c r="N6794" s="19">
        <f t="shared" si="641"/>
        <v>-41569990416</v>
      </c>
      <c r="O6794" s="19">
        <f t="shared" si="639"/>
        <v>-41569990416</v>
      </c>
      <c r="Q6794" s="19">
        <f t="shared" si="640"/>
        <v>-39044480000</v>
      </c>
    </row>
    <row r="6795" spans="1:17" x14ac:dyDescent="0.3">
      <c r="A6795">
        <v>6789</v>
      </c>
      <c r="B6795">
        <f>SQRT((1-A6795*A6795/$G$1)*$G$2)</f>
        <v>401.40890917637023</v>
      </c>
      <c r="I6795" s="19">
        <f t="shared" si="637"/>
        <v>-78088960000</v>
      </c>
      <c r="K6795" s="19">
        <f t="shared" si="642"/>
        <v>19556640000</v>
      </c>
      <c r="L6795" s="19">
        <f t="shared" si="638"/>
        <v>19556640000</v>
      </c>
      <c r="N6795" s="19">
        <f t="shared" si="641"/>
        <v>0</v>
      </c>
      <c r="O6795" s="19">
        <f t="shared" si="639"/>
        <v>-41569990416</v>
      </c>
      <c r="Q6795" s="19">
        <f t="shared" si="640"/>
        <v>-19487840000</v>
      </c>
    </row>
    <row r="6796" spans="1:17" x14ac:dyDescent="0.3">
      <c r="A6796">
        <v>6790</v>
      </c>
      <c r="B6796">
        <f>SQRT((1-A6796*A6796/$G$1)*$G$2)</f>
        <v>400.93931794931467</v>
      </c>
      <c r="I6796" s="19">
        <f t="shared" si="637"/>
        <v>-38975680000</v>
      </c>
      <c r="K6796" s="19">
        <f t="shared" si="642"/>
        <v>19559520000</v>
      </c>
      <c r="L6796" s="19">
        <f t="shared" si="638"/>
        <v>19559520000</v>
      </c>
      <c r="N6796" s="19">
        <f t="shared" si="641"/>
        <v>-41466195184</v>
      </c>
      <c r="O6796" s="19">
        <f t="shared" si="639"/>
        <v>-41466195184</v>
      </c>
      <c r="Q6796" s="19">
        <f t="shared" si="640"/>
        <v>-41394515184</v>
      </c>
    </row>
    <row r="6797" spans="1:17" x14ac:dyDescent="0.3">
      <c r="A6797">
        <v>6791</v>
      </c>
      <c r="B6797">
        <f>SQRT((1-A6797*A6797/$G$1)*$G$2)</f>
        <v>400.46910679262311</v>
      </c>
      <c r="I6797" s="19">
        <f t="shared" si="637"/>
        <v>-82789030368</v>
      </c>
      <c r="K6797" s="19">
        <f t="shared" si="642"/>
        <v>19562400000</v>
      </c>
      <c r="L6797" s="19">
        <f t="shared" si="638"/>
        <v>19562400000</v>
      </c>
      <c r="N6797" s="19">
        <f t="shared" si="641"/>
        <v>0</v>
      </c>
      <c r="O6797" s="19">
        <f t="shared" si="639"/>
        <v>-41466195184</v>
      </c>
      <c r="Q6797" s="19">
        <f t="shared" si="640"/>
        <v>-21832115184</v>
      </c>
    </row>
    <row r="6798" spans="1:17" x14ac:dyDescent="0.3">
      <c r="A6798">
        <v>6792</v>
      </c>
      <c r="B6798">
        <f>SQRT((1-A6798*A6798/$G$1)*$G$2)</f>
        <v>399.99827352005218</v>
      </c>
      <c r="I6798" s="19">
        <f t="shared" si="637"/>
        <v>-43664230368</v>
      </c>
      <c r="K6798" s="19">
        <f t="shared" si="642"/>
        <v>19565280000</v>
      </c>
      <c r="L6798" s="19">
        <f t="shared" si="638"/>
        <v>19565280000</v>
      </c>
      <c r="N6798" s="19">
        <f t="shared" si="641"/>
        <v>0</v>
      </c>
      <c r="O6798" s="19">
        <f t="shared" si="639"/>
        <v>-41466195184</v>
      </c>
      <c r="Q6798" s="19">
        <f t="shared" si="640"/>
        <v>-2266835184</v>
      </c>
    </row>
    <row r="6799" spans="1:17" x14ac:dyDescent="0.3">
      <c r="A6799">
        <v>6793</v>
      </c>
      <c r="B6799">
        <f>SQRT((1-A6799*A6799/$G$1)*$G$2)</f>
        <v>399.52681593215362</v>
      </c>
      <c r="I6799" s="19">
        <f t="shared" si="637"/>
        <v>-4533670368</v>
      </c>
      <c r="K6799" s="19">
        <f t="shared" si="642"/>
        <v>19568160000</v>
      </c>
      <c r="L6799" s="19">
        <f t="shared" si="638"/>
        <v>19568160000</v>
      </c>
      <c r="N6799" s="19">
        <f t="shared" si="641"/>
        <v>-41362399952</v>
      </c>
      <c r="O6799" s="19">
        <f t="shared" si="639"/>
        <v>-41362399952</v>
      </c>
      <c r="Q6799" s="19">
        <f t="shared" si="640"/>
        <v>-24061075136</v>
      </c>
    </row>
    <row r="6800" spans="1:17" x14ac:dyDescent="0.3">
      <c r="A6800">
        <v>6794</v>
      </c>
      <c r="B6800">
        <f>SQRT((1-A6800*A6800/$G$1)*$G$2)</f>
        <v>399.05473181616208</v>
      </c>
      <c r="I6800" s="19">
        <f t="shared" si="637"/>
        <v>-48122150272</v>
      </c>
      <c r="K6800" s="19">
        <f t="shared" si="642"/>
        <v>19571040000</v>
      </c>
      <c r="L6800" s="19">
        <f t="shared" si="638"/>
        <v>19571040000</v>
      </c>
      <c r="N6800" s="19">
        <f t="shared" si="641"/>
        <v>0</v>
      </c>
      <c r="O6800" s="19">
        <f t="shared" si="639"/>
        <v>-41362399952</v>
      </c>
      <c r="Q6800" s="19">
        <f t="shared" si="640"/>
        <v>-4490035136</v>
      </c>
    </row>
    <row r="6801" spans="1:17" x14ac:dyDescent="0.3">
      <c r="A6801">
        <v>6795</v>
      </c>
      <c r="B6801">
        <f>SQRT((1-A6801*A6801/$G$1)*$G$2)</f>
        <v>398.58201894588058</v>
      </c>
      <c r="I6801" s="19">
        <f t="shared" si="637"/>
        <v>-8980070272</v>
      </c>
      <c r="K6801" s="19">
        <f t="shared" si="642"/>
        <v>19573920000</v>
      </c>
      <c r="L6801" s="19">
        <f t="shared" si="638"/>
        <v>19573920000</v>
      </c>
      <c r="N6801" s="19">
        <f t="shared" si="641"/>
        <v>-41258604720</v>
      </c>
      <c r="O6801" s="19">
        <f t="shared" si="639"/>
        <v>-41258604720</v>
      </c>
      <c r="Q6801" s="19">
        <f t="shared" si="640"/>
        <v>-26174719856</v>
      </c>
    </row>
    <row r="6802" spans="1:17" x14ac:dyDescent="0.3">
      <c r="A6802">
        <v>6796</v>
      </c>
      <c r="B6802">
        <f>SQRT((1-A6802*A6802/$G$1)*$G$2)</f>
        <v>398.10867508156781</v>
      </c>
      <c r="I6802" s="19">
        <f t="shared" si="637"/>
        <v>-52349439712</v>
      </c>
      <c r="K6802" s="19">
        <f t="shared" si="642"/>
        <v>19576800000</v>
      </c>
      <c r="L6802" s="19">
        <f t="shared" si="638"/>
        <v>19576800000</v>
      </c>
      <c r="N6802" s="19">
        <f t="shared" si="641"/>
        <v>0</v>
      </c>
      <c r="O6802" s="19">
        <f t="shared" si="639"/>
        <v>-41258604720</v>
      </c>
      <c r="Q6802" s="19">
        <f t="shared" si="640"/>
        <v>-6597919856</v>
      </c>
    </row>
    <row r="6803" spans="1:17" x14ac:dyDescent="0.3">
      <c r="A6803">
        <v>6797</v>
      </c>
      <c r="B6803">
        <f>SQRT((1-A6803*A6803/$G$1)*$G$2)</f>
        <v>397.63469796981946</v>
      </c>
      <c r="I6803" s="19">
        <f t="shared" si="637"/>
        <v>-13195839712</v>
      </c>
      <c r="K6803" s="19">
        <f t="shared" si="642"/>
        <v>19579680000</v>
      </c>
      <c r="L6803" s="19">
        <f t="shared" si="638"/>
        <v>19579680000</v>
      </c>
      <c r="N6803" s="19">
        <f t="shared" si="641"/>
        <v>-41154809488</v>
      </c>
      <c r="O6803" s="19">
        <f t="shared" si="639"/>
        <v>-41154809488</v>
      </c>
      <c r="Q6803" s="19">
        <f t="shared" si="640"/>
        <v>-28173049344</v>
      </c>
    </row>
    <row r="6804" spans="1:17" x14ac:dyDescent="0.3">
      <c r="A6804">
        <v>6798</v>
      </c>
      <c r="B6804">
        <f>SQRT((1-A6804*A6804/$G$1)*$G$2)</f>
        <v>397.16008534345355</v>
      </c>
      <c r="I6804" s="19">
        <f t="shared" si="637"/>
        <v>-56346098688</v>
      </c>
      <c r="K6804" s="19">
        <f t="shared" si="642"/>
        <v>19582560000</v>
      </c>
      <c r="L6804" s="19">
        <f t="shared" si="638"/>
        <v>19582560000</v>
      </c>
      <c r="N6804" s="19">
        <f t="shared" si="641"/>
        <v>0</v>
      </c>
      <c r="O6804" s="19">
        <f t="shared" si="639"/>
        <v>-41154809488</v>
      </c>
      <c r="Q6804" s="19">
        <f t="shared" si="640"/>
        <v>-8590489344</v>
      </c>
    </row>
    <row r="6805" spans="1:17" x14ac:dyDescent="0.3">
      <c r="A6805">
        <v>6799</v>
      </c>
      <c r="B6805">
        <f>SQRT((1-A6805*A6805/$G$1)*$G$2)</f>
        <v>396.68483492139001</v>
      </c>
      <c r="I6805" s="19">
        <f t="shared" si="637"/>
        <v>-17180978688</v>
      </c>
      <c r="K6805" s="19">
        <f t="shared" si="642"/>
        <v>19585440000</v>
      </c>
      <c r="L6805" s="19">
        <f t="shared" si="638"/>
        <v>19585440000</v>
      </c>
      <c r="N6805" s="19">
        <f t="shared" si="641"/>
        <v>-41051014256</v>
      </c>
      <c r="O6805" s="19">
        <f t="shared" si="639"/>
        <v>-41051014256</v>
      </c>
      <c r="Q6805" s="19">
        <f t="shared" si="640"/>
        <v>-30056063600</v>
      </c>
    </row>
    <row r="6806" spans="1:17" x14ac:dyDescent="0.3">
      <c r="A6806">
        <v>6800</v>
      </c>
      <c r="B6806">
        <f>SQRT((1-A6806*A6806/$G$1)*$G$2)</f>
        <v>396.20894440853192</v>
      </c>
      <c r="I6806" s="19">
        <f t="shared" si="637"/>
        <v>-60112127200</v>
      </c>
      <c r="K6806" s="19">
        <f t="shared" si="642"/>
        <v>19588320000</v>
      </c>
      <c r="L6806" s="19">
        <f t="shared" si="638"/>
        <v>19588320000</v>
      </c>
      <c r="N6806" s="19">
        <f t="shared" si="641"/>
        <v>0</v>
      </c>
      <c r="O6806" s="19">
        <f t="shared" si="639"/>
        <v>-41051014256</v>
      </c>
      <c r="Q6806" s="19">
        <f t="shared" si="640"/>
        <v>-10467743600</v>
      </c>
    </row>
    <row r="6807" spans="1:17" x14ac:dyDescent="0.3">
      <c r="A6807">
        <v>6801</v>
      </c>
      <c r="B6807">
        <f>SQRT((1-A6807*A6807/$G$1)*$G$2)</f>
        <v>395.73241149564319</v>
      </c>
      <c r="I6807" s="19">
        <f t="shared" si="637"/>
        <v>-20935487200</v>
      </c>
      <c r="K6807" s="19">
        <f t="shared" si="642"/>
        <v>19591200000</v>
      </c>
      <c r="L6807" s="19">
        <f t="shared" si="638"/>
        <v>19591200000</v>
      </c>
      <c r="N6807" s="19">
        <f t="shared" si="641"/>
        <v>-40947219024</v>
      </c>
      <c r="O6807" s="19">
        <f t="shared" si="639"/>
        <v>-40947219024</v>
      </c>
      <c r="Q6807" s="19">
        <f t="shared" si="640"/>
        <v>-31823762624</v>
      </c>
    </row>
    <row r="6808" spans="1:17" x14ac:dyDescent="0.3">
      <c r="A6808">
        <v>6802</v>
      </c>
      <c r="B6808">
        <f>SQRT((1-A6808*A6808/$G$1)*$G$2)</f>
        <v>395.25523385922742</v>
      </c>
      <c r="I6808" s="19">
        <f t="shared" si="637"/>
        <v>-63647525248</v>
      </c>
      <c r="K6808" s="19">
        <f t="shared" si="642"/>
        <v>19594080000</v>
      </c>
      <c r="L6808" s="19">
        <f t="shared" si="638"/>
        <v>19594080000</v>
      </c>
      <c r="N6808" s="19">
        <f t="shared" si="641"/>
        <v>0</v>
      </c>
      <c r="O6808" s="19">
        <f t="shared" si="639"/>
        <v>-40947219024</v>
      </c>
      <c r="Q6808" s="19">
        <f t="shared" si="640"/>
        <v>-12229682624</v>
      </c>
    </row>
    <row r="6809" spans="1:17" x14ac:dyDescent="0.3">
      <c r="A6809">
        <v>6803</v>
      </c>
      <c r="B6809">
        <f>SQRT((1-A6809*A6809/$G$1)*$G$2)</f>
        <v>394.77740916140272</v>
      </c>
      <c r="I6809" s="19">
        <f t="shared" si="637"/>
        <v>-24459365248</v>
      </c>
      <c r="K6809" s="19">
        <f t="shared" si="642"/>
        <v>19596960000</v>
      </c>
      <c r="L6809" s="19">
        <f t="shared" si="638"/>
        <v>19596960000</v>
      </c>
      <c r="N6809" s="19">
        <f t="shared" si="641"/>
        <v>-40843423792</v>
      </c>
      <c r="O6809" s="19">
        <f t="shared" si="639"/>
        <v>-40843423792</v>
      </c>
      <c r="Q6809" s="19">
        <f t="shared" si="640"/>
        <v>-33476146416</v>
      </c>
    </row>
    <row r="6810" spans="1:17" x14ac:dyDescent="0.3">
      <c r="A6810">
        <v>6804</v>
      </c>
      <c r="B6810">
        <f>SQRT((1-A6810*A6810/$G$1)*$G$2)</f>
        <v>394.29893504977667</v>
      </c>
      <c r="I6810" s="19">
        <f t="shared" si="637"/>
        <v>-66952292832</v>
      </c>
      <c r="K6810" s="19">
        <f t="shared" si="642"/>
        <v>19599840000</v>
      </c>
      <c r="L6810" s="19">
        <f t="shared" si="638"/>
        <v>19599840000</v>
      </c>
      <c r="N6810" s="19">
        <f t="shared" si="641"/>
        <v>0</v>
      </c>
      <c r="O6810" s="19">
        <f t="shared" si="639"/>
        <v>-40843423792</v>
      </c>
      <c r="Q6810" s="19">
        <f t="shared" si="640"/>
        <v>-13876306416</v>
      </c>
    </row>
    <row r="6811" spans="1:17" x14ac:dyDescent="0.3">
      <c r="A6811">
        <v>6805</v>
      </c>
      <c r="B6811">
        <f>SQRT((1-A6811*A6811/$G$1)*$G$2)</f>
        <v>393.81980915731981</v>
      </c>
      <c r="I6811" s="19">
        <f t="shared" si="637"/>
        <v>-27752612832</v>
      </c>
      <c r="K6811" s="19">
        <f t="shared" si="642"/>
        <v>19602720000</v>
      </c>
      <c r="L6811" s="19">
        <f t="shared" si="638"/>
        <v>19602720000</v>
      </c>
      <c r="N6811" s="19">
        <f t="shared" si="641"/>
        <v>-40739628560</v>
      </c>
      <c r="O6811" s="19">
        <f t="shared" si="639"/>
        <v>-40739628560</v>
      </c>
      <c r="Q6811" s="19">
        <f t="shared" si="640"/>
        <v>-35013214976</v>
      </c>
    </row>
    <row r="6812" spans="1:17" x14ac:dyDescent="0.3">
      <c r="A6812">
        <v>6806</v>
      </c>
      <c r="B6812">
        <f>SQRT((1-A6812*A6812/$G$1)*$G$2)</f>
        <v>393.34002910223739</v>
      </c>
      <c r="I6812" s="19">
        <f t="shared" si="637"/>
        <v>-70026429952</v>
      </c>
      <c r="K6812" s="19">
        <f t="shared" si="642"/>
        <v>19605600000</v>
      </c>
      <c r="L6812" s="19">
        <f t="shared" si="638"/>
        <v>19605600000</v>
      </c>
      <c r="N6812" s="19">
        <f t="shared" si="641"/>
        <v>0</v>
      </c>
      <c r="O6812" s="19">
        <f t="shared" si="639"/>
        <v>-40739628560</v>
      </c>
      <c r="Q6812" s="19">
        <f t="shared" si="640"/>
        <v>-15407614976</v>
      </c>
    </row>
    <row r="6813" spans="1:17" x14ac:dyDescent="0.3">
      <c r="A6813">
        <v>6807</v>
      </c>
      <c r="B6813">
        <f>SQRT((1-A6813*A6813/$G$1)*$G$2)</f>
        <v>392.85959248783979</v>
      </c>
      <c r="I6813" s="19">
        <f t="shared" si="637"/>
        <v>-30815229952</v>
      </c>
      <c r="K6813" s="19">
        <f t="shared" si="642"/>
        <v>19608480000</v>
      </c>
      <c r="L6813" s="19">
        <f t="shared" si="638"/>
        <v>19608480000</v>
      </c>
      <c r="N6813" s="19">
        <f t="shared" si="641"/>
        <v>-40635833328</v>
      </c>
      <c r="O6813" s="19">
        <f t="shared" si="639"/>
        <v>-40635833328</v>
      </c>
      <c r="Q6813" s="19">
        <f t="shared" si="640"/>
        <v>-36434968304</v>
      </c>
    </row>
    <row r="6814" spans="1:17" x14ac:dyDescent="0.3">
      <c r="A6814">
        <v>6808</v>
      </c>
      <c r="B6814">
        <f>SQRT((1-A6814*A6814/$G$1)*$G$2)</f>
        <v>392.37849690241137</v>
      </c>
      <c r="I6814" s="19">
        <f t="shared" si="637"/>
        <v>-72869936608</v>
      </c>
      <c r="K6814" s="19">
        <f t="shared" si="642"/>
        <v>19611360000</v>
      </c>
      <c r="L6814" s="19">
        <f t="shared" si="638"/>
        <v>19611360000</v>
      </c>
      <c r="N6814" s="19">
        <f t="shared" si="641"/>
        <v>0</v>
      </c>
      <c r="O6814" s="19">
        <f t="shared" si="639"/>
        <v>-40635833328</v>
      </c>
      <c r="Q6814" s="19">
        <f t="shared" si="640"/>
        <v>-16823608304</v>
      </c>
    </row>
    <row r="6815" spans="1:17" x14ac:dyDescent="0.3">
      <c r="A6815">
        <v>6809</v>
      </c>
      <c r="B6815">
        <f>SQRT((1-A6815*A6815/$G$1)*$G$2)</f>
        <v>391.89673991907785</v>
      </c>
      <c r="I6815" s="19">
        <f t="shared" si="637"/>
        <v>-33647216608</v>
      </c>
      <c r="K6815" s="19">
        <f t="shared" si="642"/>
        <v>19614240000</v>
      </c>
      <c r="L6815" s="19">
        <f t="shared" si="638"/>
        <v>19614240000</v>
      </c>
      <c r="N6815" s="19">
        <f t="shared" si="641"/>
        <v>-40532038096</v>
      </c>
      <c r="O6815" s="19">
        <f t="shared" si="639"/>
        <v>-40532038096</v>
      </c>
      <c r="Q6815" s="19">
        <f t="shared" si="640"/>
        <v>-37741406400</v>
      </c>
    </row>
    <row r="6816" spans="1:17" x14ac:dyDescent="0.3">
      <c r="A6816">
        <v>6810</v>
      </c>
      <c r="B6816">
        <f>SQRT((1-A6816*A6816/$G$1)*$G$2)</f>
        <v>391.4143190956716</v>
      </c>
      <c r="I6816" s="19">
        <f t="shared" si="637"/>
        <v>-75482812800</v>
      </c>
      <c r="K6816" s="19">
        <f t="shared" si="642"/>
        <v>19617120000</v>
      </c>
      <c r="L6816" s="19">
        <f t="shared" si="638"/>
        <v>19617120000</v>
      </c>
      <c r="N6816" s="19">
        <f t="shared" si="641"/>
        <v>0</v>
      </c>
      <c r="O6816" s="19">
        <f t="shared" si="639"/>
        <v>-40532038096</v>
      </c>
      <c r="Q6816" s="19">
        <f t="shared" si="640"/>
        <v>-18124286400</v>
      </c>
    </row>
    <row r="6817" spans="1:17" x14ac:dyDescent="0.3">
      <c r="A6817">
        <v>6811</v>
      </c>
      <c r="B6817">
        <f>SQRT((1-A6817*A6817/$G$1)*$G$2)</f>
        <v>390.93123197459761</v>
      </c>
      <c r="I6817" s="19">
        <f t="shared" si="637"/>
        <v>-36248572800</v>
      </c>
      <c r="K6817" s="19">
        <f t="shared" si="642"/>
        <v>19620000000</v>
      </c>
      <c r="L6817" s="19">
        <f t="shared" si="638"/>
        <v>19620000000</v>
      </c>
      <c r="N6817" s="19">
        <f t="shared" si="641"/>
        <v>-40428242864</v>
      </c>
      <c r="O6817" s="19">
        <f t="shared" si="639"/>
        <v>-40428242864</v>
      </c>
      <c r="Q6817" s="19">
        <f t="shared" si="640"/>
        <v>-38932529264</v>
      </c>
    </row>
    <row r="6818" spans="1:17" x14ac:dyDescent="0.3">
      <c r="A6818">
        <v>6812</v>
      </c>
      <c r="B6818">
        <f>SQRT((1-A6818*A6818/$G$1)*$G$2)</f>
        <v>390.44747608269478</v>
      </c>
      <c r="I6818" s="19">
        <f t="shared" si="637"/>
        <v>-77865058528</v>
      </c>
      <c r="K6818" s="19">
        <f t="shared" si="642"/>
        <v>19622880000</v>
      </c>
      <c r="L6818" s="19">
        <f t="shared" si="638"/>
        <v>19622880000</v>
      </c>
      <c r="N6818" s="19">
        <f t="shared" si="641"/>
        <v>0</v>
      </c>
      <c r="O6818" s="19">
        <f t="shared" si="639"/>
        <v>-40428242864</v>
      </c>
      <c r="Q6818" s="19">
        <f t="shared" si="640"/>
        <v>-19309649264</v>
      </c>
    </row>
    <row r="6819" spans="1:17" x14ac:dyDescent="0.3">
      <c r="A6819">
        <v>6813</v>
      </c>
      <c r="B6819">
        <f>SQRT((1-A6819*A6819/$G$1)*$G$2)</f>
        <v>389.96304893109794</v>
      </c>
      <c r="I6819" s="19">
        <f t="shared" si="637"/>
        <v>-38619298528</v>
      </c>
      <c r="K6819" s="19">
        <f t="shared" si="642"/>
        <v>19625760000</v>
      </c>
      <c r="L6819" s="19">
        <f t="shared" si="638"/>
        <v>19625760000</v>
      </c>
      <c r="N6819" s="19">
        <f t="shared" si="641"/>
        <v>-40324447632</v>
      </c>
      <c r="O6819" s="19">
        <f t="shared" si="639"/>
        <v>-40324447632</v>
      </c>
      <c r="Q6819" s="19">
        <f t="shared" si="640"/>
        <v>-40008336896</v>
      </c>
    </row>
    <row r="6820" spans="1:17" x14ac:dyDescent="0.3">
      <c r="A6820">
        <v>6814</v>
      </c>
      <c r="B6820">
        <f>SQRT((1-A6820*A6820/$G$1)*$G$2)</f>
        <v>389.47794801509684</v>
      </c>
      <c r="I6820" s="19">
        <f t="shared" si="637"/>
        <v>-80016673792</v>
      </c>
      <c r="K6820" s="19">
        <f t="shared" si="642"/>
        <v>19628640000</v>
      </c>
      <c r="L6820" s="19">
        <f t="shared" si="638"/>
        <v>19628640000</v>
      </c>
      <c r="N6820" s="19">
        <f t="shared" si="641"/>
        <v>0</v>
      </c>
      <c r="O6820" s="19">
        <f t="shared" si="639"/>
        <v>-40324447632</v>
      </c>
      <c r="Q6820" s="19">
        <f t="shared" si="640"/>
        <v>-20379696896</v>
      </c>
    </row>
    <row r="6821" spans="1:17" x14ac:dyDescent="0.3">
      <c r="A6821">
        <v>6815</v>
      </c>
      <c r="B6821">
        <f>SQRT((1-A6821*A6821/$G$1)*$G$2)</f>
        <v>388.9921708139957</v>
      </c>
      <c r="I6821" s="19">
        <f t="shared" si="637"/>
        <v>-40759393792</v>
      </c>
      <c r="K6821" s="19">
        <f t="shared" si="642"/>
        <v>19631520000</v>
      </c>
      <c r="L6821" s="19">
        <f t="shared" si="638"/>
        <v>19631520000</v>
      </c>
      <c r="N6821" s="19">
        <f t="shared" si="641"/>
        <v>0</v>
      </c>
      <c r="O6821" s="19">
        <f t="shared" si="639"/>
        <v>-40324447632</v>
      </c>
      <c r="Q6821" s="19">
        <f t="shared" si="640"/>
        <v>-748176896</v>
      </c>
    </row>
    <row r="6822" spans="1:17" x14ac:dyDescent="0.3">
      <c r="A6822">
        <v>6816</v>
      </c>
      <c r="B6822">
        <f>SQRT((1-A6822*A6822/$G$1)*$G$2)</f>
        <v>388.5057147909672</v>
      </c>
      <c r="I6822" s="19">
        <f t="shared" si="637"/>
        <v>-1496353792</v>
      </c>
      <c r="K6822" s="19">
        <f t="shared" si="642"/>
        <v>19634400000</v>
      </c>
      <c r="L6822" s="19">
        <f t="shared" si="638"/>
        <v>19634400000</v>
      </c>
      <c r="N6822" s="19">
        <f t="shared" si="641"/>
        <v>-40220652400</v>
      </c>
      <c r="O6822" s="19">
        <f t="shared" si="639"/>
        <v>-40220652400</v>
      </c>
      <c r="Q6822" s="19">
        <f t="shared" si="640"/>
        <v>-21334429296</v>
      </c>
    </row>
    <row r="6823" spans="1:17" x14ac:dyDescent="0.3">
      <c r="A6823">
        <v>6817</v>
      </c>
      <c r="B6823">
        <f>SQRT((1-A6823*A6823/$G$1)*$G$2)</f>
        <v>388.01857739290966</v>
      </c>
      <c r="I6823" s="19">
        <f t="shared" si="637"/>
        <v>-42668858592</v>
      </c>
      <c r="K6823" s="19">
        <f t="shared" si="642"/>
        <v>19637280000</v>
      </c>
      <c r="L6823" s="19">
        <f t="shared" si="638"/>
        <v>19637280000</v>
      </c>
      <c r="N6823" s="19">
        <f t="shared" si="641"/>
        <v>0</v>
      </c>
      <c r="O6823" s="19">
        <f t="shared" si="639"/>
        <v>-40220652400</v>
      </c>
      <c r="Q6823" s="19">
        <f t="shared" si="640"/>
        <v>-1697149296</v>
      </c>
    </row>
    <row r="6824" spans="1:17" x14ac:dyDescent="0.3">
      <c r="A6824">
        <v>6818</v>
      </c>
      <c r="B6824">
        <f>SQRT((1-A6824*A6824/$G$1)*$G$2)</f>
        <v>387.53075605029841</v>
      </c>
      <c r="I6824" s="19">
        <f t="shared" si="637"/>
        <v>-3394298592</v>
      </c>
      <c r="K6824" s="19">
        <f t="shared" si="642"/>
        <v>19640160000</v>
      </c>
      <c r="L6824" s="19">
        <f t="shared" si="638"/>
        <v>19640160000</v>
      </c>
      <c r="N6824" s="19">
        <f t="shared" si="641"/>
        <v>-40116857168</v>
      </c>
      <c r="O6824" s="19">
        <f t="shared" si="639"/>
        <v>-40116857168</v>
      </c>
      <c r="Q6824" s="19">
        <f t="shared" si="640"/>
        <v>-22173846464</v>
      </c>
    </row>
    <row r="6825" spans="1:17" x14ac:dyDescent="0.3">
      <c r="A6825">
        <v>6819</v>
      </c>
      <c r="B6825">
        <f>SQRT((1-A6825*A6825/$G$1)*$G$2)</f>
        <v>387.04224817703783</v>
      </c>
      <c r="I6825" s="19">
        <f t="shared" si="637"/>
        <v>-44347692928</v>
      </c>
      <c r="K6825" s="19">
        <f t="shared" si="642"/>
        <v>19643040000</v>
      </c>
      <c r="L6825" s="19">
        <f t="shared" si="638"/>
        <v>19643040000</v>
      </c>
      <c r="N6825" s="19">
        <f t="shared" si="641"/>
        <v>0</v>
      </c>
      <c r="O6825" s="19">
        <f t="shared" si="639"/>
        <v>-40116857168</v>
      </c>
      <c r="Q6825" s="19">
        <f t="shared" si="640"/>
        <v>-2530806464</v>
      </c>
    </row>
    <row r="6826" spans="1:17" x14ac:dyDescent="0.3">
      <c r="A6826">
        <v>6820</v>
      </c>
      <c r="B6826">
        <f>SQRT((1-A6826*A6826/$G$1)*$G$2)</f>
        <v>386.55305117031116</v>
      </c>
      <c r="I6826" s="19">
        <f t="shared" si="637"/>
        <v>-5061612928</v>
      </c>
      <c r="K6826" s="19">
        <f t="shared" si="642"/>
        <v>19645920000</v>
      </c>
      <c r="L6826" s="19">
        <f t="shared" si="638"/>
        <v>19645920000</v>
      </c>
      <c r="N6826" s="19">
        <f t="shared" si="641"/>
        <v>-40013061936</v>
      </c>
      <c r="O6826" s="19">
        <f t="shared" si="639"/>
        <v>-40013061936</v>
      </c>
      <c r="Q6826" s="19">
        <f t="shared" si="640"/>
        <v>-22897948400</v>
      </c>
    </row>
    <row r="6827" spans="1:17" x14ac:dyDescent="0.3">
      <c r="A6827">
        <v>6821</v>
      </c>
      <c r="B6827">
        <f>SQRT((1-A6827*A6827/$G$1)*$G$2)</f>
        <v>386.06316241042731</v>
      </c>
      <c r="I6827" s="19">
        <f t="shared" si="637"/>
        <v>-45795896800</v>
      </c>
      <c r="K6827" s="19">
        <f t="shared" si="642"/>
        <v>19648800000</v>
      </c>
      <c r="L6827" s="19">
        <f t="shared" si="638"/>
        <v>19648800000</v>
      </c>
      <c r="N6827" s="19">
        <f t="shared" si="641"/>
        <v>0</v>
      </c>
      <c r="O6827" s="19">
        <f t="shared" si="639"/>
        <v>-40013061936</v>
      </c>
      <c r="Q6827" s="19">
        <f t="shared" si="640"/>
        <v>-3249148400</v>
      </c>
    </row>
    <row r="6828" spans="1:17" x14ac:dyDescent="0.3">
      <c r="A6828">
        <v>6822</v>
      </c>
      <c r="B6828">
        <f>SQRT((1-A6828*A6828/$G$1)*$G$2)</f>
        <v>385.57257926066808</v>
      </c>
      <c r="I6828" s="19">
        <f t="shared" si="637"/>
        <v>-6498296800</v>
      </c>
      <c r="K6828" s="19">
        <f t="shared" si="642"/>
        <v>19651680000</v>
      </c>
      <c r="L6828" s="19">
        <f t="shared" si="638"/>
        <v>19651680000</v>
      </c>
      <c r="N6828" s="19">
        <f t="shared" si="641"/>
        <v>-39909266704</v>
      </c>
      <c r="O6828" s="19">
        <f t="shared" si="639"/>
        <v>-39909266704</v>
      </c>
      <c r="Q6828" s="19">
        <f t="shared" si="640"/>
        <v>-23506735104</v>
      </c>
    </row>
    <row r="6829" spans="1:17" x14ac:dyDescent="0.3">
      <c r="A6829">
        <v>6823</v>
      </c>
      <c r="B6829">
        <f>SQRT((1-A6829*A6829/$G$1)*$G$2)</f>
        <v>385.08129906713191</v>
      </c>
      <c r="I6829" s="19">
        <f t="shared" si="637"/>
        <v>-47013470208</v>
      </c>
      <c r="K6829" s="19">
        <f t="shared" si="642"/>
        <v>19654560000</v>
      </c>
      <c r="L6829" s="19">
        <f t="shared" si="638"/>
        <v>19654560000</v>
      </c>
      <c r="N6829" s="19">
        <f t="shared" si="641"/>
        <v>0</v>
      </c>
      <c r="O6829" s="19">
        <f t="shared" si="639"/>
        <v>-39909266704</v>
      </c>
      <c r="Q6829" s="19">
        <f t="shared" si="640"/>
        <v>-3852175104</v>
      </c>
    </row>
    <row r="6830" spans="1:17" x14ac:dyDescent="0.3">
      <c r="A6830">
        <v>6824</v>
      </c>
      <c r="B6830">
        <f>SQRT((1-A6830*A6830/$G$1)*$G$2)</f>
        <v>384.58931915857579</v>
      </c>
      <c r="I6830" s="19">
        <f t="shared" ref="I6830:I6893" si="643">Q6829*2</f>
        <v>-7704350208</v>
      </c>
      <c r="K6830" s="19">
        <f t="shared" si="642"/>
        <v>19657440000</v>
      </c>
      <c r="L6830" s="19">
        <f t="shared" ref="L6830:L6893" si="644">IF(K6830=0,L6829,K6830)</f>
        <v>19657440000</v>
      </c>
      <c r="N6830" s="19">
        <f t="shared" si="641"/>
        <v>-39805471472</v>
      </c>
      <c r="O6830" s="19">
        <f t="shared" ref="O6830:O6893" si="645">IF(N6830=0,O6829,N6830)</f>
        <v>-39805471472</v>
      </c>
      <c r="Q6830" s="19">
        <f t="shared" ref="Q6830:Q6893" si="646">Q6829+K6830+N6830</f>
        <v>-24000206576</v>
      </c>
    </row>
    <row r="6831" spans="1:17" x14ac:dyDescent="0.3">
      <c r="A6831">
        <v>6825</v>
      </c>
      <c r="B6831">
        <f>SQRT((1-A6831*A6831/$G$1)*$G$2)</f>
        <v>384.09663684625713</v>
      </c>
      <c r="I6831" s="19">
        <f t="shared" si="643"/>
        <v>-48000413152</v>
      </c>
      <c r="K6831" s="19">
        <f t="shared" si="642"/>
        <v>19660320000</v>
      </c>
      <c r="L6831" s="19">
        <f t="shared" si="644"/>
        <v>19660320000</v>
      </c>
      <c r="N6831" s="19">
        <f t="shared" si="641"/>
        <v>0</v>
      </c>
      <c r="O6831" s="19">
        <f t="shared" si="645"/>
        <v>-39805471472</v>
      </c>
      <c r="Q6831" s="19">
        <f t="shared" si="646"/>
        <v>-4339886576</v>
      </c>
    </row>
    <row r="6832" spans="1:17" x14ac:dyDescent="0.3">
      <c r="A6832">
        <v>6826</v>
      </c>
      <c r="B6832">
        <f>SQRT((1-A6832*A6832/$G$1)*$G$2)</f>
        <v>383.60324942377042</v>
      </c>
      <c r="I6832" s="19">
        <f t="shared" si="643"/>
        <v>-8679773152</v>
      </c>
      <c r="K6832" s="19">
        <f t="shared" si="642"/>
        <v>19663200000</v>
      </c>
      <c r="L6832" s="19">
        <f t="shared" si="644"/>
        <v>19663200000</v>
      </c>
      <c r="N6832" s="19">
        <f t="shared" si="641"/>
        <v>-39701676240</v>
      </c>
      <c r="O6832" s="19">
        <f t="shared" si="645"/>
        <v>-39701676240</v>
      </c>
      <c r="Q6832" s="19">
        <f t="shared" si="646"/>
        <v>-24378362816</v>
      </c>
    </row>
    <row r="6833" spans="1:17" x14ac:dyDescent="0.3">
      <c r="A6833">
        <v>6827</v>
      </c>
      <c r="B6833">
        <f>SQRT((1-A6833*A6833/$G$1)*$G$2)</f>
        <v>383.10915416688607</v>
      </c>
      <c r="I6833" s="19">
        <f t="shared" si="643"/>
        <v>-48756725632</v>
      </c>
      <c r="K6833" s="19">
        <f t="shared" si="642"/>
        <v>19666080000</v>
      </c>
      <c r="L6833" s="19">
        <f t="shared" si="644"/>
        <v>19666080000</v>
      </c>
      <c r="N6833" s="19">
        <f t="shared" si="641"/>
        <v>0</v>
      </c>
      <c r="O6833" s="19">
        <f t="shared" si="645"/>
        <v>-39701676240</v>
      </c>
      <c r="Q6833" s="19">
        <f t="shared" si="646"/>
        <v>-4712282816</v>
      </c>
    </row>
    <row r="6834" spans="1:17" x14ac:dyDescent="0.3">
      <c r="A6834">
        <v>6828</v>
      </c>
      <c r="B6834">
        <f>SQRT((1-A6834*A6834/$G$1)*$G$2)</f>
        <v>382.61434833338348</v>
      </c>
      <c r="I6834" s="19">
        <f t="shared" si="643"/>
        <v>-9424565632</v>
      </c>
      <c r="K6834" s="19">
        <f t="shared" si="642"/>
        <v>19668960000</v>
      </c>
      <c r="L6834" s="19">
        <f t="shared" si="644"/>
        <v>19668960000</v>
      </c>
      <c r="N6834" s="19">
        <f t="shared" si="641"/>
        <v>-39597881008</v>
      </c>
      <c r="O6834" s="19">
        <f t="shared" si="645"/>
        <v>-39597881008</v>
      </c>
      <c r="Q6834" s="19">
        <f t="shared" si="646"/>
        <v>-24641203824</v>
      </c>
    </row>
    <row r="6835" spans="1:17" x14ac:dyDescent="0.3">
      <c r="A6835">
        <v>6829</v>
      </c>
      <c r="B6835">
        <f>SQRT((1-A6835*A6835/$G$1)*$G$2)</f>
        <v>382.11882916288499</v>
      </c>
      <c r="I6835" s="19">
        <f t="shared" si="643"/>
        <v>-49282407648</v>
      </c>
      <c r="K6835" s="19">
        <f t="shared" si="642"/>
        <v>19671840000</v>
      </c>
      <c r="L6835" s="19">
        <f t="shared" si="644"/>
        <v>19671840000</v>
      </c>
      <c r="N6835" s="19">
        <f t="shared" si="641"/>
        <v>0</v>
      </c>
      <c r="O6835" s="19">
        <f t="shared" si="645"/>
        <v>-39597881008</v>
      </c>
      <c r="Q6835" s="19">
        <f t="shared" si="646"/>
        <v>-4969363824</v>
      </c>
    </row>
    <row r="6836" spans="1:17" x14ac:dyDescent="0.3">
      <c r="A6836">
        <v>6830</v>
      </c>
      <c r="B6836">
        <f>SQRT((1-A6836*A6836/$G$1)*$G$2)</f>
        <v>381.62259387668558</v>
      </c>
      <c r="I6836" s="19">
        <f t="shared" si="643"/>
        <v>-9938727648</v>
      </c>
      <c r="K6836" s="19">
        <f t="shared" si="642"/>
        <v>19674720000</v>
      </c>
      <c r="L6836" s="19">
        <f t="shared" si="644"/>
        <v>19674720000</v>
      </c>
      <c r="N6836" s="19">
        <f t="shared" ref="N6836:N6899" si="647">IF($I6836&gt;O6835,O6835+$J$1,)</f>
        <v>-39494085776</v>
      </c>
      <c r="O6836" s="19">
        <f t="shared" si="645"/>
        <v>-39494085776</v>
      </c>
      <c r="Q6836" s="19">
        <f t="shared" si="646"/>
        <v>-24788729600</v>
      </c>
    </row>
    <row r="6837" spans="1:17" x14ac:dyDescent="0.3">
      <c r="A6837">
        <v>6831</v>
      </c>
      <c r="B6837">
        <f>SQRT((1-A6837*A6837/$G$1)*$G$2)</f>
        <v>381.12563967758302</v>
      </c>
      <c r="I6837" s="19">
        <f t="shared" si="643"/>
        <v>-49577459200</v>
      </c>
      <c r="K6837" s="19">
        <f t="shared" si="642"/>
        <v>19677600000</v>
      </c>
      <c r="L6837" s="19">
        <f t="shared" si="644"/>
        <v>19677600000</v>
      </c>
      <c r="N6837" s="19">
        <f t="shared" si="647"/>
        <v>0</v>
      </c>
      <c r="O6837" s="19">
        <f t="shared" si="645"/>
        <v>-39494085776</v>
      </c>
      <c r="Q6837" s="19">
        <f t="shared" si="646"/>
        <v>-5111129600</v>
      </c>
    </row>
    <row r="6838" spans="1:17" x14ac:dyDescent="0.3">
      <c r="A6838">
        <v>6832</v>
      </c>
      <c r="B6838">
        <f>SQRT((1-A6838*A6838/$G$1)*$G$2)</f>
        <v>380.62796374970344</v>
      </c>
      <c r="I6838" s="19">
        <f t="shared" si="643"/>
        <v>-10222259200</v>
      </c>
      <c r="K6838" s="19">
        <f t="shared" si="642"/>
        <v>19680480000</v>
      </c>
      <c r="L6838" s="19">
        <f t="shared" si="644"/>
        <v>19680480000</v>
      </c>
      <c r="N6838" s="19">
        <f t="shared" si="647"/>
        <v>-39390290544</v>
      </c>
      <c r="O6838" s="19">
        <f t="shared" si="645"/>
        <v>-39390290544</v>
      </c>
      <c r="Q6838" s="19">
        <f t="shared" si="646"/>
        <v>-24820940144</v>
      </c>
    </row>
    <row r="6839" spans="1:17" x14ac:dyDescent="0.3">
      <c r="A6839">
        <v>6833</v>
      </c>
      <c r="B6839">
        <f>SQRT((1-A6839*A6839/$G$1)*$G$2)</f>
        <v>380.12956325832596</v>
      </c>
      <c r="I6839" s="19">
        <f t="shared" si="643"/>
        <v>-49641880288</v>
      </c>
      <c r="K6839" s="19">
        <f t="shared" si="642"/>
        <v>19683360000</v>
      </c>
      <c r="L6839" s="19">
        <f t="shared" si="644"/>
        <v>19683360000</v>
      </c>
      <c r="N6839" s="19">
        <f t="shared" si="647"/>
        <v>0</v>
      </c>
      <c r="O6839" s="19">
        <f t="shared" si="645"/>
        <v>-39390290544</v>
      </c>
      <c r="Q6839" s="19">
        <f t="shared" si="646"/>
        <v>-5137580144</v>
      </c>
    </row>
    <row r="6840" spans="1:17" x14ac:dyDescent="0.3">
      <c r="A6840">
        <v>6834</v>
      </c>
      <c r="B6840">
        <f>SQRT((1-A6840*A6840/$G$1)*$G$2)</f>
        <v>379.63043534970575</v>
      </c>
      <c r="I6840" s="19">
        <f t="shared" si="643"/>
        <v>-10275160288</v>
      </c>
      <c r="K6840" s="19">
        <f t="shared" si="642"/>
        <v>19686240000</v>
      </c>
      <c r="L6840" s="19">
        <f t="shared" si="644"/>
        <v>19686240000</v>
      </c>
      <c r="N6840" s="19">
        <f t="shared" si="647"/>
        <v>-39286495312</v>
      </c>
      <c r="O6840" s="19">
        <f t="shared" si="645"/>
        <v>-39286495312</v>
      </c>
      <c r="Q6840" s="19">
        <f t="shared" si="646"/>
        <v>-24737835456</v>
      </c>
    </row>
    <row r="6841" spans="1:17" x14ac:dyDescent="0.3">
      <c r="A6841">
        <v>6835</v>
      </c>
      <c r="B6841">
        <f>SQRT((1-A6841*A6841/$G$1)*$G$2)</f>
        <v>379.130577150894</v>
      </c>
      <c r="I6841" s="19">
        <f t="shared" si="643"/>
        <v>-49475670912</v>
      </c>
      <c r="K6841" s="19">
        <f t="shared" si="642"/>
        <v>19689120000</v>
      </c>
      <c r="L6841" s="19">
        <f t="shared" si="644"/>
        <v>19689120000</v>
      </c>
      <c r="N6841" s="19">
        <f t="shared" si="647"/>
        <v>0</v>
      </c>
      <c r="O6841" s="19">
        <f t="shared" si="645"/>
        <v>-39286495312</v>
      </c>
      <c r="Q6841" s="19">
        <f t="shared" si="646"/>
        <v>-5048715456</v>
      </c>
    </row>
    <row r="6842" spans="1:17" x14ac:dyDescent="0.3">
      <c r="A6842">
        <v>6836</v>
      </c>
      <c r="B6842">
        <f>SQRT((1-A6842*A6842/$G$1)*$G$2)</f>
        <v>378.62998576955613</v>
      </c>
      <c r="I6842" s="19">
        <f t="shared" si="643"/>
        <v>-10097430912</v>
      </c>
      <c r="K6842" s="19">
        <f t="shared" si="642"/>
        <v>19692000000</v>
      </c>
      <c r="L6842" s="19">
        <f t="shared" si="644"/>
        <v>19692000000</v>
      </c>
      <c r="N6842" s="19">
        <f t="shared" si="647"/>
        <v>-39182700080</v>
      </c>
      <c r="O6842" s="19">
        <f t="shared" si="645"/>
        <v>-39182700080</v>
      </c>
      <c r="Q6842" s="19">
        <f t="shared" si="646"/>
        <v>-24539415536</v>
      </c>
    </row>
    <row r="6843" spans="1:17" x14ac:dyDescent="0.3">
      <c r="A6843">
        <v>6837</v>
      </c>
      <c r="B6843">
        <f>SQRT((1-A6843*A6843/$G$1)*$G$2)</f>
        <v>378.12865829378768</v>
      </c>
      <c r="I6843" s="19">
        <f t="shared" si="643"/>
        <v>-49078831072</v>
      </c>
      <c r="K6843" s="19">
        <f t="shared" si="642"/>
        <v>19694880000</v>
      </c>
      <c r="L6843" s="19">
        <f t="shared" si="644"/>
        <v>19694880000</v>
      </c>
      <c r="N6843" s="19">
        <f t="shared" si="647"/>
        <v>0</v>
      </c>
      <c r="O6843" s="19">
        <f t="shared" si="645"/>
        <v>-39182700080</v>
      </c>
      <c r="Q6843" s="19">
        <f t="shared" si="646"/>
        <v>-4844535536</v>
      </c>
    </row>
    <row r="6844" spans="1:17" x14ac:dyDescent="0.3">
      <c r="A6844">
        <v>6838</v>
      </c>
      <c r="B6844">
        <f>SQRT((1-A6844*A6844/$G$1)*$G$2)</f>
        <v>377.62659179192798</v>
      </c>
      <c r="I6844" s="19">
        <f t="shared" si="643"/>
        <v>-9689071072</v>
      </c>
      <c r="K6844" s="19">
        <f t="shared" si="642"/>
        <v>19697760000</v>
      </c>
      <c r="L6844" s="19">
        <f t="shared" si="644"/>
        <v>19697760000</v>
      </c>
      <c r="N6844" s="19">
        <f t="shared" si="647"/>
        <v>-39078904848</v>
      </c>
      <c r="O6844" s="19">
        <f t="shared" si="645"/>
        <v>-39078904848</v>
      </c>
      <c r="Q6844" s="19">
        <f t="shared" si="646"/>
        <v>-24225680384</v>
      </c>
    </row>
    <row r="6845" spans="1:17" x14ac:dyDescent="0.3">
      <c r="A6845">
        <v>6839</v>
      </c>
      <c r="B6845">
        <f>SQRT((1-A6845*A6845/$G$1)*$G$2)</f>
        <v>377.12378331237079</v>
      </c>
      <c r="I6845" s="19">
        <f t="shared" si="643"/>
        <v>-48451360768</v>
      </c>
      <c r="K6845" s="19">
        <f t="shared" si="642"/>
        <v>19700640000</v>
      </c>
      <c r="L6845" s="19">
        <f t="shared" si="644"/>
        <v>19700640000</v>
      </c>
      <c r="N6845" s="19">
        <f t="shared" si="647"/>
        <v>0</v>
      </c>
      <c r="O6845" s="19">
        <f t="shared" si="645"/>
        <v>-39078904848</v>
      </c>
      <c r="Q6845" s="19">
        <f t="shared" si="646"/>
        <v>-4525040384</v>
      </c>
    </row>
    <row r="6846" spans="1:17" x14ac:dyDescent="0.3">
      <c r="A6846">
        <v>6840</v>
      </c>
      <c r="B6846">
        <f>SQRT((1-A6846*A6846/$G$1)*$G$2)</f>
        <v>376.6202298833748</v>
      </c>
      <c r="I6846" s="19">
        <f t="shared" si="643"/>
        <v>-9050080768</v>
      </c>
      <c r="K6846" s="19">
        <f t="shared" si="642"/>
        <v>19703520000</v>
      </c>
      <c r="L6846" s="19">
        <f t="shared" si="644"/>
        <v>19703520000</v>
      </c>
      <c r="N6846" s="19">
        <f t="shared" si="647"/>
        <v>-38975109616</v>
      </c>
      <c r="O6846" s="19">
        <f t="shared" si="645"/>
        <v>-38975109616</v>
      </c>
      <c r="Q6846" s="19">
        <f t="shared" si="646"/>
        <v>-23796630000</v>
      </c>
    </row>
    <row r="6847" spans="1:17" x14ac:dyDescent="0.3">
      <c r="A6847">
        <v>6841</v>
      </c>
      <c r="B6847">
        <f>SQRT((1-A6847*A6847/$G$1)*$G$2)</f>
        <v>376.11592851286906</v>
      </c>
      <c r="I6847" s="19">
        <f t="shared" si="643"/>
        <v>-47593260000</v>
      </c>
      <c r="K6847" s="19">
        <f t="shared" si="642"/>
        <v>19706400000</v>
      </c>
      <c r="L6847" s="19">
        <f t="shared" si="644"/>
        <v>19706400000</v>
      </c>
      <c r="N6847" s="19">
        <f t="shared" si="647"/>
        <v>0</v>
      </c>
      <c r="O6847" s="19">
        <f t="shared" si="645"/>
        <v>-38975109616</v>
      </c>
      <c r="Q6847" s="19">
        <f t="shared" si="646"/>
        <v>-4090230000</v>
      </c>
    </row>
    <row r="6848" spans="1:17" x14ac:dyDescent="0.3">
      <c r="A6848">
        <v>6842</v>
      </c>
      <c r="B6848">
        <f>SQRT((1-A6848*A6848/$G$1)*$G$2)</f>
        <v>375.61087618825769</v>
      </c>
      <c r="I6848" s="19">
        <f t="shared" si="643"/>
        <v>-8180460000</v>
      </c>
      <c r="K6848" s="19">
        <f t="shared" si="642"/>
        <v>19709280000</v>
      </c>
      <c r="L6848" s="19">
        <f t="shared" si="644"/>
        <v>19709280000</v>
      </c>
      <c r="N6848" s="19">
        <f t="shared" si="647"/>
        <v>-38871314384</v>
      </c>
      <c r="O6848" s="19">
        <f t="shared" si="645"/>
        <v>-38871314384</v>
      </c>
      <c r="Q6848" s="19">
        <f t="shared" si="646"/>
        <v>-23252264384</v>
      </c>
    </row>
    <row r="6849" spans="1:17" x14ac:dyDescent="0.3">
      <c r="A6849">
        <v>6843</v>
      </c>
      <c r="B6849">
        <f>SQRT((1-A6849*A6849/$G$1)*$G$2)</f>
        <v>375.10506987622159</v>
      </c>
      <c r="I6849" s="19">
        <f t="shared" si="643"/>
        <v>-46504528768</v>
      </c>
      <c r="K6849" s="19">
        <f t="shared" si="642"/>
        <v>19712160000</v>
      </c>
      <c r="L6849" s="19">
        <f t="shared" si="644"/>
        <v>19712160000</v>
      </c>
      <c r="N6849" s="19">
        <f t="shared" si="647"/>
        <v>0</v>
      </c>
      <c r="O6849" s="19">
        <f t="shared" si="645"/>
        <v>-38871314384</v>
      </c>
      <c r="Q6849" s="19">
        <f t="shared" si="646"/>
        <v>-3540104384</v>
      </c>
    </row>
    <row r="6850" spans="1:17" x14ac:dyDescent="0.3">
      <c r="A6850">
        <v>6844</v>
      </c>
      <c r="B6850">
        <f>SQRT((1-A6850*A6850/$G$1)*$G$2)</f>
        <v>374.59850652251799</v>
      </c>
      <c r="I6850" s="19">
        <f t="shared" si="643"/>
        <v>-7080208768</v>
      </c>
      <c r="K6850" s="19">
        <f t="shared" si="642"/>
        <v>19715040000</v>
      </c>
      <c r="L6850" s="19">
        <f t="shared" si="644"/>
        <v>19715040000</v>
      </c>
      <c r="N6850" s="19">
        <f t="shared" si="647"/>
        <v>-38767519152</v>
      </c>
      <c r="O6850" s="19">
        <f t="shared" si="645"/>
        <v>-38767519152</v>
      </c>
      <c r="Q6850" s="19">
        <f t="shared" si="646"/>
        <v>-22592583536</v>
      </c>
    </row>
    <row r="6851" spans="1:17" x14ac:dyDescent="0.3">
      <c r="A6851">
        <v>6845</v>
      </c>
      <c r="B6851">
        <f>SQRT((1-A6851*A6851/$G$1)*$G$2)</f>
        <v>374.09118305177702</v>
      </c>
      <c r="I6851" s="19">
        <f t="shared" si="643"/>
        <v>-45185167072</v>
      </c>
      <c r="K6851" s="19">
        <f t="shared" si="642"/>
        <v>19717920000</v>
      </c>
      <c r="L6851" s="19">
        <f t="shared" si="644"/>
        <v>19717920000</v>
      </c>
      <c r="N6851" s="19">
        <f t="shared" si="647"/>
        <v>0</v>
      </c>
      <c r="O6851" s="19">
        <f t="shared" si="645"/>
        <v>-38767519152</v>
      </c>
      <c r="Q6851" s="19">
        <f t="shared" si="646"/>
        <v>-2874663536</v>
      </c>
    </row>
    <row r="6852" spans="1:17" x14ac:dyDescent="0.3">
      <c r="A6852">
        <v>6846</v>
      </c>
      <c r="B6852">
        <f>SQRT((1-A6852*A6852/$G$1)*$G$2)</f>
        <v>373.58309636729672</v>
      </c>
      <c r="I6852" s="19">
        <f t="shared" si="643"/>
        <v>-5749327072</v>
      </c>
      <c r="K6852" s="19">
        <f t="shared" si="642"/>
        <v>19720800000</v>
      </c>
      <c r="L6852" s="19">
        <f t="shared" si="644"/>
        <v>19720800000</v>
      </c>
      <c r="N6852" s="19">
        <f t="shared" si="647"/>
        <v>-38663723920</v>
      </c>
      <c r="O6852" s="19">
        <f t="shared" si="645"/>
        <v>-38663723920</v>
      </c>
      <c r="Q6852" s="19">
        <f t="shared" si="646"/>
        <v>-21817587456</v>
      </c>
    </row>
    <row r="6853" spans="1:17" x14ac:dyDescent="0.3">
      <c r="A6853">
        <v>6847</v>
      </c>
      <c r="B6853">
        <f>SQRT((1-A6853*A6853/$G$1)*$G$2)</f>
        <v>373.07424335083374</v>
      </c>
      <c r="I6853" s="19">
        <f t="shared" si="643"/>
        <v>-43635174912</v>
      </c>
      <c r="K6853" s="19">
        <f t="shared" si="642"/>
        <v>19723680000</v>
      </c>
      <c r="L6853" s="19">
        <f t="shared" si="644"/>
        <v>19723680000</v>
      </c>
      <c r="N6853" s="19">
        <f t="shared" si="647"/>
        <v>0</v>
      </c>
      <c r="O6853" s="19">
        <f t="shared" si="645"/>
        <v>-38663723920</v>
      </c>
      <c r="Q6853" s="19">
        <f t="shared" si="646"/>
        <v>-2093907456</v>
      </c>
    </row>
    <row r="6854" spans="1:17" x14ac:dyDescent="0.3">
      <c r="A6854">
        <v>6848</v>
      </c>
      <c r="B6854">
        <f>SQRT((1-A6854*A6854/$G$1)*$G$2)</f>
        <v>372.56462086239299</v>
      </c>
      <c r="I6854" s="19">
        <f t="shared" si="643"/>
        <v>-4187814912</v>
      </c>
      <c r="K6854" s="19">
        <f t="shared" si="642"/>
        <v>19726560000</v>
      </c>
      <c r="L6854" s="19">
        <f t="shared" si="644"/>
        <v>19726560000</v>
      </c>
      <c r="N6854" s="19">
        <f t="shared" si="647"/>
        <v>-38559928688</v>
      </c>
      <c r="O6854" s="19">
        <f t="shared" si="645"/>
        <v>-38559928688</v>
      </c>
      <c r="Q6854" s="19">
        <f t="shared" si="646"/>
        <v>-20927276144</v>
      </c>
    </row>
    <row r="6855" spans="1:17" x14ac:dyDescent="0.3">
      <c r="A6855">
        <v>6849</v>
      </c>
      <c r="B6855">
        <f>SQRT((1-A6855*A6855/$G$1)*$G$2)</f>
        <v>372.0542257400146</v>
      </c>
      <c r="I6855" s="19">
        <f t="shared" si="643"/>
        <v>-41854552288</v>
      </c>
      <c r="K6855" s="19">
        <f t="shared" ref="K6855:K6918" si="648">IF($I6855&lt;L6854,L6854+$J$2,)</f>
        <v>19729440000</v>
      </c>
      <c r="L6855" s="19">
        <f t="shared" si="644"/>
        <v>19729440000</v>
      </c>
      <c r="N6855" s="19">
        <f t="shared" si="647"/>
        <v>0</v>
      </c>
      <c r="O6855" s="19">
        <f t="shared" si="645"/>
        <v>-38559928688</v>
      </c>
      <c r="Q6855" s="19">
        <f t="shared" si="646"/>
        <v>-1197836144</v>
      </c>
    </row>
    <row r="6856" spans="1:17" x14ac:dyDescent="0.3">
      <c r="A6856">
        <v>6850</v>
      </c>
      <c r="B6856">
        <f>SQRT((1-A6856*A6856/$G$1)*$G$2)</f>
        <v>371.54305479955644</v>
      </c>
      <c r="I6856" s="19">
        <f t="shared" si="643"/>
        <v>-2395672288</v>
      </c>
      <c r="K6856" s="19">
        <f t="shared" si="648"/>
        <v>19732320000</v>
      </c>
      <c r="L6856" s="19">
        <f t="shared" si="644"/>
        <v>19732320000</v>
      </c>
      <c r="N6856" s="19">
        <f t="shared" si="647"/>
        <v>-38456133456</v>
      </c>
      <c r="O6856" s="19">
        <f t="shared" si="645"/>
        <v>-38456133456</v>
      </c>
      <c r="Q6856" s="19">
        <f t="shared" si="646"/>
        <v>-19921649600</v>
      </c>
    </row>
    <row r="6857" spans="1:17" x14ac:dyDescent="0.3">
      <c r="A6857">
        <v>6851</v>
      </c>
      <c r="B6857">
        <f>SQRT((1-A6857*A6857/$G$1)*$G$2)</f>
        <v>371.0311048344762</v>
      </c>
      <c r="I6857" s="19">
        <f t="shared" si="643"/>
        <v>-39843299200</v>
      </c>
      <c r="K6857" s="19">
        <f t="shared" si="648"/>
        <v>19735200000</v>
      </c>
      <c r="L6857" s="19">
        <f t="shared" si="644"/>
        <v>19735200000</v>
      </c>
      <c r="N6857" s="19">
        <f t="shared" si="647"/>
        <v>0</v>
      </c>
      <c r="O6857" s="19">
        <f t="shared" si="645"/>
        <v>-38456133456</v>
      </c>
      <c r="Q6857" s="19">
        <f t="shared" si="646"/>
        <v>-186449600</v>
      </c>
    </row>
    <row r="6858" spans="1:17" x14ac:dyDescent="0.3">
      <c r="A6858">
        <v>6852</v>
      </c>
      <c r="B6858">
        <f>SQRT((1-A6858*A6858/$G$1)*$G$2)</f>
        <v>370.51837261560928</v>
      </c>
      <c r="I6858" s="19">
        <f t="shared" si="643"/>
        <v>-372899200</v>
      </c>
      <c r="K6858" s="19">
        <f t="shared" si="648"/>
        <v>19738080000</v>
      </c>
      <c r="L6858" s="19">
        <f t="shared" si="644"/>
        <v>19738080000</v>
      </c>
      <c r="N6858" s="19">
        <f t="shared" si="647"/>
        <v>-38352338224</v>
      </c>
      <c r="O6858" s="19">
        <f t="shared" si="645"/>
        <v>-38352338224</v>
      </c>
      <c r="Q6858" s="19">
        <f t="shared" si="646"/>
        <v>-18800707824</v>
      </c>
    </row>
    <row r="6859" spans="1:17" x14ac:dyDescent="0.3">
      <c r="A6859">
        <v>6853</v>
      </c>
      <c r="B6859">
        <f>SQRT((1-A6859*A6859/$G$1)*$G$2)</f>
        <v>370.0048548909437</v>
      </c>
      <c r="I6859" s="19">
        <f t="shared" si="643"/>
        <v>-37601415648</v>
      </c>
      <c r="K6859" s="19">
        <f t="shared" si="648"/>
        <v>19740960000</v>
      </c>
      <c r="L6859" s="19">
        <f t="shared" si="644"/>
        <v>19740960000</v>
      </c>
      <c r="N6859" s="19">
        <f t="shared" si="647"/>
        <v>-38248542992</v>
      </c>
      <c r="O6859" s="19">
        <f t="shared" si="645"/>
        <v>-38248542992</v>
      </c>
      <c r="Q6859" s="19">
        <f t="shared" si="646"/>
        <v>-37308290816</v>
      </c>
    </row>
    <row r="6860" spans="1:17" x14ac:dyDescent="0.3">
      <c r="A6860">
        <v>6854</v>
      </c>
      <c r="B6860">
        <f>SQRT((1-A6860*A6860/$G$1)*$G$2)</f>
        <v>369.49054838539303</v>
      </c>
      <c r="I6860" s="19">
        <f t="shared" si="643"/>
        <v>-74616581632</v>
      </c>
      <c r="K6860" s="19">
        <f t="shared" si="648"/>
        <v>19743840000</v>
      </c>
      <c r="L6860" s="19">
        <f t="shared" si="644"/>
        <v>19743840000</v>
      </c>
      <c r="N6860" s="19">
        <f t="shared" si="647"/>
        <v>0</v>
      </c>
      <c r="O6860" s="19">
        <f t="shared" si="645"/>
        <v>-38248542992</v>
      </c>
      <c r="Q6860" s="19">
        <f t="shared" si="646"/>
        <v>-17564450816</v>
      </c>
    </row>
    <row r="6861" spans="1:17" x14ac:dyDescent="0.3">
      <c r="A6861">
        <v>6855</v>
      </c>
      <c r="B6861">
        <f>SQRT((1-A6861*A6861/$G$1)*$G$2)</f>
        <v>368.97544980056608</v>
      </c>
      <c r="I6861" s="19">
        <f t="shared" si="643"/>
        <v>-35128901632</v>
      </c>
      <c r="K6861" s="19">
        <f t="shared" si="648"/>
        <v>19746720000</v>
      </c>
      <c r="L6861" s="19">
        <f t="shared" si="644"/>
        <v>19746720000</v>
      </c>
      <c r="N6861" s="19">
        <f t="shared" si="647"/>
        <v>-38144747760</v>
      </c>
      <c r="O6861" s="19">
        <f t="shared" si="645"/>
        <v>-38144747760</v>
      </c>
      <c r="Q6861" s="19">
        <f t="shared" si="646"/>
        <v>-35962478576</v>
      </c>
    </row>
    <row r="6862" spans="1:17" x14ac:dyDescent="0.3">
      <c r="A6862">
        <v>6856</v>
      </c>
      <c r="B6862">
        <f>SQRT((1-A6862*A6862/$G$1)*$G$2)</f>
        <v>368.4595558145333</v>
      </c>
      <c r="I6862" s="19">
        <f t="shared" si="643"/>
        <v>-71924957152</v>
      </c>
      <c r="K6862" s="19">
        <f t="shared" si="648"/>
        <v>19749600000</v>
      </c>
      <c r="L6862" s="19">
        <f t="shared" si="644"/>
        <v>19749600000</v>
      </c>
      <c r="N6862" s="19">
        <f t="shared" si="647"/>
        <v>0</v>
      </c>
      <c r="O6862" s="19">
        <f t="shared" si="645"/>
        <v>-38144747760</v>
      </c>
      <c r="Q6862" s="19">
        <f t="shared" si="646"/>
        <v>-16212878576</v>
      </c>
    </row>
    <row r="6863" spans="1:17" x14ac:dyDescent="0.3">
      <c r="A6863">
        <v>6857</v>
      </c>
      <c r="B6863">
        <f>SQRT((1-A6863*A6863/$G$1)*$G$2)</f>
        <v>367.94286308159002</v>
      </c>
      <c r="I6863" s="19">
        <f t="shared" si="643"/>
        <v>-32425757152</v>
      </c>
      <c r="K6863" s="19">
        <f t="shared" si="648"/>
        <v>19752480000</v>
      </c>
      <c r="L6863" s="19">
        <f t="shared" si="644"/>
        <v>19752480000</v>
      </c>
      <c r="N6863" s="19">
        <f t="shared" si="647"/>
        <v>-38040952528</v>
      </c>
      <c r="O6863" s="19">
        <f t="shared" si="645"/>
        <v>-38040952528</v>
      </c>
      <c r="Q6863" s="19">
        <f t="shared" si="646"/>
        <v>-34501351104</v>
      </c>
    </row>
    <row r="6864" spans="1:17" x14ac:dyDescent="0.3">
      <c r="A6864">
        <v>6858</v>
      </c>
      <c r="B6864">
        <f>SQRT((1-A6864*A6864/$G$1)*$G$2)</f>
        <v>367.42536823201766</v>
      </c>
      <c r="I6864" s="19">
        <f t="shared" si="643"/>
        <v>-69002702208</v>
      </c>
      <c r="K6864" s="19">
        <f t="shared" si="648"/>
        <v>19755360000</v>
      </c>
      <c r="L6864" s="19">
        <f t="shared" si="644"/>
        <v>19755360000</v>
      </c>
      <c r="N6864" s="19">
        <f t="shared" si="647"/>
        <v>0</v>
      </c>
      <c r="O6864" s="19">
        <f t="shared" si="645"/>
        <v>-38040952528</v>
      </c>
      <c r="Q6864" s="19">
        <f t="shared" si="646"/>
        <v>-14745991104</v>
      </c>
    </row>
    <row r="6865" spans="1:17" x14ac:dyDescent="0.3">
      <c r="A6865">
        <v>6859</v>
      </c>
      <c r="B6865">
        <f>SQRT((1-A6865*A6865/$G$1)*$G$2)</f>
        <v>366.90706787184007</v>
      </c>
      <c r="I6865" s="19">
        <f t="shared" si="643"/>
        <v>-29491982208</v>
      </c>
      <c r="K6865" s="19">
        <f t="shared" si="648"/>
        <v>19758240000</v>
      </c>
      <c r="L6865" s="19">
        <f t="shared" si="644"/>
        <v>19758240000</v>
      </c>
      <c r="N6865" s="19">
        <f t="shared" si="647"/>
        <v>-37937157296</v>
      </c>
      <c r="O6865" s="19">
        <f t="shared" si="645"/>
        <v>-37937157296</v>
      </c>
      <c r="Q6865" s="19">
        <f t="shared" si="646"/>
        <v>-32924908400</v>
      </c>
    </row>
    <row r="6866" spans="1:17" x14ac:dyDescent="0.3">
      <c r="A6866">
        <v>6860</v>
      </c>
      <c r="B6866">
        <f>SQRT((1-A6866*A6866/$G$1)*$G$2)</f>
        <v>366.38795858257936</v>
      </c>
      <c r="I6866" s="19">
        <f t="shared" si="643"/>
        <v>-65849816800</v>
      </c>
      <c r="K6866" s="19">
        <f t="shared" si="648"/>
        <v>19761120000</v>
      </c>
      <c r="L6866" s="19">
        <f t="shared" si="644"/>
        <v>19761120000</v>
      </c>
      <c r="N6866" s="19">
        <f t="shared" si="647"/>
        <v>0</v>
      </c>
      <c r="O6866" s="19">
        <f t="shared" si="645"/>
        <v>-37937157296</v>
      </c>
      <c r="Q6866" s="19">
        <f t="shared" si="646"/>
        <v>-13163788400</v>
      </c>
    </row>
    <row r="6867" spans="1:17" x14ac:dyDescent="0.3">
      <c r="A6867">
        <v>6861</v>
      </c>
      <c r="B6867">
        <f>SQRT((1-A6867*A6867/$G$1)*$G$2)</f>
        <v>365.86803692100551</v>
      </c>
      <c r="I6867" s="19">
        <f t="shared" si="643"/>
        <v>-26327576800</v>
      </c>
      <c r="K6867" s="19">
        <f t="shared" si="648"/>
        <v>19764000000</v>
      </c>
      <c r="L6867" s="19">
        <f t="shared" si="644"/>
        <v>19764000000</v>
      </c>
      <c r="N6867" s="19">
        <f t="shared" si="647"/>
        <v>-37833362064</v>
      </c>
      <c r="O6867" s="19">
        <f t="shared" si="645"/>
        <v>-37833362064</v>
      </c>
      <c r="Q6867" s="19">
        <f t="shared" si="646"/>
        <v>-31233150464</v>
      </c>
    </row>
    <row r="6868" spans="1:17" x14ac:dyDescent="0.3">
      <c r="A6868">
        <v>6862</v>
      </c>
      <c r="B6868">
        <f>SQRT((1-A6868*A6868/$G$1)*$G$2)</f>
        <v>365.34729941888452</v>
      </c>
      <c r="I6868" s="19">
        <f t="shared" si="643"/>
        <v>-62466300928</v>
      </c>
      <c r="K6868" s="19">
        <f t="shared" si="648"/>
        <v>19766880000</v>
      </c>
      <c r="L6868" s="19">
        <f t="shared" si="644"/>
        <v>19766880000</v>
      </c>
      <c r="N6868" s="19">
        <f t="shared" si="647"/>
        <v>0</v>
      </c>
      <c r="O6868" s="19">
        <f t="shared" si="645"/>
        <v>-37833362064</v>
      </c>
      <c r="Q6868" s="19">
        <f t="shared" si="646"/>
        <v>-11466270464</v>
      </c>
    </row>
    <row r="6869" spans="1:17" x14ac:dyDescent="0.3">
      <c r="A6869">
        <v>6863</v>
      </c>
      <c r="B6869">
        <f>SQRT((1-A6869*A6869/$G$1)*$G$2)</f>
        <v>364.82574258272291</v>
      </c>
      <c r="I6869" s="19">
        <f t="shared" si="643"/>
        <v>-22932540928</v>
      </c>
      <c r="K6869" s="19">
        <f t="shared" si="648"/>
        <v>19769760000</v>
      </c>
      <c r="L6869" s="19">
        <f t="shared" si="644"/>
        <v>19769760000</v>
      </c>
      <c r="N6869" s="19">
        <f t="shared" si="647"/>
        <v>-37729566832</v>
      </c>
      <c r="O6869" s="19">
        <f t="shared" si="645"/>
        <v>-37729566832</v>
      </c>
      <c r="Q6869" s="19">
        <f t="shared" si="646"/>
        <v>-29426077296</v>
      </c>
    </row>
    <row r="6870" spans="1:17" x14ac:dyDescent="0.3">
      <c r="A6870">
        <v>6864</v>
      </c>
      <c r="B6870">
        <f>SQRT((1-A6870*A6870/$G$1)*$G$2)</f>
        <v>364.30336289350907</v>
      </c>
      <c r="I6870" s="19">
        <f t="shared" si="643"/>
        <v>-58852154592</v>
      </c>
      <c r="K6870" s="19">
        <f t="shared" si="648"/>
        <v>19772640000</v>
      </c>
      <c r="L6870" s="19">
        <f t="shared" si="644"/>
        <v>19772640000</v>
      </c>
      <c r="N6870" s="19">
        <f t="shared" si="647"/>
        <v>0</v>
      </c>
      <c r="O6870" s="19">
        <f t="shared" si="645"/>
        <v>-37729566832</v>
      </c>
      <c r="Q6870" s="19">
        <f t="shared" si="646"/>
        <v>-9653437296</v>
      </c>
    </row>
    <row r="6871" spans="1:17" x14ac:dyDescent="0.3">
      <c r="A6871">
        <v>6865</v>
      </c>
      <c r="B6871">
        <f>SQRT((1-A6871*A6871/$G$1)*$G$2)</f>
        <v>363.78015680645063</v>
      </c>
      <c r="I6871" s="19">
        <f t="shared" si="643"/>
        <v>-19306874592</v>
      </c>
      <c r="K6871" s="19">
        <f t="shared" si="648"/>
        <v>19775520000</v>
      </c>
      <c r="L6871" s="19">
        <f t="shared" si="644"/>
        <v>19775520000</v>
      </c>
      <c r="N6871" s="19">
        <f t="shared" si="647"/>
        <v>-37625771600</v>
      </c>
      <c r="O6871" s="19">
        <f t="shared" si="645"/>
        <v>-37625771600</v>
      </c>
      <c r="Q6871" s="19">
        <f t="shared" si="646"/>
        <v>-27503688896</v>
      </c>
    </row>
    <row r="6872" spans="1:17" x14ac:dyDescent="0.3">
      <c r="A6872">
        <v>6866</v>
      </c>
      <c r="B6872">
        <f>SQRT((1-A6872*A6872/$G$1)*$G$2)</f>
        <v>363.25612075070831</v>
      </c>
      <c r="I6872" s="19">
        <f t="shared" si="643"/>
        <v>-55007377792</v>
      </c>
      <c r="K6872" s="19">
        <f t="shared" si="648"/>
        <v>19778400000</v>
      </c>
      <c r="L6872" s="19">
        <f t="shared" si="644"/>
        <v>19778400000</v>
      </c>
      <c r="N6872" s="19">
        <f t="shared" si="647"/>
        <v>0</v>
      </c>
      <c r="O6872" s="19">
        <f t="shared" si="645"/>
        <v>-37625771600</v>
      </c>
      <c r="Q6872" s="19">
        <f t="shared" si="646"/>
        <v>-7725288896</v>
      </c>
    </row>
    <row r="6873" spans="1:17" x14ac:dyDescent="0.3">
      <c r="A6873">
        <v>6867</v>
      </c>
      <c r="B6873">
        <f>SQRT((1-A6873*A6873/$G$1)*$G$2)</f>
        <v>362.73125112912754</v>
      </c>
      <c r="I6873" s="19">
        <f t="shared" si="643"/>
        <v>-15450577792</v>
      </c>
      <c r="K6873" s="19">
        <f t="shared" si="648"/>
        <v>19781280000</v>
      </c>
      <c r="L6873" s="19">
        <f t="shared" si="644"/>
        <v>19781280000</v>
      </c>
      <c r="N6873" s="19">
        <f t="shared" si="647"/>
        <v>-37521976368</v>
      </c>
      <c r="O6873" s="19">
        <f t="shared" si="645"/>
        <v>-37521976368</v>
      </c>
      <c r="Q6873" s="19">
        <f t="shared" si="646"/>
        <v>-25465985264</v>
      </c>
    </row>
    <row r="6874" spans="1:17" x14ac:dyDescent="0.3">
      <c r="A6874">
        <v>6868</v>
      </c>
      <c r="B6874">
        <f>SQRT((1-A6874*A6874/$G$1)*$G$2)</f>
        <v>362.20554431796381</v>
      </c>
      <c r="I6874" s="19">
        <f t="shared" si="643"/>
        <v>-50931970528</v>
      </c>
      <c r="K6874" s="19">
        <f t="shared" si="648"/>
        <v>19784160000</v>
      </c>
      <c r="L6874" s="19">
        <f t="shared" si="644"/>
        <v>19784160000</v>
      </c>
      <c r="N6874" s="19">
        <f t="shared" si="647"/>
        <v>0</v>
      </c>
      <c r="O6874" s="19">
        <f t="shared" si="645"/>
        <v>-37521976368</v>
      </c>
      <c r="Q6874" s="19">
        <f t="shared" si="646"/>
        <v>-5681825264</v>
      </c>
    </row>
    <row r="6875" spans="1:17" x14ac:dyDescent="0.3">
      <c r="A6875">
        <v>6869</v>
      </c>
      <c r="B6875">
        <f>SQRT((1-A6875*A6875/$G$1)*$G$2)</f>
        <v>361.67899666660799</v>
      </c>
      <c r="I6875" s="19">
        <f t="shared" si="643"/>
        <v>-11363650528</v>
      </c>
      <c r="K6875" s="19">
        <f t="shared" si="648"/>
        <v>19787040000</v>
      </c>
      <c r="L6875" s="19">
        <f t="shared" si="644"/>
        <v>19787040000</v>
      </c>
      <c r="N6875" s="19">
        <f t="shared" si="647"/>
        <v>-37418181136</v>
      </c>
      <c r="O6875" s="19">
        <f t="shared" si="645"/>
        <v>-37418181136</v>
      </c>
      <c r="Q6875" s="19">
        <f t="shared" si="646"/>
        <v>-23312966400</v>
      </c>
    </row>
    <row r="6876" spans="1:17" x14ac:dyDescent="0.3">
      <c r="A6876">
        <v>6870</v>
      </c>
      <c r="B6876">
        <f>SQRT((1-A6876*A6876/$G$1)*$G$2)</f>
        <v>361.1516044973045</v>
      </c>
      <c r="I6876" s="19">
        <f t="shared" si="643"/>
        <v>-46625932800</v>
      </c>
      <c r="K6876" s="19">
        <f t="shared" si="648"/>
        <v>19789920000</v>
      </c>
      <c r="L6876" s="19">
        <f t="shared" si="644"/>
        <v>19789920000</v>
      </c>
      <c r="N6876" s="19">
        <f t="shared" si="647"/>
        <v>0</v>
      </c>
      <c r="O6876" s="19">
        <f t="shared" si="645"/>
        <v>-37418181136</v>
      </c>
      <c r="Q6876" s="19">
        <f t="shared" si="646"/>
        <v>-3523046400</v>
      </c>
    </row>
    <row r="6877" spans="1:17" x14ac:dyDescent="0.3">
      <c r="A6877">
        <v>6871</v>
      </c>
      <c r="B6877">
        <f>SQRT((1-A6877*A6877/$G$1)*$G$2)</f>
        <v>360.62336410486796</v>
      </c>
      <c r="I6877" s="19">
        <f t="shared" si="643"/>
        <v>-7046092800</v>
      </c>
      <c r="K6877" s="19">
        <f t="shared" si="648"/>
        <v>19792800000</v>
      </c>
      <c r="L6877" s="19">
        <f t="shared" si="644"/>
        <v>19792800000</v>
      </c>
      <c r="N6877" s="19">
        <f t="shared" si="647"/>
        <v>-37314385904</v>
      </c>
      <c r="O6877" s="19">
        <f t="shared" si="645"/>
        <v>-37314385904</v>
      </c>
      <c r="Q6877" s="19">
        <f t="shared" si="646"/>
        <v>-21044632304</v>
      </c>
    </row>
    <row r="6878" spans="1:17" x14ac:dyDescent="0.3">
      <c r="A6878">
        <v>6872</v>
      </c>
      <c r="B6878">
        <f>SQRT((1-A6878*A6878/$G$1)*$G$2)</f>
        <v>360.09427175639479</v>
      </c>
      <c r="I6878" s="19">
        <f t="shared" si="643"/>
        <v>-42089264608</v>
      </c>
      <c r="K6878" s="19">
        <f t="shared" si="648"/>
        <v>19795680000</v>
      </c>
      <c r="L6878" s="19">
        <f t="shared" si="644"/>
        <v>19795680000</v>
      </c>
      <c r="N6878" s="19">
        <f t="shared" si="647"/>
        <v>0</v>
      </c>
      <c r="O6878" s="19">
        <f t="shared" si="645"/>
        <v>-37314385904</v>
      </c>
      <c r="Q6878" s="19">
        <f t="shared" si="646"/>
        <v>-1248952304</v>
      </c>
    </row>
    <row r="6879" spans="1:17" x14ac:dyDescent="0.3">
      <c r="A6879">
        <v>6873</v>
      </c>
      <c r="B6879">
        <f>SQRT((1-A6879*A6879/$G$1)*$G$2)</f>
        <v>359.56432369097161</v>
      </c>
      <c r="I6879" s="19">
        <f t="shared" si="643"/>
        <v>-2497904608</v>
      </c>
      <c r="K6879" s="19">
        <f t="shared" si="648"/>
        <v>19798560000</v>
      </c>
      <c r="L6879" s="19">
        <f t="shared" si="644"/>
        <v>19798560000</v>
      </c>
      <c r="N6879" s="19">
        <f t="shared" si="647"/>
        <v>-37210590672</v>
      </c>
      <c r="O6879" s="19">
        <f t="shared" si="645"/>
        <v>-37210590672</v>
      </c>
      <c r="Q6879" s="19">
        <f t="shared" si="646"/>
        <v>-18660982976</v>
      </c>
    </row>
    <row r="6880" spans="1:17" x14ac:dyDescent="0.3">
      <c r="A6880">
        <v>6874</v>
      </c>
      <c r="B6880">
        <f>SQRT((1-A6880*A6880/$G$1)*$G$2)</f>
        <v>359.03351611937944</v>
      </c>
      <c r="I6880" s="19">
        <f t="shared" si="643"/>
        <v>-37321965952</v>
      </c>
      <c r="K6880" s="19">
        <f t="shared" si="648"/>
        <v>19801440000</v>
      </c>
      <c r="L6880" s="19">
        <f t="shared" si="644"/>
        <v>19801440000</v>
      </c>
      <c r="N6880" s="19">
        <f t="shared" si="647"/>
        <v>0</v>
      </c>
      <c r="O6880" s="19">
        <f t="shared" si="645"/>
        <v>-37210590672</v>
      </c>
      <c r="Q6880" s="19">
        <f t="shared" si="646"/>
        <v>1140457024</v>
      </c>
    </row>
    <row r="6881" spans="1:17" x14ac:dyDescent="0.3">
      <c r="A6881">
        <v>6875</v>
      </c>
      <c r="B6881">
        <f>SQRT((1-A6881*A6881/$G$1)*$G$2)</f>
        <v>358.50184522379402</v>
      </c>
      <c r="I6881" s="19">
        <f t="shared" si="643"/>
        <v>2280914048</v>
      </c>
      <c r="K6881" s="19">
        <f t="shared" si="648"/>
        <v>19804320000</v>
      </c>
      <c r="L6881" s="19">
        <f t="shared" si="644"/>
        <v>19804320000</v>
      </c>
      <c r="N6881" s="19">
        <f t="shared" si="647"/>
        <v>-37106795440</v>
      </c>
      <c r="O6881" s="19">
        <f t="shared" si="645"/>
        <v>-37106795440</v>
      </c>
      <c r="Q6881" s="19">
        <f t="shared" si="646"/>
        <v>-16162018416</v>
      </c>
    </row>
    <row r="6882" spans="1:17" x14ac:dyDescent="0.3">
      <c r="A6882">
        <v>6876</v>
      </c>
      <c r="B6882">
        <f>SQRT((1-A6882*A6882/$G$1)*$G$2)</f>
        <v>357.96930715748107</v>
      </c>
      <c r="I6882" s="19">
        <f t="shared" si="643"/>
        <v>-32324036832</v>
      </c>
      <c r="K6882" s="19">
        <f t="shared" si="648"/>
        <v>19807200000</v>
      </c>
      <c r="L6882" s="19">
        <f t="shared" si="644"/>
        <v>19807200000</v>
      </c>
      <c r="N6882" s="19">
        <f t="shared" si="647"/>
        <v>-37003000208</v>
      </c>
      <c r="O6882" s="19">
        <f t="shared" si="645"/>
        <v>-37003000208</v>
      </c>
      <c r="Q6882" s="19">
        <f t="shared" si="646"/>
        <v>-33357818624</v>
      </c>
    </row>
    <row r="6883" spans="1:17" x14ac:dyDescent="0.3">
      <c r="A6883">
        <v>6877</v>
      </c>
      <c r="B6883">
        <f>SQRT((1-A6883*A6883/$G$1)*$G$2)</f>
        <v>357.43589804448885</v>
      </c>
      <c r="I6883" s="19">
        <f t="shared" si="643"/>
        <v>-66715637248</v>
      </c>
      <c r="K6883" s="19">
        <f t="shared" si="648"/>
        <v>19810080000</v>
      </c>
      <c r="L6883" s="19">
        <f t="shared" si="644"/>
        <v>19810080000</v>
      </c>
      <c r="N6883" s="19">
        <f t="shared" si="647"/>
        <v>0</v>
      </c>
      <c r="O6883" s="19">
        <f t="shared" si="645"/>
        <v>-37003000208</v>
      </c>
      <c r="Q6883" s="19">
        <f t="shared" si="646"/>
        <v>-13547738624</v>
      </c>
    </row>
    <row r="6884" spans="1:17" x14ac:dyDescent="0.3">
      <c r="A6884">
        <v>6878</v>
      </c>
      <c r="B6884">
        <f>SQRT((1-A6884*A6884/$G$1)*$G$2)</f>
        <v>356.90161397933605</v>
      </c>
      <c r="I6884" s="19">
        <f t="shared" si="643"/>
        <v>-27095477248</v>
      </c>
      <c r="K6884" s="19">
        <f t="shared" si="648"/>
        <v>19812960000</v>
      </c>
      <c r="L6884" s="19">
        <f t="shared" si="644"/>
        <v>19812960000</v>
      </c>
      <c r="N6884" s="19">
        <f t="shared" si="647"/>
        <v>-36899204976</v>
      </c>
      <c r="O6884" s="19">
        <f t="shared" si="645"/>
        <v>-36899204976</v>
      </c>
      <c r="Q6884" s="19">
        <f t="shared" si="646"/>
        <v>-30633983600</v>
      </c>
    </row>
    <row r="6885" spans="1:17" x14ac:dyDescent="0.3">
      <c r="A6885">
        <v>6879</v>
      </c>
      <c r="B6885">
        <f>SQRT((1-A6885*A6885/$G$1)*$G$2)</f>
        <v>356.36645102669411</v>
      </c>
      <c r="I6885" s="19">
        <f t="shared" si="643"/>
        <v>-61267967200</v>
      </c>
      <c r="K6885" s="19">
        <f t="shared" si="648"/>
        <v>19815840000</v>
      </c>
      <c r="L6885" s="19">
        <f t="shared" si="644"/>
        <v>19815840000</v>
      </c>
      <c r="N6885" s="19">
        <f t="shared" si="647"/>
        <v>0</v>
      </c>
      <c r="O6885" s="19">
        <f t="shared" si="645"/>
        <v>-36899204976</v>
      </c>
      <c r="Q6885" s="19">
        <f t="shared" si="646"/>
        <v>-10818143600</v>
      </c>
    </row>
    <row r="6886" spans="1:17" x14ac:dyDescent="0.3">
      <c r="A6886">
        <v>6880</v>
      </c>
      <c r="B6886">
        <f>SQRT((1-A6886*A6886/$G$1)*$G$2)</f>
        <v>355.83040522106694</v>
      </c>
      <c r="I6886" s="19">
        <f t="shared" si="643"/>
        <v>-21636287200</v>
      </c>
      <c r="K6886" s="19">
        <f t="shared" si="648"/>
        <v>19818720000</v>
      </c>
      <c r="L6886" s="19">
        <f t="shared" si="644"/>
        <v>19818720000</v>
      </c>
      <c r="N6886" s="19">
        <f t="shared" si="647"/>
        <v>-36795409744</v>
      </c>
      <c r="O6886" s="19">
        <f t="shared" si="645"/>
        <v>-36795409744</v>
      </c>
      <c r="Q6886" s="19">
        <f t="shared" si="646"/>
        <v>-27794833344</v>
      </c>
    </row>
    <row r="6887" spans="1:17" x14ac:dyDescent="0.3">
      <c r="A6887">
        <v>6881</v>
      </c>
      <c r="B6887">
        <f>SQRT((1-A6887*A6887/$G$1)*$G$2)</f>
        <v>355.29347256646554</v>
      </c>
      <c r="I6887" s="19">
        <f t="shared" si="643"/>
        <v>-55589666688</v>
      </c>
      <c r="K6887" s="19">
        <f t="shared" si="648"/>
        <v>19821600000</v>
      </c>
      <c r="L6887" s="19">
        <f t="shared" si="644"/>
        <v>19821600000</v>
      </c>
      <c r="N6887" s="19">
        <f t="shared" si="647"/>
        <v>0</v>
      </c>
      <c r="O6887" s="19">
        <f t="shared" si="645"/>
        <v>-36795409744</v>
      </c>
      <c r="Q6887" s="19">
        <f t="shared" si="646"/>
        <v>-7973233344</v>
      </c>
    </row>
    <row r="6888" spans="1:17" x14ac:dyDescent="0.3">
      <c r="A6888">
        <v>6882</v>
      </c>
      <c r="B6888">
        <f>SQRT((1-A6888*A6888/$G$1)*$G$2)</f>
        <v>354.7556490360771</v>
      </c>
      <c r="I6888" s="19">
        <f t="shared" si="643"/>
        <v>-15946466688</v>
      </c>
      <c r="K6888" s="19">
        <f t="shared" si="648"/>
        <v>19824480000</v>
      </c>
      <c r="L6888" s="19">
        <f t="shared" si="644"/>
        <v>19824480000</v>
      </c>
      <c r="N6888" s="19">
        <f t="shared" si="647"/>
        <v>-36691614512</v>
      </c>
      <c r="O6888" s="19">
        <f t="shared" si="645"/>
        <v>-36691614512</v>
      </c>
      <c r="Q6888" s="19">
        <f t="shared" si="646"/>
        <v>-24840367856</v>
      </c>
    </row>
    <row r="6889" spans="1:17" x14ac:dyDescent="0.3">
      <c r="A6889">
        <v>6883</v>
      </c>
      <c r="B6889">
        <f>SQRT((1-A6889*A6889/$G$1)*$G$2)</f>
        <v>354.21693057193096</v>
      </c>
      <c r="I6889" s="19">
        <f t="shared" si="643"/>
        <v>-49680735712</v>
      </c>
      <c r="K6889" s="19">
        <f t="shared" si="648"/>
        <v>19827360000</v>
      </c>
      <c r="L6889" s="19">
        <f t="shared" si="644"/>
        <v>19827360000</v>
      </c>
      <c r="N6889" s="19">
        <f t="shared" si="647"/>
        <v>0</v>
      </c>
      <c r="O6889" s="19">
        <f t="shared" si="645"/>
        <v>-36691614512</v>
      </c>
      <c r="Q6889" s="19">
        <f t="shared" si="646"/>
        <v>-5013007856</v>
      </c>
    </row>
    <row r="6890" spans="1:17" x14ac:dyDescent="0.3">
      <c r="A6890">
        <v>6884</v>
      </c>
      <c r="B6890">
        <f>SQRT((1-A6890*A6890/$G$1)*$G$2)</f>
        <v>353.67731308455933</v>
      </c>
      <c r="I6890" s="19">
        <f t="shared" si="643"/>
        <v>-10026015712</v>
      </c>
      <c r="K6890" s="19">
        <f t="shared" si="648"/>
        <v>19830240000</v>
      </c>
      <c r="L6890" s="19">
        <f t="shared" si="644"/>
        <v>19830240000</v>
      </c>
      <c r="N6890" s="19">
        <f t="shared" si="647"/>
        <v>-36587819280</v>
      </c>
      <c r="O6890" s="19">
        <f t="shared" si="645"/>
        <v>-36587819280</v>
      </c>
      <c r="Q6890" s="19">
        <f t="shared" si="646"/>
        <v>-21770587136</v>
      </c>
    </row>
    <row r="6891" spans="1:17" x14ac:dyDescent="0.3">
      <c r="A6891">
        <v>6885</v>
      </c>
      <c r="B6891">
        <f>SQRT((1-A6891*A6891/$G$1)*$G$2)</f>
        <v>353.13679245265314</v>
      </c>
      <c r="I6891" s="19">
        <f t="shared" si="643"/>
        <v>-43541174272</v>
      </c>
      <c r="K6891" s="19">
        <f t="shared" si="648"/>
        <v>19833120000</v>
      </c>
      <c r="L6891" s="19">
        <f t="shared" si="644"/>
        <v>19833120000</v>
      </c>
      <c r="N6891" s="19">
        <f t="shared" si="647"/>
        <v>0</v>
      </c>
      <c r="O6891" s="19">
        <f t="shared" si="645"/>
        <v>-36587819280</v>
      </c>
      <c r="Q6891" s="19">
        <f t="shared" si="646"/>
        <v>-1937467136</v>
      </c>
    </row>
    <row r="6892" spans="1:17" x14ac:dyDescent="0.3">
      <c r="A6892">
        <v>6886</v>
      </c>
      <c r="B6892">
        <f>SQRT((1-A6892*A6892/$G$1)*$G$2)</f>
        <v>352.59536452271237</v>
      </c>
      <c r="I6892" s="19">
        <f t="shared" si="643"/>
        <v>-3874934272</v>
      </c>
      <c r="K6892" s="19">
        <f t="shared" si="648"/>
        <v>19836000000</v>
      </c>
      <c r="L6892" s="19">
        <f t="shared" si="644"/>
        <v>19836000000</v>
      </c>
      <c r="N6892" s="19">
        <f t="shared" si="647"/>
        <v>-36484024048</v>
      </c>
      <c r="O6892" s="19">
        <f t="shared" si="645"/>
        <v>-36484024048</v>
      </c>
      <c r="Q6892" s="19">
        <f t="shared" si="646"/>
        <v>-18585491184</v>
      </c>
    </row>
    <row r="6893" spans="1:17" x14ac:dyDescent="0.3">
      <c r="A6893">
        <v>6887</v>
      </c>
      <c r="B6893">
        <f>SQRT((1-A6893*A6893/$G$1)*$G$2)</f>
        <v>352.05302510869319</v>
      </c>
      <c r="I6893" s="19">
        <f t="shared" si="643"/>
        <v>-37170982368</v>
      </c>
      <c r="K6893" s="19">
        <f t="shared" si="648"/>
        <v>19838880000</v>
      </c>
      <c r="L6893" s="19">
        <f t="shared" si="644"/>
        <v>19838880000</v>
      </c>
      <c r="N6893" s="19">
        <f t="shared" si="647"/>
        <v>0</v>
      </c>
      <c r="O6893" s="19">
        <f t="shared" si="645"/>
        <v>-36484024048</v>
      </c>
      <c r="Q6893" s="19">
        <f t="shared" si="646"/>
        <v>1253388816</v>
      </c>
    </row>
    <row r="6894" spans="1:17" x14ac:dyDescent="0.3">
      <c r="A6894">
        <v>6888</v>
      </c>
      <c r="B6894">
        <f>SQRT((1-A6894*A6894/$G$1)*$G$2)</f>
        <v>351.50976999164777</v>
      </c>
      <c r="I6894" s="19">
        <f t="shared" ref="I6894:I6957" si="649">Q6893*2</f>
        <v>2506777632</v>
      </c>
      <c r="K6894" s="19">
        <f t="shared" si="648"/>
        <v>19841760000</v>
      </c>
      <c r="L6894" s="19">
        <f t="shared" ref="L6894:L6957" si="650">IF(K6894=0,L6893,K6894)</f>
        <v>19841760000</v>
      </c>
      <c r="N6894" s="19">
        <f t="shared" si="647"/>
        <v>-36380228816</v>
      </c>
      <c r="O6894" s="19">
        <f t="shared" ref="O6894:O6957" si="651">IF(N6894=0,O6893,N6894)</f>
        <v>-36380228816</v>
      </c>
      <c r="Q6894" s="19">
        <f t="shared" ref="Q6894:Q6957" si="652">Q6893+K6894+N6894</f>
        <v>-15285080000</v>
      </c>
    </row>
    <row r="6895" spans="1:17" x14ac:dyDescent="0.3">
      <c r="A6895">
        <v>6889</v>
      </c>
      <c r="B6895">
        <f>SQRT((1-A6895*A6895/$G$1)*$G$2)</f>
        <v>350.96559491936216</v>
      </c>
      <c r="I6895" s="19">
        <f t="shared" si="649"/>
        <v>-30570160000</v>
      </c>
      <c r="K6895" s="19">
        <f t="shared" si="648"/>
        <v>19844640000</v>
      </c>
      <c r="L6895" s="19">
        <f t="shared" si="650"/>
        <v>19844640000</v>
      </c>
      <c r="N6895" s="19">
        <f t="shared" si="647"/>
        <v>-36276433584</v>
      </c>
      <c r="O6895" s="19">
        <f t="shared" si="651"/>
        <v>-36276433584</v>
      </c>
      <c r="Q6895" s="19">
        <f t="shared" si="652"/>
        <v>-31716873584</v>
      </c>
    </row>
    <row r="6896" spans="1:17" x14ac:dyDescent="0.3">
      <c r="A6896">
        <v>6890</v>
      </c>
      <c r="B6896">
        <f>SQRT((1-A6896*A6896/$G$1)*$G$2)</f>
        <v>350.42049560598434</v>
      </c>
      <c r="I6896" s="19">
        <f t="shared" si="649"/>
        <v>-63433747168</v>
      </c>
      <c r="K6896" s="19">
        <f t="shared" si="648"/>
        <v>19847520000</v>
      </c>
      <c r="L6896" s="19">
        <f t="shared" si="650"/>
        <v>19847520000</v>
      </c>
      <c r="N6896" s="19">
        <f t="shared" si="647"/>
        <v>0</v>
      </c>
      <c r="O6896" s="19">
        <f t="shared" si="651"/>
        <v>-36276433584</v>
      </c>
      <c r="Q6896" s="19">
        <f t="shared" si="652"/>
        <v>-11869353584</v>
      </c>
    </row>
    <row r="6897" spans="1:17" x14ac:dyDescent="0.3">
      <c r="A6897">
        <v>6891</v>
      </c>
      <c r="B6897">
        <f>SQRT((1-A6897*A6897/$G$1)*$G$2)</f>
        <v>349.87446773165254</v>
      </c>
      <c r="I6897" s="19">
        <f t="shared" si="649"/>
        <v>-23738707168</v>
      </c>
      <c r="K6897" s="19">
        <f t="shared" si="648"/>
        <v>19850400000</v>
      </c>
      <c r="L6897" s="19">
        <f t="shared" si="650"/>
        <v>19850400000</v>
      </c>
      <c r="N6897" s="19">
        <f t="shared" si="647"/>
        <v>-36172638352</v>
      </c>
      <c r="O6897" s="19">
        <f t="shared" si="651"/>
        <v>-36172638352</v>
      </c>
      <c r="Q6897" s="19">
        <f t="shared" si="652"/>
        <v>-28191591936</v>
      </c>
    </row>
    <row r="6898" spans="1:17" x14ac:dyDescent="0.3">
      <c r="A6898">
        <v>6892</v>
      </c>
      <c r="B6898">
        <f>SQRT((1-A6898*A6898/$G$1)*$G$2)</f>
        <v>349.32750694211302</v>
      </c>
      <c r="I6898" s="19">
        <f t="shared" si="649"/>
        <v>-56383183872</v>
      </c>
      <c r="K6898" s="19">
        <f t="shared" si="648"/>
        <v>19853280000</v>
      </c>
      <c r="L6898" s="19">
        <f t="shared" si="650"/>
        <v>19853280000</v>
      </c>
      <c r="N6898" s="19">
        <f t="shared" si="647"/>
        <v>0</v>
      </c>
      <c r="O6898" s="19">
        <f t="shared" si="651"/>
        <v>-36172638352</v>
      </c>
      <c r="Q6898" s="19">
        <f t="shared" si="652"/>
        <v>-8338311936</v>
      </c>
    </row>
    <row r="6899" spans="1:17" x14ac:dyDescent="0.3">
      <c r="A6899">
        <v>6893</v>
      </c>
      <c r="B6899">
        <f>SQRT((1-A6899*A6899/$G$1)*$G$2)</f>
        <v>348.77960884833595</v>
      </c>
      <c r="I6899" s="19">
        <f t="shared" si="649"/>
        <v>-16676623872</v>
      </c>
      <c r="K6899" s="19">
        <f t="shared" si="648"/>
        <v>19856160000</v>
      </c>
      <c r="L6899" s="19">
        <f t="shared" si="650"/>
        <v>19856160000</v>
      </c>
      <c r="N6899" s="19">
        <f t="shared" si="647"/>
        <v>-36068843120</v>
      </c>
      <c r="O6899" s="19">
        <f t="shared" si="651"/>
        <v>-36068843120</v>
      </c>
      <c r="Q6899" s="19">
        <f t="shared" si="652"/>
        <v>-24550995056</v>
      </c>
    </row>
    <row r="6900" spans="1:17" x14ac:dyDescent="0.3">
      <c r="A6900">
        <v>6894</v>
      </c>
      <c r="B6900">
        <f>SQRT((1-A6900*A6900/$G$1)*$G$2)</f>
        <v>348.23076902612439</v>
      </c>
      <c r="I6900" s="19">
        <f t="shared" si="649"/>
        <v>-49101990112</v>
      </c>
      <c r="K6900" s="19">
        <f t="shared" si="648"/>
        <v>19859040000</v>
      </c>
      <c r="L6900" s="19">
        <f t="shared" si="650"/>
        <v>19859040000</v>
      </c>
      <c r="N6900" s="19">
        <f t="shared" ref="N6900:N6963" si="653">IF($I6900&gt;O6899,O6899+$J$1,)</f>
        <v>0</v>
      </c>
      <c r="O6900" s="19">
        <f t="shared" si="651"/>
        <v>-36068843120</v>
      </c>
      <c r="Q6900" s="19">
        <f t="shared" si="652"/>
        <v>-4691955056</v>
      </c>
    </row>
    <row r="6901" spans="1:17" x14ac:dyDescent="0.3">
      <c r="A6901">
        <v>6895</v>
      </c>
      <c r="B6901">
        <f>SQRT((1-A6901*A6901/$G$1)*$G$2)</f>
        <v>347.68098301571678</v>
      </c>
      <c r="I6901" s="19">
        <f t="shared" si="649"/>
        <v>-9383910112</v>
      </c>
      <c r="K6901" s="19">
        <f t="shared" si="648"/>
        <v>19861920000</v>
      </c>
      <c r="L6901" s="19">
        <f t="shared" si="650"/>
        <v>19861920000</v>
      </c>
      <c r="N6901" s="19">
        <f t="shared" si="653"/>
        <v>-35965047888</v>
      </c>
      <c r="O6901" s="19">
        <f t="shared" si="651"/>
        <v>-35965047888</v>
      </c>
      <c r="Q6901" s="19">
        <f t="shared" si="652"/>
        <v>-20795082944</v>
      </c>
    </row>
    <row r="6902" spans="1:17" x14ac:dyDescent="0.3">
      <c r="A6902">
        <v>6896</v>
      </c>
      <c r="B6902">
        <f>SQRT((1-A6902*A6902/$G$1)*$G$2)</f>
        <v>347.13024632138541</v>
      </c>
      <c r="I6902" s="19">
        <f t="shared" si="649"/>
        <v>-41590165888</v>
      </c>
      <c r="K6902" s="19">
        <f t="shared" si="648"/>
        <v>19864800000</v>
      </c>
      <c r="L6902" s="19">
        <f t="shared" si="650"/>
        <v>19864800000</v>
      </c>
      <c r="N6902" s="19">
        <f t="shared" si="653"/>
        <v>0</v>
      </c>
      <c r="O6902" s="19">
        <f t="shared" si="651"/>
        <v>-35965047888</v>
      </c>
      <c r="Q6902" s="19">
        <f t="shared" si="652"/>
        <v>-930282944</v>
      </c>
    </row>
    <row r="6903" spans="1:17" x14ac:dyDescent="0.3">
      <c r="A6903">
        <v>6897</v>
      </c>
      <c r="B6903">
        <f>SQRT((1-A6903*A6903/$G$1)*$G$2)</f>
        <v>346.57855441102765</v>
      </c>
      <c r="I6903" s="19">
        <f t="shared" si="649"/>
        <v>-1860565888</v>
      </c>
      <c r="K6903" s="19">
        <f t="shared" si="648"/>
        <v>19867680000</v>
      </c>
      <c r="L6903" s="19">
        <f t="shared" si="650"/>
        <v>19867680000</v>
      </c>
      <c r="N6903" s="19">
        <f t="shared" si="653"/>
        <v>-35861252656</v>
      </c>
      <c r="O6903" s="19">
        <f t="shared" si="651"/>
        <v>-35861252656</v>
      </c>
      <c r="Q6903" s="19">
        <f t="shared" si="652"/>
        <v>-16923855600</v>
      </c>
    </row>
    <row r="6904" spans="1:17" x14ac:dyDescent="0.3">
      <c r="A6904">
        <v>6898</v>
      </c>
      <c r="B6904">
        <f>SQRT((1-A6904*A6904/$G$1)*$G$2)</f>
        <v>346.02590271575207</v>
      </c>
      <c r="I6904" s="19">
        <f t="shared" si="649"/>
        <v>-33847711200</v>
      </c>
      <c r="K6904" s="19">
        <f t="shared" si="648"/>
        <v>19870560000</v>
      </c>
      <c r="L6904" s="19">
        <f t="shared" si="650"/>
        <v>19870560000</v>
      </c>
      <c r="N6904" s="19">
        <f t="shared" si="653"/>
        <v>-35757457424</v>
      </c>
      <c r="O6904" s="19">
        <f t="shared" si="651"/>
        <v>-35757457424</v>
      </c>
      <c r="Q6904" s="19">
        <f t="shared" si="652"/>
        <v>-32810753024</v>
      </c>
    </row>
    <row r="6905" spans="1:17" x14ac:dyDescent="0.3">
      <c r="A6905">
        <v>6899</v>
      </c>
      <c r="B6905">
        <f>SQRT((1-A6905*A6905/$G$1)*$G$2)</f>
        <v>345.47228662945747</v>
      </c>
      <c r="I6905" s="19">
        <f t="shared" si="649"/>
        <v>-65621506048</v>
      </c>
      <c r="K6905" s="19">
        <f t="shared" si="648"/>
        <v>19873440000</v>
      </c>
      <c r="L6905" s="19">
        <f t="shared" si="650"/>
        <v>19873440000</v>
      </c>
      <c r="N6905" s="19">
        <f t="shared" si="653"/>
        <v>0</v>
      </c>
      <c r="O6905" s="19">
        <f t="shared" si="651"/>
        <v>-35757457424</v>
      </c>
      <c r="Q6905" s="19">
        <f t="shared" si="652"/>
        <v>-12937313024</v>
      </c>
    </row>
    <row r="6906" spans="1:17" x14ac:dyDescent="0.3">
      <c r="A6906">
        <v>6900</v>
      </c>
      <c r="B6906">
        <f>SQRT((1-A6906*A6906/$G$1)*$G$2)</f>
        <v>344.91770150840682</v>
      </c>
      <c r="I6906" s="19">
        <f t="shared" si="649"/>
        <v>-25874626048</v>
      </c>
      <c r="K6906" s="19">
        <f t="shared" si="648"/>
        <v>19876320000</v>
      </c>
      <c r="L6906" s="19">
        <f t="shared" si="650"/>
        <v>19876320000</v>
      </c>
      <c r="N6906" s="19">
        <f t="shared" si="653"/>
        <v>-35653662192</v>
      </c>
      <c r="O6906" s="19">
        <f t="shared" si="651"/>
        <v>-35653662192</v>
      </c>
      <c r="Q6906" s="19">
        <f t="shared" si="652"/>
        <v>-28714655216</v>
      </c>
    </row>
    <row r="6907" spans="1:17" x14ac:dyDescent="0.3">
      <c r="A6907">
        <v>6901</v>
      </c>
      <c r="B6907">
        <f>SQRT((1-A6907*A6907/$G$1)*$G$2)</f>
        <v>344.3621426707939</v>
      </c>
      <c r="I6907" s="19">
        <f t="shared" si="649"/>
        <v>-57429310432</v>
      </c>
      <c r="K6907" s="19">
        <f t="shared" si="648"/>
        <v>19879200000</v>
      </c>
      <c r="L6907" s="19">
        <f t="shared" si="650"/>
        <v>19879200000</v>
      </c>
      <c r="N6907" s="19">
        <f t="shared" si="653"/>
        <v>0</v>
      </c>
      <c r="O6907" s="19">
        <f t="shared" si="651"/>
        <v>-35653662192</v>
      </c>
      <c r="Q6907" s="19">
        <f t="shared" si="652"/>
        <v>-8835455216</v>
      </c>
    </row>
    <row r="6908" spans="1:17" x14ac:dyDescent="0.3">
      <c r="A6908">
        <v>6902</v>
      </c>
      <c r="B6908">
        <f>SQRT((1-A6908*A6908/$G$1)*$G$2)</f>
        <v>343.80560539630449</v>
      </c>
      <c r="I6908" s="19">
        <f t="shared" si="649"/>
        <v>-17670910432</v>
      </c>
      <c r="K6908" s="19">
        <f t="shared" si="648"/>
        <v>19882080000</v>
      </c>
      <c r="L6908" s="19">
        <f t="shared" si="650"/>
        <v>19882080000</v>
      </c>
      <c r="N6908" s="19">
        <f t="shared" si="653"/>
        <v>-35549866960</v>
      </c>
      <c r="O6908" s="19">
        <f t="shared" si="651"/>
        <v>-35549866960</v>
      </c>
      <c r="Q6908" s="19">
        <f t="shared" si="652"/>
        <v>-24503242176</v>
      </c>
    </row>
    <row r="6909" spans="1:17" x14ac:dyDescent="0.3">
      <c r="A6909">
        <v>6903</v>
      </c>
      <c r="B6909">
        <f>SQRT((1-A6909*A6909/$G$1)*$G$2)</f>
        <v>343.24808492567007</v>
      </c>
      <c r="I6909" s="19">
        <f t="shared" si="649"/>
        <v>-49006484352</v>
      </c>
      <c r="K6909" s="19">
        <f t="shared" si="648"/>
        <v>19884960000</v>
      </c>
      <c r="L6909" s="19">
        <f t="shared" si="650"/>
        <v>19884960000</v>
      </c>
      <c r="N6909" s="19">
        <f t="shared" si="653"/>
        <v>0</v>
      </c>
      <c r="O6909" s="19">
        <f t="shared" si="651"/>
        <v>-35549866960</v>
      </c>
      <c r="Q6909" s="19">
        <f t="shared" si="652"/>
        <v>-4618282176</v>
      </c>
    </row>
    <row r="6910" spans="1:17" x14ac:dyDescent="0.3">
      <c r="A6910">
        <v>6904</v>
      </c>
      <c r="B6910">
        <f>SQRT((1-A6910*A6910/$G$1)*$G$2)</f>
        <v>342.68957646021585</v>
      </c>
      <c r="I6910" s="19">
        <f t="shared" si="649"/>
        <v>-9236564352</v>
      </c>
      <c r="K6910" s="19">
        <f t="shared" si="648"/>
        <v>19887840000</v>
      </c>
      <c r="L6910" s="19">
        <f t="shared" si="650"/>
        <v>19887840000</v>
      </c>
      <c r="N6910" s="19">
        <f t="shared" si="653"/>
        <v>-35446071728</v>
      </c>
      <c r="O6910" s="19">
        <f t="shared" si="651"/>
        <v>-35446071728</v>
      </c>
      <c r="Q6910" s="19">
        <f t="shared" si="652"/>
        <v>-20176513904</v>
      </c>
    </row>
    <row r="6911" spans="1:17" x14ac:dyDescent="0.3">
      <c r="A6911">
        <v>6905</v>
      </c>
      <c r="B6911">
        <f>SQRT((1-A6911*A6911/$G$1)*$G$2)</f>
        <v>342.13007516140061</v>
      </c>
      <c r="I6911" s="19">
        <f t="shared" si="649"/>
        <v>-40353027808</v>
      </c>
      <c r="K6911" s="19">
        <f t="shared" si="648"/>
        <v>19890720000</v>
      </c>
      <c r="L6911" s="19">
        <f t="shared" si="650"/>
        <v>19890720000</v>
      </c>
      <c r="N6911" s="19">
        <f t="shared" si="653"/>
        <v>0</v>
      </c>
      <c r="O6911" s="19">
        <f t="shared" si="651"/>
        <v>-35446071728</v>
      </c>
      <c r="Q6911" s="19">
        <f t="shared" si="652"/>
        <v>-285793904</v>
      </c>
    </row>
    <row r="6912" spans="1:17" x14ac:dyDescent="0.3">
      <c r="A6912">
        <v>6906</v>
      </c>
      <c r="B6912">
        <f>SQRT((1-A6912*A6912/$G$1)*$G$2)</f>
        <v>341.56957615035117</v>
      </c>
      <c r="I6912" s="19">
        <f t="shared" si="649"/>
        <v>-571587808</v>
      </c>
      <c r="K6912" s="19">
        <f t="shared" si="648"/>
        <v>19893600000</v>
      </c>
      <c r="L6912" s="19">
        <f t="shared" si="650"/>
        <v>19893600000</v>
      </c>
      <c r="N6912" s="19">
        <f t="shared" si="653"/>
        <v>-35342276496</v>
      </c>
      <c r="O6912" s="19">
        <f t="shared" si="651"/>
        <v>-35342276496</v>
      </c>
      <c r="Q6912" s="19">
        <f t="shared" si="652"/>
        <v>-15734470400</v>
      </c>
    </row>
    <row r="6913" spans="1:17" x14ac:dyDescent="0.3">
      <c r="A6913">
        <v>6907</v>
      </c>
      <c r="B6913">
        <f>SQRT((1-A6913*A6913/$G$1)*$G$2)</f>
        <v>341.00807450738904</v>
      </c>
      <c r="I6913" s="19">
        <f t="shared" si="649"/>
        <v>-31468940800</v>
      </c>
      <c r="K6913" s="19">
        <f t="shared" si="648"/>
        <v>19896480000</v>
      </c>
      <c r="L6913" s="19">
        <f t="shared" si="650"/>
        <v>19896480000</v>
      </c>
      <c r="N6913" s="19">
        <f t="shared" si="653"/>
        <v>-35238481264</v>
      </c>
      <c r="O6913" s="19">
        <f t="shared" si="651"/>
        <v>-35238481264</v>
      </c>
      <c r="Q6913" s="19">
        <f t="shared" si="652"/>
        <v>-31076471664</v>
      </c>
    </row>
    <row r="6914" spans="1:17" x14ac:dyDescent="0.3">
      <c r="A6914">
        <v>6908</v>
      </c>
      <c r="B6914">
        <f>SQRT((1-A6914*A6914/$G$1)*$G$2)</f>
        <v>340.44556527154947</v>
      </c>
      <c r="I6914" s="19">
        <f t="shared" si="649"/>
        <v>-62152943328</v>
      </c>
      <c r="K6914" s="19">
        <f t="shared" si="648"/>
        <v>19899360000</v>
      </c>
      <c r="L6914" s="19">
        <f t="shared" si="650"/>
        <v>19899360000</v>
      </c>
      <c r="N6914" s="19">
        <f t="shared" si="653"/>
        <v>0</v>
      </c>
      <c r="O6914" s="19">
        <f t="shared" si="651"/>
        <v>-35238481264</v>
      </c>
      <c r="Q6914" s="19">
        <f t="shared" si="652"/>
        <v>-11177111664</v>
      </c>
    </row>
    <row r="6915" spans="1:17" x14ac:dyDescent="0.3">
      <c r="A6915">
        <v>6909</v>
      </c>
      <c r="B6915">
        <f>SQRT((1-A6915*A6915/$G$1)*$G$2)</f>
        <v>339.88204344009421</v>
      </c>
      <c r="I6915" s="19">
        <f t="shared" si="649"/>
        <v>-22354223328</v>
      </c>
      <c r="K6915" s="19">
        <f t="shared" si="648"/>
        <v>19902240000</v>
      </c>
      <c r="L6915" s="19">
        <f t="shared" si="650"/>
        <v>19902240000</v>
      </c>
      <c r="N6915" s="19">
        <f t="shared" si="653"/>
        <v>-35134686032</v>
      </c>
      <c r="O6915" s="19">
        <f t="shared" si="651"/>
        <v>-35134686032</v>
      </c>
      <c r="Q6915" s="19">
        <f t="shared" si="652"/>
        <v>-26409557696</v>
      </c>
    </row>
    <row r="6916" spans="1:17" x14ac:dyDescent="0.3">
      <c r="A6916">
        <v>6910</v>
      </c>
      <c r="B6916">
        <f>SQRT((1-A6916*A6916/$G$1)*$G$2)</f>
        <v>339.31750396801647</v>
      </c>
      <c r="I6916" s="19">
        <f t="shared" si="649"/>
        <v>-52819115392</v>
      </c>
      <c r="K6916" s="19">
        <f t="shared" si="648"/>
        <v>19905120000</v>
      </c>
      <c r="L6916" s="19">
        <f t="shared" si="650"/>
        <v>19905120000</v>
      </c>
      <c r="N6916" s="19">
        <f t="shared" si="653"/>
        <v>0</v>
      </c>
      <c r="O6916" s="19">
        <f t="shared" si="651"/>
        <v>-35134686032</v>
      </c>
      <c r="Q6916" s="19">
        <f t="shared" si="652"/>
        <v>-6504437696</v>
      </c>
    </row>
    <row r="6917" spans="1:17" x14ac:dyDescent="0.3">
      <c r="A6917">
        <v>6911</v>
      </c>
      <c r="B6917">
        <f>SQRT((1-A6917*A6917/$G$1)*$G$2)</f>
        <v>338.75194176753735</v>
      </c>
      <c r="I6917" s="19">
        <f t="shared" si="649"/>
        <v>-13008875392</v>
      </c>
      <c r="K6917" s="19">
        <f t="shared" si="648"/>
        <v>19908000000</v>
      </c>
      <c r="L6917" s="19">
        <f t="shared" si="650"/>
        <v>19908000000</v>
      </c>
      <c r="N6917" s="19">
        <f t="shared" si="653"/>
        <v>-35030890800</v>
      </c>
      <c r="O6917" s="19">
        <f t="shared" si="651"/>
        <v>-35030890800</v>
      </c>
      <c r="Q6917" s="19">
        <f t="shared" si="652"/>
        <v>-21627328496</v>
      </c>
    </row>
    <row r="6918" spans="1:17" x14ac:dyDescent="0.3">
      <c r="A6918">
        <v>6912</v>
      </c>
      <c r="B6918">
        <f>SQRT((1-A6918*A6918/$G$1)*$G$2)</f>
        <v>338.18535170759623</v>
      </c>
      <c r="I6918" s="19">
        <f t="shared" si="649"/>
        <v>-43254656992</v>
      </c>
      <c r="K6918" s="19">
        <f t="shared" si="648"/>
        <v>19910880000</v>
      </c>
      <c r="L6918" s="19">
        <f t="shared" si="650"/>
        <v>19910880000</v>
      </c>
      <c r="N6918" s="19">
        <f t="shared" si="653"/>
        <v>0</v>
      </c>
      <c r="O6918" s="19">
        <f t="shared" si="651"/>
        <v>-35030890800</v>
      </c>
      <c r="Q6918" s="19">
        <f t="shared" si="652"/>
        <v>-1716448496</v>
      </c>
    </row>
    <row r="6919" spans="1:17" x14ac:dyDescent="0.3">
      <c r="A6919">
        <v>6913</v>
      </c>
      <c r="B6919">
        <f>SQRT((1-A6919*A6919/$G$1)*$G$2)</f>
        <v>337.61772861333202</v>
      </c>
      <c r="I6919" s="19">
        <f t="shared" si="649"/>
        <v>-3432896992</v>
      </c>
      <c r="K6919" s="19">
        <f t="shared" ref="K6919:K6982" si="654">IF($I6919&lt;L6918,L6918+$J$2,)</f>
        <v>19913760000</v>
      </c>
      <c r="L6919" s="19">
        <f t="shared" si="650"/>
        <v>19913760000</v>
      </c>
      <c r="N6919" s="19">
        <f t="shared" si="653"/>
        <v>-34927095568</v>
      </c>
      <c r="O6919" s="19">
        <f t="shared" si="651"/>
        <v>-34927095568</v>
      </c>
      <c r="Q6919" s="19">
        <f t="shared" si="652"/>
        <v>-16729784064</v>
      </c>
    </row>
    <row r="6920" spans="1:17" x14ac:dyDescent="0.3">
      <c r="A6920">
        <v>6914</v>
      </c>
      <c r="B6920">
        <f>SQRT((1-A6920*A6920/$G$1)*$G$2)</f>
        <v>337.04906726555703</v>
      </c>
      <c r="I6920" s="19">
        <f t="shared" si="649"/>
        <v>-33459568128</v>
      </c>
      <c r="K6920" s="19">
        <f t="shared" si="654"/>
        <v>19916640000</v>
      </c>
      <c r="L6920" s="19">
        <f t="shared" si="650"/>
        <v>19916640000</v>
      </c>
      <c r="N6920" s="19">
        <f t="shared" si="653"/>
        <v>-34823300336</v>
      </c>
      <c r="O6920" s="19">
        <f t="shared" si="651"/>
        <v>-34823300336</v>
      </c>
      <c r="Q6920" s="19">
        <f t="shared" si="652"/>
        <v>-31636444400</v>
      </c>
    </row>
    <row r="6921" spans="1:17" x14ac:dyDescent="0.3">
      <c r="A6921">
        <v>6915</v>
      </c>
      <c r="B6921">
        <f>SQRT((1-A6921*A6921/$G$1)*$G$2)</f>
        <v>336.47936240022187</v>
      </c>
      <c r="I6921" s="19">
        <f t="shared" si="649"/>
        <v>-63272888800</v>
      </c>
      <c r="K6921" s="19">
        <f t="shared" si="654"/>
        <v>19919520000</v>
      </c>
      <c r="L6921" s="19">
        <f t="shared" si="650"/>
        <v>19919520000</v>
      </c>
      <c r="N6921" s="19">
        <f t="shared" si="653"/>
        <v>0</v>
      </c>
      <c r="O6921" s="19">
        <f t="shared" si="651"/>
        <v>-34823300336</v>
      </c>
      <c r="Q6921" s="19">
        <f t="shared" si="652"/>
        <v>-11716924400</v>
      </c>
    </row>
    <row r="6922" spans="1:17" x14ac:dyDescent="0.3">
      <c r="A6922">
        <v>6916</v>
      </c>
      <c r="B6922">
        <f>SQRT((1-A6922*A6922/$G$1)*$G$2)</f>
        <v>335.9086087078735</v>
      </c>
      <c r="I6922" s="19">
        <f t="shared" si="649"/>
        <v>-23433848800</v>
      </c>
      <c r="K6922" s="19">
        <f t="shared" si="654"/>
        <v>19922400000</v>
      </c>
      <c r="L6922" s="19">
        <f t="shared" si="650"/>
        <v>19922400000</v>
      </c>
      <c r="N6922" s="19">
        <f t="shared" si="653"/>
        <v>-34719505104</v>
      </c>
      <c r="O6922" s="19">
        <f t="shared" si="651"/>
        <v>-34719505104</v>
      </c>
      <c r="Q6922" s="19">
        <f t="shared" si="652"/>
        <v>-26514029504</v>
      </c>
    </row>
    <row r="6923" spans="1:17" x14ac:dyDescent="0.3">
      <c r="A6923">
        <v>6917</v>
      </c>
      <c r="B6923">
        <f>SQRT((1-A6923*A6923/$G$1)*$G$2)</f>
        <v>335.33680083310287</v>
      </c>
      <c r="I6923" s="19">
        <f t="shared" si="649"/>
        <v>-53028059008</v>
      </c>
      <c r="K6923" s="19">
        <f t="shared" si="654"/>
        <v>19925280000</v>
      </c>
      <c r="L6923" s="19">
        <f t="shared" si="650"/>
        <v>19925280000</v>
      </c>
      <c r="N6923" s="19">
        <f t="shared" si="653"/>
        <v>0</v>
      </c>
      <c r="O6923" s="19">
        <f t="shared" si="651"/>
        <v>-34719505104</v>
      </c>
      <c r="Q6923" s="19">
        <f t="shared" si="652"/>
        <v>-6588749504</v>
      </c>
    </row>
    <row r="6924" spans="1:17" x14ac:dyDescent="0.3">
      <c r="A6924">
        <v>6918</v>
      </c>
      <c r="B6924">
        <f>SQRT((1-A6924*A6924/$G$1)*$G$2)</f>
        <v>334.76393337398559</v>
      </c>
      <c r="I6924" s="19">
        <f t="shared" si="649"/>
        <v>-13177499008</v>
      </c>
      <c r="K6924" s="19">
        <f t="shared" si="654"/>
        <v>19928160000</v>
      </c>
      <c r="L6924" s="19">
        <f t="shared" si="650"/>
        <v>19928160000</v>
      </c>
      <c r="N6924" s="19">
        <f t="shared" si="653"/>
        <v>-34615709872</v>
      </c>
      <c r="O6924" s="19">
        <f t="shared" si="651"/>
        <v>-34615709872</v>
      </c>
      <c r="Q6924" s="19">
        <f t="shared" si="652"/>
        <v>-21276299376</v>
      </c>
    </row>
    <row r="6925" spans="1:17" x14ac:dyDescent="0.3">
      <c r="A6925">
        <v>6919</v>
      </c>
      <c r="B6925">
        <f>SQRT((1-A6925*A6925/$G$1)*$G$2)</f>
        <v>334.1900008815133</v>
      </c>
      <c r="I6925" s="19">
        <f t="shared" si="649"/>
        <v>-42552598752</v>
      </c>
      <c r="K6925" s="19">
        <f t="shared" si="654"/>
        <v>19931040000</v>
      </c>
      <c r="L6925" s="19">
        <f t="shared" si="650"/>
        <v>19931040000</v>
      </c>
      <c r="N6925" s="19">
        <f t="shared" si="653"/>
        <v>0</v>
      </c>
      <c r="O6925" s="19">
        <f t="shared" si="651"/>
        <v>-34615709872</v>
      </c>
      <c r="Q6925" s="19">
        <f t="shared" si="652"/>
        <v>-1345259376</v>
      </c>
    </row>
    <row r="6926" spans="1:17" x14ac:dyDescent="0.3">
      <c r="A6926">
        <v>6920</v>
      </c>
      <c r="B6926">
        <f>SQRT((1-A6926*A6926/$G$1)*$G$2)</f>
        <v>333.6149978590156</v>
      </c>
      <c r="I6926" s="19">
        <f t="shared" si="649"/>
        <v>-2690518752</v>
      </c>
      <c r="K6926" s="19">
        <f t="shared" si="654"/>
        <v>19933920000</v>
      </c>
      <c r="L6926" s="19">
        <f t="shared" si="650"/>
        <v>19933920000</v>
      </c>
      <c r="N6926" s="19">
        <f t="shared" si="653"/>
        <v>-34511914640</v>
      </c>
      <c r="O6926" s="19">
        <f t="shared" si="651"/>
        <v>-34511914640</v>
      </c>
      <c r="Q6926" s="19">
        <f t="shared" si="652"/>
        <v>-15923254016</v>
      </c>
    </row>
    <row r="6927" spans="1:17" x14ac:dyDescent="0.3">
      <c r="A6927">
        <v>6921</v>
      </c>
      <c r="B6927">
        <f>SQRT((1-A6927*A6927/$G$1)*$G$2)</f>
        <v>333.03891876157286</v>
      </c>
      <c r="I6927" s="19">
        <f t="shared" si="649"/>
        <v>-31846508032</v>
      </c>
      <c r="K6927" s="19">
        <f t="shared" si="654"/>
        <v>19936800000</v>
      </c>
      <c r="L6927" s="19">
        <f t="shared" si="650"/>
        <v>19936800000</v>
      </c>
      <c r="N6927" s="19">
        <f t="shared" si="653"/>
        <v>-34408119408</v>
      </c>
      <c r="O6927" s="19">
        <f t="shared" si="651"/>
        <v>-34408119408</v>
      </c>
      <c r="Q6927" s="19">
        <f t="shared" si="652"/>
        <v>-30394573424</v>
      </c>
    </row>
    <row r="6928" spans="1:17" x14ac:dyDescent="0.3">
      <c r="A6928">
        <v>6922</v>
      </c>
      <c r="B6928">
        <f>SQRT((1-A6928*A6928/$G$1)*$G$2)</f>
        <v>332.46175799542033</v>
      </c>
      <c r="I6928" s="19">
        <f t="shared" si="649"/>
        <v>-60789146848</v>
      </c>
      <c r="K6928" s="19">
        <f t="shared" si="654"/>
        <v>19939680000</v>
      </c>
      <c r="L6928" s="19">
        <f t="shared" si="650"/>
        <v>19939680000</v>
      </c>
      <c r="N6928" s="19">
        <f t="shared" si="653"/>
        <v>0</v>
      </c>
      <c r="O6928" s="19">
        <f t="shared" si="651"/>
        <v>-34408119408</v>
      </c>
      <c r="Q6928" s="19">
        <f t="shared" si="652"/>
        <v>-10454893424</v>
      </c>
    </row>
    <row r="6929" spans="1:17" x14ac:dyDescent="0.3">
      <c r="A6929">
        <v>6923</v>
      </c>
      <c r="B6929">
        <f>SQRT((1-A6929*A6929/$G$1)*$G$2)</f>
        <v>331.88350991734268</v>
      </c>
      <c r="I6929" s="19">
        <f t="shared" si="649"/>
        <v>-20909786848</v>
      </c>
      <c r="K6929" s="19">
        <f t="shared" si="654"/>
        <v>19942560000</v>
      </c>
      <c r="L6929" s="19">
        <f t="shared" si="650"/>
        <v>19942560000</v>
      </c>
      <c r="N6929" s="19">
        <f t="shared" si="653"/>
        <v>-34304324176</v>
      </c>
      <c r="O6929" s="19">
        <f t="shared" si="651"/>
        <v>-34304324176</v>
      </c>
      <c r="Q6929" s="19">
        <f t="shared" si="652"/>
        <v>-24816657600</v>
      </c>
    </row>
    <row r="6930" spans="1:17" x14ac:dyDescent="0.3">
      <c r="A6930">
        <v>6924</v>
      </c>
      <c r="B6930">
        <f>SQRT((1-A6930*A6930/$G$1)*$G$2)</f>
        <v>331.30416883405758</v>
      </c>
      <c r="I6930" s="19">
        <f t="shared" si="649"/>
        <v>-49633315200</v>
      </c>
      <c r="K6930" s="19">
        <f t="shared" si="654"/>
        <v>19945440000</v>
      </c>
      <c r="L6930" s="19">
        <f t="shared" si="650"/>
        <v>19945440000</v>
      </c>
      <c r="N6930" s="19">
        <f t="shared" si="653"/>
        <v>0</v>
      </c>
      <c r="O6930" s="19">
        <f t="shared" si="651"/>
        <v>-34304324176</v>
      </c>
      <c r="Q6930" s="19">
        <f t="shared" si="652"/>
        <v>-4871217600</v>
      </c>
    </row>
    <row r="6931" spans="1:17" x14ac:dyDescent="0.3">
      <c r="A6931">
        <v>6925</v>
      </c>
      <c r="B6931">
        <f>SQRT((1-A6931*A6931/$G$1)*$G$2)</f>
        <v>330.72372900159121</v>
      </c>
      <c r="I6931" s="19">
        <f t="shared" si="649"/>
        <v>-9742435200</v>
      </c>
      <c r="K6931" s="19">
        <f t="shared" si="654"/>
        <v>19948320000</v>
      </c>
      <c r="L6931" s="19">
        <f t="shared" si="650"/>
        <v>19948320000</v>
      </c>
      <c r="N6931" s="19">
        <f t="shared" si="653"/>
        <v>-34200528944</v>
      </c>
      <c r="O6931" s="19">
        <f t="shared" si="651"/>
        <v>-34200528944</v>
      </c>
      <c r="Q6931" s="19">
        <f t="shared" si="652"/>
        <v>-19123426544</v>
      </c>
    </row>
    <row r="6932" spans="1:17" x14ac:dyDescent="0.3">
      <c r="A6932">
        <v>6926</v>
      </c>
      <c r="B6932">
        <f>SQRT((1-A6932*A6932/$G$1)*$G$2)</f>
        <v>330.14218462464254</v>
      </c>
      <c r="I6932" s="19">
        <f t="shared" si="649"/>
        <v>-38246853088</v>
      </c>
      <c r="K6932" s="19">
        <f t="shared" si="654"/>
        <v>19951200000</v>
      </c>
      <c r="L6932" s="19">
        <f t="shared" si="650"/>
        <v>19951200000</v>
      </c>
      <c r="N6932" s="19">
        <f t="shared" si="653"/>
        <v>0</v>
      </c>
      <c r="O6932" s="19">
        <f t="shared" si="651"/>
        <v>-34200528944</v>
      </c>
      <c r="Q6932" s="19">
        <f t="shared" si="652"/>
        <v>827773456</v>
      </c>
    </row>
    <row r="6933" spans="1:17" x14ac:dyDescent="0.3">
      <c r="A6933">
        <v>6927</v>
      </c>
      <c r="B6933">
        <f>SQRT((1-A6933*A6933/$G$1)*$G$2)</f>
        <v>329.55952985593774</v>
      </c>
      <c r="I6933" s="19">
        <f t="shared" si="649"/>
        <v>1655546912</v>
      </c>
      <c r="K6933" s="19">
        <f t="shared" si="654"/>
        <v>19954080000</v>
      </c>
      <c r="L6933" s="19">
        <f t="shared" si="650"/>
        <v>19954080000</v>
      </c>
      <c r="N6933" s="19">
        <f t="shared" si="653"/>
        <v>-34096733712</v>
      </c>
      <c r="O6933" s="19">
        <f t="shared" si="651"/>
        <v>-34096733712</v>
      </c>
      <c r="Q6933" s="19">
        <f t="shared" si="652"/>
        <v>-13314880256</v>
      </c>
    </row>
    <row r="6934" spans="1:17" x14ac:dyDescent="0.3">
      <c r="A6934">
        <v>6928</v>
      </c>
      <c r="B6934">
        <f>SQRT((1-A6934*A6934/$G$1)*$G$2)</f>
        <v>328.97575879557337</v>
      </c>
      <c r="I6934" s="19">
        <f t="shared" si="649"/>
        <v>-26629760512</v>
      </c>
      <c r="K6934" s="19">
        <f t="shared" si="654"/>
        <v>19956960000</v>
      </c>
      <c r="L6934" s="19">
        <f t="shared" si="650"/>
        <v>19956960000</v>
      </c>
      <c r="N6934" s="19">
        <f t="shared" si="653"/>
        <v>-33992938480</v>
      </c>
      <c r="O6934" s="19">
        <f t="shared" si="651"/>
        <v>-33992938480</v>
      </c>
      <c r="Q6934" s="19">
        <f t="shared" si="652"/>
        <v>-27350858736</v>
      </c>
    </row>
    <row r="6935" spans="1:17" x14ac:dyDescent="0.3">
      <c r="A6935">
        <v>6929</v>
      </c>
      <c r="B6935">
        <f>SQRT((1-A6935*A6935/$G$1)*$G$2)</f>
        <v>328.39086549035034</v>
      </c>
      <c r="I6935" s="19">
        <f t="shared" si="649"/>
        <v>-54701717472</v>
      </c>
      <c r="K6935" s="19">
        <f t="shared" si="654"/>
        <v>19959840000</v>
      </c>
      <c r="L6935" s="19">
        <f t="shared" si="650"/>
        <v>19959840000</v>
      </c>
      <c r="N6935" s="19">
        <f t="shared" si="653"/>
        <v>0</v>
      </c>
      <c r="O6935" s="19">
        <f t="shared" si="651"/>
        <v>-33992938480</v>
      </c>
      <c r="Q6935" s="19">
        <f t="shared" si="652"/>
        <v>-7391018736</v>
      </c>
    </row>
    <row r="6936" spans="1:17" x14ac:dyDescent="0.3">
      <c r="A6936">
        <v>6930</v>
      </c>
      <c r="B6936">
        <f>SQRT((1-A6936*A6936/$G$1)*$G$2)</f>
        <v>327.80484393309513</v>
      </c>
      <c r="I6936" s="19">
        <f t="shared" si="649"/>
        <v>-14782037472</v>
      </c>
      <c r="K6936" s="19">
        <f t="shared" si="654"/>
        <v>19962720000</v>
      </c>
      <c r="L6936" s="19">
        <f t="shared" si="650"/>
        <v>19962720000</v>
      </c>
      <c r="N6936" s="19">
        <f t="shared" si="653"/>
        <v>-33889143248</v>
      </c>
      <c r="O6936" s="19">
        <f t="shared" si="651"/>
        <v>-33889143248</v>
      </c>
      <c r="Q6936" s="19">
        <f t="shared" si="652"/>
        <v>-21317441984</v>
      </c>
    </row>
    <row r="6937" spans="1:17" x14ac:dyDescent="0.3">
      <c r="A6937">
        <v>6931</v>
      </c>
      <c r="B6937">
        <f>SQRT((1-A6937*A6937/$G$1)*$G$2)</f>
        <v>327.21768806197161</v>
      </c>
      <c r="I6937" s="19">
        <f t="shared" si="649"/>
        <v>-42634883968</v>
      </c>
      <c r="K6937" s="19">
        <f t="shared" si="654"/>
        <v>19965600000</v>
      </c>
      <c r="L6937" s="19">
        <f t="shared" si="650"/>
        <v>19965600000</v>
      </c>
      <c r="N6937" s="19">
        <f t="shared" si="653"/>
        <v>0</v>
      </c>
      <c r="O6937" s="19">
        <f t="shared" si="651"/>
        <v>-33889143248</v>
      </c>
      <c r="Q6937" s="19">
        <f t="shared" si="652"/>
        <v>-1351841984</v>
      </c>
    </row>
    <row r="6938" spans="1:17" x14ac:dyDescent="0.3">
      <c r="A6938">
        <v>6932</v>
      </c>
      <c r="B6938">
        <f>SQRT((1-A6938*A6938/$G$1)*$G$2)</f>
        <v>326.62939175978022</v>
      </c>
      <c r="I6938" s="19">
        <f t="shared" si="649"/>
        <v>-2703683968</v>
      </c>
      <c r="K6938" s="19">
        <f t="shared" si="654"/>
        <v>19968480000</v>
      </c>
      <c r="L6938" s="19">
        <f t="shared" si="650"/>
        <v>19968480000</v>
      </c>
      <c r="N6938" s="19">
        <f t="shared" si="653"/>
        <v>-33785348016</v>
      </c>
      <c r="O6938" s="19">
        <f t="shared" si="651"/>
        <v>-33785348016</v>
      </c>
      <c r="Q6938" s="19">
        <f t="shared" si="652"/>
        <v>-15168710000</v>
      </c>
    </row>
    <row r="6939" spans="1:17" x14ac:dyDescent="0.3">
      <c r="A6939">
        <v>6933</v>
      </c>
      <c r="B6939">
        <f>SQRT((1-A6939*A6939/$G$1)*$G$2)</f>
        <v>326.03994885324687</v>
      </c>
      <c r="I6939" s="19">
        <f t="shared" si="649"/>
        <v>-30337420000</v>
      </c>
      <c r="K6939" s="19">
        <f t="shared" si="654"/>
        <v>19971360000</v>
      </c>
      <c r="L6939" s="19">
        <f t="shared" si="650"/>
        <v>19971360000</v>
      </c>
      <c r="N6939" s="19">
        <f t="shared" si="653"/>
        <v>-33681552784</v>
      </c>
      <c r="O6939" s="19">
        <f t="shared" si="651"/>
        <v>-33681552784</v>
      </c>
      <c r="Q6939" s="19">
        <f t="shared" si="652"/>
        <v>-28878902784</v>
      </c>
    </row>
    <row r="6940" spans="1:17" x14ac:dyDescent="0.3">
      <c r="A6940">
        <v>6934</v>
      </c>
      <c r="B6940">
        <f>SQRT((1-A6940*A6940/$G$1)*$G$2)</f>
        <v>325.44935311229767</v>
      </c>
      <c r="I6940" s="19">
        <f t="shared" si="649"/>
        <v>-57757805568</v>
      </c>
      <c r="K6940" s="19">
        <f t="shared" si="654"/>
        <v>19974240000</v>
      </c>
      <c r="L6940" s="19">
        <f t="shared" si="650"/>
        <v>19974240000</v>
      </c>
      <c r="N6940" s="19">
        <f t="shared" si="653"/>
        <v>0</v>
      </c>
      <c r="O6940" s="19">
        <f t="shared" si="651"/>
        <v>-33681552784</v>
      </c>
      <c r="Q6940" s="19">
        <f t="shared" si="652"/>
        <v>-8904662784</v>
      </c>
    </row>
    <row r="6941" spans="1:17" x14ac:dyDescent="0.3">
      <c r="A6941">
        <v>6935</v>
      </c>
      <c r="B6941">
        <f>SQRT((1-A6941*A6941/$G$1)*$G$2)</f>
        <v>324.85759824932461</v>
      </c>
      <c r="I6941" s="19">
        <f t="shared" si="649"/>
        <v>-17809325568</v>
      </c>
      <c r="K6941" s="19">
        <f t="shared" si="654"/>
        <v>19977120000</v>
      </c>
      <c r="L6941" s="19">
        <f t="shared" si="650"/>
        <v>19977120000</v>
      </c>
      <c r="N6941" s="19">
        <f t="shared" si="653"/>
        <v>-33577757552</v>
      </c>
      <c r="O6941" s="19">
        <f t="shared" si="651"/>
        <v>-33577757552</v>
      </c>
      <c r="Q6941" s="19">
        <f t="shared" si="652"/>
        <v>-22505300336</v>
      </c>
    </row>
    <row r="6942" spans="1:17" x14ac:dyDescent="0.3">
      <c r="A6942">
        <v>6936</v>
      </c>
      <c r="B6942">
        <f>SQRT((1-A6942*A6942/$G$1)*$G$2)</f>
        <v>324.26467791843709</v>
      </c>
      <c r="I6942" s="19">
        <f t="shared" si="649"/>
        <v>-45010600672</v>
      </c>
      <c r="K6942" s="19">
        <f t="shared" si="654"/>
        <v>19980000000</v>
      </c>
      <c r="L6942" s="19">
        <f t="shared" si="650"/>
        <v>19980000000</v>
      </c>
      <c r="N6942" s="19">
        <f t="shared" si="653"/>
        <v>0</v>
      </c>
      <c r="O6942" s="19">
        <f t="shared" si="651"/>
        <v>-33577757552</v>
      </c>
      <c r="Q6942" s="19">
        <f t="shared" si="652"/>
        <v>-2525300336</v>
      </c>
    </row>
    <row r="6943" spans="1:17" x14ac:dyDescent="0.3">
      <c r="A6943">
        <v>6937</v>
      </c>
      <c r="B6943">
        <f>SQRT((1-A6943*A6943/$G$1)*$G$2)</f>
        <v>323.67058571470045</v>
      </c>
      <c r="I6943" s="19">
        <f t="shared" si="649"/>
        <v>-5050600672</v>
      </c>
      <c r="K6943" s="19">
        <f t="shared" si="654"/>
        <v>19982880000</v>
      </c>
      <c r="L6943" s="19">
        <f t="shared" si="650"/>
        <v>19982880000</v>
      </c>
      <c r="N6943" s="19">
        <f t="shared" si="653"/>
        <v>-33473962320</v>
      </c>
      <c r="O6943" s="19">
        <f t="shared" si="651"/>
        <v>-33473962320</v>
      </c>
      <c r="Q6943" s="19">
        <f t="shared" si="652"/>
        <v>-16016382656</v>
      </c>
    </row>
    <row r="6944" spans="1:17" x14ac:dyDescent="0.3">
      <c r="A6944">
        <v>6938</v>
      </c>
      <c r="B6944">
        <f>SQRT((1-A6944*A6944/$G$1)*$G$2)</f>
        <v>323.07531517336349</v>
      </c>
      <c r="I6944" s="19">
        <f t="shared" si="649"/>
        <v>-32032765312</v>
      </c>
      <c r="K6944" s="19">
        <f t="shared" si="654"/>
        <v>19985760000</v>
      </c>
      <c r="L6944" s="19">
        <f t="shared" si="650"/>
        <v>19985760000</v>
      </c>
      <c r="N6944" s="19">
        <f t="shared" si="653"/>
        <v>-33370167088</v>
      </c>
      <c r="O6944" s="19">
        <f t="shared" si="651"/>
        <v>-33370167088</v>
      </c>
      <c r="Q6944" s="19">
        <f t="shared" si="652"/>
        <v>-29400789744</v>
      </c>
    </row>
    <row r="6945" spans="1:17" x14ac:dyDescent="0.3">
      <c r="A6945">
        <v>6939</v>
      </c>
      <c r="B6945">
        <f>SQRT((1-A6945*A6945/$G$1)*$G$2)</f>
        <v>322.47885976907168</v>
      </c>
      <c r="I6945" s="19">
        <f t="shared" si="649"/>
        <v>-58801579488</v>
      </c>
      <c r="K6945" s="19">
        <f t="shared" si="654"/>
        <v>19988640000</v>
      </c>
      <c r="L6945" s="19">
        <f t="shared" si="650"/>
        <v>19988640000</v>
      </c>
      <c r="N6945" s="19">
        <f t="shared" si="653"/>
        <v>0</v>
      </c>
      <c r="O6945" s="19">
        <f t="shared" si="651"/>
        <v>-33370167088</v>
      </c>
      <c r="Q6945" s="19">
        <f t="shared" si="652"/>
        <v>-9412149744</v>
      </c>
    </row>
    <row r="6946" spans="1:17" x14ac:dyDescent="0.3">
      <c r="A6946">
        <v>6940</v>
      </c>
      <c r="B6946">
        <f>SQRT((1-A6946*A6946/$G$1)*$G$2)</f>
        <v>321.88121291506661</v>
      </c>
      <c r="I6946" s="19">
        <f t="shared" si="649"/>
        <v>-18824299488</v>
      </c>
      <c r="K6946" s="19">
        <f t="shared" si="654"/>
        <v>19991520000</v>
      </c>
      <c r="L6946" s="19">
        <f t="shared" si="650"/>
        <v>19991520000</v>
      </c>
      <c r="N6946" s="19">
        <f t="shared" si="653"/>
        <v>-33266371856</v>
      </c>
      <c r="O6946" s="19">
        <f t="shared" si="651"/>
        <v>-33266371856</v>
      </c>
      <c r="Q6946" s="19">
        <f t="shared" si="652"/>
        <v>-22687001600</v>
      </c>
    </row>
    <row r="6947" spans="1:17" x14ac:dyDescent="0.3">
      <c r="A6947">
        <v>6941</v>
      </c>
      <c r="B6947">
        <f>SQRT((1-A6947*A6947/$G$1)*$G$2)</f>
        <v>321.28236796237309</v>
      </c>
      <c r="I6947" s="19">
        <f t="shared" si="649"/>
        <v>-45374003200</v>
      </c>
      <c r="K6947" s="19">
        <f t="shared" si="654"/>
        <v>19994400000</v>
      </c>
      <c r="L6947" s="19">
        <f t="shared" si="650"/>
        <v>19994400000</v>
      </c>
      <c r="N6947" s="19">
        <f t="shared" si="653"/>
        <v>0</v>
      </c>
      <c r="O6947" s="19">
        <f t="shared" si="651"/>
        <v>-33266371856</v>
      </c>
      <c r="Q6947" s="19">
        <f t="shared" si="652"/>
        <v>-2692601600</v>
      </c>
    </row>
    <row r="6948" spans="1:17" x14ac:dyDescent="0.3">
      <c r="A6948">
        <v>6942</v>
      </c>
      <c r="B6948">
        <f>SQRT((1-A6948*A6948/$G$1)*$G$2)</f>
        <v>320.68231819897159</v>
      </c>
      <c r="I6948" s="19">
        <f t="shared" si="649"/>
        <v>-5385203200</v>
      </c>
      <c r="K6948" s="19">
        <f t="shared" si="654"/>
        <v>19997280000</v>
      </c>
      <c r="L6948" s="19">
        <f t="shared" si="650"/>
        <v>19997280000</v>
      </c>
      <c r="N6948" s="19">
        <f t="shared" si="653"/>
        <v>-33162576624</v>
      </c>
      <c r="O6948" s="19">
        <f t="shared" si="651"/>
        <v>-33162576624</v>
      </c>
      <c r="Q6948" s="19">
        <f t="shared" si="652"/>
        <v>-15857898224</v>
      </c>
    </row>
    <row r="6949" spans="1:17" x14ac:dyDescent="0.3">
      <c r="A6949">
        <v>6943</v>
      </c>
      <c r="B6949">
        <f>SQRT((1-A6949*A6949/$G$1)*$G$2)</f>
        <v>320.08105684895577</v>
      </c>
      <c r="I6949" s="19">
        <f t="shared" si="649"/>
        <v>-31715796448</v>
      </c>
      <c r="K6949" s="19">
        <f t="shared" si="654"/>
        <v>20000160000</v>
      </c>
      <c r="L6949" s="19">
        <f t="shared" si="650"/>
        <v>20000160000</v>
      </c>
      <c r="N6949" s="19">
        <f t="shared" si="653"/>
        <v>-33058781392</v>
      </c>
      <c r="O6949" s="19">
        <f t="shared" si="651"/>
        <v>-33058781392</v>
      </c>
      <c r="Q6949" s="19">
        <f t="shared" si="652"/>
        <v>-28916519616</v>
      </c>
    </row>
    <row r="6950" spans="1:17" x14ac:dyDescent="0.3">
      <c r="A6950">
        <v>6944</v>
      </c>
      <c r="B6950">
        <f>SQRT((1-A6950*A6950/$G$1)*$G$2)</f>
        <v>319.47857707167816</v>
      </c>
      <c r="I6950" s="19">
        <f t="shared" si="649"/>
        <v>-57833039232</v>
      </c>
      <c r="K6950" s="19">
        <f t="shared" si="654"/>
        <v>20003040000</v>
      </c>
      <c r="L6950" s="19">
        <f t="shared" si="650"/>
        <v>20003040000</v>
      </c>
      <c r="N6950" s="19">
        <f t="shared" si="653"/>
        <v>0</v>
      </c>
      <c r="O6950" s="19">
        <f t="shared" si="651"/>
        <v>-33058781392</v>
      </c>
      <c r="Q6950" s="19">
        <f t="shared" si="652"/>
        <v>-8913479616</v>
      </c>
    </row>
    <row r="6951" spans="1:17" x14ac:dyDescent="0.3">
      <c r="A6951">
        <v>6945</v>
      </c>
      <c r="B6951">
        <f>SQRT((1-A6951*A6951/$G$1)*$G$2)</f>
        <v>318.87487196087613</v>
      </c>
      <c r="I6951" s="19">
        <f t="shared" si="649"/>
        <v>-17826959232</v>
      </c>
      <c r="K6951" s="19">
        <f t="shared" si="654"/>
        <v>20005920000</v>
      </c>
      <c r="L6951" s="19">
        <f t="shared" si="650"/>
        <v>20005920000</v>
      </c>
      <c r="N6951" s="19">
        <f t="shared" si="653"/>
        <v>-32954986160</v>
      </c>
      <c r="O6951" s="19">
        <f t="shared" si="651"/>
        <v>-32954986160</v>
      </c>
      <c r="Q6951" s="19">
        <f t="shared" si="652"/>
        <v>-21862545776</v>
      </c>
    </row>
    <row r="6952" spans="1:17" x14ac:dyDescent="0.3">
      <c r="A6952">
        <v>6946</v>
      </c>
      <c r="B6952">
        <f>SQRT((1-A6952*A6952/$G$1)*$G$2)</f>
        <v>318.26993454378879</v>
      </c>
      <c r="I6952" s="19">
        <f t="shared" si="649"/>
        <v>-43725091552</v>
      </c>
      <c r="K6952" s="19">
        <f t="shared" si="654"/>
        <v>20008800000</v>
      </c>
      <c r="L6952" s="19">
        <f t="shared" si="650"/>
        <v>20008800000</v>
      </c>
      <c r="N6952" s="19">
        <f t="shared" si="653"/>
        <v>0</v>
      </c>
      <c r="O6952" s="19">
        <f t="shared" si="651"/>
        <v>-32954986160</v>
      </c>
      <c r="Q6952" s="19">
        <f t="shared" si="652"/>
        <v>-1853745776</v>
      </c>
    </row>
    <row r="6953" spans="1:17" x14ac:dyDescent="0.3">
      <c r="A6953">
        <v>6947</v>
      </c>
      <c r="B6953">
        <f>SQRT((1-A6953*A6953/$G$1)*$G$2)</f>
        <v>317.66375778025338</v>
      </c>
      <c r="I6953" s="19">
        <f t="shared" si="649"/>
        <v>-3707491552</v>
      </c>
      <c r="K6953" s="19">
        <f t="shared" si="654"/>
        <v>20011680000</v>
      </c>
      <c r="L6953" s="19">
        <f t="shared" si="650"/>
        <v>20011680000</v>
      </c>
      <c r="N6953" s="19">
        <f t="shared" si="653"/>
        <v>-32851190928</v>
      </c>
      <c r="O6953" s="19">
        <f t="shared" si="651"/>
        <v>-32851190928</v>
      </c>
      <c r="Q6953" s="19">
        <f t="shared" si="652"/>
        <v>-14693256704</v>
      </c>
    </row>
    <row r="6954" spans="1:17" x14ac:dyDescent="0.3">
      <c r="A6954">
        <v>6948</v>
      </c>
      <c r="B6954">
        <f>SQRT((1-A6954*A6954/$G$1)*$G$2)</f>
        <v>317.0563345617885</v>
      </c>
      <c r="I6954" s="19">
        <f t="shared" si="649"/>
        <v>-29386513408</v>
      </c>
      <c r="K6954" s="19">
        <f t="shared" si="654"/>
        <v>20014560000</v>
      </c>
      <c r="L6954" s="19">
        <f t="shared" si="650"/>
        <v>20014560000</v>
      </c>
      <c r="N6954" s="19">
        <f t="shared" si="653"/>
        <v>-32747395696</v>
      </c>
      <c r="O6954" s="19">
        <f t="shared" si="651"/>
        <v>-32747395696</v>
      </c>
      <c r="Q6954" s="19">
        <f t="shared" si="652"/>
        <v>-27426092400</v>
      </c>
    </row>
    <row r="6955" spans="1:17" x14ac:dyDescent="0.3">
      <c r="A6955">
        <v>6949</v>
      </c>
      <c r="B6955">
        <f>SQRT((1-A6955*A6955/$G$1)*$G$2)</f>
        <v>316.44765771066085</v>
      </c>
      <c r="I6955" s="19">
        <f t="shared" si="649"/>
        <v>-54852184800</v>
      </c>
      <c r="K6955" s="19">
        <f t="shared" si="654"/>
        <v>20017440000</v>
      </c>
      <c r="L6955" s="19">
        <f t="shared" si="650"/>
        <v>20017440000</v>
      </c>
      <c r="N6955" s="19">
        <f t="shared" si="653"/>
        <v>0</v>
      </c>
      <c r="O6955" s="19">
        <f t="shared" si="651"/>
        <v>-32747395696</v>
      </c>
      <c r="Q6955" s="19">
        <f t="shared" si="652"/>
        <v>-7408652400</v>
      </c>
    </row>
    <row r="6956" spans="1:17" x14ac:dyDescent="0.3">
      <c r="A6956">
        <v>6950</v>
      </c>
      <c r="B6956">
        <f>SQRT((1-A6956*A6956/$G$1)*$G$2)</f>
        <v>315.83771997893439</v>
      </c>
      <c r="I6956" s="19">
        <f t="shared" si="649"/>
        <v>-14817304800</v>
      </c>
      <c r="K6956" s="19">
        <f t="shared" si="654"/>
        <v>20020320000</v>
      </c>
      <c r="L6956" s="19">
        <f t="shared" si="650"/>
        <v>20020320000</v>
      </c>
      <c r="N6956" s="19">
        <f t="shared" si="653"/>
        <v>-32643600464</v>
      </c>
      <c r="O6956" s="19">
        <f t="shared" si="651"/>
        <v>-32643600464</v>
      </c>
      <c r="Q6956" s="19">
        <f t="shared" si="652"/>
        <v>-20031932864</v>
      </c>
    </row>
    <row r="6957" spans="1:17" x14ac:dyDescent="0.3">
      <c r="A6957">
        <v>6951</v>
      </c>
      <c r="B6957">
        <f>SQRT((1-A6957*A6957/$G$1)*$G$2)</f>
        <v>315.22651404750422</v>
      </c>
      <c r="I6957" s="19">
        <f t="shared" si="649"/>
        <v>-40063865728</v>
      </c>
      <c r="K6957" s="19">
        <f t="shared" si="654"/>
        <v>20023200000</v>
      </c>
      <c r="L6957" s="19">
        <f t="shared" si="650"/>
        <v>20023200000</v>
      </c>
      <c r="N6957" s="19">
        <f t="shared" si="653"/>
        <v>0</v>
      </c>
      <c r="O6957" s="19">
        <f t="shared" si="651"/>
        <v>-32643600464</v>
      </c>
      <c r="Q6957" s="19">
        <f t="shared" si="652"/>
        <v>-8732864</v>
      </c>
    </row>
    <row r="6958" spans="1:17" x14ac:dyDescent="0.3">
      <c r="A6958">
        <v>6952</v>
      </c>
      <c r="B6958">
        <f>SQRT((1-A6958*A6958/$G$1)*$G$2)</f>
        <v>314.61403252511241</v>
      </c>
      <c r="I6958" s="19">
        <f t="shared" ref="I6958:I7021" si="655">Q6957*2</f>
        <v>-17465728</v>
      </c>
      <c r="K6958" s="19">
        <f t="shared" si="654"/>
        <v>20026080000</v>
      </c>
      <c r="L6958" s="19">
        <f t="shared" ref="L6958:L7021" si="656">IF(K6958=0,L6957,K6958)</f>
        <v>20026080000</v>
      </c>
      <c r="N6958" s="19">
        <f t="shared" si="653"/>
        <v>-32539805232</v>
      </c>
      <c r="O6958" s="19">
        <f t="shared" ref="O6958:O7021" si="657">IF(N6958=0,O6957,N6958)</f>
        <v>-32539805232</v>
      </c>
      <c r="Q6958" s="19">
        <f t="shared" ref="Q6958:Q7021" si="658">Q6957+K6958+N6958</f>
        <v>-12522458096</v>
      </c>
    </row>
    <row r="6959" spans="1:17" x14ac:dyDescent="0.3">
      <c r="A6959">
        <v>6953</v>
      </c>
      <c r="B6959">
        <f>SQRT((1-A6959*A6959/$G$1)*$G$2)</f>
        <v>314.00026794734589</v>
      </c>
      <c r="I6959" s="19">
        <f t="shared" si="655"/>
        <v>-25044916192</v>
      </c>
      <c r="K6959" s="19">
        <f t="shared" si="654"/>
        <v>20028960000</v>
      </c>
      <c r="L6959" s="19">
        <f t="shared" si="656"/>
        <v>20028960000</v>
      </c>
      <c r="N6959" s="19">
        <f t="shared" si="653"/>
        <v>-32436010000</v>
      </c>
      <c r="O6959" s="19">
        <f t="shared" si="657"/>
        <v>-32436010000</v>
      </c>
      <c r="Q6959" s="19">
        <f t="shared" si="658"/>
        <v>-24929508096</v>
      </c>
    </row>
    <row r="6960" spans="1:17" x14ac:dyDescent="0.3">
      <c r="A6960">
        <v>6954</v>
      </c>
      <c r="B6960">
        <f>SQRT((1-A6960*A6960/$G$1)*$G$2)</f>
        <v>313.38521277561728</v>
      </c>
      <c r="I6960" s="19">
        <f t="shared" si="655"/>
        <v>-49859016192</v>
      </c>
      <c r="K6960" s="19">
        <f t="shared" si="654"/>
        <v>20031840000</v>
      </c>
      <c r="L6960" s="19">
        <f t="shared" si="656"/>
        <v>20031840000</v>
      </c>
      <c r="N6960" s="19">
        <f t="shared" si="653"/>
        <v>0</v>
      </c>
      <c r="O6960" s="19">
        <f t="shared" si="657"/>
        <v>-32436010000</v>
      </c>
      <c r="Q6960" s="19">
        <f t="shared" si="658"/>
        <v>-4897668096</v>
      </c>
    </row>
    <row r="6961" spans="1:17" x14ac:dyDescent="0.3">
      <c r="A6961">
        <v>6955</v>
      </c>
      <c r="B6961">
        <f>SQRT((1-A6961*A6961/$G$1)*$G$2)</f>
        <v>312.7688593961272</v>
      </c>
      <c r="I6961" s="19">
        <f t="shared" si="655"/>
        <v>-9795336192</v>
      </c>
      <c r="K6961" s="19">
        <f t="shared" si="654"/>
        <v>20034720000</v>
      </c>
      <c r="L6961" s="19">
        <f t="shared" si="656"/>
        <v>20034720000</v>
      </c>
      <c r="N6961" s="19">
        <f t="shared" si="653"/>
        <v>-32332214768</v>
      </c>
      <c r="O6961" s="19">
        <f t="shared" si="657"/>
        <v>-32332214768</v>
      </c>
      <c r="Q6961" s="19">
        <f t="shared" si="658"/>
        <v>-17195162864</v>
      </c>
    </row>
    <row r="6962" spans="1:17" x14ac:dyDescent="0.3">
      <c r="A6962">
        <v>6956</v>
      </c>
      <c r="B6962">
        <f>SQRT((1-A6962*A6962/$G$1)*$G$2)</f>
        <v>312.15120011880629</v>
      </c>
      <c r="I6962" s="19">
        <f t="shared" si="655"/>
        <v>-34390325728</v>
      </c>
      <c r="K6962" s="19">
        <f t="shared" si="654"/>
        <v>20037600000</v>
      </c>
      <c r="L6962" s="19">
        <f t="shared" si="656"/>
        <v>20037600000</v>
      </c>
      <c r="N6962" s="19">
        <f t="shared" si="653"/>
        <v>0</v>
      </c>
      <c r="O6962" s="19">
        <f t="shared" si="657"/>
        <v>-32332214768</v>
      </c>
      <c r="Q6962" s="19">
        <f t="shared" si="658"/>
        <v>2842437136</v>
      </c>
    </row>
    <row r="6963" spans="1:17" x14ac:dyDescent="0.3">
      <c r="A6963">
        <v>6957</v>
      </c>
      <c r="B6963">
        <f>SQRT((1-A6963*A6963/$G$1)*$G$2)</f>
        <v>311.53222717624169</v>
      </c>
      <c r="I6963" s="19">
        <f t="shared" si="655"/>
        <v>5684874272</v>
      </c>
      <c r="K6963" s="19">
        <f t="shared" si="654"/>
        <v>20040480000</v>
      </c>
      <c r="L6963" s="19">
        <f t="shared" si="656"/>
        <v>20040480000</v>
      </c>
      <c r="N6963" s="19">
        <f t="shared" si="653"/>
        <v>-32228419536</v>
      </c>
      <c r="O6963" s="19">
        <f t="shared" si="657"/>
        <v>-32228419536</v>
      </c>
      <c r="Q6963" s="19">
        <f t="shared" si="658"/>
        <v>-9345502400</v>
      </c>
    </row>
    <row r="6964" spans="1:17" x14ac:dyDescent="0.3">
      <c r="A6964">
        <v>6958</v>
      </c>
      <c r="B6964">
        <f>SQRT((1-A6964*A6964/$G$1)*$G$2)</f>
        <v>310.91193272257834</v>
      </c>
      <c r="I6964" s="19">
        <f t="shared" si="655"/>
        <v>-18691004800</v>
      </c>
      <c r="K6964" s="19">
        <f t="shared" si="654"/>
        <v>20043360000</v>
      </c>
      <c r="L6964" s="19">
        <f t="shared" si="656"/>
        <v>20043360000</v>
      </c>
      <c r="N6964" s="19">
        <f t="shared" ref="N6964:N7027" si="659">IF($I6964&gt;O6963,O6963+$J$1,)</f>
        <v>-32124624304</v>
      </c>
      <c r="O6964" s="19">
        <f t="shared" si="657"/>
        <v>-32124624304</v>
      </c>
      <c r="Q6964" s="19">
        <f t="shared" si="658"/>
        <v>-21426766704</v>
      </c>
    </row>
    <row r="6965" spans="1:17" x14ac:dyDescent="0.3">
      <c r="A6965">
        <v>6959</v>
      </c>
      <c r="B6965">
        <f>SQRT((1-A6965*A6965/$G$1)*$G$2)</f>
        <v>310.29030883240659</v>
      </c>
      <c r="I6965" s="19">
        <f t="shared" si="655"/>
        <v>-42853533408</v>
      </c>
      <c r="K6965" s="19">
        <f t="shared" si="654"/>
        <v>20046240000</v>
      </c>
      <c r="L6965" s="19">
        <f t="shared" si="656"/>
        <v>20046240000</v>
      </c>
      <c r="N6965" s="19">
        <f t="shared" si="659"/>
        <v>0</v>
      </c>
      <c r="O6965" s="19">
        <f t="shared" si="657"/>
        <v>-32124624304</v>
      </c>
      <c r="Q6965" s="19">
        <f t="shared" si="658"/>
        <v>-1380526704</v>
      </c>
    </row>
    <row r="6966" spans="1:17" x14ac:dyDescent="0.3">
      <c r="A6966">
        <v>6960</v>
      </c>
      <c r="B6966">
        <f>SQRT((1-A6966*A6966/$G$1)*$G$2)</f>
        <v>309.66734749962387</v>
      </c>
      <c r="I6966" s="19">
        <f t="shared" si="655"/>
        <v>-2761053408</v>
      </c>
      <c r="K6966" s="19">
        <f t="shared" si="654"/>
        <v>20049120000</v>
      </c>
      <c r="L6966" s="19">
        <f t="shared" si="656"/>
        <v>20049120000</v>
      </c>
      <c r="N6966" s="19">
        <f t="shared" si="659"/>
        <v>-32020829072</v>
      </c>
      <c r="O6966" s="19">
        <f t="shared" si="657"/>
        <v>-32020829072</v>
      </c>
      <c r="Q6966" s="19">
        <f t="shared" si="658"/>
        <v>-13352235776</v>
      </c>
    </row>
    <row r="6967" spans="1:17" x14ac:dyDescent="0.3">
      <c r="A6967">
        <v>6961</v>
      </c>
      <c r="B6967">
        <f>SQRT((1-A6967*A6967/$G$1)*$G$2)</f>
        <v>309.04304063627887</v>
      </c>
      <c r="I6967" s="19">
        <f t="shared" si="655"/>
        <v>-26704471552</v>
      </c>
      <c r="K6967" s="19">
        <f t="shared" si="654"/>
        <v>20052000000</v>
      </c>
      <c r="L6967" s="19">
        <f t="shared" si="656"/>
        <v>20052000000</v>
      </c>
      <c r="N6967" s="19">
        <f t="shared" si="659"/>
        <v>-31917033840</v>
      </c>
      <c r="O6967" s="19">
        <f t="shared" si="657"/>
        <v>-31917033840</v>
      </c>
      <c r="Q6967" s="19">
        <f t="shared" si="658"/>
        <v>-25217269616</v>
      </c>
    </row>
    <row r="6968" spans="1:17" x14ac:dyDescent="0.3">
      <c r="A6968">
        <v>6962</v>
      </c>
      <c r="B6968">
        <f>SQRT((1-A6968*A6968/$G$1)*$G$2)</f>
        <v>308.41738007139321</v>
      </c>
      <c r="I6968" s="19">
        <f t="shared" si="655"/>
        <v>-50434539232</v>
      </c>
      <c r="K6968" s="19">
        <f t="shared" si="654"/>
        <v>20054880000</v>
      </c>
      <c r="L6968" s="19">
        <f t="shared" si="656"/>
        <v>20054880000</v>
      </c>
      <c r="N6968" s="19">
        <f t="shared" si="659"/>
        <v>0</v>
      </c>
      <c r="O6968" s="19">
        <f t="shared" si="657"/>
        <v>-31917033840</v>
      </c>
      <c r="Q6968" s="19">
        <f t="shared" si="658"/>
        <v>-5162389616</v>
      </c>
    </row>
    <row r="6969" spans="1:17" x14ac:dyDescent="0.3">
      <c r="A6969">
        <v>6963</v>
      </c>
      <c r="B6969">
        <f>SQRT((1-A6969*A6969/$G$1)*$G$2)</f>
        <v>307.79035754976002</v>
      </c>
      <c r="I6969" s="19">
        <f t="shared" si="655"/>
        <v>-10324779232</v>
      </c>
      <c r="K6969" s="19">
        <f t="shared" si="654"/>
        <v>20057760000</v>
      </c>
      <c r="L6969" s="19">
        <f t="shared" si="656"/>
        <v>20057760000</v>
      </c>
      <c r="N6969" s="19">
        <f t="shared" si="659"/>
        <v>-31813238608</v>
      </c>
      <c r="O6969" s="19">
        <f t="shared" si="657"/>
        <v>-31813238608</v>
      </c>
      <c r="Q6969" s="19">
        <f t="shared" si="658"/>
        <v>-16917868224</v>
      </c>
    </row>
    <row r="6970" spans="1:17" x14ac:dyDescent="0.3">
      <c r="A6970">
        <v>6964</v>
      </c>
      <c r="B6970">
        <f>SQRT((1-A6970*A6970/$G$1)*$G$2)</f>
        <v>307.16196473072233</v>
      </c>
      <c r="I6970" s="19">
        <f t="shared" si="655"/>
        <v>-33835736448</v>
      </c>
      <c r="K6970" s="19">
        <f t="shared" si="654"/>
        <v>20060640000</v>
      </c>
      <c r="L6970" s="19">
        <f t="shared" si="656"/>
        <v>20060640000</v>
      </c>
      <c r="N6970" s="19">
        <f t="shared" si="659"/>
        <v>0</v>
      </c>
      <c r="O6970" s="19">
        <f t="shared" si="657"/>
        <v>-31813238608</v>
      </c>
      <c r="Q6970" s="19">
        <f t="shared" si="658"/>
        <v>3142771776</v>
      </c>
    </row>
    <row r="6971" spans="1:17" x14ac:dyDescent="0.3">
      <c r="A6971">
        <v>6965</v>
      </c>
      <c r="B6971">
        <f>SQRT((1-A6971*A6971/$G$1)*$G$2)</f>
        <v>306.53219318692641</v>
      </c>
      <c r="I6971" s="19">
        <f t="shared" si="655"/>
        <v>6285543552</v>
      </c>
      <c r="K6971" s="19">
        <f t="shared" si="654"/>
        <v>20063520000</v>
      </c>
      <c r="L6971" s="19">
        <f t="shared" si="656"/>
        <v>20063520000</v>
      </c>
      <c r="N6971" s="19">
        <f t="shared" si="659"/>
        <v>-31709443376</v>
      </c>
      <c r="O6971" s="19">
        <f t="shared" si="657"/>
        <v>-31709443376</v>
      </c>
      <c r="Q6971" s="19">
        <f t="shared" si="658"/>
        <v>-8503151600</v>
      </c>
    </row>
    <row r="6972" spans="1:17" x14ac:dyDescent="0.3">
      <c r="A6972">
        <v>6966</v>
      </c>
      <c r="B6972">
        <f>SQRT((1-A6972*A6972/$G$1)*$G$2)</f>
        <v>305.90103440305393</v>
      </c>
      <c r="I6972" s="19">
        <f t="shared" si="655"/>
        <v>-17006303200</v>
      </c>
      <c r="K6972" s="19">
        <f t="shared" si="654"/>
        <v>20066400000</v>
      </c>
      <c r="L6972" s="19">
        <f t="shared" si="656"/>
        <v>20066400000</v>
      </c>
      <c r="N6972" s="19">
        <f t="shared" si="659"/>
        <v>-31605648144</v>
      </c>
      <c r="O6972" s="19">
        <f t="shared" si="657"/>
        <v>-31605648144</v>
      </c>
      <c r="Q6972" s="19">
        <f t="shared" si="658"/>
        <v>-20042399744</v>
      </c>
    </row>
    <row r="6973" spans="1:17" x14ac:dyDescent="0.3">
      <c r="A6973">
        <v>6967</v>
      </c>
      <c r="B6973">
        <f>SQRT((1-A6973*A6973/$G$1)*$G$2)</f>
        <v>305.26847977452729</v>
      </c>
      <c r="I6973" s="19">
        <f t="shared" si="655"/>
        <v>-40084799488</v>
      </c>
      <c r="K6973" s="19">
        <f t="shared" si="654"/>
        <v>20069280000</v>
      </c>
      <c r="L6973" s="19">
        <f t="shared" si="656"/>
        <v>20069280000</v>
      </c>
      <c r="N6973" s="19">
        <f t="shared" si="659"/>
        <v>0</v>
      </c>
      <c r="O6973" s="19">
        <f t="shared" si="657"/>
        <v>-31605648144</v>
      </c>
      <c r="Q6973" s="19">
        <f t="shared" si="658"/>
        <v>26880256</v>
      </c>
    </row>
    <row r="6974" spans="1:17" x14ac:dyDescent="0.3">
      <c r="A6974">
        <v>6968</v>
      </c>
      <c r="B6974">
        <f>SQRT((1-A6974*A6974/$G$1)*$G$2)</f>
        <v>304.63452060619312</v>
      </c>
      <c r="I6974" s="19">
        <f t="shared" si="655"/>
        <v>53760512</v>
      </c>
      <c r="K6974" s="19">
        <f t="shared" si="654"/>
        <v>20072160000</v>
      </c>
      <c r="L6974" s="19">
        <f t="shared" si="656"/>
        <v>20072160000</v>
      </c>
      <c r="N6974" s="19">
        <f t="shared" si="659"/>
        <v>-31501852912</v>
      </c>
      <c r="O6974" s="19">
        <f t="shared" si="657"/>
        <v>-31501852912</v>
      </c>
      <c r="Q6974" s="19">
        <f t="shared" si="658"/>
        <v>-11402812656</v>
      </c>
    </row>
    <row r="6975" spans="1:17" x14ac:dyDescent="0.3">
      <c r="A6975">
        <v>6969</v>
      </c>
      <c r="B6975">
        <f>SQRT((1-A6975*A6975/$G$1)*$G$2)</f>
        <v>303.99914811097847</v>
      </c>
      <c r="I6975" s="19">
        <f t="shared" si="655"/>
        <v>-22805625312</v>
      </c>
      <c r="K6975" s="19">
        <f t="shared" si="654"/>
        <v>20075040000</v>
      </c>
      <c r="L6975" s="19">
        <f t="shared" si="656"/>
        <v>20075040000</v>
      </c>
      <c r="N6975" s="19">
        <f t="shared" si="659"/>
        <v>-31398057680</v>
      </c>
      <c r="O6975" s="19">
        <f t="shared" si="657"/>
        <v>-31398057680</v>
      </c>
      <c r="Q6975" s="19">
        <f t="shared" si="658"/>
        <v>-22725830336</v>
      </c>
    </row>
    <row r="6976" spans="1:17" x14ac:dyDescent="0.3">
      <c r="A6976">
        <v>6970</v>
      </c>
      <c r="B6976">
        <f>SQRT((1-A6976*A6976/$G$1)*$G$2)</f>
        <v>303.36235340852289</v>
      </c>
      <c r="I6976" s="19">
        <f t="shared" si="655"/>
        <v>-45451660672</v>
      </c>
      <c r="K6976" s="19">
        <f t="shared" si="654"/>
        <v>20077920000</v>
      </c>
      <c r="L6976" s="19">
        <f t="shared" si="656"/>
        <v>20077920000</v>
      </c>
      <c r="N6976" s="19">
        <f t="shared" si="659"/>
        <v>0</v>
      </c>
      <c r="O6976" s="19">
        <f t="shared" si="657"/>
        <v>-31398057680</v>
      </c>
      <c r="Q6976" s="19">
        <f t="shared" si="658"/>
        <v>-2647910336</v>
      </c>
    </row>
    <row r="6977" spans="1:17" x14ac:dyDescent="0.3">
      <c r="A6977">
        <v>6971</v>
      </c>
      <c r="B6977">
        <f>SQRT((1-A6977*A6977/$G$1)*$G$2)</f>
        <v>302.72412752378364</v>
      </c>
      <c r="I6977" s="19">
        <f t="shared" si="655"/>
        <v>-5295820672</v>
      </c>
      <c r="K6977" s="19">
        <f t="shared" si="654"/>
        <v>20080800000</v>
      </c>
      <c r="L6977" s="19">
        <f t="shared" si="656"/>
        <v>20080800000</v>
      </c>
      <c r="N6977" s="19">
        <f t="shared" si="659"/>
        <v>-31294262448</v>
      </c>
      <c r="O6977" s="19">
        <f t="shared" si="657"/>
        <v>-31294262448</v>
      </c>
      <c r="Q6977" s="19">
        <f t="shared" si="658"/>
        <v>-13861372784</v>
      </c>
    </row>
    <row r="6978" spans="1:17" x14ac:dyDescent="0.3">
      <c r="A6978">
        <v>6972</v>
      </c>
      <c r="B6978">
        <f>SQRT((1-A6978*A6978/$G$1)*$G$2)</f>
        <v>302.08446138561288</v>
      </c>
      <c r="I6978" s="19">
        <f t="shared" si="655"/>
        <v>-27722745568</v>
      </c>
      <c r="K6978" s="19">
        <f t="shared" si="654"/>
        <v>20083680000</v>
      </c>
      <c r="L6978" s="19">
        <f t="shared" si="656"/>
        <v>20083680000</v>
      </c>
      <c r="N6978" s="19">
        <f t="shared" si="659"/>
        <v>-31190467216</v>
      </c>
      <c r="O6978" s="19">
        <f t="shared" si="657"/>
        <v>-31190467216</v>
      </c>
      <c r="Q6978" s="19">
        <f t="shared" si="658"/>
        <v>-24968160000</v>
      </c>
    </row>
    <row r="6979" spans="1:17" x14ac:dyDescent="0.3">
      <c r="A6979">
        <v>6973</v>
      </c>
      <c r="B6979">
        <f>SQRT((1-A6979*A6979/$G$1)*$G$2)</f>
        <v>301.44334582530939</v>
      </c>
      <c r="I6979" s="19">
        <f t="shared" si="655"/>
        <v>-49936320000</v>
      </c>
      <c r="K6979" s="19">
        <f t="shared" si="654"/>
        <v>20086560000</v>
      </c>
      <c r="L6979" s="19">
        <f t="shared" si="656"/>
        <v>20086560000</v>
      </c>
      <c r="N6979" s="19">
        <f t="shared" si="659"/>
        <v>0</v>
      </c>
      <c r="O6979" s="19">
        <f t="shared" si="657"/>
        <v>-31190467216</v>
      </c>
      <c r="Q6979" s="19">
        <f t="shared" si="658"/>
        <v>-4881600000</v>
      </c>
    </row>
    <row r="6980" spans="1:17" x14ac:dyDescent="0.3">
      <c r="A6980">
        <v>6974</v>
      </c>
      <c r="B6980">
        <f>SQRT((1-A6980*A6980/$G$1)*$G$2)</f>
        <v>300.80077157514023</v>
      </c>
      <c r="I6980" s="19">
        <f t="shared" si="655"/>
        <v>-9763200000</v>
      </c>
      <c r="K6980" s="19">
        <f t="shared" si="654"/>
        <v>20089440000</v>
      </c>
      <c r="L6980" s="19">
        <f t="shared" si="656"/>
        <v>20089440000</v>
      </c>
      <c r="N6980" s="19">
        <f t="shared" si="659"/>
        <v>-31086671984</v>
      </c>
      <c r="O6980" s="19">
        <f t="shared" si="657"/>
        <v>-31086671984</v>
      </c>
      <c r="Q6980" s="19">
        <f t="shared" si="658"/>
        <v>-15878831984</v>
      </c>
    </row>
    <row r="6981" spans="1:17" x14ac:dyDescent="0.3">
      <c r="A6981">
        <v>6975</v>
      </c>
      <c r="B6981">
        <f>SQRT((1-A6981*A6981/$G$1)*$G$2)</f>
        <v>300.15672926683465</v>
      </c>
      <c r="I6981" s="19">
        <f t="shared" si="655"/>
        <v>-31757663968</v>
      </c>
      <c r="K6981" s="19">
        <f t="shared" si="654"/>
        <v>20092320000</v>
      </c>
      <c r="L6981" s="19">
        <f t="shared" si="656"/>
        <v>20092320000</v>
      </c>
      <c r="N6981" s="19">
        <f t="shared" si="659"/>
        <v>0</v>
      </c>
      <c r="O6981" s="19">
        <f t="shared" si="657"/>
        <v>-31086671984</v>
      </c>
      <c r="Q6981" s="19">
        <f t="shared" si="658"/>
        <v>4213488016</v>
      </c>
    </row>
    <row r="6982" spans="1:17" x14ac:dyDescent="0.3">
      <c r="A6982">
        <v>6976</v>
      </c>
      <c r="B6982">
        <f>SQRT((1-A6982*A6982/$G$1)*$G$2)</f>
        <v>299.5112094300469</v>
      </c>
      <c r="I6982" s="19">
        <f t="shared" si="655"/>
        <v>8426976032</v>
      </c>
      <c r="K6982" s="19">
        <f t="shared" si="654"/>
        <v>20095200000</v>
      </c>
      <c r="L6982" s="19">
        <f t="shared" si="656"/>
        <v>20095200000</v>
      </c>
      <c r="N6982" s="19">
        <f t="shared" si="659"/>
        <v>-30982876752</v>
      </c>
      <c r="O6982" s="19">
        <f t="shared" si="657"/>
        <v>-30982876752</v>
      </c>
      <c r="Q6982" s="19">
        <f t="shared" si="658"/>
        <v>-6674188736</v>
      </c>
    </row>
    <row r="6983" spans="1:17" x14ac:dyDescent="0.3">
      <c r="A6983">
        <v>6977</v>
      </c>
      <c r="B6983">
        <f>SQRT((1-A6983*A6983/$G$1)*$G$2)</f>
        <v>298.86420249079072</v>
      </c>
      <c r="I6983" s="19">
        <f t="shared" si="655"/>
        <v>-13348377472</v>
      </c>
      <c r="K6983" s="19">
        <f t="shared" ref="K6983:K7046" si="660">IF($I6983&lt;L6982,L6982+$J$2,)</f>
        <v>20098080000</v>
      </c>
      <c r="L6983" s="19">
        <f t="shared" si="656"/>
        <v>20098080000</v>
      </c>
      <c r="N6983" s="19">
        <f t="shared" si="659"/>
        <v>-30879081520</v>
      </c>
      <c r="O6983" s="19">
        <f t="shared" si="657"/>
        <v>-30879081520</v>
      </c>
      <c r="Q6983" s="19">
        <f t="shared" si="658"/>
        <v>-17455190256</v>
      </c>
    </row>
    <row r="6984" spans="1:17" x14ac:dyDescent="0.3">
      <c r="A6984">
        <v>6978</v>
      </c>
      <c r="B6984">
        <f>SQRT((1-A6984*A6984/$G$1)*$G$2)</f>
        <v>298.21569876984154</v>
      </c>
      <c r="I6984" s="19">
        <f t="shared" si="655"/>
        <v>-34910380512</v>
      </c>
      <c r="K6984" s="19">
        <f t="shared" si="660"/>
        <v>20100960000</v>
      </c>
      <c r="L6984" s="19">
        <f t="shared" si="656"/>
        <v>20100960000</v>
      </c>
      <c r="N6984" s="19">
        <f t="shared" si="659"/>
        <v>0</v>
      </c>
      <c r="O6984" s="19">
        <f t="shared" si="657"/>
        <v>-30879081520</v>
      </c>
      <c r="Q6984" s="19">
        <f t="shared" si="658"/>
        <v>2645769744</v>
      </c>
    </row>
    <row r="6985" spans="1:17" x14ac:dyDescent="0.3">
      <c r="A6985">
        <v>6979</v>
      </c>
      <c r="B6985">
        <f>SQRT((1-A6985*A6985/$G$1)*$G$2)</f>
        <v>297.56568848110618</v>
      </c>
      <c r="I6985" s="19">
        <f t="shared" si="655"/>
        <v>5291539488</v>
      </c>
      <c r="K6985" s="19">
        <f t="shared" si="660"/>
        <v>20103840000</v>
      </c>
      <c r="L6985" s="19">
        <f t="shared" si="656"/>
        <v>20103840000</v>
      </c>
      <c r="N6985" s="19">
        <f t="shared" si="659"/>
        <v>-30775286288</v>
      </c>
      <c r="O6985" s="19">
        <f t="shared" si="657"/>
        <v>-30775286288</v>
      </c>
      <c r="Q6985" s="19">
        <f t="shared" si="658"/>
        <v>-8025676544</v>
      </c>
    </row>
    <row r="6986" spans="1:17" x14ac:dyDescent="0.3">
      <c r="A6986">
        <v>6980</v>
      </c>
      <c r="B6986">
        <f>SQRT((1-A6986*A6986/$G$1)*$G$2)</f>
        <v>296.91416172996196</v>
      </c>
      <c r="I6986" s="19">
        <f t="shared" si="655"/>
        <v>-16051353088</v>
      </c>
      <c r="K6986" s="19">
        <f t="shared" si="660"/>
        <v>20106720000</v>
      </c>
      <c r="L6986" s="19">
        <f t="shared" si="656"/>
        <v>20106720000</v>
      </c>
      <c r="N6986" s="19">
        <f t="shared" si="659"/>
        <v>-30671491056</v>
      </c>
      <c r="O6986" s="19">
        <f t="shared" si="657"/>
        <v>-30671491056</v>
      </c>
      <c r="Q6986" s="19">
        <f t="shared" si="658"/>
        <v>-18590447600</v>
      </c>
    </row>
    <row r="6987" spans="1:17" x14ac:dyDescent="0.3">
      <c r="A6987">
        <v>6981</v>
      </c>
      <c r="B6987">
        <f>SQRT((1-A6987*A6987/$G$1)*$G$2)</f>
        <v>296.26110851156085</v>
      </c>
      <c r="I6987" s="19">
        <f t="shared" si="655"/>
        <v>-37180895200</v>
      </c>
      <c r="K6987" s="19">
        <f t="shared" si="660"/>
        <v>20109600000</v>
      </c>
      <c r="L6987" s="19">
        <f t="shared" si="656"/>
        <v>20109600000</v>
      </c>
      <c r="N6987" s="19">
        <f t="shared" si="659"/>
        <v>0</v>
      </c>
      <c r="O6987" s="19">
        <f t="shared" si="657"/>
        <v>-30671491056</v>
      </c>
      <c r="Q6987" s="19">
        <f t="shared" si="658"/>
        <v>1519152400</v>
      </c>
    </row>
    <row r="6988" spans="1:17" x14ac:dyDescent="0.3">
      <c r="A6988">
        <v>6982</v>
      </c>
      <c r="B6988">
        <f>SQRT((1-A6988*A6988/$G$1)*$G$2)</f>
        <v>295.60651870909919</v>
      </c>
      <c r="I6988" s="19">
        <f t="shared" si="655"/>
        <v>3038304800</v>
      </c>
      <c r="K6988" s="19">
        <f t="shared" si="660"/>
        <v>20112480000</v>
      </c>
      <c r="L6988" s="19">
        <f t="shared" si="656"/>
        <v>20112480000</v>
      </c>
      <c r="N6988" s="19">
        <f t="shared" si="659"/>
        <v>-30567695824</v>
      </c>
      <c r="O6988" s="19">
        <f t="shared" si="657"/>
        <v>-30567695824</v>
      </c>
      <c r="Q6988" s="19">
        <f t="shared" si="658"/>
        <v>-8936063424</v>
      </c>
    </row>
    <row r="6989" spans="1:17" x14ac:dyDescent="0.3">
      <c r="A6989">
        <v>6983</v>
      </c>
      <c r="B6989">
        <f>SQRT((1-A6989*A6989/$G$1)*$G$2)</f>
        <v>294.95038209205393</v>
      </c>
      <c r="I6989" s="19">
        <f t="shared" si="655"/>
        <v>-17872126848</v>
      </c>
      <c r="K6989" s="19">
        <f t="shared" si="660"/>
        <v>20115360000</v>
      </c>
      <c r="L6989" s="19">
        <f t="shared" si="656"/>
        <v>20115360000</v>
      </c>
      <c r="N6989" s="19">
        <f t="shared" si="659"/>
        <v>-30463900592</v>
      </c>
      <c r="O6989" s="19">
        <f t="shared" si="657"/>
        <v>-30463900592</v>
      </c>
      <c r="Q6989" s="19">
        <f t="shared" si="658"/>
        <v>-19284604016</v>
      </c>
    </row>
    <row r="6990" spans="1:17" x14ac:dyDescent="0.3">
      <c r="A6990">
        <v>6984</v>
      </c>
      <c r="B6990">
        <f>SQRT((1-A6990*A6990/$G$1)*$G$2)</f>
        <v>294.29268831438156</v>
      </c>
      <c r="I6990" s="19">
        <f t="shared" si="655"/>
        <v>-38569208032</v>
      </c>
      <c r="K6990" s="19">
        <f t="shared" si="660"/>
        <v>20118240000</v>
      </c>
      <c r="L6990" s="19">
        <f t="shared" si="656"/>
        <v>20118240000</v>
      </c>
      <c r="N6990" s="19">
        <f t="shared" si="659"/>
        <v>0</v>
      </c>
      <c r="O6990" s="19">
        <f t="shared" si="657"/>
        <v>-30463900592</v>
      </c>
      <c r="Q6990" s="19">
        <f t="shared" si="658"/>
        <v>833635984</v>
      </c>
    </row>
    <row r="6991" spans="1:17" x14ac:dyDescent="0.3">
      <c r="A6991">
        <v>6985</v>
      </c>
      <c r="B6991">
        <f>SQRT((1-A6991*A6991/$G$1)*$G$2)</f>
        <v>293.63342691268014</v>
      </c>
      <c r="I6991" s="19">
        <f t="shared" si="655"/>
        <v>1667271968</v>
      </c>
      <c r="K6991" s="19">
        <f t="shared" si="660"/>
        <v>20121120000</v>
      </c>
      <c r="L6991" s="19">
        <f t="shared" si="656"/>
        <v>20121120000</v>
      </c>
      <c r="N6991" s="19">
        <f t="shared" si="659"/>
        <v>-30360105360</v>
      </c>
      <c r="O6991" s="19">
        <f t="shared" si="657"/>
        <v>-30360105360</v>
      </c>
      <c r="Q6991" s="19">
        <f t="shared" si="658"/>
        <v>-9405349376</v>
      </c>
    </row>
    <row r="6992" spans="1:17" x14ac:dyDescent="0.3">
      <c r="A6992">
        <v>6986</v>
      </c>
      <c r="B6992">
        <f>SQRT((1-A6992*A6992/$G$1)*$G$2)</f>
        <v>292.97258730431452</v>
      </c>
      <c r="I6992" s="19">
        <f t="shared" si="655"/>
        <v>-18810698752</v>
      </c>
      <c r="K6992" s="19">
        <f t="shared" si="660"/>
        <v>20124000000</v>
      </c>
      <c r="L6992" s="19">
        <f t="shared" si="656"/>
        <v>20124000000</v>
      </c>
      <c r="N6992" s="19">
        <f t="shared" si="659"/>
        <v>-30256310128</v>
      </c>
      <c r="O6992" s="19">
        <f t="shared" si="657"/>
        <v>-30256310128</v>
      </c>
      <c r="Q6992" s="19">
        <f t="shared" si="658"/>
        <v>-19537659504</v>
      </c>
    </row>
    <row r="6993" spans="1:17" x14ac:dyDescent="0.3">
      <c r="A6993">
        <v>6987</v>
      </c>
      <c r="B6993">
        <f>SQRT((1-A6993*A6993/$G$1)*$G$2)</f>
        <v>292.31015878550215</v>
      </c>
      <c r="I6993" s="19">
        <f t="shared" si="655"/>
        <v>-39075319008</v>
      </c>
      <c r="K6993" s="19">
        <f t="shared" si="660"/>
        <v>20126880000</v>
      </c>
      <c r="L6993" s="19">
        <f t="shared" si="656"/>
        <v>20126880000</v>
      </c>
      <c r="N6993" s="19">
        <f t="shared" si="659"/>
        <v>0</v>
      </c>
      <c r="O6993" s="19">
        <f t="shared" si="657"/>
        <v>-30256310128</v>
      </c>
      <c r="Q6993" s="19">
        <f t="shared" si="658"/>
        <v>589220496</v>
      </c>
    </row>
    <row r="6994" spans="1:17" x14ac:dyDescent="0.3">
      <c r="A6994">
        <v>6988</v>
      </c>
      <c r="B6994">
        <f>SQRT((1-A6994*A6994/$G$1)*$G$2)</f>
        <v>291.64613052935971</v>
      </c>
      <c r="I6994" s="19">
        <f t="shared" si="655"/>
        <v>1178440992</v>
      </c>
      <c r="K6994" s="19">
        <f t="shared" si="660"/>
        <v>20129760000</v>
      </c>
      <c r="L6994" s="19">
        <f t="shared" si="656"/>
        <v>20129760000</v>
      </c>
      <c r="N6994" s="19">
        <f t="shared" si="659"/>
        <v>-30152514896</v>
      </c>
      <c r="O6994" s="19">
        <f t="shared" si="657"/>
        <v>-30152514896</v>
      </c>
      <c r="Q6994" s="19">
        <f t="shared" si="658"/>
        <v>-9433534400</v>
      </c>
    </row>
    <row r="6995" spans="1:17" x14ac:dyDescent="0.3">
      <c r="A6995">
        <v>6989</v>
      </c>
      <c r="B6995">
        <f>SQRT((1-A6995*A6995/$G$1)*$G$2)</f>
        <v>290.98049158390768</v>
      </c>
      <c r="I6995" s="19">
        <f t="shared" si="655"/>
        <v>-18867068800</v>
      </c>
      <c r="K6995" s="19">
        <f t="shared" si="660"/>
        <v>20132640000</v>
      </c>
      <c r="L6995" s="19">
        <f t="shared" si="656"/>
        <v>20132640000</v>
      </c>
      <c r="N6995" s="19">
        <f t="shared" si="659"/>
        <v>-30048719664</v>
      </c>
      <c r="O6995" s="19">
        <f t="shared" si="657"/>
        <v>-30048719664</v>
      </c>
      <c r="Q6995" s="19">
        <f t="shared" si="658"/>
        <v>-19349614064</v>
      </c>
    </row>
    <row r="6996" spans="1:17" x14ac:dyDescent="0.3">
      <c r="A6996">
        <v>6990</v>
      </c>
      <c r="B6996">
        <f>SQRT((1-A6996*A6996/$G$1)*$G$2)</f>
        <v>290.31323087003523</v>
      </c>
      <c r="I6996" s="19">
        <f t="shared" si="655"/>
        <v>-38699228128</v>
      </c>
      <c r="K6996" s="19">
        <f t="shared" si="660"/>
        <v>20135520000</v>
      </c>
      <c r="L6996" s="19">
        <f t="shared" si="656"/>
        <v>20135520000</v>
      </c>
      <c r="N6996" s="19">
        <f t="shared" si="659"/>
        <v>0</v>
      </c>
      <c r="O6996" s="19">
        <f t="shared" si="657"/>
        <v>-30048719664</v>
      </c>
      <c r="Q6996" s="19">
        <f t="shared" si="658"/>
        <v>785905936</v>
      </c>
    </row>
    <row r="6997" spans="1:17" x14ac:dyDescent="0.3">
      <c r="A6997">
        <v>6991</v>
      </c>
      <c r="B6997">
        <f>SQRT((1-A6997*A6997/$G$1)*$G$2)</f>
        <v>289.64433717941972</v>
      </c>
      <c r="I6997" s="19">
        <f t="shared" si="655"/>
        <v>1571811872</v>
      </c>
      <c r="K6997" s="19">
        <f t="shared" si="660"/>
        <v>20138400000</v>
      </c>
      <c r="L6997" s="19">
        <f t="shared" si="656"/>
        <v>20138400000</v>
      </c>
      <c r="N6997" s="19">
        <f t="shared" si="659"/>
        <v>-29944924432</v>
      </c>
      <c r="O6997" s="19">
        <f t="shared" si="657"/>
        <v>-29944924432</v>
      </c>
      <c r="Q6997" s="19">
        <f t="shared" si="658"/>
        <v>-9020618496</v>
      </c>
    </row>
    <row r="6998" spans="1:17" x14ac:dyDescent="0.3">
      <c r="A6998">
        <v>6992</v>
      </c>
      <c r="B6998">
        <f>SQRT((1-A6998*A6998/$G$1)*$G$2)</f>
        <v>288.97379917240579</v>
      </c>
      <c r="I6998" s="19">
        <f t="shared" si="655"/>
        <v>-18041236992</v>
      </c>
      <c r="K6998" s="19">
        <f t="shared" si="660"/>
        <v>20141280000</v>
      </c>
      <c r="L6998" s="19">
        <f t="shared" si="656"/>
        <v>20141280000</v>
      </c>
      <c r="N6998" s="19">
        <f t="shared" si="659"/>
        <v>-29841129200</v>
      </c>
      <c r="O6998" s="19">
        <f t="shared" si="657"/>
        <v>-29841129200</v>
      </c>
      <c r="Q6998" s="19">
        <f t="shared" si="658"/>
        <v>-18720467696</v>
      </c>
    </row>
    <row r="6999" spans="1:17" x14ac:dyDescent="0.3">
      <c r="A6999">
        <v>6993</v>
      </c>
      <c r="B6999">
        <f>SQRT((1-A6999*A6999/$G$1)*$G$2)</f>
        <v>288.30160537583561</v>
      </c>
      <c r="I6999" s="19">
        <f t="shared" si="655"/>
        <v>-37440935392</v>
      </c>
      <c r="K6999" s="19">
        <f t="shared" si="660"/>
        <v>20144160000</v>
      </c>
      <c r="L6999" s="19">
        <f t="shared" si="656"/>
        <v>20144160000</v>
      </c>
      <c r="N6999" s="19">
        <f t="shared" si="659"/>
        <v>0</v>
      </c>
      <c r="O6999" s="19">
        <f t="shared" si="657"/>
        <v>-29841129200</v>
      </c>
      <c r="Q6999" s="19">
        <f t="shared" si="658"/>
        <v>1423692304</v>
      </c>
    </row>
    <row r="7000" spans="1:17" x14ac:dyDescent="0.3">
      <c r="A7000">
        <v>6994</v>
      </c>
      <c r="B7000">
        <f>SQRT((1-A7000*A7000/$G$1)*$G$2)</f>
        <v>287.6277441808341</v>
      </c>
      <c r="I7000" s="19">
        <f t="shared" si="655"/>
        <v>2847384608</v>
      </c>
      <c r="K7000" s="19">
        <f t="shared" si="660"/>
        <v>20147040000</v>
      </c>
      <c r="L7000" s="19">
        <f t="shared" si="656"/>
        <v>20147040000</v>
      </c>
      <c r="N7000" s="19">
        <f t="shared" si="659"/>
        <v>-29737333968</v>
      </c>
      <c r="O7000" s="19">
        <f t="shared" si="657"/>
        <v>-29737333968</v>
      </c>
      <c r="Q7000" s="19">
        <f t="shared" si="658"/>
        <v>-8166601664</v>
      </c>
    </row>
    <row r="7001" spans="1:17" x14ac:dyDescent="0.3">
      <c r="A7001">
        <v>6995</v>
      </c>
      <c r="B7001">
        <f>SQRT((1-A7001*A7001/$G$1)*$G$2)</f>
        <v>286.95220384054943</v>
      </c>
      <c r="I7001" s="19">
        <f t="shared" si="655"/>
        <v>-16333203328</v>
      </c>
      <c r="K7001" s="19">
        <f t="shared" si="660"/>
        <v>20149920000</v>
      </c>
      <c r="L7001" s="19">
        <f t="shared" si="656"/>
        <v>20149920000</v>
      </c>
      <c r="N7001" s="19">
        <f t="shared" si="659"/>
        <v>-29633538736</v>
      </c>
      <c r="O7001" s="19">
        <f t="shared" si="657"/>
        <v>-29633538736</v>
      </c>
      <c r="Q7001" s="19">
        <f t="shared" si="658"/>
        <v>-17650220400</v>
      </c>
    </row>
    <row r="7002" spans="1:17" x14ac:dyDescent="0.3">
      <c r="A7002">
        <v>6996</v>
      </c>
      <c r="B7002">
        <f>SQRT((1-A7002*A7002/$G$1)*$G$2)</f>
        <v>286.2749724678402</v>
      </c>
      <c r="I7002" s="19">
        <f t="shared" si="655"/>
        <v>-35300440800</v>
      </c>
      <c r="K7002" s="19">
        <f t="shared" si="660"/>
        <v>20152800000</v>
      </c>
      <c r="L7002" s="19">
        <f t="shared" si="656"/>
        <v>20152800000</v>
      </c>
      <c r="N7002" s="19">
        <f t="shared" si="659"/>
        <v>0</v>
      </c>
      <c r="O7002" s="19">
        <f t="shared" si="657"/>
        <v>-29633538736</v>
      </c>
      <c r="Q7002" s="19">
        <f t="shared" si="658"/>
        <v>2502579600</v>
      </c>
    </row>
    <row r="7003" spans="1:17" x14ac:dyDescent="0.3">
      <c r="A7003">
        <v>6997</v>
      </c>
      <c r="B7003">
        <f>SQRT((1-A7003*A7003/$G$1)*$G$2)</f>
        <v>285.59603803291515</v>
      </c>
      <c r="I7003" s="19">
        <f t="shared" si="655"/>
        <v>5005159200</v>
      </c>
      <c r="K7003" s="19">
        <f t="shared" si="660"/>
        <v>20155680000</v>
      </c>
      <c r="L7003" s="19">
        <f t="shared" si="656"/>
        <v>20155680000</v>
      </c>
      <c r="N7003" s="19">
        <f t="shared" si="659"/>
        <v>-29529743504</v>
      </c>
      <c r="O7003" s="19">
        <f t="shared" si="657"/>
        <v>-29529743504</v>
      </c>
      <c r="Q7003" s="19">
        <f t="shared" si="658"/>
        <v>-6871483904</v>
      </c>
    </row>
    <row r="7004" spans="1:17" x14ac:dyDescent="0.3">
      <c r="A7004">
        <v>6998</v>
      </c>
      <c r="B7004">
        <f>SQRT((1-A7004*A7004/$G$1)*$G$2)</f>
        <v>284.91538836092292</v>
      </c>
      <c r="I7004" s="19">
        <f t="shared" si="655"/>
        <v>-13742967808</v>
      </c>
      <c r="K7004" s="19">
        <f t="shared" si="660"/>
        <v>20158560000</v>
      </c>
      <c r="L7004" s="19">
        <f t="shared" si="656"/>
        <v>20158560000</v>
      </c>
      <c r="N7004" s="19">
        <f t="shared" si="659"/>
        <v>-29425948272</v>
      </c>
      <c r="O7004" s="19">
        <f t="shared" si="657"/>
        <v>-29425948272</v>
      </c>
      <c r="Q7004" s="19">
        <f t="shared" si="658"/>
        <v>-16138872176</v>
      </c>
    </row>
    <row r="7005" spans="1:17" x14ac:dyDescent="0.3">
      <c r="A7005">
        <v>6999</v>
      </c>
      <c r="B7005">
        <f>SQRT((1-A7005*A7005/$G$1)*$G$2)</f>
        <v>284.23301112948531</v>
      </c>
      <c r="I7005" s="19">
        <f t="shared" si="655"/>
        <v>-32277744352</v>
      </c>
      <c r="K7005" s="19">
        <f t="shared" si="660"/>
        <v>20161440000</v>
      </c>
      <c r="L7005" s="19">
        <f t="shared" si="656"/>
        <v>20161440000</v>
      </c>
      <c r="N7005" s="19">
        <f t="shared" si="659"/>
        <v>0</v>
      </c>
      <c r="O7005" s="19">
        <f t="shared" si="657"/>
        <v>-29425948272</v>
      </c>
      <c r="Q7005" s="19">
        <f t="shared" si="658"/>
        <v>4022567824</v>
      </c>
    </row>
    <row r="7006" spans="1:17" x14ac:dyDescent="0.3">
      <c r="A7006">
        <v>7000</v>
      </c>
      <c r="B7006">
        <f>SQRT((1-A7006*A7006/$G$1)*$G$2)</f>
        <v>283.54889386618009</v>
      </c>
      <c r="I7006" s="19">
        <f t="shared" si="655"/>
        <v>8045135648</v>
      </c>
      <c r="K7006" s="19">
        <f t="shared" si="660"/>
        <v>20164320000</v>
      </c>
      <c r="L7006" s="19">
        <f t="shared" si="656"/>
        <v>20164320000</v>
      </c>
      <c r="N7006" s="19">
        <f t="shared" si="659"/>
        <v>-29322153040</v>
      </c>
      <c r="O7006" s="19">
        <f t="shared" si="657"/>
        <v>-29322153040</v>
      </c>
      <c r="Q7006" s="19">
        <f t="shared" si="658"/>
        <v>-5135265216</v>
      </c>
    </row>
    <row r="7007" spans="1:17" x14ac:dyDescent="0.3">
      <c r="A7007">
        <v>7001</v>
      </c>
      <c r="B7007">
        <f>SQRT((1-A7007*A7007/$G$1)*$G$2)</f>
        <v>282.86302394596538</v>
      </c>
      <c r="I7007" s="19">
        <f t="shared" si="655"/>
        <v>-10270530432</v>
      </c>
      <c r="K7007" s="19">
        <f t="shared" si="660"/>
        <v>20167200000</v>
      </c>
      <c r="L7007" s="19">
        <f t="shared" si="656"/>
        <v>20167200000</v>
      </c>
      <c r="N7007" s="19">
        <f t="shared" si="659"/>
        <v>-29218357808</v>
      </c>
      <c r="O7007" s="19">
        <f t="shared" si="657"/>
        <v>-29218357808</v>
      </c>
      <c r="Q7007" s="19">
        <f t="shared" si="658"/>
        <v>-14186423024</v>
      </c>
    </row>
    <row r="7008" spans="1:17" x14ac:dyDescent="0.3">
      <c r="A7008">
        <v>7002</v>
      </c>
      <c r="B7008">
        <f>SQRT((1-A7008*A7008/$G$1)*$G$2)</f>
        <v>282.17538858854914</v>
      </c>
      <c r="I7008" s="19">
        <f t="shared" si="655"/>
        <v>-28372846048</v>
      </c>
      <c r="K7008" s="19">
        <f t="shared" si="660"/>
        <v>20170080000</v>
      </c>
      <c r="L7008" s="19">
        <f t="shared" si="656"/>
        <v>20170080000</v>
      </c>
      <c r="N7008" s="19">
        <f t="shared" si="659"/>
        <v>-29114562576</v>
      </c>
      <c r="O7008" s="19">
        <f t="shared" si="657"/>
        <v>-29114562576</v>
      </c>
      <c r="Q7008" s="19">
        <f t="shared" si="658"/>
        <v>-23130905600</v>
      </c>
    </row>
    <row r="7009" spans="1:17" x14ac:dyDescent="0.3">
      <c r="A7009">
        <v>7003</v>
      </c>
      <c r="B7009">
        <f>SQRT((1-A7009*A7009/$G$1)*$G$2)</f>
        <v>281.48597485569866</v>
      </c>
      <c r="I7009" s="19">
        <f t="shared" si="655"/>
        <v>-46261811200</v>
      </c>
      <c r="K7009" s="19">
        <f t="shared" si="660"/>
        <v>20172960000</v>
      </c>
      <c r="L7009" s="19">
        <f t="shared" si="656"/>
        <v>20172960000</v>
      </c>
      <c r="N7009" s="19">
        <f t="shared" si="659"/>
        <v>0</v>
      </c>
      <c r="O7009" s="19">
        <f t="shared" si="657"/>
        <v>-29114562576</v>
      </c>
      <c r="Q7009" s="19">
        <f t="shared" si="658"/>
        <v>-2957945600</v>
      </c>
    </row>
    <row r="7010" spans="1:17" x14ac:dyDescent="0.3">
      <c r="A7010">
        <v>7004</v>
      </c>
      <c r="B7010">
        <f>SQRT((1-A7010*A7010/$G$1)*$G$2)</f>
        <v>280.7947696484905</v>
      </c>
      <c r="I7010" s="19">
        <f t="shared" si="655"/>
        <v>-5915891200</v>
      </c>
      <c r="K7010" s="19">
        <f t="shared" si="660"/>
        <v>20175840000</v>
      </c>
      <c r="L7010" s="19">
        <f t="shared" si="656"/>
        <v>20175840000</v>
      </c>
      <c r="N7010" s="19">
        <f t="shared" si="659"/>
        <v>-29010767344</v>
      </c>
      <c r="O7010" s="19">
        <f t="shared" si="657"/>
        <v>-29010767344</v>
      </c>
      <c r="Q7010" s="19">
        <f t="shared" si="658"/>
        <v>-11792872944</v>
      </c>
    </row>
    <row r="7011" spans="1:17" x14ac:dyDescent="0.3">
      <c r="A7011">
        <v>7005</v>
      </c>
      <c r="B7011">
        <f>SQRT((1-A7011*A7011/$G$1)*$G$2)</f>
        <v>280.10175970449751</v>
      </c>
      <c r="I7011" s="19">
        <f t="shared" si="655"/>
        <v>-23585745888</v>
      </c>
      <c r="K7011" s="19">
        <f t="shared" si="660"/>
        <v>20178720000</v>
      </c>
      <c r="L7011" s="19">
        <f t="shared" si="656"/>
        <v>20178720000</v>
      </c>
      <c r="N7011" s="19">
        <f t="shared" si="659"/>
        <v>-28906972112</v>
      </c>
      <c r="O7011" s="19">
        <f t="shared" si="657"/>
        <v>-28906972112</v>
      </c>
      <c r="Q7011" s="19">
        <f t="shared" si="658"/>
        <v>-20521125056</v>
      </c>
    </row>
    <row r="7012" spans="1:17" x14ac:dyDescent="0.3">
      <c r="A7012">
        <v>7006</v>
      </c>
      <c r="B7012">
        <f>SQRT((1-A7012*A7012/$G$1)*$G$2)</f>
        <v>279.40693159491383</v>
      </c>
      <c r="I7012" s="19">
        <f t="shared" si="655"/>
        <v>-41042250112</v>
      </c>
      <c r="K7012" s="19">
        <f t="shared" si="660"/>
        <v>20181600000</v>
      </c>
      <c r="L7012" s="19">
        <f t="shared" si="656"/>
        <v>20181600000</v>
      </c>
      <c r="N7012" s="19">
        <f t="shared" si="659"/>
        <v>0</v>
      </c>
      <c r="O7012" s="19">
        <f t="shared" si="657"/>
        <v>-28906972112</v>
      </c>
      <c r="Q7012" s="19">
        <f t="shared" si="658"/>
        <v>-339525056</v>
      </c>
    </row>
    <row r="7013" spans="1:17" x14ac:dyDescent="0.3">
      <c r="A7013">
        <v>7007</v>
      </c>
      <c r="B7013">
        <f>SQRT((1-A7013*A7013/$G$1)*$G$2)</f>
        <v>278.71027172161217</v>
      </c>
      <c r="I7013" s="19">
        <f t="shared" si="655"/>
        <v>-679050112</v>
      </c>
      <c r="K7013" s="19">
        <f t="shared" si="660"/>
        <v>20184480000</v>
      </c>
      <c r="L7013" s="19">
        <f t="shared" si="656"/>
        <v>20184480000</v>
      </c>
      <c r="N7013" s="19">
        <f t="shared" si="659"/>
        <v>-28803176880</v>
      </c>
      <c r="O7013" s="19">
        <f t="shared" si="657"/>
        <v>-28803176880</v>
      </c>
      <c r="Q7013" s="19">
        <f t="shared" si="658"/>
        <v>-8958221936</v>
      </c>
    </row>
    <row r="7014" spans="1:17" x14ac:dyDescent="0.3">
      <c r="A7014">
        <v>7008</v>
      </c>
      <c r="B7014">
        <f>SQRT((1-A7014*A7014/$G$1)*$G$2)</f>
        <v>278.01176631413722</v>
      </c>
      <c r="I7014" s="19">
        <f t="shared" si="655"/>
        <v>-17916443872</v>
      </c>
      <c r="K7014" s="19">
        <f t="shared" si="660"/>
        <v>20187360000</v>
      </c>
      <c r="L7014" s="19">
        <f t="shared" si="656"/>
        <v>20187360000</v>
      </c>
      <c r="N7014" s="19">
        <f t="shared" si="659"/>
        <v>-28699381648</v>
      </c>
      <c r="O7014" s="19">
        <f t="shared" si="657"/>
        <v>-28699381648</v>
      </c>
      <c r="Q7014" s="19">
        <f t="shared" si="658"/>
        <v>-17470243584</v>
      </c>
    </row>
    <row r="7015" spans="1:17" x14ac:dyDescent="0.3">
      <c r="A7015">
        <v>7009</v>
      </c>
      <c r="B7015">
        <f>SQRT((1-A7015*A7015/$G$1)*$G$2)</f>
        <v>277.31140142662645</v>
      </c>
      <c r="I7015" s="19">
        <f t="shared" si="655"/>
        <v>-34940487168</v>
      </c>
      <c r="K7015" s="19">
        <f t="shared" si="660"/>
        <v>20190240000</v>
      </c>
      <c r="L7015" s="19">
        <f t="shared" si="656"/>
        <v>20190240000</v>
      </c>
      <c r="N7015" s="19">
        <f t="shared" si="659"/>
        <v>0</v>
      </c>
      <c r="O7015" s="19">
        <f t="shared" si="657"/>
        <v>-28699381648</v>
      </c>
      <c r="Q7015" s="19">
        <f t="shared" si="658"/>
        <v>2719996416</v>
      </c>
    </row>
    <row r="7016" spans="1:17" x14ac:dyDescent="0.3">
      <c r="A7016">
        <v>7010</v>
      </c>
      <c r="B7016">
        <f>SQRT((1-A7016*A7016/$G$1)*$G$2)</f>
        <v>276.60916293466107</v>
      </c>
      <c r="I7016" s="19">
        <f t="shared" si="655"/>
        <v>5439992832</v>
      </c>
      <c r="K7016" s="19">
        <f t="shared" si="660"/>
        <v>20193120000</v>
      </c>
      <c r="L7016" s="19">
        <f t="shared" si="656"/>
        <v>20193120000</v>
      </c>
      <c r="N7016" s="19">
        <f t="shared" si="659"/>
        <v>-28595586416</v>
      </c>
      <c r="O7016" s="19">
        <f t="shared" si="657"/>
        <v>-28595586416</v>
      </c>
      <c r="Q7016" s="19">
        <f t="shared" si="658"/>
        <v>-5682470000</v>
      </c>
    </row>
    <row r="7017" spans="1:17" x14ac:dyDescent="0.3">
      <c r="A7017">
        <v>7011</v>
      </c>
      <c r="B7017">
        <f>SQRT((1-A7017*A7017/$G$1)*$G$2)</f>
        <v>275.90503653204621</v>
      </c>
      <c r="I7017" s="19">
        <f t="shared" si="655"/>
        <v>-11364940000</v>
      </c>
      <c r="K7017" s="19">
        <f t="shared" si="660"/>
        <v>20196000000</v>
      </c>
      <c r="L7017" s="19">
        <f t="shared" si="656"/>
        <v>20196000000</v>
      </c>
      <c r="N7017" s="19">
        <f t="shared" si="659"/>
        <v>-28491791184</v>
      </c>
      <c r="O7017" s="19">
        <f t="shared" si="657"/>
        <v>-28491791184</v>
      </c>
      <c r="Q7017" s="19">
        <f t="shared" si="658"/>
        <v>-13978261184</v>
      </c>
    </row>
    <row r="7018" spans="1:17" x14ac:dyDescent="0.3">
      <c r="A7018">
        <v>7012</v>
      </c>
      <c r="B7018">
        <f>SQRT((1-A7018*A7018/$G$1)*$G$2)</f>
        <v>275.19900772751168</v>
      </c>
      <c r="I7018" s="19">
        <f t="shared" si="655"/>
        <v>-27956522368</v>
      </c>
      <c r="K7018" s="19">
        <f t="shared" si="660"/>
        <v>20198880000</v>
      </c>
      <c r="L7018" s="19">
        <f t="shared" si="656"/>
        <v>20198880000</v>
      </c>
      <c r="N7018" s="19">
        <f t="shared" si="659"/>
        <v>-28387995952</v>
      </c>
      <c r="O7018" s="19">
        <f t="shared" si="657"/>
        <v>-28387995952</v>
      </c>
      <c r="Q7018" s="19">
        <f t="shared" si="658"/>
        <v>-22167377136</v>
      </c>
    </row>
    <row r="7019" spans="1:17" x14ac:dyDescent="0.3">
      <c r="A7019">
        <v>7013</v>
      </c>
      <c r="B7019">
        <f>SQRT((1-A7019*A7019/$G$1)*$G$2)</f>
        <v>274.4910618413391</v>
      </c>
      <c r="I7019" s="19">
        <f t="shared" si="655"/>
        <v>-44334754272</v>
      </c>
      <c r="K7019" s="19">
        <f t="shared" si="660"/>
        <v>20201760000</v>
      </c>
      <c r="L7019" s="19">
        <f t="shared" si="656"/>
        <v>20201760000</v>
      </c>
      <c r="N7019" s="19">
        <f t="shared" si="659"/>
        <v>0</v>
      </c>
      <c r="O7019" s="19">
        <f t="shared" si="657"/>
        <v>-28387995952</v>
      </c>
      <c r="Q7019" s="19">
        <f t="shared" si="658"/>
        <v>-1965617136</v>
      </c>
    </row>
    <row r="7020" spans="1:17" x14ac:dyDescent="0.3">
      <c r="A7020">
        <v>7014</v>
      </c>
      <c r="B7020">
        <f>SQRT((1-A7020*A7020/$G$1)*$G$2)</f>
        <v>273.78118400190704</v>
      </c>
      <c r="I7020" s="19">
        <f t="shared" si="655"/>
        <v>-3931234272</v>
      </c>
      <c r="K7020" s="19">
        <f t="shared" si="660"/>
        <v>20204640000</v>
      </c>
      <c r="L7020" s="19">
        <f t="shared" si="656"/>
        <v>20204640000</v>
      </c>
      <c r="N7020" s="19">
        <f t="shared" si="659"/>
        <v>-28284200720</v>
      </c>
      <c r="O7020" s="19">
        <f t="shared" si="657"/>
        <v>-28284200720</v>
      </c>
      <c r="Q7020" s="19">
        <f t="shared" si="658"/>
        <v>-10045177856</v>
      </c>
    </row>
    <row r="7021" spans="1:17" x14ac:dyDescent="0.3">
      <c r="A7021">
        <v>7015</v>
      </c>
      <c r="B7021">
        <f>SQRT((1-A7021*A7021/$G$1)*$G$2)</f>
        <v>273.06935914215575</v>
      </c>
      <c r="I7021" s="19">
        <f t="shared" si="655"/>
        <v>-20090355712</v>
      </c>
      <c r="K7021" s="19">
        <f t="shared" si="660"/>
        <v>20207520000</v>
      </c>
      <c r="L7021" s="19">
        <f t="shared" si="656"/>
        <v>20207520000</v>
      </c>
      <c r="N7021" s="19">
        <f t="shared" si="659"/>
        <v>-28180405488</v>
      </c>
      <c r="O7021" s="19">
        <f t="shared" si="657"/>
        <v>-28180405488</v>
      </c>
      <c r="Q7021" s="19">
        <f t="shared" si="658"/>
        <v>-18018063344</v>
      </c>
    </row>
    <row r="7022" spans="1:17" x14ac:dyDescent="0.3">
      <c r="A7022">
        <v>7016</v>
      </c>
      <c r="B7022">
        <f>SQRT((1-A7022*A7022/$G$1)*$G$2)</f>
        <v>272.35557199596781</v>
      </c>
      <c r="I7022" s="19">
        <f t="shared" ref="I7022:I7085" si="661">Q7021*2</f>
        <v>-36036126688</v>
      </c>
      <c r="K7022" s="19">
        <f t="shared" si="660"/>
        <v>20210400000</v>
      </c>
      <c r="L7022" s="19">
        <f t="shared" ref="L7022:L7085" si="662">IF(K7022=0,L7021,K7022)</f>
        <v>20210400000</v>
      </c>
      <c r="N7022" s="19">
        <f t="shared" si="659"/>
        <v>0</v>
      </c>
      <c r="O7022" s="19">
        <f t="shared" ref="O7022:O7085" si="663">IF(N7022=0,O7021,N7022)</f>
        <v>-28180405488</v>
      </c>
      <c r="Q7022" s="19">
        <f t="shared" ref="Q7022:Q7085" si="664">Q7021+K7022+N7022</f>
        <v>2192336656</v>
      </c>
    </row>
    <row r="7023" spans="1:17" x14ac:dyDescent="0.3">
      <c r="A7023">
        <v>7017</v>
      </c>
      <c r="B7023">
        <f>SQRT((1-A7023*A7023/$G$1)*$G$2)</f>
        <v>271.63980709445946</v>
      </c>
      <c r="I7023" s="19">
        <f t="shared" si="661"/>
        <v>4384673312</v>
      </c>
      <c r="K7023" s="19">
        <f t="shared" si="660"/>
        <v>20213280000</v>
      </c>
      <c r="L7023" s="19">
        <f t="shared" si="662"/>
        <v>20213280000</v>
      </c>
      <c r="N7023" s="19">
        <f t="shared" si="659"/>
        <v>-28076610256</v>
      </c>
      <c r="O7023" s="19">
        <f t="shared" si="663"/>
        <v>-28076610256</v>
      </c>
      <c r="Q7023" s="19">
        <f t="shared" si="664"/>
        <v>-5670993600</v>
      </c>
    </row>
    <row r="7024" spans="1:17" x14ac:dyDescent="0.3">
      <c r="A7024">
        <v>7018</v>
      </c>
      <c r="B7024">
        <f>SQRT((1-A7024*A7024/$G$1)*$G$2)</f>
        <v>270.92204876218744</v>
      </c>
      <c r="I7024" s="19">
        <f t="shared" si="661"/>
        <v>-11341987200</v>
      </c>
      <c r="K7024" s="19">
        <f t="shared" si="660"/>
        <v>20216160000</v>
      </c>
      <c r="L7024" s="19">
        <f t="shared" si="662"/>
        <v>20216160000</v>
      </c>
      <c r="N7024" s="19">
        <f t="shared" si="659"/>
        <v>-27972815024</v>
      </c>
      <c r="O7024" s="19">
        <f t="shared" si="663"/>
        <v>-27972815024</v>
      </c>
      <c r="Q7024" s="19">
        <f t="shared" si="664"/>
        <v>-13427648624</v>
      </c>
    </row>
    <row r="7025" spans="1:17" x14ac:dyDescent="0.3">
      <c r="A7025">
        <v>7019</v>
      </c>
      <c r="B7025">
        <f>SQRT((1-A7025*A7025/$G$1)*$G$2)</f>
        <v>270.20228111325883</v>
      </c>
      <c r="I7025" s="19">
        <f t="shared" si="661"/>
        <v>-26855297248</v>
      </c>
      <c r="K7025" s="19">
        <f t="shared" si="660"/>
        <v>20219040000</v>
      </c>
      <c r="L7025" s="19">
        <f t="shared" si="662"/>
        <v>20219040000</v>
      </c>
      <c r="N7025" s="19">
        <f t="shared" si="659"/>
        <v>-27869019792</v>
      </c>
      <c r="O7025" s="19">
        <f t="shared" si="663"/>
        <v>-27869019792</v>
      </c>
      <c r="Q7025" s="19">
        <f t="shared" si="664"/>
        <v>-21077628416</v>
      </c>
    </row>
    <row r="7026" spans="1:17" x14ac:dyDescent="0.3">
      <c r="A7026">
        <v>7020</v>
      </c>
      <c r="B7026">
        <f>SQRT((1-A7026*A7026/$G$1)*$G$2)</f>
        <v>269.48048804734896</v>
      </c>
      <c r="I7026" s="19">
        <f t="shared" si="661"/>
        <v>-42155256832</v>
      </c>
      <c r="K7026" s="19">
        <f t="shared" si="660"/>
        <v>20221920000</v>
      </c>
      <c r="L7026" s="19">
        <f t="shared" si="662"/>
        <v>20221920000</v>
      </c>
      <c r="N7026" s="19">
        <f t="shared" si="659"/>
        <v>0</v>
      </c>
      <c r="O7026" s="19">
        <f t="shared" si="663"/>
        <v>-27869019792</v>
      </c>
      <c r="Q7026" s="19">
        <f t="shared" si="664"/>
        <v>-855708416</v>
      </c>
    </row>
    <row r="7027" spans="1:17" x14ac:dyDescent="0.3">
      <c r="A7027">
        <v>7021</v>
      </c>
      <c r="B7027">
        <f>SQRT((1-A7027*A7027/$G$1)*$G$2)</f>
        <v>268.75665324562226</v>
      </c>
      <c r="I7027" s="19">
        <f t="shared" si="661"/>
        <v>-1711416832</v>
      </c>
      <c r="K7027" s="19">
        <f t="shared" si="660"/>
        <v>20224800000</v>
      </c>
      <c r="L7027" s="19">
        <f t="shared" si="662"/>
        <v>20224800000</v>
      </c>
      <c r="N7027" s="19">
        <f t="shared" si="659"/>
        <v>-27765224560</v>
      </c>
      <c r="O7027" s="19">
        <f t="shared" si="663"/>
        <v>-27765224560</v>
      </c>
      <c r="Q7027" s="19">
        <f t="shared" si="664"/>
        <v>-8396132976</v>
      </c>
    </row>
    <row r="7028" spans="1:17" x14ac:dyDescent="0.3">
      <c r="A7028">
        <v>7022</v>
      </c>
      <c r="B7028">
        <f>SQRT((1-A7028*A7028/$G$1)*$G$2)</f>
        <v>268.03076016655115</v>
      </c>
      <c r="I7028" s="19">
        <f t="shared" si="661"/>
        <v>-16792265952</v>
      </c>
      <c r="K7028" s="19">
        <f t="shared" si="660"/>
        <v>20227680000</v>
      </c>
      <c r="L7028" s="19">
        <f t="shared" si="662"/>
        <v>20227680000</v>
      </c>
      <c r="N7028" s="19">
        <f t="shared" ref="N7028:N7091" si="665">IF($I7028&gt;O7027,O7027+$J$1,)</f>
        <v>-27661429328</v>
      </c>
      <c r="O7028" s="19">
        <f t="shared" si="663"/>
        <v>-27661429328</v>
      </c>
      <c r="Q7028" s="19">
        <f t="shared" si="664"/>
        <v>-15829882304</v>
      </c>
    </row>
    <row r="7029" spans="1:17" x14ac:dyDescent="0.3">
      <c r="A7029">
        <v>7023</v>
      </c>
      <c r="B7029">
        <f>SQRT((1-A7029*A7029/$G$1)*$G$2)</f>
        <v>267.30279204163287</v>
      </c>
      <c r="I7029" s="19">
        <f t="shared" si="661"/>
        <v>-31659764608</v>
      </c>
      <c r="K7029" s="19">
        <f t="shared" si="660"/>
        <v>20230560000</v>
      </c>
      <c r="L7029" s="19">
        <f t="shared" si="662"/>
        <v>20230560000</v>
      </c>
      <c r="N7029" s="19">
        <f t="shared" si="665"/>
        <v>0</v>
      </c>
      <c r="O7029" s="19">
        <f t="shared" si="663"/>
        <v>-27661429328</v>
      </c>
      <c r="Q7029" s="19">
        <f t="shared" si="664"/>
        <v>4400677696</v>
      </c>
    </row>
    <row r="7030" spans="1:17" x14ac:dyDescent="0.3">
      <c r="A7030">
        <v>7024</v>
      </c>
      <c r="B7030">
        <f>SQRT((1-A7030*A7030/$G$1)*$G$2)</f>
        <v>266.57273187099798</v>
      </c>
      <c r="I7030" s="19">
        <f t="shared" si="661"/>
        <v>8801355392</v>
      </c>
      <c r="K7030" s="19">
        <f t="shared" si="660"/>
        <v>20233440000</v>
      </c>
      <c r="L7030" s="19">
        <f t="shared" si="662"/>
        <v>20233440000</v>
      </c>
      <c r="N7030" s="19">
        <f t="shared" si="665"/>
        <v>-27557634096</v>
      </c>
      <c r="O7030" s="19">
        <f t="shared" si="663"/>
        <v>-27557634096</v>
      </c>
      <c r="Q7030" s="19">
        <f t="shared" si="664"/>
        <v>-2923516400</v>
      </c>
    </row>
    <row r="7031" spans="1:17" x14ac:dyDescent="0.3">
      <c r="A7031">
        <v>7025</v>
      </c>
      <c r="B7031">
        <f>SQRT((1-A7031*A7031/$G$1)*$G$2)</f>
        <v>265.84056241891102</v>
      </c>
      <c r="I7031" s="19">
        <f t="shared" si="661"/>
        <v>-5847032800</v>
      </c>
      <c r="K7031" s="19">
        <f t="shared" si="660"/>
        <v>20236320000</v>
      </c>
      <c r="L7031" s="19">
        <f t="shared" si="662"/>
        <v>20236320000</v>
      </c>
      <c r="N7031" s="19">
        <f t="shared" si="665"/>
        <v>-27453838864</v>
      </c>
      <c r="O7031" s="19">
        <f t="shared" si="663"/>
        <v>-27453838864</v>
      </c>
      <c r="Q7031" s="19">
        <f t="shared" si="664"/>
        <v>-10141035264</v>
      </c>
    </row>
    <row r="7032" spans="1:17" x14ac:dyDescent="0.3">
      <c r="A7032">
        <v>7026</v>
      </c>
      <c r="B7032">
        <f>SQRT((1-A7032*A7032/$G$1)*$G$2)</f>
        <v>265.10626620915673</v>
      </c>
      <c r="I7032" s="19">
        <f t="shared" si="661"/>
        <v>-20282070528</v>
      </c>
      <c r="K7032" s="19">
        <f t="shared" si="660"/>
        <v>20239200000</v>
      </c>
      <c r="L7032" s="19">
        <f t="shared" si="662"/>
        <v>20239200000</v>
      </c>
      <c r="N7032" s="19">
        <f t="shared" si="665"/>
        <v>-27350043632</v>
      </c>
      <c r="O7032" s="19">
        <f t="shared" si="663"/>
        <v>-27350043632</v>
      </c>
      <c r="Q7032" s="19">
        <f t="shared" si="664"/>
        <v>-17251878896</v>
      </c>
    </row>
    <row r="7033" spans="1:17" x14ac:dyDescent="0.3">
      <c r="A7033">
        <v>7027</v>
      </c>
      <c r="B7033">
        <f>SQRT((1-A7033*A7033/$G$1)*$G$2)</f>
        <v>264.36982552030997</v>
      </c>
      <c r="I7033" s="19">
        <f t="shared" si="661"/>
        <v>-34503757792</v>
      </c>
      <c r="K7033" s="19">
        <f t="shared" si="660"/>
        <v>20242080000</v>
      </c>
      <c r="L7033" s="19">
        <f t="shared" si="662"/>
        <v>20242080000</v>
      </c>
      <c r="N7033" s="19">
        <f t="shared" si="665"/>
        <v>0</v>
      </c>
      <c r="O7033" s="19">
        <f t="shared" si="663"/>
        <v>-27350043632</v>
      </c>
      <c r="Q7033" s="19">
        <f t="shared" si="664"/>
        <v>2990201104</v>
      </c>
    </row>
    <row r="7034" spans="1:17" x14ac:dyDescent="0.3">
      <c r="A7034">
        <v>7028</v>
      </c>
      <c r="B7034">
        <f>SQRT((1-A7034*A7034/$G$1)*$G$2)</f>
        <v>263.63122238088488</v>
      </c>
      <c r="I7034" s="19">
        <f t="shared" si="661"/>
        <v>5980402208</v>
      </c>
      <c r="K7034" s="19">
        <f t="shared" si="660"/>
        <v>20244960000</v>
      </c>
      <c r="L7034" s="19">
        <f t="shared" si="662"/>
        <v>20244960000</v>
      </c>
      <c r="N7034" s="19">
        <f t="shared" si="665"/>
        <v>-27246248400</v>
      </c>
      <c r="O7034" s="19">
        <f t="shared" si="663"/>
        <v>-27246248400</v>
      </c>
      <c r="Q7034" s="19">
        <f t="shared" si="664"/>
        <v>-4011087296</v>
      </c>
    </row>
    <row r="7035" spans="1:17" x14ac:dyDescent="0.3">
      <c r="A7035">
        <v>7029</v>
      </c>
      <c r="B7035">
        <f>SQRT((1-A7035*A7035/$G$1)*$G$2)</f>
        <v>262.89043856435944</v>
      </c>
      <c r="I7035" s="19">
        <f t="shared" si="661"/>
        <v>-8022174592</v>
      </c>
      <c r="K7035" s="19">
        <f t="shared" si="660"/>
        <v>20247840000</v>
      </c>
      <c r="L7035" s="19">
        <f t="shared" si="662"/>
        <v>20247840000</v>
      </c>
      <c r="N7035" s="19">
        <f t="shared" si="665"/>
        <v>-27142453168</v>
      </c>
      <c r="O7035" s="19">
        <f t="shared" si="663"/>
        <v>-27142453168</v>
      </c>
      <c r="Q7035" s="19">
        <f t="shared" si="664"/>
        <v>-10905700464</v>
      </c>
    </row>
    <row r="7036" spans="1:17" x14ac:dyDescent="0.3">
      <c r="A7036">
        <v>7030</v>
      </c>
      <c r="B7036">
        <f>SQRT((1-A7036*A7036/$G$1)*$G$2)</f>
        <v>262.14745558407475</v>
      </c>
      <c r="I7036" s="19">
        <f t="shared" si="661"/>
        <v>-21811400928</v>
      </c>
      <c r="K7036" s="19">
        <f t="shared" si="660"/>
        <v>20250720000</v>
      </c>
      <c r="L7036" s="19">
        <f t="shared" si="662"/>
        <v>20250720000</v>
      </c>
      <c r="N7036" s="19">
        <f t="shared" si="665"/>
        <v>-27038657936</v>
      </c>
      <c r="O7036" s="19">
        <f t="shared" si="663"/>
        <v>-27038657936</v>
      </c>
      <c r="Q7036" s="19">
        <f t="shared" si="664"/>
        <v>-17693638400</v>
      </c>
    </row>
    <row r="7037" spans="1:17" x14ac:dyDescent="0.3">
      <c r="A7037">
        <v>7031</v>
      </c>
      <c r="B7037">
        <f>SQRT((1-A7037*A7037/$G$1)*$G$2)</f>
        <v>261.40225468799815</v>
      </c>
      <c r="I7037" s="19">
        <f t="shared" si="661"/>
        <v>-35387276800</v>
      </c>
      <c r="K7037" s="19">
        <f t="shared" si="660"/>
        <v>20253600000</v>
      </c>
      <c r="L7037" s="19">
        <f t="shared" si="662"/>
        <v>20253600000</v>
      </c>
      <c r="N7037" s="19">
        <f t="shared" si="665"/>
        <v>0</v>
      </c>
      <c r="O7037" s="19">
        <f t="shared" si="663"/>
        <v>-27038657936</v>
      </c>
      <c r="Q7037" s="19">
        <f t="shared" si="664"/>
        <v>2559961600</v>
      </c>
    </row>
    <row r="7038" spans="1:17" x14ac:dyDescent="0.3">
      <c r="A7038">
        <v>7032</v>
      </c>
      <c r="B7038">
        <f>SQRT((1-A7038*A7038/$G$1)*$G$2)</f>
        <v>260.6548168533534</v>
      </c>
      <c r="I7038" s="19">
        <f t="shared" si="661"/>
        <v>5119923200</v>
      </c>
      <c r="K7038" s="19">
        <f t="shared" si="660"/>
        <v>20256480000</v>
      </c>
      <c r="L7038" s="19">
        <f t="shared" si="662"/>
        <v>20256480000</v>
      </c>
      <c r="N7038" s="19">
        <f t="shared" si="665"/>
        <v>-26934862704</v>
      </c>
      <c r="O7038" s="19">
        <f t="shared" si="663"/>
        <v>-26934862704</v>
      </c>
      <c r="Q7038" s="19">
        <f t="shared" si="664"/>
        <v>-4118421104</v>
      </c>
    </row>
    <row r="7039" spans="1:17" x14ac:dyDescent="0.3">
      <c r="A7039">
        <v>7033</v>
      </c>
      <c r="B7039">
        <f>SQRT((1-A7039*A7039/$G$1)*$G$2)</f>
        <v>259.90512278110748</v>
      </c>
      <c r="I7039" s="19">
        <f t="shared" si="661"/>
        <v>-8236842208</v>
      </c>
      <c r="K7039" s="19">
        <f t="shared" si="660"/>
        <v>20259360000</v>
      </c>
      <c r="L7039" s="19">
        <f t="shared" si="662"/>
        <v>20259360000</v>
      </c>
      <c r="N7039" s="19">
        <f t="shared" si="665"/>
        <v>-26831067472</v>
      </c>
      <c r="O7039" s="19">
        <f t="shared" si="663"/>
        <v>-26831067472</v>
      </c>
      <c r="Q7039" s="19">
        <f t="shared" si="664"/>
        <v>-10690128576</v>
      </c>
    </row>
    <row r="7040" spans="1:17" x14ac:dyDescent="0.3">
      <c r="A7040">
        <v>7034</v>
      </c>
      <c r="B7040">
        <f>SQRT((1-A7040*A7040/$G$1)*$G$2)</f>
        <v>259.15315289031594</v>
      </c>
      <c r="I7040" s="19">
        <f t="shared" si="661"/>
        <v>-21380257152</v>
      </c>
      <c r="K7040" s="19">
        <f t="shared" si="660"/>
        <v>20262240000</v>
      </c>
      <c r="L7040" s="19">
        <f t="shared" si="662"/>
        <v>20262240000</v>
      </c>
      <c r="N7040" s="19">
        <f t="shared" si="665"/>
        <v>-26727272240</v>
      </c>
      <c r="O7040" s="19">
        <f t="shared" si="663"/>
        <v>-26727272240</v>
      </c>
      <c r="Q7040" s="19">
        <f t="shared" si="664"/>
        <v>-17155160816</v>
      </c>
    </row>
    <row r="7041" spans="1:17" x14ac:dyDescent="0.3">
      <c r="A7041">
        <v>7035</v>
      </c>
      <c r="B7041">
        <f>SQRT((1-A7041*A7041/$G$1)*$G$2)</f>
        <v>258.39888731231395</v>
      </c>
      <c r="I7041" s="19">
        <f t="shared" si="661"/>
        <v>-34310321632</v>
      </c>
      <c r="K7041" s="19">
        <f t="shared" si="660"/>
        <v>20265120000</v>
      </c>
      <c r="L7041" s="19">
        <f t="shared" si="662"/>
        <v>20265120000</v>
      </c>
      <c r="N7041" s="19">
        <f t="shared" si="665"/>
        <v>0</v>
      </c>
      <c r="O7041" s="19">
        <f t="shared" si="663"/>
        <v>-26727272240</v>
      </c>
      <c r="Q7041" s="19">
        <f t="shared" si="664"/>
        <v>3109959184</v>
      </c>
    </row>
    <row r="7042" spans="1:17" x14ac:dyDescent="0.3">
      <c r="A7042">
        <v>7036</v>
      </c>
      <c r="B7042">
        <f>SQRT((1-A7042*A7042/$G$1)*$G$2)</f>
        <v>257.64230588475493</v>
      </c>
      <c r="I7042" s="19">
        <f t="shared" si="661"/>
        <v>6219918368</v>
      </c>
      <c r="K7042" s="19">
        <f t="shared" si="660"/>
        <v>20268000000</v>
      </c>
      <c r="L7042" s="19">
        <f t="shared" si="662"/>
        <v>20268000000</v>
      </c>
      <c r="N7042" s="19">
        <f t="shared" si="665"/>
        <v>-26623477008</v>
      </c>
      <c r="O7042" s="19">
        <f t="shared" si="663"/>
        <v>-26623477008</v>
      </c>
      <c r="Q7042" s="19">
        <f t="shared" si="664"/>
        <v>-3245517824</v>
      </c>
    </row>
    <row r="7043" spans="1:17" x14ac:dyDescent="0.3">
      <c r="A7043">
        <v>7037</v>
      </c>
      <c r="B7043">
        <f>SQRT((1-A7043*A7043/$G$1)*$G$2)</f>
        <v>256.8833881454911</v>
      </c>
      <c r="I7043" s="19">
        <f t="shared" si="661"/>
        <v>-6491035648</v>
      </c>
      <c r="K7043" s="19">
        <f t="shared" si="660"/>
        <v>20270880000</v>
      </c>
      <c r="L7043" s="19">
        <f t="shared" si="662"/>
        <v>20270880000</v>
      </c>
      <c r="N7043" s="19">
        <f t="shared" si="665"/>
        <v>-26519681776</v>
      </c>
      <c r="O7043" s="19">
        <f t="shared" si="663"/>
        <v>-26519681776</v>
      </c>
      <c r="Q7043" s="19">
        <f t="shared" si="664"/>
        <v>-9494319600</v>
      </c>
    </row>
    <row r="7044" spans="1:17" x14ac:dyDescent="0.3">
      <c r="A7044">
        <v>7038</v>
      </c>
      <c r="B7044">
        <f>SQRT((1-A7044*A7044/$G$1)*$G$2)</f>
        <v>256.12211332628357</v>
      </c>
      <c r="I7044" s="19">
        <f t="shared" si="661"/>
        <v>-18988639200</v>
      </c>
      <c r="K7044" s="19">
        <f t="shared" si="660"/>
        <v>20273760000</v>
      </c>
      <c r="L7044" s="19">
        <f t="shared" si="662"/>
        <v>20273760000</v>
      </c>
      <c r="N7044" s="19">
        <f t="shared" si="665"/>
        <v>-26415886544</v>
      </c>
      <c r="O7044" s="19">
        <f t="shared" si="663"/>
        <v>-26415886544</v>
      </c>
      <c r="Q7044" s="19">
        <f t="shared" si="664"/>
        <v>-15636446144</v>
      </c>
    </row>
    <row r="7045" spans="1:17" x14ac:dyDescent="0.3">
      <c r="A7045">
        <v>7039</v>
      </c>
      <c r="B7045">
        <f>SQRT((1-A7045*A7045/$G$1)*$G$2)</f>
        <v>255.35846034634855</v>
      </c>
      <c r="I7045" s="19">
        <f t="shared" si="661"/>
        <v>-31272892288</v>
      </c>
      <c r="K7045" s="19">
        <f t="shared" si="660"/>
        <v>20276640000</v>
      </c>
      <c r="L7045" s="19">
        <f t="shared" si="662"/>
        <v>20276640000</v>
      </c>
      <c r="N7045" s="19">
        <f t="shared" si="665"/>
        <v>0</v>
      </c>
      <c r="O7045" s="19">
        <f t="shared" si="663"/>
        <v>-26415886544</v>
      </c>
      <c r="Q7045" s="19">
        <f t="shared" si="664"/>
        <v>4640193856</v>
      </c>
    </row>
    <row r="7046" spans="1:17" x14ac:dyDescent="0.3">
      <c r="A7046">
        <v>7040</v>
      </c>
      <c r="B7046">
        <f>SQRT((1-A7046*A7046/$G$1)*$G$2)</f>
        <v>254.59240780572236</v>
      </c>
      <c r="I7046" s="19">
        <f t="shared" si="661"/>
        <v>9280387712</v>
      </c>
      <c r="K7046" s="19">
        <f t="shared" si="660"/>
        <v>20279520000</v>
      </c>
      <c r="L7046" s="19">
        <f t="shared" si="662"/>
        <v>20279520000</v>
      </c>
      <c r="N7046" s="19">
        <f t="shared" si="665"/>
        <v>-26312091312</v>
      </c>
      <c r="O7046" s="19">
        <f t="shared" si="663"/>
        <v>-26312091312</v>
      </c>
      <c r="Q7046" s="19">
        <f t="shared" si="664"/>
        <v>-1392377456</v>
      </c>
    </row>
    <row r="7047" spans="1:17" x14ac:dyDescent="0.3">
      <c r="A7047">
        <v>7041</v>
      </c>
      <c r="B7047">
        <f>SQRT((1-A7047*A7047/$G$1)*$G$2)</f>
        <v>253.82393397844567</v>
      </c>
      <c r="I7047" s="19">
        <f t="shared" si="661"/>
        <v>-2784754912</v>
      </c>
      <c r="K7047" s="19">
        <f t="shared" ref="K7047:K7110" si="666">IF($I7047&lt;L7046,L7046+$J$2,)</f>
        <v>20282400000</v>
      </c>
      <c r="L7047" s="19">
        <f t="shared" si="662"/>
        <v>20282400000</v>
      </c>
      <c r="N7047" s="19">
        <f t="shared" si="665"/>
        <v>-26208296080</v>
      </c>
      <c r="O7047" s="19">
        <f t="shared" si="663"/>
        <v>-26208296080</v>
      </c>
      <c r="Q7047" s="19">
        <f t="shared" si="664"/>
        <v>-7318273536</v>
      </c>
    </row>
    <row r="7048" spans="1:17" x14ac:dyDescent="0.3">
      <c r="A7048">
        <v>7042</v>
      </c>
      <c r="B7048">
        <f>SQRT((1-A7048*A7048/$G$1)*$G$2)</f>
        <v>253.05301680555931</v>
      </c>
      <c r="I7048" s="19">
        <f t="shared" si="661"/>
        <v>-14636547072</v>
      </c>
      <c r="K7048" s="19">
        <f t="shared" si="666"/>
        <v>20285280000</v>
      </c>
      <c r="L7048" s="19">
        <f t="shared" si="662"/>
        <v>20285280000</v>
      </c>
      <c r="N7048" s="19">
        <f t="shared" si="665"/>
        <v>-26104500848</v>
      </c>
      <c r="O7048" s="19">
        <f t="shared" si="663"/>
        <v>-26104500848</v>
      </c>
      <c r="Q7048" s="19">
        <f t="shared" si="664"/>
        <v>-13137494384</v>
      </c>
    </row>
    <row r="7049" spans="1:17" x14ac:dyDescent="0.3">
      <c r="A7049">
        <v>7043</v>
      </c>
      <c r="B7049">
        <f>SQRT((1-A7049*A7049/$G$1)*$G$2)</f>
        <v>252.27963388790735</v>
      </c>
      <c r="I7049" s="19">
        <f t="shared" si="661"/>
        <v>-26274988768</v>
      </c>
      <c r="K7049" s="19">
        <f t="shared" si="666"/>
        <v>20288160000</v>
      </c>
      <c r="L7049" s="19">
        <f t="shared" si="662"/>
        <v>20288160000</v>
      </c>
      <c r="N7049" s="19">
        <f t="shared" si="665"/>
        <v>0</v>
      </c>
      <c r="O7049" s="19">
        <f t="shared" si="663"/>
        <v>-26104500848</v>
      </c>
      <c r="Q7049" s="19">
        <f t="shared" si="664"/>
        <v>7150665616</v>
      </c>
    </row>
    <row r="7050" spans="1:17" x14ac:dyDescent="0.3">
      <c r="A7050">
        <v>7044</v>
      </c>
      <c r="B7050">
        <f>SQRT((1-A7050*A7050/$G$1)*$G$2)</f>
        <v>251.50376247873479</v>
      </c>
      <c r="I7050" s="19">
        <f t="shared" si="661"/>
        <v>14301331232</v>
      </c>
      <c r="K7050" s="19">
        <f t="shared" si="666"/>
        <v>20291040000</v>
      </c>
      <c r="L7050" s="19">
        <f t="shared" si="662"/>
        <v>20291040000</v>
      </c>
      <c r="N7050" s="19">
        <f t="shared" si="665"/>
        <v>-26000705616</v>
      </c>
      <c r="O7050" s="19">
        <f t="shared" si="663"/>
        <v>-26000705616</v>
      </c>
      <c r="Q7050" s="19">
        <f t="shared" si="664"/>
        <v>1441000000</v>
      </c>
    </row>
    <row r="7051" spans="1:17" x14ac:dyDescent="0.3">
      <c r="A7051">
        <v>7045</v>
      </c>
      <c r="B7051">
        <f>SQRT((1-A7051*A7051/$G$1)*$G$2)</f>
        <v>250.72537947608066</v>
      </c>
      <c r="I7051" s="19">
        <f t="shared" si="661"/>
        <v>2882000000</v>
      </c>
      <c r="K7051" s="19">
        <f t="shared" si="666"/>
        <v>20293920000</v>
      </c>
      <c r="L7051" s="19">
        <f t="shared" si="662"/>
        <v>20293920000</v>
      </c>
      <c r="N7051" s="19">
        <f t="shared" si="665"/>
        <v>-25896910384</v>
      </c>
      <c r="O7051" s="19">
        <f t="shared" si="663"/>
        <v>-25896910384</v>
      </c>
      <c r="Q7051" s="19">
        <f t="shared" si="664"/>
        <v>-4161990384</v>
      </c>
    </row>
    <row r="7052" spans="1:17" x14ac:dyDescent="0.3">
      <c r="A7052">
        <v>7046</v>
      </c>
      <c r="B7052">
        <f>SQRT((1-A7052*A7052/$G$1)*$G$2)</f>
        <v>249.94446141495285</v>
      </c>
      <c r="I7052" s="19">
        <f t="shared" si="661"/>
        <v>-8323980768</v>
      </c>
      <c r="K7052" s="19">
        <f t="shared" si="666"/>
        <v>20296800000</v>
      </c>
      <c r="L7052" s="19">
        <f t="shared" si="662"/>
        <v>20296800000</v>
      </c>
      <c r="N7052" s="19">
        <f t="shared" si="665"/>
        <v>-25793115152</v>
      </c>
      <c r="O7052" s="19">
        <f t="shared" si="663"/>
        <v>-25793115152</v>
      </c>
      <c r="Q7052" s="19">
        <f t="shared" si="664"/>
        <v>-9658305536</v>
      </c>
    </row>
    <row r="7053" spans="1:17" x14ac:dyDescent="0.3">
      <c r="A7053">
        <v>7047</v>
      </c>
      <c r="B7053">
        <f>SQRT((1-A7053*A7053/$G$1)*$G$2)</f>
        <v>249.16098445928179</v>
      </c>
      <c r="I7053" s="19">
        <f t="shared" si="661"/>
        <v>-19316611072</v>
      </c>
      <c r="K7053" s="19">
        <f t="shared" si="666"/>
        <v>20299680000</v>
      </c>
      <c r="L7053" s="19">
        <f t="shared" si="662"/>
        <v>20299680000</v>
      </c>
      <c r="N7053" s="19">
        <f t="shared" si="665"/>
        <v>-25689319920</v>
      </c>
      <c r="O7053" s="19">
        <f t="shared" si="663"/>
        <v>-25689319920</v>
      </c>
      <c r="Q7053" s="19">
        <f t="shared" si="664"/>
        <v>-15047945456</v>
      </c>
    </row>
    <row r="7054" spans="1:17" x14ac:dyDescent="0.3">
      <c r="A7054">
        <v>7048</v>
      </c>
      <c r="B7054">
        <f>SQRT((1-A7054*A7054/$G$1)*$G$2)</f>
        <v>248.37492439364215</v>
      </c>
      <c r="I7054" s="19">
        <f t="shared" si="661"/>
        <v>-30095890912</v>
      </c>
      <c r="K7054" s="19">
        <f t="shared" si="666"/>
        <v>20302560000</v>
      </c>
      <c r="L7054" s="19">
        <f t="shared" si="662"/>
        <v>20302560000</v>
      </c>
      <c r="N7054" s="19">
        <f t="shared" si="665"/>
        <v>0</v>
      </c>
      <c r="O7054" s="19">
        <f t="shared" si="663"/>
        <v>-25689319920</v>
      </c>
      <c r="Q7054" s="19">
        <f t="shared" si="664"/>
        <v>5254614544</v>
      </c>
    </row>
    <row r="7055" spans="1:17" x14ac:dyDescent="0.3">
      <c r="A7055">
        <v>7049</v>
      </c>
      <c r="B7055">
        <f>SQRT((1-A7055*A7055/$G$1)*$G$2)</f>
        <v>247.58625661473613</v>
      </c>
      <c r="I7055" s="19">
        <f t="shared" si="661"/>
        <v>10509229088</v>
      </c>
      <c r="K7055" s="19">
        <f t="shared" si="666"/>
        <v>20305440000</v>
      </c>
      <c r="L7055" s="19">
        <f t="shared" si="662"/>
        <v>20305440000</v>
      </c>
      <c r="N7055" s="19">
        <f t="shared" si="665"/>
        <v>-25585524688</v>
      </c>
      <c r="O7055" s="19">
        <f t="shared" si="663"/>
        <v>-25585524688</v>
      </c>
      <c r="Q7055" s="19">
        <f t="shared" si="664"/>
        <v>-25470144</v>
      </c>
    </row>
    <row r="7056" spans="1:17" x14ac:dyDescent="0.3">
      <c r="A7056">
        <v>7050</v>
      </c>
      <c r="B7056">
        <f>SQRT((1-A7056*A7056/$G$1)*$G$2)</f>
        <v>246.79495612262801</v>
      </c>
      <c r="I7056" s="19">
        <f t="shared" si="661"/>
        <v>-50940288</v>
      </c>
      <c r="K7056" s="19">
        <f t="shared" si="666"/>
        <v>20308320000</v>
      </c>
      <c r="L7056" s="19">
        <f t="shared" si="662"/>
        <v>20308320000</v>
      </c>
      <c r="N7056" s="19">
        <f t="shared" si="665"/>
        <v>-25481729456</v>
      </c>
      <c r="O7056" s="19">
        <f t="shared" si="663"/>
        <v>-25481729456</v>
      </c>
      <c r="Q7056" s="19">
        <f t="shared" si="664"/>
        <v>-5198879600</v>
      </c>
    </row>
    <row r="7057" spans="1:17" x14ac:dyDescent="0.3">
      <c r="A7057">
        <v>7051</v>
      </c>
      <c r="B7057">
        <f>SQRT((1-A7057*A7057/$G$1)*$G$2)</f>
        <v>246.00099751172391</v>
      </c>
      <c r="I7057" s="19">
        <f t="shared" si="661"/>
        <v>-10397759200</v>
      </c>
      <c r="K7057" s="19">
        <f t="shared" si="666"/>
        <v>20311200000</v>
      </c>
      <c r="L7057" s="19">
        <f t="shared" si="662"/>
        <v>20311200000</v>
      </c>
      <c r="N7057" s="19">
        <f t="shared" si="665"/>
        <v>-25377934224</v>
      </c>
      <c r="O7057" s="19">
        <f t="shared" si="663"/>
        <v>-25377934224</v>
      </c>
      <c r="Q7057" s="19">
        <f t="shared" si="664"/>
        <v>-10265613824</v>
      </c>
    </row>
    <row r="7058" spans="1:17" x14ac:dyDescent="0.3">
      <c r="A7058">
        <v>7052</v>
      </c>
      <c r="B7058">
        <f>SQRT((1-A7058*A7058/$G$1)*$G$2)</f>
        <v>245.20435496148525</v>
      </c>
      <c r="I7058" s="19">
        <f t="shared" si="661"/>
        <v>-20531227648</v>
      </c>
      <c r="K7058" s="19">
        <f t="shared" si="666"/>
        <v>20314080000</v>
      </c>
      <c r="L7058" s="19">
        <f t="shared" si="662"/>
        <v>20314080000</v>
      </c>
      <c r="N7058" s="19">
        <f t="shared" si="665"/>
        <v>-25274138992</v>
      </c>
      <c r="O7058" s="19">
        <f t="shared" si="663"/>
        <v>-25274138992</v>
      </c>
      <c r="Q7058" s="19">
        <f t="shared" si="664"/>
        <v>-15225672816</v>
      </c>
    </row>
    <row r="7059" spans="1:17" x14ac:dyDescent="0.3">
      <c r="A7059">
        <v>7053</v>
      </c>
      <c r="B7059">
        <f>SQRT((1-A7059*A7059/$G$1)*$G$2)</f>
        <v>244.40500222686583</v>
      </c>
      <c r="I7059" s="19">
        <f t="shared" si="661"/>
        <v>-30451345632</v>
      </c>
      <c r="K7059" s="19">
        <f t="shared" si="666"/>
        <v>20316960000</v>
      </c>
      <c r="L7059" s="19">
        <f t="shared" si="662"/>
        <v>20316960000</v>
      </c>
      <c r="N7059" s="19">
        <f t="shared" si="665"/>
        <v>0</v>
      </c>
      <c r="O7059" s="19">
        <f t="shared" si="663"/>
        <v>-25274138992</v>
      </c>
      <c r="Q7059" s="19">
        <f t="shared" si="664"/>
        <v>5091287184</v>
      </c>
    </row>
    <row r="7060" spans="1:17" x14ac:dyDescent="0.3">
      <c r="A7060">
        <v>7054</v>
      </c>
      <c r="B7060">
        <f>SQRT((1-A7060*A7060/$G$1)*$G$2)</f>
        <v>243.60291262846576</v>
      </c>
      <c r="I7060" s="19">
        <f t="shared" si="661"/>
        <v>10182574368</v>
      </c>
      <c r="K7060" s="19">
        <f t="shared" si="666"/>
        <v>20319840000</v>
      </c>
      <c r="L7060" s="19">
        <f t="shared" si="662"/>
        <v>20319840000</v>
      </c>
      <c r="N7060" s="19">
        <f t="shared" si="665"/>
        <v>-25170343760</v>
      </c>
      <c r="O7060" s="19">
        <f t="shared" si="663"/>
        <v>-25170343760</v>
      </c>
      <c r="Q7060" s="19">
        <f t="shared" si="664"/>
        <v>240783424</v>
      </c>
    </row>
    <row r="7061" spans="1:17" x14ac:dyDescent="0.3">
      <c r="A7061">
        <v>7055</v>
      </c>
      <c r="B7061">
        <f>SQRT((1-A7061*A7061/$G$1)*$G$2)</f>
        <v>242.79805904238833</v>
      </c>
      <c r="I7061" s="19">
        <f t="shared" si="661"/>
        <v>481566848</v>
      </c>
      <c r="K7061" s="19">
        <f t="shared" si="666"/>
        <v>20322720000</v>
      </c>
      <c r="L7061" s="19">
        <f t="shared" si="662"/>
        <v>20322720000</v>
      </c>
      <c r="N7061" s="19">
        <f t="shared" si="665"/>
        <v>-25066548528</v>
      </c>
      <c r="O7061" s="19">
        <f t="shared" si="663"/>
        <v>-25066548528</v>
      </c>
      <c r="Q7061" s="19">
        <f t="shared" si="664"/>
        <v>-4503045104</v>
      </c>
    </row>
    <row r="7062" spans="1:17" x14ac:dyDescent="0.3">
      <c r="A7062">
        <v>7056</v>
      </c>
      <c r="B7062">
        <f>SQRT((1-A7062*A7062/$G$1)*$G$2)</f>
        <v>241.99041388978958</v>
      </c>
      <c r="I7062" s="19">
        <f t="shared" si="661"/>
        <v>-9006090208</v>
      </c>
      <c r="K7062" s="19">
        <f t="shared" si="666"/>
        <v>20325600000</v>
      </c>
      <c r="L7062" s="19">
        <f t="shared" si="662"/>
        <v>20325600000</v>
      </c>
      <c r="N7062" s="19">
        <f t="shared" si="665"/>
        <v>-24962753296</v>
      </c>
      <c r="O7062" s="19">
        <f t="shared" si="663"/>
        <v>-24962753296</v>
      </c>
      <c r="Q7062" s="19">
        <f t="shared" si="664"/>
        <v>-9140198400</v>
      </c>
    </row>
    <row r="7063" spans="1:17" x14ac:dyDescent="0.3">
      <c r="A7063">
        <v>7057</v>
      </c>
      <c r="B7063">
        <f>SQRT((1-A7063*A7063/$G$1)*$G$2)</f>
        <v>241.17994912611127</v>
      </c>
      <c r="I7063" s="19">
        <f t="shared" si="661"/>
        <v>-18280396800</v>
      </c>
      <c r="K7063" s="19">
        <f t="shared" si="666"/>
        <v>20328480000</v>
      </c>
      <c r="L7063" s="19">
        <f t="shared" si="662"/>
        <v>20328480000</v>
      </c>
      <c r="N7063" s="19">
        <f t="shared" si="665"/>
        <v>-24858958064</v>
      </c>
      <c r="O7063" s="19">
        <f t="shared" si="663"/>
        <v>-24858958064</v>
      </c>
      <c r="Q7063" s="19">
        <f t="shared" si="664"/>
        <v>-13670676464</v>
      </c>
    </row>
    <row r="7064" spans="1:17" x14ac:dyDescent="0.3">
      <c r="A7064">
        <v>7058</v>
      </c>
      <c r="B7064">
        <f>SQRT((1-A7064*A7064/$G$1)*$G$2)</f>
        <v>240.36663622998296</v>
      </c>
      <c r="I7064" s="19">
        <f t="shared" si="661"/>
        <v>-27341352928</v>
      </c>
      <c r="K7064" s="19">
        <f t="shared" si="666"/>
        <v>20331360000</v>
      </c>
      <c r="L7064" s="19">
        <f t="shared" si="662"/>
        <v>20331360000</v>
      </c>
      <c r="N7064" s="19">
        <f t="shared" si="665"/>
        <v>0</v>
      </c>
      <c r="O7064" s="19">
        <f t="shared" si="663"/>
        <v>-24858958064</v>
      </c>
      <c r="Q7064" s="19">
        <f t="shared" si="664"/>
        <v>6660683536</v>
      </c>
    </row>
    <row r="7065" spans="1:17" x14ac:dyDescent="0.3">
      <c r="A7065">
        <v>7059</v>
      </c>
      <c r="B7065">
        <f>SQRT((1-A7065*A7065/$G$1)*$G$2)</f>
        <v>239.55044619178199</v>
      </c>
      <c r="I7065" s="19">
        <f t="shared" si="661"/>
        <v>13321367072</v>
      </c>
      <c r="K7065" s="19">
        <f t="shared" si="666"/>
        <v>20334240000</v>
      </c>
      <c r="L7065" s="19">
        <f t="shared" si="662"/>
        <v>20334240000</v>
      </c>
      <c r="N7065" s="19">
        <f t="shared" si="665"/>
        <v>-24755162832</v>
      </c>
      <c r="O7065" s="19">
        <f t="shared" si="663"/>
        <v>-24755162832</v>
      </c>
      <c r="Q7065" s="19">
        <f t="shared" si="664"/>
        <v>2239760704</v>
      </c>
    </row>
    <row r="7066" spans="1:17" x14ac:dyDescent="0.3">
      <c r="A7066">
        <v>7060</v>
      </c>
      <c r="B7066">
        <f>SQRT((1-A7066*A7066/$G$1)*$G$2)</f>
        <v>238.73134950183672</v>
      </c>
      <c r="I7066" s="19">
        <f t="shared" si="661"/>
        <v>4479521408</v>
      </c>
      <c r="K7066" s="19">
        <f t="shared" si="666"/>
        <v>20337120000</v>
      </c>
      <c r="L7066" s="19">
        <f t="shared" si="662"/>
        <v>20337120000</v>
      </c>
      <c r="N7066" s="19">
        <f t="shared" si="665"/>
        <v>-24651367600</v>
      </c>
      <c r="O7066" s="19">
        <f t="shared" si="663"/>
        <v>-24651367600</v>
      </c>
      <c r="Q7066" s="19">
        <f t="shared" si="664"/>
        <v>-2074486896</v>
      </c>
    </row>
    <row r="7067" spans="1:17" x14ac:dyDescent="0.3">
      <c r="A7067">
        <v>7061</v>
      </c>
      <c r="B7067">
        <f>SQRT((1-A7067*A7067/$G$1)*$G$2)</f>
        <v>237.90931613826294</v>
      </c>
      <c r="I7067" s="19">
        <f t="shared" si="661"/>
        <v>-4148973792</v>
      </c>
      <c r="K7067" s="19">
        <f t="shared" si="666"/>
        <v>20340000000</v>
      </c>
      <c r="L7067" s="19">
        <f t="shared" si="662"/>
        <v>20340000000</v>
      </c>
      <c r="N7067" s="19">
        <f t="shared" si="665"/>
        <v>-24547572368</v>
      </c>
      <c r="O7067" s="19">
        <f t="shared" si="663"/>
        <v>-24547572368</v>
      </c>
      <c r="Q7067" s="19">
        <f t="shared" si="664"/>
        <v>-6282059264</v>
      </c>
    </row>
    <row r="7068" spans="1:17" x14ac:dyDescent="0.3">
      <c r="A7068">
        <v>7062</v>
      </c>
      <c r="B7068">
        <f>SQRT((1-A7068*A7068/$G$1)*$G$2)</f>
        <v>237.08431555441439</v>
      </c>
      <c r="I7068" s="19">
        <f t="shared" si="661"/>
        <v>-12564118528</v>
      </c>
      <c r="K7068" s="19">
        <f t="shared" si="666"/>
        <v>20342880000</v>
      </c>
      <c r="L7068" s="19">
        <f t="shared" si="662"/>
        <v>20342880000</v>
      </c>
      <c r="N7068" s="19">
        <f t="shared" si="665"/>
        <v>-24443777136</v>
      </c>
      <c r="O7068" s="19">
        <f t="shared" si="663"/>
        <v>-24443777136</v>
      </c>
      <c r="Q7068" s="19">
        <f t="shared" si="664"/>
        <v>-10382956400</v>
      </c>
    </row>
    <row r="7069" spans="1:17" x14ac:dyDescent="0.3">
      <c r="A7069">
        <v>7063</v>
      </c>
      <c r="B7069">
        <f>SQRT((1-A7069*A7069/$G$1)*$G$2)</f>
        <v>236.2563166659375</v>
      </c>
      <c r="I7069" s="19">
        <f t="shared" si="661"/>
        <v>-20765912800</v>
      </c>
      <c r="K7069" s="19">
        <f t="shared" si="666"/>
        <v>20345760000</v>
      </c>
      <c r="L7069" s="19">
        <f t="shared" si="662"/>
        <v>20345760000</v>
      </c>
      <c r="N7069" s="19">
        <f t="shared" si="665"/>
        <v>-24339981904</v>
      </c>
      <c r="O7069" s="19">
        <f t="shared" si="663"/>
        <v>-24339981904</v>
      </c>
      <c r="Q7069" s="19">
        <f t="shared" si="664"/>
        <v>-14377178304</v>
      </c>
    </row>
    <row r="7070" spans="1:17" x14ac:dyDescent="0.3">
      <c r="A7070">
        <v>7064</v>
      </c>
      <c r="B7070">
        <f>SQRT((1-A7070*A7070/$G$1)*$G$2)</f>
        <v>235.42528783741079</v>
      </c>
      <c r="I7070" s="19">
        <f t="shared" si="661"/>
        <v>-28754356608</v>
      </c>
      <c r="K7070" s="19">
        <f t="shared" si="666"/>
        <v>20348640000</v>
      </c>
      <c r="L7070" s="19">
        <f t="shared" si="662"/>
        <v>20348640000</v>
      </c>
      <c r="N7070" s="19">
        <f t="shared" si="665"/>
        <v>0</v>
      </c>
      <c r="O7070" s="19">
        <f t="shared" si="663"/>
        <v>-24339981904</v>
      </c>
      <c r="Q7070" s="19">
        <f t="shared" si="664"/>
        <v>5971461696</v>
      </c>
    </row>
    <row r="7071" spans="1:17" x14ac:dyDescent="0.3">
      <c r="A7071">
        <v>7065</v>
      </c>
      <c r="B7071">
        <f>SQRT((1-A7071*A7071/$G$1)*$G$2)</f>
        <v>234.59119686855527</v>
      </c>
      <c r="I7071" s="19">
        <f t="shared" si="661"/>
        <v>11942923392</v>
      </c>
      <c r="K7071" s="19">
        <f t="shared" si="666"/>
        <v>20351520000</v>
      </c>
      <c r="L7071" s="19">
        <f t="shared" si="662"/>
        <v>20351520000</v>
      </c>
      <c r="N7071" s="19">
        <f t="shared" si="665"/>
        <v>-24236186672</v>
      </c>
      <c r="O7071" s="19">
        <f t="shared" si="663"/>
        <v>-24236186672</v>
      </c>
      <c r="Q7071" s="19">
        <f t="shared" si="664"/>
        <v>2086795024</v>
      </c>
    </row>
    <row r="7072" spans="1:17" x14ac:dyDescent="0.3">
      <c r="A7072">
        <v>7066</v>
      </c>
      <c r="B7072">
        <f>SQRT((1-A7072*A7072/$G$1)*$G$2)</f>
        <v>233.7540109799962</v>
      </c>
      <c r="I7072" s="19">
        <f t="shared" si="661"/>
        <v>4173590048</v>
      </c>
      <c r="K7072" s="19">
        <f t="shared" si="666"/>
        <v>20354400000</v>
      </c>
      <c r="L7072" s="19">
        <f t="shared" si="662"/>
        <v>20354400000</v>
      </c>
      <c r="N7072" s="19">
        <f t="shared" si="665"/>
        <v>-24132391440</v>
      </c>
      <c r="O7072" s="19">
        <f t="shared" si="663"/>
        <v>-24132391440</v>
      </c>
      <c r="Q7072" s="19">
        <f t="shared" si="664"/>
        <v>-1691196416</v>
      </c>
    </row>
    <row r="7073" spans="1:17" x14ac:dyDescent="0.3">
      <c r="A7073">
        <v>7067</v>
      </c>
      <c r="B7073">
        <f>SQRT((1-A7073*A7073/$G$1)*$G$2)</f>
        <v>232.91369679856203</v>
      </c>
      <c r="I7073" s="19">
        <f t="shared" si="661"/>
        <v>-3382392832</v>
      </c>
      <c r="K7073" s="19">
        <f t="shared" si="666"/>
        <v>20357280000</v>
      </c>
      <c r="L7073" s="19">
        <f t="shared" si="662"/>
        <v>20357280000</v>
      </c>
      <c r="N7073" s="19">
        <f t="shared" si="665"/>
        <v>-24028596208</v>
      </c>
      <c r="O7073" s="19">
        <f t="shared" si="663"/>
        <v>-24028596208</v>
      </c>
      <c r="Q7073" s="19">
        <f t="shared" si="664"/>
        <v>-5362512624</v>
      </c>
    </row>
    <row r="7074" spans="1:17" x14ac:dyDescent="0.3">
      <c r="A7074">
        <v>7068</v>
      </c>
      <c r="B7074">
        <f>SQRT((1-A7074*A7074/$G$1)*$G$2)</f>
        <v>232.07022034209893</v>
      </c>
      <c r="I7074" s="19">
        <f t="shared" si="661"/>
        <v>-10725025248</v>
      </c>
      <c r="K7074" s="19">
        <f t="shared" si="666"/>
        <v>20360160000</v>
      </c>
      <c r="L7074" s="19">
        <f t="shared" si="662"/>
        <v>20360160000</v>
      </c>
      <c r="N7074" s="19">
        <f t="shared" si="665"/>
        <v>-23924800976</v>
      </c>
      <c r="O7074" s="19">
        <f t="shared" si="663"/>
        <v>-23924800976</v>
      </c>
      <c r="Q7074" s="19">
        <f t="shared" si="664"/>
        <v>-8927153600</v>
      </c>
    </row>
    <row r="7075" spans="1:17" x14ac:dyDescent="0.3">
      <c r="A7075">
        <v>7069</v>
      </c>
      <c r="B7075">
        <f>SQRT((1-A7075*A7075/$G$1)*$G$2)</f>
        <v>231.22354700378071</v>
      </c>
      <c r="I7075" s="19">
        <f t="shared" si="661"/>
        <v>-17854307200</v>
      </c>
      <c r="K7075" s="19">
        <f t="shared" si="666"/>
        <v>20363040000</v>
      </c>
      <c r="L7075" s="19">
        <f t="shared" si="662"/>
        <v>20363040000</v>
      </c>
      <c r="N7075" s="19">
        <f t="shared" si="665"/>
        <v>-23821005744</v>
      </c>
      <c r="O7075" s="19">
        <f t="shared" si="663"/>
        <v>-23821005744</v>
      </c>
      <c r="Q7075" s="19">
        <f t="shared" si="664"/>
        <v>-12385119344</v>
      </c>
    </row>
    <row r="7076" spans="1:17" x14ac:dyDescent="0.3">
      <c r="A7076">
        <v>7070</v>
      </c>
      <c r="B7076">
        <f>SQRT((1-A7076*A7076/$G$1)*$G$2)</f>
        <v>230.37364153589755</v>
      </c>
      <c r="I7076" s="19">
        <f t="shared" si="661"/>
        <v>-24770238688</v>
      </c>
      <c r="K7076" s="19">
        <f t="shared" si="666"/>
        <v>20365920000</v>
      </c>
      <c r="L7076" s="19">
        <f t="shared" si="662"/>
        <v>20365920000</v>
      </c>
      <c r="N7076" s="19">
        <f t="shared" si="665"/>
        <v>0</v>
      </c>
      <c r="O7076" s="19">
        <f t="shared" si="663"/>
        <v>-23821005744</v>
      </c>
      <c r="Q7076" s="19">
        <f t="shared" si="664"/>
        <v>7980800656</v>
      </c>
    </row>
    <row r="7077" spans="1:17" x14ac:dyDescent="0.3">
      <c r="A7077">
        <v>7071</v>
      </c>
      <c r="B7077">
        <f>SQRT((1-A7077*A7077/$G$1)*$G$2)</f>
        <v>229.52046803309773</v>
      </c>
      <c r="I7077" s="19">
        <f t="shared" si="661"/>
        <v>15961601312</v>
      </c>
      <c r="K7077" s="19">
        <f t="shared" si="666"/>
        <v>20368800000</v>
      </c>
      <c r="L7077" s="19">
        <f t="shared" si="662"/>
        <v>20368800000</v>
      </c>
      <c r="N7077" s="19">
        <f t="shared" si="665"/>
        <v>-23717210512</v>
      </c>
      <c r="O7077" s="19">
        <f t="shared" si="663"/>
        <v>-23717210512</v>
      </c>
      <c r="Q7077" s="19">
        <f t="shared" si="664"/>
        <v>4632390144</v>
      </c>
    </row>
    <row r="7078" spans="1:17" x14ac:dyDescent="0.3">
      <c r="A7078">
        <v>7072</v>
      </c>
      <c r="B7078">
        <f>SQRT((1-A7078*A7078/$G$1)*$G$2)</f>
        <v>228.66398991506247</v>
      </c>
      <c r="I7078" s="19">
        <f t="shared" si="661"/>
        <v>9264780288</v>
      </c>
      <c r="K7078" s="19">
        <f t="shared" si="666"/>
        <v>20371680000</v>
      </c>
      <c r="L7078" s="19">
        <f t="shared" si="662"/>
        <v>20371680000</v>
      </c>
      <c r="N7078" s="19">
        <f t="shared" si="665"/>
        <v>-23613415280</v>
      </c>
      <c r="O7078" s="19">
        <f t="shared" si="663"/>
        <v>-23613415280</v>
      </c>
      <c r="Q7078" s="19">
        <f t="shared" si="664"/>
        <v>1390654864</v>
      </c>
    </row>
    <row r="7079" spans="1:17" x14ac:dyDescent="0.3">
      <c r="A7079">
        <v>7073</v>
      </c>
      <c r="B7079">
        <f>SQRT((1-A7079*A7079/$G$1)*$G$2)</f>
        <v>227.80416990858816</v>
      </c>
      <c r="I7079" s="19">
        <f t="shared" si="661"/>
        <v>2781309728</v>
      </c>
      <c r="K7079" s="19">
        <f t="shared" si="666"/>
        <v>20374560000</v>
      </c>
      <c r="L7079" s="19">
        <f t="shared" si="662"/>
        <v>20374560000</v>
      </c>
      <c r="N7079" s="19">
        <f t="shared" si="665"/>
        <v>-23509620048</v>
      </c>
      <c r="O7079" s="19">
        <f t="shared" si="663"/>
        <v>-23509620048</v>
      </c>
      <c r="Q7079" s="19">
        <f t="shared" si="664"/>
        <v>-1744405184</v>
      </c>
    </row>
    <row r="7080" spans="1:17" x14ac:dyDescent="0.3">
      <c r="A7080">
        <v>7074</v>
      </c>
      <c r="B7080">
        <f>SQRT((1-A7080*A7080/$G$1)*$G$2)</f>
        <v>226.94097002905238</v>
      </c>
      <c r="I7080" s="19">
        <f t="shared" si="661"/>
        <v>-3488810368</v>
      </c>
      <c r="K7080" s="19">
        <f t="shared" si="666"/>
        <v>20377440000</v>
      </c>
      <c r="L7080" s="19">
        <f t="shared" si="662"/>
        <v>20377440000</v>
      </c>
      <c r="N7080" s="19">
        <f t="shared" si="665"/>
        <v>-23405824816</v>
      </c>
      <c r="O7080" s="19">
        <f t="shared" si="663"/>
        <v>-23405824816</v>
      </c>
      <c r="Q7080" s="19">
        <f t="shared" si="664"/>
        <v>-4772790000</v>
      </c>
    </row>
    <row r="7081" spans="1:17" x14ac:dyDescent="0.3">
      <c r="A7081">
        <v>7075</v>
      </c>
      <c r="B7081">
        <f>SQRT((1-A7081*A7081/$G$1)*$G$2)</f>
        <v>226.07435156124001</v>
      </c>
      <c r="I7081" s="19">
        <f t="shared" si="661"/>
        <v>-9545580000</v>
      </c>
      <c r="K7081" s="19">
        <f t="shared" si="666"/>
        <v>20380320000</v>
      </c>
      <c r="L7081" s="19">
        <f t="shared" si="662"/>
        <v>20380320000</v>
      </c>
      <c r="N7081" s="19">
        <f t="shared" si="665"/>
        <v>-23302029584</v>
      </c>
      <c r="O7081" s="19">
        <f t="shared" si="663"/>
        <v>-23302029584</v>
      </c>
      <c r="Q7081" s="19">
        <f t="shared" si="664"/>
        <v>-7694499584</v>
      </c>
    </row>
    <row r="7082" spans="1:17" x14ac:dyDescent="0.3">
      <c r="A7082">
        <v>7076</v>
      </c>
      <c r="B7082">
        <f>SQRT((1-A7082*A7082/$G$1)*$G$2)</f>
        <v>225.20427503949477</v>
      </c>
      <c r="I7082" s="19">
        <f t="shared" si="661"/>
        <v>-15388999168</v>
      </c>
      <c r="K7082" s="19">
        <f t="shared" si="666"/>
        <v>20383200000</v>
      </c>
      <c r="L7082" s="19">
        <f t="shared" si="662"/>
        <v>20383200000</v>
      </c>
      <c r="N7082" s="19">
        <f t="shared" si="665"/>
        <v>-23198234352</v>
      </c>
      <c r="O7082" s="19">
        <f t="shared" si="663"/>
        <v>-23198234352</v>
      </c>
      <c r="Q7082" s="19">
        <f t="shared" si="664"/>
        <v>-10509533936</v>
      </c>
    </row>
    <row r="7083" spans="1:17" x14ac:dyDescent="0.3">
      <c r="A7083">
        <v>7077</v>
      </c>
      <c r="B7083">
        <f>SQRT((1-A7083*A7083/$G$1)*$G$2)</f>
        <v>224.33070022717595</v>
      </c>
      <c r="I7083" s="19">
        <f t="shared" si="661"/>
        <v>-21019067872</v>
      </c>
      <c r="K7083" s="19">
        <f t="shared" si="666"/>
        <v>20386080000</v>
      </c>
      <c r="L7083" s="19">
        <f t="shared" si="662"/>
        <v>20386080000</v>
      </c>
      <c r="N7083" s="19">
        <f t="shared" si="665"/>
        <v>-23094439120</v>
      </c>
      <c r="O7083" s="19">
        <f t="shared" si="663"/>
        <v>-23094439120</v>
      </c>
      <c r="Q7083" s="19">
        <f t="shared" si="664"/>
        <v>-13217893056</v>
      </c>
    </row>
    <row r="7084" spans="1:17" x14ac:dyDescent="0.3">
      <c r="A7084">
        <v>7078</v>
      </c>
      <c r="B7084">
        <f>SQRT((1-A7084*A7084/$G$1)*$G$2)</f>
        <v>223.45358609538422</v>
      </c>
      <c r="I7084" s="19">
        <f t="shared" si="661"/>
        <v>-26435786112</v>
      </c>
      <c r="K7084" s="19">
        <f t="shared" si="666"/>
        <v>20388960000</v>
      </c>
      <c r="L7084" s="19">
        <f t="shared" si="662"/>
        <v>20388960000</v>
      </c>
      <c r="N7084" s="19">
        <f t="shared" si="665"/>
        <v>0</v>
      </c>
      <c r="O7084" s="19">
        <f t="shared" si="663"/>
        <v>-23094439120</v>
      </c>
      <c r="Q7084" s="19">
        <f t="shared" si="664"/>
        <v>7171066944</v>
      </c>
    </row>
    <row r="7085" spans="1:17" x14ac:dyDescent="0.3">
      <c r="A7085">
        <v>7079</v>
      </c>
      <c r="B7085">
        <f>SQRT((1-A7085*A7085/$G$1)*$G$2)</f>
        <v>222.5728908009259</v>
      </c>
      <c r="I7085" s="19">
        <f t="shared" si="661"/>
        <v>14342133888</v>
      </c>
      <c r="K7085" s="19">
        <f t="shared" si="666"/>
        <v>20391840000</v>
      </c>
      <c r="L7085" s="19">
        <f t="shared" si="662"/>
        <v>20391840000</v>
      </c>
      <c r="N7085" s="19">
        <f t="shared" si="665"/>
        <v>-22990643888</v>
      </c>
      <c r="O7085" s="19">
        <f t="shared" si="663"/>
        <v>-22990643888</v>
      </c>
      <c r="Q7085" s="19">
        <f t="shared" si="664"/>
        <v>4572263056</v>
      </c>
    </row>
    <row r="7086" spans="1:17" x14ac:dyDescent="0.3">
      <c r="A7086">
        <v>7080</v>
      </c>
      <c r="B7086">
        <f>SQRT((1-A7086*A7086/$G$1)*$G$2)</f>
        <v>221.68857166348442</v>
      </c>
      <c r="I7086" s="19">
        <f t="shared" ref="I7086:I7110" si="667">Q7085*2</f>
        <v>9144526112</v>
      </c>
      <c r="K7086" s="19">
        <f t="shared" si="666"/>
        <v>20394720000</v>
      </c>
      <c r="L7086" s="19">
        <f t="shared" ref="L7086:L7110" si="668">IF(K7086=0,L7085,K7086)</f>
        <v>20394720000</v>
      </c>
      <c r="N7086" s="19">
        <f t="shared" si="665"/>
        <v>-22886848656</v>
      </c>
      <c r="O7086" s="19">
        <f t="shared" ref="O7086:O7110" si="669">IF(N7086=0,O7085,N7086)</f>
        <v>-22886848656</v>
      </c>
      <c r="Q7086" s="19">
        <f t="shared" ref="Q7086:Q7110" si="670">Q7085+K7086+N7086</f>
        <v>2080134400</v>
      </c>
    </row>
    <row r="7087" spans="1:17" x14ac:dyDescent="0.3">
      <c r="A7087">
        <v>7081</v>
      </c>
      <c r="B7087">
        <f>SQRT((1-A7087*A7087/$G$1)*$G$2)</f>
        <v>220.80058514196108</v>
      </c>
      <c r="I7087" s="19">
        <f t="shared" si="667"/>
        <v>4160268800</v>
      </c>
      <c r="K7087" s="19">
        <f t="shared" si="666"/>
        <v>20397600000</v>
      </c>
      <c r="L7087" s="19">
        <f t="shared" si="668"/>
        <v>20397600000</v>
      </c>
      <c r="N7087" s="19">
        <f t="shared" si="665"/>
        <v>-22783053424</v>
      </c>
      <c r="O7087" s="19">
        <f t="shared" si="669"/>
        <v>-22783053424</v>
      </c>
      <c r="Q7087" s="19">
        <f t="shared" si="670"/>
        <v>-305319024</v>
      </c>
    </row>
    <row r="7088" spans="1:17" x14ac:dyDescent="0.3">
      <c r="A7088">
        <v>7082</v>
      </c>
      <c r="B7088">
        <f>SQRT((1-A7088*A7088/$G$1)*$G$2)</f>
        <v>219.90888680994757</v>
      </c>
      <c r="I7088" s="19">
        <f t="shared" si="667"/>
        <v>-610638048</v>
      </c>
      <c r="K7088" s="19">
        <f t="shared" si="666"/>
        <v>20400480000</v>
      </c>
      <c r="L7088" s="19">
        <f t="shared" si="668"/>
        <v>20400480000</v>
      </c>
      <c r="N7088" s="19">
        <f t="shared" si="665"/>
        <v>-22679258192</v>
      </c>
      <c r="O7088" s="19">
        <f t="shared" si="669"/>
        <v>-22679258192</v>
      </c>
      <c r="Q7088" s="19">
        <f t="shared" si="670"/>
        <v>-2584097216</v>
      </c>
    </row>
    <row r="7089" spans="1:17" x14ac:dyDescent="0.3">
      <c r="A7089">
        <v>7083</v>
      </c>
      <c r="B7089">
        <f>SQRT((1-A7089*A7089/$G$1)*$G$2)</f>
        <v>219.01343133029454</v>
      </c>
      <c r="I7089" s="19">
        <f t="shared" si="667"/>
        <v>-5168194432</v>
      </c>
      <c r="K7089" s="19">
        <f t="shared" si="666"/>
        <v>20403360000</v>
      </c>
      <c r="L7089" s="19">
        <f t="shared" si="668"/>
        <v>20403360000</v>
      </c>
      <c r="N7089" s="19">
        <f t="shared" si="665"/>
        <v>-22575462960</v>
      </c>
      <c r="O7089" s="19">
        <f t="shared" si="669"/>
        <v>-22575462960</v>
      </c>
      <c r="Q7089" s="19">
        <f t="shared" si="670"/>
        <v>-4756200176</v>
      </c>
    </row>
    <row r="7090" spans="1:17" x14ac:dyDescent="0.3">
      <c r="A7090">
        <v>7084</v>
      </c>
      <c r="B7090">
        <f>SQRT((1-A7090*A7090/$G$1)*$G$2)</f>
        <v>218.11417242873168</v>
      </c>
      <c r="I7090" s="19">
        <f t="shared" si="667"/>
        <v>-9512400352</v>
      </c>
      <c r="K7090" s="19">
        <f t="shared" si="666"/>
        <v>20406240000</v>
      </c>
      <c r="L7090" s="19">
        <f t="shared" si="668"/>
        <v>20406240000</v>
      </c>
      <c r="N7090" s="19">
        <f t="shared" si="665"/>
        <v>-22471667728</v>
      </c>
      <c r="O7090" s="19">
        <f t="shared" si="669"/>
        <v>-22471667728</v>
      </c>
      <c r="Q7090" s="19">
        <f t="shared" si="670"/>
        <v>-6821627904</v>
      </c>
    </row>
    <row r="7091" spans="1:17" x14ac:dyDescent="0.3">
      <c r="A7091">
        <v>7085</v>
      </c>
      <c r="B7091">
        <f>SQRT((1-A7091*A7091/$G$1)*$G$2)</f>
        <v>217.21106286649567</v>
      </c>
      <c r="I7091" s="19">
        <f t="shared" si="667"/>
        <v>-13643255808</v>
      </c>
      <c r="K7091" s="19">
        <f t="shared" si="666"/>
        <v>20409120000</v>
      </c>
      <c r="L7091" s="19">
        <f t="shared" si="668"/>
        <v>20409120000</v>
      </c>
      <c r="N7091" s="19">
        <f t="shared" si="665"/>
        <v>-22367872496</v>
      </c>
      <c r="O7091" s="19">
        <f t="shared" si="669"/>
        <v>-22367872496</v>
      </c>
      <c r="Q7091" s="19">
        <f t="shared" si="670"/>
        <v>-8780380400</v>
      </c>
    </row>
    <row r="7092" spans="1:17" x14ac:dyDescent="0.3">
      <c r="A7092">
        <v>7086</v>
      </c>
      <c r="B7092">
        <f>SQRT((1-A7092*A7092/$G$1)*$G$2)</f>
        <v>216.30405441192352</v>
      </c>
      <c r="I7092" s="19">
        <f t="shared" si="667"/>
        <v>-17560760800</v>
      </c>
      <c r="K7092" s="19">
        <f t="shared" si="666"/>
        <v>20412000000</v>
      </c>
      <c r="L7092" s="19">
        <f t="shared" si="668"/>
        <v>20412000000</v>
      </c>
      <c r="N7092" s="19">
        <f t="shared" ref="N7092:N7110" si="671">IF($I7092&gt;O7091,O7091+$J$1,)</f>
        <v>-22264077264</v>
      </c>
      <c r="O7092" s="19">
        <f t="shared" si="669"/>
        <v>-22264077264</v>
      </c>
      <c r="Q7092" s="19">
        <f t="shared" si="670"/>
        <v>-10632457664</v>
      </c>
    </row>
    <row r="7093" spans="1:17" x14ac:dyDescent="0.3">
      <c r="A7093">
        <v>7087</v>
      </c>
      <c r="B7093">
        <f>SQRT((1-A7093*A7093/$G$1)*$G$2)</f>
        <v>215.39309781095946</v>
      </c>
      <c r="I7093" s="19">
        <f t="shared" si="667"/>
        <v>-21264915328</v>
      </c>
      <c r="K7093" s="19">
        <f t="shared" si="666"/>
        <v>20414880000</v>
      </c>
      <c r="L7093" s="19">
        <f t="shared" si="668"/>
        <v>20414880000</v>
      </c>
      <c r="N7093" s="19">
        <f t="shared" si="671"/>
        <v>-22160282032</v>
      </c>
      <c r="O7093" s="19">
        <f t="shared" si="669"/>
        <v>-22160282032</v>
      </c>
      <c r="Q7093" s="19">
        <f t="shared" si="670"/>
        <v>-12377859696</v>
      </c>
    </row>
    <row r="7094" spans="1:17" x14ac:dyDescent="0.3">
      <c r="A7094">
        <v>7088</v>
      </c>
      <c r="B7094">
        <f>SQRT((1-A7094*A7094/$G$1)*$G$2)</f>
        <v>214.47814275652453</v>
      </c>
      <c r="I7094" s="19">
        <f t="shared" si="667"/>
        <v>-24755719392</v>
      </c>
      <c r="K7094" s="19">
        <f t="shared" si="666"/>
        <v>20417760000</v>
      </c>
      <c r="L7094" s="19">
        <f t="shared" si="668"/>
        <v>20417760000</v>
      </c>
      <c r="N7094" s="19">
        <f t="shared" si="671"/>
        <v>0</v>
      </c>
      <c r="O7094" s="19">
        <f t="shared" si="669"/>
        <v>-22160282032</v>
      </c>
      <c r="Q7094" s="19">
        <f t="shared" si="670"/>
        <v>8039900304</v>
      </c>
    </row>
    <row r="7095" spans="1:17" x14ac:dyDescent="0.3">
      <c r="A7095">
        <v>7089</v>
      </c>
      <c r="B7095">
        <f>SQRT((1-A7095*A7095/$G$1)*$G$2)</f>
        <v>213.55913785669782</v>
      </c>
      <c r="I7095" s="19">
        <f t="shared" si="667"/>
        <v>16079800608</v>
      </c>
      <c r="K7095" s="19">
        <f t="shared" si="666"/>
        <v>20420640000</v>
      </c>
      <c r="L7095" s="19">
        <f t="shared" si="668"/>
        <v>20420640000</v>
      </c>
      <c r="N7095" s="19">
        <f t="shared" si="671"/>
        <v>-22056486800</v>
      </c>
      <c r="O7095" s="19">
        <f t="shared" si="669"/>
        <v>-22056486800</v>
      </c>
      <c r="Q7095" s="19">
        <f t="shared" si="670"/>
        <v>6404053504</v>
      </c>
    </row>
    <row r="7096" spans="1:17" x14ac:dyDescent="0.3">
      <c r="A7096">
        <v>7090</v>
      </c>
      <c r="B7096">
        <f>SQRT((1-A7096*A7096/$G$1)*$G$2)</f>
        <v>212.636030601649</v>
      </c>
      <c r="I7096" s="19">
        <f t="shared" si="667"/>
        <v>12808107008</v>
      </c>
      <c r="K7096" s="19">
        <f t="shared" si="666"/>
        <v>20423520000</v>
      </c>
      <c r="L7096" s="19">
        <f t="shared" si="668"/>
        <v>20423520000</v>
      </c>
      <c r="N7096" s="19">
        <f t="shared" si="671"/>
        <v>-21952691568</v>
      </c>
      <c r="O7096" s="19">
        <f t="shared" si="669"/>
        <v>-21952691568</v>
      </c>
      <c r="Q7096" s="19">
        <f t="shared" si="670"/>
        <v>4874881936</v>
      </c>
    </row>
    <row r="7097" spans="1:17" x14ac:dyDescent="0.3">
      <c r="A7097">
        <v>7091</v>
      </c>
      <c r="B7097">
        <f>SQRT((1-A7097*A7097/$G$1)*$G$2)</f>
        <v>211.70876732926368</v>
      </c>
      <c r="I7097" s="19">
        <f t="shared" si="667"/>
        <v>9749763872</v>
      </c>
      <c r="K7097" s="19">
        <f t="shared" si="666"/>
        <v>20426400000</v>
      </c>
      <c r="L7097" s="19">
        <f t="shared" si="668"/>
        <v>20426400000</v>
      </c>
      <c r="N7097" s="19">
        <f t="shared" si="671"/>
        <v>-21848896336</v>
      </c>
      <c r="O7097" s="19">
        <f t="shared" si="669"/>
        <v>-21848896336</v>
      </c>
      <c r="Q7097" s="19">
        <f t="shared" si="670"/>
        <v>3452385600</v>
      </c>
    </row>
    <row r="7098" spans="1:17" x14ac:dyDescent="0.3">
      <c r="A7098">
        <v>7092</v>
      </c>
      <c r="B7098">
        <f>SQRT((1-A7098*A7098/$G$1)*$G$2)</f>
        <v>210.77729318939595</v>
      </c>
      <c r="I7098" s="19">
        <f t="shared" si="667"/>
        <v>6904771200</v>
      </c>
      <c r="K7098" s="19">
        <f t="shared" si="666"/>
        <v>20429280000</v>
      </c>
      <c r="L7098" s="19">
        <f t="shared" si="668"/>
        <v>20429280000</v>
      </c>
      <c r="N7098" s="19">
        <f t="shared" si="671"/>
        <v>-21745101104</v>
      </c>
      <c r="O7098" s="19">
        <f t="shared" si="669"/>
        <v>-21745101104</v>
      </c>
      <c r="Q7098" s="19">
        <f t="shared" si="670"/>
        <v>2136564496</v>
      </c>
    </row>
    <row r="7099" spans="1:17" x14ac:dyDescent="0.3">
      <c r="A7099">
        <v>7093</v>
      </c>
      <c r="B7099">
        <f>SQRT((1-A7099*A7099/$G$1)*$G$2)</f>
        <v>209.84155210668416</v>
      </c>
      <c r="I7099" s="19">
        <f t="shared" si="667"/>
        <v>4273128992</v>
      </c>
      <c r="K7099" s="19">
        <f t="shared" si="666"/>
        <v>20432160000</v>
      </c>
      <c r="L7099" s="19">
        <f t="shared" si="668"/>
        <v>20432160000</v>
      </c>
      <c r="N7099" s="19">
        <f t="shared" si="671"/>
        <v>-21641305872</v>
      </c>
      <c r="O7099" s="19">
        <f t="shared" si="669"/>
        <v>-21641305872</v>
      </c>
      <c r="Q7099" s="19">
        <f t="shared" si="670"/>
        <v>927418624</v>
      </c>
    </row>
    <row r="7100" spans="1:17" x14ac:dyDescent="0.3">
      <c r="A7100">
        <v>7094</v>
      </c>
      <c r="B7100">
        <f>SQRT((1-A7100*A7100/$G$1)*$G$2)</f>
        <v>208.90148674185511</v>
      </c>
      <c r="I7100" s="19">
        <f t="shared" si="667"/>
        <v>1854837248</v>
      </c>
      <c r="K7100" s="19">
        <f t="shared" si="666"/>
        <v>20435040000</v>
      </c>
      <c r="L7100" s="19">
        <f t="shared" si="668"/>
        <v>20435040000</v>
      </c>
      <c r="N7100" s="19">
        <f t="shared" si="671"/>
        <v>-21537510640</v>
      </c>
      <c r="O7100" s="19">
        <f t="shared" si="669"/>
        <v>-21537510640</v>
      </c>
      <c r="Q7100" s="19">
        <f t="shared" si="670"/>
        <v>-175052016</v>
      </c>
    </row>
    <row r="7101" spans="1:17" x14ac:dyDescent="0.3">
      <c r="A7101">
        <v>7095</v>
      </c>
      <c r="B7101">
        <f>SQRT((1-A7101*A7101/$G$1)*$G$2)</f>
        <v>207.95703845144087</v>
      </c>
      <c r="I7101" s="19">
        <f t="shared" si="667"/>
        <v>-350104032</v>
      </c>
      <c r="K7101" s="19">
        <f t="shared" si="666"/>
        <v>20437920000</v>
      </c>
      <c r="L7101" s="19">
        <f t="shared" si="668"/>
        <v>20437920000</v>
      </c>
      <c r="N7101" s="19">
        <f t="shared" si="671"/>
        <v>-21433715408</v>
      </c>
      <c r="O7101" s="19">
        <f t="shared" si="669"/>
        <v>-21433715408</v>
      </c>
      <c r="Q7101" s="19">
        <f t="shared" si="670"/>
        <v>-1170847424</v>
      </c>
    </row>
    <row r="7102" spans="1:17" x14ac:dyDescent="0.3">
      <c r="A7102">
        <v>7096</v>
      </c>
      <c r="B7102">
        <f>SQRT((1-A7102*A7102/$G$1)*$G$2)</f>
        <v>207.00814724583196</v>
      </c>
      <c r="I7102" s="19">
        <f t="shared" si="667"/>
        <v>-2341694848</v>
      </c>
      <c r="K7102" s="19">
        <f t="shared" si="666"/>
        <v>20440800000</v>
      </c>
      <c r="L7102" s="19">
        <f t="shared" si="668"/>
        <v>20440800000</v>
      </c>
      <c r="N7102" s="19">
        <f t="shared" si="671"/>
        <v>-21329920176</v>
      </c>
      <c r="O7102" s="19">
        <f t="shared" si="669"/>
        <v>-21329920176</v>
      </c>
      <c r="Q7102" s="19">
        <f t="shared" si="670"/>
        <v>-2059967600</v>
      </c>
    </row>
    <row r="7103" spans="1:17" x14ac:dyDescent="0.3">
      <c r="A7103">
        <v>7097</v>
      </c>
      <c r="B7103">
        <f>SQRT((1-A7103*A7103/$G$1)*$G$2)</f>
        <v>206.05475174557751</v>
      </c>
      <c r="I7103" s="19">
        <f t="shared" si="667"/>
        <v>-4119935200</v>
      </c>
      <c r="K7103" s="19">
        <f t="shared" si="666"/>
        <v>20443680000</v>
      </c>
      <c r="L7103" s="19">
        <f t="shared" si="668"/>
        <v>20443680000</v>
      </c>
      <c r="N7103" s="19">
        <f t="shared" si="671"/>
        <v>-21226124944</v>
      </c>
      <c r="O7103" s="19">
        <f t="shared" si="669"/>
        <v>-21226124944</v>
      </c>
      <c r="Q7103" s="19">
        <f t="shared" si="670"/>
        <v>-2842412544</v>
      </c>
    </row>
    <row r="7104" spans="1:17" x14ac:dyDescent="0.3">
      <c r="A7104">
        <v>7098</v>
      </c>
      <c r="B7104">
        <f>SQRT((1-A7104*A7104/$G$1)*$G$2)</f>
        <v>205.09678913584312</v>
      </c>
      <c r="I7104" s="19">
        <f t="shared" si="667"/>
        <v>-5684825088</v>
      </c>
      <c r="K7104" s="19">
        <f t="shared" si="666"/>
        <v>20446560000</v>
      </c>
      <c r="L7104" s="19">
        <f t="shared" si="668"/>
        <v>20446560000</v>
      </c>
      <c r="N7104" s="19">
        <f t="shared" si="671"/>
        <v>-21122329712</v>
      </c>
      <c r="O7104" s="19">
        <f t="shared" si="669"/>
        <v>-21122329712</v>
      </c>
      <c r="Q7104" s="19">
        <f t="shared" si="670"/>
        <v>-3518182256</v>
      </c>
    </row>
    <row r="7105" spans="1:17" x14ac:dyDescent="0.3">
      <c r="A7105">
        <v>7099</v>
      </c>
      <c r="B7105">
        <f>SQRT((1-A7105*A7105/$G$1)*$G$2)</f>
        <v>204.13419511893349</v>
      </c>
      <c r="I7105" s="19">
        <f t="shared" si="667"/>
        <v>-7036364512</v>
      </c>
      <c r="K7105" s="19">
        <f t="shared" si="666"/>
        <v>20449440000</v>
      </c>
      <c r="L7105" s="19">
        <f t="shared" si="668"/>
        <v>20449440000</v>
      </c>
      <c r="N7105" s="19">
        <f t="shared" si="671"/>
        <v>-21018534480</v>
      </c>
      <c r="O7105" s="19">
        <f t="shared" si="669"/>
        <v>-21018534480</v>
      </c>
      <c r="Q7105" s="19">
        <f t="shared" si="670"/>
        <v>-4087276736</v>
      </c>
    </row>
    <row r="7106" spans="1:17" x14ac:dyDescent="0.3">
      <c r="A7106">
        <v>7100</v>
      </c>
      <c r="B7106">
        <f>SQRT((1-A7106*A7106/$G$1)*$G$2)</f>
        <v>203.16690386477487</v>
      </c>
      <c r="I7106" s="19">
        <f t="shared" si="667"/>
        <v>-8174553472</v>
      </c>
      <c r="K7106" s="19">
        <f t="shared" si="666"/>
        <v>20452320000</v>
      </c>
      <c r="L7106" s="19">
        <f t="shared" si="668"/>
        <v>20452320000</v>
      </c>
      <c r="N7106" s="19">
        <f t="shared" si="671"/>
        <v>-20914739248</v>
      </c>
      <c r="O7106" s="19">
        <f t="shared" si="669"/>
        <v>-20914739248</v>
      </c>
      <c r="Q7106" s="19">
        <f t="shared" si="670"/>
        <v>-4549695984</v>
      </c>
    </row>
    <row r="7107" spans="1:17" x14ac:dyDescent="0.3">
      <c r="A7107">
        <v>7101</v>
      </c>
      <c r="B7107">
        <f>SQRT((1-A7107*A7107/$G$1)*$G$2)</f>
        <v>202.19484795924924</v>
      </c>
      <c r="I7107" s="19">
        <f t="shared" si="667"/>
        <v>-9099391968</v>
      </c>
      <c r="K7107" s="19">
        <f t="shared" si="666"/>
        <v>20455200000</v>
      </c>
      <c r="L7107" s="19">
        <f t="shared" si="668"/>
        <v>20455200000</v>
      </c>
      <c r="N7107" s="19">
        <f t="shared" si="671"/>
        <v>-20810944016</v>
      </c>
      <c r="O7107" s="19">
        <f t="shared" si="669"/>
        <v>-20810944016</v>
      </c>
      <c r="Q7107" s="19">
        <f t="shared" si="670"/>
        <v>-4905440000</v>
      </c>
    </row>
    <row r="7108" spans="1:17" x14ac:dyDescent="0.3">
      <c r="A7108">
        <v>7102</v>
      </c>
      <c r="B7108">
        <f>SQRT((1-A7108*A7108/$G$1)*$G$2)</f>
        <v>201.2179583502689</v>
      </c>
      <c r="I7108" s="19">
        <f t="shared" si="667"/>
        <v>-9810880000</v>
      </c>
      <c r="K7108" s="19">
        <f t="shared" si="666"/>
        <v>20458080000</v>
      </c>
      <c r="L7108" s="19">
        <f t="shared" si="668"/>
        <v>20458080000</v>
      </c>
      <c r="N7108" s="19">
        <f t="shared" si="671"/>
        <v>-20707148784</v>
      </c>
      <c r="O7108" s="19">
        <f t="shared" si="669"/>
        <v>-20707148784</v>
      </c>
      <c r="Q7108" s="19">
        <f t="shared" si="670"/>
        <v>-5154508784</v>
      </c>
    </row>
    <row r="7109" spans="1:17" x14ac:dyDescent="0.3">
      <c r="A7109">
        <v>7103</v>
      </c>
      <c r="B7109">
        <f>SQRT((1-A7109*A7109/$G$1)*$G$2)</f>
        <v>200.23616429146503</v>
      </c>
      <c r="I7109" s="19">
        <f t="shared" si="667"/>
        <v>-10309017568</v>
      </c>
      <c r="K7109" s="19">
        <f t="shared" si="666"/>
        <v>20460960000</v>
      </c>
      <c r="L7109" s="19">
        <f t="shared" si="668"/>
        <v>20460960000</v>
      </c>
      <c r="N7109" s="19">
        <f t="shared" si="671"/>
        <v>-20603353552</v>
      </c>
      <c r="O7109" s="19">
        <f t="shared" si="669"/>
        <v>-20603353552</v>
      </c>
      <c r="Q7109" s="19">
        <f t="shared" si="670"/>
        <v>-5296902336</v>
      </c>
    </row>
    <row r="7110" spans="1:17" x14ac:dyDescent="0.3">
      <c r="A7110">
        <v>7104</v>
      </c>
      <c r="B7110">
        <f>SQRT((1-A7110*A7110/$G$1)*$G$2)</f>
        <v>199.24939328336268</v>
      </c>
      <c r="I7110" s="19">
        <f t="shared" si="667"/>
        <v>-10593804672</v>
      </c>
      <c r="K7110" s="19">
        <f t="shared" si="666"/>
        <v>20463840000</v>
      </c>
      <c r="L7110" s="19">
        <f t="shared" si="668"/>
        <v>20463840000</v>
      </c>
      <c r="N7110" s="19">
        <f t="shared" si="671"/>
        <v>-20499558320</v>
      </c>
      <c r="O7110" s="19">
        <f t="shared" si="669"/>
        <v>-20499558320</v>
      </c>
      <c r="Q7110" s="19">
        <f t="shared" si="670"/>
        <v>-5332620656</v>
      </c>
    </row>
    <row r="7111" spans="1:17" x14ac:dyDescent="0.3">
      <c r="A7111">
        <v>7105</v>
      </c>
      <c r="B7111">
        <f>SQRT((1-A7111*A7111/$G$1)*$G$2)</f>
        <v>198.25757101190132</v>
      </c>
    </row>
    <row r="7112" spans="1:17" x14ac:dyDescent="0.3">
      <c r="A7112">
        <v>7106</v>
      </c>
      <c r="B7112">
        <f>SQRT((1-A7112*A7112/$G$1)*$G$2)</f>
        <v>197.26062128415697</v>
      </c>
      <c r="C7112">
        <v>197</v>
      </c>
      <c r="D7112">
        <f>SQRT((1-C7112*C7112/$G$2)*$G$1)</f>
        <v>7106.2605643748302</v>
      </c>
      <c r="F7112" t="s">
        <v>35</v>
      </c>
    </row>
    <row r="7113" spans="1:17" x14ac:dyDescent="0.3">
      <c r="A7113">
        <v>7107</v>
      </c>
      <c r="B7113">
        <f>SQRT((1-A7113*A7113/$G$1)*$G$2)</f>
        <v>196.25846596110276</v>
      </c>
      <c r="C7113">
        <v>196</v>
      </c>
      <c r="D7113">
        <f>SQRT((1-C7113*C7113/$G$2)*$G$1)</f>
        <v>7107.2570611421925</v>
      </c>
    </row>
    <row r="7114" spans="1:17" x14ac:dyDescent="0.3">
      <c r="A7114">
        <v>7108</v>
      </c>
      <c r="B7114">
        <f>SQRT((1-A7114*A7114/$G$1)*$G$2)</f>
        <v>195.25102488724767</v>
      </c>
      <c r="C7114">
        <v>195</v>
      </c>
      <c r="D7114">
        <f>SQRT((1-C7114*C7114/$G$2)*$G$1)</f>
        <v>7108.2483480460924</v>
      </c>
    </row>
    <row r="7115" spans="1:17" x14ac:dyDescent="0.3">
      <c r="A7115">
        <v>7109</v>
      </c>
      <c r="B7115">
        <f>SQRT((1-A7115*A7115/$G$1)*$G$2)</f>
        <v>194.23821581696387</v>
      </c>
      <c r="C7115">
        <v>194</v>
      </c>
      <c r="D7115">
        <f>SQRT((1-C7115*C7115/$G$2)*$G$1)</f>
        <v>7109.2344272658656</v>
      </c>
    </row>
    <row r="7116" spans="1:17" x14ac:dyDescent="0.3">
      <c r="A7116">
        <v>7110</v>
      </c>
      <c r="B7116">
        <f>SQRT((1-A7116*A7116/$G$1)*$G$2)</f>
        <v>193.2199543373186</v>
      </c>
      <c r="C7116">
        <v>193</v>
      </c>
      <c r="D7116">
        <f>SQRT((1-C7116*C7116/$G$2)*$G$1)</f>
        <v>7110.2153009681933</v>
      </c>
    </row>
    <row r="7117" spans="1:17" x14ac:dyDescent="0.3">
      <c r="A7117">
        <v>7111</v>
      </c>
      <c r="B7117">
        <f>SQRT((1-A7117*A7117/$G$1)*$G$2)</f>
        <v>192.19615378720533</v>
      </c>
      <c r="C7117">
        <v>192</v>
      </c>
      <c r="D7117">
        <f>SQRT((1-C7117*C7117/$G$2)*$G$1)</f>
        <v>7111.1909713071273</v>
      </c>
    </row>
    <row r="7118" spans="1:17" x14ac:dyDescent="0.3">
      <c r="A7118">
        <v>7112</v>
      </c>
      <c r="B7118">
        <f>SQRT((1-A7118*A7118/$G$1)*$G$2)</f>
        <v>191.16672517254733</v>
      </c>
      <c r="C7118">
        <v>191</v>
      </c>
      <c r="D7118">
        <f>SQRT((1-C7118*C7118/$G$2)*$G$1)</f>
        <v>7112.16144042411</v>
      </c>
    </row>
    <row r="7119" spans="1:17" x14ac:dyDescent="0.3">
      <c r="A7119">
        <v>7113</v>
      </c>
      <c r="B7119">
        <f>SQRT((1-A7119*A7119/$G$1)*$G$2)</f>
        <v>190.13157707734561</v>
      </c>
      <c r="C7119">
        <v>190</v>
      </c>
      <c r="D7119">
        <f>SQRT((1-C7119*C7119/$G$2)*$G$1)</f>
        <v>7113.1267104480075</v>
      </c>
    </row>
    <row r="7120" spans="1:17" x14ac:dyDescent="0.3">
      <c r="A7120">
        <v>7114</v>
      </c>
      <c r="B7120">
        <f>SQRT((1-A7120*A7120/$G$1)*$G$2)</f>
        <v>189.09061557031998</v>
      </c>
      <c r="C7120">
        <v>189</v>
      </c>
      <c r="D7120">
        <f>SQRT((1-C7120*C7120/$G$2)*$G$1)</f>
        <v>7114.0867834951241</v>
      </c>
    </row>
    <row r="7121" spans="1:5" x14ac:dyDescent="0.3">
      <c r="A7121">
        <v>7115</v>
      </c>
      <c r="B7121">
        <f>SQRT((1-A7121*A7121/$G$1)*$G$2)</f>
        <v>188.04374410686427</v>
      </c>
      <c r="C7121">
        <v>188</v>
      </c>
      <c r="D7121" s="2">
        <f>SQRT((1-C7121*C7121/$G$2)*$G$1)</f>
        <v>7115.0416616692337</v>
      </c>
    </row>
    <row r="7122" spans="1:5" x14ac:dyDescent="0.3">
      <c r="A7122">
        <v>7116</v>
      </c>
      <c r="B7122">
        <f>SQRT((1-A7122*A7122/$G$1)*$G$2)</f>
        <v>186.9908634260367</v>
      </c>
      <c r="C7122">
        <v>187</v>
      </c>
      <c r="D7122" s="2">
        <f>SQRT((1-C7122*C7122/$G$2)*$G$1)</f>
        <v>7115.9913470615993</v>
      </c>
      <c r="E7122" t="s">
        <v>36</v>
      </c>
    </row>
    <row r="7123" spans="1:5" x14ac:dyDescent="0.3">
      <c r="A7123">
        <v>7117</v>
      </c>
      <c r="B7123">
        <f>SQRT((1-A7123*A7123/$G$1)*$G$2)</f>
        <v>185.93187144226499</v>
      </c>
      <c r="C7123">
        <v>186</v>
      </c>
      <c r="D7123">
        <f>SQRT((1-C7123*C7123/$G$2)*$G$1)</f>
        <v>7116.9358417509993</v>
      </c>
    </row>
    <row r="7124" spans="1:5" x14ac:dyDescent="0.3">
      <c r="A7124">
        <v>7118</v>
      </c>
      <c r="B7124">
        <f>SQRT((1-A7124*A7124/$G$1)*$G$2)</f>
        <v>184.86666313143803</v>
      </c>
      <c r="C7124">
        <v>185</v>
      </c>
      <c r="D7124">
        <f>SQRT((1-C7124*C7124/$G$2)*$G$1)</f>
        <v>7117.8751478037475</v>
      </c>
    </row>
    <row r="7125" spans="1:5" x14ac:dyDescent="0.3">
      <c r="A7125">
        <v>7119</v>
      </c>
      <c r="B7125">
        <f>SQRT((1-A7125*A7125/$G$1)*$G$2)</f>
        <v>183.79513041101939</v>
      </c>
      <c r="C7125">
        <v>184</v>
      </c>
      <c r="D7125">
        <f>SQRT((1-C7125*C7125/$G$2)*$G$1)</f>
        <v>7118.8092672737212</v>
      </c>
    </row>
    <row r="7126" spans="1:5" x14ac:dyDescent="0.3">
      <c r="A7126">
        <v>7120</v>
      </c>
      <c r="B7126">
        <f>SQRT((1-A7126*A7126/$G$1)*$G$2)</f>
        <v>182.71716201379712</v>
      </c>
      <c r="C7126">
        <v>183</v>
      </c>
      <c r="D7126">
        <f>SQRT((1-C7126*C7126/$G$2)*$G$1)</f>
        <v>7119.7382022023821</v>
      </c>
    </row>
    <row r="7127" spans="1:5" x14ac:dyDescent="0.3">
      <c r="A7127">
        <v>7121</v>
      </c>
      <c r="B7127">
        <f>SQRT((1-A7127*A7127/$G$1)*$G$2)</f>
        <v>181.63264335485002</v>
      </c>
      <c r="C7127">
        <v>182</v>
      </c>
      <c r="D7127">
        <f>SQRT((1-C7127*C7127/$G$2)*$G$1)</f>
        <v>7120.6619546187949</v>
      </c>
    </row>
    <row r="7128" spans="1:5" x14ac:dyDescent="0.3">
      <c r="A7128">
        <v>7122</v>
      </c>
      <c r="B7128">
        <f>SQRT((1-A7128*A7128/$G$1)*$G$2)</f>
        <v>180.5414563912833</v>
      </c>
      <c r="C7128">
        <v>181</v>
      </c>
      <c r="D7128">
        <f>SQRT((1-C7128*C7128/$G$2)*$G$1)</f>
        <v>7121.5805265396593</v>
      </c>
    </row>
    <row r="7129" spans="1:5" x14ac:dyDescent="0.3">
      <c r="A7129">
        <v>7123</v>
      </c>
      <c r="B7129">
        <f>SQRT((1-A7129*A7129/$G$1)*$G$2)</f>
        <v>179.44347947424109</v>
      </c>
      <c r="C7129">
        <v>180</v>
      </c>
      <c r="D7129">
        <f>SQRT((1-C7129*C7129/$G$2)*$G$1)</f>
        <v>7122.4939199693254</v>
      </c>
    </row>
    <row r="7130" spans="1:5" x14ac:dyDescent="0.3">
      <c r="A7130">
        <v>7124</v>
      </c>
      <c r="B7130">
        <f>SQRT((1-A7130*A7130/$G$1)*$G$2)</f>
        <v>178.33858719267869</v>
      </c>
      <c r="C7130">
        <v>179</v>
      </c>
      <c r="D7130">
        <f>SQRT((1-C7130*C7130/$G$2)*$G$1)</f>
        <v>7123.4021368998174</v>
      </c>
    </row>
    <row r="7131" spans="1:5" x14ac:dyDescent="0.3">
      <c r="A7131">
        <v>7125</v>
      </c>
      <c r="B7131">
        <f>SQRT((1-A7131*A7131/$G$1)*$G$2)</f>
        <v>177.22665020831514</v>
      </c>
      <c r="C7131">
        <v>178</v>
      </c>
      <c r="D7131">
        <f>SQRT((1-C7131*C7131/$G$2)*$G$1)</f>
        <v>7124.3051793108607</v>
      </c>
    </row>
    <row r="7132" spans="1:5" x14ac:dyDescent="0.3">
      <c r="A7132">
        <v>7126</v>
      </c>
      <c r="B7132">
        <f>SQRT((1-A7132*A7132/$G$1)*$G$2)</f>
        <v>176.10753508115872</v>
      </c>
      <c r="C7132">
        <v>177</v>
      </c>
      <c r="D7132">
        <f>SQRT((1-C7132*C7132/$G$2)*$G$1)</f>
        <v>7125.203049169897</v>
      </c>
    </row>
    <row r="7133" spans="1:5" x14ac:dyDescent="0.3">
      <c r="A7133">
        <v>7127</v>
      </c>
      <c r="B7133">
        <f>SQRT((1-A7133*A7133/$G$1)*$G$2)</f>
        <v>174.98110408493869</v>
      </c>
      <c r="C7133">
        <v>176</v>
      </c>
      <c r="D7133" s="2">
        <f>SQRT((1-C7133*C7133/$G$2)*$G$1)</f>
        <v>7126.0957484321116</v>
      </c>
    </row>
    <row r="7134" spans="1:5" x14ac:dyDescent="0.3">
      <c r="A7134">
        <v>7128</v>
      </c>
      <c r="B7134">
        <f>SQRT((1-A7134*A7134/$G$1)*$G$2)</f>
        <v>173.84721501171163</v>
      </c>
      <c r="C7134">
        <v>175</v>
      </c>
      <c r="D7134" s="2">
        <f>SQRT((1-C7134*C7134/$G$2)*$G$1)</f>
        <v>7126.9832790404535</v>
      </c>
    </row>
    <row r="7135" spans="1:5" x14ac:dyDescent="0.3">
      <c r="A7135">
        <v>7129</v>
      </c>
      <c r="B7135">
        <f>SQRT((1-A7135*A7135/$G$1)*$G$2)</f>
        <v>172.70572096486461</v>
      </c>
      <c r="C7135">
        <v>174</v>
      </c>
      <c r="D7135">
        <f>SQRT((1-C7135*C7135/$G$2)*$G$1)</f>
        <v>7127.865642925658</v>
      </c>
    </row>
    <row r="7136" spans="1:5" x14ac:dyDescent="0.3">
      <c r="A7136">
        <v>7130</v>
      </c>
      <c r="B7136">
        <f>SQRT((1-A7136*A7136/$G$1)*$G$2)</f>
        <v>171.5564701396616</v>
      </c>
      <c r="C7136">
        <v>173</v>
      </c>
      <c r="D7136">
        <f>SQRT((1-C7136*C7136/$G$2)*$G$1)</f>
        <v>7128.7428420062652</v>
      </c>
    </row>
    <row r="7137" spans="1:5" x14ac:dyDescent="0.3">
      <c r="A7137">
        <v>7131</v>
      </c>
      <c r="B7137">
        <f>SQRT((1-A7137*A7137/$G$1)*$G$2)</f>
        <v>170.39930559039527</v>
      </c>
      <c r="C7137">
        <v>172</v>
      </c>
      <c r="D7137">
        <f>SQRT((1-C7137*C7137/$G$2)*$G$1)</f>
        <v>7129.614878188645</v>
      </c>
      <c r="E7137">
        <f t="shared" ref="E7137:E7191" si="672">D7136-D7137</f>
        <v>-0.87203618237981573</v>
      </c>
    </row>
    <row r="7138" spans="1:5" x14ac:dyDescent="0.3">
      <c r="A7138">
        <v>7132</v>
      </c>
      <c r="B7138">
        <f>SQRT((1-A7138*A7138/$G$1)*$G$2)</f>
        <v>169.23406498314333</v>
      </c>
      <c r="C7138">
        <v>171</v>
      </c>
      <c r="D7138">
        <f>SQRT((1-C7138*C7138/$G$2)*$G$1)</f>
        <v>7130.4817533670193</v>
      </c>
      <c r="E7138">
        <f t="shared" si="672"/>
        <v>-0.86687517837435735</v>
      </c>
    </row>
    <row r="7139" spans="1:5" x14ac:dyDescent="0.3">
      <c r="A7139">
        <v>7133</v>
      </c>
      <c r="B7139">
        <f>SQRT((1-A7139*A7139/$G$1)*$G$2)</f>
        <v>168.06058033301522</v>
      </c>
      <c r="C7139">
        <v>170</v>
      </c>
      <c r="D7139">
        <f>SQRT((1-C7139*C7139/$G$2)*$G$1)</f>
        <v>7131.3434694234784</v>
      </c>
      <c r="E7139">
        <f t="shared" si="672"/>
        <v>-0.86171605645904492</v>
      </c>
    </row>
    <row r="7140" spans="1:5" x14ac:dyDescent="0.3">
      <c r="A7140">
        <v>7134</v>
      </c>
      <c r="B7140">
        <f>SQRT((1-A7140*A7140/$G$1)*$G$2)</f>
        <v>166.87867772469514</v>
      </c>
      <c r="C7140">
        <v>169</v>
      </c>
      <c r="D7140">
        <f>SQRT((1-C7140*C7140/$G$2)*$G$1)</f>
        <v>7132.2000282280051</v>
      </c>
      <c r="E7140">
        <f t="shared" si="672"/>
        <v>-0.85655880452668498</v>
      </c>
    </row>
    <row r="7141" spans="1:5" x14ac:dyDescent="0.3">
      <c r="A7141">
        <v>7135</v>
      </c>
      <c r="B7141">
        <f>SQRT((1-A7141*A7141/$G$1)*$G$2)</f>
        <v>165.68817701494783</v>
      </c>
      <c r="C7141">
        <v>168</v>
      </c>
      <c r="D7141" s="2">
        <f>SQRT((1-C7141*C7141/$G$2)*$G$1)</f>
        <v>7133.0514316384961</v>
      </c>
      <c r="E7141">
        <f t="shared" si="672"/>
        <v>-0.85140341049100243</v>
      </c>
    </row>
    <row r="7142" spans="1:5" x14ac:dyDescent="0.3">
      <c r="A7142">
        <v>7136</v>
      </c>
      <c r="B7142">
        <f>SQRT((1-A7142*A7142/$G$1)*$G$2)</f>
        <v>164.48889151566513</v>
      </c>
      <c r="C7142">
        <v>167</v>
      </c>
      <c r="D7142" s="2">
        <f>SQRT((1-C7142*C7142/$G$2)*$G$1)</f>
        <v>7133.8976815007809</v>
      </c>
      <c r="E7142">
        <f t="shared" si="672"/>
        <v>-0.84624986228482157</v>
      </c>
    </row>
    <row r="7143" spans="1:5" x14ac:dyDescent="0.3">
      <c r="A7143">
        <v>7137</v>
      </c>
      <c r="B7143">
        <f>SQRT((1-A7143*A7143/$G$1)*$G$2)</f>
        <v>163.28062765585273</v>
      </c>
      <c r="C7143">
        <v>166</v>
      </c>
      <c r="D7143">
        <f>SQRT((1-C7143*C7143/$G$2)*$G$1)</f>
        <v>7134.7387796486437</v>
      </c>
      <c r="E7143">
        <f t="shared" si="672"/>
        <v>-0.84109814786279458</v>
      </c>
    </row>
    <row r="7144" spans="1:5" x14ac:dyDescent="0.3">
      <c r="A7144">
        <v>7138</v>
      </c>
      <c r="B7144">
        <f>SQRT((1-A7144*A7144/$G$1)*$G$2)</f>
        <v>162.06318462083721</v>
      </c>
      <c r="C7144">
        <v>165</v>
      </c>
      <c r="D7144">
        <f>SQRT((1-C7144*C7144/$G$2)*$G$1)</f>
        <v>7135.5747279038424</v>
      </c>
      <c r="E7144">
        <f t="shared" si="672"/>
        <v>-0.835948255198673</v>
      </c>
    </row>
    <row r="7145" spans="1:5" x14ac:dyDescent="0.3">
      <c r="A7145">
        <v>7139</v>
      </c>
      <c r="B7145">
        <f>SQRT((1-A7145*A7145/$G$1)*$G$2)</f>
        <v>160.83635396678034</v>
      </c>
      <c r="C7145">
        <v>164</v>
      </c>
      <c r="D7145">
        <f>SQRT((1-C7145*C7145/$G$2)*$G$1)</f>
        <v>7136.4055280761304</v>
      </c>
      <c r="E7145">
        <f t="shared" si="672"/>
        <v>-0.83080017228803626</v>
      </c>
    </row>
    <row r="7146" spans="1:5" x14ac:dyDescent="0.3">
      <c r="A7146">
        <v>7140</v>
      </c>
      <c r="B7146">
        <f>SQRT((1-A7146*A7146/$G$1)*$G$2)</f>
        <v>159.59991920840289</v>
      </c>
      <c r="C7146">
        <v>163</v>
      </c>
      <c r="D7146">
        <f>SQRT((1-C7146*C7146/$G$2)*$G$1)</f>
        <v>7137.231181963275</v>
      </c>
      <c r="E7146">
        <f t="shared" si="672"/>
        <v>-0.82565388714465371</v>
      </c>
    </row>
    <row r="7147" spans="1:5" x14ac:dyDescent="0.3">
      <c r="A7147">
        <v>7141</v>
      </c>
      <c r="B7147">
        <f>SQRT((1-A7147*A7147/$G$1)*$G$2)</f>
        <v>158.35365537761169</v>
      </c>
      <c r="C7147">
        <v>162</v>
      </c>
      <c r="D7147" s="2">
        <f>SQRT((1-C7147*C7147/$G$2)*$G$1)</f>
        <v>7138.0516913510792</v>
      </c>
      <c r="E7147">
        <f t="shared" si="672"/>
        <v>-0.82050938780412253</v>
      </c>
    </row>
    <row r="7148" spans="1:5" x14ac:dyDescent="0.3">
      <c r="A7148">
        <v>7142</v>
      </c>
      <c r="B7148">
        <f>SQRT((1-A7148*A7148/$G$1)*$G$2)</f>
        <v>157.09732855047415</v>
      </c>
      <c r="C7148">
        <v>161</v>
      </c>
      <c r="D7148" s="2">
        <f>SQRT((1-C7148*C7148/$G$2)*$G$1)</f>
        <v>7138.8670580133994</v>
      </c>
      <c r="E7148">
        <f t="shared" si="672"/>
        <v>-0.81536666232022981</v>
      </c>
    </row>
    <row r="7149" spans="1:5" x14ac:dyDescent="0.3">
      <c r="A7149">
        <v>7143</v>
      </c>
      <c r="B7149">
        <f>SQRT((1-A7149*A7149/$G$1)*$G$2)</f>
        <v>155.8306953397219</v>
      </c>
      <c r="C7149">
        <v>160</v>
      </c>
      <c r="D7149">
        <f>SQRT((1-C7149*C7149/$G$2)*$G$1)</f>
        <v>7139.677283712168</v>
      </c>
      <c r="E7149">
        <f t="shared" si="672"/>
        <v>-0.81022569876859052</v>
      </c>
    </row>
    <row r="7150" spans="1:5" x14ac:dyDescent="0.3">
      <c r="A7150">
        <v>7144</v>
      </c>
      <c r="B7150">
        <f>SQRT((1-A7150*A7150/$G$1)*$G$2)</f>
        <v>154.55350234966602</v>
      </c>
      <c r="C7150">
        <v>159</v>
      </c>
      <c r="D7150">
        <f>SQRT((1-C7150*C7150/$G$2)*$G$1)</f>
        <v>7140.4823701974083</v>
      </c>
      <c r="E7150">
        <f t="shared" si="672"/>
        <v>-0.80508648524028104</v>
      </c>
    </row>
    <row r="7151" spans="1:5" x14ac:dyDescent="0.3">
      <c r="A7151">
        <v>7145</v>
      </c>
      <c r="B7151">
        <f>SQRT((1-A7151*A7151/$G$1)*$G$2)</f>
        <v>153.26548559005906</v>
      </c>
      <c r="C7151">
        <v>158</v>
      </c>
      <c r="D7151">
        <f>SQRT((1-C7151*C7151/$G$2)*$G$1)</f>
        <v>7141.2823192072601</v>
      </c>
      <c r="E7151">
        <f t="shared" si="672"/>
        <v>-0.79994900985184358</v>
      </c>
    </row>
    <row r="7152" spans="1:5" x14ac:dyDescent="0.3">
      <c r="A7152">
        <v>7146</v>
      </c>
      <c r="B7152">
        <f>SQRT((1-A7152*A7152/$G$1)*$G$2)</f>
        <v>151.96636984506318</v>
      </c>
      <c r="C7152">
        <v>157</v>
      </c>
      <c r="D7152">
        <f>SQRT((1-C7152*C7152/$G$2)*$G$1)</f>
        <v>7142.0771324679927</v>
      </c>
      <c r="E7152">
        <f t="shared" si="672"/>
        <v>-0.79481326073255332</v>
      </c>
    </row>
    <row r="7153" spans="1:5" x14ac:dyDescent="0.3">
      <c r="A7153">
        <v>7147</v>
      </c>
      <c r="B7153">
        <f>SQRT((1-A7153*A7153/$G$1)*$G$2)</f>
        <v>150.65586799304512</v>
      </c>
      <c r="C7153">
        <v>156</v>
      </c>
      <c r="D7153">
        <f>SQRT((1-C7153*C7153/$G$2)*$G$1)</f>
        <v>7142.8668116940271</v>
      </c>
      <c r="E7153">
        <f t="shared" si="672"/>
        <v>-0.78967922603442275</v>
      </c>
    </row>
    <row r="7154" spans="1:5" x14ac:dyDescent="0.3">
      <c r="A7154">
        <v>7148</v>
      </c>
      <c r="B7154">
        <f>SQRT((1-A7154*A7154/$G$1)*$G$2)</f>
        <v>149.33368027243787</v>
      </c>
      <c r="C7154">
        <v>155</v>
      </c>
      <c r="D7154">
        <f>SQRT((1-C7154*C7154/$G$2)*$G$1)</f>
        <v>7143.6513585879566</v>
      </c>
      <c r="E7154">
        <f t="shared" si="672"/>
        <v>-0.7845468939294733</v>
      </c>
    </row>
    <row r="7155" spans="1:5" x14ac:dyDescent="0.3">
      <c r="A7155">
        <v>7149</v>
      </c>
      <c r="B7155">
        <f>SQRT((1-A7155*A7155/$G$1)*$G$2)</f>
        <v>147.9994934883392</v>
      </c>
      <c r="C7155">
        <v>154</v>
      </c>
      <c r="D7155">
        <f>SQRT((1-C7155*C7155/$G$2)*$G$1)</f>
        <v>7144.4307748405608</v>
      </c>
      <c r="E7155">
        <f t="shared" si="672"/>
        <v>-0.77941625260427827</v>
      </c>
    </row>
    <row r="7156" spans="1:5" x14ac:dyDescent="0.3">
      <c r="A7156">
        <v>7150</v>
      </c>
      <c r="B7156">
        <f>SQRT((1-A7156*A7156/$G$1)*$G$2)</f>
        <v>146.65298015390138</v>
      </c>
      <c r="C7156">
        <v>153</v>
      </c>
      <c r="D7156">
        <f>SQRT((1-C7156*C7156/$G$2)*$G$1)</f>
        <v>7145.2050621308272</v>
      </c>
      <c r="E7156">
        <f t="shared" si="672"/>
        <v>-0.77428729026632936</v>
      </c>
    </row>
    <row r="7157" spans="1:5" x14ac:dyDescent="0.3">
      <c r="A7157">
        <v>7151</v>
      </c>
      <c r="B7157">
        <f>SQRT((1-A7157*A7157/$G$1)*$G$2)</f>
        <v>145.2937975598326</v>
      </c>
      <c r="C7157">
        <v>152</v>
      </c>
      <c r="D7157">
        <f>SQRT((1-C7157*C7157/$G$2)*$G$1)</f>
        <v>7145.9742221259721</v>
      </c>
      <c r="E7157">
        <f t="shared" si="672"/>
        <v>-0.76915999514494615</v>
      </c>
    </row>
    <row r="7158" spans="1:5" x14ac:dyDescent="0.3">
      <c r="A7158">
        <v>7152</v>
      </c>
      <c r="B7158">
        <f>SQRT((1-A7158*A7158/$G$1)*$G$2)</f>
        <v>143.92158676451629</v>
      </c>
      <c r="C7158">
        <v>151</v>
      </c>
      <c r="D7158">
        <f>SQRT((1-C7158*C7158/$G$2)*$G$1)</f>
        <v>7146.7382564814525</v>
      </c>
      <c r="E7158">
        <f>D7157-D7158</f>
        <v>-0.76403435548036214</v>
      </c>
    </row>
    <row r="7159" spans="1:5" x14ac:dyDescent="0.3">
      <c r="A7159">
        <v>7153</v>
      </c>
      <c r="B7159">
        <f>SQRT((1-A7159*A7159/$G$1)*$G$2)</f>
        <v>142.53597149630738</v>
      </c>
      <c r="C7159">
        <v>150</v>
      </c>
      <c r="D7159">
        <f>SQRT((1-C7159*C7159/$G$2)*$G$1)</f>
        <v>7147.4971668409917</v>
      </c>
      <c r="E7159">
        <f t="shared" si="672"/>
        <v>-0.75891035953918617</v>
      </c>
    </row>
    <row r="7160" spans="1:5" x14ac:dyDescent="0.3">
      <c r="A7160">
        <v>7154</v>
      </c>
      <c r="B7160">
        <f>SQRT((1-A7160*A7160/$G$1)*$G$2)</f>
        <v>141.13655695849144</v>
      </c>
      <c r="C7160">
        <v>149</v>
      </c>
      <c r="D7160">
        <f>SQRT((1-C7160*C7160/$G$2)*$G$1)</f>
        <v>7148.2509548365897</v>
      </c>
      <c r="E7160">
        <f t="shared" si="672"/>
        <v>-0.75378799559803156</v>
      </c>
    </row>
    <row r="7161" spans="1:5" x14ac:dyDescent="0.3">
      <c r="A7161">
        <v>7155</v>
      </c>
      <c r="B7161">
        <f>SQRT((1-A7161*A7161/$G$1)*$G$2)</f>
        <v>139.72292852613845</v>
      </c>
      <c r="C7161">
        <v>148</v>
      </c>
      <c r="D7161" s="2">
        <f>SQRT((1-C7161*C7161/$G$2)*$G$1)</f>
        <v>7148.9996220885496</v>
      </c>
      <c r="E7161">
        <f t="shared" si="672"/>
        <v>-0.74866725195988693</v>
      </c>
    </row>
    <row r="7162" spans="1:5" x14ac:dyDescent="0.3">
      <c r="A7162">
        <v>7156</v>
      </c>
      <c r="B7162">
        <f>SQRT((1-A7162*A7162/$G$1)*$G$2)</f>
        <v>138.2946503226523</v>
      </c>
      <c r="C7162">
        <v>147</v>
      </c>
      <c r="D7162" s="2">
        <f>SQRT((1-C7162*C7162/$G$2)*$G$1)</f>
        <v>7149.7431702054864</v>
      </c>
      <c r="E7162">
        <f t="shared" si="672"/>
        <v>-0.74354811693683587</v>
      </c>
    </row>
    <row r="7163" spans="1:5" x14ac:dyDescent="0.3">
      <c r="A7163">
        <v>7157</v>
      </c>
      <c r="B7163">
        <f>SQRT((1-A7163*A7163/$G$1)*$G$2)</f>
        <v>136.85126366216116</v>
      </c>
      <c r="C7163">
        <v>146</v>
      </c>
      <c r="D7163">
        <f>SQRT((1-C7163*C7163/$G$2)*$G$1)</f>
        <v>7150.4816007843519</v>
      </c>
      <c r="E7163">
        <f t="shared" si="672"/>
        <v>-0.73843057886551833</v>
      </c>
    </row>
    <row r="7164" spans="1:5" x14ac:dyDescent="0.3">
      <c r="A7164">
        <v>7158</v>
      </c>
      <c r="B7164">
        <f>SQRT((1-A7164*A7164/$G$1)*$G$2)</f>
        <v>135.39228534195516</v>
      </c>
      <c r="C7164">
        <v>145</v>
      </c>
      <c r="D7164">
        <f>SQRT((1-C7164*C7164/$G$2)*$G$1)</f>
        <v>7151.21491541045</v>
      </c>
      <c r="E7164">
        <f t="shared" si="672"/>
        <v>-0.73331462609803566</v>
      </c>
    </row>
    <row r="7165" spans="1:5" x14ac:dyDescent="0.3">
      <c r="A7165">
        <v>7159</v>
      </c>
      <c r="B7165">
        <f>SQRT((1-A7165*A7165/$G$1)*$G$2)</f>
        <v>133.91720576694397</v>
      </c>
      <c r="C7165">
        <v>144</v>
      </c>
      <c r="D7165">
        <f>SQRT((1-C7165*C7165/$G$2)*$G$1)</f>
        <v>7151.9431156574501</v>
      </c>
      <c r="E7165">
        <f t="shared" si="672"/>
        <v>-0.72820024700013164</v>
      </c>
    </row>
    <row r="7166" spans="1:5" x14ac:dyDescent="0.3">
      <c r="A7166">
        <v>7160</v>
      </c>
      <c r="B7166">
        <f>SQRT((1-A7166*A7166/$G$1)*$G$2)</f>
        <v>132.42548688547899</v>
      </c>
      <c r="C7166">
        <v>143</v>
      </c>
      <c r="D7166">
        <f>SQRT((1-C7166*C7166/$G$2)*$G$1)</f>
        <v>7152.6662030874113</v>
      </c>
      <c r="E7166">
        <f t="shared" si="672"/>
        <v>-0.7230874299611969</v>
      </c>
    </row>
    <row r="7167" spans="1:5" x14ac:dyDescent="0.3">
      <c r="A7167">
        <v>7161</v>
      </c>
      <c r="B7167">
        <f>SQRT((1-A7167*A7167/$G$1)*$G$2)</f>
        <v>130.91655991282212</v>
      </c>
      <c r="C7167">
        <v>142</v>
      </c>
      <c r="D7167">
        <f>SQRT((1-C7167*C7167/$G$2)*$G$1)</f>
        <v>7153.3841792507937</v>
      </c>
      <c r="E7167">
        <f t="shared" si="672"/>
        <v>-0.71797616338244552</v>
      </c>
    </row>
    <row r="7168" spans="1:5" x14ac:dyDescent="0.3">
      <c r="A7168">
        <v>7162</v>
      </c>
      <c r="B7168">
        <f>SQRT((1-A7168*A7168/$G$1)*$G$2)</f>
        <v>129.38982281493577</v>
      </c>
      <c r="C7168">
        <v>141</v>
      </c>
      <c r="D7168" s="2">
        <f>SQRT((1-C7168*C7168/$G$2)*$G$1)</f>
        <v>7154.0970456864789</v>
      </c>
      <c r="E7168">
        <f t="shared" si="672"/>
        <v>-0.71286643568510044</v>
      </c>
    </row>
    <row r="7169" spans="1:5" x14ac:dyDescent="0.3">
      <c r="A7169">
        <v>7163</v>
      </c>
      <c r="B7169">
        <f>SQRT((1-A7169*A7169/$G$1)*$G$2)</f>
        <v>127.84463752099573</v>
      </c>
      <c r="C7169">
        <v>140</v>
      </c>
      <c r="D7169" s="2">
        <f>SQRT((1-C7169*C7169/$G$2)*$G$1)</f>
        <v>7154.8048039217829</v>
      </c>
      <c r="E7169">
        <f t="shared" si="672"/>
        <v>-0.70775823530402704</v>
      </c>
    </row>
    <row r="7170" spans="1:5" x14ac:dyDescent="0.3">
      <c r="A7170">
        <v>7164</v>
      </c>
      <c r="B7170">
        <f>SQRT((1-A7170*A7170/$G$1)*$G$2)</f>
        <v>126.28032682801583</v>
      </c>
      <c r="C7170">
        <v>139</v>
      </c>
      <c r="D7170">
        <f>SQRT((1-C7170*C7170/$G$2)*$G$1)</f>
        <v>7155.5074554724788</v>
      </c>
      <c r="E7170">
        <f t="shared" si="672"/>
        <v>-0.70265155069591856</v>
      </c>
    </row>
    <row r="7171" spans="1:5" x14ac:dyDescent="0.3">
      <c r="A7171">
        <v>7165</v>
      </c>
      <c r="B7171">
        <f>SQRT((1-A7171*A7171/$G$1)*$G$2)</f>
        <v>124.69617095495654</v>
      </c>
      <c r="C7171">
        <v>138</v>
      </c>
      <c r="D7171">
        <f>SQRT((1-C7171*C7171/$G$2)*$G$1)</f>
        <v>7156.2050018428063</v>
      </c>
      <c r="E7171">
        <f t="shared" si="672"/>
        <v>-0.69754637032747269</v>
      </c>
    </row>
    <row r="7172" spans="1:5" x14ac:dyDescent="0.3">
      <c r="A7172">
        <v>7166</v>
      </c>
      <c r="B7172">
        <f>SQRT((1-A7172*A7172/$G$1)*$G$2)</f>
        <v>123.09140369654733</v>
      </c>
      <c r="C7172">
        <v>137</v>
      </c>
      <c r="D7172">
        <f>SQRT((1-C7172*C7172/$G$2)*$G$1)</f>
        <v>7156.8974445254953</v>
      </c>
      <c r="E7172">
        <f t="shared" si="672"/>
        <v>-0.69244268268903397</v>
      </c>
    </row>
    <row r="7173" spans="1:5" x14ac:dyDescent="0.3">
      <c r="A7173">
        <v>7167</v>
      </c>
      <c r="B7173">
        <f>SQRT((1-A7173*A7173/$G$1)*$G$2)</f>
        <v>121.46520811848376</v>
      </c>
      <c r="C7173">
        <v>136</v>
      </c>
      <c r="D7173">
        <f>SQRT((1-C7173*C7173/$G$2)*$G$1)</f>
        <v>7157.5847850017735</v>
      </c>
      <c r="E7173">
        <f t="shared" si="672"/>
        <v>-0.68734047627822292</v>
      </c>
    </row>
    <row r="7174" spans="1:5" x14ac:dyDescent="0.3">
      <c r="A7174">
        <v>7168</v>
      </c>
      <c r="B7174">
        <f>SQRT((1-A7174*A7174/$G$1)*$G$2)</f>
        <v>119.81671172531813</v>
      </c>
      <c r="C7174">
        <v>135</v>
      </c>
      <c r="D7174">
        <f>SQRT((1-C7174*C7174/$G$2)*$G$1)</f>
        <v>7158.2670247413935</v>
      </c>
      <c r="E7174">
        <f t="shared" si="672"/>
        <v>-0.68223973961994488</v>
      </c>
    </row>
    <row r="7175" spans="1:5" x14ac:dyDescent="0.3">
      <c r="A7175">
        <v>7169</v>
      </c>
      <c r="B7175">
        <f>SQRT((1-A7175*A7175/$G$1)*$G$2)</f>
        <v>118.14498101989329</v>
      </c>
      <c r="C7175">
        <v>134</v>
      </c>
      <c r="D7175">
        <f>SQRT((1-C7175*C7175/$G$2)*$G$1)</f>
        <v>7158.9441652026371</v>
      </c>
      <c r="E7175">
        <f t="shared" si="672"/>
        <v>-0.67714046124365268</v>
      </c>
    </row>
    <row r="7176" spans="1:5" x14ac:dyDescent="0.3">
      <c r="A7176">
        <v>7170</v>
      </c>
      <c r="B7176">
        <f>SQRT((1-A7176*A7176/$G$1)*$G$2)</f>
        <v>116.44901535794666</v>
      </c>
      <c r="C7176">
        <v>133</v>
      </c>
      <c r="D7176">
        <f>SQRT((1-C7176*C7176/$G$2)*$G$1)</f>
        <v>7159.6162078323414</v>
      </c>
      <c r="E7176">
        <f t="shared" si="672"/>
        <v>-0.67204262970426498</v>
      </c>
    </row>
    <row r="7177" spans="1:5" x14ac:dyDescent="0.3">
      <c r="A7177">
        <v>7171</v>
      </c>
      <c r="B7177">
        <f>SQRT((1-A7177*A7177/$G$1)*$G$2)</f>
        <v>114.72773998297532</v>
      </c>
      <c r="C7177">
        <v>132</v>
      </c>
      <c r="D7177">
        <f>SQRT((1-C7177*C7177/$G$2)*$G$1)</f>
        <v>7160.2831540659063</v>
      </c>
      <c r="E7177">
        <f t="shared" si="672"/>
        <v>-0.66694623356488592</v>
      </c>
    </row>
    <row r="7178" spans="1:5" x14ac:dyDescent="0.3">
      <c r="A7178">
        <v>7172</v>
      </c>
      <c r="B7178">
        <f>SQRT((1-A7178*A7178/$G$1)*$G$2)</f>
        <v>112.97999810359568</v>
      </c>
      <c r="C7178">
        <v>131</v>
      </c>
      <c r="D7178">
        <f>SQRT((1-C7178*C7178/$G$2)*$G$1)</f>
        <v>7160.9450053273158</v>
      </c>
      <c r="E7178">
        <f t="shared" si="672"/>
        <v>-0.66185126140953798</v>
      </c>
    </row>
    <row r="7179" spans="1:5" x14ac:dyDescent="0.3">
      <c r="A7179">
        <v>7173</v>
      </c>
      <c r="B7179">
        <f>SQRT((1-A7179*A7179/$G$1)*$G$2)</f>
        <v>111.20454184743154</v>
      </c>
      <c r="C7179">
        <v>130</v>
      </c>
      <c r="D7179">
        <f>SQRT((1-C7179*C7179/$G$2)*$G$1)</f>
        <v>7161.6017630291499</v>
      </c>
      <c r="E7179">
        <f t="shared" si="672"/>
        <v>-0.65675770183406712</v>
      </c>
    </row>
    <row r="7180" spans="1:5" x14ac:dyDescent="0.3">
      <c r="A7180">
        <v>7174</v>
      </c>
      <c r="B7180">
        <f>SQRT((1-A7180*A7180/$G$1)*$G$2)</f>
        <v>109.40002189043369</v>
      </c>
      <c r="C7180">
        <v>129</v>
      </c>
      <c r="D7180">
        <f>SQRT((1-C7180*C7180/$G$2)*$G$1)</f>
        <v>7162.2534285726024</v>
      </c>
      <c r="E7180">
        <f t="shared" si="672"/>
        <v>-0.65166554345250916</v>
      </c>
    </row>
    <row r="7181" spans="1:5" x14ac:dyDescent="0.3">
      <c r="A7181">
        <v>7175</v>
      </c>
      <c r="B7181">
        <f>SQRT((1-A7181*A7181/$G$1)*$G$2)</f>
        <v>107.56497551656385</v>
      </c>
      <c r="C7181">
        <v>128</v>
      </c>
      <c r="D7181">
        <f>SQRT((1-C7181*C7181/$G$2)*$G$1)</f>
        <v>7162.9000033474958</v>
      </c>
      <c r="E7181">
        <f t="shared" si="672"/>
        <v>-0.64657477489345183</v>
      </c>
    </row>
    <row r="7182" spans="1:5" x14ac:dyDescent="0.3">
      <c r="A7182">
        <v>7176</v>
      </c>
      <c r="B7182">
        <f>SQRT((1-A7182*A7182/$G$1)*$G$2)</f>
        <v>105.69781280732339</v>
      </c>
      <c r="C7182">
        <v>127</v>
      </c>
      <c r="D7182">
        <f>SQRT((1-C7182*C7182/$G$2)*$G$1)</f>
        <v>7163.5414887322941</v>
      </c>
      <c r="E7182">
        <f t="shared" si="672"/>
        <v>-0.64148538479821582</v>
      </c>
    </row>
    <row r="7183" spans="1:5" x14ac:dyDescent="0.3">
      <c r="A7183">
        <v>7177</v>
      </c>
      <c r="B7183">
        <f>SQRT((1-A7183*A7183/$G$1)*$G$2)</f>
        <v>103.7968005901259</v>
      </c>
      <c r="C7183">
        <v>126</v>
      </c>
      <c r="D7183">
        <f>SQRT((1-C7183*C7183/$G$2)*$G$1)</f>
        <v>7164.1778860941195</v>
      </c>
      <c r="E7183">
        <f t="shared" si="672"/>
        <v>-0.63639736182540219</v>
      </c>
    </row>
    <row r="7184" spans="1:5" x14ac:dyDescent="0.3">
      <c r="A7184">
        <v>7178</v>
      </c>
      <c r="B7184">
        <f>SQRT((1-A7184*A7184/$G$1)*$G$2)</f>
        <v>101.8600436842744</v>
      </c>
      <c r="C7184">
        <v>125</v>
      </c>
      <c r="D7184">
        <f>SQRT((1-C7184*C7184/$G$2)*$G$1)</f>
        <v>7164.8091967887667</v>
      </c>
      <c r="E7184">
        <f t="shared" si="672"/>
        <v>-0.63131069464725442</v>
      </c>
    </row>
    <row r="7185" spans="1:5" x14ac:dyDescent="0.3">
      <c r="A7185">
        <v>7179</v>
      </c>
      <c r="B7185">
        <f>SQRT((1-A7185*A7185/$G$1)*$G$2)</f>
        <v>99.885462866723529</v>
      </c>
      <c r="C7185">
        <v>124</v>
      </c>
      <c r="D7185">
        <f>SQRT((1-C7185*C7185/$G$2)*$G$1)</f>
        <v>7165.4354221607191</v>
      </c>
      <c r="E7185">
        <f t="shared" si="672"/>
        <v>-0.62622537195238692</v>
      </c>
    </row>
    <row r="7186" spans="1:5" x14ac:dyDescent="0.3">
      <c r="A7186">
        <v>7180</v>
      </c>
      <c r="B7186">
        <f>SQRT((1-A7186*A7186/$G$1)*$G$2)</f>
        <v>97.870768827869696</v>
      </c>
      <c r="C7186">
        <v>123</v>
      </c>
      <c r="D7186">
        <f>SQRT((1-C7186*C7186/$G$2)*$G$1)</f>
        <v>7166.0565635431594</v>
      </c>
      <c r="E7186">
        <f t="shared" si="672"/>
        <v>-0.62114138244032802</v>
      </c>
    </row>
    <row r="7187" spans="1:5" x14ac:dyDescent="0.3">
      <c r="A7187">
        <v>7181</v>
      </c>
      <c r="B7187">
        <f>SQRT((1-A7187*A7187/$G$1)*$G$2)</f>
        <v>95.813431187587497</v>
      </c>
      <c r="C7187">
        <v>122</v>
      </c>
      <c r="D7187">
        <f>SQRT((1-C7187*C7187/$G$2)*$G$1)</f>
        <v>7166.67262225799</v>
      </c>
      <c r="E7187">
        <f t="shared" si="672"/>
        <v>-0.61605871483061492</v>
      </c>
    </row>
    <row r="7188" spans="1:5" x14ac:dyDescent="0.3">
      <c r="A7188">
        <v>7182</v>
      </c>
      <c r="B7188">
        <f>SQRT((1-A7188*A7188/$G$1)*$G$2)</f>
        <v>93.710641375674115</v>
      </c>
      <c r="C7188">
        <v>121</v>
      </c>
      <c r="D7188">
        <f>SQRT((1-C7188*C7188/$G$2)*$G$1)</f>
        <v>7167.2835996158419</v>
      </c>
      <c r="E7188">
        <f t="shared" si="672"/>
        <v>-0.61097735785187979</v>
      </c>
    </row>
    <row r="7189" spans="1:5" x14ac:dyDescent="0.3">
      <c r="A7189">
        <v>7183</v>
      </c>
      <c r="B7189">
        <f>SQRT((1-A7189*A7189/$G$1)*$G$2)</f>
        <v>91.559267822887449</v>
      </c>
      <c r="C7189">
        <v>120</v>
      </c>
      <c r="D7189">
        <f>SQRT((1-C7189*C7189/$G$2)*$G$1)</f>
        <v>7167.8894969160901</v>
      </c>
      <c r="E7189">
        <f t="shared" si="672"/>
        <v>-0.6058973002482162</v>
      </c>
    </row>
    <row r="7190" spans="1:5" x14ac:dyDescent="0.3">
      <c r="A7190">
        <v>7184</v>
      </c>
      <c r="B7190">
        <f>SQRT((1-A7190*A7190/$G$1)*$G$2)</f>
        <v>89.355801421104204</v>
      </c>
      <c r="C7190">
        <v>119</v>
      </c>
      <c r="D7190">
        <f>SQRT((1-C7190*C7190/$G$2)*$G$1)</f>
        <v>7168.4903154468693</v>
      </c>
      <c r="E7190">
        <f t="shared" si="672"/>
        <v>-0.60081853077917913</v>
      </c>
    </row>
    <row r="7191" spans="1:5" x14ac:dyDescent="0.3">
      <c r="A7191">
        <v>7185</v>
      </c>
      <c r="B7191">
        <f>SQRT((1-A7191*A7191/$G$1)*$G$2)</f>
        <v>87.096288537880724</v>
      </c>
      <c r="C7191">
        <v>118</v>
      </c>
      <c r="D7191">
        <f>SQRT((1-C7191*C7191/$G$2)*$G$1)</f>
        <v>7169.0860564850873</v>
      </c>
      <c r="E7191">
        <f t="shared" si="672"/>
        <v>-0.59574103821796598</v>
      </c>
    </row>
    <row r="7192" spans="1:5" x14ac:dyDescent="0.3">
      <c r="A7192">
        <v>7186</v>
      </c>
      <c r="B7192">
        <f>SQRT((1-A7192*A7192/$G$1)*$G$2)</f>
        <v>84.776247927477442</v>
      </c>
      <c r="C7192">
        <v>117</v>
      </c>
      <c r="D7192">
        <f>SQRT((1-C7192*C7192/$G$2)*$G$1)</f>
        <v>7169.6767212964351</v>
      </c>
    </row>
    <row r="7193" spans="1:5" x14ac:dyDescent="0.3">
      <c r="A7193">
        <v>7187</v>
      </c>
      <c r="B7193">
        <f>SQRT((1-A7193*A7193/$G$1)*$G$2)</f>
        <v>82.390566537498827</v>
      </c>
      <c r="C7193">
        <v>116</v>
      </c>
      <c r="D7193">
        <f>SQRT((1-C7193*C7193/$G$2)*$G$1)</f>
        <v>7170.2623111354078</v>
      </c>
    </row>
    <row r="7194" spans="1:5" x14ac:dyDescent="0.3">
      <c r="A7194">
        <v>7188</v>
      </c>
      <c r="B7194">
        <f>SQRT((1-A7194*A7194/$G$1)*$G$2)</f>
        <v>79.933367264242705</v>
      </c>
      <c r="C7194">
        <v>115</v>
      </c>
      <c r="D7194">
        <f>SQRT((1-C7194*C7194/$G$2)*$G$1)</f>
        <v>7170.8428272453129</v>
      </c>
    </row>
    <row r="7195" spans="1:5" x14ac:dyDescent="0.3">
      <c r="A7195">
        <v>7189</v>
      </c>
      <c r="B7195">
        <f>SQRT((1-A7195*A7195/$G$1)*$G$2)</f>
        <v>77.397838833858799</v>
      </c>
      <c r="C7195">
        <v>114</v>
      </c>
      <c r="D7195">
        <f>SQRT((1-C7195*C7195/$G$2)*$G$1)</f>
        <v>7171.418270858283</v>
      </c>
    </row>
    <row r="7196" spans="1:5" x14ac:dyDescent="0.3">
      <c r="A7196">
        <v>7190</v>
      </c>
      <c r="B7196">
        <f>SQRT((1-A7196*A7196/$G$1)*$G$2)</f>
        <v>74.776013642243882</v>
      </c>
      <c r="C7196">
        <v>113</v>
      </c>
      <c r="D7196">
        <f>SQRT((1-C7196*C7196/$G$2)*$G$1)</f>
        <v>7171.9886431952909</v>
      </c>
    </row>
    <row r="7197" spans="1:5" x14ac:dyDescent="0.3">
      <c r="A7197">
        <v>7191</v>
      </c>
      <c r="B7197">
        <f>SQRT((1-A7197*A7197/$G$1)*$G$2)</f>
        <v>72.058472662273743</v>
      </c>
      <c r="C7197">
        <v>112</v>
      </c>
      <c r="D7197">
        <f>SQRT((1-C7197*C7197/$G$2)*$G$1)</f>
        <v>7172.553945466163</v>
      </c>
    </row>
    <row r="7198" spans="1:5" x14ac:dyDescent="0.3">
      <c r="A7198">
        <v>7192</v>
      </c>
      <c r="B7198">
        <f>SQRT((1-A7198*A7198/$G$1)*$G$2)</f>
        <v>69.233945826708805</v>
      </c>
      <c r="C7198">
        <v>111</v>
      </c>
      <c r="D7198">
        <f>SQRT((1-C7198*C7198/$G$2)*$G$1)</f>
        <v>7173.1141788695932</v>
      </c>
    </row>
    <row r="7199" spans="1:5" x14ac:dyDescent="0.3">
      <c r="A7199">
        <v>7193</v>
      </c>
      <c r="B7199">
        <f>SQRT((1-A7199*A7199/$G$1)*$G$2)</f>
        <v>66.288758724033997</v>
      </c>
      <c r="C7199">
        <v>110</v>
      </c>
      <c r="D7199">
        <f>SQRT((1-C7199*C7199/$G$2)*$G$1)</f>
        <v>7173.6693445931533</v>
      </c>
    </row>
    <row r="7200" spans="1:5" x14ac:dyDescent="0.3">
      <c r="A7200">
        <v>7194</v>
      </c>
      <c r="B7200">
        <f>SQRT((1-A7200*A7200/$G$1)*$G$2)</f>
        <v>63.206046528256493</v>
      </c>
      <c r="C7200">
        <v>109</v>
      </c>
      <c r="D7200">
        <f>SQRT((1-C7200*C7200/$G$2)*$G$1)</f>
        <v>7174.2194438133056</v>
      </c>
    </row>
    <row r="7201" spans="1:4" x14ac:dyDescent="0.3">
      <c r="A7201">
        <v>7195</v>
      </c>
      <c r="B7201">
        <f>SQRT((1-A7201*A7201/$G$1)*$G$2)</f>
        <v>59.964602962184649</v>
      </c>
      <c r="C7201">
        <v>108</v>
      </c>
      <c r="D7201">
        <f>SQRT((1-C7201*C7201/$G$2)*$G$1)</f>
        <v>7174.7644776954176</v>
      </c>
    </row>
    <row r="7202" spans="1:4" x14ac:dyDescent="0.3">
      <c r="A7202">
        <v>7196</v>
      </c>
      <c r="B7202">
        <f>SQRT((1-A7202*A7202/$G$1)*$G$2)</f>
        <v>56.537132976603537</v>
      </c>
      <c r="C7202">
        <v>107</v>
      </c>
      <c r="D7202">
        <f>SQRT((1-C7202*C7202/$G$2)*$G$1)</f>
        <v>7175.3044473937753</v>
      </c>
    </row>
    <row r="7203" spans="1:4" x14ac:dyDescent="0.3">
      <c r="A7203">
        <v>7197</v>
      </c>
      <c r="B7203">
        <f>SQRT((1-A7203*A7203/$G$1)*$G$2)</f>
        <v>52.887481582482309</v>
      </c>
      <c r="C7203">
        <v>106</v>
      </c>
      <c r="D7203">
        <f>SQRT((1-C7203*C7203/$G$2)*$G$1)</f>
        <v>7175.8393540515908</v>
      </c>
    </row>
    <row r="7204" spans="1:4" x14ac:dyDescent="0.3">
      <c r="A7204">
        <v>7198</v>
      </c>
      <c r="B7204">
        <f>SQRT((1-A7204*A7204/$G$1)*$G$2)</f>
        <v>48.965993476922819</v>
      </c>
      <c r="C7204">
        <v>105</v>
      </c>
      <c r="D7204">
        <f>SQRT((1-C7204*C7204/$G$2)*$G$1)</f>
        <v>7176.3691988010205</v>
      </c>
    </row>
    <row r="7205" spans="1:4" x14ac:dyDescent="0.3">
      <c r="A7205">
        <v>7199</v>
      </c>
      <c r="B7205">
        <f>SQRT((1-A7205*A7205/$G$1)*$G$2)</f>
        <v>44.701183791350289</v>
      </c>
      <c r="C7205">
        <v>104</v>
      </c>
      <c r="D7205">
        <f>SQRT((1-C7205*C7205/$G$2)*$G$1)</f>
        <v>7176.8939827631721</v>
      </c>
    </row>
    <row r="7206" spans="1:4" x14ac:dyDescent="0.3">
      <c r="A7206">
        <v>7200</v>
      </c>
      <c r="B7206">
        <f>SQRT((1-A7206*A7206/$G$1)*$G$2)</f>
        <v>39.983342201915725</v>
      </c>
      <c r="C7206">
        <v>103</v>
      </c>
      <c r="D7206">
        <f>SQRT((1-C7206*C7206/$G$2)*$G$1)</f>
        <v>7177.4137070481192</v>
      </c>
    </row>
    <row r="7207" spans="1:4" x14ac:dyDescent="0.3">
      <c r="A7207">
        <v>7201</v>
      </c>
      <c r="B7207">
        <f>SQRT((1-A7207*A7207/$G$1)*$G$2)</f>
        <v>34.627792032476741</v>
      </c>
      <c r="C7207">
        <v>102</v>
      </c>
      <c r="D7207">
        <f>SQRT((1-C7207*C7207/$G$2)*$G$1)</f>
        <v>7177.9283727549137</v>
      </c>
    </row>
    <row r="7208" spans="1:4" x14ac:dyDescent="0.3">
      <c r="A7208">
        <v>7202</v>
      </c>
      <c r="B7208">
        <f>SQRT((1-A7208*A7208/$G$1)*$G$2)</f>
        <v>28.274455159648472</v>
      </c>
      <c r="C7208">
        <v>101</v>
      </c>
      <c r="D7208">
        <f>SQRT((1-C7208*C7208/$G$2)*$G$1)</f>
        <v>7178.4379809715956</v>
      </c>
    </row>
    <row r="7209" spans="1:4" x14ac:dyDescent="0.3">
      <c r="A7209">
        <v>7203</v>
      </c>
      <c r="B7209">
        <f>SQRT((1-A7209*A7209/$G$1)*$G$2)</f>
        <v>19.993752880005101</v>
      </c>
      <c r="C7209">
        <v>100</v>
      </c>
      <c r="D7209">
        <f>SQRT((1-C7209*C7209/$G$2)*$G$1)</f>
        <v>7178.942532775206</v>
      </c>
    </row>
    <row r="7210" spans="1:4" x14ac:dyDescent="0.3">
      <c r="A7210">
        <v>7204</v>
      </c>
      <c r="B7210">
        <f>SQRT((1-A7210*A7210/$G$1)*$G$2)</f>
        <v>0</v>
      </c>
      <c r="C7210">
        <v>99</v>
      </c>
      <c r="D7210">
        <f>SQRT((1-C7210*C7210/$G$2)*$G$1)</f>
        <v>7179.4420292317982</v>
      </c>
    </row>
    <row r="7211" spans="1:4" x14ac:dyDescent="0.3">
      <c r="A7211">
        <v>7205</v>
      </c>
      <c r="B7211" t="e">
        <f>SQRT((1-A7211*A7211/$G$1)*$G$2)</f>
        <v>#NUM!</v>
      </c>
      <c r="C7211">
        <v>98</v>
      </c>
      <c r="D7211">
        <f>SQRT((1-C7211*C7211/$G$2)*$G$1)</f>
        <v>7179.9364713964487</v>
      </c>
    </row>
    <row r="7212" spans="1:4" x14ac:dyDescent="0.3">
      <c r="A7212">
        <v>7206</v>
      </c>
      <c r="B7212" t="e">
        <f>SQRT((1-A7212*A7212/$G$1)*$G$2)</f>
        <v>#NUM!</v>
      </c>
      <c r="C7212">
        <v>97</v>
      </c>
      <c r="D7212">
        <f>SQRT((1-C7212*C7212/$G$2)*$G$1)</f>
        <v>7180.4258603132694</v>
      </c>
    </row>
    <row r="7213" spans="1:4" x14ac:dyDescent="0.3">
      <c r="A7213">
        <v>7207</v>
      </c>
      <c r="B7213" t="e">
        <f>SQRT((1-A7213*A7213/$G$1)*$G$2)</f>
        <v>#NUM!</v>
      </c>
      <c r="C7213">
        <v>96</v>
      </c>
      <c r="D7213">
        <f>SQRT((1-C7213*C7213/$G$2)*$G$1)</f>
        <v>7180.9101970154179</v>
      </c>
    </row>
    <row r="7214" spans="1:4" x14ac:dyDescent="0.3">
      <c r="A7214">
        <v>7208</v>
      </c>
      <c r="B7214" t="e">
        <f>SQRT((1-A7214*A7214/$G$1)*$G$2)</f>
        <v>#NUM!</v>
      </c>
      <c r="C7214">
        <v>95</v>
      </c>
      <c r="D7214">
        <f>SQRT((1-C7214*C7214/$G$2)*$G$1)</f>
        <v>7181.3894825251064</v>
      </c>
    </row>
    <row r="7215" spans="1:4" x14ac:dyDescent="0.3">
      <c r="A7215">
        <v>7209</v>
      </c>
      <c r="B7215" t="e">
        <f>SQRT((1-A7215*A7215/$G$1)*$G$2)</f>
        <v>#NUM!</v>
      </c>
      <c r="C7215">
        <v>94</v>
      </c>
      <c r="D7215">
        <f>SQRT((1-C7215*C7215/$G$2)*$G$1)</f>
        <v>7181.8637178536201</v>
      </c>
    </row>
    <row r="7216" spans="1:4" x14ac:dyDescent="0.3">
      <c r="A7216">
        <v>7210</v>
      </c>
      <c r="B7216" t="e">
        <f>SQRT((1-A7216*A7216/$G$1)*$G$2)</f>
        <v>#NUM!</v>
      </c>
      <c r="C7216">
        <v>93</v>
      </c>
      <c r="D7216">
        <f>SQRT((1-C7216*C7216/$G$2)*$G$1)</f>
        <v>7182.3329040013177</v>
      </c>
    </row>
    <row r="7217" spans="1:4" x14ac:dyDescent="0.3">
      <c r="A7217">
        <v>7211</v>
      </c>
      <c r="B7217" t="e">
        <f>SQRT((1-A7217*A7217/$G$1)*$G$2)</f>
        <v>#NUM!</v>
      </c>
      <c r="C7217">
        <v>92</v>
      </c>
      <c r="D7217">
        <f>SQRT((1-C7217*C7217/$G$2)*$G$1)</f>
        <v>7182.7970419576495</v>
      </c>
    </row>
    <row r="7218" spans="1:4" x14ac:dyDescent="0.3">
      <c r="A7218">
        <v>7212</v>
      </c>
      <c r="B7218" t="e">
        <f>SQRT((1-A7218*A7218/$G$1)*$G$2)</f>
        <v>#NUM!</v>
      </c>
      <c r="C7218">
        <v>91</v>
      </c>
      <c r="D7218">
        <f>SQRT((1-C7218*C7218/$G$2)*$G$1)</f>
        <v>7183.2561327011645</v>
      </c>
    </row>
    <row r="7219" spans="1:4" x14ac:dyDescent="0.3">
      <c r="A7219">
        <v>7213</v>
      </c>
      <c r="B7219" t="e">
        <f>SQRT((1-A7219*A7219/$G$1)*$G$2)</f>
        <v>#NUM!</v>
      </c>
      <c r="C7219">
        <v>90</v>
      </c>
      <c r="D7219">
        <f>SQRT((1-C7219*C7219/$G$2)*$G$1)</f>
        <v>7183.7101771995231</v>
      </c>
    </row>
    <row r="7220" spans="1:4" x14ac:dyDescent="0.3">
      <c r="A7220">
        <v>7214</v>
      </c>
      <c r="B7220" t="e">
        <f>SQRT((1-A7220*A7220/$G$1)*$G$2)</f>
        <v>#NUM!</v>
      </c>
      <c r="C7220">
        <v>89</v>
      </c>
      <c r="D7220">
        <f>SQRT((1-C7220*C7220/$G$2)*$G$1)</f>
        <v>7184.1591764095047</v>
      </c>
    </row>
    <row r="7221" spans="1:4" x14ac:dyDescent="0.3">
      <c r="A7221">
        <v>7215</v>
      </c>
      <c r="B7221" t="e">
        <f>SQRT((1-A7221*A7221/$G$1)*$G$2)</f>
        <v>#NUM!</v>
      </c>
      <c r="C7221">
        <v>88</v>
      </c>
      <c r="D7221">
        <f>SQRT((1-C7221*C7221/$G$2)*$G$1)</f>
        <v>7184.6031312770201</v>
      </c>
    </row>
    <row r="7222" spans="1:4" x14ac:dyDescent="0.3">
      <c r="A7222">
        <v>7216</v>
      </c>
      <c r="B7222" t="e">
        <f>SQRT((1-A7222*A7222/$G$1)*$G$2)</f>
        <v>#NUM!</v>
      </c>
      <c r="C7222">
        <v>87</v>
      </c>
      <c r="D7222">
        <f>SQRT((1-C7222*C7222/$G$2)*$G$1)</f>
        <v>7185.04204273712</v>
      </c>
    </row>
    <row r="7223" spans="1:4" x14ac:dyDescent="0.3">
      <c r="A7223">
        <v>7217</v>
      </c>
      <c r="B7223" t="e">
        <f>SQRT((1-A7223*A7223/$G$1)*$G$2)</f>
        <v>#NUM!</v>
      </c>
      <c r="C7223">
        <v>86</v>
      </c>
      <c r="D7223">
        <f>SQRT((1-C7223*C7223/$G$2)*$G$1)</f>
        <v>7185.4759117140056</v>
      </c>
    </row>
    <row r="7224" spans="1:4" x14ac:dyDescent="0.3">
      <c r="A7224">
        <v>7218</v>
      </c>
      <c r="B7224" t="e">
        <f>SQRT((1-A7224*A7224/$G$1)*$G$2)</f>
        <v>#NUM!</v>
      </c>
      <c r="C7224">
        <v>85</v>
      </c>
      <c r="D7224">
        <f>SQRT((1-C7224*C7224/$G$2)*$G$1)</f>
        <v>7185.9047391210397</v>
      </c>
    </row>
    <row r="7225" spans="1:4" x14ac:dyDescent="0.3">
      <c r="A7225">
        <v>7219</v>
      </c>
      <c r="B7225" t="e">
        <f>SQRT((1-A7225*A7225/$G$1)*$G$2)</f>
        <v>#NUM!</v>
      </c>
      <c r="C7225">
        <v>84</v>
      </c>
      <c r="D7225">
        <f>SQRT((1-C7225*C7225/$G$2)*$G$1)</f>
        <v>7186.3285258607539</v>
      </c>
    </row>
    <row r="7226" spans="1:4" x14ac:dyDescent="0.3">
      <c r="A7226">
        <v>7220</v>
      </c>
      <c r="B7226" t="e">
        <f>SQRT((1-A7226*A7226/$G$1)*$G$2)</f>
        <v>#NUM!</v>
      </c>
      <c r="C7226">
        <v>83</v>
      </c>
      <c r="D7226">
        <f>SQRT((1-C7226*C7226/$G$2)*$G$1)</f>
        <v>7186.7472728248595</v>
      </c>
    </row>
    <row r="7227" spans="1:4" x14ac:dyDescent="0.3">
      <c r="A7227">
        <v>7221</v>
      </c>
      <c r="B7227" t="e">
        <f>SQRT((1-A7227*A7227/$G$1)*$G$2)</f>
        <v>#NUM!</v>
      </c>
      <c r="C7227">
        <v>82</v>
      </c>
      <c r="D7227">
        <f>SQRT((1-C7227*C7227/$G$2)*$G$1)</f>
        <v>7187.1609808942567</v>
      </c>
    </row>
    <row r="7228" spans="1:4" x14ac:dyDescent="0.3">
      <c r="A7228">
        <v>7222</v>
      </c>
      <c r="B7228" t="e">
        <f>SQRT((1-A7228*A7228/$G$1)*$G$2)</f>
        <v>#NUM!</v>
      </c>
      <c r="C7228">
        <v>81</v>
      </c>
      <c r="D7228">
        <f>SQRT((1-C7228*C7228/$G$2)*$G$1)</f>
        <v>7187.5696509390427</v>
      </c>
    </row>
    <row r="7229" spans="1:4" x14ac:dyDescent="0.3">
      <c r="A7229">
        <v>7223</v>
      </c>
      <c r="B7229" t="e">
        <f>SQRT((1-A7229*A7229/$G$1)*$G$2)</f>
        <v>#NUM!</v>
      </c>
      <c r="C7229">
        <v>80</v>
      </c>
      <c r="D7229">
        <f>SQRT((1-C7229*C7229/$G$2)*$G$1)</f>
        <v>7187.9732838185264</v>
      </c>
    </row>
    <row r="7230" spans="1:4" x14ac:dyDescent="0.3">
      <c r="A7230">
        <v>7224</v>
      </c>
      <c r="B7230" t="e">
        <f>SQRT((1-A7230*A7230/$G$1)*$G$2)</f>
        <v>#NUM!</v>
      </c>
      <c r="C7230">
        <v>79</v>
      </c>
      <c r="D7230">
        <f>SQRT((1-C7230*C7230/$G$2)*$G$1)</f>
        <v>7188.371880381228</v>
      </c>
    </row>
    <row r="7231" spans="1:4" x14ac:dyDescent="0.3">
      <c r="A7231">
        <v>7225</v>
      </c>
      <c r="B7231" t="e">
        <f>SQRT((1-A7231*A7231/$G$1)*$G$2)</f>
        <v>#NUM!</v>
      </c>
      <c r="C7231">
        <v>78</v>
      </c>
      <c r="D7231">
        <f>SQRT((1-C7231*C7231/$G$2)*$G$1)</f>
        <v>7188.7654414648969</v>
      </c>
    </row>
    <row r="7232" spans="1:4" x14ac:dyDescent="0.3">
      <c r="A7232">
        <v>7226</v>
      </c>
      <c r="B7232" t="e">
        <f>SQRT((1-A7232*A7232/$G$1)*$G$2)</f>
        <v>#NUM!</v>
      </c>
      <c r="C7232">
        <v>77</v>
      </c>
      <c r="D7232">
        <f>SQRT((1-C7232*C7232/$G$2)*$G$1)</f>
        <v>7189.1539678965164</v>
      </c>
    </row>
    <row r="7233" spans="1:4" x14ac:dyDescent="0.3">
      <c r="A7233">
        <v>7227</v>
      </c>
      <c r="B7233" t="e">
        <f>SQRT((1-A7233*A7233/$G$1)*$G$2)</f>
        <v>#NUM!</v>
      </c>
      <c r="C7233">
        <v>76</v>
      </c>
      <c r="D7233">
        <f>SQRT((1-C7233*C7233/$G$2)*$G$1)</f>
        <v>7189.5374604923109</v>
      </c>
    </row>
    <row r="7234" spans="1:4" x14ac:dyDescent="0.3">
      <c r="A7234">
        <v>7228</v>
      </c>
      <c r="B7234" t="e">
        <f>SQRT((1-A7234*A7234/$G$1)*$G$2)</f>
        <v>#NUM!</v>
      </c>
      <c r="C7234">
        <v>75</v>
      </c>
      <c r="D7234">
        <f>SQRT((1-C7234*C7234/$G$2)*$G$1)</f>
        <v>7189.9159200577578</v>
      </c>
    </row>
    <row r="7235" spans="1:4" x14ac:dyDescent="0.3">
      <c r="A7235">
        <v>7229</v>
      </c>
      <c r="B7235" t="e">
        <f>SQRT((1-A7235*A7235/$G$1)*$G$2)</f>
        <v>#NUM!</v>
      </c>
      <c r="C7235">
        <v>74</v>
      </c>
      <c r="D7235">
        <f>SQRT((1-C7235*C7235/$G$2)*$G$1)</f>
        <v>7190.2893473875965</v>
      </c>
    </row>
    <row r="7236" spans="1:4" x14ac:dyDescent="0.3">
      <c r="A7236">
        <v>7230</v>
      </c>
      <c r="B7236" t="e">
        <f>SQRT((1-A7236*A7236/$G$1)*$G$2)</f>
        <v>#NUM!</v>
      </c>
      <c r="C7236">
        <v>73</v>
      </c>
      <c r="D7236">
        <f>SQRT((1-C7236*C7236/$G$2)*$G$1)</f>
        <v>7190.6577432658332</v>
      </c>
    </row>
    <row r="7237" spans="1:4" x14ac:dyDescent="0.3">
      <c r="A7237">
        <v>7231</v>
      </c>
      <c r="B7237" t="e">
        <f>SQRT((1-A7237*A7237/$G$1)*$G$2)</f>
        <v>#NUM!</v>
      </c>
      <c r="C7237">
        <v>72</v>
      </c>
      <c r="D7237">
        <f>SQRT((1-C7237*C7237/$G$2)*$G$1)</f>
        <v>7191.0211084657503</v>
      </c>
    </row>
    <row r="7238" spans="1:4" x14ac:dyDescent="0.3">
      <c r="A7238">
        <v>7232</v>
      </c>
      <c r="B7238" t="e">
        <f>SQRT((1-A7238*A7238/$G$1)*$G$2)</f>
        <v>#NUM!</v>
      </c>
      <c r="C7238">
        <v>71</v>
      </c>
      <c r="D7238">
        <f>SQRT((1-C7238*C7238/$G$2)*$G$1)</f>
        <v>7191.3794437499182</v>
      </c>
    </row>
    <row r="7239" spans="1:4" x14ac:dyDescent="0.3">
      <c r="A7239">
        <v>7233</v>
      </c>
      <c r="B7239" t="e">
        <f>SQRT((1-A7239*A7239/$G$1)*$G$2)</f>
        <v>#NUM!</v>
      </c>
      <c r="C7239">
        <v>70</v>
      </c>
      <c r="D7239">
        <f>SQRT((1-C7239*C7239/$G$2)*$G$1)</f>
        <v>7191.7327498701979</v>
      </c>
    </row>
    <row r="7240" spans="1:4" x14ac:dyDescent="0.3">
      <c r="A7240">
        <v>7234</v>
      </c>
      <c r="B7240" t="e">
        <f>SQRT((1-A7240*A7240/$G$1)*$G$2)</f>
        <v>#NUM!</v>
      </c>
      <c r="C7240">
        <v>69</v>
      </c>
      <c r="D7240">
        <f>SQRT((1-C7240*C7240/$G$2)*$G$1)</f>
        <v>7192.0810275677513</v>
      </c>
    </row>
    <row r="7241" spans="1:4" x14ac:dyDescent="0.3">
      <c r="A7241">
        <v>7235</v>
      </c>
      <c r="B7241" t="e">
        <f>SQRT((1-A7241*A7241/$G$1)*$G$2)</f>
        <v>#NUM!</v>
      </c>
      <c r="C7241">
        <v>68</v>
      </c>
      <c r="D7241">
        <f>SQRT((1-C7241*C7241/$G$2)*$G$1)</f>
        <v>7192.4242775730509</v>
      </c>
    </row>
    <row r="7242" spans="1:4" x14ac:dyDescent="0.3">
      <c r="A7242">
        <v>7236</v>
      </c>
      <c r="B7242" t="e">
        <f>SQRT((1-A7242*A7242/$G$1)*$G$2)</f>
        <v>#NUM!</v>
      </c>
      <c r="C7242">
        <v>67</v>
      </c>
      <c r="D7242">
        <f>SQRT((1-C7242*C7242/$G$2)*$G$1)</f>
        <v>7192.7625006058852</v>
      </c>
    </row>
    <row r="7243" spans="1:4" x14ac:dyDescent="0.3">
      <c r="A7243">
        <v>7237</v>
      </c>
      <c r="B7243" t="e">
        <f>SQRT((1-A7243*A7243/$G$1)*$G$2)</f>
        <v>#NUM!</v>
      </c>
      <c r="C7243">
        <v>66</v>
      </c>
      <c r="D7243">
        <f>SQRT((1-C7243*C7243/$G$2)*$G$1)</f>
        <v>7193.0956973753655</v>
      </c>
    </row>
    <row r="7244" spans="1:4" x14ac:dyDescent="0.3">
      <c r="A7244">
        <v>7238</v>
      </c>
      <c r="B7244" t="e">
        <f>SQRT((1-A7244*A7244/$G$1)*$G$2)</f>
        <v>#NUM!</v>
      </c>
      <c r="C7244">
        <v>65</v>
      </c>
      <c r="D7244">
        <f>SQRT((1-C7244*C7244/$G$2)*$G$1)</f>
        <v>7193.4238685799382</v>
      </c>
    </row>
    <row r="7245" spans="1:4" x14ac:dyDescent="0.3">
      <c r="A7245">
        <v>7239</v>
      </c>
      <c r="B7245" t="e">
        <f>SQRT((1-A7245*A7245/$G$1)*$G$2)</f>
        <v>#NUM!</v>
      </c>
      <c r="C7245">
        <v>64</v>
      </c>
      <c r="D7245">
        <f>SQRT((1-C7245*C7245/$G$2)*$G$1)</f>
        <v>7193.7470149073833</v>
      </c>
    </row>
    <row r="7246" spans="1:4" x14ac:dyDescent="0.3">
      <c r="A7246">
        <v>7240</v>
      </c>
      <c r="B7246" t="e">
        <f>SQRT((1-A7246*A7246/$G$1)*$G$2)</f>
        <v>#NUM!</v>
      </c>
      <c r="C7246">
        <v>63</v>
      </c>
      <c r="D7246">
        <f>SQRT((1-C7246*C7246/$G$2)*$G$1)</f>
        <v>7194.0651370348323</v>
      </c>
    </row>
    <row r="7247" spans="1:4" x14ac:dyDescent="0.3">
      <c r="A7247">
        <v>7241</v>
      </c>
      <c r="B7247" t="e">
        <f>SQRT((1-A7247*A7247/$G$1)*$G$2)</f>
        <v>#NUM!</v>
      </c>
      <c r="C7247">
        <v>62</v>
      </c>
      <c r="D7247">
        <f>SQRT((1-C7247*C7247/$G$2)*$G$1)</f>
        <v>7194.3782356287675</v>
      </c>
    </row>
    <row r="7248" spans="1:4" x14ac:dyDescent="0.3">
      <c r="A7248">
        <v>7242</v>
      </c>
      <c r="B7248" t="e">
        <f>SQRT((1-A7248*A7248/$G$1)*$G$2)</f>
        <v>#NUM!</v>
      </c>
      <c r="C7248">
        <v>61</v>
      </c>
      <c r="D7248">
        <f>SQRT((1-C7248*C7248/$G$2)*$G$1)</f>
        <v>7194.6863113450299</v>
      </c>
    </row>
    <row r="7249" spans="1:4" x14ac:dyDescent="0.3">
      <c r="A7249">
        <v>7243</v>
      </c>
      <c r="B7249" t="e">
        <f>SQRT((1-A7249*A7249/$G$1)*$G$2)</f>
        <v>#NUM!</v>
      </c>
      <c r="C7249">
        <v>60</v>
      </c>
      <c r="D7249">
        <f>SQRT((1-C7249*C7249/$G$2)*$G$1)</f>
        <v>7194.9893648288325</v>
      </c>
    </row>
    <row r="7250" spans="1:4" x14ac:dyDescent="0.3">
      <c r="A7250">
        <v>7244</v>
      </c>
      <c r="B7250" t="e">
        <f>SQRT((1-A7250*A7250/$G$1)*$G$2)</f>
        <v>#NUM!</v>
      </c>
      <c r="C7250">
        <v>59</v>
      </c>
      <c r="D7250">
        <f>SQRT((1-C7250*C7250/$G$2)*$G$1)</f>
        <v>7195.2873967147571</v>
      </c>
    </row>
    <row r="7251" spans="1:4" x14ac:dyDescent="0.3">
      <c r="A7251">
        <v>7245</v>
      </c>
      <c r="B7251" t="e">
        <f>SQRT((1-A7251*A7251/$G$1)*$G$2)</f>
        <v>#NUM!</v>
      </c>
      <c r="C7251">
        <v>58</v>
      </c>
      <c r="D7251">
        <f>SQRT((1-C7251*C7251/$G$2)*$G$1)</f>
        <v>7195.5804076267696</v>
      </c>
    </row>
    <row r="7252" spans="1:4" x14ac:dyDescent="0.3">
      <c r="A7252">
        <v>7246</v>
      </c>
      <c r="B7252" t="e">
        <f>SQRT((1-A7252*A7252/$G$1)*$G$2)</f>
        <v>#NUM!</v>
      </c>
      <c r="C7252">
        <v>57</v>
      </c>
      <c r="D7252">
        <f>SQRT((1-C7252*C7252/$G$2)*$G$1)</f>
        <v>7195.8683981782215</v>
      </c>
    </row>
    <row r="7253" spans="1:4" x14ac:dyDescent="0.3">
      <c r="A7253">
        <v>7247</v>
      </c>
      <c r="B7253" t="e">
        <f>SQRT((1-A7253*A7253/$G$1)*$G$2)</f>
        <v>#NUM!</v>
      </c>
      <c r="C7253">
        <v>56</v>
      </c>
      <c r="D7253">
        <f>SQRT((1-C7253*C7253/$G$2)*$G$1)</f>
        <v>7196.1513689718586</v>
      </c>
    </row>
    <row r="7254" spans="1:4" x14ac:dyDescent="0.3">
      <c r="A7254">
        <v>7248</v>
      </c>
      <c r="B7254" t="e">
        <f>SQRT((1-A7254*A7254/$G$1)*$G$2)</f>
        <v>#NUM!</v>
      </c>
      <c r="C7254">
        <v>55</v>
      </c>
      <c r="D7254">
        <f>SQRT((1-C7254*C7254/$G$2)*$G$1)</f>
        <v>7196.4293205998274</v>
      </c>
    </row>
    <row r="7255" spans="1:4" x14ac:dyDescent="0.3">
      <c r="A7255">
        <v>7249</v>
      </c>
      <c r="B7255" t="e">
        <f>SQRT((1-A7255*A7255/$G$1)*$G$2)</f>
        <v>#NUM!</v>
      </c>
      <c r="C7255">
        <v>54</v>
      </c>
      <c r="D7255">
        <f>SQRT((1-C7255*C7255/$G$2)*$G$1)</f>
        <v>7196.702253643678</v>
      </c>
    </row>
    <row r="7256" spans="1:4" x14ac:dyDescent="0.3">
      <c r="A7256">
        <v>7250</v>
      </c>
      <c r="B7256" t="e">
        <f>SQRT((1-A7256*A7256/$G$1)*$G$2)</f>
        <v>#NUM!</v>
      </c>
      <c r="C7256">
        <v>53</v>
      </c>
      <c r="D7256">
        <f>SQRT((1-C7256*C7256/$G$2)*$G$1)</f>
        <v>7196.9701686743774</v>
      </c>
    </row>
    <row r="7257" spans="1:4" x14ac:dyDescent="0.3">
      <c r="A7257">
        <v>7251</v>
      </c>
      <c r="B7257" t="e">
        <f>SQRT((1-A7257*A7257/$G$1)*$G$2)</f>
        <v>#NUM!</v>
      </c>
      <c r="C7257">
        <v>52</v>
      </c>
      <c r="D7257">
        <f>SQRT((1-C7257*C7257/$G$2)*$G$1)</f>
        <v>7197.2330662523054</v>
      </c>
    </row>
    <row r="7258" spans="1:4" x14ac:dyDescent="0.3">
      <c r="A7258">
        <v>7252</v>
      </c>
      <c r="B7258" t="e">
        <f>SQRT((1-A7258*A7258/$G$1)*$G$2)</f>
        <v>#NUM!</v>
      </c>
      <c r="C7258">
        <v>51</v>
      </c>
      <c r="D7258">
        <f>SQRT((1-C7258*C7258/$G$2)*$G$1)</f>
        <v>7197.4909469272689</v>
      </c>
    </row>
    <row r="7259" spans="1:4" x14ac:dyDescent="0.3">
      <c r="A7259">
        <v>7253</v>
      </c>
      <c r="B7259" t="e">
        <f>SQRT((1-A7259*A7259/$G$1)*$G$2)</f>
        <v>#NUM!</v>
      </c>
      <c r="C7259">
        <v>50</v>
      </c>
      <c r="D7259">
        <f>SQRT((1-C7259*C7259/$G$2)*$G$1)</f>
        <v>7197.7438112385062</v>
      </c>
    </row>
    <row r="7260" spans="1:4" x14ac:dyDescent="0.3">
      <c r="A7260">
        <v>7254</v>
      </c>
      <c r="B7260" t="e">
        <f>SQRT((1-A7260*A7260/$G$1)*$G$2)</f>
        <v>#NUM!</v>
      </c>
      <c r="C7260">
        <v>49</v>
      </c>
      <c r="D7260">
        <f>SQRT((1-C7260*C7260/$G$2)*$G$1)</f>
        <v>7197.9916597146885</v>
      </c>
    </row>
    <row r="7261" spans="1:4" x14ac:dyDescent="0.3">
      <c r="A7261">
        <v>7255</v>
      </c>
      <c r="B7261" t="e">
        <f>SQRT((1-A7261*A7261/$G$1)*$G$2)</f>
        <v>#NUM!</v>
      </c>
      <c r="C7261">
        <v>48</v>
      </c>
      <c r="D7261">
        <f>SQRT((1-C7261*C7261/$G$2)*$G$1)</f>
        <v>7198.2344928739294</v>
      </c>
    </row>
    <row r="7262" spans="1:4" x14ac:dyDescent="0.3">
      <c r="A7262">
        <v>7256</v>
      </c>
      <c r="B7262" t="e">
        <f>SQRT((1-A7262*A7262/$G$1)*$G$2)</f>
        <v>#NUM!</v>
      </c>
      <c r="C7262">
        <v>47</v>
      </c>
      <c r="D7262">
        <f>SQRT((1-C7262*C7262/$G$2)*$G$1)</f>
        <v>7198.4723112237889</v>
      </c>
    </row>
    <row r="7263" spans="1:4" x14ac:dyDescent="0.3">
      <c r="A7263">
        <v>7257</v>
      </c>
      <c r="B7263" t="e">
        <f>SQRT((1-A7263*A7263/$G$1)*$G$2)</f>
        <v>#NUM!</v>
      </c>
      <c r="C7263">
        <v>46</v>
      </c>
      <c r="D7263">
        <f>SQRT((1-C7263*C7263/$G$2)*$G$1)</f>
        <v>7198.7051152612776</v>
      </c>
    </row>
    <row r="7264" spans="1:4" x14ac:dyDescent="0.3">
      <c r="A7264">
        <v>7258</v>
      </c>
      <c r="B7264" t="e">
        <f>SQRT((1-A7264*A7264/$G$1)*$G$2)</f>
        <v>#NUM!</v>
      </c>
      <c r="C7264">
        <v>45</v>
      </c>
      <c r="D7264">
        <f>SQRT((1-C7264*C7264/$G$2)*$G$1)</f>
        <v>7198.932905472866</v>
      </c>
    </row>
    <row r="7265" spans="1:4" x14ac:dyDescent="0.3">
      <c r="A7265">
        <v>7259</v>
      </c>
      <c r="B7265" t="e">
        <f>SQRT((1-A7265*A7265/$G$1)*$G$2)</f>
        <v>#NUM!</v>
      </c>
      <c r="C7265">
        <v>44</v>
      </c>
      <c r="D7265">
        <f>SQRT((1-C7265*C7265/$G$2)*$G$1)</f>
        <v>7199.1556823344836</v>
      </c>
    </row>
    <row r="7266" spans="1:4" x14ac:dyDescent="0.3">
      <c r="A7266">
        <v>7260</v>
      </c>
      <c r="B7266" t="e">
        <f>SQRT((1-A7266*A7266/$G$1)*$G$2)</f>
        <v>#NUM!</v>
      </c>
      <c r="C7266">
        <v>43</v>
      </c>
      <c r="D7266">
        <f>SQRT((1-C7266*C7266/$G$2)*$G$1)</f>
        <v>7199.3734463115297</v>
      </c>
    </row>
    <row r="7267" spans="1:4" x14ac:dyDescent="0.3">
      <c r="A7267">
        <v>7261</v>
      </c>
      <c r="B7267" t="e">
        <f>SQRT((1-A7267*A7267/$G$1)*$G$2)</f>
        <v>#NUM!</v>
      </c>
      <c r="C7267">
        <v>42</v>
      </c>
      <c r="D7267">
        <f>SQRT((1-C7267*C7267/$G$2)*$G$1)</f>
        <v>7199.5861978588746</v>
      </c>
    </row>
    <row r="7268" spans="1:4" x14ac:dyDescent="0.3">
      <c r="A7268">
        <v>7262</v>
      </c>
      <c r="B7268" t="e">
        <f>SQRT((1-A7268*A7268/$G$1)*$G$2)</f>
        <v>#NUM!</v>
      </c>
      <c r="C7268">
        <v>41</v>
      </c>
      <c r="D7268">
        <f>SQRT((1-C7268*C7268/$G$2)*$G$1)</f>
        <v>7199.7939374208636</v>
      </c>
    </row>
    <row r="7269" spans="1:4" x14ac:dyDescent="0.3">
      <c r="A7269">
        <v>7263</v>
      </c>
      <c r="B7269" t="e">
        <f>SQRT((1-A7269*A7269/$G$1)*$G$2)</f>
        <v>#NUM!</v>
      </c>
      <c r="C7269">
        <v>40</v>
      </c>
      <c r="D7269">
        <f>SQRT((1-C7269*C7269/$G$2)*$G$1)</f>
        <v>7199.9966654313266</v>
      </c>
    </row>
    <row r="7270" spans="1:4" x14ac:dyDescent="0.3">
      <c r="A7270">
        <v>7264</v>
      </c>
      <c r="B7270" t="e">
        <f>SQRT((1-A7270*A7270/$G$1)*$G$2)</f>
        <v>#NUM!</v>
      </c>
      <c r="C7270">
        <v>39</v>
      </c>
      <c r="D7270">
        <f>SQRT((1-C7270*C7270/$G$2)*$G$1)</f>
        <v>7200.194382313578</v>
      </c>
    </row>
    <row r="7271" spans="1:4" x14ac:dyDescent="0.3">
      <c r="A7271">
        <v>7265</v>
      </c>
      <c r="B7271" t="e">
        <f>SQRT((1-A7271*A7271/$G$1)*$G$2)</f>
        <v>#NUM!</v>
      </c>
      <c r="C7271">
        <v>38</v>
      </c>
      <c r="D7271">
        <f>SQRT((1-C7271*C7271/$G$2)*$G$1)</f>
        <v>7200.387088480421</v>
      </c>
    </row>
    <row r="7272" spans="1:4" x14ac:dyDescent="0.3">
      <c r="A7272">
        <v>7266</v>
      </c>
      <c r="B7272" t="e">
        <f>SQRT((1-A7272*A7272/$G$1)*$G$2)</f>
        <v>#NUM!</v>
      </c>
      <c r="C7272">
        <v>37</v>
      </c>
      <c r="D7272">
        <f>SQRT((1-C7272*C7272/$G$2)*$G$1)</f>
        <v>7200.5747843341569</v>
      </c>
    </row>
    <row r="7273" spans="1:4" x14ac:dyDescent="0.3">
      <c r="A7273">
        <v>7267</v>
      </c>
      <c r="B7273" t="e">
        <f>SQRT((1-A7273*A7273/$G$1)*$G$2)</f>
        <v>#NUM!</v>
      </c>
      <c r="C7273">
        <v>36</v>
      </c>
      <c r="D7273">
        <f>SQRT((1-C7273*C7273/$G$2)*$G$1)</f>
        <v>7200.7574702665825</v>
      </c>
    </row>
    <row r="7274" spans="1:4" x14ac:dyDescent="0.3">
      <c r="A7274">
        <v>7268</v>
      </c>
      <c r="B7274" t="e">
        <f>SQRT((1-A7274*A7274/$G$1)*$G$2)</f>
        <v>#NUM!</v>
      </c>
      <c r="C7274">
        <v>35</v>
      </c>
      <c r="D7274">
        <f>SQRT((1-C7274*C7274/$G$2)*$G$1)</f>
        <v>7200.9351466590015</v>
      </c>
    </row>
    <row r="7275" spans="1:4" x14ac:dyDescent="0.3">
      <c r="A7275">
        <v>7269</v>
      </c>
      <c r="B7275" t="e">
        <f>SQRT((1-A7275*A7275/$G$1)*$G$2)</f>
        <v>#NUM!</v>
      </c>
      <c r="C7275">
        <v>34</v>
      </c>
      <c r="D7275">
        <f>SQRT((1-C7275*C7275/$G$2)*$G$1)</f>
        <v>7201.1078138822195</v>
      </c>
    </row>
    <row r="7276" spans="1:4" x14ac:dyDescent="0.3">
      <c r="A7276">
        <v>7270</v>
      </c>
      <c r="B7276" t="e">
        <f>SQRT((1-A7276*A7276/$G$1)*$G$2)</f>
        <v>#NUM!</v>
      </c>
      <c r="C7276">
        <v>33</v>
      </c>
      <c r="D7276">
        <f>SQRT((1-C7276*C7276/$G$2)*$G$1)</f>
        <v>7201.2754722965574</v>
      </c>
    </row>
    <row r="7277" spans="1:4" x14ac:dyDescent="0.3">
      <c r="A7277">
        <v>7271</v>
      </c>
      <c r="B7277" t="e">
        <f>SQRT((1-A7277*A7277/$G$1)*$G$2)</f>
        <v>#NUM!</v>
      </c>
      <c r="C7277">
        <v>32</v>
      </c>
      <c r="D7277">
        <f>SQRT((1-C7277*C7277/$G$2)*$G$1)</f>
        <v>7201.4381222518477</v>
      </c>
    </row>
    <row r="7278" spans="1:4" x14ac:dyDescent="0.3">
      <c r="A7278">
        <v>7272</v>
      </c>
      <c r="B7278" t="e">
        <f>SQRT((1-A7278*A7278/$G$1)*$G$2)</f>
        <v>#NUM!</v>
      </c>
      <c r="C7278">
        <v>31</v>
      </c>
      <c r="D7278">
        <f>SQRT((1-C7278*C7278/$G$2)*$G$1)</f>
        <v>7201.5957640874449</v>
      </c>
    </row>
    <row r="7279" spans="1:4" x14ac:dyDescent="0.3">
      <c r="A7279">
        <v>7273</v>
      </c>
      <c r="B7279" t="e">
        <f>SQRT((1-A7279*A7279/$G$1)*$G$2)</f>
        <v>#NUM!</v>
      </c>
      <c r="C7279">
        <v>30</v>
      </c>
      <c r="D7279">
        <f>SQRT((1-C7279*C7279/$G$2)*$G$1)</f>
        <v>7201.7483981322202</v>
      </c>
    </row>
    <row r="7280" spans="1:4" x14ac:dyDescent="0.3">
      <c r="A7280">
        <v>7274</v>
      </c>
      <c r="B7280" t="e">
        <f>SQRT((1-A7280*A7280/$G$1)*$G$2)</f>
        <v>#NUM!</v>
      </c>
      <c r="C7280">
        <v>29</v>
      </c>
      <c r="D7280">
        <f>SQRT((1-C7280*C7280/$G$2)*$G$1)</f>
        <v>7201.8960247045743</v>
      </c>
    </row>
    <row r="7281" spans="1:4" x14ac:dyDescent="0.3">
      <c r="A7281">
        <v>7275</v>
      </c>
      <c r="B7281" t="e">
        <f>SQRT((1-A7281*A7281/$G$1)*$G$2)</f>
        <v>#NUM!</v>
      </c>
      <c r="C7281">
        <v>28</v>
      </c>
      <c r="D7281">
        <f>SQRT((1-C7281*C7281/$G$2)*$G$1)</f>
        <v>7202.0386441124356</v>
      </c>
    </row>
    <row r="7282" spans="1:4" x14ac:dyDescent="0.3">
      <c r="A7282">
        <v>7276</v>
      </c>
      <c r="B7282" t="e">
        <f>SQRT((1-A7282*A7282/$G$1)*$G$2)</f>
        <v>#NUM!</v>
      </c>
      <c r="C7282">
        <v>27</v>
      </c>
      <c r="D7282">
        <f>SQRT((1-C7282*C7282/$G$2)*$G$1)</f>
        <v>7202.1762566532625</v>
      </c>
    </row>
    <row r="7283" spans="1:4" x14ac:dyDescent="0.3">
      <c r="A7283">
        <v>7277</v>
      </c>
      <c r="B7283" t="e">
        <f>SQRT((1-A7283*A7283/$G$1)*$G$2)</f>
        <v>#NUM!</v>
      </c>
      <c r="C7283">
        <v>26</v>
      </c>
      <c r="D7283">
        <f>SQRT((1-C7283*C7283/$G$2)*$G$1)</f>
        <v>7202.3088626140498</v>
      </c>
    </row>
    <row r="7284" spans="1:4" x14ac:dyDescent="0.3">
      <c r="A7284">
        <v>7278</v>
      </c>
      <c r="B7284" t="e">
        <f>SQRT((1-A7284*A7284/$G$1)*$G$2)</f>
        <v>#NUM!</v>
      </c>
      <c r="C7284">
        <v>25</v>
      </c>
      <c r="D7284">
        <f>SQRT((1-C7284*C7284/$G$2)*$G$1)</f>
        <v>7202.4364622713301</v>
      </c>
    </row>
    <row r="7285" spans="1:4" x14ac:dyDescent="0.3">
      <c r="A7285">
        <v>7279</v>
      </c>
      <c r="B7285" t="e">
        <f>SQRT((1-A7285*A7285/$G$1)*$G$2)</f>
        <v>#NUM!</v>
      </c>
      <c r="C7285">
        <v>24</v>
      </c>
      <c r="D7285">
        <f>SQRT((1-C7285*C7285/$G$2)*$G$1)</f>
        <v>7202.5590558911772</v>
      </c>
    </row>
    <row r="7286" spans="1:4" x14ac:dyDescent="0.3">
      <c r="A7286">
        <v>7280</v>
      </c>
      <c r="B7286" t="e">
        <f>SQRT((1-A7286*A7286/$G$1)*$G$2)</f>
        <v>#NUM!</v>
      </c>
      <c r="C7286">
        <v>23</v>
      </c>
      <c r="D7286">
        <f>SQRT((1-C7286*C7286/$G$2)*$G$1)</f>
        <v>7202.6766437292063</v>
      </c>
    </row>
    <row r="7287" spans="1:4" x14ac:dyDescent="0.3">
      <c r="A7287">
        <v>7281</v>
      </c>
      <c r="B7287" t="e">
        <f>SQRT((1-A7287*A7287/$G$1)*$G$2)</f>
        <v>#NUM!</v>
      </c>
      <c r="C7287">
        <v>22</v>
      </c>
      <c r="D7287">
        <f>SQRT((1-C7287*C7287/$G$2)*$G$1)</f>
        <v>7202.7892260305816</v>
      </c>
    </row>
    <row r="7288" spans="1:4" x14ac:dyDescent="0.3">
      <c r="A7288">
        <v>7282</v>
      </c>
      <c r="B7288" t="e">
        <f>SQRT((1-A7288*A7288/$G$1)*$G$2)</f>
        <v>#NUM!</v>
      </c>
      <c r="C7288">
        <v>21</v>
      </c>
      <c r="D7288">
        <f>SQRT((1-C7288*C7288/$G$2)*$G$1)</f>
        <v>7202.8968030300148</v>
      </c>
    </row>
    <row r="7289" spans="1:4" x14ac:dyDescent="0.3">
      <c r="A7289">
        <v>7283</v>
      </c>
      <c r="B7289" t="e">
        <f>SQRT((1-A7289*A7289/$G$1)*$G$2)</f>
        <v>#NUM!</v>
      </c>
      <c r="C7289">
        <v>20</v>
      </c>
      <c r="D7289">
        <f>SQRT((1-C7289*C7289/$G$2)*$G$1)</f>
        <v>7202.9993749517671</v>
      </c>
    </row>
    <row r="7290" spans="1:4" x14ac:dyDescent="0.3">
      <c r="A7290">
        <v>7284</v>
      </c>
      <c r="B7290" t="e">
        <f>SQRT((1-A7290*A7290/$G$1)*$G$2)</f>
        <v>#NUM!</v>
      </c>
      <c r="C7290">
        <v>19</v>
      </c>
      <c r="D7290">
        <f>SQRT((1-C7290*C7290/$G$2)*$G$1)</f>
        <v>7203.0969420096581</v>
      </c>
    </row>
    <row r="7291" spans="1:4" x14ac:dyDescent="0.3">
      <c r="A7291">
        <v>7285</v>
      </c>
      <c r="B7291" t="e">
        <f>SQRT((1-A7291*A7291/$G$1)*$G$2)</f>
        <v>#NUM!</v>
      </c>
      <c r="C7291">
        <v>18</v>
      </c>
      <c r="D7291">
        <f>SQRT((1-C7291*C7291/$G$2)*$G$1)</f>
        <v>7203.1895044070579</v>
      </c>
    </row>
    <row r="7292" spans="1:4" x14ac:dyDescent="0.3">
      <c r="A7292">
        <v>7286</v>
      </c>
      <c r="B7292" t="e">
        <f>SQRT((1-A7292*A7292/$G$1)*$G$2)</f>
        <v>#NUM!</v>
      </c>
      <c r="C7292">
        <v>17</v>
      </c>
      <c r="D7292">
        <f>SQRT((1-C7292*C7292/$G$2)*$G$1)</f>
        <v>7203.2770623368979</v>
      </c>
    </row>
    <row r="7293" spans="1:4" x14ac:dyDescent="0.3">
      <c r="A7293">
        <v>7287</v>
      </c>
      <c r="B7293" t="e">
        <f>SQRT((1-A7293*A7293/$G$1)*$G$2)</f>
        <v>#NUM!</v>
      </c>
      <c r="C7293">
        <v>16</v>
      </c>
      <c r="D7293">
        <f>SQRT((1-C7293*C7293/$G$2)*$G$1)</f>
        <v>7203.359615981667</v>
      </c>
    </row>
    <row r="7294" spans="1:4" x14ac:dyDescent="0.3">
      <c r="A7294">
        <v>7288</v>
      </c>
      <c r="B7294" t="e">
        <f>SQRT((1-A7294*A7294/$G$1)*$G$2)</f>
        <v>#NUM!</v>
      </c>
      <c r="C7294">
        <v>15</v>
      </c>
      <c r="D7294">
        <f>SQRT((1-C7294*C7294/$G$2)*$G$1)</f>
        <v>7203.4371655134191</v>
      </c>
    </row>
    <row r="7295" spans="1:4" x14ac:dyDescent="0.3">
      <c r="A7295">
        <v>7289</v>
      </c>
      <c r="B7295" t="e">
        <f>SQRT((1-A7295*A7295/$G$1)*$G$2)</f>
        <v>#NUM!</v>
      </c>
      <c r="C7295">
        <v>14</v>
      </c>
      <c r="D7295">
        <f>SQRT((1-C7295*C7295/$G$2)*$G$1)</f>
        <v>7203.5097110937677</v>
      </c>
    </row>
    <row r="7296" spans="1:4" x14ac:dyDescent="0.3">
      <c r="A7296">
        <v>7290</v>
      </c>
      <c r="B7296" t="e">
        <f>SQRT((1-A7296*A7296/$G$1)*$G$2)</f>
        <v>#NUM!</v>
      </c>
      <c r="C7296">
        <v>13</v>
      </c>
      <c r="D7296">
        <f>SQRT((1-C7296*C7296/$G$2)*$G$1)</f>
        <v>7203.5772528738953</v>
      </c>
    </row>
    <row r="7297" spans="1:4" x14ac:dyDescent="0.3">
      <c r="A7297">
        <v>7291</v>
      </c>
      <c r="B7297" t="e">
        <f>SQRT((1-A7297*A7297/$G$1)*$G$2)</f>
        <v>#NUM!</v>
      </c>
      <c r="C7297">
        <v>12</v>
      </c>
      <c r="D7297">
        <f>SQRT((1-C7297*C7297/$G$2)*$G$1)</f>
        <v>7203.6397909945499</v>
      </c>
    </row>
    <row r="7298" spans="1:4" x14ac:dyDescent="0.3">
      <c r="A7298">
        <v>7292</v>
      </c>
      <c r="B7298" t="e">
        <f>SQRT((1-A7298*A7298/$G$1)*$G$2)</f>
        <v>#NUM!</v>
      </c>
      <c r="C7298">
        <v>11</v>
      </c>
      <c r="D7298">
        <f>SQRT((1-C7298*C7298/$G$2)*$G$1)</f>
        <v>7203.6973255860457</v>
      </c>
    </row>
    <row r="7299" spans="1:4" x14ac:dyDescent="0.3">
      <c r="A7299">
        <v>7293</v>
      </c>
      <c r="B7299" t="e">
        <f>SQRT((1-A7299*A7299/$G$1)*$G$2)</f>
        <v>#NUM!</v>
      </c>
      <c r="C7299">
        <v>10</v>
      </c>
      <c r="D7299">
        <f>SQRT((1-C7299*C7299/$G$2)*$G$1)</f>
        <v>7203.7498567682715</v>
      </c>
    </row>
    <row r="7300" spans="1:4" x14ac:dyDescent="0.3">
      <c r="A7300">
        <v>7294</v>
      </c>
      <c r="B7300" t="e">
        <f>SQRT((1-A7300*A7300/$G$1)*$G$2)</f>
        <v>#NUM!</v>
      </c>
      <c r="C7300">
        <v>9</v>
      </c>
      <c r="D7300">
        <f>SQRT((1-C7300*C7300/$G$2)*$G$1)</f>
        <v>7203.7973846506811</v>
      </c>
    </row>
    <row r="7301" spans="1:4" x14ac:dyDescent="0.3">
      <c r="A7301">
        <v>7295</v>
      </c>
      <c r="B7301" t="e">
        <f>SQRT((1-A7301*A7301/$G$1)*$G$2)</f>
        <v>#NUM!</v>
      </c>
      <c r="C7301">
        <v>8</v>
      </c>
      <c r="D7301">
        <f>SQRT((1-C7301*C7301/$G$2)*$G$1)</f>
        <v>7203.839909332306</v>
      </c>
    </row>
    <row r="7302" spans="1:4" x14ac:dyDescent="0.3">
      <c r="A7302">
        <v>7296</v>
      </c>
      <c r="B7302" t="e">
        <f>SQRT((1-A7302*A7302/$G$1)*$G$2)</f>
        <v>#NUM!</v>
      </c>
      <c r="C7302">
        <v>7</v>
      </c>
      <c r="D7302">
        <f>SQRT((1-C7302*C7302/$G$2)*$G$1)</f>
        <v>7203.8774309017472</v>
      </c>
    </row>
    <row r="7303" spans="1:4" x14ac:dyDescent="0.3">
      <c r="A7303">
        <v>7297</v>
      </c>
      <c r="B7303" t="e">
        <f>SQRT((1-A7303*A7303/$G$1)*$G$2)</f>
        <v>#NUM!</v>
      </c>
      <c r="C7303">
        <v>6</v>
      </c>
      <c r="D7303">
        <f>SQRT((1-C7303*C7303/$G$2)*$G$1)</f>
        <v>7203.9099494371803</v>
      </c>
    </row>
    <row r="7304" spans="1:4" x14ac:dyDescent="0.3">
      <c r="A7304">
        <v>7298</v>
      </c>
      <c r="B7304" t="e">
        <f>SQRT((1-A7304*A7304/$G$1)*$G$2)</f>
        <v>#NUM!</v>
      </c>
      <c r="C7304">
        <v>5</v>
      </c>
      <c r="D7304">
        <f>SQRT((1-C7304*C7304/$G$2)*$G$1)</f>
        <v>7203.9374650063573</v>
      </c>
    </row>
    <row r="7305" spans="1:4" x14ac:dyDescent="0.3">
      <c r="A7305">
        <v>7299</v>
      </c>
      <c r="B7305" t="e">
        <f>SQRT((1-A7305*A7305/$G$1)*$G$2)</f>
        <v>#NUM!</v>
      </c>
      <c r="C7305">
        <v>4</v>
      </c>
      <c r="D7305">
        <f>SQRT((1-C7305*C7305/$G$2)*$G$1)</f>
        <v>7203.9599776666046</v>
      </c>
    </row>
    <row r="7306" spans="1:4" x14ac:dyDescent="0.3">
      <c r="A7306">
        <v>7300</v>
      </c>
      <c r="B7306" t="e">
        <f>SQRT((1-A7306*A7306/$G$1)*$G$2)</f>
        <v>#NUM!</v>
      </c>
      <c r="C7306">
        <v>3</v>
      </c>
      <c r="D7306">
        <f>SQRT((1-C7306*C7306/$G$2)*$G$1)</f>
        <v>7203.9774874648238</v>
      </c>
    </row>
    <row r="7307" spans="1:4" x14ac:dyDescent="0.3">
      <c r="A7307">
        <v>7301</v>
      </c>
      <c r="B7307" t="e">
        <f>SQRT((1-A7307*A7307/$G$1)*$G$2)</f>
        <v>#NUM!</v>
      </c>
      <c r="C7307">
        <v>2</v>
      </c>
      <c r="D7307">
        <f>SQRT((1-C7307*C7307/$G$2)*$G$1)</f>
        <v>7203.9899944374956</v>
      </c>
    </row>
    <row r="7308" spans="1:4" x14ac:dyDescent="0.3">
      <c r="A7308">
        <v>7302</v>
      </c>
      <c r="B7308" t="e">
        <f>SQRT((1-A7308*A7308/$G$1)*$G$2)</f>
        <v>#NUM!</v>
      </c>
      <c r="C7308">
        <v>1</v>
      </c>
      <c r="D7308">
        <f>SQRT((1-C7308*C7308/$G$2)*$G$1)</f>
        <v>7203.9974986106772</v>
      </c>
    </row>
    <row r="7309" spans="1:4" x14ac:dyDescent="0.3">
      <c r="A7309">
        <v>7303</v>
      </c>
      <c r="B7309" t="e">
        <f>SQRT((1-A7309*A7309/$G$1)*$G$2)</f>
        <v>#NUM!</v>
      </c>
      <c r="C7309">
        <v>0</v>
      </c>
      <c r="D7309">
        <f>SQRT((1-C7309*C7309/$G$2)*$G$1)</f>
        <v>7204</v>
      </c>
    </row>
    <row r="7310" spans="1:4" x14ac:dyDescent="0.3">
      <c r="A7310">
        <v>7304</v>
      </c>
      <c r="B7310" t="e">
        <f>SQRT((1-A7310*A7310/$G$1)*$G$2)</f>
        <v>#NUM!</v>
      </c>
    </row>
    <row r="7311" spans="1:4" x14ac:dyDescent="0.3">
      <c r="A7311">
        <v>7305</v>
      </c>
      <c r="B7311" t="e">
        <f>SQRT((1-A7311*A7311/$G$1)*$G$2)</f>
        <v>#NUM!</v>
      </c>
    </row>
    <row r="7312" spans="1:4" x14ac:dyDescent="0.3">
      <c r="A7312">
        <v>7306</v>
      </c>
      <c r="B7312" t="e">
        <f>SQRT((1-A7312*A7312/$G$1)*$G$2)</f>
        <v>#NUM!</v>
      </c>
    </row>
    <row r="7313" spans="1:2" x14ac:dyDescent="0.3">
      <c r="A7313">
        <v>7307</v>
      </c>
      <c r="B7313" t="e">
        <f>SQRT((1-A7313*A7313/$G$1)*$G$2)</f>
        <v>#NUM!</v>
      </c>
    </row>
    <row r="7314" spans="1:2" x14ac:dyDescent="0.3">
      <c r="A7314">
        <v>7308</v>
      </c>
      <c r="B7314" t="e">
        <f>SQRT((1-A7314*A7314/$G$1)*$G$2)</f>
        <v>#NUM!</v>
      </c>
    </row>
    <row r="7315" spans="1:2" x14ac:dyDescent="0.3">
      <c r="A7315">
        <v>7309</v>
      </c>
      <c r="B7315" t="e">
        <f>SQRT((1-A7315*A7315/$G$1)*$G$2)</f>
        <v>#NUM!</v>
      </c>
    </row>
    <row r="7316" spans="1:2" x14ac:dyDescent="0.3">
      <c r="A7316">
        <v>7310</v>
      </c>
      <c r="B7316" t="e">
        <f>SQRT((1-A7316*A7316/$G$1)*$G$2)</f>
        <v>#NUM!</v>
      </c>
    </row>
    <row r="7317" spans="1:2" x14ac:dyDescent="0.3">
      <c r="A7317">
        <v>7311</v>
      </c>
      <c r="B7317" t="e">
        <f>SQRT((1-A7317*A7317/$G$1)*$G$2)</f>
        <v>#NUM!</v>
      </c>
    </row>
    <row r="7318" spans="1:2" x14ac:dyDescent="0.3">
      <c r="A7318">
        <v>7312</v>
      </c>
      <c r="B7318" t="e">
        <f>SQRT((1-A7318*A7318/$G$1)*$G$2)</f>
        <v>#NUM!</v>
      </c>
    </row>
    <row r="7319" spans="1:2" x14ac:dyDescent="0.3">
      <c r="A7319">
        <v>7313</v>
      </c>
      <c r="B7319" t="e">
        <f>SQRT((1-A7319*A7319/$G$1)*$G$2)</f>
        <v>#NUM!</v>
      </c>
    </row>
    <row r="7320" spans="1:2" x14ac:dyDescent="0.3">
      <c r="A7320">
        <v>7314</v>
      </c>
      <c r="B7320" t="e">
        <f>SQRT((1-A7320*A7320/$G$1)*$G$2)</f>
        <v>#NUM!</v>
      </c>
    </row>
    <row r="7321" spans="1:2" x14ac:dyDescent="0.3">
      <c r="A7321">
        <v>7315</v>
      </c>
      <c r="B7321" t="e">
        <f>SQRT((1-A7321*A7321/$G$1)*$G$2)</f>
        <v>#NUM!</v>
      </c>
    </row>
    <row r="7322" spans="1:2" x14ac:dyDescent="0.3">
      <c r="A7322">
        <v>7316</v>
      </c>
      <c r="B7322" t="e">
        <f>SQRT((1-A7322*A7322/$G$1)*$G$2)</f>
        <v>#NUM!</v>
      </c>
    </row>
    <row r="7323" spans="1:2" x14ac:dyDescent="0.3">
      <c r="A7323">
        <v>7317</v>
      </c>
      <c r="B7323" t="e">
        <f>SQRT((1-A7323*A7323/$G$1)*$G$2)</f>
        <v>#NUM!</v>
      </c>
    </row>
    <row r="7324" spans="1:2" x14ac:dyDescent="0.3">
      <c r="A7324">
        <v>7318</v>
      </c>
      <c r="B7324" t="e">
        <f>SQRT((1-A7324*A7324/$G$1)*$G$2)</f>
        <v>#NUM!</v>
      </c>
    </row>
    <row r="7325" spans="1:2" x14ac:dyDescent="0.3">
      <c r="A7325">
        <v>7319</v>
      </c>
      <c r="B7325" t="e">
        <f>SQRT((1-A7325*A7325/$G$1)*$G$2)</f>
        <v>#NUM!</v>
      </c>
    </row>
    <row r="7326" spans="1:2" x14ac:dyDescent="0.3">
      <c r="A7326">
        <v>7320</v>
      </c>
      <c r="B7326" t="e">
        <f>SQRT((1-A7326*A7326/$G$1)*$G$2)</f>
        <v>#NUM!</v>
      </c>
    </row>
    <row r="7327" spans="1:2" x14ac:dyDescent="0.3">
      <c r="A7327">
        <v>7321</v>
      </c>
      <c r="B7327" t="e">
        <f>SQRT((1-A7327*A7327/$G$1)*$G$2)</f>
        <v>#NUM!</v>
      </c>
    </row>
    <row r="7328" spans="1:2" x14ac:dyDescent="0.3">
      <c r="A7328">
        <v>7322</v>
      </c>
      <c r="B7328" t="e">
        <f>SQRT((1-A7328*A7328/$G$1)*$G$2)</f>
        <v>#NUM!</v>
      </c>
    </row>
    <row r="7329" spans="1:2" x14ac:dyDescent="0.3">
      <c r="A7329">
        <v>7323</v>
      </c>
      <c r="B7329" t="e">
        <f>SQRT((1-A7329*A7329/$G$1)*$G$2)</f>
        <v>#NUM!</v>
      </c>
    </row>
    <row r="7330" spans="1:2" x14ac:dyDescent="0.3">
      <c r="A7330">
        <v>7324</v>
      </c>
      <c r="B7330" t="e">
        <f>SQRT((1-A7330*A7330/$G$1)*$G$2)</f>
        <v>#NUM!</v>
      </c>
    </row>
    <row r="7331" spans="1:2" x14ac:dyDescent="0.3">
      <c r="A7331">
        <v>7325</v>
      </c>
      <c r="B7331" t="e">
        <f>SQRT((1-A7331*A7331/$G$1)*$G$2)</f>
        <v>#NUM!</v>
      </c>
    </row>
    <row r="7332" spans="1:2" x14ac:dyDescent="0.3">
      <c r="A7332">
        <v>7326</v>
      </c>
      <c r="B7332" t="e">
        <f>SQRT((1-A7332*A7332/$G$1)*$G$2)</f>
        <v>#NUM!</v>
      </c>
    </row>
    <row r="7333" spans="1:2" x14ac:dyDescent="0.3">
      <c r="A7333">
        <v>7327</v>
      </c>
      <c r="B7333" t="e">
        <f>SQRT((1-A7333*A7333/$G$1)*$G$2)</f>
        <v>#NUM!</v>
      </c>
    </row>
    <row r="7334" spans="1:2" x14ac:dyDescent="0.3">
      <c r="A7334">
        <v>7328</v>
      </c>
      <c r="B7334" t="e">
        <f>SQRT((1-A7334*A7334/$G$1)*$G$2)</f>
        <v>#NUM!</v>
      </c>
    </row>
    <row r="7335" spans="1:2" x14ac:dyDescent="0.3">
      <c r="A7335">
        <v>7329</v>
      </c>
      <c r="B7335" t="e">
        <f>SQRT((1-A7335*A7335/$G$1)*$G$2)</f>
        <v>#NUM!</v>
      </c>
    </row>
    <row r="7336" spans="1:2" x14ac:dyDescent="0.3">
      <c r="A7336">
        <v>7330</v>
      </c>
      <c r="B7336" t="e">
        <f>SQRT((1-A7336*A7336/$G$1)*$G$2)</f>
        <v>#NUM!</v>
      </c>
    </row>
    <row r="7337" spans="1:2" x14ac:dyDescent="0.3">
      <c r="A7337">
        <v>7331</v>
      </c>
      <c r="B7337" t="e">
        <f>SQRT((1-A7337*A7337/$G$1)*$G$2)</f>
        <v>#NUM!</v>
      </c>
    </row>
    <row r="7338" spans="1:2" x14ac:dyDescent="0.3">
      <c r="A7338">
        <v>7332</v>
      </c>
      <c r="B7338" t="e">
        <f>SQRT((1-A7338*A7338/$G$1)*$G$2)</f>
        <v>#NUM!</v>
      </c>
    </row>
    <row r="7339" spans="1:2" x14ac:dyDescent="0.3">
      <c r="A7339">
        <v>7333</v>
      </c>
      <c r="B7339" t="e">
        <f>SQRT((1-A7339*A7339/$G$1)*$G$2)</f>
        <v>#NUM!</v>
      </c>
    </row>
    <row r="7340" spans="1:2" x14ac:dyDescent="0.3">
      <c r="A7340">
        <v>7334</v>
      </c>
      <c r="B7340" t="e">
        <f>SQRT((1-A7340*A7340/$G$1)*$G$2)</f>
        <v>#NUM!</v>
      </c>
    </row>
    <row r="7341" spans="1:2" x14ac:dyDescent="0.3">
      <c r="A7341">
        <v>7335</v>
      </c>
      <c r="B7341" t="e">
        <f>SQRT((1-A7341*A7341/$G$1)*$G$2)</f>
        <v>#NUM!</v>
      </c>
    </row>
    <row r="7342" spans="1:2" x14ac:dyDescent="0.3">
      <c r="A7342">
        <v>7336</v>
      </c>
      <c r="B7342" t="e">
        <f>SQRT((1-A7342*A7342/$G$1)*$G$2)</f>
        <v>#NUM!</v>
      </c>
    </row>
    <row r="7343" spans="1:2" x14ac:dyDescent="0.3">
      <c r="A7343">
        <v>7337</v>
      </c>
      <c r="B7343" t="e">
        <f>SQRT((1-A7343*A7343/$G$1)*$G$2)</f>
        <v>#NUM!</v>
      </c>
    </row>
    <row r="7344" spans="1:2" x14ac:dyDescent="0.3">
      <c r="A7344">
        <v>7338</v>
      </c>
      <c r="B7344" t="e">
        <f>SQRT((1-A7344*A7344/$G$1)*$G$2)</f>
        <v>#NUM!</v>
      </c>
    </row>
    <row r="7345" spans="1:2" x14ac:dyDescent="0.3">
      <c r="A7345">
        <v>7339</v>
      </c>
      <c r="B7345" t="e">
        <f>SQRT((1-A7345*A7345/$G$1)*$G$2)</f>
        <v>#NUM!</v>
      </c>
    </row>
    <row r="7346" spans="1:2" x14ac:dyDescent="0.3">
      <c r="A7346">
        <v>7340</v>
      </c>
      <c r="B7346" t="e">
        <f>SQRT((1-A7346*A7346/$G$1)*$G$2)</f>
        <v>#NUM!</v>
      </c>
    </row>
    <row r="7347" spans="1:2" x14ac:dyDescent="0.3">
      <c r="A7347">
        <v>7341</v>
      </c>
      <c r="B7347" t="e">
        <f>SQRT((1-A7347*A7347/$G$1)*$G$2)</f>
        <v>#NUM!</v>
      </c>
    </row>
    <row r="7348" spans="1:2" x14ac:dyDescent="0.3">
      <c r="A7348">
        <v>7342</v>
      </c>
      <c r="B7348" t="e">
        <f>SQRT((1-A7348*A7348/$G$1)*$G$2)</f>
        <v>#NUM!</v>
      </c>
    </row>
    <row r="7349" spans="1:2" x14ac:dyDescent="0.3">
      <c r="A7349">
        <v>7343</v>
      </c>
      <c r="B7349" t="e">
        <f>SQRT((1-A7349*A7349/$G$1)*$G$2)</f>
        <v>#NUM!</v>
      </c>
    </row>
    <row r="7350" spans="1:2" x14ac:dyDescent="0.3">
      <c r="A7350">
        <v>7344</v>
      </c>
      <c r="B7350" t="e">
        <f>SQRT((1-A7350*A7350/$G$1)*$G$2)</f>
        <v>#NUM!</v>
      </c>
    </row>
    <row r="7351" spans="1:2" x14ac:dyDescent="0.3">
      <c r="A7351">
        <v>7345</v>
      </c>
      <c r="B7351" t="e">
        <f>SQRT((1-A7351*A7351/$G$1)*$G$2)</f>
        <v>#NUM!</v>
      </c>
    </row>
    <row r="7352" spans="1:2" x14ac:dyDescent="0.3">
      <c r="A7352">
        <v>7346</v>
      </c>
      <c r="B7352" t="e">
        <f>SQRT((1-A7352*A7352/$G$1)*$G$2)</f>
        <v>#NUM!</v>
      </c>
    </row>
    <row r="7353" spans="1:2" x14ac:dyDescent="0.3">
      <c r="A7353">
        <v>7347</v>
      </c>
      <c r="B7353" t="e">
        <f>SQRT((1-A7353*A7353/$G$1)*$G$2)</f>
        <v>#NUM!</v>
      </c>
    </row>
    <row r="7354" spans="1:2" x14ac:dyDescent="0.3">
      <c r="A7354">
        <v>7348</v>
      </c>
      <c r="B7354" t="e">
        <f>SQRT((1-A7354*A7354/$G$1)*$G$2)</f>
        <v>#NUM!</v>
      </c>
    </row>
    <row r="7355" spans="1:2" x14ac:dyDescent="0.3">
      <c r="A7355">
        <v>7349</v>
      </c>
      <c r="B7355" t="e">
        <f>SQRT((1-A7355*A7355/$G$1)*$G$2)</f>
        <v>#NUM!</v>
      </c>
    </row>
    <row r="7356" spans="1:2" x14ac:dyDescent="0.3">
      <c r="A7356">
        <v>7350</v>
      </c>
      <c r="B7356" t="e">
        <f>SQRT((1-A7356*A7356/$G$1)*$G$2)</f>
        <v>#NUM!</v>
      </c>
    </row>
    <row r="7357" spans="1:2" x14ac:dyDescent="0.3">
      <c r="A7357">
        <v>7351</v>
      </c>
      <c r="B7357" t="e">
        <f>SQRT((1-A7357*A7357/$G$1)*$G$2)</f>
        <v>#NUM!</v>
      </c>
    </row>
    <row r="7358" spans="1:2" x14ac:dyDescent="0.3">
      <c r="A7358">
        <v>7352</v>
      </c>
      <c r="B7358" t="e">
        <f>SQRT((1-A7358*A7358/$G$1)*$G$2)</f>
        <v>#NUM!</v>
      </c>
    </row>
    <row r="7359" spans="1:2" x14ac:dyDescent="0.3">
      <c r="A7359">
        <v>7353</v>
      </c>
      <c r="B7359" t="e">
        <f>SQRT((1-A7359*A7359/$G$1)*$G$2)</f>
        <v>#NUM!</v>
      </c>
    </row>
    <row r="7360" spans="1:2" x14ac:dyDescent="0.3">
      <c r="A7360">
        <v>7354</v>
      </c>
      <c r="B7360" t="e">
        <f>SQRT((1-A7360*A7360/$G$1)*$G$2)</f>
        <v>#NUM!</v>
      </c>
    </row>
    <row r="7361" spans="1:2" x14ac:dyDescent="0.3">
      <c r="A7361">
        <v>7355</v>
      </c>
      <c r="B7361" t="e">
        <f>SQRT((1-A7361*A7361/$G$1)*$G$2)</f>
        <v>#NUM!</v>
      </c>
    </row>
    <row r="7362" spans="1:2" x14ac:dyDescent="0.3">
      <c r="A7362">
        <v>7356</v>
      </c>
      <c r="B7362" t="e">
        <f>SQRT((1-A7362*A7362/$G$1)*$G$2)</f>
        <v>#NUM!</v>
      </c>
    </row>
    <row r="7363" spans="1:2" x14ac:dyDescent="0.3">
      <c r="A7363">
        <v>7357</v>
      </c>
      <c r="B7363" t="e">
        <f>SQRT((1-A7363*A7363/$G$1)*$G$2)</f>
        <v>#NUM!</v>
      </c>
    </row>
    <row r="7364" spans="1:2" x14ac:dyDescent="0.3">
      <c r="A7364">
        <v>7358</v>
      </c>
      <c r="B7364" t="e">
        <f>SQRT((1-A7364*A7364/$G$1)*$G$2)</f>
        <v>#NUM!</v>
      </c>
    </row>
    <row r="7365" spans="1:2" x14ac:dyDescent="0.3">
      <c r="A7365">
        <v>7359</v>
      </c>
      <c r="B7365" t="e">
        <f>SQRT((1-A7365*A7365/$G$1)*$G$2)</f>
        <v>#NUM!</v>
      </c>
    </row>
    <row r="7366" spans="1:2" x14ac:dyDescent="0.3">
      <c r="A7366">
        <v>7360</v>
      </c>
      <c r="B7366" t="e">
        <f>SQRT((1-A7366*A7366/$G$1)*$G$2)</f>
        <v>#NUM!</v>
      </c>
    </row>
    <row r="7367" spans="1:2" x14ac:dyDescent="0.3">
      <c r="A7367">
        <v>7361</v>
      </c>
      <c r="B7367" t="e">
        <f>SQRT((1-A7367*A7367/$G$1)*$G$2)</f>
        <v>#NUM!</v>
      </c>
    </row>
    <row r="7368" spans="1:2" x14ac:dyDescent="0.3">
      <c r="A7368">
        <v>7362</v>
      </c>
      <c r="B7368" t="e">
        <f>SQRT((1-A7368*A7368/$G$1)*$G$2)</f>
        <v>#NUM!</v>
      </c>
    </row>
    <row r="7369" spans="1:2" x14ac:dyDescent="0.3">
      <c r="A7369">
        <v>7363</v>
      </c>
      <c r="B7369" t="e">
        <f>SQRT((1-A7369*A7369/$G$1)*$G$2)</f>
        <v>#NUM!</v>
      </c>
    </row>
    <row r="7370" spans="1:2" x14ac:dyDescent="0.3">
      <c r="A7370">
        <v>7364</v>
      </c>
      <c r="B7370" t="e">
        <f>SQRT((1-A7370*A7370/$G$1)*$G$2)</f>
        <v>#NUM!</v>
      </c>
    </row>
    <row r="7371" spans="1:2" x14ac:dyDescent="0.3">
      <c r="A7371">
        <v>7365</v>
      </c>
      <c r="B7371" t="e">
        <f>SQRT((1-A7371*A7371/$G$1)*$G$2)</f>
        <v>#NUM!</v>
      </c>
    </row>
    <row r="7372" spans="1:2" x14ac:dyDescent="0.3">
      <c r="A7372">
        <v>7366</v>
      </c>
      <c r="B7372" t="e">
        <f>SQRT((1-A7372*A7372/$G$1)*$G$2)</f>
        <v>#NUM!</v>
      </c>
    </row>
    <row r="7373" spans="1:2" x14ac:dyDescent="0.3">
      <c r="A7373">
        <v>7367</v>
      </c>
      <c r="B7373" t="e">
        <f>SQRT((1-A7373*A7373/$G$1)*$G$2)</f>
        <v>#NUM!</v>
      </c>
    </row>
    <row r="7374" spans="1:2" x14ac:dyDescent="0.3">
      <c r="A7374">
        <v>7368</v>
      </c>
      <c r="B7374" t="e">
        <f>SQRT((1-A7374*A7374/$G$1)*$G$2)</f>
        <v>#NUM!</v>
      </c>
    </row>
    <row r="7375" spans="1:2" x14ac:dyDescent="0.3">
      <c r="A7375">
        <v>7369</v>
      </c>
      <c r="B7375" t="e">
        <f>SQRT((1-A7375*A7375/$G$1)*$G$2)</f>
        <v>#NUM!</v>
      </c>
    </row>
    <row r="7376" spans="1:2" x14ac:dyDescent="0.3">
      <c r="A7376">
        <v>7370</v>
      </c>
      <c r="B7376" t="e">
        <f>SQRT((1-A7376*A7376/$G$1)*$G$2)</f>
        <v>#NUM!</v>
      </c>
    </row>
    <row r="7377" spans="1:2" x14ac:dyDescent="0.3">
      <c r="A7377">
        <v>7371</v>
      </c>
      <c r="B7377" t="e">
        <f>SQRT((1-A7377*A7377/$G$1)*$G$2)</f>
        <v>#NUM!</v>
      </c>
    </row>
    <row r="7378" spans="1:2" x14ac:dyDescent="0.3">
      <c r="A7378">
        <v>7372</v>
      </c>
      <c r="B7378" t="e">
        <f>SQRT((1-A7378*A7378/$G$1)*$G$2)</f>
        <v>#NUM!</v>
      </c>
    </row>
    <row r="7379" spans="1:2" x14ac:dyDescent="0.3">
      <c r="A7379">
        <v>7373</v>
      </c>
      <c r="B7379" t="e">
        <f>SQRT((1-A7379*A7379/$G$1)*$G$2)</f>
        <v>#NUM!</v>
      </c>
    </row>
    <row r="7380" spans="1:2" x14ac:dyDescent="0.3">
      <c r="A7380">
        <v>7374</v>
      </c>
      <c r="B7380" t="e">
        <f>SQRT((1-A7380*A7380/$G$1)*$G$2)</f>
        <v>#NUM!</v>
      </c>
    </row>
    <row r="7381" spans="1:2" x14ac:dyDescent="0.3">
      <c r="A7381">
        <v>7375</v>
      </c>
      <c r="B7381" t="e">
        <f>SQRT((1-A7381*A7381/$G$1)*$G$2)</f>
        <v>#NUM!</v>
      </c>
    </row>
    <row r="7382" spans="1:2" x14ac:dyDescent="0.3">
      <c r="A7382">
        <v>7376</v>
      </c>
      <c r="B7382" t="e">
        <f>SQRT((1-A7382*A7382/$G$1)*$G$2)</f>
        <v>#NUM!</v>
      </c>
    </row>
    <row r="7383" spans="1:2" x14ac:dyDescent="0.3">
      <c r="A7383">
        <v>7377</v>
      </c>
      <c r="B7383" t="e">
        <f>SQRT((1-A7383*A7383/$G$1)*$G$2)</f>
        <v>#NUM!</v>
      </c>
    </row>
    <row r="7384" spans="1:2" x14ac:dyDescent="0.3">
      <c r="A7384">
        <v>7378</v>
      </c>
      <c r="B7384" t="e">
        <f>SQRT((1-A7384*A7384/$G$1)*$G$2)</f>
        <v>#NUM!</v>
      </c>
    </row>
    <row r="7385" spans="1:2" x14ac:dyDescent="0.3">
      <c r="A7385">
        <v>7379</v>
      </c>
      <c r="B7385" t="e">
        <f>SQRT((1-A7385*A7385/$G$1)*$G$2)</f>
        <v>#NUM!</v>
      </c>
    </row>
    <row r="7386" spans="1:2" x14ac:dyDescent="0.3">
      <c r="A7386">
        <v>7380</v>
      </c>
      <c r="B7386" t="e">
        <f>SQRT((1-A7386*A7386/$G$1)*$G$2)</f>
        <v>#NUM!</v>
      </c>
    </row>
    <row r="7387" spans="1:2" x14ac:dyDescent="0.3">
      <c r="A7387">
        <v>7381</v>
      </c>
      <c r="B7387" t="e">
        <f>SQRT((1-A7387*A7387/$G$1)*$G$2)</f>
        <v>#NUM!</v>
      </c>
    </row>
    <row r="7388" spans="1:2" x14ac:dyDescent="0.3">
      <c r="A7388">
        <v>7382</v>
      </c>
      <c r="B7388" t="e">
        <f>SQRT((1-A7388*A7388/$G$1)*$G$2)</f>
        <v>#NUM!</v>
      </c>
    </row>
    <row r="7389" spans="1:2" x14ac:dyDescent="0.3">
      <c r="A7389">
        <v>7383</v>
      </c>
      <c r="B7389" t="e">
        <f>SQRT((1-A7389*A7389/$G$1)*$G$2)</f>
        <v>#NUM!</v>
      </c>
    </row>
    <row r="7390" spans="1:2" x14ac:dyDescent="0.3">
      <c r="A7390">
        <v>7384</v>
      </c>
      <c r="B7390" t="e">
        <f>SQRT((1-A7390*A7390/$G$1)*$G$2)</f>
        <v>#NUM!</v>
      </c>
    </row>
    <row r="7391" spans="1:2" x14ac:dyDescent="0.3">
      <c r="A7391">
        <v>7385</v>
      </c>
      <c r="B7391" t="e">
        <f>SQRT((1-A7391*A7391/$G$1)*$G$2)</f>
        <v>#NUM!</v>
      </c>
    </row>
    <row r="7392" spans="1:2" x14ac:dyDescent="0.3">
      <c r="A7392">
        <v>7386</v>
      </c>
      <c r="B7392" t="e">
        <f>SQRT((1-A7392*A7392/$G$1)*$G$2)</f>
        <v>#NUM!</v>
      </c>
    </row>
    <row r="7393" spans="1:2" x14ac:dyDescent="0.3">
      <c r="A7393">
        <v>7387</v>
      </c>
      <c r="B7393" t="e">
        <f>SQRT((1-A7393*A7393/$G$1)*$G$2)</f>
        <v>#NUM!</v>
      </c>
    </row>
    <row r="7394" spans="1:2" x14ac:dyDescent="0.3">
      <c r="A7394">
        <v>7388</v>
      </c>
      <c r="B7394" t="e">
        <f>SQRT((1-A7394*A7394/$G$1)*$G$2)</f>
        <v>#NUM!</v>
      </c>
    </row>
    <row r="7395" spans="1:2" x14ac:dyDescent="0.3">
      <c r="A7395">
        <v>7389</v>
      </c>
      <c r="B7395" t="e">
        <f>SQRT((1-A7395*A7395/$G$1)*$G$2)</f>
        <v>#NUM!</v>
      </c>
    </row>
    <row r="7396" spans="1:2" x14ac:dyDescent="0.3">
      <c r="A7396">
        <v>7390</v>
      </c>
      <c r="B7396" t="e">
        <f>SQRT((1-A7396*A7396/$G$1)*$G$2)</f>
        <v>#NUM!</v>
      </c>
    </row>
    <row r="7397" spans="1:2" x14ac:dyDescent="0.3">
      <c r="A7397">
        <v>7391</v>
      </c>
      <c r="B7397" t="e">
        <f>SQRT((1-A7397*A7397/$G$1)*$G$2)</f>
        <v>#NUM!</v>
      </c>
    </row>
    <row r="7398" spans="1:2" x14ac:dyDescent="0.3">
      <c r="A7398">
        <v>7392</v>
      </c>
      <c r="B7398" t="e">
        <f>SQRT((1-A7398*A7398/$G$1)*$G$2)</f>
        <v>#NUM!</v>
      </c>
    </row>
    <row r="7399" spans="1:2" x14ac:dyDescent="0.3">
      <c r="A7399">
        <v>7393</v>
      </c>
      <c r="B7399" t="e">
        <f>SQRT((1-A7399*A7399/$G$1)*$G$2)</f>
        <v>#NUM!</v>
      </c>
    </row>
    <row r="7400" spans="1:2" x14ac:dyDescent="0.3">
      <c r="A7400">
        <v>7394</v>
      </c>
      <c r="B7400" t="e">
        <f>SQRT((1-A7400*A7400/$G$1)*$G$2)</f>
        <v>#NUM!</v>
      </c>
    </row>
    <row r="7401" spans="1:2" x14ac:dyDescent="0.3">
      <c r="A7401">
        <v>7395</v>
      </c>
      <c r="B7401" t="e">
        <f>SQRT((1-A7401*A7401/$G$1)*$G$2)</f>
        <v>#NUM!</v>
      </c>
    </row>
    <row r="7402" spans="1:2" x14ac:dyDescent="0.3">
      <c r="A7402">
        <v>7396</v>
      </c>
      <c r="B7402" t="e">
        <f>SQRT((1-A7402*A7402/$G$1)*$G$2)</f>
        <v>#NUM!</v>
      </c>
    </row>
    <row r="7403" spans="1:2" x14ac:dyDescent="0.3">
      <c r="A7403">
        <v>7397</v>
      </c>
      <c r="B7403" t="e">
        <f>SQRT((1-A7403*A7403/$G$1)*$G$2)</f>
        <v>#NUM!</v>
      </c>
    </row>
    <row r="7404" spans="1:2" x14ac:dyDescent="0.3">
      <c r="A7404">
        <v>7398</v>
      </c>
      <c r="B7404" t="e">
        <f>SQRT((1-A7404*A7404/$G$1)*$G$2)</f>
        <v>#NUM!</v>
      </c>
    </row>
    <row r="7405" spans="1:2" x14ac:dyDescent="0.3">
      <c r="A7405">
        <v>7399</v>
      </c>
      <c r="B7405" t="e">
        <f>SQRT((1-A7405*A7405/$G$1)*$G$2)</f>
        <v>#NUM!</v>
      </c>
    </row>
    <row r="7406" spans="1:2" x14ac:dyDescent="0.3">
      <c r="A7406">
        <v>7400</v>
      </c>
      <c r="B7406" t="e">
        <f>SQRT((1-A7406*A7406/$G$1)*$G$2)</f>
        <v>#NUM!</v>
      </c>
    </row>
    <row r="7407" spans="1:2" x14ac:dyDescent="0.3">
      <c r="A7407">
        <v>7401</v>
      </c>
      <c r="B7407" t="e">
        <f>SQRT((1-A7407*A7407/$G$1)*$G$2)</f>
        <v>#NUM!</v>
      </c>
    </row>
    <row r="7408" spans="1:2" x14ac:dyDescent="0.3">
      <c r="A7408">
        <v>7402</v>
      </c>
      <c r="B7408" t="e">
        <f>SQRT((1-A7408*A7408/$G$1)*$G$2)</f>
        <v>#NUM!</v>
      </c>
    </row>
    <row r="7409" spans="1:2" x14ac:dyDescent="0.3">
      <c r="A7409">
        <v>7403</v>
      </c>
      <c r="B7409" t="e">
        <f>SQRT((1-A7409*A7409/$G$1)*$G$2)</f>
        <v>#NUM!</v>
      </c>
    </row>
    <row r="7410" spans="1:2" x14ac:dyDescent="0.3">
      <c r="A7410">
        <v>7404</v>
      </c>
      <c r="B7410" t="e">
        <f>SQRT((1-A7410*A7410/$G$1)*$G$2)</f>
        <v>#NUM!</v>
      </c>
    </row>
    <row r="7411" spans="1:2" x14ac:dyDescent="0.3">
      <c r="A7411">
        <v>7405</v>
      </c>
      <c r="B7411" t="e">
        <f>SQRT((1-A7411*A7411/$G$1)*$G$2)</f>
        <v>#NUM!</v>
      </c>
    </row>
    <row r="7412" spans="1:2" x14ac:dyDescent="0.3">
      <c r="A7412">
        <v>7406</v>
      </c>
      <c r="B7412" t="e">
        <f>SQRT((1-A7412*A7412/$G$1)*$G$2)</f>
        <v>#NUM!</v>
      </c>
    </row>
    <row r="7413" spans="1:2" x14ac:dyDescent="0.3">
      <c r="A7413">
        <v>7407</v>
      </c>
      <c r="B7413" t="e">
        <f>SQRT((1-A7413*A7413/$G$1)*$G$2)</f>
        <v>#NUM!</v>
      </c>
    </row>
    <row r="7414" spans="1:2" x14ac:dyDescent="0.3">
      <c r="A7414">
        <v>7408</v>
      </c>
      <c r="B7414" t="e">
        <f>SQRT((1-A7414*A7414/$G$1)*$G$2)</f>
        <v>#NUM!</v>
      </c>
    </row>
    <row r="7415" spans="1:2" x14ac:dyDescent="0.3">
      <c r="A7415">
        <v>7409</v>
      </c>
      <c r="B7415" t="e">
        <f>SQRT((1-A7415*A7415/$G$1)*$G$2)</f>
        <v>#NUM!</v>
      </c>
    </row>
    <row r="7416" spans="1:2" x14ac:dyDescent="0.3">
      <c r="A7416">
        <v>7410</v>
      </c>
      <c r="B7416" t="e">
        <f>SQRT((1-A7416*A7416/$G$1)*$G$2)</f>
        <v>#NUM!</v>
      </c>
    </row>
    <row r="7417" spans="1:2" x14ac:dyDescent="0.3">
      <c r="A7417">
        <v>7411</v>
      </c>
      <c r="B7417" t="e">
        <f>SQRT((1-A7417*A7417/$G$1)*$G$2)</f>
        <v>#NUM!</v>
      </c>
    </row>
    <row r="7418" spans="1:2" x14ac:dyDescent="0.3">
      <c r="A7418">
        <v>7412</v>
      </c>
      <c r="B7418" t="e">
        <f>SQRT((1-A7418*A7418/$G$1)*$G$2)</f>
        <v>#NUM!</v>
      </c>
    </row>
    <row r="7419" spans="1:2" x14ac:dyDescent="0.3">
      <c r="A7419">
        <v>7413</v>
      </c>
      <c r="B7419" t="e">
        <f>SQRT((1-A7419*A7419/$G$1)*$G$2)</f>
        <v>#NUM!</v>
      </c>
    </row>
    <row r="7420" spans="1:2" x14ac:dyDescent="0.3">
      <c r="A7420">
        <v>7414</v>
      </c>
      <c r="B7420" t="e">
        <f>SQRT((1-A7420*A7420/$G$1)*$G$2)</f>
        <v>#NUM!</v>
      </c>
    </row>
    <row r="7421" spans="1:2" x14ac:dyDescent="0.3">
      <c r="A7421">
        <v>7415</v>
      </c>
      <c r="B7421" t="e">
        <f>SQRT((1-A7421*A7421/$G$1)*$G$2)</f>
        <v>#NUM!</v>
      </c>
    </row>
    <row r="7422" spans="1:2" x14ac:dyDescent="0.3">
      <c r="A7422">
        <v>7416</v>
      </c>
      <c r="B7422" t="e">
        <f>SQRT((1-A7422*A7422/$G$1)*$G$2)</f>
        <v>#NUM!</v>
      </c>
    </row>
    <row r="7423" spans="1:2" x14ac:dyDescent="0.3">
      <c r="A7423">
        <v>7417</v>
      </c>
      <c r="B7423" t="e">
        <f>SQRT((1-A7423*A7423/$G$1)*$G$2)</f>
        <v>#NUM!</v>
      </c>
    </row>
    <row r="7424" spans="1:2" x14ac:dyDescent="0.3">
      <c r="A7424">
        <v>7418</v>
      </c>
      <c r="B7424" t="e">
        <f>SQRT((1-A7424*A7424/$G$1)*$G$2)</f>
        <v>#NUM!</v>
      </c>
    </row>
    <row r="7425" spans="1:2" x14ac:dyDescent="0.3">
      <c r="A7425">
        <v>7419</v>
      </c>
      <c r="B7425" t="e">
        <f>SQRT((1-A7425*A7425/$G$1)*$G$2)</f>
        <v>#NUM!</v>
      </c>
    </row>
    <row r="7426" spans="1:2" x14ac:dyDescent="0.3">
      <c r="A7426">
        <v>7420</v>
      </c>
      <c r="B7426" t="e">
        <f>SQRT((1-A7426*A7426/$G$1)*$G$2)</f>
        <v>#NUM!</v>
      </c>
    </row>
    <row r="7427" spans="1:2" x14ac:dyDescent="0.3">
      <c r="A7427">
        <v>7421</v>
      </c>
      <c r="B7427" t="e">
        <f>SQRT((1-A7427*A7427/$G$1)*$G$2)</f>
        <v>#NUM!</v>
      </c>
    </row>
    <row r="7428" spans="1:2" x14ac:dyDescent="0.3">
      <c r="A7428">
        <v>7422</v>
      </c>
      <c r="B7428" t="e">
        <f>SQRT((1-A7428*A7428/$G$1)*$G$2)</f>
        <v>#NUM!</v>
      </c>
    </row>
    <row r="7429" spans="1:2" x14ac:dyDescent="0.3">
      <c r="A7429">
        <v>7423</v>
      </c>
      <c r="B7429" t="e">
        <f>SQRT((1-A7429*A7429/$G$1)*$G$2)</f>
        <v>#NUM!</v>
      </c>
    </row>
    <row r="7430" spans="1:2" x14ac:dyDescent="0.3">
      <c r="A7430">
        <v>7424</v>
      </c>
      <c r="B7430" t="e">
        <f>SQRT((1-A7430*A7430/$G$1)*$G$2)</f>
        <v>#NUM!</v>
      </c>
    </row>
    <row r="7431" spans="1:2" x14ac:dyDescent="0.3">
      <c r="A7431">
        <v>7425</v>
      </c>
      <c r="B7431" t="e">
        <f>SQRT((1-A7431*A7431/$G$1)*$G$2)</f>
        <v>#NUM!</v>
      </c>
    </row>
    <row r="7432" spans="1:2" x14ac:dyDescent="0.3">
      <c r="A7432">
        <v>7426</v>
      </c>
      <c r="B7432" t="e">
        <f>SQRT((1-A7432*A7432/$G$1)*$G$2)</f>
        <v>#NUM!</v>
      </c>
    </row>
    <row r="7433" spans="1:2" x14ac:dyDescent="0.3">
      <c r="A7433">
        <v>7427</v>
      </c>
      <c r="B7433" t="e">
        <f>SQRT((1-A7433*A7433/$G$1)*$G$2)</f>
        <v>#NUM!</v>
      </c>
    </row>
    <row r="7434" spans="1:2" x14ac:dyDescent="0.3">
      <c r="A7434">
        <v>7428</v>
      </c>
      <c r="B7434" t="e">
        <f>SQRT((1-A7434*A7434/$G$1)*$G$2)</f>
        <v>#NUM!</v>
      </c>
    </row>
    <row r="7435" spans="1:2" x14ac:dyDescent="0.3">
      <c r="A7435">
        <v>7429</v>
      </c>
      <c r="B7435" t="e">
        <f>SQRT((1-A7435*A7435/$G$1)*$G$2)</f>
        <v>#NUM!</v>
      </c>
    </row>
    <row r="7436" spans="1:2" x14ac:dyDescent="0.3">
      <c r="A7436">
        <v>7430</v>
      </c>
      <c r="B7436" t="e">
        <f>SQRT((1-A7436*A7436/$G$1)*$G$2)</f>
        <v>#NUM!</v>
      </c>
    </row>
    <row r="7437" spans="1:2" x14ac:dyDescent="0.3">
      <c r="A7437">
        <v>7431</v>
      </c>
      <c r="B7437" t="e">
        <f>SQRT((1-A7437*A7437/$G$1)*$G$2)</f>
        <v>#NUM!</v>
      </c>
    </row>
    <row r="7438" spans="1:2" x14ac:dyDescent="0.3">
      <c r="A7438">
        <v>7432</v>
      </c>
      <c r="B7438" t="e">
        <f>SQRT((1-A7438*A7438/$G$1)*$G$2)</f>
        <v>#NUM!</v>
      </c>
    </row>
    <row r="7439" spans="1:2" x14ac:dyDescent="0.3">
      <c r="A7439">
        <v>7433</v>
      </c>
      <c r="B7439" t="e">
        <f>SQRT((1-A7439*A7439/$G$1)*$G$2)</f>
        <v>#NUM!</v>
      </c>
    </row>
    <row r="7440" spans="1:2" x14ac:dyDescent="0.3">
      <c r="A7440">
        <v>7434</v>
      </c>
      <c r="B7440" t="e">
        <f>SQRT((1-A7440*A7440/$G$1)*$G$2)</f>
        <v>#NUM!</v>
      </c>
    </row>
    <row r="7441" spans="1:2" x14ac:dyDescent="0.3">
      <c r="A7441">
        <v>7435</v>
      </c>
      <c r="B7441" t="e">
        <f>SQRT((1-A7441*A7441/$G$1)*$G$2)</f>
        <v>#NUM!</v>
      </c>
    </row>
    <row r="7442" spans="1:2" x14ac:dyDescent="0.3">
      <c r="A7442">
        <v>7436</v>
      </c>
      <c r="B7442" t="e">
        <f>SQRT((1-A7442*A7442/$G$1)*$G$2)</f>
        <v>#NUM!</v>
      </c>
    </row>
    <row r="7443" spans="1:2" x14ac:dyDescent="0.3">
      <c r="A7443">
        <v>7437</v>
      </c>
      <c r="B7443" t="e">
        <f>SQRT((1-A7443*A7443/$G$1)*$G$2)</f>
        <v>#NUM!</v>
      </c>
    </row>
    <row r="7444" spans="1:2" x14ac:dyDescent="0.3">
      <c r="A7444">
        <v>7438</v>
      </c>
      <c r="B7444" t="e">
        <f>SQRT((1-A7444*A7444/$G$1)*$G$2)</f>
        <v>#NUM!</v>
      </c>
    </row>
    <row r="7445" spans="1:2" x14ac:dyDescent="0.3">
      <c r="A7445">
        <v>7439</v>
      </c>
      <c r="B7445" t="e">
        <f>SQRT((1-A7445*A7445/$G$1)*$G$2)</f>
        <v>#NUM!</v>
      </c>
    </row>
    <row r="7446" spans="1:2" x14ac:dyDescent="0.3">
      <c r="A7446">
        <v>7440</v>
      </c>
      <c r="B7446" t="e">
        <f>SQRT((1-A7446*A7446/$G$1)*$G$2)</f>
        <v>#NUM!</v>
      </c>
    </row>
    <row r="7447" spans="1:2" x14ac:dyDescent="0.3">
      <c r="A7447">
        <v>7441</v>
      </c>
      <c r="B7447" t="e">
        <f>SQRT((1-A7447*A7447/$G$1)*$G$2)</f>
        <v>#NUM!</v>
      </c>
    </row>
    <row r="7448" spans="1:2" x14ac:dyDescent="0.3">
      <c r="A7448">
        <v>7442</v>
      </c>
      <c r="B7448" t="e">
        <f>SQRT((1-A7448*A7448/$G$1)*$G$2)</f>
        <v>#NUM!</v>
      </c>
    </row>
    <row r="7449" spans="1:2" x14ac:dyDescent="0.3">
      <c r="A7449">
        <v>7443</v>
      </c>
      <c r="B7449" t="e">
        <f>SQRT((1-A7449*A7449/$G$1)*$G$2)</f>
        <v>#NUM!</v>
      </c>
    </row>
    <row r="7450" spans="1:2" x14ac:dyDescent="0.3">
      <c r="A7450">
        <v>7444</v>
      </c>
      <c r="B7450" t="e">
        <f>SQRT((1-A7450*A7450/$G$1)*$G$2)</f>
        <v>#NUM!</v>
      </c>
    </row>
    <row r="7451" spans="1:2" x14ac:dyDescent="0.3">
      <c r="A7451">
        <v>7445</v>
      </c>
      <c r="B7451" t="e">
        <f>SQRT((1-A7451*A7451/$G$1)*$G$2)</f>
        <v>#NUM!</v>
      </c>
    </row>
    <row r="7452" spans="1:2" x14ac:dyDescent="0.3">
      <c r="A7452">
        <v>7446</v>
      </c>
      <c r="B7452" t="e">
        <f>SQRT((1-A7452*A7452/$G$1)*$G$2)</f>
        <v>#NUM!</v>
      </c>
    </row>
    <row r="7453" spans="1:2" x14ac:dyDescent="0.3">
      <c r="A7453">
        <v>7447</v>
      </c>
      <c r="B7453" t="e">
        <f>SQRT((1-A7453*A7453/$G$1)*$G$2)</f>
        <v>#NUM!</v>
      </c>
    </row>
    <row r="7454" spans="1:2" x14ac:dyDescent="0.3">
      <c r="A7454">
        <v>7448</v>
      </c>
      <c r="B7454" t="e">
        <f>SQRT((1-A7454*A7454/$G$1)*$G$2)</f>
        <v>#NUM!</v>
      </c>
    </row>
    <row r="7455" spans="1:2" x14ac:dyDescent="0.3">
      <c r="A7455">
        <v>7449</v>
      </c>
      <c r="B7455" t="e">
        <f>SQRT((1-A7455*A7455/$G$1)*$G$2)</f>
        <v>#NUM!</v>
      </c>
    </row>
    <row r="7456" spans="1:2" x14ac:dyDescent="0.3">
      <c r="A7456">
        <v>7450</v>
      </c>
      <c r="B7456" t="e">
        <f>SQRT((1-A7456*A7456/$G$1)*$G$2)</f>
        <v>#NUM!</v>
      </c>
    </row>
    <row r="7457" spans="1:2" x14ac:dyDescent="0.3">
      <c r="A7457">
        <v>7451</v>
      </c>
      <c r="B7457" t="e">
        <f>SQRT((1-A7457*A7457/$G$1)*$G$2)</f>
        <v>#NUM!</v>
      </c>
    </row>
    <row r="7458" spans="1:2" x14ac:dyDescent="0.3">
      <c r="A7458">
        <v>7452</v>
      </c>
      <c r="B7458" t="e">
        <f>SQRT((1-A7458*A7458/$G$1)*$G$2)</f>
        <v>#NUM!</v>
      </c>
    </row>
    <row r="7459" spans="1:2" x14ac:dyDescent="0.3">
      <c r="A7459">
        <v>7453</v>
      </c>
      <c r="B7459" t="e">
        <f>SQRT((1-A7459*A7459/$G$1)*$G$2)</f>
        <v>#NUM!</v>
      </c>
    </row>
    <row r="7460" spans="1:2" x14ac:dyDescent="0.3">
      <c r="A7460">
        <v>7454</v>
      </c>
      <c r="B7460" t="e">
        <f>SQRT((1-A7460*A7460/$G$1)*$G$2)</f>
        <v>#NUM!</v>
      </c>
    </row>
    <row r="7461" spans="1:2" x14ac:dyDescent="0.3">
      <c r="A7461">
        <v>7455</v>
      </c>
      <c r="B7461" t="e">
        <f>SQRT((1-A7461*A7461/$G$1)*$G$2)</f>
        <v>#NUM!</v>
      </c>
    </row>
    <row r="7462" spans="1:2" x14ac:dyDescent="0.3">
      <c r="A7462">
        <v>7456</v>
      </c>
      <c r="B7462" t="e">
        <f>SQRT((1-A7462*A7462/$G$1)*$G$2)</f>
        <v>#NUM!</v>
      </c>
    </row>
    <row r="7463" spans="1:2" x14ac:dyDescent="0.3">
      <c r="A7463">
        <v>7457</v>
      </c>
      <c r="B7463" t="e">
        <f>SQRT((1-A7463*A7463/$G$1)*$G$2)</f>
        <v>#NUM!</v>
      </c>
    </row>
    <row r="7464" spans="1:2" x14ac:dyDescent="0.3">
      <c r="A7464">
        <v>7458</v>
      </c>
      <c r="B7464" t="e">
        <f>SQRT((1-A7464*A7464/$G$1)*$G$2)</f>
        <v>#NUM!</v>
      </c>
    </row>
    <row r="7465" spans="1:2" x14ac:dyDescent="0.3">
      <c r="A7465">
        <v>7459</v>
      </c>
      <c r="B7465" t="e">
        <f>SQRT((1-A7465*A7465/$G$1)*$G$2)</f>
        <v>#NUM!</v>
      </c>
    </row>
    <row r="7466" spans="1:2" x14ac:dyDescent="0.3">
      <c r="A7466">
        <v>7460</v>
      </c>
      <c r="B7466" t="e">
        <f>SQRT((1-A7466*A7466/$G$1)*$G$2)</f>
        <v>#NUM!</v>
      </c>
    </row>
    <row r="7467" spans="1:2" x14ac:dyDescent="0.3">
      <c r="A7467">
        <v>7461</v>
      </c>
      <c r="B7467" t="e">
        <f>SQRT((1-A7467*A7467/$G$1)*$G$2)</f>
        <v>#NUM!</v>
      </c>
    </row>
    <row r="7468" spans="1:2" x14ac:dyDescent="0.3">
      <c r="A7468">
        <v>7462</v>
      </c>
      <c r="B7468" t="e">
        <f>SQRT((1-A7468*A7468/$G$1)*$G$2)</f>
        <v>#NUM!</v>
      </c>
    </row>
    <row r="7469" spans="1:2" x14ac:dyDescent="0.3">
      <c r="A7469">
        <v>7463</v>
      </c>
      <c r="B7469" t="e">
        <f>SQRT((1-A7469*A7469/$G$1)*$G$2)</f>
        <v>#NUM!</v>
      </c>
    </row>
    <row r="7470" spans="1:2" x14ac:dyDescent="0.3">
      <c r="A7470">
        <v>7464</v>
      </c>
      <c r="B7470" t="e">
        <f>SQRT((1-A7470*A7470/$G$1)*$G$2)</f>
        <v>#NUM!</v>
      </c>
    </row>
    <row r="7471" spans="1:2" x14ac:dyDescent="0.3">
      <c r="A7471">
        <v>7465</v>
      </c>
      <c r="B7471" t="e">
        <f>SQRT((1-A7471*A7471/$G$1)*$G$2)</f>
        <v>#NUM!</v>
      </c>
    </row>
    <row r="7472" spans="1:2" x14ac:dyDescent="0.3">
      <c r="A7472">
        <v>7466</v>
      </c>
      <c r="B7472" t="e">
        <f>SQRT((1-A7472*A7472/$G$1)*$G$2)</f>
        <v>#NUM!</v>
      </c>
    </row>
    <row r="7473" spans="1:2" x14ac:dyDescent="0.3">
      <c r="A7473">
        <v>7467</v>
      </c>
      <c r="B7473" t="e">
        <f>SQRT((1-A7473*A7473/$G$1)*$G$2)</f>
        <v>#NUM!</v>
      </c>
    </row>
    <row r="7474" spans="1:2" x14ac:dyDescent="0.3">
      <c r="A7474">
        <v>7468</v>
      </c>
      <c r="B7474" t="e">
        <f>SQRT((1-A7474*A7474/$G$1)*$G$2)</f>
        <v>#NUM!</v>
      </c>
    </row>
    <row r="7475" spans="1:2" x14ac:dyDescent="0.3">
      <c r="A7475">
        <v>7469</v>
      </c>
      <c r="B7475" t="e">
        <f>SQRT((1-A7475*A7475/$G$1)*$G$2)</f>
        <v>#NUM!</v>
      </c>
    </row>
    <row r="7476" spans="1:2" x14ac:dyDescent="0.3">
      <c r="A7476">
        <v>7470</v>
      </c>
      <c r="B7476" t="e">
        <f>SQRT((1-A7476*A7476/$G$1)*$G$2)</f>
        <v>#NUM!</v>
      </c>
    </row>
    <row r="7477" spans="1:2" x14ac:dyDescent="0.3">
      <c r="A7477">
        <v>7471</v>
      </c>
      <c r="B7477" t="e">
        <f>SQRT((1-A7477*A7477/$G$1)*$G$2)</f>
        <v>#NUM!</v>
      </c>
    </row>
    <row r="7478" spans="1:2" x14ac:dyDescent="0.3">
      <c r="A7478">
        <v>7472</v>
      </c>
      <c r="B7478" t="e">
        <f>SQRT((1-A7478*A7478/$G$1)*$G$2)</f>
        <v>#NUM!</v>
      </c>
    </row>
    <row r="7479" spans="1:2" x14ac:dyDescent="0.3">
      <c r="A7479">
        <v>7473</v>
      </c>
      <c r="B7479" t="e">
        <f>SQRT((1-A7479*A7479/$G$1)*$G$2)</f>
        <v>#NUM!</v>
      </c>
    </row>
    <row r="7480" spans="1:2" x14ac:dyDescent="0.3">
      <c r="A7480">
        <v>7474</v>
      </c>
      <c r="B7480" t="e">
        <f>SQRT((1-A7480*A7480/$G$1)*$G$2)</f>
        <v>#NUM!</v>
      </c>
    </row>
    <row r="7481" spans="1:2" x14ac:dyDescent="0.3">
      <c r="A7481">
        <v>7475</v>
      </c>
      <c r="B7481" t="e">
        <f>SQRT((1-A7481*A7481/$G$1)*$G$2)</f>
        <v>#NUM!</v>
      </c>
    </row>
    <row r="7482" spans="1:2" x14ac:dyDescent="0.3">
      <c r="A7482">
        <v>7476</v>
      </c>
      <c r="B7482" t="e">
        <f>SQRT((1-A7482*A7482/$G$1)*$G$2)</f>
        <v>#NUM!</v>
      </c>
    </row>
    <row r="7483" spans="1:2" x14ac:dyDescent="0.3">
      <c r="A7483">
        <v>7477</v>
      </c>
      <c r="B7483" t="e">
        <f>SQRT((1-A7483*A7483/$G$1)*$G$2)</f>
        <v>#NUM!</v>
      </c>
    </row>
    <row r="7484" spans="1:2" x14ac:dyDescent="0.3">
      <c r="A7484">
        <v>7478</v>
      </c>
      <c r="B7484" t="e">
        <f>SQRT((1-A7484*A7484/$G$1)*$G$2)</f>
        <v>#NUM!</v>
      </c>
    </row>
    <row r="7485" spans="1:2" x14ac:dyDescent="0.3">
      <c r="A7485">
        <v>7479</v>
      </c>
      <c r="B7485" t="e">
        <f>SQRT((1-A7485*A7485/$G$1)*$G$2)</f>
        <v>#NUM!</v>
      </c>
    </row>
    <row r="7486" spans="1:2" x14ac:dyDescent="0.3">
      <c r="A7486">
        <v>7480</v>
      </c>
      <c r="B7486" t="e">
        <f>SQRT((1-A7486*A7486/$G$1)*$G$2)</f>
        <v>#NUM!</v>
      </c>
    </row>
    <row r="7487" spans="1:2" x14ac:dyDescent="0.3">
      <c r="A7487">
        <v>7481</v>
      </c>
      <c r="B7487" t="e">
        <f>SQRT((1-A7487*A7487/$G$1)*$G$2)</f>
        <v>#NUM!</v>
      </c>
    </row>
    <row r="7488" spans="1:2" x14ac:dyDescent="0.3">
      <c r="A7488">
        <v>7482</v>
      </c>
      <c r="B7488" t="e">
        <f>SQRT((1-A7488*A7488/$G$1)*$G$2)</f>
        <v>#NUM!</v>
      </c>
    </row>
    <row r="7489" spans="1:2" x14ac:dyDescent="0.3">
      <c r="A7489">
        <v>7483</v>
      </c>
      <c r="B7489" t="e">
        <f>SQRT((1-A7489*A7489/$G$1)*$G$2)</f>
        <v>#NUM!</v>
      </c>
    </row>
    <row r="7490" spans="1:2" x14ac:dyDescent="0.3">
      <c r="A7490">
        <v>7484</v>
      </c>
      <c r="B7490" t="e">
        <f>SQRT((1-A7490*A7490/$G$1)*$G$2)</f>
        <v>#NUM!</v>
      </c>
    </row>
    <row r="7491" spans="1:2" x14ac:dyDescent="0.3">
      <c r="A7491">
        <v>7485</v>
      </c>
      <c r="B7491" t="e">
        <f>SQRT((1-A7491*A7491/$G$1)*$G$2)</f>
        <v>#NUM!</v>
      </c>
    </row>
    <row r="7492" spans="1:2" x14ac:dyDescent="0.3">
      <c r="A7492">
        <v>7486</v>
      </c>
      <c r="B7492" t="e">
        <f>SQRT((1-A7492*A7492/$G$1)*$G$2)</f>
        <v>#NUM!</v>
      </c>
    </row>
    <row r="7493" spans="1:2" x14ac:dyDescent="0.3">
      <c r="A7493">
        <v>7487</v>
      </c>
      <c r="B7493" t="e">
        <f>SQRT((1-A7493*A7493/$G$1)*$G$2)</f>
        <v>#NUM!</v>
      </c>
    </row>
    <row r="7494" spans="1:2" x14ac:dyDescent="0.3">
      <c r="A7494">
        <v>7488</v>
      </c>
      <c r="B7494" t="e">
        <f>SQRT((1-A7494*A7494/$G$1)*$G$2)</f>
        <v>#NUM!</v>
      </c>
    </row>
    <row r="7495" spans="1:2" x14ac:dyDescent="0.3">
      <c r="A7495">
        <v>7489</v>
      </c>
      <c r="B7495" t="e">
        <f>SQRT((1-A7495*A7495/$G$1)*$G$2)</f>
        <v>#NUM!</v>
      </c>
    </row>
    <row r="7496" spans="1:2" x14ac:dyDescent="0.3">
      <c r="A7496">
        <v>7490</v>
      </c>
      <c r="B7496" t="e">
        <f>SQRT((1-A7496*A7496/$G$1)*$G$2)</f>
        <v>#NUM!</v>
      </c>
    </row>
    <row r="7497" spans="1:2" x14ac:dyDescent="0.3">
      <c r="A7497">
        <v>7491</v>
      </c>
      <c r="B7497" t="e">
        <f>SQRT((1-A7497*A7497/$G$1)*$G$2)</f>
        <v>#NUM!</v>
      </c>
    </row>
    <row r="7498" spans="1:2" x14ac:dyDescent="0.3">
      <c r="A7498">
        <v>7492</v>
      </c>
      <c r="B7498" t="e">
        <f>SQRT((1-A7498*A7498/$G$1)*$G$2)</f>
        <v>#NUM!</v>
      </c>
    </row>
    <row r="7499" spans="1:2" x14ac:dyDescent="0.3">
      <c r="A7499">
        <v>7493</v>
      </c>
      <c r="B7499" t="e">
        <f>SQRT((1-A7499*A7499/$G$1)*$G$2)</f>
        <v>#NUM!</v>
      </c>
    </row>
    <row r="7500" spans="1:2" x14ac:dyDescent="0.3">
      <c r="A7500">
        <v>7494</v>
      </c>
      <c r="B7500" t="e">
        <f>SQRT((1-A7500*A7500/$G$1)*$G$2)</f>
        <v>#NUM!</v>
      </c>
    </row>
    <row r="7501" spans="1:2" x14ac:dyDescent="0.3">
      <c r="A7501">
        <v>7495</v>
      </c>
      <c r="B7501" t="e">
        <f>SQRT((1-A7501*A7501/$G$1)*$G$2)</f>
        <v>#NUM!</v>
      </c>
    </row>
    <row r="7502" spans="1:2" x14ac:dyDescent="0.3">
      <c r="A7502">
        <v>7496</v>
      </c>
      <c r="B7502" t="e">
        <f>SQRT((1-A7502*A7502/$G$1)*$G$2)</f>
        <v>#NUM!</v>
      </c>
    </row>
    <row r="7503" spans="1:2" x14ac:dyDescent="0.3">
      <c r="A7503">
        <v>7497</v>
      </c>
      <c r="B7503" t="e">
        <f>SQRT((1-A7503*A7503/$G$1)*$G$2)</f>
        <v>#NUM!</v>
      </c>
    </row>
    <row r="7504" spans="1:2" x14ac:dyDescent="0.3">
      <c r="A7504">
        <v>7498</v>
      </c>
      <c r="B7504" t="e">
        <f>SQRT((1-A7504*A7504/$G$1)*$G$2)</f>
        <v>#NUM!</v>
      </c>
    </row>
    <row r="7505" spans="1:2" x14ac:dyDescent="0.3">
      <c r="A7505">
        <v>7499</v>
      </c>
      <c r="B7505" t="e">
        <f>SQRT((1-A7505*A7505/$G$1)*$G$2)</f>
        <v>#NUM!</v>
      </c>
    </row>
    <row r="7506" spans="1:2" x14ac:dyDescent="0.3">
      <c r="A7506">
        <v>7500</v>
      </c>
      <c r="B7506" t="e">
        <f>SQRT((1-A7506*A7506/$G$1)*$G$2)</f>
        <v>#NUM!</v>
      </c>
    </row>
    <row r="7507" spans="1:2" x14ac:dyDescent="0.3">
      <c r="A7507">
        <v>7501</v>
      </c>
      <c r="B7507" t="e">
        <f>SQRT((1-A7507*A7507/$G$1)*$G$2)</f>
        <v>#NUM!</v>
      </c>
    </row>
    <row r="7508" spans="1:2" x14ac:dyDescent="0.3">
      <c r="A7508">
        <v>7502</v>
      </c>
      <c r="B7508" t="e">
        <f>SQRT((1-A7508*A7508/$G$1)*$G$2)</f>
        <v>#NUM!</v>
      </c>
    </row>
    <row r="7509" spans="1:2" x14ac:dyDescent="0.3">
      <c r="A7509">
        <v>7503</v>
      </c>
      <c r="B7509" t="e">
        <f>SQRT((1-A7509*A7509/$G$1)*$G$2)</f>
        <v>#NUM!</v>
      </c>
    </row>
    <row r="7510" spans="1:2" x14ac:dyDescent="0.3">
      <c r="A7510">
        <v>7504</v>
      </c>
      <c r="B7510" t="e">
        <f>SQRT((1-A7510*A7510/$G$1)*$G$2)</f>
        <v>#NUM!</v>
      </c>
    </row>
    <row r="7511" spans="1:2" x14ac:dyDescent="0.3">
      <c r="A7511">
        <v>7505</v>
      </c>
      <c r="B7511" t="e">
        <f>SQRT((1-A7511*A7511/$G$1)*$G$2)</f>
        <v>#NUM!</v>
      </c>
    </row>
    <row r="7512" spans="1:2" x14ac:dyDescent="0.3">
      <c r="A7512">
        <v>7506</v>
      </c>
      <c r="B7512" t="e">
        <f>SQRT((1-A7512*A7512/$G$1)*$G$2)</f>
        <v>#NUM!</v>
      </c>
    </row>
    <row r="7513" spans="1:2" x14ac:dyDescent="0.3">
      <c r="A7513">
        <v>7507</v>
      </c>
      <c r="B7513" t="e">
        <f>SQRT((1-A7513*A7513/$G$1)*$G$2)</f>
        <v>#NUM!</v>
      </c>
    </row>
    <row r="7514" spans="1:2" x14ac:dyDescent="0.3">
      <c r="A7514">
        <v>7508</v>
      </c>
      <c r="B7514" t="e">
        <f>SQRT((1-A7514*A7514/$G$1)*$G$2)</f>
        <v>#NUM!</v>
      </c>
    </row>
    <row r="7515" spans="1:2" x14ac:dyDescent="0.3">
      <c r="A7515">
        <v>7509</v>
      </c>
      <c r="B7515" t="e">
        <f>SQRT((1-A7515*A7515/$G$1)*$G$2)</f>
        <v>#NUM!</v>
      </c>
    </row>
    <row r="7516" spans="1:2" x14ac:dyDescent="0.3">
      <c r="A7516">
        <v>7510</v>
      </c>
      <c r="B7516" t="e">
        <f>SQRT((1-A7516*A7516/$G$1)*$G$2)</f>
        <v>#NUM!</v>
      </c>
    </row>
    <row r="7517" spans="1:2" x14ac:dyDescent="0.3">
      <c r="A7517">
        <v>7511</v>
      </c>
      <c r="B7517" t="e">
        <f>SQRT((1-A7517*A7517/$G$1)*$G$2)</f>
        <v>#NUM!</v>
      </c>
    </row>
    <row r="7518" spans="1:2" x14ac:dyDescent="0.3">
      <c r="A7518">
        <v>7512</v>
      </c>
      <c r="B7518" t="e">
        <f>SQRT((1-A7518*A7518/$G$1)*$G$2)</f>
        <v>#NUM!</v>
      </c>
    </row>
    <row r="7519" spans="1:2" x14ac:dyDescent="0.3">
      <c r="A7519">
        <v>7513</v>
      </c>
      <c r="B7519" t="e">
        <f>SQRT((1-A7519*A7519/$G$1)*$G$2)</f>
        <v>#NUM!</v>
      </c>
    </row>
    <row r="7520" spans="1:2" x14ac:dyDescent="0.3">
      <c r="A7520">
        <v>7514</v>
      </c>
      <c r="B7520" t="e">
        <f>SQRT((1-A7520*A7520/$G$1)*$G$2)</f>
        <v>#NUM!</v>
      </c>
    </row>
    <row r="7521" spans="1:2" x14ac:dyDescent="0.3">
      <c r="A7521">
        <v>7515</v>
      </c>
      <c r="B7521" t="e">
        <f>SQRT((1-A7521*A7521/$G$1)*$G$2)</f>
        <v>#NUM!</v>
      </c>
    </row>
    <row r="7522" spans="1:2" x14ac:dyDescent="0.3">
      <c r="A7522">
        <v>7516</v>
      </c>
      <c r="B7522" t="e">
        <f>SQRT((1-A7522*A7522/$G$1)*$G$2)</f>
        <v>#NUM!</v>
      </c>
    </row>
    <row r="7523" spans="1:2" x14ac:dyDescent="0.3">
      <c r="A7523">
        <v>7517</v>
      </c>
      <c r="B7523" t="e">
        <f>SQRT((1-A7523*A7523/$G$1)*$G$2)</f>
        <v>#NUM!</v>
      </c>
    </row>
    <row r="7524" spans="1:2" x14ac:dyDescent="0.3">
      <c r="A7524">
        <v>7518</v>
      </c>
      <c r="B7524" t="e">
        <f>SQRT((1-A7524*A7524/$G$1)*$G$2)</f>
        <v>#NUM!</v>
      </c>
    </row>
    <row r="7525" spans="1:2" x14ac:dyDescent="0.3">
      <c r="A7525">
        <v>7519</v>
      </c>
      <c r="B7525" t="e">
        <f>SQRT((1-A7525*A7525/$G$1)*$G$2)</f>
        <v>#NUM!</v>
      </c>
    </row>
    <row r="7526" spans="1:2" x14ac:dyDescent="0.3">
      <c r="A7526">
        <v>7520</v>
      </c>
      <c r="B7526" t="e">
        <f>SQRT((1-A7526*A7526/$G$1)*$G$2)</f>
        <v>#NUM!</v>
      </c>
    </row>
    <row r="7527" spans="1:2" x14ac:dyDescent="0.3">
      <c r="A7527">
        <v>7521</v>
      </c>
      <c r="B7527" t="e">
        <f>SQRT((1-A7527*A7527/$G$1)*$G$2)</f>
        <v>#NUM!</v>
      </c>
    </row>
    <row r="7528" spans="1:2" x14ac:dyDescent="0.3">
      <c r="A7528">
        <v>7522</v>
      </c>
      <c r="B7528" t="e">
        <f>SQRT((1-A7528*A7528/$G$1)*$G$2)</f>
        <v>#NUM!</v>
      </c>
    </row>
    <row r="7529" spans="1:2" x14ac:dyDescent="0.3">
      <c r="A7529">
        <v>7523</v>
      </c>
      <c r="B7529" t="e">
        <f>SQRT((1-A7529*A7529/$G$1)*$G$2)</f>
        <v>#NUM!</v>
      </c>
    </row>
    <row r="7530" spans="1:2" x14ac:dyDescent="0.3">
      <c r="A7530">
        <v>7524</v>
      </c>
      <c r="B7530" t="e">
        <f>SQRT((1-A7530*A7530/$G$1)*$G$2)</f>
        <v>#NUM!</v>
      </c>
    </row>
    <row r="7531" spans="1:2" x14ac:dyDescent="0.3">
      <c r="A7531">
        <v>7525</v>
      </c>
      <c r="B7531" t="e">
        <f>SQRT((1-A7531*A7531/$G$1)*$G$2)</f>
        <v>#NUM!</v>
      </c>
    </row>
    <row r="7532" spans="1:2" x14ac:dyDescent="0.3">
      <c r="A7532">
        <v>7526</v>
      </c>
      <c r="B7532" t="e">
        <f>SQRT((1-A7532*A7532/$G$1)*$G$2)</f>
        <v>#NUM!</v>
      </c>
    </row>
    <row r="7533" spans="1:2" x14ac:dyDescent="0.3">
      <c r="A7533">
        <v>7527</v>
      </c>
      <c r="B7533" t="e">
        <f>SQRT((1-A7533*A7533/$G$1)*$G$2)</f>
        <v>#NUM!</v>
      </c>
    </row>
    <row r="7534" spans="1:2" x14ac:dyDescent="0.3">
      <c r="A7534">
        <v>7528</v>
      </c>
      <c r="B7534" t="e">
        <f>SQRT((1-A7534*A7534/$G$1)*$G$2)</f>
        <v>#NUM!</v>
      </c>
    </row>
    <row r="7535" spans="1:2" x14ac:dyDescent="0.3">
      <c r="A7535">
        <v>7529</v>
      </c>
      <c r="B7535" t="e">
        <f>SQRT((1-A7535*A7535/$G$1)*$G$2)</f>
        <v>#NUM!</v>
      </c>
    </row>
    <row r="7536" spans="1:2" x14ac:dyDescent="0.3">
      <c r="A7536">
        <v>7530</v>
      </c>
      <c r="B7536" t="e">
        <f>SQRT((1-A7536*A7536/$G$1)*$G$2)</f>
        <v>#NUM!</v>
      </c>
    </row>
    <row r="7537" spans="1:2" x14ac:dyDescent="0.3">
      <c r="A7537">
        <v>7531</v>
      </c>
      <c r="B7537" t="e">
        <f>SQRT((1-A7537*A7537/$G$1)*$G$2)</f>
        <v>#NUM!</v>
      </c>
    </row>
    <row r="7538" spans="1:2" x14ac:dyDescent="0.3">
      <c r="A7538">
        <v>7532</v>
      </c>
      <c r="B7538" t="e">
        <f>SQRT((1-A7538*A7538/$G$1)*$G$2)</f>
        <v>#NUM!</v>
      </c>
    </row>
    <row r="7539" spans="1:2" x14ac:dyDescent="0.3">
      <c r="A7539">
        <v>7533</v>
      </c>
      <c r="B7539" t="e">
        <f>SQRT((1-A7539*A7539/$G$1)*$G$2)</f>
        <v>#NUM!</v>
      </c>
    </row>
    <row r="7540" spans="1:2" x14ac:dyDescent="0.3">
      <c r="A7540">
        <v>7534</v>
      </c>
      <c r="B7540" t="e">
        <f>SQRT((1-A7540*A7540/$G$1)*$G$2)</f>
        <v>#NUM!</v>
      </c>
    </row>
    <row r="7541" spans="1:2" x14ac:dyDescent="0.3">
      <c r="A7541">
        <v>7535</v>
      </c>
      <c r="B7541" t="e">
        <f>SQRT((1-A7541*A7541/$G$1)*$G$2)</f>
        <v>#NUM!</v>
      </c>
    </row>
    <row r="7542" spans="1:2" x14ac:dyDescent="0.3">
      <c r="A7542">
        <v>7536</v>
      </c>
      <c r="B7542" t="e">
        <f>SQRT((1-A7542*A7542/$G$1)*$G$2)</f>
        <v>#NUM!</v>
      </c>
    </row>
    <row r="7543" spans="1:2" x14ac:dyDescent="0.3">
      <c r="A7543">
        <v>7537</v>
      </c>
      <c r="B7543" t="e">
        <f>SQRT((1-A7543*A7543/$G$1)*$G$2)</f>
        <v>#NUM!</v>
      </c>
    </row>
    <row r="7544" spans="1:2" x14ac:dyDescent="0.3">
      <c r="A7544">
        <v>7538</v>
      </c>
      <c r="B7544" t="e">
        <f>SQRT((1-A7544*A7544/$G$1)*$G$2)</f>
        <v>#NUM!</v>
      </c>
    </row>
    <row r="7545" spans="1:2" x14ac:dyDescent="0.3">
      <c r="A7545">
        <v>7539</v>
      </c>
      <c r="B7545" t="e">
        <f>SQRT((1-A7545*A7545/$G$1)*$G$2)</f>
        <v>#NUM!</v>
      </c>
    </row>
    <row r="7546" spans="1:2" x14ac:dyDescent="0.3">
      <c r="A7546">
        <v>7540</v>
      </c>
      <c r="B7546" t="e">
        <f>SQRT((1-A7546*A7546/$G$1)*$G$2)</f>
        <v>#NUM!</v>
      </c>
    </row>
    <row r="7547" spans="1:2" x14ac:dyDescent="0.3">
      <c r="A7547">
        <v>7541</v>
      </c>
      <c r="B7547" t="e">
        <f>SQRT((1-A7547*A7547/$G$1)*$G$2)</f>
        <v>#NUM!</v>
      </c>
    </row>
    <row r="7548" spans="1:2" x14ac:dyDescent="0.3">
      <c r="A7548">
        <v>7542</v>
      </c>
      <c r="B7548" t="e">
        <f>SQRT((1-A7548*A7548/$G$1)*$G$2)</f>
        <v>#NUM!</v>
      </c>
    </row>
    <row r="7549" spans="1:2" x14ac:dyDescent="0.3">
      <c r="A7549">
        <v>7543</v>
      </c>
      <c r="B7549" t="e">
        <f>SQRT((1-A7549*A7549/$G$1)*$G$2)</f>
        <v>#NUM!</v>
      </c>
    </row>
    <row r="7550" spans="1:2" x14ac:dyDescent="0.3">
      <c r="A7550">
        <v>7544</v>
      </c>
      <c r="B7550" t="e">
        <f>SQRT((1-A7550*A7550/$G$1)*$G$2)</f>
        <v>#NUM!</v>
      </c>
    </row>
    <row r="7551" spans="1:2" x14ac:dyDescent="0.3">
      <c r="A7551">
        <v>7545</v>
      </c>
      <c r="B7551" t="e">
        <f>SQRT((1-A7551*A7551/$G$1)*$G$2)</f>
        <v>#NUM!</v>
      </c>
    </row>
    <row r="7552" spans="1:2" x14ac:dyDescent="0.3">
      <c r="A7552">
        <v>7546</v>
      </c>
      <c r="B7552" t="e">
        <f>SQRT((1-A7552*A7552/$G$1)*$G$2)</f>
        <v>#NUM!</v>
      </c>
    </row>
    <row r="7553" spans="1:2" x14ac:dyDescent="0.3">
      <c r="A7553">
        <v>7547</v>
      </c>
      <c r="B7553" t="e">
        <f>SQRT((1-A7553*A7553/$G$1)*$G$2)</f>
        <v>#NUM!</v>
      </c>
    </row>
    <row r="7554" spans="1:2" x14ac:dyDescent="0.3">
      <c r="A7554">
        <v>7548</v>
      </c>
      <c r="B7554" t="e">
        <f>SQRT((1-A7554*A7554/$G$1)*$G$2)</f>
        <v>#NUM!</v>
      </c>
    </row>
    <row r="7555" spans="1:2" x14ac:dyDescent="0.3">
      <c r="A7555">
        <v>7549</v>
      </c>
      <c r="B7555" t="e">
        <f>SQRT((1-A7555*A7555/$G$1)*$G$2)</f>
        <v>#NUM!</v>
      </c>
    </row>
    <row r="7556" spans="1:2" x14ac:dyDescent="0.3">
      <c r="A7556">
        <v>7550</v>
      </c>
      <c r="B7556" t="e">
        <f>SQRT((1-A7556*A7556/$G$1)*$G$2)</f>
        <v>#NUM!</v>
      </c>
    </row>
    <row r="7557" spans="1:2" x14ac:dyDescent="0.3">
      <c r="A7557">
        <v>7551</v>
      </c>
      <c r="B7557" t="e">
        <f>SQRT((1-A7557*A7557/$G$1)*$G$2)</f>
        <v>#NUM!</v>
      </c>
    </row>
    <row r="7558" spans="1:2" x14ac:dyDescent="0.3">
      <c r="A7558">
        <v>7552</v>
      </c>
      <c r="B7558" t="e">
        <f>SQRT((1-A7558*A7558/$G$1)*$G$2)</f>
        <v>#NUM!</v>
      </c>
    </row>
    <row r="7559" spans="1:2" x14ac:dyDescent="0.3">
      <c r="A7559">
        <v>7553</v>
      </c>
      <c r="B7559" t="e">
        <f>SQRT((1-A7559*A7559/$G$1)*$G$2)</f>
        <v>#NUM!</v>
      </c>
    </row>
    <row r="7560" spans="1:2" x14ac:dyDescent="0.3">
      <c r="A7560">
        <v>7554</v>
      </c>
      <c r="B7560" t="e">
        <f>SQRT((1-A7560*A7560/$G$1)*$G$2)</f>
        <v>#NUM!</v>
      </c>
    </row>
    <row r="7561" spans="1:2" x14ac:dyDescent="0.3">
      <c r="A7561">
        <v>7555</v>
      </c>
      <c r="B7561" t="e">
        <f>SQRT((1-A7561*A7561/$G$1)*$G$2)</f>
        <v>#NUM!</v>
      </c>
    </row>
    <row r="7562" spans="1:2" x14ac:dyDescent="0.3">
      <c r="A7562">
        <v>7556</v>
      </c>
      <c r="B7562" t="e">
        <f>SQRT((1-A7562*A7562/$G$1)*$G$2)</f>
        <v>#NUM!</v>
      </c>
    </row>
    <row r="7563" spans="1:2" x14ac:dyDescent="0.3">
      <c r="A7563">
        <v>7557</v>
      </c>
      <c r="B7563" t="e">
        <f>SQRT((1-A7563*A7563/$G$1)*$G$2)</f>
        <v>#NUM!</v>
      </c>
    </row>
    <row r="7564" spans="1:2" x14ac:dyDescent="0.3">
      <c r="A7564">
        <v>7558</v>
      </c>
      <c r="B7564" t="e">
        <f>SQRT((1-A7564*A7564/$G$1)*$G$2)</f>
        <v>#NUM!</v>
      </c>
    </row>
    <row r="7565" spans="1:2" x14ac:dyDescent="0.3">
      <c r="A7565">
        <v>7559</v>
      </c>
      <c r="B7565" t="e">
        <f>SQRT((1-A7565*A7565/$G$1)*$G$2)</f>
        <v>#NUM!</v>
      </c>
    </row>
    <row r="7566" spans="1:2" x14ac:dyDescent="0.3">
      <c r="A7566">
        <v>7560</v>
      </c>
      <c r="B7566" t="e">
        <f>SQRT((1-A7566*A7566/$G$1)*$G$2)</f>
        <v>#NUM!</v>
      </c>
    </row>
    <row r="7567" spans="1:2" x14ac:dyDescent="0.3">
      <c r="A7567">
        <v>7561</v>
      </c>
      <c r="B7567" t="e">
        <f>SQRT((1-A7567*A7567/$G$1)*$G$2)</f>
        <v>#NUM!</v>
      </c>
    </row>
    <row r="7568" spans="1:2" x14ac:dyDescent="0.3">
      <c r="A7568">
        <v>7562</v>
      </c>
      <c r="B7568" t="e">
        <f>SQRT((1-A7568*A7568/$G$1)*$G$2)</f>
        <v>#NUM!</v>
      </c>
    </row>
    <row r="7569" spans="1:2" x14ac:dyDescent="0.3">
      <c r="A7569">
        <v>7563</v>
      </c>
      <c r="B7569" t="e">
        <f>SQRT((1-A7569*A7569/$G$1)*$G$2)</f>
        <v>#NUM!</v>
      </c>
    </row>
    <row r="7570" spans="1:2" x14ac:dyDescent="0.3">
      <c r="A7570">
        <v>7564</v>
      </c>
      <c r="B7570" t="e">
        <f>SQRT((1-A7570*A7570/$G$1)*$G$2)</f>
        <v>#NUM!</v>
      </c>
    </row>
    <row r="7571" spans="1:2" x14ac:dyDescent="0.3">
      <c r="A7571">
        <v>7565</v>
      </c>
      <c r="B7571" t="e">
        <f>SQRT((1-A7571*A7571/$G$1)*$G$2)</f>
        <v>#NUM!</v>
      </c>
    </row>
    <row r="7572" spans="1:2" x14ac:dyDescent="0.3">
      <c r="A7572">
        <v>7566</v>
      </c>
      <c r="B7572" t="e">
        <f>SQRT((1-A7572*A7572/$G$1)*$G$2)</f>
        <v>#NUM!</v>
      </c>
    </row>
    <row r="7573" spans="1:2" x14ac:dyDescent="0.3">
      <c r="A7573">
        <v>7567</v>
      </c>
      <c r="B7573" t="e">
        <f>SQRT((1-A7573*A7573/$G$1)*$G$2)</f>
        <v>#NUM!</v>
      </c>
    </row>
    <row r="7574" spans="1:2" x14ac:dyDescent="0.3">
      <c r="A7574">
        <v>7568</v>
      </c>
      <c r="B7574" t="e">
        <f>SQRT((1-A7574*A7574/$G$1)*$G$2)</f>
        <v>#NUM!</v>
      </c>
    </row>
    <row r="7575" spans="1:2" x14ac:dyDescent="0.3">
      <c r="A7575">
        <v>7569</v>
      </c>
      <c r="B7575" t="e">
        <f>SQRT((1-A7575*A7575/$G$1)*$G$2)</f>
        <v>#NUM!</v>
      </c>
    </row>
    <row r="7576" spans="1:2" x14ac:dyDescent="0.3">
      <c r="A7576">
        <v>7570</v>
      </c>
      <c r="B7576" t="e">
        <f>SQRT((1-A7576*A7576/$G$1)*$G$2)</f>
        <v>#NUM!</v>
      </c>
    </row>
    <row r="7577" spans="1:2" x14ac:dyDescent="0.3">
      <c r="A7577">
        <v>7571</v>
      </c>
      <c r="B7577" t="e">
        <f>SQRT((1-A7577*A7577/$G$1)*$G$2)</f>
        <v>#NUM!</v>
      </c>
    </row>
    <row r="7578" spans="1:2" x14ac:dyDescent="0.3">
      <c r="A7578">
        <v>7572</v>
      </c>
      <c r="B7578" t="e">
        <f>SQRT((1-A7578*A7578/$G$1)*$G$2)</f>
        <v>#NUM!</v>
      </c>
    </row>
    <row r="7579" spans="1:2" x14ac:dyDescent="0.3">
      <c r="A7579">
        <v>7573</v>
      </c>
      <c r="B7579" t="e">
        <f>SQRT((1-A7579*A7579/$G$1)*$G$2)</f>
        <v>#NUM!</v>
      </c>
    </row>
    <row r="7580" spans="1:2" x14ac:dyDescent="0.3">
      <c r="A7580">
        <v>7574</v>
      </c>
      <c r="B7580" t="e">
        <f>SQRT((1-A7580*A7580/$G$1)*$G$2)</f>
        <v>#NUM!</v>
      </c>
    </row>
    <row r="7581" spans="1:2" x14ac:dyDescent="0.3">
      <c r="A7581">
        <v>7575</v>
      </c>
      <c r="B7581" t="e">
        <f>SQRT((1-A7581*A7581/$G$1)*$G$2)</f>
        <v>#NUM!</v>
      </c>
    </row>
    <row r="7582" spans="1:2" x14ac:dyDescent="0.3">
      <c r="A7582">
        <v>7576</v>
      </c>
      <c r="B7582" t="e">
        <f>SQRT((1-A7582*A7582/$G$1)*$G$2)</f>
        <v>#NUM!</v>
      </c>
    </row>
    <row r="7583" spans="1:2" x14ac:dyDescent="0.3">
      <c r="A7583">
        <v>7577</v>
      </c>
      <c r="B7583" t="e">
        <f>SQRT((1-A7583*A7583/$G$1)*$G$2)</f>
        <v>#NUM!</v>
      </c>
    </row>
    <row r="7584" spans="1:2" x14ac:dyDescent="0.3">
      <c r="A7584">
        <v>7578</v>
      </c>
      <c r="B7584" t="e">
        <f>SQRT((1-A7584*A7584/$G$1)*$G$2)</f>
        <v>#NUM!</v>
      </c>
    </row>
    <row r="7585" spans="1:2" x14ac:dyDescent="0.3">
      <c r="A7585">
        <v>7579</v>
      </c>
      <c r="B7585" t="e">
        <f>SQRT((1-A7585*A7585/$G$1)*$G$2)</f>
        <v>#NUM!</v>
      </c>
    </row>
    <row r="7586" spans="1:2" x14ac:dyDescent="0.3">
      <c r="A7586">
        <v>7580</v>
      </c>
      <c r="B7586" t="e">
        <f>SQRT((1-A7586*A7586/$G$1)*$G$2)</f>
        <v>#NUM!</v>
      </c>
    </row>
    <row r="7587" spans="1:2" x14ac:dyDescent="0.3">
      <c r="A7587">
        <v>7581</v>
      </c>
      <c r="B7587" t="e">
        <f>SQRT((1-A7587*A7587/$G$1)*$G$2)</f>
        <v>#NUM!</v>
      </c>
    </row>
    <row r="7588" spans="1:2" x14ac:dyDescent="0.3">
      <c r="A7588">
        <v>7582</v>
      </c>
      <c r="B7588" t="e">
        <f>SQRT((1-A7588*A7588/$G$1)*$G$2)</f>
        <v>#NUM!</v>
      </c>
    </row>
    <row r="7589" spans="1:2" x14ac:dyDescent="0.3">
      <c r="A7589">
        <v>7583</v>
      </c>
      <c r="B7589" t="e">
        <f>SQRT((1-A7589*A7589/$G$1)*$G$2)</f>
        <v>#NUM!</v>
      </c>
    </row>
    <row r="7590" spans="1:2" x14ac:dyDescent="0.3">
      <c r="A7590">
        <v>7584</v>
      </c>
      <c r="B7590" t="e">
        <f>SQRT((1-A7590*A7590/$G$1)*$G$2)</f>
        <v>#NUM!</v>
      </c>
    </row>
    <row r="7591" spans="1:2" x14ac:dyDescent="0.3">
      <c r="A7591">
        <v>7585</v>
      </c>
      <c r="B7591" t="e">
        <f>SQRT((1-A7591*A7591/$G$1)*$G$2)</f>
        <v>#NUM!</v>
      </c>
    </row>
    <row r="7592" spans="1:2" x14ac:dyDescent="0.3">
      <c r="A7592">
        <v>7586</v>
      </c>
      <c r="B7592" t="e">
        <f>SQRT((1-A7592*A7592/$G$1)*$G$2)</f>
        <v>#NUM!</v>
      </c>
    </row>
    <row r="7593" spans="1:2" x14ac:dyDescent="0.3">
      <c r="A7593">
        <v>7587</v>
      </c>
      <c r="B7593" t="e">
        <f>SQRT((1-A7593*A7593/$G$1)*$G$2)</f>
        <v>#NUM!</v>
      </c>
    </row>
    <row r="7594" spans="1:2" x14ac:dyDescent="0.3">
      <c r="A7594">
        <v>7588</v>
      </c>
      <c r="B7594" t="e">
        <f>SQRT((1-A7594*A7594/$G$1)*$G$2)</f>
        <v>#NUM!</v>
      </c>
    </row>
    <row r="7595" spans="1:2" x14ac:dyDescent="0.3">
      <c r="A7595">
        <v>7589</v>
      </c>
      <c r="B7595" t="e">
        <f>SQRT((1-A7595*A7595/$G$1)*$G$2)</f>
        <v>#NUM!</v>
      </c>
    </row>
    <row r="7596" spans="1:2" x14ac:dyDescent="0.3">
      <c r="A7596">
        <v>7590</v>
      </c>
      <c r="B7596" t="e">
        <f>SQRT((1-A7596*A7596/$G$1)*$G$2)</f>
        <v>#NUM!</v>
      </c>
    </row>
    <row r="7597" spans="1:2" x14ac:dyDescent="0.3">
      <c r="A7597">
        <v>7591</v>
      </c>
      <c r="B7597" t="e">
        <f>SQRT((1-A7597*A7597/$G$1)*$G$2)</f>
        <v>#NUM!</v>
      </c>
    </row>
    <row r="7598" spans="1:2" x14ac:dyDescent="0.3">
      <c r="A7598">
        <v>7592</v>
      </c>
      <c r="B7598" t="e">
        <f>SQRT((1-A7598*A7598/$G$1)*$G$2)</f>
        <v>#NUM!</v>
      </c>
    </row>
    <row r="7599" spans="1:2" x14ac:dyDescent="0.3">
      <c r="A7599">
        <v>7593</v>
      </c>
      <c r="B7599" t="e">
        <f>SQRT((1-A7599*A7599/$G$1)*$G$2)</f>
        <v>#NUM!</v>
      </c>
    </row>
    <row r="7600" spans="1:2" x14ac:dyDescent="0.3">
      <c r="A7600">
        <v>7594</v>
      </c>
      <c r="B7600" t="e">
        <f>SQRT((1-A7600*A7600/$G$1)*$G$2)</f>
        <v>#NUM!</v>
      </c>
    </row>
    <row r="7601" spans="1:2" x14ac:dyDescent="0.3">
      <c r="A7601">
        <v>7595</v>
      </c>
      <c r="B7601" t="e">
        <f>SQRT((1-A7601*A7601/$G$1)*$G$2)</f>
        <v>#NUM!</v>
      </c>
    </row>
    <row r="7602" spans="1:2" x14ac:dyDescent="0.3">
      <c r="A7602">
        <v>7596</v>
      </c>
      <c r="B7602" t="e">
        <f>SQRT((1-A7602*A7602/$G$1)*$G$2)</f>
        <v>#NUM!</v>
      </c>
    </row>
    <row r="7603" spans="1:2" x14ac:dyDescent="0.3">
      <c r="A7603">
        <v>7597</v>
      </c>
      <c r="B7603" t="e">
        <f>SQRT((1-A7603*A7603/$G$1)*$G$2)</f>
        <v>#NUM!</v>
      </c>
    </row>
    <row r="7604" spans="1:2" x14ac:dyDescent="0.3">
      <c r="A7604">
        <v>7598</v>
      </c>
      <c r="B7604" t="e">
        <f>SQRT((1-A7604*A7604/$G$1)*$G$2)</f>
        <v>#NUM!</v>
      </c>
    </row>
    <row r="7605" spans="1:2" x14ac:dyDescent="0.3">
      <c r="A7605">
        <v>7599</v>
      </c>
      <c r="B7605" t="e">
        <f>SQRT((1-A7605*A7605/$G$1)*$G$2)</f>
        <v>#NUM!</v>
      </c>
    </row>
    <row r="7606" spans="1:2" x14ac:dyDescent="0.3">
      <c r="A7606">
        <v>7600</v>
      </c>
      <c r="B7606" t="e">
        <f>SQRT((1-A7606*A7606/$G$1)*$G$2)</f>
        <v>#NUM!</v>
      </c>
    </row>
    <row r="7607" spans="1:2" x14ac:dyDescent="0.3">
      <c r="A7607">
        <v>7601</v>
      </c>
      <c r="B7607" t="e">
        <f>SQRT((1-A7607*A7607/$G$1)*$G$2)</f>
        <v>#NUM!</v>
      </c>
    </row>
    <row r="7608" spans="1:2" x14ac:dyDescent="0.3">
      <c r="A7608">
        <v>7602</v>
      </c>
      <c r="B7608" t="e">
        <f>SQRT((1-A7608*A7608/$G$1)*$G$2)</f>
        <v>#NUM!</v>
      </c>
    </row>
    <row r="7609" spans="1:2" x14ac:dyDescent="0.3">
      <c r="A7609">
        <v>7603</v>
      </c>
      <c r="B7609" t="e">
        <f>SQRT((1-A7609*A7609/$G$1)*$G$2)</f>
        <v>#NUM!</v>
      </c>
    </row>
    <row r="7610" spans="1:2" x14ac:dyDescent="0.3">
      <c r="A7610">
        <v>7604</v>
      </c>
      <c r="B7610" t="e">
        <f>SQRT((1-A7610*A7610/$G$1)*$G$2)</f>
        <v>#NUM!</v>
      </c>
    </row>
    <row r="7611" spans="1:2" x14ac:dyDescent="0.3">
      <c r="A7611">
        <v>7605</v>
      </c>
      <c r="B7611" t="e">
        <f>SQRT((1-A7611*A7611/$G$1)*$G$2)</f>
        <v>#NUM!</v>
      </c>
    </row>
    <row r="7612" spans="1:2" x14ac:dyDescent="0.3">
      <c r="A7612">
        <v>7606</v>
      </c>
      <c r="B7612" t="e">
        <f>SQRT((1-A7612*A7612/$G$1)*$G$2)</f>
        <v>#NUM!</v>
      </c>
    </row>
    <row r="7613" spans="1:2" x14ac:dyDescent="0.3">
      <c r="A7613">
        <v>7607</v>
      </c>
      <c r="B7613" t="e">
        <f>SQRT((1-A7613*A7613/$G$1)*$G$2)</f>
        <v>#NUM!</v>
      </c>
    </row>
    <row r="7614" spans="1:2" x14ac:dyDescent="0.3">
      <c r="A7614">
        <v>7608</v>
      </c>
      <c r="B7614" t="e">
        <f>SQRT((1-A7614*A7614/$G$1)*$G$2)</f>
        <v>#NUM!</v>
      </c>
    </row>
    <row r="7615" spans="1:2" x14ac:dyDescent="0.3">
      <c r="A7615">
        <v>7609</v>
      </c>
      <c r="B7615" t="e">
        <f>SQRT((1-A7615*A7615/$G$1)*$G$2)</f>
        <v>#NUM!</v>
      </c>
    </row>
    <row r="7616" spans="1:2" x14ac:dyDescent="0.3">
      <c r="A7616">
        <v>7610</v>
      </c>
      <c r="B7616" t="e">
        <f>SQRT((1-A7616*A7616/$G$1)*$G$2)</f>
        <v>#NUM!</v>
      </c>
    </row>
    <row r="7617" spans="1:2" x14ac:dyDescent="0.3">
      <c r="A7617">
        <v>7611</v>
      </c>
      <c r="B7617" t="e">
        <f>SQRT((1-A7617*A7617/$G$1)*$G$2)</f>
        <v>#NUM!</v>
      </c>
    </row>
    <row r="7618" spans="1:2" x14ac:dyDescent="0.3">
      <c r="A7618">
        <v>7612</v>
      </c>
      <c r="B7618" t="e">
        <f>SQRT((1-A7618*A7618/$G$1)*$G$2)</f>
        <v>#NUM!</v>
      </c>
    </row>
    <row r="7619" spans="1:2" x14ac:dyDescent="0.3">
      <c r="A7619">
        <v>7613</v>
      </c>
      <c r="B7619" t="e">
        <f>SQRT((1-A7619*A7619/$G$1)*$G$2)</f>
        <v>#NUM!</v>
      </c>
    </row>
    <row r="7620" spans="1:2" x14ac:dyDescent="0.3">
      <c r="A7620">
        <v>7614</v>
      </c>
      <c r="B7620" t="e">
        <f>SQRT((1-A7620*A7620/$G$1)*$G$2)</f>
        <v>#NUM!</v>
      </c>
    </row>
    <row r="7621" spans="1:2" x14ac:dyDescent="0.3">
      <c r="A7621">
        <v>7615</v>
      </c>
      <c r="B7621" t="e">
        <f>SQRT((1-A7621*A7621/$G$1)*$G$2)</f>
        <v>#NUM!</v>
      </c>
    </row>
    <row r="7622" spans="1:2" x14ac:dyDescent="0.3">
      <c r="A7622">
        <v>7616</v>
      </c>
      <c r="B7622" t="e">
        <f>SQRT((1-A7622*A7622/$G$1)*$G$2)</f>
        <v>#NUM!</v>
      </c>
    </row>
    <row r="7623" spans="1:2" x14ac:dyDescent="0.3">
      <c r="A7623">
        <v>7617</v>
      </c>
      <c r="B7623" t="e">
        <f>SQRT((1-A7623*A7623/$G$1)*$G$2)</f>
        <v>#NUM!</v>
      </c>
    </row>
    <row r="7624" spans="1:2" x14ac:dyDescent="0.3">
      <c r="A7624">
        <v>7618</v>
      </c>
      <c r="B7624" t="e">
        <f>SQRT((1-A7624*A7624/$G$1)*$G$2)</f>
        <v>#NUM!</v>
      </c>
    </row>
    <row r="7625" spans="1:2" x14ac:dyDescent="0.3">
      <c r="A7625">
        <v>7619</v>
      </c>
      <c r="B7625" t="e">
        <f>SQRT((1-A7625*A7625/$G$1)*$G$2)</f>
        <v>#NUM!</v>
      </c>
    </row>
    <row r="7626" spans="1:2" x14ac:dyDescent="0.3">
      <c r="A7626">
        <v>7620</v>
      </c>
      <c r="B7626" t="e">
        <f>SQRT((1-A7626*A7626/$G$1)*$G$2)</f>
        <v>#NUM!</v>
      </c>
    </row>
    <row r="7627" spans="1:2" x14ac:dyDescent="0.3">
      <c r="A7627">
        <v>7621</v>
      </c>
      <c r="B7627" t="e">
        <f>SQRT((1-A7627*A7627/$G$1)*$G$2)</f>
        <v>#NUM!</v>
      </c>
    </row>
    <row r="7628" spans="1:2" x14ac:dyDescent="0.3">
      <c r="A7628">
        <v>7622</v>
      </c>
      <c r="B7628" t="e">
        <f>SQRT((1-A7628*A7628/$G$1)*$G$2)</f>
        <v>#NUM!</v>
      </c>
    </row>
    <row r="7629" spans="1:2" x14ac:dyDescent="0.3">
      <c r="A7629">
        <v>7623</v>
      </c>
      <c r="B7629" t="e">
        <f>SQRT((1-A7629*A7629/$G$1)*$G$2)</f>
        <v>#NUM!</v>
      </c>
    </row>
    <row r="7630" spans="1:2" x14ac:dyDescent="0.3">
      <c r="A7630">
        <v>7624</v>
      </c>
      <c r="B7630" t="e">
        <f>SQRT((1-A7630*A7630/$G$1)*$G$2)</f>
        <v>#NUM!</v>
      </c>
    </row>
    <row r="7631" spans="1:2" x14ac:dyDescent="0.3">
      <c r="A7631">
        <v>7625</v>
      </c>
      <c r="B7631" t="e">
        <f>SQRT((1-A7631*A7631/$G$1)*$G$2)</f>
        <v>#NUM!</v>
      </c>
    </row>
    <row r="7632" spans="1:2" x14ac:dyDescent="0.3">
      <c r="A7632">
        <v>7626</v>
      </c>
      <c r="B7632" t="e">
        <f>SQRT((1-A7632*A7632/$G$1)*$G$2)</f>
        <v>#NUM!</v>
      </c>
    </row>
    <row r="7633" spans="1:2" x14ac:dyDescent="0.3">
      <c r="A7633">
        <v>7627</v>
      </c>
      <c r="B7633" t="e">
        <f>SQRT((1-A7633*A7633/$G$1)*$G$2)</f>
        <v>#NUM!</v>
      </c>
    </row>
    <row r="7634" spans="1:2" x14ac:dyDescent="0.3">
      <c r="A7634">
        <v>7628</v>
      </c>
      <c r="B7634" t="e">
        <f>SQRT((1-A7634*A7634/$G$1)*$G$2)</f>
        <v>#NUM!</v>
      </c>
    </row>
    <row r="7635" spans="1:2" x14ac:dyDescent="0.3">
      <c r="A7635">
        <v>7629</v>
      </c>
      <c r="B7635" t="e">
        <f>SQRT((1-A7635*A7635/$G$1)*$G$2)</f>
        <v>#NUM!</v>
      </c>
    </row>
    <row r="7636" spans="1:2" x14ac:dyDescent="0.3">
      <c r="A7636">
        <v>7630</v>
      </c>
      <c r="B7636" t="e">
        <f>SQRT((1-A7636*A7636/$G$1)*$G$2)</f>
        <v>#NUM!</v>
      </c>
    </row>
    <row r="7637" spans="1:2" x14ac:dyDescent="0.3">
      <c r="A7637">
        <v>7631</v>
      </c>
      <c r="B7637" t="e">
        <f>SQRT((1-A7637*A7637/$G$1)*$G$2)</f>
        <v>#NUM!</v>
      </c>
    </row>
    <row r="7638" spans="1:2" x14ac:dyDescent="0.3">
      <c r="A7638">
        <v>7632</v>
      </c>
      <c r="B7638" t="e">
        <f>SQRT((1-A7638*A7638/$G$1)*$G$2)</f>
        <v>#NUM!</v>
      </c>
    </row>
    <row r="7639" spans="1:2" x14ac:dyDescent="0.3">
      <c r="A7639">
        <v>7633</v>
      </c>
      <c r="B7639" t="e">
        <f>SQRT((1-A7639*A7639/$G$1)*$G$2)</f>
        <v>#NUM!</v>
      </c>
    </row>
    <row r="7640" spans="1:2" x14ac:dyDescent="0.3">
      <c r="A7640">
        <v>7634</v>
      </c>
      <c r="B7640" t="e">
        <f>SQRT((1-A7640*A7640/$G$1)*$G$2)</f>
        <v>#NUM!</v>
      </c>
    </row>
    <row r="7641" spans="1:2" x14ac:dyDescent="0.3">
      <c r="A7641">
        <v>7635</v>
      </c>
      <c r="B7641" t="e">
        <f>SQRT((1-A7641*A7641/$G$1)*$G$2)</f>
        <v>#NUM!</v>
      </c>
    </row>
    <row r="7642" spans="1:2" x14ac:dyDescent="0.3">
      <c r="A7642">
        <v>7636</v>
      </c>
      <c r="B7642" t="e">
        <f>SQRT((1-A7642*A7642/$G$1)*$G$2)</f>
        <v>#NUM!</v>
      </c>
    </row>
    <row r="7643" spans="1:2" x14ac:dyDescent="0.3">
      <c r="A7643">
        <v>7637</v>
      </c>
      <c r="B7643" t="e">
        <f>SQRT((1-A7643*A7643/$G$1)*$G$2)</f>
        <v>#NUM!</v>
      </c>
    </row>
    <row r="7644" spans="1:2" x14ac:dyDescent="0.3">
      <c r="A7644">
        <v>7638</v>
      </c>
      <c r="B7644" t="e">
        <f>SQRT((1-A7644*A7644/$G$1)*$G$2)</f>
        <v>#NUM!</v>
      </c>
    </row>
    <row r="7645" spans="1:2" x14ac:dyDescent="0.3">
      <c r="A7645">
        <v>7639</v>
      </c>
      <c r="B7645" t="e">
        <f>SQRT((1-A7645*A7645/$G$1)*$G$2)</f>
        <v>#NUM!</v>
      </c>
    </row>
    <row r="7646" spans="1:2" x14ac:dyDescent="0.3">
      <c r="A7646">
        <v>7640</v>
      </c>
      <c r="B7646" t="e">
        <f>SQRT((1-A7646*A7646/$G$1)*$G$2)</f>
        <v>#NUM!</v>
      </c>
    </row>
    <row r="7647" spans="1:2" x14ac:dyDescent="0.3">
      <c r="A7647">
        <v>7641</v>
      </c>
      <c r="B7647" t="e">
        <f>SQRT((1-A7647*A7647/$G$1)*$G$2)</f>
        <v>#NUM!</v>
      </c>
    </row>
    <row r="7648" spans="1:2" x14ac:dyDescent="0.3">
      <c r="A7648">
        <v>7642</v>
      </c>
      <c r="B7648" t="e">
        <f>SQRT((1-A7648*A7648/$G$1)*$G$2)</f>
        <v>#NUM!</v>
      </c>
    </row>
    <row r="7649" spans="1:2" x14ac:dyDescent="0.3">
      <c r="A7649">
        <v>7643</v>
      </c>
      <c r="B7649" t="e">
        <f>SQRT((1-A7649*A7649/$G$1)*$G$2)</f>
        <v>#NUM!</v>
      </c>
    </row>
    <row r="7650" spans="1:2" x14ac:dyDescent="0.3">
      <c r="A7650">
        <v>7644</v>
      </c>
      <c r="B7650" t="e">
        <f>SQRT((1-A7650*A7650/$G$1)*$G$2)</f>
        <v>#NUM!</v>
      </c>
    </row>
    <row r="7651" spans="1:2" x14ac:dyDescent="0.3">
      <c r="A7651">
        <v>7645</v>
      </c>
      <c r="B7651" t="e">
        <f>SQRT((1-A7651*A7651/$G$1)*$G$2)</f>
        <v>#NUM!</v>
      </c>
    </row>
    <row r="7652" spans="1:2" x14ac:dyDescent="0.3">
      <c r="A7652">
        <v>7646</v>
      </c>
      <c r="B7652" t="e">
        <f>SQRT((1-A7652*A7652/$G$1)*$G$2)</f>
        <v>#NUM!</v>
      </c>
    </row>
    <row r="7653" spans="1:2" x14ac:dyDescent="0.3">
      <c r="A7653">
        <v>7647</v>
      </c>
      <c r="B7653" t="e">
        <f>SQRT((1-A7653*A7653/$G$1)*$G$2)</f>
        <v>#NUM!</v>
      </c>
    </row>
    <row r="7654" spans="1:2" x14ac:dyDescent="0.3">
      <c r="A7654">
        <v>7648</v>
      </c>
      <c r="B7654" t="e">
        <f>SQRT((1-A7654*A7654/$G$1)*$G$2)</f>
        <v>#NUM!</v>
      </c>
    </row>
    <row r="7655" spans="1:2" x14ac:dyDescent="0.3">
      <c r="A7655">
        <v>7649</v>
      </c>
      <c r="B7655" t="e">
        <f>SQRT((1-A7655*A7655/$G$1)*$G$2)</f>
        <v>#NUM!</v>
      </c>
    </row>
    <row r="7656" spans="1:2" x14ac:dyDescent="0.3">
      <c r="A7656">
        <v>7650</v>
      </c>
      <c r="B7656" t="e">
        <f>SQRT((1-A7656*A7656/$G$1)*$G$2)</f>
        <v>#NUM!</v>
      </c>
    </row>
    <row r="7657" spans="1:2" x14ac:dyDescent="0.3">
      <c r="A7657">
        <v>7651</v>
      </c>
      <c r="B7657" t="e">
        <f>SQRT((1-A7657*A7657/$G$1)*$G$2)</f>
        <v>#NUM!</v>
      </c>
    </row>
    <row r="7658" spans="1:2" x14ac:dyDescent="0.3">
      <c r="A7658">
        <v>7652</v>
      </c>
      <c r="B7658" t="e">
        <f>SQRT((1-A7658*A7658/$G$1)*$G$2)</f>
        <v>#NUM!</v>
      </c>
    </row>
    <row r="7659" spans="1:2" x14ac:dyDescent="0.3">
      <c r="A7659">
        <v>7653</v>
      </c>
      <c r="B7659" t="e">
        <f>SQRT((1-A7659*A7659/$G$1)*$G$2)</f>
        <v>#NUM!</v>
      </c>
    </row>
    <row r="7660" spans="1:2" x14ac:dyDescent="0.3">
      <c r="A7660">
        <v>7654</v>
      </c>
      <c r="B7660" t="e">
        <f>SQRT((1-A7660*A7660/$G$1)*$G$2)</f>
        <v>#NUM!</v>
      </c>
    </row>
    <row r="7661" spans="1:2" x14ac:dyDescent="0.3">
      <c r="A7661">
        <v>7655</v>
      </c>
      <c r="B7661" t="e">
        <f>SQRT((1-A7661*A7661/$G$1)*$G$2)</f>
        <v>#NUM!</v>
      </c>
    </row>
    <row r="7662" spans="1:2" x14ac:dyDescent="0.3">
      <c r="A7662">
        <v>7656</v>
      </c>
      <c r="B7662" t="e">
        <f>SQRT((1-A7662*A7662/$G$1)*$G$2)</f>
        <v>#NUM!</v>
      </c>
    </row>
    <row r="7663" spans="1:2" x14ac:dyDescent="0.3">
      <c r="A7663">
        <v>7657</v>
      </c>
      <c r="B7663" t="e">
        <f>SQRT((1-A7663*A7663/$G$1)*$G$2)</f>
        <v>#NUM!</v>
      </c>
    </row>
    <row r="7664" spans="1:2" x14ac:dyDescent="0.3">
      <c r="A7664">
        <v>7658</v>
      </c>
      <c r="B7664" t="e">
        <f>SQRT((1-A7664*A7664/$G$1)*$G$2)</f>
        <v>#NUM!</v>
      </c>
    </row>
    <row r="7665" spans="1:2" x14ac:dyDescent="0.3">
      <c r="A7665">
        <v>7659</v>
      </c>
      <c r="B7665" t="e">
        <f>SQRT((1-A7665*A7665/$G$1)*$G$2)</f>
        <v>#NUM!</v>
      </c>
    </row>
    <row r="7666" spans="1:2" x14ac:dyDescent="0.3">
      <c r="A7666">
        <v>7660</v>
      </c>
      <c r="B7666" t="e">
        <f>SQRT((1-A7666*A7666/$G$1)*$G$2)</f>
        <v>#NUM!</v>
      </c>
    </row>
    <row r="7667" spans="1:2" x14ac:dyDescent="0.3">
      <c r="A7667">
        <v>7661</v>
      </c>
      <c r="B7667" t="e">
        <f>SQRT((1-A7667*A7667/$G$1)*$G$2)</f>
        <v>#NUM!</v>
      </c>
    </row>
    <row r="7668" spans="1:2" x14ac:dyDescent="0.3">
      <c r="A7668">
        <v>7662</v>
      </c>
      <c r="B7668" t="e">
        <f>SQRT((1-A7668*A7668/$G$1)*$G$2)</f>
        <v>#NUM!</v>
      </c>
    </row>
    <row r="7669" spans="1:2" x14ac:dyDescent="0.3">
      <c r="A7669">
        <v>7663</v>
      </c>
      <c r="B7669" t="e">
        <f>SQRT((1-A7669*A7669/$G$1)*$G$2)</f>
        <v>#NUM!</v>
      </c>
    </row>
    <row r="7670" spans="1:2" x14ac:dyDescent="0.3">
      <c r="A7670">
        <v>7664</v>
      </c>
      <c r="B7670" t="e">
        <f>SQRT((1-A7670*A7670/$G$1)*$G$2)</f>
        <v>#NUM!</v>
      </c>
    </row>
    <row r="7671" spans="1:2" x14ac:dyDescent="0.3">
      <c r="A7671">
        <v>7665</v>
      </c>
      <c r="B7671" t="e">
        <f>SQRT((1-A7671*A7671/$G$1)*$G$2)</f>
        <v>#NUM!</v>
      </c>
    </row>
    <row r="7672" spans="1:2" x14ac:dyDescent="0.3">
      <c r="A7672">
        <v>7666</v>
      </c>
      <c r="B7672" t="e">
        <f>SQRT((1-A7672*A7672/$G$1)*$G$2)</f>
        <v>#NUM!</v>
      </c>
    </row>
    <row r="7673" spans="1:2" x14ac:dyDescent="0.3">
      <c r="A7673">
        <v>7667</v>
      </c>
      <c r="B7673" t="e">
        <f>SQRT((1-A7673*A7673/$G$1)*$G$2)</f>
        <v>#NUM!</v>
      </c>
    </row>
    <row r="7674" spans="1:2" x14ac:dyDescent="0.3">
      <c r="A7674">
        <v>7668</v>
      </c>
      <c r="B7674" t="e">
        <f>SQRT((1-A7674*A7674/$G$1)*$G$2)</f>
        <v>#NUM!</v>
      </c>
    </row>
    <row r="7675" spans="1:2" x14ac:dyDescent="0.3">
      <c r="A7675">
        <v>7669</v>
      </c>
      <c r="B7675" t="e">
        <f>SQRT((1-A7675*A7675/$G$1)*$G$2)</f>
        <v>#NUM!</v>
      </c>
    </row>
    <row r="7676" spans="1:2" x14ac:dyDescent="0.3">
      <c r="A7676">
        <v>7670</v>
      </c>
      <c r="B7676" t="e">
        <f>SQRT((1-A7676*A7676/$G$1)*$G$2)</f>
        <v>#NUM!</v>
      </c>
    </row>
    <row r="7677" spans="1:2" x14ac:dyDescent="0.3">
      <c r="A7677">
        <v>7671</v>
      </c>
      <c r="B7677" t="e">
        <f>SQRT((1-A7677*A7677/$G$1)*$G$2)</f>
        <v>#NUM!</v>
      </c>
    </row>
    <row r="7678" spans="1:2" x14ac:dyDescent="0.3">
      <c r="A7678">
        <v>7672</v>
      </c>
      <c r="B7678" t="e">
        <f>SQRT((1-A7678*A7678/$G$1)*$G$2)</f>
        <v>#NUM!</v>
      </c>
    </row>
    <row r="7679" spans="1:2" x14ac:dyDescent="0.3">
      <c r="A7679">
        <v>7673</v>
      </c>
      <c r="B7679" t="e">
        <f>SQRT((1-A7679*A7679/$G$1)*$G$2)</f>
        <v>#NUM!</v>
      </c>
    </row>
    <row r="7680" spans="1:2" x14ac:dyDescent="0.3">
      <c r="A7680">
        <v>7674</v>
      </c>
      <c r="B7680" t="e">
        <f>SQRT((1-A7680*A7680/$G$1)*$G$2)</f>
        <v>#NUM!</v>
      </c>
    </row>
    <row r="7681" spans="1:2" x14ac:dyDescent="0.3">
      <c r="A7681">
        <v>7675</v>
      </c>
      <c r="B7681" t="e">
        <f>SQRT((1-A7681*A7681/$G$1)*$G$2)</f>
        <v>#NUM!</v>
      </c>
    </row>
    <row r="7682" spans="1:2" x14ac:dyDescent="0.3">
      <c r="A7682">
        <v>7676</v>
      </c>
      <c r="B7682" t="e">
        <f>SQRT((1-A7682*A7682/$G$1)*$G$2)</f>
        <v>#NUM!</v>
      </c>
    </row>
    <row r="7683" spans="1:2" x14ac:dyDescent="0.3">
      <c r="A7683">
        <v>7677</v>
      </c>
      <c r="B7683" t="e">
        <f>SQRT((1-A7683*A7683/$G$1)*$G$2)</f>
        <v>#NUM!</v>
      </c>
    </row>
    <row r="7684" spans="1:2" x14ac:dyDescent="0.3">
      <c r="A7684">
        <v>7678</v>
      </c>
      <c r="B7684" t="e">
        <f>SQRT((1-A7684*A7684/$G$1)*$G$2)</f>
        <v>#NUM!</v>
      </c>
    </row>
    <row r="7685" spans="1:2" x14ac:dyDescent="0.3">
      <c r="A7685">
        <v>7679</v>
      </c>
      <c r="B7685" t="e">
        <f>SQRT((1-A7685*A7685/$G$1)*$G$2)</f>
        <v>#NUM!</v>
      </c>
    </row>
    <row r="7686" spans="1:2" x14ac:dyDescent="0.3">
      <c r="A7686">
        <v>7680</v>
      </c>
      <c r="B7686" t="e">
        <f>SQRT((1-A7686*A7686/$G$1)*$G$2)</f>
        <v>#NUM!</v>
      </c>
    </row>
    <row r="7687" spans="1:2" x14ac:dyDescent="0.3">
      <c r="A7687">
        <v>7681</v>
      </c>
      <c r="B7687" t="e">
        <f>SQRT((1-A7687*A7687/$G$1)*$G$2)</f>
        <v>#NUM!</v>
      </c>
    </row>
    <row r="7688" spans="1:2" x14ac:dyDescent="0.3">
      <c r="A7688">
        <v>7682</v>
      </c>
      <c r="B7688" t="e">
        <f>SQRT((1-A7688*A7688/$G$1)*$G$2)</f>
        <v>#NUM!</v>
      </c>
    </row>
    <row r="7689" spans="1:2" x14ac:dyDescent="0.3">
      <c r="A7689">
        <v>7683</v>
      </c>
      <c r="B7689" t="e">
        <f>SQRT((1-A7689*A7689/$G$1)*$G$2)</f>
        <v>#NUM!</v>
      </c>
    </row>
    <row r="7690" spans="1:2" x14ac:dyDescent="0.3">
      <c r="A7690">
        <v>7684</v>
      </c>
      <c r="B7690" t="e">
        <f>SQRT((1-A7690*A7690/$G$1)*$G$2)</f>
        <v>#NUM!</v>
      </c>
    </row>
    <row r="7691" spans="1:2" x14ac:dyDescent="0.3">
      <c r="A7691">
        <v>7685</v>
      </c>
      <c r="B7691" t="e">
        <f>SQRT((1-A7691*A7691/$G$1)*$G$2)</f>
        <v>#NUM!</v>
      </c>
    </row>
    <row r="7692" spans="1:2" x14ac:dyDescent="0.3">
      <c r="A7692">
        <v>7686</v>
      </c>
      <c r="B7692" t="e">
        <f>SQRT((1-A7692*A7692/$G$1)*$G$2)</f>
        <v>#NUM!</v>
      </c>
    </row>
    <row r="7693" spans="1:2" x14ac:dyDescent="0.3">
      <c r="A7693">
        <v>7687</v>
      </c>
      <c r="B7693" t="e">
        <f>SQRT((1-A7693*A7693/$G$1)*$G$2)</f>
        <v>#NUM!</v>
      </c>
    </row>
    <row r="7694" spans="1:2" x14ac:dyDescent="0.3">
      <c r="A7694">
        <v>7688</v>
      </c>
      <c r="B7694" t="e">
        <f>SQRT((1-A7694*A7694/$G$1)*$G$2)</f>
        <v>#NUM!</v>
      </c>
    </row>
    <row r="7695" spans="1:2" x14ac:dyDescent="0.3">
      <c r="A7695">
        <v>7689</v>
      </c>
      <c r="B7695" t="e">
        <f>SQRT((1-A7695*A7695/$G$1)*$G$2)</f>
        <v>#NUM!</v>
      </c>
    </row>
    <row r="7696" spans="1:2" x14ac:dyDescent="0.3">
      <c r="A7696">
        <v>7690</v>
      </c>
      <c r="B7696" t="e">
        <f>SQRT((1-A7696*A7696/$G$1)*$G$2)</f>
        <v>#NUM!</v>
      </c>
    </row>
    <row r="7697" spans="1:2" x14ac:dyDescent="0.3">
      <c r="A7697">
        <v>7691</v>
      </c>
      <c r="B7697" t="e">
        <f>SQRT((1-A7697*A7697/$G$1)*$G$2)</f>
        <v>#NUM!</v>
      </c>
    </row>
    <row r="7698" spans="1:2" x14ac:dyDescent="0.3">
      <c r="A7698">
        <v>7692</v>
      </c>
      <c r="B7698" t="e">
        <f>SQRT((1-A7698*A7698/$G$1)*$G$2)</f>
        <v>#NUM!</v>
      </c>
    </row>
    <row r="7699" spans="1:2" x14ac:dyDescent="0.3">
      <c r="A7699">
        <v>7693</v>
      </c>
      <c r="B7699" t="e">
        <f>SQRT((1-A7699*A7699/$G$1)*$G$2)</f>
        <v>#NUM!</v>
      </c>
    </row>
    <row r="7700" spans="1:2" x14ac:dyDescent="0.3">
      <c r="A7700">
        <v>7694</v>
      </c>
      <c r="B7700" t="e">
        <f>SQRT((1-A7700*A7700/$G$1)*$G$2)</f>
        <v>#NUM!</v>
      </c>
    </row>
    <row r="7701" spans="1:2" x14ac:dyDescent="0.3">
      <c r="A7701">
        <v>7695</v>
      </c>
      <c r="B7701" t="e">
        <f>SQRT((1-A7701*A7701/$G$1)*$G$2)</f>
        <v>#NUM!</v>
      </c>
    </row>
    <row r="7702" spans="1:2" x14ac:dyDescent="0.3">
      <c r="A7702">
        <v>7696</v>
      </c>
      <c r="B7702" t="e">
        <f>SQRT((1-A7702*A7702/$G$1)*$G$2)</f>
        <v>#NUM!</v>
      </c>
    </row>
    <row r="7703" spans="1:2" x14ac:dyDescent="0.3">
      <c r="A7703">
        <v>7697</v>
      </c>
      <c r="B7703" t="e">
        <f>SQRT((1-A7703*A7703/$G$1)*$G$2)</f>
        <v>#NUM!</v>
      </c>
    </row>
    <row r="7704" spans="1:2" x14ac:dyDescent="0.3">
      <c r="A7704">
        <v>7698</v>
      </c>
      <c r="B7704" t="e">
        <f>SQRT((1-A7704*A7704/$G$1)*$G$2)</f>
        <v>#NUM!</v>
      </c>
    </row>
    <row r="7705" spans="1:2" x14ac:dyDescent="0.3">
      <c r="A7705">
        <v>7699</v>
      </c>
      <c r="B7705" t="e">
        <f>SQRT((1-A7705*A7705/$G$1)*$G$2)</f>
        <v>#NUM!</v>
      </c>
    </row>
    <row r="7706" spans="1:2" x14ac:dyDescent="0.3">
      <c r="A7706">
        <v>7700</v>
      </c>
      <c r="B7706" t="e">
        <f>SQRT((1-A7706*A7706/$G$1)*$G$2)</f>
        <v>#NUM!</v>
      </c>
    </row>
    <row r="7707" spans="1:2" x14ac:dyDescent="0.3">
      <c r="A7707">
        <v>7701</v>
      </c>
      <c r="B7707" t="e">
        <f>SQRT((1-A7707*A7707/$G$1)*$G$2)</f>
        <v>#NUM!</v>
      </c>
    </row>
    <row r="7708" spans="1:2" x14ac:dyDescent="0.3">
      <c r="A7708">
        <v>7702</v>
      </c>
      <c r="B7708" t="e">
        <f>SQRT((1-A7708*A7708/$G$1)*$G$2)</f>
        <v>#NUM!</v>
      </c>
    </row>
    <row r="7709" spans="1:2" x14ac:dyDescent="0.3">
      <c r="A7709">
        <v>7703</v>
      </c>
      <c r="B7709" t="e">
        <f>SQRT((1-A7709*A7709/$G$1)*$G$2)</f>
        <v>#NUM!</v>
      </c>
    </row>
    <row r="7710" spans="1:2" x14ac:dyDescent="0.3">
      <c r="A7710">
        <v>7704</v>
      </c>
      <c r="B7710" t="e">
        <f>SQRT((1-A7710*A7710/$G$1)*$G$2)</f>
        <v>#NUM!</v>
      </c>
    </row>
    <row r="7711" spans="1:2" x14ac:dyDescent="0.3">
      <c r="A7711">
        <v>7705</v>
      </c>
      <c r="B7711" t="e">
        <f>SQRT((1-A7711*A7711/$G$1)*$G$2)</f>
        <v>#NUM!</v>
      </c>
    </row>
    <row r="7712" spans="1:2" x14ac:dyDescent="0.3">
      <c r="A7712">
        <v>7706</v>
      </c>
      <c r="B7712" t="e">
        <f>SQRT((1-A7712*A7712/$G$1)*$G$2)</f>
        <v>#NUM!</v>
      </c>
    </row>
    <row r="7713" spans="1:2" x14ac:dyDescent="0.3">
      <c r="A7713">
        <v>7707</v>
      </c>
      <c r="B7713" t="e">
        <f>SQRT((1-A7713*A7713/$G$1)*$G$2)</f>
        <v>#NUM!</v>
      </c>
    </row>
    <row r="7714" spans="1:2" x14ac:dyDescent="0.3">
      <c r="A7714">
        <v>7708</v>
      </c>
      <c r="B7714" t="e">
        <f>SQRT((1-A7714*A7714/$G$1)*$G$2)</f>
        <v>#NUM!</v>
      </c>
    </row>
    <row r="7715" spans="1:2" x14ac:dyDescent="0.3">
      <c r="A7715">
        <v>7709</v>
      </c>
      <c r="B7715" t="e">
        <f>SQRT((1-A7715*A7715/$G$1)*$G$2)</f>
        <v>#NUM!</v>
      </c>
    </row>
    <row r="7716" spans="1:2" x14ac:dyDescent="0.3">
      <c r="A7716">
        <v>7710</v>
      </c>
      <c r="B7716" t="e">
        <f>SQRT((1-A7716*A7716/$G$1)*$G$2)</f>
        <v>#NUM!</v>
      </c>
    </row>
    <row r="7717" spans="1:2" x14ac:dyDescent="0.3">
      <c r="A7717">
        <v>7711</v>
      </c>
      <c r="B7717" t="e">
        <f>SQRT((1-A7717*A7717/$G$1)*$G$2)</f>
        <v>#NUM!</v>
      </c>
    </row>
    <row r="7718" spans="1:2" x14ac:dyDescent="0.3">
      <c r="A7718">
        <v>7712</v>
      </c>
      <c r="B7718" t="e">
        <f>SQRT((1-A7718*A7718/$G$1)*$G$2)</f>
        <v>#NUM!</v>
      </c>
    </row>
    <row r="7719" spans="1:2" x14ac:dyDescent="0.3">
      <c r="A7719">
        <v>7713</v>
      </c>
      <c r="B7719" t="e">
        <f>SQRT((1-A7719*A7719/$G$1)*$G$2)</f>
        <v>#NUM!</v>
      </c>
    </row>
    <row r="7720" spans="1:2" x14ac:dyDescent="0.3">
      <c r="A7720">
        <v>7714</v>
      </c>
      <c r="B7720" t="e">
        <f>SQRT((1-A7720*A7720/$G$1)*$G$2)</f>
        <v>#NUM!</v>
      </c>
    </row>
    <row r="7721" spans="1:2" x14ac:dyDescent="0.3">
      <c r="A7721">
        <v>7715</v>
      </c>
      <c r="B7721" t="e">
        <f>SQRT((1-A7721*A7721/$G$1)*$G$2)</f>
        <v>#NUM!</v>
      </c>
    </row>
    <row r="7722" spans="1:2" x14ac:dyDescent="0.3">
      <c r="A7722">
        <v>7716</v>
      </c>
      <c r="B7722" t="e">
        <f>SQRT((1-A7722*A7722/$G$1)*$G$2)</f>
        <v>#NUM!</v>
      </c>
    </row>
    <row r="7723" spans="1:2" x14ac:dyDescent="0.3">
      <c r="A7723">
        <v>7717</v>
      </c>
      <c r="B7723" t="e">
        <f>SQRT((1-A7723*A7723/$G$1)*$G$2)</f>
        <v>#NUM!</v>
      </c>
    </row>
    <row r="7724" spans="1:2" x14ac:dyDescent="0.3">
      <c r="A7724">
        <v>7718</v>
      </c>
      <c r="B7724" t="e">
        <f>SQRT((1-A7724*A7724/$G$1)*$G$2)</f>
        <v>#NUM!</v>
      </c>
    </row>
    <row r="7725" spans="1:2" x14ac:dyDescent="0.3">
      <c r="A7725">
        <v>7719</v>
      </c>
      <c r="B7725" t="e">
        <f>SQRT((1-A7725*A7725/$G$1)*$G$2)</f>
        <v>#NUM!</v>
      </c>
    </row>
    <row r="7726" spans="1:2" x14ac:dyDescent="0.3">
      <c r="A7726">
        <v>7720</v>
      </c>
      <c r="B7726" t="e">
        <f>SQRT((1-A7726*A7726/$G$1)*$G$2)</f>
        <v>#NUM!</v>
      </c>
    </row>
    <row r="7727" spans="1:2" x14ac:dyDescent="0.3">
      <c r="A7727">
        <v>7721</v>
      </c>
      <c r="B7727" t="e">
        <f>SQRT((1-A7727*A7727/$G$1)*$G$2)</f>
        <v>#NUM!</v>
      </c>
    </row>
    <row r="7728" spans="1:2" x14ac:dyDescent="0.3">
      <c r="A7728">
        <v>7722</v>
      </c>
      <c r="B7728" t="e">
        <f>SQRT((1-A7728*A7728/$G$1)*$G$2)</f>
        <v>#NUM!</v>
      </c>
    </row>
    <row r="7729" spans="1:2" x14ac:dyDescent="0.3">
      <c r="A7729">
        <v>7723</v>
      </c>
      <c r="B7729" t="e">
        <f>SQRT((1-A7729*A7729/$G$1)*$G$2)</f>
        <v>#NUM!</v>
      </c>
    </row>
    <row r="7730" spans="1:2" x14ac:dyDescent="0.3">
      <c r="A7730">
        <v>7724</v>
      </c>
      <c r="B7730" t="e">
        <f>SQRT((1-A7730*A7730/$G$1)*$G$2)</f>
        <v>#NUM!</v>
      </c>
    </row>
    <row r="7731" spans="1:2" x14ac:dyDescent="0.3">
      <c r="A7731">
        <v>7725</v>
      </c>
      <c r="B7731" t="e">
        <f>SQRT((1-A7731*A7731/$G$1)*$G$2)</f>
        <v>#NUM!</v>
      </c>
    </row>
    <row r="7732" spans="1:2" x14ac:dyDescent="0.3">
      <c r="A7732">
        <v>7726</v>
      </c>
      <c r="B7732" t="e">
        <f>SQRT((1-A7732*A7732/$G$1)*$G$2)</f>
        <v>#NUM!</v>
      </c>
    </row>
    <row r="7733" spans="1:2" x14ac:dyDescent="0.3">
      <c r="A7733">
        <v>7727</v>
      </c>
      <c r="B7733" t="e">
        <f>SQRT((1-A7733*A7733/$G$1)*$G$2)</f>
        <v>#NUM!</v>
      </c>
    </row>
    <row r="7734" spans="1:2" x14ac:dyDescent="0.3">
      <c r="A7734">
        <v>7728</v>
      </c>
      <c r="B7734" t="e">
        <f>SQRT((1-A7734*A7734/$G$1)*$G$2)</f>
        <v>#NUM!</v>
      </c>
    </row>
    <row r="7735" spans="1:2" x14ac:dyDescent="0.3">
      <c r="A7735">
        <v>7729</v>
      </c>
      <c r="B7735" t="e">
        <f>SQRT((1-A7735*A7735/$G$1)*$G$2)</f>
        <v>#NUM!</v>
      </c>
    </row>
    <row r="7736" spans="1:2" x14ac:dyDescent="0.3">
      <c r="A7736">
        <v>7730</v>
      </c>
      <c r="B7736" t="e">
        <f>SQRT((1-A7736*A7736/$G$1)*$G$2)</f>
        <v>#NUM!</v>
      </c>
    </row>
    <row r="7737" spans="1:2" x14ac:dyDescent="0.3">
      <c r="A7737">
        <v>7731</v>
      </c>
      <c r="B7737" t="e">
        <f>SQRT((1-A7737*A7737/$G$1)*$G$2)</f>
        <v>#NUM!</v>
      </c>
    </row>
    <row r="7738" spans="1:2" x14ac:dyDescent="0.3">
      <c r="A7738">
        <v>7732</v>
      </c>
      <c r="B7738" t="e">
        <f>SQRT((1-A7738*A7738/$G$1)*$G$2)</f>
        <v>#NUM!</v>
      </c>
    </row>
    <row r="7739" spans="1:2" x14ac:dyDescent="0.3">
      <c r="A7739">
        <v>7733</v>
      </c>
      <c r="B7739" t="e">
        <f>SQRT((1-A7739*A7739/$G$1)*$G$2)</f>
        <v>#NUM!</v>
      </c>
    </row>
    <row r="7740" spans="1:2" x14ac:dyDescent="0.3">
      <c r="A7740">
        <v>7734</v>
      </c>
      <c r="B7740" t="e">
        <f>SQRT((1-A7740*A7740/$G$1)*$G$2)</f>
        <v>#NUM!</v>
      </c>
    </row>
    <row r="7741" spans="1:2" x14ac:dyDescent="0.3">
      <c r="A7741">
        <v>7735</v>
      </c>
      <c r="B7741" t="e">
        <f>SQRT((1-A7741*A7741/$G$1)*$G$2)</f>
        <v>#NUM!</v>
      </c>
    </row>
    <row r="7742" spans="1:2" x14ac:dyDescent="0.3">
      <c r="A7742">
        <v>7736</v>
      </c>
      <c r="B7742" t="e">
        <f>SQRT((1-A7742*A7742/$G$1)*$G$2)</f>
        <v>#NUM!</v>
      </c>
    </row>
    <row r="7743" spans="1:2" x14ac:dyDescent="0.3">
      <c r="A7743">
        <v>7737</v>
      </c>
      <c r="B7743" t="e">
        <f>SQRT((1-A7743*A7743/$G$1)*$G$2)</f>
        <v>#NUM!</v>
      </c>
    </row>
    <row r="7744" spans="1:2" x14ac:dyDescent="0.3">
      <c r="A7744">
        <v>7738</v>
      </c>
      <c r="B7744" t="e">
        <f>SQRT((1-A7744*A7744/$G$1)*$G$2)</f>
        <v>#NUM!</v>
      </c>
    </row>
    <row r="7745" spans="1:2" x14ac:dyDescent="0.3">
      <c r="A7745">
        <v>7739</v>
      </c>
      <c r="B7745" t="e">
        <f>SQRT((1-A7745*A7745/$G$1)*$G$2)</f>
        <v>#NUM!</v>
      </c>
    </row>
    <row r="7746" spans="1:2" x14ac:dyDescent="0.3">
      <c r="A7746">
        <v>7740</v>
      </c>
      <c r="B7746" t="e">
        <f>SQRT((1-A7746*A7746/$G$1)*$G$2)</f>
        <v>#NUM!</v>
      </c>
    </row>
    <row r="7747" spans="1:2" x14ac:dyDescent="0.3">
      <c r="A7747">
        <v>7741</v>
      </c>
      <c r="B7747" t="e">
        <f>SQRT((1-A7747*A7747/$G$1)*$G$2)</f>
        <v>#NUM!</v>
      </c>
    </row>
    <row r="7748" spans="1:2" x14ac:dyDescent="0.3">
      <c r="A7748">
        <v>7742</v>
      </c>
      <c r="B7748" t="e">
        <f>SQRT((1-A7748*A7748/$G$1)*$G$2)</f>
        <v>#NUM!</v>
      </c>
    </row>
    <row r="7749" spans="1:2" x14ac:dyDescent="0.3">
      <c r="A7749">
        <v>7743</v>
      </c>
      <c r="B7749" t="e">
        <f>SQRT((1-A7749*A7749/$G$1)*$G$2)</f>
        <v>#NUM!</v>
      </c>
    </row>
    <row r="7750" spans="1:2" x14ac:dyDescent="0.3">
      <c r="A7750">
        <v>7744</v>
      </c>
      <c r="B7750" t="e">
        <f>SQRT((1-A7750*A7750/$G$1)*$G$2)</f>
        <v>#NUM!</v>
      </c>
    </row>
    <row r="7751" spans="1:2" x14ac:dyDescent="0.3">
      <c r="A7751">
        <v>7745</v>
      </c>
      <c r="B7751" t="e">
        <f>SQRT((1-A7751*A7751/$G$1)*$G$2)</f>
        <v>#NUM!</v>
      </c>
    </row>
    <row r="7752" spans="1:2" x14ac:dyDescent="0.3">
      <c r="A7752">
        <v>7746</v>
      </c>
      <c r="B7752" t="e">
        <f>SQRT((1-A7752*A7752/$G$1)*$G$2)</f>
        <v>#NUM!</v>
      </c>
    </row>
    <row r="7753" spans="1:2" x14ac:dyDescent="0.3">
      <c r="A7753">
        <v>7747</v>
      </c>
      <c r="B7753" t="e">
        <f>SQRT((1-A7753*A7753/$G$1)*$G$2)</f>
        <v>#NUM!</v>
      </c>
    </row>
    <row r="7754" spans="1:2" x14ac:dyDescent="0.3">
      <c r="A7754">
        <v>7748</v>
      </c>
      <c r="B7754" t="e">
        <f>SQRT((1-A7754*A7754/$G$1)*$G$2)</f>
        <v>#NUM!</v>
      </c>
    </row>
    <row r="7755" spans="1:2" x14ac:dyDescent="0.3">
      <c r="A7755">
        <v>7749</v>
      </c>
      <c r="B7755" t="e">
        <f>SQRT((1-A7755*A7755/$G$1)*$G$2)</f>
        <v>#NUM!</v>
      </c>
    </row>
    <row r="7756" spans="1:2" x14ac:dyDescent="0.3">
      <c r="A7756">
        <v>7750</v>
      </c>
      <c r="B7756" t="e">
        <f>SQRT((1-A7756*A7756/$G$1)*$G$2)</f>
        <v>#NUM!</v>
      </c>
    </row>
    <row r="7757" spans="1:2" x14ac:dyDescent="0.3">
      <c r="A7757">
        <v>7751</v>
      </c>
      <c r="B7757" t="e">
        <f>SQRT((1-A7757*A7757/$G$1)*$G$2)</f>
        <v>#NUM!</v>
      </c>
    </row>
    <row r="7758" spans="1:2" x14ac:dyDescent="0.3">
      <c r="A7758">
        <v>7752</v>
      </c>
      <c r="B7758" t="e">
        <f>SQRT((1-A7758*A7758/$G$1)*$G$2)</f>
        <v>#NUM!</v>
      </c>
    </row>
    <row r="7759" spans="1:2" x14ac:dyDescent="0.3">
      <c r="A7759">
        <v>7753</v>
      </c>
      <c r="B7759" t="e">
        <f>SQRT((1-A7759*A7759/$G$1)*$G$2)</f>
        <v>#NUM!</v>
      </c>
    </row>
    <row r="7760" spans="1:2" x14ac:dyDescent="0.3">
      <c r="A7760">
        <v>7754</v>
      </c>
      <c r="B7760" t="e">
        <f>SQRT((1-A7760*A7760/$G$1)*$G$2)</f>
        <v>#NUM!</v>
      </c>
    </row>
    <row r="7761" spans="1:2" x14ac:dyDescent="0.3">
      <c r="A7761">
        <v>7755</v>
      </c>
      <c r="B7761" t="e">
        <f>SQRT((1-A7761*A7761/$G$1)*$G$2)</f>
        <v>#NUM!</v>
      </c>
    </row>
    <row r="7762" spans="1:2" x14ac:dyDescent="0.3">
      <c r="A7762">
        <v>7756</v>
      </c>
      <c r="B7762" t="e">
        <f>SQRT((1-A7762*A7762/$G$1)*$G$2)</f>
        <v>#NUM!</v>
      </c>
    </row>
    <row r="7763" spans="1:2" x14ac:dyDescent="0.3">
      <c r="A7763">
        <v>7757</v>
      </c>
      <c r="B7763" t="e">
        <f>SQRT((1-A7763*A7763/$G$1)*$G$2)</f>
        <v>#NUM!</v>
      </c>
    </row>
    <row r="7764" spans="1:2" x14ac:dyDescent="0.3">
      <c r="A7764">
        <v>7758</v>
      </c>
      <c r="B7764" t="e">
        <f>SQRT((1-A7764*A7764/$G$1)*$G$2)</f>
        <v>#NUM!</v>
      </c>
    </row>
    <row r="7765" spans="1:2" x14ac:dyDescent="0.3">
      <c r="A7765">
        <v>7759</v>
      </c>
      <c r="B7765" t="e">
        <f>SQRT((1-A7765*A7765/$G$1)*$G$2)</f>
        <v>#NUM!</v>
      </c>
    </row>
    <row r="7766" spans="1:2" x14ac:dyDescent="0.3">
      <c r="A7766">
        <v>7760</v>
      </c>
      <c r="B7766" t="e">
        <f>SQRT((1-A7766*A7766/$G$1)*$G$2)</f>
        <v>#NUM!</v>
      </c>
    </row>
    <row r="7767" spans="1:2" x14ac:dyDescent="0.3">
      <c r="A7767">
        <v>7761</v>
      </c>
      <c r="B7767" t="e">
        <f>SQRT((1-A7767*A7767/$G$1)*$G$2)</f>
        <v>#NUM!</v>
      </c>
    </row>
    <row r="7768" spans="1:2" x14ac:dyDescent="0.3">
      <c r="A7768">
        <v>7762</v>
      </c>
      <c r="B7768" t="e">
        <f>SQRT((1-A7768*A7768/$G$1)*$G$2)</f>
        <v>#NUM!</v>
      </c>
    </row>
    <row r="7769" spans="1:2" x14ac:dyDescent="0.3">
      <c r="A7769">
        <v>7763</v>
      </c>
      <c r="B7769" t="e">
        <f>SQRT((1-A7769*A7769/$G$1)*$G$2)</f>
        <v>#NUM!</v>
      </c>
    </row>
    <row r="7770" spans="1:2" x14ac:dyDescent="0.3">
      <c r="A7770">
        <v>7764</v>
      </c>
      <c r="B7770" t="e">
        <f>SQRT((1-A7770*A7770/$G$1)*$G$2)</f>
        <v>#NUM!</v>
      </c>
    </row>
    <row r="7771" spans="1:2" x14ac:dyDescent="0.3">
      <c r="A7771">
        <v>7765</v>
      </c>
      <c r="B7771" t="e">
        <f>SQRT((1-A7771*A7771/$G$1)*$G$2)</f>
        <v>#NUM!</v>
      </c>
    </row>
    <row r="7772" spans="1:2" x14ac:dyDescent="0.3">
      <c r="A7772">
        <v>7766</v>
      </c>
      <c r="B7772" t="e">
        <f>SQRT((1-A7772*A7772/$G$1)*$G$2)</f>
        <v>#NUM!</v>
      </c>
    </row>
    <row r="7773" spans="1:2" x14ac:dyDescent="0.3">
      <c r="A7773">
        <v>7767</v>
      </c>
      <c r="B7773" t="e">
        <f>SQRT((1-A7773*A7773/$G$1)*$G$2)</f>
        <v>#NUM!</v>
      </c>
    </row>
    <row r="7774" spans="1:2" x14ac:dyDescent="0.3">
      <c r="A7774">
        <v>7768</v>
      </c>
      <c r="B7774" t="e">
        <f>SQRT((1-A7774*A7774/$G$1)*$G$2)</f>
        <v>#NUM!</v>
      </c>
    </row>
    <row r="7775" spans="1:2" x14ac:dyDescent="0.3">
      <c r="A7775">
        <v>7769</v>
      </c>
      <c r="B7775" t="e">
        <f>SQRT((1-A7775*A7775/$G$1)*$G$2)</f>
        <v>#NUM!</v>
      </c>
    </row>
    <row r="7776" spans="1:2" x14ac:dyDescent="0.3">
      <c r="A7776">
        <v>7770</v>
      </c>
      <c r="B7776" t="e">
        <f>SQRT((1-A7776*A7776/$G$1)*$G$2)</f>
        <v>#NUM!</v>
      </c>
    </row>
    <row r="7777" spans="1:2" x14ac:dyDescent="0.3">
      <c r="A7777">
        <v>7771</v>
      </c>
      <c r="B7777" t="e">
        <f>SQRT((1-A7777*A7777/$G$1)*$G$2)</f>
        <v>#NUM!</v>
      </c>
    </row>
    <row r="7778" spans="1:2" x14ac:dyDescent="0.3">
      <c r="A7778">
        <v>7772</v>
      </c>
      <c r="B7778" t="e">
        <f>SQRT((1-A7778*A7778/$G$1)*$G$2)</f>
        <v>#NUM!</v>
      </c>
    </row>
    <row r="7779" spans="1:2" x14ac:dyDescent="0.3">
      <c r="A7779">
        <v>7773</v>
      </c>
      <c r="B7779" t="e">
        <f>SQRT((1-A7779*A7779/$G$1)*$G$2)</f>
        <v>#NUM!</v>
      </c>
    </row>
    <row r="7780" spans="1:2" x14ac:dyDescent="0.3">
      <c r="A7780">
        <v>7774</v>
      </c>
      <c r="B7780" t="e">
        <f>SQRT((1-A7780*A7780/$G$1)*$G$2)</f>
        <v>#NUM!</v>
      </c>
    </row>
    <row r="7781" spans="1:2" x14ac:dyDescent="0.3">
      <c r="A7781">
        <v>7775</v>
      </c>
      <c r="B7781" t="e">
        <f>SQRT((1-A7781*A7781/$G$1)*$G$2)</f>
        <v>#NUM!</v>
      </c>
    </row>
    <row r="7782" spans="1:2" x14ac:dyDescent="0.3">
      <c r="A7782">
        <v>7776</v>
      </c>
      <c r="B7782" t="e">
        <f>SQRT((1-A7782*A7782/$G$1)*$G$2)</f>
        <v>#NUM!</v>
      </c>
    </row>
    <row r="7783" spans="1:2" x14ac:dyDescent="0.3">
      <c r="A7783">
        <v>7777</v>
      </c>
      <c r="B7783" t="e">
        <f>SQRT((1-A7783*A7783/$G$1)*$G$2)</f>
        <v>#NUM!</v>
      </c>
    </row>
    <row r="7784" spans="1:2" x14ac:dyDescent="0.3">
      <c r="A7784">
        <v>7778</v>
      </c>
      <c r="B7784" t="e">
        <f>SQRT((1-A7784*A7784/$G$1)*$G$2)</f>
        <v>#NUM!</v>
      </c>
    </row>
    <row r="7785" spans="1:2" x14ac:dyDescent="0.3">
      <c r="A7785">
        <v>7779</v>
      </c>
      <c r="B7785" t="e">
        <f>SQRT((1-A7785*A7785/$G$1)*$G$2)</f>
        <v>#NUM!</v>
      </c>
    </row>
    <row r="7786" spans="1:2" x14ac:dyDescent="0.3">
      <c r="A7786">
        <v>7780</v>
      </c>
      <c r="B7786" t="e">
        <f>SQRT((1-A7786*A7786/$G$1)*$G$2)</f>
        <v>#NUM!</v>
      </c>
    </row>
    <row r="7787" spans="1:2" x14ac:dyDescent="0.3">
      <c r="A7787">
        <v>7781</v>
      </c>
      <c r="B7787" t="e">
        <f>SQRT((1-A7787*A7787/$G$1)*$G$2)</f>
        <v>#NUM!</v>
      </c>
    </row>
    <row r="7788" spans="1:2" x14ac:dyDescent="0.3">
      <c r="A7788">
        <v>7782</v>
      </c>
      <c r="B7788" t="e">
        <f>SQRT((1-A7788*A7788/$G$1)*$G$2)</f>
        <v>#NUM!</v>
      </c>
    </row>
    <row r="7789" spans="1:2" x14ac:dyDescent="0.3">
      <c r="A7789">
        <v>7783</v>
      </c>
      <c r="B7789" t="e">
        <f>SQRT((1-A7789*A7789/$G$1)*$G$2)</f>
        <v>#NUM!</v>
      </c>
    </row>
    <row r="7790" spans="1:2" x14ac:dyDescent="0.3">
      <c r="A7790">
        <v>7784</v>
      </c>
      <c r="B7790" t="e">
        <f>SQRT((1-A7790*A7790/$G$1)*$G$2)</f>
        <v>#NUM!</v>
      </c>
    </row>
    <row r="7791" spans="1:2" x14ac:dyDescent="0.3">
      <c r="A7791">
        <v>7785</v>
      </c>
      <c r="B7791" t="e">
        <f>SQRT((1-A7791*A7791/$G$1)*$G$2)</f>
        <v>#NUM!</v>
      </c>
    </row>
    <row r="7792" spans="1:2" x14ac:dyDescent="0.3">
      <c r="A7792">
        <v>7786</v>
      </c>
      <c r="B7792" t="e">
        <f>SQRT((1-A7792*A7792/$G$1)*$G$2)</f>
        <v>#NUM!</v>
      </c>
    </row>
    <row r="7793" spans="1:2" x14ac:dyDescent="0.3">
      <c r="A7793">
        <v>7787</v>
      </c>
      <c r="B7793" t="e">
        <f>SQRT((1-A7793*A7793/$G$1)*$G$2)</f>
        <v>#NUM!</v>
      </c>
    </row>
    <row r="7794" spans="1:2" x14ac:dyDescent="0.3">
      <c r="A7794">
        <v>7788</v>
      </c>
      <c r="B7794" t="e">
        <f>SQRT((1-A7794*A7794/$G$1)*$G$2)</f>
        <v>#NUM!</v>
      </c>
    </row>
    <row r="7795" spans="1:2" x14ac:dyDescent="0.3">
      <c r="A7795">
        <v>7789</v>
      </c>
      <c r="B7795" t="e">
        <f>SQRT((1-A7795*A7795/$G$1)*$G$2)</f>
        <v>#NUM!</v>
      </c>
    </row>
    <row r="7796" spans="1:2" x14ac:dyDescent="0.3">
      <c r="A7796">
        <v>7790</v>
      </c>
      <c r="B7796" t="e">
        <f>SQRT((1-A7796*A7796/$G$1)*$G$2)</f>
        <v>#NUM!</v>
      </c>
    </row>
    <row r="7797" spans="1:2" x14ac:dyDescent="0.3">
      <c r="A7797">
        <v>7791</v>
      </c>
      <c r="B7797" t="e">
        <f>SQRT((1-A7797*A7797/$G$1)*$G$2)</f>
        <v>#NUM!</v>
      </c>
    </row>
    <row r="7798" spans="1:2" x14ac:dyDescent="0.3">
      <c r="A7798">
        <v>7792</v>
      </c>
      <c r="B7798" t="e">
        <f>SQRT((1-A7798*A7798/$G$1)*$G$2)</f>
        <v>#NUM!</v>
      </c>
    </row>
    <row r="7799" spans="1:2" x14ac:dyDescent="0.3">
      <c r="A7799">
        <v>7793</v>
      </c>
      <c r="B7799" t="e">
        <f>SQRT((1-A7799*A7799/$G$1)*$G$2)</f>
        <v>#NUM!</v>
      </c>
    </row>
    <row r="7800" spans="1:2" x14ac:dyDescent="0.3">
      <c r="A7800">
        <v>7794</v>
      </c>
      <c r="B7800" t="e">
        <f>SQRT((1-A7800*A7800/$G$1)*$G$2)</f>
        <v>#NUM!</v>
      </c>
    </row>
    <row r="7801" spans="1:2" x14ac:dyDescent="0.3">
      <c r="A7801">
        <v>7795</v>
      </c>
      <c r="B7801" t="e">
        <f>SQRT((1-A7801*A7801/$G$1)*$G$2)</f>
        <v>#NUM!</v>
      </c>
    </row>
    <row r="7802" spans="1:2" x14ac:dyDescent="0.3">
      <c r="A7802">
        <v>7796</v>
      </c>
      <c r="B7802" t="e">
        <f>SQRT((1-A7802*A7802/$G$1)*$G$2)</f>
        <v>#NUM!</v>
      </c>
    </row>
    <row r="7803" spans="1:2" x14ac:dyDescent="0.3">
      <c r="A7803">
        <v>7797</v>
      </c>
      <c r="B7803" t="e">
        <f>SQRT((1-A7803*A7803/$G$1)*$G$2)</f>
        <v>#NUM!</v>
      </c>
    </row>
    <row r="7804" spans="1:2" x14ac:dyDescent="0.3">
      <c r="A7804">
        <v>7798</v>
      </c>
      <c r="B7804" t="e">
        <f>SQRT((1-A7804*A7804/$G$1)*$G$2)</f>
        <v>#NUM!</v>
      </c>
    </row>
    <row r="7805" spans="1:2" x14ac:dyDescent="0.3">
      <c r="A7805">
        <v>7799</v>
      </c>
      <c r="B7805" t="e">
        <f>SQRT((1-A7805*A7805/$G$1)*$G$2)</f>
        <v>#NUM!</v>
      </c>
    </row>
    <row r="7806" spans="1:2" x14ac:dyDescent="0.3">
      <c r="A7806">
        <v>7800</v>
      </c>
      <c r="B7806" t="e">
        <f>SQRT((1-A7806*A7806/$G$1)*$G$2)</f>
        <v>#NUM!</v>
      </c>
    </row>
    <row r="7807" spans="1:2" x14ac:dyDescent="0.3">
      <c r="A7807">
        <v>7801</v>
      </c>
      <c r="B7807" t="e">
        <f>SQRT((1-A7807*A7807/$G$1)*$G$2)</f>
        <v>#NUM!</v>
      </c>
    </row>
    <row r="7808" spans="1:2" x14ac:dyDescent="0.3">
      <c r="A7808">
        <v>7802</v>
      </c>
      <c r="B7808" t="e">
        <f>SQRT((1-A7808*A7808/$G$1)*$G$2)</f>
        <v>#NUM!</v>
      </c>
    </row>
    <row r="7809" spans="1:2" x14ac:dyDescent="0.3">
      <c r="A7809">
        <v>7803</v>
      </c>
      <c r="B7809" t="e">
        <f>SQRT((1-A7809*A7809/$G$1)*$G$2)</f>
        <v>#NUM!</v>
      </c>
    </row>
    <row r="7810" spans="1:2" x14ac:dyDescent="0.3">
      <c r="A7810">
        <v>7804</v>
      </c>
      <c r="B7810" t="e">
        <f>SQRT((1-A7810*A7810/$G$1)*$G$2)</f>
        <v>#NUM!</v>
      </c>
    </row>
    <row r="7811" spans="1:2" x14ac:dyDescent="0.3">
      <c r="A7811">
        <v>7805</v>
      </c>
      <c r="B7811" t="e">
        <f>SQRT((1-A7811*A7811/$G$1)*$G$2)</f>
        <v>#NUM!</v>
      </c>
    </row>
    <row r="7812" spans="1:2" x14ac:dyDescent="0.3">
      <c r="A7812">
        <v>7806</v>
      </c>
      <c r="B7812" t="e">
        <f>SQRT((1-A7812*A7812/$G$1)*$G$2)</f>
        <v>#NUM!</v>
      </c>
    </row>
    <row r="7813" spans="1:2" x14ac:dyDescent="0.3">
      <c r="A7813">
        <v>7807</v>
      </c>
      <c r="B7813" t="e">
        <f>SQRT((1-A7813*A7813/$G$1)*$G$2)</f>
        <v>#NUM!</v>
      </c>
    </row>
    <row r="7814" spans="1:2" x14ac:dyDescent="0.3">
      <c r="A7814">
        <v>7808</v>
      </c>
      <c r="B7814" t="e">
        <f>SQRT((1-A7814*A7814/$G$1)*$G$2)</f>
        <v>#NUM!</v>
      </c>
    </row>
    <row r="7815" spans="1:2" x14ac:dyDescent="0.3">
      <c r="A7815">
        <v>7809</v>
      </c>
      <c r="B7815" t="e">
        <f>SQRT((1-A7815*A7815/$G$1)*$G$2)</f>
        <v>#NUM!</v>
      </c>
    </row>
    <row r="7816" spans="1:2" x14ac:dyDescent="0.3">
      <c r="A7816">
        <v>7810</v>
      </c>
      <c r="B7816" t="e">
        <f>SQRT((1-A7816*A7816/$G$1)*$G$2)</f>
        <v>#NUM!</v>
      </c>
    </row>
    <row r="7817" spans="1:2" x14ac:dyDescent="0.3">
      <c r="A7817">
        <v>7811</v>
      </c>
      <c r="B7817" t="e">
        <f>SQRT((1-A7817*A7817/$G$1)*$G$2)</f>
        <v>#NUM!</v>
      </c>
    </row>
    <row r="7818" spans="1:2" x14ac:dyDescent="0.3">
      <c r="A7818">
        <v>7812</v>
      </c>
      <c r="B7818" t="e">
        <f>SQRT((1-A7818*A7818/$G$1)*$G$2)</f>
        <v>#NUM!</v>
      </c>
    </row>
    <row r="7819" spans="1:2" x14ac:dyDescent="0.3">
      <c r="A7819">
        <v>7813</v>
      </c>
      <c r="B7819" t="e">
        <f>SQRT((1-A7819*A7819/$G$1)*$G$2)</f>
        <v>#NUM!</v>
      </c>
    </row>
    <row r="7820" spans="1:2" x14ac:dyDescent="0.3">
      <c r="A7820">
        <v>7814</v>
      </c>
      <c r="B7820" t="e">
        <f>SQRT((1-A7820*A7820/$G$1)*$G$2)</f>
        <v>#NUM!</v>
      </c>
    </row>
    <row r="7821" spans="1:2" x14ac:dyDescent="0.3">
      <c r="A7821">
        <v>7815</v>
      </c>
      <c r="B7821" t="e">
        <f>SQRT((1-A7821*A7821/$G$1)*$G$2)</f>
        <v>#NUM!</v>
      </c>
    </row>
    <row r="7822" spans="1:2" x14ac:dyDescent="0.3">
      <c r="A7822">
        <v>7816</v>
      </c>
      <c r="B7822" t="e">
        <f>SQRT((1-A7822*A7822/$G$1)*$G$2)</f>
        <v>#NUM!</v>
      </c>
    </row>
    <row r="7823" spans="1:2" x14ac:dyDescent="0.3">
      <c r="A7823">
        <v>7817</v>
      </c>
      <c r="B7823" t="e">
        <f>SQRT((1-A7823*A7823/$G$1)*$G$2)</f>
        <v>#NUM!</v>
      </c>
    </row>
    <row r="7824" spans="1:2" x14ac:dyDescent="0.3">
      <c r="A7824">
        <v>7818</v>
      </c>
      <c r="B7824" t="e">
        <f>SQRT((1-A7824*A7824/$G$1)*$G$2)</f>
        <v>#NUM!</v>
      </c>
    </row>
    <row r="7825" spans="1:2" x14ac:dyDescent="0.3">
      <c r="A7825">
        <v>7819</v>
      </c>
      <c r="B7825" t="e">
        <f>SQRT((1-A7825*A7825/$G$1)*$G$2)</f>
        <v>#NUM!</v>
      </c>
    </row>
    <row r="7826" spans="1:2" x14ac:dyDescent="0.3">
      <c r="A7826">
        <v>7820</v>
      </c>
      <c r="B7826" t="e">
        <f>SQRT((1-A7826*A7826/$G$1)*$G$2)</f>
        <v>#NUM!</v>
      </c>
    </row>
    <row r="7827" spans="1:2" x14ac:dyDescent="0.3">
      <c r="A7827">
        <v>7821</v>
      </c>
      <c r="B7827" t="e">
        <f>SQRT((1-A7827*A7827/$G$1)*$G$2)</f>
        <v>#NUM!</v>
      </c>
    </row>
    <row r="7828" spans="1:2" x14ac:dyDescent="0.3">
      <c r="A7828">
        <v>7822</v>
      </c>
      <c r="B7828" t="e">
        <f>SQRT((1-A7828*A7828/$G$1)*$G$2)</f>
        <v>#NUM!</v>
      </c>
    </row>
    <row r="7829" spans="1:2" x14ac:dyDescent="0.3">
      <c r="A7829">
        <v>7823</v>
      </c>
      <c r="B7829" t="e">
        <f>SQRT((1-A7829*A7829/$G$1)*$G$2)</f>
        <v>#NUM!</v>
      </c>
    </row>
    <row r="7830" spans="1:2" x14ac:dyDescent="0.3">
      <c r="A7830">
        <v>7824</v>
      </c>
      <c r="B7830" t="e">
        <f>SQRT((1-A7830*A7830/$G$1)*$G$2)</f>
        <v>#NUM!</v>
      </c>
    </row>
    <row r="7831" spans="1:2" x14ac:dyDescent="0.3">
      <c r="A7831">
        <v>7825</v>
      </c>
      <c r="B7831" t="e">
        <f>SQRT((1-A7831*A7831/$G$1)*$G$2)</f>
        <v>#NUM!</v>
      </c>
    </row>
    <row r="7832" spans="1:2" x14ac:dyDescent="0.3">
      <c r="A7832">
        <v>7826</v>
      </c>
      <c r="B7832" t="e">
        <f>SQRT((1-A7832*A7832/$G$1)*$G$2)</f>
        <v>#NUM!</v>
      </c>
    </row>
    <row r="7833" spans="1:2" x14ac:dyDescent="0.3">
      <c r="A7833">
        <v>7827</v>
      </c>
      <c r="B7833" t="e">
        <f>SQRT((1-A7833*A7833/$G$1)*$G$2)</f>
        <v>#NUM!</v>
      </c>
    </row>
    <row r="7834" spans="1:2" x14ac:dyDescent="0.3">
      <c r="A7834">
        <v>7828</v>
      </c>
      <c r="B7834" t="e">
        <f>SQRT((1-A7834*A7834/$G$1)*$G$2)</f>
        <v>#NUM!</v>
      </c>
    </row>
    <row r="7835" spans="1:2" x14ac:dyDescent="0.3">
      <c r="A7835">
        <v>7829</v>
      </c>
      <c r="B7835" t="e">
        <f>SQRT((1-A7835*A7835/$G$1)*$G$2)</f>
        <v>#NUM!</v>
      </c>
    </row>
    <row r="7836" spans="1:2" x14ac:dyDescent="0.3">
      <c r="A7836">
        <v>7830</v>
      </c>
      <c r="B7836" t="e">
        <f>SQRT((1-A7836*A7836/$G$1)*$G$2)</f>
        <v>#NUM!</v>
      </c>
    </row>
    <row r="7837" spans="1:2" x14ac:dyDescent="0.3">
      <c r="A7837">
        <v>7831</v>
      </c>
      <c r="B7837" t="e">
        <f>SQRT((1-A7837*A7837/$G$1)*$G$2)</f>
        <v>#NUM!</v>
      </c>
    </row>
    <row r="7838" spans="1:2" x14ac:dyDescent="0.3">
      <c r="A7838">
        <v>7832</v>
      </c>
      <c r="B7838" t="e">
        <f>SQRT((1-A7838*A7838/$G$1)*$G$2)</f>
        <v>#NUM!</v>
      </c>
    </row>
    <row r="7839" spans="1:2" x14ac:dyDescent="0.3">
      <c r="A7839">
        <v>7833</v>
      </c>
      <c r="B7839" t="e">
        <f>SQRT((1-A7839*A7839/$G$1)*$G$2)</f>
        <v>#NUM!</v>
      </c>
    </row>
    <row r="7840" spans="1:2" x14ac:dyDescent="0.3">
      <c r="A7840">
        <v>7834</v>
      </c>
      <c r="B7840" t="e">
        <f>SQRT((1-A7840*A7840/$G$1)*$G$2)</f>
        <v>#NUM!</v>
      </c>
    </row>
    <row r="7841" spans="1:2" x14ac:dyDescent="0.3">
      <c r="A7841">
        <v>7835</v>
      </c>
      <c r="B7841" t="e">
        <f>SQRT((1-A7841*A7841/$G$1)*$G$2)</f>
        <v>#NUM!</v>
      </c>
    </row>
    <row r="7842" spans="1:2" x14ac:dyDescent="0.3">
      <c r="A7842">
        <v>7836</v>
      </c>
      <c r="B7842" t="e">
        <f>SQRT((1-A7842*A7842/$G$1)*$G$2)</f>
        <v>#NUM!</v>
      </c>
    </row>
    <row r="7843" spans="1:2" x14ac:dyDescent="0.3">
      <c r="A7843">
        <v>7837</v>
      </c>
      <c r="B7843" t="e">
        <f>SQRT((1-A7843*A7843/$G$1)*$G$2)</f>
        <v>#NUM!</v>
      </c>
    </row>
    <row r="7844" spans="1:2" x14ac:dyDescent="0.3">
      <c r="A7844">
        <v>7838</v>
      </c>
      <c r="B7844" t="e">
        <f>SQRT((1-A7844*A7844/$G$1)*$G$2)</f>
        <v>#NUM!</v>
      </c>
    </row>
    <row r="7845" spans="1:2" x14ac:dyDescent="0.3">
      <c r="A7845">
        <v>7839</v>
      </c>
      <c r="B7845" t="e">
        <f>SQRT((1-A7845*A7845/$G$1)*$G$2)</f>
        <v>#NUM!</v>
      </c>
    </row>
    <row r="7846" spans="1:2" x14ac:dyDescent="0.3">
      <c r="A7846">
        <v>7840</v>
      </c>
      <c r="B7846" t="e">
        <f>SQRT((1-A7846*A7846/$G$1)*$G$2)</f>
        <v>#NUM!</v>
      </c>
    </row>
    <row r="7847" spans="1:2" x14ac:dyDescent="0.3">
      <c r="A7847">
        <v>7841</v>
      </c>
      <c r="B7847" t="e">
        <f>SQRT((1-A7847*A7847/$G$1)*$G$2)</f>
        <v>#NUM!</v>
      </c>
    </row>
    <row r="7848" spans="1:2" x14ac:dyDescent="0.3">
      <c r="A7848">
        <v>7842</v>
      </c>
      <c r="B7848" t="e">
        <f>SQRT((1-A7848*A7848/$G$1)*$G$2)</f>
        <v>#NUM!</v>
      </c>
    </row>
    <row r="7849" spans="1:2" x14ac:dyDescent="0.3">
      <c r="A7849">
        <v>7843</v>
      </c>
      <c r="B7849" t="e">
        <f>SQRT((1-A7849*A7849/$G$1)*$G$2)</f>
        <v>#NUM!</v>
      </c>
    </row>
    <row r="7850" spans="1:2" x14ac:dyDescent="0.3">
      <c r="A7850">
        <v>7844</v>
      </c>
      <c r="B7850" t="e">
        <f>SQRT((1-A7850*A7850/$G$1)*$G$2)</f>
        <v>#NUM!</v>
      </c>
    </row>
    <row r="7851" spans="1:2" x14ac:dyDescent="0.3">
      <c r="A7851">
        <v>7845</v>
      </c>
      <c r="B7851" t="e">
        <f>SQRT((1-A7851*A7851/$G$1)*$G$2)</f>
        <v>#NUM!</v>
      </c>
    </row>
    <row r="7852" spans="1:2" x14ac:dyDescent="0.3">
      <c r="A7852">
        <v>7846</v>
      </c>
      <c r="B7852" t="e">
        <f>SQRT((1-A7852*A7852/$G$1)*$G$2)</f>
        <v>#NUM!</v>
      </c>
    </row>
    <row r="7853" spans="1:2" x14ac:dyDescent="0.3">
      <c r="A7853">
        <v>7847</v>
      </c>
      <c r="B7853" t="e">
        <f>SQRT((1-A7853*A7853/$G$1)*$G$2)</f>
        <v>#NUM!</v>
      </c>
    </row>
    <row r="7854" spans="1:2" x14ac:dyDescent="0.3">
      <c r="A7854">
        <v>7848</v>
      </c>
      <c r="B7854" t="e">
        <f>SQRT((1-A7854*A7854/$G$1)*$G$2)</f>
        <v>#NUM!</v>
      </c>
    </row>
    <row r="7855" spans="1:2" x14ac:dyDescent="0.3">
      <c r="A7855">
        <v>7849</v>
      </c>
      <c r="B7855" t="e">
        <f>SQRT((1-A7855*A7855/$G$1)*$G$2)</f>
        <v>#NUM!</v>
      </c>
    </row>
    <row r="7856" spans="1:2" x14ac:dyDescent="0.3">
      <c r="A7856">
        <v>7850</v>
      </c>
      <c r="B7856" t="e">
        <f>SQRT((1-A7856*A7856/$G$1)*$G$2)</f>
        <v>#NUM!</v>
      </c>
    </row>
    <row r="7857" spans="1:2" x14ac:dyDescent="0.3">
      <c r="A7857">
        <v>7851</v>
      </c>
      <c r="B7857" t="e">
        <f>SQRT((1-A7857*A7857/$G$1)*$G$2)</f>
        <v>#NUM!</v>
      </c>
    </row>
    <row r="7858" spans="1:2" x14ac:dyDescent="0.3">
      <c r="A7858">
        <v>7852</v>
      </c>
      <c r="B7858" t="e">
        <f>SQRT((1-A7858*A7858/$G$1)*$G$2)</f>
        <v>#NUM!</v>
      </c>
    </row>
    <row r="7859" spans="1:2" x14ac:dyDescent="0.3">
      <c r="A7859">
        <v>7853</v>
      </c>
      <c r="B7859" t="e">
        <f>SQRT((1-A7859*A7859/$G$1)*$G$2)</f>
        <v>#NUM!</v>
      </c>
    </row>
    <row r="7860" spans="1:2" x14ac:dyDescent="0.3">
      <c r="A7860">
        <v>7854</v>
      </c>
      <c r="B7860" t="e">
        <f>SQRT((1-A7860*A7860/$G$1)*$G$2)</f>
        <v>#NUM!</v>
      </c>
    </row>
    <row r="7861" spans="1:2" x14ac:dyDescent="0.3">
      <c r="A7861">
        <v>7855</v>
      </c>
      <c r="B7861" t="e">
        <f>SQRT((1-A7861*A7861/$G$1)*$G$2)</f>
        <v>#NUM!</v>
      </c>
    </row>
    <row r="7862" spans="1:2" x14ac:dyDescent="0.3">
      <c r="A7862">
        <v>7856</v>
      </c>
      <c r="B7862" t="e">
        <f>SQRT((1-A7862*A7862/$G$1)*$G$2)</f>
        <v>#NUM!</v>
      </c>
    </row>
    <row r="7863" spans="1:2" x14ac:dyDescent="0.3">
      <c r="A7863">
        <v>7857</v>
      </c>
      <c r="B7863" t="e">
        <f>SQRT((1-A7863*A7863/$G$1)*$G$2)</f>
        <v>#NUM!</v>
      </c>
    </row>
    <row r="7864" spans="1:2" x14ac:dyDescent="0.3">
      <c r="A7864">
        <v>7858</v>
      </c>
      <c r="B7864" t="e">
        <f>SQRT((1-A7864*A7864/$G$1)*$G$2)</f>
        <v>#NUM!</v>
      </c>
    </row>
    <row r="7865" spans="1:2" x14ac:dyDescent="0.3">
      <c r="A7865">
        <v>7859</v>
      </c>
      <c r="B7865" t="e">
        <f>SQRT((1-A7865*A7865/$G$1)*$G$2)</f>
        <v>#NUM!</v>
      </c>
    </row>
    <row r="7866" spans="1:2" x14ac:dyDescent="0.3">
      <c r="A7866">
        <v>7860</v>
      </c>
      <c r="B7866" t="e">
        <f>SQRT((1-A7866*A7866/$G$1)*$G$2)</f>
        <v>#NUM!</v>
      </c>
    </row>
    <row r="7867" spans="1:2" x14ac:dyDescent="0.3">
      <c r="A7867">
        <v>7861</v>
      </c>
      <c r="B7867" t="e">
        <f>SQRT((1-A7867*A7867/$G$1)*$G$2)</f>
        <v>#NUM!</v>
      </c>
    </row>
    <row r="7868" spans="1:2" x14ac:dyDescent="0.3">
      <c r="A7868">
        <v>7862</v>
      </c>
      <c r="B7868" t="e">
        <f>SQRT((1-A7868*A7868/$G$1)*$G$2)</f>
        <v>#NUM!</v>
      </c>
    </row>
    <row r="7869" spans="1:2" x14ac:dyDescent="0.3">
      <c r="A7869">
        <v>7863</v>
      </c>
      <c r="B7869" t="e">
        <f>SQRT((1-A7869*A7869/$G$1)*$G$2)</f>
        <v>#NUM!</v>
      </c>
    </row>
    <row r="7870" spans="1:2" x14ac:dyDescent="0.3">
      <c r="A7870">
        <v>7864</v>
      </c>
      <c r="B7870" t="e">
        <f>SQRT((1-A7870*A7870/$G$1)*$G$2)</f>
        <v>#NUM!</v>
      </c>
    </row>
    <row r="7871" spans="1:2" x14ac:dyDescent="0.3">
      <c r="A7871">
        <v>7865</v>
      </c>
      <c r="B7871" t="e">
        <f>SQRT((1-A7871*A7871/$G$1)*$G$2)</f>
        <v>#NUM!</v>
      </c>
    </row>
    <row r="7872" spans="1:2" x14ac:dyDescent="0.3">
      <c r="A7872">
        <v>7866</v>
      </c>
      <c r="B7872" t="e">
        <f>SQRT((1-A7872*A7872/$G$1)*$G$2)</f>
        <v>#NUM!</v>
      </c>
    </row>
    <row r="7873" spans="1:2" x14ac:dyDescent="0.3">
      <c r="A7873">
        <v>7867</v>
      </c>
      <c r="B7873" t="e">
        <f>SQRT((1-A7873*A7873/$G$1)*$G$2)</f>
        <v>#NUM!</v>
      </c>
    </row>
    <row r="7874" spans="1:2" x14ac:dyDescent="0.3">
      <c r="A7874">
        <v>7868</v>
      </c>
      <c r="B7874" t="e">
        <f>SQRT((1-A7874*A7874/$G$1)*$G$2)</f>
        <v>#NUM!</v>
      </c>
    </row>
    <row r="7875" spans="1:2" x14ac:dyDescent="0.3">
      <c r="A7875">
        <v>7869</v>
      </c>
      <c r="B7875" t="e">
        <f>SQRT((1-A7875*A7875/$G$1)*$G$2)</f>
        <v>#NUM!</v>
      </c>
    </row>
    <row r="7876" spans="1:2" x14ac:dyDescent="0.3">
      <c r="A7876">
        <v>7870</v>
      </c>
      <c r="B7876" t="e">
        <f>SQRT((1-A7876*A7876/$G$1)*$G$2)</f>
        <v>#NUM!</v>
      </c>
    </row>
    <row r="7877" spans="1:2" x14ac:dyDescent="0.3">
      <c r="A7877">
        <v>7871</v>
      </c>
      <c r="B7877" t="e">
        <f>SQRT((1-A7877*A7877/$G$1)*$G$2)</f>
        <v>#NUM!</v>
      </c>
    </row>
    <row r="7878" spans="1:2" x14ac:dyDescent="0.3">
      <c r="A7878">
        <v>7872</v>
      </c>
      <c r="B7878" t="e">
        <f>SQRT((1-A7878*A7878/$G$1)*$G$2)</f>
        <v>#NUM!</v>
      </c>
    </row>
    <row r="7879" spans="1:2" x14ac:dyDescent="0.3">
      <c r="A7879">
        <v>7873</v>
      </c>
      <c r="B7879" t="e">
        <f>SQRT((1-A7879*A7879/$G$1)*$G$2)</f>
        <v>#NUM!</v>
      </c>
    </row>
    <row r="7880" spans="1:2" x14ac:dyDescent="0.3">
      <c r="A7880">
        <v>7874</v>
      </c>
      <c r="B7880" t="e">
        <f>SQRT((1-A7880*A7880/$G$1)*$G$2)</f>
        <v>#NUM!</v>
      </c>
    </row>
    <row r="7881" spans="1:2" x14ac:dyDescent="0.3">
      <c r="A7881">
        <v>7875</v>
      </c>
      <c r="B7881" t="e">
        <f>SQRT((1-A7881*A7881/$G$1)*$G$2)</f>
        <v>#NUM!</v>
      </c>
    </row>
    <row r="7882" spans="1:2" x14ac:dyDescent="0.3">
      <c r="A7882">
        <v>7876</v>
      </c>
      <c r="B7882" t="e">
        <f>SQRT((1-A7882*A7882/$G$1)*$G$2)</f>
        <v>#NUM!</v>
      </c>
    </row>
    <row r="7883" spans="1:2" x14ac:dyDescent="0.3">
      <c r="A7883">
        <v>7877</v>
      </c>
      <c r="B7883" t="e">
        <f>SQRT((1-A7883*A7883/$G$1)*$G$2)</f>
        <v>#NUM!</v>
      </c>
    </row>
    <row r="7884" spans="1:2" x14ac:dyDescent="0.3">
      <c r="A7884">
        <v>7878</v>
      </c>
      <c r="B7884" t="e">
        <f>SQRT((1-A7884*A7884/$G$1)*$G$2)</f>
        <v>#NUM!</v>
      </c>
    </row>
    <row r="7885" spans="1:2" x14ac:dyDescent="0.3">
      <c r="A7885">
        <v>7879</v>
      </c>
      <c r="B7885" t="e">
        <f>SQRT((1-A7885*A7885/$G$1)*$G$2)</f>
        <v>#NUM!</v>
      </c>
    </row>
    <row r="7886" spans="1:2" x14ac:dyDescent="0.3">
      <c r="A7886">
        <v>7880</v>
      </c>
      <c r="B7886" t="e">
        <f>SQRT((1-A7886*A7886/$G$1)*$G$2)</f>
        <v>#NUM!</v>
      </c>
    </row>
    <row r="7887" spans="1:2" x14ac:dyDescent="0.3">
      <c r="A7887">
        <v>7881</v>
      </c>
      <c r="B7887" t="e">
        <f>SQRT((1-A7887*A7887/$G$1)*$G$2)</f>
        <v>#NUM!</v>
      </c>
    </row>
    <row r="7888" spans="1:2" x14ac:dyDescent="0.3">
      <c r="A7888">
        <v>7882</v>
      </c>
      <c r="B7888" t="e">
        <f>SQRT((1-A7888*A7888/$G$1)*$G$2)</f>
        <v>#NUM!</v>
      </c>
    </row>
    <row r="7889" spans="1:2" x14ac:dyDescent="0.3">
      <c r="A7889">
        <v>7883</v>
      </c>
      <c r="B7889" t="e">
        <f>SQRT((1-A7889*A7889/$G$1)*$G$2)</f>
        <v>#NUM!</v>
      </c>
    </row>
    <row r="7890" spans="1:2" x14ac:dyDescent="0.3">
      <c r="A7890">
        <v>7884</v>
      </c>
      <c r="B7890" t="e">
        <f>SQRT((1-A7890*A7890/$G$1)*$G$2)</f>
        <v>#NUM!</v>
      </c>
    </row>
    <row r="7891" spans="1:2" x14ac:dyDescent="0.3">
      <c r="A7891">
        <v>7885</v>
      </c>
      <c r="B7891" t="e">
        <f>SQRT((1-A7891*A7891/$G$1)*$G$2)</f>
        <v>#NUM!</v>
      </c>
    </row>
    <row r="7892" spans="1:2" x14ac:dyDescent="0.3">
      <c r="A7892">
        <v>7886</v>
      </c>
      <c r="B7892" t="e">
        <f>SQRT((1-A7892*A7892/$G$1)*$G$2)</f>
        <v>#NUM!</v>
      </c>
    </row>
    <row r="7893" spans="1:2" x14ac:dyDescent="0.3">
      <c r="A7893">
        <v>7887</v>
      </c>
      <c r="B7893" t="e">
        <f>SQRT((1-A7893*A7893/$G$1)*$G$2)</f>
        <v>#NUM!</v>
      </c>
    </row>
    <row r="7894" spans="1:2" x14ac:dyDescent="0.3">
      <c r="A7894">
        <v>7888</v>
      </c>
      <c r="B7894" t="e">
        <f>SQRT((1-A7894*A7894/$G$1)*$G$2)</f>
        <v>#NUM!</v>
      </c>
    </row>
    <row r="7895" spans="1:2" x14ac:dyDescent="0.3">
      <c r="A7895">
        <v>7889</v>
      </c>
      <c r="B7895" t="e">
        <f>SQRT((1-A7895*A7895/$G$1)*$G$2)</f>
        <v>#NUM!</v>
      </c>
    </row>
    <row r="7896" spans="1:2" x14ac:dyDescent="0.3">
      <c r="A7896">
        <v>7890</v>
      </c>
      <c r="B7896" t="e">
        <f>SQRT((1-A7896*A7896/$G$1)*$G$2)</f>
        <v>#NUM!</v>
      </c>
    </row>
    <row r="7897" spans="1:2" x14ac:dyDescent="0.3">
      <c r="A7897">
        <v>7891</v>
      </c>
      <c r="B7897" t="e">
        <f>SQRT((1-A7897*A7897/$G$1)*$G$2)</f>
        <v>#NUM!</v>
      </c>
    </row>
    <row r="7898" spans="1:2" x14ac:dyDescent="0.3">
      <c r="A7898">
        <v>7892</v>
      </c>
      <c r="B7898" t="e">
        <f>SQRT((1-A7898*A7898/$G$1)*$G$2)</f>
        <v>#NUM!</v>
      </c>
    </row>
    <row r="7899" spans="1:2" x14ac:dyDescent="0.3">
      <c r="A7899">
        <v>7893</v>
      </c>
      <c r="B7899" t="e">
        <f>SQRT((1-A7899*A7899/$G$1)*$G$2)</f>
        <v>#NUM!</v>
      </c>
    </row>
    <row r="7900" spans="1:2" x14ac:dyDescent="0.3">
      <c r="A7900">
        <v>7894</v>
      </c>
      <c r="B7900" t="e">
        <f>SQRT((1-A7900*A7900/$G$1)*$G$2)</f>
        <v>#NUM!</v>
      </c>
    </row>
    <row r="7901" spans="1:2" x14ac:dyDescent="0.3">
      <c r="A7901">
        <v>7895</v>
      </c>
      <c r="B7901" t="e">
        <f>SQRT((1-A7901*A7901/$G$1)*$G$2)</f>
        <v>#NUM!</v>
      </c>
    </row>
    <row r="7902" spans="1:2" x14ac:dyDescent="0.3">
      <c r="A7902">
        <v>7896</v>
      </c>
      <c r="B7902" t="e">
        <f>SQRT((1-A7902*A7902/$G$1)*$G$2)</f>
        <v>#NUM!</v>
      </c>
    </row>
    <row r="7903" spans="1:2" x14ac:dyDescent="0.3">
      <c r="A7903">
        <v>7897</v>
      </c>
      <c r="B7903" t="e">
        <f>SQRT((1-A7903*A7903/$G$1)*$G$2)</f>
        <v>#NUM!</v>
      </c>
    </row>
    <row r="7904" spans="1:2" x14ac:dyDescent="0.3">
      <c r="A7904">
        <v>7898</v>
      </c>
      <c r="B7904" t="e">
        <f>SQRT((1-A7904*A7904/$G$1)*$G$2)</f>
        <v>#NUM!</v>
      </c>
    </row>
    <row r="7905" spans="1:2" x14ac:dyDescent="0.3">
      <c r="A7905">
        <v>7899</v>
      </c>
      <c r="B7905" t="e">
        <f>SQRT((1-A7905*A7905/$G$1)*$G$2)</f>
        <v>#NUM!</v>
      </c>
    </row>
    <row r="7906" spans="1:2" x14ac:dyDescent="0.3">
      <c r="A7906">
        <v>7900</v>
      </c>
      <c r="B7906" t="e">
        <f>SQRT((1-A7906*A7906/$G$1)*$G$2)</f>
        <v>#NUM!</v>
      </c>
    </row>
    <row r="7907" spans="1:2" x14ac:dyDescent="0.3">
      <c r="A7907">
        <v>7901</v>
      </c>
      <c r="B7907" t="e">
        <f>SQRT((1-A7907*A7907/$G$1)*$G$2)</f>
        <v>#NUM!</v>
      </c>
    </row>
    <row r="7908" spans="1:2" x14ac:dyDescent="0.3">
      <c r="A7908">
        <v>7902</v>
      </c>
      <c r="B7908" t="e">
        <f>SQRT((1-A7908*A7908/$G$1)*$G$2)</f>
        <v>#NUM!</v>
      </c>
    </row>
    <row r="7909" spans="1:2" x14ac:dyDescent="0.3">
      <c r="A7909">
        <v>7903</v>
      </c>
      <c r="B7909" t="e">
        <f>SQRT((1-A7909*A7909/$G$1)*$G$2)</f>
        <v>#NUM!</v>
      </c>
    </row>
    <row r="7910" spans="1:2" x14ac:dyDescent="0.3">
      <c r="A7910">
        <v>7904</v>
      </c>
      <c r="B7910" t="e">
        <f>SQRT((1-A7910*A7910/$G$1)*$G$2)</f>
        <v>#NUM!</v>
      </c>
    </row>
    <row r="7911" spans="1:2" x14ac:dyDescent="0.3">
      <c r="A7911">
        <v>7905</v>
      </c>
      <c r="B7911" t="e">
        <f>SQRT((1-A7911*A7911/$G$1)*$G$2)</f>
        <v>#NUM!</v>
      </c>
    </row>
    <row r="7912" spans="1:2" x14ac:dyDescent="0.3">
      <c r="A7912">
        <v>7906</v>
      </c>
      <c r="B7912" t="e">
        <f>SQRT((1-A7912*A7912/$G$1)*$G$2)</f>
        <v>#NUM!</v>
      </c>
    </row>
    <row r="7913" spans="1:2" x14ac:dyDescent="0.3">
      <c r="A7913">
        <v>7907</v>
      </c>
      <c r="B7913" t="e">
        <f>SQRT((1-A7913*A7913/$G$1)*$G$2)</f>
        <v>#NUM!</v>
      </c>
    </row>
    <row r="7914" spans="1:2" x14ac:dyDescent="0.3">
      <c r="A7914">
        <v>7908</v>
      </c>
      <c r="B7914" t="e">
        <f>SQRT((1-A7914*A7914/$G$1)*$G$2)</f>
        <v>#NUM!</v>
      </c>
    </row>
    <row r="7915" spans="1:2" x14ac:dyDescent="0.3">
      <c r="A7915">
        <v>7909</v>
      </c>
      <c r="B7915" t="e">
        <f>SQRT((1-A7915*A7915/$G$1)*$G$2)</f>
        <v>#NUM!</v>
      </c>
    </row>
    <row r="7916" spans="1:2" x14ac:dyDescent="0.3">
      <c r="A7916">
        <v>7910</v>
      </c>
      <c r="B7916" t="e">
        <f>SQRT((1-A7916*A7916/$G$1)*$G$2)</f>
        <v>#NUM!</v>
      </c>
    </row>
    <row r="7917" spans="1:2" x14ac:dyDescent="0.3">
      <c r="A7917">
        <v>7911</v>
      </c>
      <c r="B7917" t="e">
        <f>SQRT((1-A7917*A7917/$G$1)*$G$2)</f>
        <v>#NUM!</v>
      </c>
    </row>
    <row r="7918" spans="1:2" x14ac:dyDescent="0.3">
      <c r="A7918">
        <v>7912</v>
      </c>
      <c r="B7918" t="e">
        <f>SQRT((1-A7918*A7918/$G$1)*$G$2)</f>
        <v>#NUM!</v>
      </c>
    </row>
    <row r="7919" spans="1:2" x14ac:dyDescent="0.3">
      <c r="A7919">
        <v>7913</v>
      </c>
      <c r="B7919" t="e">
        <f>SQRT((1-A7919*A7919/$G$1)*$G$2)</f>
        <v>#NUM!</v>
      </c>
    </row>
    <row r="7920" spans="1:2" x14ac:dyDescent="0.3">
      <c r="A7920">
        <v>7914</v>
      </c>
      <c r="B7920" t="e">
        <f>SQRT((1-A7920*A7920/$G$1)*$G$2)</f>
        <v>#NUM!</v>
      </c>
    </row>
    <row r="7921" spans="1:2" x14ac:dyDescent="0.3">
      <c r="A7921">
        <v>7915</v>
      </c>
      <c r="B7921" t="e">
        <f>SQRT((1-A7921*A7921/$G$1)*$G$2)</f>
        <v>#NUM!</v>
      </c>
    </row>
    <row r="7922" spans="1:2" x14ac:dyDescent="0.3">
      <c r="A7922">
        <v>7916</v>
      </c>
      <c r="B7922" t="e">
        <f>SQRT((1-A7922*A7922/$G$1)*$G$2)</f>
        <v>#NUM!</v>
      </c>
    </row>
    <row r="7923" spans="1:2" x14ac:dyDescent="0.3">
      <c r="A7923">
        <v>7917</v>
      </c>
      <c r="B7923" t="e">
        <f>SQRT((1-A7923*A7923/$G$1)*$G$2)</f>
        <v>#NUM!</v>
      </c>
    </row>
    <row r="7924" spans="1:2" x14ac:dyDescent="0.3">
      <c r="A7924">
        <v>7918</v>
      </c>
      <c r="B7924" t="e">
        <f>SQRT((1-A7924*A7924/$G$1)*$G$2)</f>
        <v>#NUM!</v>
      </c>
    </row>
    <row r="7925" spans="1:2" x14ac:dyDescent="0.3">
      <c r="A7925">
        <v>7919</v>
      </c>
      <c r="B7925" t="e">
        <f>SQRT((1-A7925*A7925/$G$1)*$G$2)</f>
        <v>#NUM!</v>
      </c>
    </row>
    <row r="7926" spans="1:2" x14ac:dyDescent="0.3">
      <c r="A7926">
        <v>7920</v>
      </c>
      <c r="B7926" t="e">
        <f>SQRT((1-A7926*A7926/$G$1)*$G$2)</f>
        <v>#NUM!</v>
      </c>
    </row>
    <row r="7927" spans="1:2" x14ac:dyDescent="0.3">
      <c r="A7927">
        <v>7921</v>
      </c>
      <c r="B7927" t="e">
        <f>SQRT((1-A7927*A7927/$G$1)*$G$2)</f>
        <v>#NUM!</v>
      </c>
    </row>
    <row r="7928" spans="1:2" x14ac:dyDescent="0.3">
      <c r="A7928">
        <v>7922</v>
      </c>
      <c r="B7928" t="e">
        <f>SQRT((1-A7928*A7928/$G$1)*$G$2)</f>
        <v>#NUM!</v>
      </c>
    </row>
    <row r="7929" spans="1:2" x14ac:dyDescent="0.3">
      <c r="A7929">
        <v>7923</v>
      </c>
      <c r="B7929" t="e">
        <f>SQRT((1-A7929*A7929/$G$1)*$G$2)</f>
        <v>#NUM!</v>
      </c>
    </row>
    <row r="7930" spans="1:2" x14ac:dyDescent="0.3">
      <c r="A7930">
        <v>7924</v>
      </c>
      <c r="B7930" t="e">
        <f>SQRT((1-A7930*A7930/$G$1)*$G$2)</f>
        <v>#NUM!</v>
      </c>
    </row>
    <row r="7931" spans="1:2" x14ac:dyDescent="0.3">
      <c r="A7931">
        <v>7925</v>
      </c>
      <c r="B7931" t="e">
        <f>SQRT((1-A7931*A7931/$G$1)*$G$2)</f>
        <v>#NUM!</v>
      </c>
    </row>
    <row r="7932" spans="1:2" x14ac:dyDescent="0.3">
      <c r="A7932">
        <v>7926</v>
      </c>
      <c r="B7932" t="e">
        <f>SQRT((1-A7932*A7932/$G$1)*$G$2)</f>
        <v>#NUM!</v>
      </c>
    </row>
    <row r="7933" spans="1:2" x14ac:dyDescent="0.3">
      <c r="A7933">
        <v>7927</v>
      </c>
      <c r="B7933" t="e">
        <f>SQRT((1-A7933*A7933/$G$1)*$G$2)</f>
        <v>#NUM!</v>
      </c>
    </row>
    <row r="7934" spans="1:2" x14ac:dyDescent="0.3">
      <c r="A7934">
        <v>7928</v>
      </c>
      <c r="B7934" t="e">
        <f>SQRT((1-A7934*A7934/$G$1)*$G$2)</f>
        <v>#NUM!</v>
      </c>
    </row>
    <row r="7935" spans="1:2" x14ac:dyDescent="0.3">
      <c r="A7935">
        <v>7929</v>
      </c>
      <c r="B7935" t="e">
        <f>SQRT((1-A7935*A7935/$G$1)*$G$2)</f>
        <v>#NUM!</v>
      </c>
    </row>
    <row r="7936" spans="1:2" x14ac:dyDescent="0.3">
      <c r="A7936">
        <v>7930</v>
      </c>
      <c r="B7936" t="e">
        <f>SQRT((1-A7936*A7936/$G$1)*$G$2)</f>
        <v>#NUM!</v>
      </c>
    </row>
    <row r="7937" spans="1:2" x14ac:dyDescent="0.3">
      <c r="A7937">
        <v>7931</v>
      </c>
      <c r="B7937" t="e">
        <f>SQRT((1-A7937*A7937/$G$1)*$G$2)</f>
        <v>#NUM!</v>
      </c>
    </row>
    <row r="7938" spans="1:2" x14ac:dyDescent="0.3">
      <c r="A7938">
        <v>7932</v>
      </c>
      <c r="B7938" t="e">
        <f>SQRT((1-A7938*A7938/$G$1)*$G$2)</f>
        <v>#NUM!</v>
      </c>
    </row>
    <row r="7939" spans="1:2" x14ac:dyDescent="0.3">
      <c r="A7939">
        <v>7933</v>
      </c>
      <c r="B7939" t="e">
        <f>SQRT((1-A7939*A7939/$G$1)*$G$2)</f>
        <v>#NUM!</v>
      </c>
    </row>
    <row r="7940" spans="1:2" x14ac:dyDescent="0.3">
      <c r="A7940">
        <v>7934</v>
      </c>
      <c r="B7940" t="e">
        <f>SQRT((1-A7940*A7940/$G$1)*$G$2)</f>
        <v>#NUM!</v>
      </c>
    </row>
    <row r="7941" spans="1:2" x14ac:dyDescent="0.3">
      <c r="A7941">
        <v>7935</v>
      </c>
      <c r="B7941" t="e">
        <f>SQRT((1-A7941*A7941/$G$1)*$G$2)</f>
        <v>#NUM!</v>
      </c>
    </row>
    <row r="7942" spans="1:2" x14ac:dyDescent="0.3">
      <c r="A7942">
        <v>7936</v>
      </c>
      <c r="B7942" t="e">
        <f>SQRT((1-A7942*A7942/$G$1)*$G$2)</f>
        <v>#NUM!</v>
      </c>
    </row>
    <row r="7943" spans="1:2" x14ac:dyDescent="0.3">
      <c r="A7943">
        <v>7937</v>
      </c>
      <c r="B7943" t="e">
        <f>SQRT((1-A7943*A7943/$G$1)*$G$2)</f>
        <v>#NUM!</v>
      </c>
    </row>
    <row r="7944" spans="1:2" x14ac:dyDescent="0.3">
      <c r="A7944">
        <v>7938</v>
      </c>
      <c r="B7944" t="e">
        <f>SQRT((1-A7944*A7944/$G$1)*$G$2)</f>
        <v>#NUM!</v>
      </c>
    </row>
    <row r="7945" spans="1:2" x14ac:dyDescent="0.3">
      <c r="A7945">
        <v>7939</v>
      </c>
      <c r="B7945" t="e">
        <f>SQRT((1-A7945*A7945/$G$1)*$G$2)</f>
        <v>#NUM!</v>
      </c>
    </row>
    <row r="7946" spans="1:2" x14ac:dyDescent="0.3">
      <c r="A7946">
        <v>7940</v>
      </c>
      <c r="B7946" t="e">
        <f>SQRT((1-A7946*A7946/$G$1)*$G$2)</f>
        <v>#NUM!</v>
      </c>
    </row>
    <row r="7947" spans="1:2" x14ac:dyDescent="0.3">
      <c r="A7947">
        <v>7941</v>
      </c>
      <c r="B7947" t="e">
        <f>SQRT((1-A7947*A7947/$G$1)*$G$2)</f>
        <v>#NUM!</v>
      </c>
    </row>
    <row r="7948" spans="1:2" x14ac:dyDescent="0.3">
      <c r="A7948">
        <v>7942</v>
      </c>
      <c r="B7948" t="e">
        <f>SQRT((1-A7948*A7948/$G$1)*$G$2)</f>
        <v>#NUM!</v>
      </c>
    </row>
    <row r="7949" spans="1:2" x14ac:dyDescent="0.3">
      <c r="A7949">
        <v>7943</v>
      </c>
      <c r="B7949" t="e">
        <f>SQRT((1-A7949*A7949/$G$1)*$G$2)</f>
        <v>#NUM!</v>
      </c>
    </row>
    <row r="7950" spans="1:2" x14ac:dyDescent="0.3">
      <c r="A7950">
        <v>7944</v>
      </c>
      <c r="B7950" t="e">
        <f>SQRT((1-A7950*A7950/$G$1)*$G$2)</f>
        <v>#NUM!</v>
      </c>
    </row>
    <row r="7951" spans="1:2" x14ac:dyDescent="0.3">
      <c r="A7951">
        <v>7945</v>
      </c>
      <c r="B7951" t="e">
        <f>SQRT((1-A7951*A7951/$G$1)*$G$2)</f>
        <v>#NUM!</v>
      </c>
    </row>
    <row r="7952" spans="1:2" x14ac:dyDescent="0.3">
      <c r="A7952">
        <v>7946</v>
      </c>
      <c r="B7952" t="e">
        <f>SQRT((1-A7952*A7952/$G$1)*$G$2)</f>
        <v>#NUM!</v>
      </c>
    </row>
    <row r="7953" spans="1:2" x14ac:dyDescent="0.3">
      <c r="A7953">
        <v>7947</v>
      </c>
      <c r="B7953" t="e">
        <f>SQRT((1-A7953*A7953/$G$1)*$G$2)</f>
        <v>#NUM!</v>
      </c>
    </row>
    <row r="7954" spans="1:2" x14ac:dyDescent="0.3">
      <c r="A7954">
        <v>7948</v>
      </c>
      <c r="B7954" t="e">
        <f>SQRT((1-A7954*A7954/$G$1)*$G$2)</f>
        <v>#NUM!</v>
      </c>
    </row>
    <row r="7955" spans="1:2" x14ac:dyDescent="0.3">
      <c r="A7955">
        <v>7949</v>
      </c>
      <c r="B7955" t="e">
        <f>SQRT((1-A7955*A7955/$G$1)*$G$2)</f>
        <v>#NUM!</v>
      </c>
    </row>
    <row r="7956" spans="1:2" x14ac:dyDescent="0.3">
      <c r="A7956">
        <v>7950</v>
      </c>
      <c r="B7956" t="e">
        <f>SQRT((1-A7956*A7956/$G$1)*$G$2)</f>
        <v>#NUM!</v>
      </c>
    </row>
    <row r="7957" spans="1:2" x14ac:dyDescent="0.3">
      <c r="A7957">
        <v>7951</v>
      </c>
      <c r="B7957" t="e">
        <f>SQRT((1-A7957*A7957/$G$1)*$G$2)</f>
        <v>#NUM!</v>
      </c>
    </row>
    <row r="7958" spans="1:2" x14ac:dyDescent="0.3">
      <c r="A7958">
        <v>7952</v>
      </c>
      <c r="B7958" t="e">
        <f>SQRT((1-A7958*A7958/$G$1)*$G$2)</f>
        <v>#NUM!</v>
      </c>
    </row>
    <row r="7959" spans="1:2" x14ac:dyDescent="0.3">
      <c r="A7959">
        <v>7953</v>
      </c>
      <c r="B7959" t="e">
        <f>SQRT((1-A7959*A7959/$G$1)*$G$2)</f>
        <v>#NUM!</v>
      </c>
    </row>
    <row r="7960" spans="1:2" x14ac:dyDescent="0.3">
      <c r="A7960">
        <v>7954</v>
      </c>
      <c r="B7960" t="e">
        <f>SQRT((1-A7960*A7960/$G$1)*$G$2)</f>
        <v>#NUM!</v>
      </c>
    </row>
    <row r="7961" spans="1:2" x14ac:dyDescent="0.3">
      <c r="A7961">
        <v>7955</v>
      </c>
      <c r="B7961" t="e">
        <f>SQRT((1-A7961*A7961/$G$1)*$G$2)</f>
        <v>#NUM!</v>
      </c>
    </row>
    <row r="7962" spans="1:2" x14ac:dyDescent="0.3">
      <c r="A7962">
        <v>7956</v>
      </c>
      <c r="B7962" t="e">
        <f>SQRT((1-A7962*A7962/$G$1)*$G$2)</f>
        <v>#NUM!</v>
      </c>
    </row>
    <row r="7963" spans="1:2" x14ac:dyDescent="0.3">
      <c r="A7963">
        <v>7957</v>
      </c>
      <c r="B7963" t="e">
        <f>SQRT((1-A7963*A7963/$G$1)*$G$2)</f>
        <v>#NUM!</v>
      </c>
    </row>
    <row r="7964" spans="1:2" x14ac:dyDescent="0.3">
      <c r="A7964">
        <v>7958</v>
      </c>
      <c r="B7964" t="e">
        <f>SQRT((1-A7964*A7964/$G$1)*$G$2)</f>
        <v>#NUM!</v>
      </c>
    </row>
    <row r="7965" spans="1:2" x14ac:dyDescent="0.3">
      <c r="A7965">
        <v>7959</v>
      </c>
      <c r="B7965" t="e">
        <f>SQRT((1-A7965*A7965/$G$1)*$G$2)</f>
        <v>#NUM!</v>
      </c>
    </row>
    <row r="7966" spans="1:2" x14ac:dyDescent="0.3">
      <c r="A7966">
        <v>7960</v>
      </c>
      <c r="B7966" t="e">
        <f>SQRT((1-A7966*A7966/$G$1)*$G$2)</f>
        <v>#NUM!</v>
      </c>
    </row>
    <row r="7967" spans="1:2" x14ac:dyDescent="0.3">
      <c r="A7967">
        <v>7961</v>
      </c>
      <c r="B7967" t="e">
        <f>SQRT((1-A7967*A7967/$G$1)*$G$2)</f>
        <v>#NUM!</v>
      </c>
    </row>
    <row r="7968" spans="1:2" x14ac:dyDescent="0.3">
      <c r="A7968">
        <v>7962</v>
      </c>
      <c r="B7968" t="e">
        <f>SQRT((1-A7968*A7968/$G$1)*$G$2)</f>
        <v>#NUM!</v>
      </c>
    </row>
    <row r="7969" spans="1:2" x14ac:dyDescent="0.3">
      <c r="A7969">
        <v>7963</v>
      </c>
      <c r="B7969" t="e">
        <f>SQRT((1-A7969*A7969/$G$1)*$G$2)</f>
        <v>#NUM!</v>
      </c>
    </row>
    <row r="7970" spans="1:2" x14ac:dyDescent="0.3">
      <c r="A7970">
        <v>7964</v>
      </c>
      <c r="B7970" t="e">
        <f>SQRT((1-A7970*A7970/$G$1)*$G$2)</f>
        <v>#NUM!</v>
      </c>
    </row>
    <row r="7971" spans="1:2" x14ac:dyDescent="0.3">
      <c r="A7971">
        <v>7965</v>
      </c>
      <c r="B7971" t="e">
        <f>SQRT((1-A7971*A7971/$G$1)*$G$2)</f>
        <v>#NUM!</v>
      </c>
    </row>
    <row r="7972" spans="1:2" x14ac:dyDescent="0.3">
      <c r="A7972">
        <v>7966</v>
      </c>
      <c r="B7972" t="e">
        <f>SQRT((1-A7972*A7972/$G$1)*$G$2)</f>
        <v>#NUM!</v>
      </c>
    </row>
    <row r="7973" spans="1:2" x14ac:dyDescent="0.3">
      <c r="A7973">
        <v>7967</v>
      </c>
      <c r="B7973" t="e">
        <f>SQRT((1-A7973*A7973/$G$1)*$G$2)</f>
        <v>#NUM!</v>
      </c>
    </row>
    <row r="7974" spans="1:2" x14ac:dyDescent="0.3">
      <c r="A7974">
        <v>7968</v>
      </c>
      <c r="B7974" t="e">
        <f>SQRT((1-A7974*A7974/$G$1)*$G$2)</f>
        <v>#NUM!</v>
      </c>
    </row>
    <row r="7975" spans="1:2" x14ac:dyDescent="0.3">
      <c r="A7975">
        <v>7969</v>
      </c>
      <c r="B7975" t="e">
        <f>SQRT((1-A7975*A7975/$G$1)*$G$2)</f>
        <v>#NUM!</v>
      </c>
    </row>
    <row r="7976" spans="1:2" x14ac:dyDescent="0.3">
      <c r="A7976">
        <v>7970</v>
      </c>
      <c r="B7976" t="e">
        <f>SQRT((1-A7976*A7976/$G$1)*$G$2)</f>
        <v>#NUM!</v>
      </c>
    </row>
    <row r="7977" spans="1:2" x14ac:dyDescent="0.3">
      <c r="A7977">
        <v>7971</v>
      </c>
      <c r="B7977" t="e">
        <f>SQRT((1-A7977*A7977/$G$1)*$G$2)</f>
        <v>#NUM!</v>
      </c>
    </row>
    <row r="7978" spans="1:2" x14ac:dyDescent="0.3">
      <c r="A7978">
        <v>7972</v>
      </c>
      <c r="B7978" t="e">
        <f>SQRT((1-A7978*A7978/$G$1)*$G$2)</f>
        <v>#NUM!</v>
      </c>
    </row>
    <row r="7979" spans="1:2" x14ac:dyDescent="0.3">
      <c r="A7979">
        <v>7973</v>
      </c>
      <c r="B7979" t="e">
        <f>SQRT((1-A7979*A7979/$G$1)*$G$2)</f>
        <v>#NUM!</v>
      </c>
    </row>
    <row r="7980" spans="1:2" x14ac:dyDescent="0.3">
      <c r="A7980">
        <v>7974</v>
      </c>
      <c r="B7980" t="e">
        <f>SQRT((1-A7980*A7980/$G$1)*$G$2)</f>
        <v>#NUM!</v>
      </c>
    </row>
    <row r="7981" spans="1:2" x14ac:dyDescent="0.3">
      <c r="A7981">
        <v>7975</v>
      </c>
      <c r="B7981" t="e">
        <f>SQRT((1-A7981*A7981/$G$1)*$G$2)</f>
        <v>#NUM!</v>
      </c>
    </row>
    <row r="7982" spans="1:2" x14ac:dyDescent="0.3">
      <c r="A7982">
        <v>7976</v>
      </c>
      <c r="B7982" t="e">
        <f>SQRT((1-A7982*A7982/$G$1)*$G$2)</f>
        <v>#NUM!</v>
      </c>
    </row>
    <row r="7983" spans="1:2" x14ac:dyDescent="0.3">
      <c r="A7983">
        <v>7977</v>
      </c>
      <c r="B7983" t="e">
        <f>SQRT((1-A7983*A7983/$G$1)*$G$2)</f>
        <v>#NUM!</v>
      </c>
    </row>
    <row r="7984" spans="1:2" x14ac:dyDescent="0.3">
      <c r="A7984">
        <v>7978</v>
      </c>
      <c r="B7984" t="e">
        <f>SQRT((1-A7984*A7984/$G$1)*$G$2)</f>
        <v>#NUM!</v>
      </c>
    </row>
    <row r="7985" spans="1:2" x14ac:dyDescent="0.3">
      <c r="A7985">
        <v>7979</v>
      </c>
      <c r="B7985" t="e">
        <f>SQRT((1-A7985*A7985/$G$1)*$G$2)</f>
        <v>#NUM!</v>
      </c>
    </row>
    <row r="7986" spans="1:2" x14ac:dyDescent="0.3">
      <c r="A7986">
        <v>7980</v>
      </c>
      <c r="B7986" t="e">
        <f>SQRT((1-A7986*A7986/$G$1)*$G$2)</f>
        <v>#NUM!</v>
      </c>
    </row>
    <row r="7987" spans="1:2" x14ac:dyDescent="0.3">
      <c r="A7987">
        <v>7981</v>
      </c>
      <c r="B7987" t="e">
        <f>SQRT((1-A7987*A7987/$G$1)*$G$2)</f>
        <v>#NUM!</v>
      </c>
    </row>
    <row r="7988" spans="1:2" x14ac:dyDescent="0.3">
      <c r="A7988">
        <v>7982</v>
      </c>
      <c r="B7988" t="e">
        <f>SQRT((1-A7988*A7988/$G$1)*$G$2)</f>
        <v>#NUM!</v>
      </c>
    </row>
    <row r="7989" spans="1:2" x14ac:dyDescent="0.3">
      <c r="A7989">
        <v>7983</v>
      </c>
      <c r="B7989" t="e">
        <f>SQRT((1-A7989*A7989/$G$1)*$G$2)</f>
        <v>#NUM!</v>
      </c>
    </row>
    <row r="7990" spans="1:2" x14ac:dyDescent="0.3">
      <c r="A7990">
        <v>7984</v>
      </c>
      <c r="B7990" t="e">
        <f>SQRT((1-A7990*A7990/$G$1)*$G$2)</f>
        <v>#NUM!</v>
      </c>
    </row>
    <row r="7991" spans="1:2" x14ac:dyDescent="0.3">
      <c r="A7991">
        <v>7985</v>
      </c>
      <c r="B7991" t="e">
        <f>SQRT((1-A7991*A7991/$G$1)*$G$2)</f>
        <v>#NUM!</v>
      </c>
    </row>
    <row r="7992" spans="1:2" x14ac:dyDescent="0.3">
      <c r="A7992">
        <v>7986</v>
      </c>
      <c r="B7992" t="e">
        <f>SQRT((1-A7992*A7992/$G$1)*$G$2)</f>
        <v>#NUM!</v>
      </c>
    </row>
    <row r="7993" spans="1:2" x14ac:dyDescent="0.3">
      <c r="A7993">
        <v>7987</v>
      </c>
      <c r="B7993" t="e">
        <f>SQRT((1-A7993*A7993/$G$1)*$G$2)</f>
        <v>#NUM!</v>
      </c>
    </row>
    <row r="7994" spans="1:2" x14ac:dyDescent="0.3">
      <c r="A7994">
        <v>7988</v>
      </c>
      <c r="B7994" t="e">
        <f>SQRT((1-A7994*A7994/$G$1)*$G$2)</f>
        <v>#NUM!</v>
      </c>
    </row>
    <row r="7995" spans="1:2" x14ac:dyDescent="0.3">
      <c r="A7995">
        <v>7989</v>
      </c>
      <c r="B7995" t="e">
        <f>SQRT((1-A7995*A7995/$G$1)*$G$2)</f>
        <v>#NUM!</v>
      </c>
    </row>
    <row r="7996" spans="1:2" x14ac:dyDescent="0.3">
      <c r="A7996">
        <v>7990</v>
      </c>
      <c r="B7996" t="e">
        <f>SQRT((1-A7996*A7996/$G$1)*$G$2)</f>
        <v>#NUM!</v>
      </c>
    </row>
    <row r="7997" spans="1:2" x14ac:dyDescent="0.3">
      <c r="A7997">
        <v>7991</v>
      </c>
      <c r="B7997" t="e">
        <f>SQRT((1-A7997*A7997/$G$1)*$G$2)</f>
        <v>#NUM!</v>
      </c>
    </row>
    <row r="7998" spans="1:2" x14ac:dyDescent="0.3">
      <c r="A7998">
        <v>7992</v>
      </c>
      <c r="B7998" t="e">
        <f>SQRT((1-A7998*A7998/$G$1)*$G$2)</f>
        <v>#NUM!</v>
      </c>
    </row>
    <row r="7999" spans="1:2" x14ac:dyDescent="0.3">
      <c r="A7999">
        <v>7993</v>
      </c>
      <c r="B7999" t="e">
        <f>SQRT((1-A7999*A7999/$G$1)*$G$2)</f>
        <v>#NUM!</v>
      </c>
    </row>
    <row r="8000" spans="1:2" x14ac:dyDescent="0.3">
      <c r="A8000">
        <v>7994</v>
      </c>
      <c r="B8000" t="e">
        <f>SQRT((1-A8000*A8000/$G$1)*$G$2)</f>
        <v>#NUM!</v>
      </c>
    </row>
    <row r="8001" spans="1:2" x14ac:dyDescent="0.3">
      <c r="A8001">
        <v>7995</v>
      </c>
      <c r="B8001" t="e">
        <f>SQRT((1-A8001*A8001/$G$1)*$G$2)</f>
        <v>#NUM!</v>
      </c>
    </row>
    <row r="8002" spans="1:2" x14ac:dyDescent="0.3">
      <c r="A8002">
        <v>7996</v>
      </c>
      <c r="B8002" t="e">
        <f>SQRT((1-A8002*A8002/$G$1)*$G$2)</f>
        <v>#NUM!</v>
      </c>
    </row>
    <row r="8003" spans="1:2" x14ac:dyDescent="0.3">
      <c r="A8003">
        <v>7997</v>
      </c>
      <c r="B8003" t="e">
        <f>SQRT((1-A8003*A8003/$G$1)*$G$2)</f>
        <v>#NUM!</v>
      </c>
    </row>
    <row r="8004" spans="1:2" x14ac:dyDescent="0.3">
      <c r="A8004">
        <v>7998</v>
      </c>
      <c r="B8004" t="e">
        <f>SQRT((1-A8004*A8004/$G$1)*$G$2)</f>
        <v>#NUM!</v>
      </c>
    </row>
    <row r="8005" spans="1:2" x14ac:dyDescent="0.3">
      <c r="A8005">
        <v>7999</v>
      </c>
      <c r="B8005" t="e">
        <f>SQRT((1-A8005*A8005/$G$1)*$G$2)</f>
        <v>#NUM!</v>
      </c>
    </row>
    <row r="8006" spans="1:2" x14ac:dyDescent="0.3">
      <c r="A8006">
        <v>8000</v>
      </c>
      <c r="B8006" t="e">
        <f>SQRT((1-A8006*A8006/$G$1)*$G$2)</f>
        <v>#NUM!</v>
      </c>
    </row>
    <row r="8007" spans="1:2" x14ac:dyDescent="0.3">
      <c r="A8007">
        <v>8001</v>
      </c>
      <c r="B8007" t="e">
        <f>SQRT((1-A8007*A8007/$G$1)*$G$2)</f>
        <v>#NUM!</v>
      </c>
    </row>
    <row r="8008" spans="1:2" x14ac:dyDescent="0.3">
      <c r="A8008">
        <v>8002</v>
      </c>
      <c r="B8008" t="e">
        <f>SQRT((1-A8008*A8008/$G$1)*$G$2)</f>
        <v>#NUM!</v>
      </c>
    </row>
    <row r="8009" spans="1:2" x14ac:dyDescent="0.3">
      <c r="A8009">
        <v>8003</v>
      </c>
      <c r="B8009" t="e">
        <f>SQRT((1-A8009*A8009/$G$1)*$G$2)</f>
        <v>#NUM!</v>
      </c>
    </row>
    <row r="8010" spans="1:2" x14ac:dyDescent="0.3">
      <c r="A8010">
        <v>8004</v>
      </c>
      <c r="B8010" t="e">
        <f>SQRT((1-A8010*A8010/$G$1)*$G$2)</f>
        <v>#NUM!</v>
      </c>
    </row>
    <row r="8011" spans="1:2" x14ac:dyDescent="0.3">
      <c r="A8011">
        <v>8005</v>
      </c>
      <c r="B8011" t="e">
        <f>SQRT((1-A8011*A8011/$G$1)*$G$2)</f>
        <v>#NUM!</v>
      </c>
    </row>
    <row r="8012" spans="1:2" x14ac:dyDescent="0.3">
      <c r="A8012">
        <v>8006</v>
      </c>
      <c r="B8012" t="e">
        <f>SQRT((1-A8012*A8012/$G$1)*$G$2)</f>
        <v>#NUM!</v>
      </c>
    </row>
    <row r="8013" spans="1:2" x14ac:dyDescent="0.3">
      <c r="A8013">
        <v>8007</v>
      </c>
      <c r="B8013" t="e">
        <f>SQRT((1-A8013*A8013/$G$1)*$G$2)</f>
        <v>#NUM!</v>
      </c>
    </row>
    <row r="8014" spans="1:2" x14ac:dyDescent="0.3">
      <c r="A8014">
        <v>8008</v>
      </c>
      <c r="B8014" t="e">
        <f>SQRT((1-A8014*A8014/$G$1)*$G$2)</f>
        <v>#NUM!</v>
      </c>
    </row>
    <row r="8015" spans="1:2" x14ac:dyDescent="0.3">
      <c r="A8015">
        <v>8009</v>
      </c>
      <c r="B8015" t="e">
        <f>SQRT((1-A8015*A8015/$G$1)*$G$2)</f>
        <v>#NUM!</v>
      </c>
    </row>
    <row r="8016" spans="1:2" x14ac:dyDescent="0.3">
      <c r="A8016">
        <v>8010</v>
      </c>
      <c r="B8016" t="e">
        <f>SQRT((1-A8016*A8016/$G$1)*$G$2)</f>
        <v>#NUM!</v>
      </c>
    </row>
    <row r="8017" spans="1:2" x14ac:dyDescent="0.3">
      <c r="A8017">
        <v>8011</v>
      </c>
      <c r="B8017" t="e">
        <f>SQRT((1-A8017*A8017/$G$1)*$G$2)</f>
        <v>#NUM!</v>
      </c>
    </row>
    <row r="8018" spans="1:2" x14ac:dyDescent="0.3">
      <c r="A8018">
        <v>8012</v>
      </c>
      <c r="B8018" t="e">
        <f>SQRT((1-A8018*A8018/$G$1)*$G$2)</f>
        <v>#NUM!</v>
      </c>
    </row>
    <row r="8019" spans="1:2" x14ac:dyDescent="0.3">
      <c r="A8019">
        <v>8013</v>
      </c>
      <c r="B8019" t="e">
        <f>SQRT((1-A8019*A8019/$G$1)*$G$2)</f>
        <v>#NUM!</v>
      </c>
    </row>
    <row r="8020" spans="1:2" x14ac:dyDescent="0.3">
      <c r="A8020">
        <v>8014</v>
      </c>
      <c r="B8020" t="e">
        <f>SQRT((1-A8020*A8020/$G$1)*$G$2)</f>
        <v>#NUM!</v>
      </c>
    </row>
    <row r="8021" spans="1:2" x14ac:dyDescent="0.3">
      <c r="A8021">
        <v>8015</v>
      </c>
      <c r="B8021" t="e">
        <f>SQRT((1-A8021*A8021/$G$1)*$G$2)</f>
        <v>#NUM!</v>
      </c>
    </row>
    <row r="8022" spans="1:2" x14ac:dyDescent="0.3">
      <c r="A8022">
        <v>8016</v>
      </c>
      <c r="B8022" t="e">
        <f>SQRT((1-A8022*A8022/$G$1)*$G$2)</f>
        <v>#NUM!</v>
      </c>
    </row>
    <row r="8023" spans="1:2" x14ac:dyDescent="0.3">
      <c r="A8023">
        <v>8017</v>
      </c>
      <c r="B8023" t="e">
        <f>SQRT((1-A8023*A8023/$G$1)*$G$2)</f>
        <v>#NUM!</v>
      </c>
    </row>
    <row r="8024" spans="1:2" x14ac:dyDescent="0.3">
      <c r="A8024">
        <v>8018</v>
      </c>
      <c r="B8024" t="e">
        <f>SQRT((1-A8024*A8024/$G$1)*$G$2)</f>
        <v>#NUM!</v>
      </c>
    </row>
    <row r="8025" spans="1:2" x14ac:dyDescent="0.3">
      <c r="A8025">
        <v>8019</v>
      </c>
      <c r="B8025" t="e">
        <f>SQRT((1-A8025*A8025/$G$1)*$G$2)</f>
        <v>#NUM!</v>
      </c>
    </row>
    <row r="8026" spans="1:2" x14ac:dyDescent="0.3">
      <c r="A8026">
        <v>8020</v>
      </c>
      <c r="B8026" t="e">
        <f>SQRT((1-A8026*A8026/$G$1)*$G$2)</f>
        <v>#NUM!</v>
      </c>
    </row>
    <row r="8027" spans="1:2" x14ac:dyDescent="0.3">
      <c r="A8027">
        <v>8021</v>
      </c>
      <c r="B8027" t="e">
        <f>SQRT((1-A8027*A8027/$G$1)*$G$2)</f>
        <v>#NUM!</v>
      </c>
    </row>
    <row r="8028" spans="1:2" x14ac:dyDescent="0.3">
      <c r="A8028">
        <v>8022</v>
      </c>
      <c r="B8028" t="e">
        <f>SQRT((1-A8028*A8028/$G$1)*$G$2)</f>
        <v>#NUM!</v>
      </c>
    </row>
    <row r="8029" spans="1:2" x14ac:dyDescent="0.3">
      <c r="A8029">
        <v>8023</v>
      </c>
      <c r="B8029" t="e">
        <f>SQRT((1-A8029*A8029/$G$1)*$G$2)</f>
        <v>#NUM!</v>
      </c>
    </row>
    <row r="8030" spans="1:2" x14ac:dyDescent="0.3">
      <c r="A8030">
        <v>8024</v>
      </c>
      <c r="B8030" t="e">
        <f>SQRT((1-A8030*A8030/$G$1)*$G$2)</f>
        <v>#NUM!</v>
      </c>
    </row>
    <row r="8031" spans="1:2" x14ac:dyDescent="0.3">
      <c r="A8031">
        <v>8025</v>
      </c>
      <c r="B8031" t="e">
        <f>SQRT((1-A8031*A8031/$G$1)*$G$2)</f>
        <v>#NUM!</v>
      </c>
    </row>
    <row r="8032" spans="1:2" x14ac:dyDescent="0.3">
      <c r="A8032">
        <v>8026</v>
      </c>
      <c r="B8032" t="e">
        <f>SQRT((1-A8032*A8032/$G$1)*$G$2)</f>
        <v>#NUM!</v>
      </c>
    </row>
    <row r="8033" spans="1:2" x14ac:dyDescent="0.3">
      <c r="A8033">
        <v>8027</v>
      </c>
      <c r="B8033" t="e">
        <f>SQRT((1-A8033*A8033/$G$1)*$G$2)</f>
        <v>#NUM!</v>
      </c>
    </row>
    <row r="8034" spans="1:2" x14ac:dyDescent="0.3">
      <c r="A8034">
        <v>8028</v>
      </c>
      <c r="B8034" t="e">
        <f>SQRT((1-A8034*A8034/$G$1)*$G$2)</f>
        <v>#NUM!</v>
      </c>
    </row>
    <row r="8035" spans="1:2" x14ac:dyDescent="0.3">
      <c r="A8035">
        <v>8029</v>
      </c>
      <c r="B8035" t="e">
        <f>SQRT((1-A8035*A8035/$G$1)*$G$2)</f>
        <v>#NUM!</v>
      </c>
    </row>
    <row r="8036" spans="1:2" x14ac:dyDescent="0.3">
      <c r="A8036">
        <v>8030</v>
      </c>
      <c r="B8036" t="e">
        <f>SQRT((1-A8036*A8036/$G$1)*$G$2)</f>
        <v>#NUM!</v>
      </c>
    </row>
    <row r="8037" spans="1:2" x14ac:dyDescent="0.3">
      <c r="A8037">
        <v>8031</v>
      </c>
      <c r="B8037" t="e">
        <f>SQRT((1-A8037*A8037/$G$1)*$G$2)</f>
        <v>#NUM!</v>
      </c>
    </row>
    <row r="8038" spans="1:2" x14ac:dyDescent="0.3">
      <c r="A8038">
        <v>8032</v>
      </c>
      <c r="B8038" t="e">
        <f>SQRT((1-A8038*A8038/$G$1)*$G$2)</f>
        <v>#NUM!</v>
      </c>
    </row>
    <row r="8039" spans="1:2" x14ac:dyDescent="0.3">
      <c r="A8039">
        <v>8033</v>
      </c>
      <c r="B8039" t="e">
        <f>SQRT((1-A8039*A8039/$G$1)*$G$2)</f>
        <v>#NUM!</v>
      </c>
    </row>
    <row r="8040" spans="1:2" x14ac:dyDescent="0.3">
      <c r="A8040">
        <v>8034</v>
      </c>
      <c r="B8040" t="e">
        <f>SQRT((1-A8040*A8040/$G$1)*$G$2)</f>
        <v>#NUM!</v>
      </c>
    </row>
    <row r="8041" spans="1:2" x14ac:dyDescent="0.3">
      <c r="A8041">
        <v>8035</v>
      </c>
      <c r="B8041" t="e">
        <f>SQRT((1-A8041*A8041/$G$1)*$G$2)</f>
        <v>#NUM!</v>
      </c>
    </row>
    <row r="8042" spans="1:2" x14ac:dyDescent="0.3">
      <c r="A8042">
        <v>8036</v>
      </c>
      <c r="B8042" t="e">
        <f>SQRT((1-A8042*A8042/$G$1)*$G$2)</f>
        <v>#NUM!</v>
      </c>
    </row>
    <row r="8043" spans="1:2" x14ac:dyDescent="0.3">
      <c r="A8043">
        <v>8037</v>
      </c>
      <c r="B8043" t="e">
        <f>SQRT((1-A8043*A8043/$G$1)*$G$2)</f>
        <v>#NUM!</v>
      </c>
    </row>
    <row r="8044" spans="1:2" x14ac:dyDescent="0.3">
      <c r="A8044">
        <v>8038</v>
      </c>
      <c r="B8044" t="e">
        <f>SQRT((1-A8044*A8044/$G$1)*$G$2)</f>
        <v>#NUM!</v>
      </c>
    </row>
    <row r="8045" spans="1:2" x14ac:dyDescent="0.3">
      <c r="A8045">
        <v>8039</v>
      </c>
      <c r="B8045" t="e">
        <f>SQRT((1-A8045*A8045/$G$1)*$G$2)</f>
        <v>#NUM!</v>
      </c>
    </row>
    <row r="8046" spans="1:2" x14ac:dyDescent="0.3">
      <c r="A8046">
        <v>8040</v>
      </c>
      <c r="B8046" t="e">
        <f>SQRT((1-A8046*A8046/$G$1)*$G$2)</f>
        <v>#NUM!</v>
      </c>
    </row>
    <row r="8047" spans="1:2" x14ac:dyDescent="0.3">
      <c r="A8047">
        <v>8041</v>
      </c>
      <c r="B8047" t="e">
        <f>SQRT((1-A8047*A8047/$G$1)*$G$2)</f>
        <v>#NUM!</v>
      </c>
    </row>
    <row r="8048" spans="1:2" x14ac:dyDescent="0.3">
      <c r="A8048">
        <v>8042</v>
      </c>
      <c r="B8048" t="e">
        <f>SQRT((1-A8048*A8048/$G$1)*$G$2)</f>
        <v>#NUM!</v>
      </c>
    </row>
    <row r="8049" spans="1:2" x14ac:dyDescent="0.3">
      <c r="A8049">
        <v>8043</v>
      </c>
      <c r="B8049" t="e">
        <f>SQRT((1-A8049*A8049/$G$1)*$G$2)</f>
        <v>#NUM!</v>
      </c>
    </row>
    <row r="8050" spans="1:2" x14ac:dyDescent="0.3">
      <c r="A8050">
        <v>8044</v>
      </c>
      <c r="B8050" t="e">
        <f>SQRT((1-A8050*A8050/$G$1)*$G$2)</f>
        <v>#NUM!</v>
      </c>
    </row>
    <row r="8051" spans="1:2" x14ac:dyDescent="0.3">
      <c r="A8051">
        <v>8045</v>
      </c>
      <c r="B8051" t="e">
        <f>SQRT((1-A8051*A8051/$G$1)*$G$2)</f>
        <v>#NUM!</v>
      </c>
    </row>
    <row r="8052" spans="1:2" x14ac:dyDescent="0.3">
      <c r="A8052">
        <v>8046</v>
      </c>
      <c r="B8052" t="e">
        <f>SQRT((1-A8052*A8052/$G$1)*$G$2)</f>
        <v>#NUM!</v>
      </c>
    </row>
    <row r="8053" spans="1:2" x14ac:dyDescent="0.3">
      <c r="A8053">
        <v>8047</v>
      </c>
      <c r="B8053" t="e">
        <f>SQRT((1-A8053*A8053/$G$1)*$G$2)</f>
        <v>#NUM!</v>
      </c>
    </row>
    <row r="8054" spans="1:2" x14ac:dyDescent="0.3">
      <c r="A8054">
        <v>8048</v>
      </c>
      <c r="B8054" t="e">
        <f>SQRT((1-A8054*A8054/$G$1)*$G$2)</f>
        <v>#NUM!</v>
      </c>
    </row>
    <row r="8055" spans="1:2" x14ac:dyDescent="0.3">
      <c r="A8055">
        <v>8049</v>
      </c>
      <c r="B8055" t="e">
        <f>SQRT((1-A8055*A8055/$G$1)*$G$2)</f>
        <v>#NUM!</v>
      </c>
    </row>
    <row r="8056" spans="1:2" x14ac:dyDescent="0.3">
      <c r="A8056">
        <v>8050</v>
      </c>
      <c r="B8056" t="e">
        <f>SQRT((1-A8056*A8056/$G$1)*$G$2)</f>
        <v>#NUM!</v>
      </c>
    </row>
    <row r="8057" spans="1:2" x14ac:dyDescent="0.3">
      <c r="A8057">
        <v>8051</v>
      </c>
      <c r="B8057" t="e">
        <f>SQRT((1-A8057*A8057/$G$1)*$G$2)</f>
        <v>#NUM!</v>
      </c>
    </row>
    <row r="8058" spans="1:2" x14ac:dyDescent="0.3">
      <c r="A8058">
        <v>8052</v>
      </c>
      <c r="B8058" t="e">
        <f>SQRT((1-A8058*A8058/$G$1)*$G$2)</f>
        <v>#NUM!</v>
      </c>
    </row>
    <row r="8059" spans="1:2" x14ac:dyDescent="0.3">
      <c r="A8059">
        <v>8053</v>
      </c>
      <c r="B8059" t="e">
        <f>SQRT((1-A8059*A8059/$G$1)*$G$2)</f>
        <v>#NUM!</v>
      </c>
    </row>
    <row r="8060" spans="1:2" x14ac:dyDescent="0.3">
      <c r="A8060">
        <v>8054</v>
      </c>
      <c r="B8060" t="e">
        <f>SQRT((1-A8060*A8060/$G$1)*$G$2)</f>
        <v>#NUM!</v>
      </c>
    </row>
    <row r="8061" spans="1:2" x14ac:dyDescent="0.3">
      <c r="A8061">
        <v>8055</v>
      </c>
      <c r="B8061" t="e">
        <f>SQRT((1-A8061*A8061/$G$1)*$G$2)</f>
        <v>#NUM!</v>
      </c>
    </row>
    <row r="8062" spans="1:2" x14ac:dyDescent="0.3">
      <c r="A8062">
        <v>8056</v>
      </c>
      <c r="B8062" t="e">
        <f>SQRT((1-A8062*A8062/$G$1)*$G$2)</f>
        <v>#NUM!</v>
      </c>
    </row>
    <row r="8063" spans="1:2" x14ac:dyDescent="0.3">
      <c r="A8063">
        <v>8057</v>
      </c>
      <c r="B8063" t="e">
        <f>SQRT((1-A8063*A8063/$G$1)*$G$2)</f>
        <v>#NUM!</v>
      </c>
    </row>
    <row r="8064" spans="1:2" x14ac:dyDescent="0.3">
      <c r="A8064">
        <v>8058</v>
      </c>
      <c r="B8064" t="e">
        <f>SQRT((1-A8064*A8064/$G$1)*$G$2)</f>
        <v>#NUM!</v>
      </c>
    </row>
    <row r="8065" spans="1:2" x14ac:dyDescent="0.3">
      <c r="A8065">
        <v>8059</v>
      </c>
      <c r="B8065" t="e">
        <f>SQRT((1-A8065*A8065/$G$1)*$G$2)</f>
        <v>#NUM!</v>
      </c>
    </row>
    <row r="8066" spans="1:2" x14ac:dyDescent="0.3">
      <c r="A8066">
        <v>8060</v>
      </c>
      <c r="B8066" t="e">
        <f>SQRT((1-A8066*A8066/$G$1)*$G$2)</f>
        <v>#NUM!</v>
      </c>
    </row>
    <row r="8067" spans="1:2" x14ac:dyDescent="0.3">
      <c r="A8067">
        <v>8061</v>
      </c>
      <c r="B8067" t="e">
        <f>SQRT((1-A8067*A8067/$G$1)*$G$2)</f>
        <v>#NUM!</v>
      </c>
    </row>
    <row r="8068" spans="1:2" x14ac:dyDescent="0.3">
      <c r="A8068">
        <v>8062</v>
      </c>
      <c r="B8068" t="e">
        <f>SQRT((1-A8068*A8068/$G$1)*$G$2)</f>
        <v>#NUM!</v>
      </c>
    </row>
    <row r="8069" spans="1:2" x14ac:dyDescent="0.3">
      <c r="A8069">
        <v>8063</v>
      </c>
      <c r="B8069" t="e">
        <f>SQRT((1-A8069*A8069/$G$1)*$G$2)</f>
        <v>#NUM!</v>
      </c>
    </row>
    <row r="8070" spans="1:2" x14ac:dyDescent="0.3">
      <c r="A8070">
        <v>8064</v>
      </c>
      <c r="B8070" t="e">
        <f>SQRT((1-A8070*A8070/$G$1)*$G$2)</f>
        <v>#NUM!</v>
      </c>
    </row>
    <row r="8071" spans="1:2" x14ac:dyDescent="0.3">
      <c r="A8071">
        <v>8065</v>
      </c>
      <c r="B8071" t="e">
        <f>SQRT((1-A8071*A8071/$G$1)*$G$2)</f>
        <v>#NUM!</v>
      </c>
    </row>
    <row r="8072" spans="1:2" x14ac:dyDescent="0.3">
      <c r="A8072">
        <v>8066</v>
      </c>
      <c r="B8072" t="e">
        <f>SQRT((1-A8072*A8072/$G$1)*$G$2)</f>
        <v>#NUM!</v>
      </c>
    </row>
    <row r="8073" spans="1:2" x14ac:dyDescent="0.3">
      <c r="A8073">
        <v>8067</v>
      </c>
      <c r="B8073" t="e">
        <f>SQRT((1-A8073*A8073/$G$1)*$G$2)</f>
        <v>#NUM!</v>
      </c>
    </row>
    <row r="8074" spans="1:2" x14ac:dyDescent="0.3">
      <c r="A8074">
        <v>8068</v>
      </c>
      <c r="B8074" t="e">
        <f>SQRT((1-A8074*A8074/$G$1)*$G$2)</f>
        <v>#NUM!</v>
      </c>
    </row>
    <row r="8075" spans="1:2" x14ac:dyDescent="0.3">
      <c r="A8075">
        <v>8069</v>
      </c>
      <c r="B8075" t="e">
        <f>SQRT((1-A8075*A8075/$G$1)*$G$2)</f>
        <v>#NUM!</v>
      </c>
    </row>
    <row r="8076" spans="1:2" x14ac:dyDescent="0.3">
      <c r="A8076">
        <v>8070</v>
      </c>
      <c r="B8076" t="e">
        <f>SQRT((1-A8076*A8076/$G$1)*$G$2)</f>
        <v>#NUM!</v>
      </c>
    </row>
    <row r="8077" spans="1:2" x14ac:dyDescent="0.3">
      <c r="A8077">
        <v>8071</v>
      </c>
      <c r="B8077" t="e">
        <f>SQRT((1-A8077*A8077/$G$1)*$G$2)</f>
        <v>#NUM!</v>
      </c>
    </row>
    <row r="8078" spans="1:2" x14ac:dyDescent="0.3">
      <c r="A8078">
        <v>8072</v>
      </c>
      <c r="B8078" t="e">
        <f>SQRT((1-A8078*A8078/$G$1)*$G$2)</f>
        <v>#NUM!</v>
      </c>
    </row>
    <row r="8079" spans="1:2" x14ac:dyDescent="0.3">
      <c r="A8079">
        <v>8073</v>
      </c>
      <c r="B8079" t="e">
        <f>SQRT((1-A8079*A8079/$G$1)*$G$2)</f>
        <v>#NUM!</v>
      </c>
    </row>
    <row r="8080" spans="1:2" x14ac:dyDescent="0.3">
      <c r="A8080">
        <v>8074</v>
      </c>
      <c r="B8080" t="e">
        <f>SQRT((1-A8080*A8080/$G$1)*$G$2)</f>
        <v>#NUM!</v>
      </c>
    </row>
    <row r="8081" spans="1:2" x14ac:dyDescent="0.3">
      <c r="A8081">
        <v>8075</v>
      </c>
      <c r="B8081" t="e">
        <f>SQRT((1-A8081*A8081/$G$1)*$G$2)</f>
        <v>#NUM!</v>
      </c>
    </row>
    <row r="8082" spans="1:2" x14ac:dyDescent="0.3">
      <c r="A8082">
        <v>8076</v>
      </c>
      <c r="B8082" t="e">
        <f>SQRT((1-A8082*A8082/$G$1)*$G$2)</f>
        <v>#NUM!</v>
      </c>
    </row>
    <row r="8083" spans="1:2" x14ac:dyDescent="0.3">
      <c r="A8083">
        <v>8077</v>
      </c>
      <c r="B8083" t="e">
        <f>SQRT((1-A8083*A8083/$G$1)*$G$2)</f>
        <v>#NUM!</v>
      </c>
    </row>
    <row r="8084" spans="1:2" x14ac:dyDescent="0.3">
      <c r="A8084">
        <v>8078</v>
      </c>
      <c r="B8084" t="e">
        <f>SQRT((1-A8084*A8084/$G$1)*$G$2)</f>
        <v>#NUM!</v>
      </c>
    </row>
    <row r="8085" spans="1:2" x14ac:dyDescent="0.3">
      <c r="A8085">
        <v>8079</v>
      </c>
      <c r="B8085" t="e">
        <f>SQRT((1-A8085*A8085/$G$1)*$G$2)</f>
        <v>#NUM!</v>
      </c>
    </row>
    <row r="8086" spans="1:2" x14ac:dyDescent="0.3">
      <c r="A8086">
        <v>8080</v>
      </c>
      <c r="B8086" t="e">
        <f>SQRT((1-A8086*A8086/$G$1)*$G$2)</f>
        <v>#NUM!</v>
      </c>
    </row>
    <row r="8087" spans="1:2" x14ac:dyDescent="0.3">
      <c r="A8087">
        <v>8081</v>
      </c>
      <c r="B8087" t="e">
        <f>SQRT((1-A8087*A8087/$G$1)*$G$2)</f>
        <v>#NUM!</v>
      </c>
    </row>
    <row r="8088" spans="1:2" x14ac:dyDescent="0.3">
      <c r="A8088">
        <v>8082</v>
      </c>
      <c r="B8088" t="e">
        <f>SQRT((1-A8088*A8088/$G$1)*$G$2)</f>
        <v>#NUM!</v>
      </c>
    </row>
    <row r="8089" spans="1:2" x14ac:dyDescent="0.3">
      <c r="A8089">
        <v>8083</v>
      </c>
      <c r="B8089" t="e">
        <f>SQRT((1-A8089*A8089/$G$1)*$G$2)</f>
        <v>#NUM!</v>
      </c>
    </row>
    <row r="8090" spans="1:2" x14ac:dyDescent="0.3">
      <c r="A8090">
        <v>8084</v>
      </c>
      <c r="B8090" t="e">
        <f>SQRT((1-A8090*A8090/$G$1)*$G$2)</f>
        <v>#NUM!</v>
      </c>
    </row>
    <row r="8091" spans="1:2" x14ac:dyDescent="0.3">
      <c r="A8091">
        <v>8085</v>
      </c>
      <c r="B8091" t="e">
        <f>SQRT((1-A8091*A8091/$G$1)*$G$2)</f>
        <v>#NUM!</v>
      </c>
    </row>
    <row r="8092" spans="1:2" x14ac:dyDescent="0.3">
      <c r="A8092">
        <v>8086</v>
      </c>
      <c r="B8092" t="e">
        <f>SQRT((1-A8092*A8092/$G$1)*$G$2)</f>
        <v>#NUM!</v>
      </c>
    </row>
    <row r="8093" spans="1:2" x14ac:dyDescent="0.3">
      <c r="A8093">
        <v>8087</v>
      </c>
      <c r="B8093" t="e">
        <f>SQRT((1-A8093*A8093/$G$1)*$G$2)</f>
        <v>#NUM!</v>
      </c>
    </row>
    <row r="8094" spans="1:2" x14ac:dyDescent="0.3">
      <c r="A8094">
        <v>8088</v>
      </c>
      <c r="B8094" t="e">
        <f>SQRT((1-A8094*A8094/$G$1)*$G$2)</f>
        <v>#NUM!</v>
      </c>
    </row>
    <row r="8095" spans="1:2" x14ac:dyDescent="0.3">
      <c r="A8095">
        <v>8089</v>
      </c>
      <c r="B8095" t="e">
        <f>SQRT((1-A8095*A8095/$G$1)*$G$2)</f>
        <v>#NUM!</v>
      </c>
    </row>
    <row r="8096" spans="1:2" x14ac:dyDescent="0.3">
      <c r="A8096">
        <v>8090</v>
      </c>
      <c r="B8096" t="e">
        <f>SQRT((1-A8096*A8096/$G$1)*$G$2)</f>
        <v>#NUM!</v>
      </c>
    </row>
    <row r="8097" spans="1:2" x14ac:dyDescent="0.3">
      <c r="A8097">
        <v>8091</v>
      </c>
      <c r="B8097" t="e">
        <f>SQRT((1-A8097*A8097/$G$1)*$G$2)</f>
        <v>#NUM!</v>
      </c>
    </row>
    <row r="8098" spans="1:2" x14ac:dyDescent="0.3">
      <c r="A8098">
        <v>8092</v>
      </c>
      <c r="B8098" t="e">
        <f>SQRT((1-A8098*A8098/$G$1)*$G$2)</f>
        <v>#NUM!</v>
      </c>
    </row>
    <row r="8099" spans="1:2" x14ac:dyDescent="0.3">
      <c r="A8099">
        <v>8093</v>
      </c>
      <c r="B8099" t="e">
        <f>SQRT((1-A8099*A8099/$G$1)*$G$2)</f>
        <v>#NUM!</v>
      </c>
    </row>
    <row r="8100" spans="1:2" x14ac:dyDescent="0.3">
      <c r="A8100">
        <v>8094</v>
      </c>
      <c r="B8100" t="e">
        <f>SQRT((1-A8100*A8100/$G$1)*$G$2)</f>
        <v>#NUM!</v>
      </c>
    </row>
    <row r="8101" spans="1:2" x14ac:dyDescent="0.3">
      <c r="A8101">
        <v>8095</v>
      </c>
      <c r="B8101" t="e">
        <f>SQRT((1-A8101*A8101/$G$1)*$G$2)</f>
        <v>#NUM!</v>
      </c>
    </row>
    <row r="8102" spans="1:2" x14ac:dyDescent="0.3">
      <c r="A8102">
        <v>8096</v>
      </c>
      <c r="B8102" t="e">
        <f>SQRT((1-A8102*A8102/$G$1)*$G$2)</f>
        <v>#NUM!</v>
      </c>
    </row>
    <row r="8103" spans="1:2" x14ac:dyDescent="0.3">
      <c r="A8103">
        <v>8097</v>
      </c>
      <c r="B8103" t="e">
        <f>SQRT((1-A8103*A8103/$G$1)*$G$2)</f>
        <v>#NUM!</v>
      </c>
    </row>
    <row r="8104" spans="1:2" x14ac:dyDescent="0.3">
      <c r="A8104">
        <v>8098</v>
      </c>
      <c r="B8104" t="e">
        <f>SQRT((1-A8104*A8104/$G$1)*$G$2)</f>
        <v>#NUM!</v>
      </c>
    </row>
    <row r="8105" spans="1:2" x14ac:dyDescent="0.3">
      <c r="A8105">
        <v>8099</v>
      </c>
      <c r="B8105" t="e">
        <f>SQRT((1-A8105*A8105/$G$1)*$G$2)</f>
        <v>#NUM!</v>
      </c>
    </row>
    <row r="8106" spans="1:2" x14ac:dyDescent="0.3">
      <c r="A8106">
        <v>8100</v>
      </c>
      <c r="B8106" t="e">
        <f>SQRT((1-A8106*A8106/$G$1)*$G$2)</f>
        <v>#NUM!</v>
      </c>
    </row>
    <row r="8107" spans="1:2" x14ac:dyDescent="0.3">
      <c r="A8107">
        <v>8101</v>
      </c>
      <c r="B8107" t="e">
        <f>SQRT((1-A8107*A8107/$G$1)*$G$2)</f>
        <v>#NUM!</v>
      </c>
    </row>
    <row r="8108" spans="1:2" x14ac:dyDescent="0.3">
      <c r="A8108">
        <v>8102</v>
      </c>
      <c r="B8108" t="e">
        <f>SQRT((1-A8108*A8108/$G$1)*$G$2)</f>
        <v>#NUM!</v>
      </c>
    </row>
    <row r="8109" spans="1:2" x14ac:dyDescent="0.3">
      <c r="A8109">
        <v>8103</v>
      </c>
      <c r="B8109" t="e">
        <f>SQRT((1-A8109*A8109/$G$1)*$G$2)</f>
        <v>#NUM!</v>
      </c>
    </row>
    <row r="8110" spans="1:2" x14ac:dyDescent="0.3">
      <c r="A8110">
        <v>8104</v>
      </c>
      <c r="B8110" t="e">
        <f>SQRT((1-A8110*A8110/$G$1)*$G$2)</f>
        <v>#NUM!</v>
      </c>
    </row>
    <row r="8111" spans="1:2" x14ac:dyDescent="0.3">
      <c r="A8111">
        <v>8105</v>
      </c>
      <c r="B8111" t="e">
        <f>SQRT((1-A8111*A8111/$G$1)*$G$2)</f>
        <v>#NUM!</v>
      </c>
    </row>
    <row r="8112" spans="1:2" x14ac:dyDescent="0.3">
      <c r="A8112">
        <v>8106</v>
      </c>
      <c r="B8112" t="e">
        <f>SQRT((1-A8112*A8112/$G$1)*$G$2)</f>
        <v>#NUM!</v>
      </c>
    </row>
    <row r="8113" spans="1:2" x14ac:dyDescent="0.3">
      <c r="A8113">
        <v>8107</v>
      </c>
      <c r="B8113" t="e">
        <f>SQRT((1-A8113*A8113/$G$1)*$G$2)</f>
        <v>#NUM!</v>
      </c>
    </row>
    <row r="8114" spans="1:2" x14ac:dyDescent="0.3">
      <c r="A8114">
        <v>8108</v>
      </c>
      <c r="B8114" t="e">
        <f>SQRT((1-A8114*A8114/$G$1)*$G$2)</f>
        <v>#NUM!</v>
      </c>
    </row>
    <row r="8115" spans="1:2" x14ac:dyDescent="0.3">
      <c r="A8115">
        <v>8109</v>
      </c>
      <c r="B8115" t="e">
        <f>SQRT((1-A8115*A8115/$G$1)*$G$2)</f>
        <v>#NUM!</v>
      </c>
    </row>
    <row r="8116" spans="1:2" x14ac:dyDescent="0.3">
      <c r="A8116">
        <v>8110</v>
      </c>
      <c r="B8116" t="e">
        <f>SQRT((1-A8116*A8116/$G$1)*$G$2)</f>
        <v>#NUM!</v>
      </c>
    </row>
    <row r="8117" spans="1:2" x14ac:dyDescent="0.3">
      <c r="A8117">
        <v>8111</v>
      </c>
      <c r="B8117" t="e">
        <f>SQRT((1-A8117*A8117/$G$1)*$G$2)</f>
        <v>#NUM!</v>
      </c>
    </row>
    <row r="8118" spans="1:2" x14ac:dyDescent="0.3">
      <c r="A8118">
        <v>8112</v>
      </c>
      <c r="B8118" t="e">
        <f>SQRT((1-A8118*A8118/$G$1)*$G$2)</f>
        <v>#NUM!</v>
      </c>
    </row>
    <row r="8119" spans="1:2" x14ac:dyDescent="0.3">
      <c r="A8119">
        <v>8113</v>
      </c>
      <c r="B8119" t="e">
        <f>SQRT((1-A8119*A8119/$G$1)*$G$2)</f>
        <v>#NUM!</v>
      </c>
    </row>
    <row r="8120" spans="1:2" x14ac:dyDescent="0.3">
      <c r="A8120">
        <v>8114</v>
      </c>
      <c r="B8120" t="e">
        <f>SQRT((1-A8120*A8120/$G$1)*$G$2)</f>
        <v>#NUM!</v>
      </c>
    </row>
    <row r="8121" spans="1:2" x14ac:dyDescent="0.3">
      <c r="A8121">
        <v>8115</v>
      </c>
      <c r="B8121" t="e">
        <f>SQRT((1-A8121*A8121/$G$1)*$G$2)</f>
        <v>#NUM!</v>
      </c>
    </row>
    <row r="8122" spans="1:2" x14ac:dyDescent="0.3">
      <c r="A8122">
        <v>8116</v>
      </c>
      <c r="B8122" t="e">
        <f>SQRT((1-A8122*A8122/$G$1)*$G$2)</f>
        <v>#NUM!</v>
      </c>
    </row>
    <row r="8123" spans="1:2" x14ac:dyDescent="0.3">
      <c r="A8123">
        <v>8117</v>
      </c>
      <c r="B8123" t="e">
        <f>SQRT((1-A8123*A8123/$G$1)*$G$2)</f>
        <v>#NUM!</v>
      </c>
    </row>
    <row r="8124" spans="1:2" x14ac:dyDescent="0.3">
      <c r="A8124">
        <v>8118</v>
      </c>
      <c r="B8124" t="e">
        <f>SQRT((1-A8124*A8124/$G$1)*$G$2)</f>
        <v>#NUM!</v>
      </c>
    </row>
    <row r="8125" spans="1:2" x14ac:dyDescent="0.3">
      <c r="A8125">
        <v>8119</v>
      </c>
      <c r="B8125" t="e">
        <f>SQRT((1-A8125*A8125/$G$1)*$G$2)</f>
        <v>#NUM!</v>
      </c>
    </row>
    <row r="8126" spans="1:2" x14ac:dyDescent="0.3">
      <c r="A8126">
        <v>8120</v>
      </c>
      <c r="B8126" t="e">
        <f>SQRT((1-A8126*A8126/$G$1)*$G$2)</f>
        <v>#NUM!</v>
      </c>
    </row>
    <row r="8127" spans="1:2" x14ac:dyDescent="0.3">
      <c r="A8127">
        <v>8121</v>
      </c>
      <c r="B8127" t="e">
        <f>SQRT((1-A8127*A8127/$G$1)*$G$2)</f>
        <v>#NUM!</v>
      </c>
    </row>
    <row r="8128" spans="1:2" x14ac:dyDescent="0.3">
      <c r="A8128">
        <v>8122</v>
      </c>
      <c r="B8128" t="e">
        <f>SQRT((1-A8128*A8128/$G$1)*$G$2)</f>
        <v>#NUM!</v>
      </c>
    </row>
    <row r="8129" spans="1:2" x14ac:dyDescent="0.3">
      <c r="A8129">
        <v>8123</v>
      </c>
      <c r="B8129" t="e">
        <f>SQRT((1-A8129*A8129/$G$1)*$G$2)</f>
        <v>#NUM!</v>
      </c>
    </row>
    <row r="8130" spans="1:2" x14ac:dyDescent="0.3">
      <c r="A8130">
        <v>8124</v>
      </c>
      <c r="B8130" t="e">
        <f>SQRT((1-A8130*A8130/$G$1)*$G$2)</f>
        <v>#NUM!</v>
      </c>
    </row>
    <row r="8131" spans="1:2" x14ac:dyDescent="0.3">
      <c r="A8131">
        <v>8125</v>
      </c>
      <c r="B8131" t="e">
        <f>SQRT((1-A8131*A8131/$G$1)*$G$2)</f>
        <v>#NUM!</v>
      </c>
    </row>
    <row r="8132" spans="1:2" x14ac:dyDescent="0.3">
      <c r="A8132">
        <v>8126</v>
      </c>
      <c r="B8132" t="e">
        <f>SQRT((1-A8132*A8132/$G$1)*$G$2)</f>
        <v>#NUM!</v>
      </c>
    </row>
    <row r="8133" spans="1:2" x14ac:dyDescent="0.3">
      <c r="A8133">
        <v>8127</v>
      </c>
      <c r="B8133" t="e">
        <f>SQRT((1-A8133*A8133/$G$1)*$G$2)</f>
        <v>#NUM!</v>
      </c>
    </row>
    <row r="8134" spans="1:2" x14ac:dyDescent="0.3">
      <c r="A8134">
        <v>8128</v>
      </c>
      <c r="B8134" t="e">
        <f>SQRT((1-A8134*A8134/$G$1)*$G$2)</f>
        <v>#NUM!</v>
      </c>
    </row>
    <row r="8135" spans="1:2" x14ac:dyDescent="0.3">
      <c r="A8135">
        <v>8129</v>
      </c>
      <c r="B8135" t="e">
        <f>SQRT((1-A8135*A8135/$G$1)*$G$2)</f>
        <v>#NUM!</v>
      </c>
    </row>
    <row r="8136" spans="1:2" x14ac:dyDescent="0.3">
      <c r="A8136">
        <v>8130</v>
      </c>
      <c r="B8136" t="e">
        <f>SQRT((1-A8136*A8136/$G$1)*$G$2)</f>
        <v>#NUM!</v>
      </c>
    </row>
    <row r="8137" spans="1:2" x14ac:dyDescent="0.3">
      <c r="A8137">
        <v>8131</v>
      </c>
      <c r="B8137" t="e">
        <f>SQRT((1-A8137*A8137/$G$1)*$G$2)</f>
        <v>#NUM!</v>
      </c>
    </row>
    <row r="8138" spans="1:2" x14ac:dyDescent="0.3">
      <c r="A8138">
        <v>8132</v>
      </c>
      <c r="B8138" t="e">
        <f>SQRT((1-A8138*A8138/$G$1)*$G$2)</f>
        <v>#NUM!</v>
      </c>
    </row>
    <row r="8139" spans="1:2" x14ac:dyDescent="0.3">
      <c r="A8139">
        <v>8133</v>
      </c>
      <c r="B8139" t="e">
        <f>SQRT((1-A8139*A8139/$G$1)*$G$2)</f>
        <v>#NUM!</v>
      </c>
    </row>
    <row r="8140" spans="1:2" x14ac:dyDescent="0.3">
      <c r="A8140">
        <v>8134</v>
      </c>
      <c r="B8140" t="e">
        <f>SQRT((1-A8140*A8140/$G$1)*$G$2)</f>
        <v>#NUM!</v>
      </c>
    </row>
    <row r="8141" spans="1:2" x14ac:dyDescent="0.3">
      <c r="A8141">
        <v>8135</v>
      </c>
      <c r="B8141" t="e">
        <f>SQRT((1-A8141*A8141/$G$1)*$G$2)</f>
        <v>#NUM!</v>
      </c>
    </row>
    <row r="8142" spans="1:2" x14ac:dyDescent="0.3">
      <c r="A8142">
        <v>8136</v>
      </c>
      <c r="B8142" t="e">
        <f>SQRT((1-A8142*A8142/$G$1)*$G$2)</f>
        <v>#NUM!</v>
      </c>
    </row>
    <row r="8143" spans="1:2" x14ac:dyDescent="0.3">
      <c r="A8143">
        <v>8137</v>
      </c>
      <c r="B8143" t="e">
        <f>SQRT((1-A8143*A8143/$G$1)*$G$2)</f>
        <v>#NUM!</v>
      </c>
    </row>
    <row r="8144" spans="1:2" x14ac:dyDescent="0.3">
      <c r="A8144">
        <v>8138</v>
      </c>
      <c r="B8144" t="e">
        <f>SQRT((1-A8144*A8144/$G$1)*$G$2)</f>
        <v>#NUM!</v>
      </c>
    </row>
    <row r="8145" spans="1:2" x14ac:dyDescent="0.3">
      <c r="A8145">
        <v>8139</v>
      </c>
      <c r="B8145" t="e">
        <f>SQRT((1-A8145*A8145/$G$1)*$G$2)</f>
        <v>#NUM!</v>
      </c>
    </row>
    <row r="8146" spans="1:2" x14ac:dyDescent="0.3">
      <c r="A8146">
        <v>8140</v>
      </c>
      <c r="B8146" t="e">
        <f>SQRT((1-A8146*A8146/$G$1)*$G$2)</f>
        <v>#NUM!</v>
      </c>
    </row>
    <row r="8147" spans="1:2" x14ac:dyDescent="0.3">
      <c r="A8147">
        <v>8141</v>
      </c>
      <c r="B8147" t="e">
        <f>SQRT((1-A8147*A8147/$G$1)*$G$2)</f>
        <v>#NUM!</v>
      </c>
    </row>
    <row r="8148" spans="1:2" x14ac:dyDescent="0.3">
      <c r="A8148">
        <v>8142</v>
      </c>
      <c r="B8148" t="e">
        <f>SQRT((1-A8148*A8148/$G$1)*$G$2)</f>
        <v>#NUM!</v>
      </c>
    </row>
    <row r="8149" spans="1:2" x14ac:dyDescent="0.3">
      <c r="A8149">
        <v>8143</v>
      </c>
      <c r="B8149" t="e">
        <f>SQRT((1-A8149*A8149/$G$1)*$G$2)</f>
        <v>#NUM!</v>
      </c>
    </row>
    <row r="8150" spans="1:2" x14ac:dyDescent="0.3">
      <c r="A8150">
        <v>8144</v>
      </c>
      <c r="B8150" t="e">
        <f>SQRT((1-A8150*A8150/$G$1)*$G$2)</f>
        <v>#NUM!</v>
      </c>
    </row>
    <row r="8151" spans="1:2" x14ac:dyDescent="0.3">
      <c r="A8151">
        <v>8145</v>
      </c>
      <c r="B8151" t="e">
        <f>SQRT((1-A8151*A8151/$G$1)*$G$2)</f>
        <v>#NUM!</v>
      </c>
    </row>
    <row r="8152" spans="1:2" x14ac:dyDescent="0.3">
      <c r="A8152">
        <v>8146</v>
      </c>
      <c r="B8152" t="e">
        <f>SQRT((1-A8152*A8152/$G$1)*$G$2)</f>
        <v>#NUM!</v>
      </c>
    </row>
    <row r="8153" spans="1:2" x14ac:dyDescent="0.3">
      <c r="A8153">
        <v>8147</v>
      </c>
      <c r="B8153" t="e">
        <f>SQRT((1-A8153*A8153/$G$1)*$G$2)</f>
        <v>#NUM!</v>
      </c>
    </row>
    <row r="8154" spans="1:2" x14ac:dyDescent="0.3">
      <c r="A8154">
        <v>8148</v>
      </c>
      <c r="B8154" t="e">
        <f>SQRT((1-A8154*A8154/$G$1)*$G$2)</f>
        <v>#NUM!</v>
      </c>
    </row>
    <row r="8155" spans="1:2" x14ac:dyDescent="0.3">
      <c r="A8155">
        <v>8149</v>
      </c>
      <c r="B8155" t="e">
        <f>SQRT((1-A8155*A8155/$G$1)*$G$2)</f>
        <v>#NUM!</v>
      </c>
    </row>
    <row r="8156" spans="1:2" x14ac:dyDescent="0.3">
      <c r="A8156">
        <v>8150</v>
      </c>
      <c r="B8156" t="e">
        <f>SQRT((1-A8156*A8156/$G$1)*$G$2)</f>
        <v>#NUM!</v>
      </c>
    </row>
    <row r="8157" spans="1:2" x14ac:dyDescent="0.3">
      <c r="A8157">
        <v>8151</v>
      </c>
      <c r="B8157" t="e">
        <f>SQRT((1-A8157*A8157/$G$1)*$G$2)</f>
        <v>#NUM!</v>
      </c>
    </row>
    <row r="8158" spans="1:2" x14ac:dyDescent="0.3">
      <c r="A8158">
        <v>8152</v>
      </c>
      <c r="B8158" t="e">
        <f>SQRT((1-A8158*A8158/$G$1)*$G$2)</f>
        <v>#NUM!</v>
      </c>
    </row>
    <row r="8159" spans="1:2" x14ac:dyDescent="0.3">
      <c r="A8159">
        <v>8153</v>
      </c>
      <c r="B8159" t="e">
        <f>SQRT((1-A8159*A8159/$G$1)*$G$2)</f>
        <v>#NUM!</v>
      </c>
    </row>
    <row r="8160" spans="1:2" x14ac:dyDescent="0.3">
      <c r="A8160">
        <v>8154</v>
      </c>
      <c r="B8160" t="e">
        <f>SQRT((1-A8160*A8160/$G$1)*$G$2)</f>
        <v>#NUM!</v>
      </c>
    </row>
    <row r="8161" spans="1:2" x14ac:dyDescent="0.3">
      <c r="A8161">
        <v>8155</v>
      </c>
      <c r="B8161" t="e">
        <f>SQRT((1-A8161*A8161/$G$1)*$G$2)</f>
        <v>#NUM!</v>
      </c>
    </row>
    <row r="8162" spans="1:2" x14ac:dyDescent="0.3">
      <c r="A8162">
        <v>8156</v>
      </c>
      <c r="B8162" t="e">
        <f>SQRT((1-A8162*A8162/$G$1)*$G$2)</f>
        <v>#NUM!</v>
      </c>
    </row>
    <row r="8163" spans="1:2" x14ac:dyDescent="0.3">
      <c r="A8163">
        <v>8157</v>
      </c>
      <c r="B8163" t="e">
        <f>SQRT((1-A8163*A8163/$G$1)*$G$2)</f>
        <v>#NUM!</v>
      </c>
    </row>
    <row r="8164" spans="1:2" x14ac:dyDescent="0.3">
      <c r="A8164">
        <v>8158</v>
      </c>
      <c r="B8164" t="e">
        <f>SQRT((1-A8164*A8164/$G$1)*$G$2)</f>
        <v>#NUM!</v>
      </c>
    </row>
    <row r="8165" spans="1:2" x14ac:dyDescent="0.3">
      <c r="A8165">
        <v>8159</v>
      </c>
      <c r="B8165" t="e">
        <f>SQRT((1-A8165*A8165/$G$1)*$G$2)</f>
        <v>#NUM!</v>
      </c>
    </row>
    <row r="8166" spans="1:2" x14ac:dyDescent="0.3">
      <c r="A8166">
        <v>8160</v>
      </c>
      <c r="B8166" t="e">
        <f>SQRT((1-A8166*A8166/$G$1)*$G$2)</f>
        <v>#NUM!</v>
      </c>
    </row>
    <row r="8167" spans="1:2" x14ac:dyDescent="0.3">
      <c r="A8167">
        <v>8161</v>
      </c>
      <c r="B8167" t="e">
        <f>SQRT((1-A8167*A8167/$G$1)*$G$2)</f>
        <v>#NUM!</v>
      </c>
    </row>
    <row r="8168" spans="1:2" x14ac:dyDescent="0.3">
      <c r="A8168">
        <v>8162</v>
      </c>
      <c r="B8168" t="e">
        <f>SQRT((1-A8168*A8168/$G$1)*$G$2)</f>
        <v>#NUM!</v>
      </c>
    </row>
    <row r="8169" spans="1:2" x14ac:dyDescent="0.3">
      <c r="A8169">
        <v>8163</v>
      </c>
      <c r="B8169" t="e">
        <f>SQRT((1-A8169*A8169/$G$1)*$G$2)</f>
        <v>#NUM!</v>
      </c>
    </row>
    <row r="8170" spans="1:2" x14ac:dyDescent="0.3">
      <c r="A8170">
        <v>8164</v>
      </c>
      <c r="B8170" t="e">
        <f>SQRT((1-A8170*A8170/$G$1)*$G$2)</f>
        <v>#NUM!</v>
      </c>
    </row>
    <row r="8171" spans="1:2" x14ac:dyDescent="0.3">
      <c r="A8171">
        <v>8165</v>
      </c>
      <c r="B8171" t="e">
        <f>SQRT((1-A8171*A8171/$G$1)*$G$2)</f>
        <v>#NUM!</v>
      </c>
    </row>
    <row r="8172" spans="1:2" x14ac:dyDescent="0.3">
      <c r="A8172">
        <v>8166</v>
      </c>
      <c r="B8172" t="e">
        <f>SQRT((1-A8172*A8172/$G$1)*$G$2)</f>
        <v>#NUM!</v>
      </c>
    </row>
    <row r="8173" spans="1:2" x14ac:dyDescent="0.3">
      <c r="A8173">
        <v>8167</v>
      </c>
      <c r="B8173" t="e">
        <f>SQRT((1-A8173*A8173/$G$1)*$G$2)</f>
        <v>#NUM!</v>
      </c>
    </row>
    <row r="8174" spans="1:2" x14ac:dyDescent="0.3">
      <c r="A8174">
        <v>8168</v>
      </c>
      <c r="B8174" t="e">
        <f>SQRT((1-A8174*A8174/$G$1)*$G$2)</f>
        <v>#NUM!</v>
      </c>
    </row>
    <row r="8175" spans="1:2" x14ac:dyDescent="0.3">
      <c r="A8175">
        <v>8169</v>
      </c>
      <c r="B8175" t="e">
        <f>SQRT((1-A8175*A8175/$G$1)*$G$2)</f>
        <v>#NUM!</v>
      </c>
    </row>
    <row r="8176" spans="1:2" x14ac:dyDescent="0.3">
      <c r="A8176">
        <v>8170</v>
      </c>
      <c r="B8176" t="e">
        <f>SQRT((1-A8176*A8176/$G$1)*$G$2)</f>
        <v>#NUM!</v>
      </c>
    </row>
    <row r="8177" spans="1:2" x14ac:dyDescent="0.3">
      <c r="A8177">
        <v>8171</v>
      </c>
      <c r="B8177" t="e">
        <f>SQRT((1-A8177*A8177/$G$1)*$G$2)</f>
        <v>#NUM!</v>
      </c>
    </row>
    <row r="8178" spans="1:2" x14ac:dyDescent="0.3">
      <c r="A8178">
        <v>8172</v>
      </c>
      <c r="B8178" t="e">
        <f>SQRT((1-A8178*A8178/$G$1)*$G$2)</f>
        <v>#NUM!</v>
      </c>
    </row>
    <row r="8179" spans="1:2" x14ac:dyDescent="0.3">
      <c r="A8179">
        <v>8173</v>
      </c>
      <c r="B8179" t="e">
        <f>SQRT((1-A8179*A8179/$G$1)*$G$2)</f>
        <v>#NUM!</v>
      </c>
    </row>
    <row r="8180" spans="1:2" x14ac:dyDescent="0.3">
      <c r="A8180">
        <v>8174</v>
      </c>
      <c r="B8180" t="e">
        <f>SQRT((1-A8180*A8180/$G$1)*$G$2)</f>
        <v>#NUM!</v>
      </c>
    </row>
    <row r="8181" spans="1:2" x14ac:dyDescent="0.3">
      <c r="A8181">
        <v>8175</v>
      </c>
      <c r="B8181" t="e">
        <f>SQRT((1-A8181*A8181/$G$1)*$G$2)</f>
        <v>#NUM!</v>
      </c>
    </row>
    <row r="8182" spans="1:2" x14ac:dyDescent="0.3">
      <c r="A8182">
        <v>8176</v>
      </c>
      <c r="B8182" t="e">
        <f>SQRT((1-A8182*A8182/$G$1)*$G$2)</f>
        <v>#NUM!</v>
      </c>
    </row>
    <row r="8183" spans="1:2" x14ac:dyDescent="0.3">
      <c r="A8183">
        <v>8177</v>
      </c>
      <c r="B8183" t="e">
        <f>SQRT((1-A8183*A8183/$G$1)*$G$2)</f>
        <v>#NUM!</v>
      </c>
    </row>
    <row r="8184" spans="1:2" x14ac:dyDescent="0.3">
      <c r="A8184">
        <v>8178</v>
      </c>
      <c r="B8184" t="e">
        <f>SQRT((1-A8184*A8184/$G$1)*$G$2)</f>
        <v>#NUM!</v>
      </c>
    </row>
    <row r="8185" spans="1:2" x14ac:dyDescent="0.3">
      <c r="A8185">
        <v>8179</v>
      </c>
      <c r="B8185" t="e">
        <f>SQRT((1-A8185*A8185/$G$1)*$G$2)</f>
        <v>#NUM!</v>
      </c>
    </row>
    <row r="8186" spans="1:2" x14ac:dyDescent="0.3">
      <c r="A8186">
        <v>8180</v>
      </c>
      <c r="B8186" t="e">
        <f>SQRT((1-A8186*A8186/$G$1)*$G$2)</f>
        <v>#NUM!</v>
      </c>
    </row>
    <row r="8187" spans="1:2" x14ac:dyDescent="0.3">
      <c r="A8187">
        <v>8181</v>
      </c>
      <c r="B8187" t="e">
        <f>SQRT((1-A8187*A8187/$G$1)*$G$2)</f>
        <v>#NUM!</v>
      </c>
    </row>
    <row r="8188" spans="1:2" x14ac:dyDescent="0.3">
      <c r="A8188">
        <v>8182</v>
      </c>
      <c r="B8188" t="e">
        <f>SQRT((1-A8188*A8188/$G$1)*$G$2)</f>
        <v>#NUM!</v>
      </c>
    </row>
    <row r="8189" spans="1:2" x14ac:dyDescent="0.3">
      <c r="A8189">
        <v>8183</v>
      </c>
      <c r="B8189" t="e">
        <f>SQRT((1-A8189*A8189/$G$1)*$G$2)</f>
        <v>#NUM!</v>
      </c>
    </row>
    <row r="8190" spans="1:2" x14ac:dyDescent="0.3">
      <c r="A8190">
        <v>8184</v>
      </c>
      <c r="B8190" t="e">
        <f>SQRT((1-A8190*A8190/$G$1)*$G$2)</f>
        <v>#NUM!</v>
      </c>
    </row>
    <row r="8191" spans="1:2" x14ac:dyDescent="0.3">
      <c r="A8191">
        <v>8185</v>
      </c>
      <c r="B8191" t="e">
        <f>SQRT((1-A8191*A8191/$G$1)*$G$2)</f>
        <v>#NUM!</v>
      </c>
    </row>
    <row r="8192" spans="1:2" x14ac:dyDescent="0.3">
      <c r="A8192">
        <v>8186</v>
      </c>
      <c r="B8192" t="e">
        <f>SQRT((1-A8192*A8192/$G$1)*$G$2)</f>
        <v>#NUM!</v>
      </c>
    </row>
    <row r="8193" spans="1:2" x14ac:dyDescent="0.3">
      <c r="A8193">
        <v>8187</v>
      </c>
      <c r="B8193" t="e">
        <f>SQRT((1-A8193*A8193/$G$1)*$G$2)</f>
        <v>#NUM!</v>
      </c>
    </row>
    <row r="8194" spans="1:2" x14ac:dyDescent="0.3">
      <c r="A8194">
        <v>8188</v>
      </c>
      <c r="B8194" t="e">
        <f>SQRT((1-A8194*A8194/$G$1)*$G$2)</f>
        <v>#NUM!</v>
      </c>
    </row>
    <row r="8195" spans="1:2" x14ac:dyDescent="0.3">
      <c r="A8195">
        <v>8189</v>
      </c>
      <c r="B8195" t="e">
        <f>SQRT((1-A8195*A8195/$G$1)*$G$2)</f>
        <v>#NUM!</v>
      </c>
    </row>
    <row r="8196" spans="1:2" x14ac:dyDescent="0.3">
      <c r="A8196">
        <v>8190</v>
      </c>
      <c r="B8196" t="e">
        <f>SQRT((1-A8196*A8196/$G$1)*$G$2)</f>
        <v>#NUM!</v>
      </c>
    </row>
    <row r="8197" spans="1:2" x14ac:dyDescent="0.3">
      <c r="A8197">
        <v>8191</v>
      </c>
      <c r="B8197" t="e">
        <f>SQRT((1-A8197*A8197/$G$1)*$G$2)</f>
        <v>#NUM!</v>
      </c>
    </row>
    <row r="8198" spans="1:2" x14ac:dyDescent="0.3">
      <c r="A8198">
        <v>8192</v>
      </c>
      <c r="B8198" t="e">
        <f>SQRT((1-A8198*A8198/$G$1)*$G$2)</f>
        <v>#NUM!</v>
      </c>
    </row>
    <row r="8199" spans="1:2" x14ac:dyDescent="0.3">
      <c r="A8199">
        <v>8193</v>
      </c>
      <c r="B8199" t="e">
        <f>SQRT((1-A8199*A8199/$G$1)*$G$2)</f>
        <v>#NUM!</v>
      </c>
    </row>
    <row r="8200" spans="1:2" x14ac:dyDescent="0.3">
      <c r="A8200">
        <v>8194</v>
      </c>
      <c r="B8200" t="e">
        <f>SQRT((1-A8200*A8200/$G$1)*$G$2)</f>
        <v>#NUM!</v>
      </c>
    </row>
    <row r="8201" spans="1:2" x14ac:dyDescent="0.3">
      <c r="A8201">
        <v>8195</v>
      </c>
      <c r="B8201" t="e">
        <f>SQRT((1-A8201*A8201/$G$1)*$G$2)</f>
        <v>#NUM!</v>
      </c>
    </row>
    <row r="8202" spans="1:2" x14ac:dyDescent="0.3">
      <c r="A8202">
        <v>8196</v>
      </c>
      <c r="B8202" t="e">
        <f>SQRT((1-A8202*A8202/$G$1)*$G$2)</f>
        <v>#NUM!</v>
      </c>
    </row>
    <row r="8203" spans="1:2" x14ac:dyDescent="0.3">
      <c r="A8203">
        <v>8197</v>
      </c>
      <c r="B8203" t="e">
        <f>SQRT((1-A8203*A8203/$G$1)*$G$2)</f>
        <v>#NUM!</v>
      </c>
    </row>
    <row r="8204" spans="1:2" x14ac:dyDescent="0.3">
      <c r="A8204">
        <v>8198</v>
      </c>
      <c r="B8204" t="e">
        <f>SQRT((1-A8204*A8204/$G$1)*$G$2)</f>
        <v>#NUM!</v>
      </c>
    </row>
    <row r="8205" spans="1:2" x14ac:dyDescent="0.3">
      <c r="A8205">
        <v>8199</v>
      </c>
      <c r="B8205" t="e">
        <f>SQRT((1-A8205*A8205/$G$1)*$G$2)</f>
        <v>#NUM!</v>
      </c>
    </row>
    <row r="8206" spans="1:2" x14ac:dyDescent="0.3">
      <c r="A8206">
        <v>8200</v>
      </c>
      <c r="B8206" t="e">
        <f>SQRT((1-A8206*A8206/$G$1)*$G$2)</f>
        <v>#NUM!</v>
      </c>
    </row>
    <row r="8207" spans="1:2" x14ac:dyDescent="0.3">
      <c r="A8207">
        <v>8201</v>
      </c>
      <c r="B8207" t="e">
        <f>SQRT((1-A8207*A8207/$G$1)*$G$2)</f>
        <v>#NUM!</v>
      </c>
    </row>
    <row r="8208" spans="1:2" x14ac:dyDescent="0.3">
      <c r="A8208">
        <v>8202</v>
      </c>
      <c r="B8208" t="e">
        <f>SQRT((1-A8208*A8208/$G$1)*$G$2)</f>
        <v>#NUM!</v>
      </c>
    </row>
    <row r="8209" spans="1:2" x14ac:dyDescent="0.3">
      <c r="A8209">
        <v>8203</v>
      </c>
      <c r="B8209" t="e">
        <f>SQRT((1-A8209*A8209/$G$1)*$G$2)</f>
        <v>#NUM!</v>
      </c>
    </row>
    <row r="8210" spans="1:2" x14ac:dyDescent="0.3">
      <c r="A8210">
        <v>8204</v>
      </c>
      <c r="B8210" t="e">
        <f>SQRT((1-A8210*A8210/$G$1)*$G$2)</f>
        <v>#NUM!</v>
      </c>
    </row>
    <row r="8211" spans="1:2" x14ac:dyDescent="0.3">
      <c r="A8211">
        <v>8205</v>
      </c>
      <c r="B8211" t="e">
        <f>SQRT((1-A8211*A8211/$G$1)*$G$2)</f>
        <v>#NUM!</v>
      </c>
    </row>
    <row r="8212" spans="1:2" x14ac:dyDescent="0.3">
      <c r="A8212">
        <v>8206</v>
      </c>
      <c r="B8212" t="e">
        <f>SQRT((1-A8212*A8212/$G$1)*$G$2)</f>
        <v>#NUM!</v>
      </c>
    </row>
    <row r="8213" spans="1:2" x14ac:dyDescent="0.3">
      <c r="A8213">
        <v>8207</v>
      </c>
      <c r="B8213" t="e">
        <f>SQRT((1-A8213*A8213/$G$1)*$G$2)</f>
        <v>#NUM!</v>
      </c>
    </row>
    <row r="8214" spans="1:2" x14ac:dyDescent="0.3">
      <c r="A8214">
        <v>8208</v>
      </c>
      <c r="B8214" t="e">
        <f>SQRT((1-A8214*A8214/$G$1)*$G$2)</f>
        <v>#NUM!</v>
      </c>
    </row>
    <row r="8215" spans="1:2" x14ac:dyDescent="0.3">
      <c r="A8215">
        <v>8209</v>
      </c>
      <c r="B8215" t="e">
        <f>SQRT((1-A8215*A8215/$G$1)*$G$2)</f>
        <v>#NUM!</v>
      </c>
    </row>
    <row r="8216" spans="1:2" x14ac:dyDescent="0.3">
      <c r="A8216">
        <v>8210</v>
      </c>
      <c r="B8216" t="e">
        <f>SQRT((1-A8216*A8216/$G$1)*$G$2)</f>
        <v>#NUM!</v>
      </c>
    </row>
    <row r="8217" spans="1:2" x14ac:dyDescent="0.3">
      <c r="A8217">
        <v>8211</v>
      </c>
      <c r="B8217" t="e">
        <f>SQRT((1-A8217*A8217/$G$1)*$G$2)</f>
        <v>#NUM!</v>
      </c>
    </row>
    <row r="8218" spans="1:2" x14ac:dyDescent="0.3">
      <c r="A8218">
        <v>8212</v>
      </c>
      <c r="B8218" t="e">
        <f>SQRT((1-A8218*A8218/$G$1)*$G$2)</f>
        <v>#NUM!</v>
      </c>
    </row>
    <row r="8219" spans="1:2" x14ac:dyDescent="0.3">
      <c r="A8219">
        <v>8213</v>
      </c>
      <c r="B8219" t="e">
        <f>SQRT((1-A8219*A8219/$G$1)*$G$2)</f>
        <v>#NUM!</v>
      </c>
    </row>
    <row r="8220" spans="1:2" x14ac:dyDescent="0.3">
      <c r="A8220">
        <v>8214</v>
      </c>
      <c r="B8220" t="e">
        <f>SQRT((1-A8220*A8220/$G$1)*$G$2)</f>
        <v>#NUM!</v>
      </c>
    </row>
    <row r="8221" spans="1:2" x14ac:dyDescent="0.3">
      <c r="A8221">
        <v>8215</v>
      </c>
      <c r="B8221" t="e">
        <f>SQRT((1-A8221*A8221/$G$1)*$G$2)</f>
        <v>#NUM!</v>
      </c>
    </row>
    <row r="8222" spans="1:2" x14ac:dyDescent="0.3">
      <c r="A8222">
        <v>8216</v>
      </c>
      <c r="B8222" t="e">
        <f>SQRT((1-A8222*A8222/$G$1)*$G$2)</f>
        <v>#NUM!</v>
      </c>
    </row>
    <row r="8223" spans="1:2" x14ac:dyDescent="0.3">
      <c r="A8223">
        <v>8217</v>
      </c>
      <c r="B8223" t="e">
        <f>SQRT((1-A8223*A8223/$G$1)*$G$2)</f>
        <v>#NUM!</v>
      </c>
    </row>
    <row r="8224" spans="1:2" x14ac:dyDescent="0.3">
      <c r="A8224">
        <v>8218</v>
      </c>
      <c r="B8224" t="e">
        <f>SQRT((1-A8224*A8224/$G$1)*$G$2)</f>
        <v>#NUM!</v>
      </c>
    </row>
    <row r="8225" spans="1:2" x14ac:dyDescent="0.3">
      <c r="A8225">
        <v>8219</v>
      </c>
      <c r="B8225" t="e">
        <f>SQRT((1-A8225*A8225/$G$1)*$G$2)</f>
        <v>#NUM!</v>
      </c>
    </row>
    <row r="8226" spans="1:2" x14ac:dyDescent="0.3">
      <c r="A8226">
        <v>8220</v>
      </c>
      <c r="B8226" t="e">
        <f>SQRT((1-A8226*A8226/$G$1)*$G$2)</f>
        <v>#NUM!</v>
      </c>
    </row>
    <row r="8227" spans="1:2" x14ac:dyDescent="0.3">
      <c r="A8227">
        <v>8221</v>
      </c>
      <c r="B8227" t="e">
        <f>SQRT((1-A8227*A8227/$G$1)*$G$2)</f>
        <v>#NUM!</v>
      </c>
    </row>
    <row r="8228" spans="1:2" x14ac:dyDescent="0.3">
      <c r="A8228">
        <v>8222</v>
      </c>
      <c r="B8228" t="e">
        <f>SQRT((1-A8228*A8228/$G$1)*$G$2)</f>
        <v>#NUM!</v>
      </c>
    </row>
    <row r="8229" spans="1:2" x14ac:dyDescent="0.3">
      <c r="A8229">
        <v>8223</v>
      </c>
      <c r="B8229" t="e">
        <f>SQRT((1-A8229*A8229/$G$1)*$G$2)</f>
        <v>#NUM!</v>
      </c>
    </row>
    <row r="8230" spans="1:2" x14ac:dyDescent="0.3">
      <c r="A8230">
        <v>8224</v>
      </c>
      <c r="B8230" t="e">
        <f>SQRT((1-A8230*A8230/$G$1)*$G$2)</f>
        <v>#NUM!</v>
      </c>
    </row>
    <row r="8231" spans="1:2" x14ac:dyDescent="0.3">
      <c r="A8231">
        <v>8225</v>
      </c>
      <c r="B8231" t="e">
        <f>SQRT((1-A8231*A8231/$G$1)*$G$2)</f>
        <v>#NUM!</v>
      </c>
    </row>
    <row r="8232" spans="1:2" x14ac:dyDescent="0.3">
      <c r="A8232">
        <v>8226</v>
      </c>
      <c r="B8232" t="e">
        <f>SQRT((1-A8232*A8232/$G$1)*$G$2)</f>
        <v>#NUM!</v>
      </c>
    </row>
    <row r="8233" spans="1:2" x14ac:dyDescent="0.3">
      <c r="A8233">
        <v>8227</v>
      </c>
      <c r="B8233" t="e">
        <f>SQRT((1-A8233*A8233/$G$1)*$G$2)</f>
        <v>#NUM!</v>
      </c>
    </row>
    <row r="8234" spans="1:2" x14ac:dyDescent="0.3">
      <c r="A8234">
        <v>8228</v>
      </c>
      <c r="B8234" t="e">
        <f>SQRT((1-A8234*A8234/$G$1)*$G$2)</f>
        <v>#NUM!</v>
      </c>
    </row>
    <row r="8235" spans="1:2" x14ac:dyDescent="0.3">
      <c r="A8235">
        <v>8229</v>
      </c>
      <c r="B8235" t="e">
        <f>SQRT((1-A8235*A8235/$G$1)*$G$2)</f>
        <v>#NUM!</v>
      </c>
    </row>
    <row r="8236" spans="1:2" x14ac:dyDescent="0.3">
      <c r="A8236">
        <v>8230</v>
      </c>
      <c r="B8236" t="e">
        <f>SQRT((1-A8236*A8236/$G$1)*$G$2)</f>
        <v>#NUM!</v>
      </c>
    </row>
    <row r="8237" spans="1:2" x14ac:dyDescent="0.3">
      <c r="A8237">
        <v>8231</v>
      </c>
      <c r="B8237" t="e">
        <f>SQRT((1-A8237*A8237/$G$1)*$G$2)</f>
        <v>#NUM!</v>
      </c>
    </row>
    <row r="8238" spans="1:2" x14ac:dyDescent="0.3">
      <c r="A8238">
        <v>8232</v>
      </c>
      <c r="B8238" t="e">
        <f>SQRT((1-A8238*A8238/$G$1)*$G$2)</f>
        <v>#NUM!</v>
      </c>
    </row>
    <row r="8239" spans="1:2" x14ac:dyDescent="0.3">
      <c r="A8239">
        <v>8233</v>
      </c>
      <c r="B8239" t="e">
        <f>SQRT((1-A8239*A8239/$G$1)*$G$2)</f>
        <v>#NUM!</v>
      </c>
    </row>
    <row r="8240" spans="1:2" x14ac:dyDescent="0.3">
      <c r="A8240">
        <v>8234</v>
      </c>
      <c r="B8240" t="e">
        <f>SQRT((1-A8240*A8240/$G$1)*$G$2)</f>
        <v>#NUM!</v>
      </c>
    </row>
    <row r="8241" spans="1:2" x14ac:dyDescent="0.3">
      <c r="A8241">
        <v>8235</v>
      </c>
      <c r="B8241" t="e">
        <f>SQRT((1-A8241*A8241/$G$1)*$G$2)</f>
        <v>#NUM!</v>
      </c>
    </row>
    <row r="8242" spans="1:2" x14ac:dyDescent="0.3">
      <c r="A8242">
        <v>8236</v>
      </c>
      <c r="B8242" t="e">
        <f>SQRT((1-A8242*A8242/$G$1)*$G$2)</f>
        <v>#NUM!</v>
      </c>
    </row>
    <row r="8243" spans="1:2" x14ac:dyDescent="0.3">
      <c r="A8243">
        <v>8237</v>
      </c>
      <c r="B8243" t="e">
        <f>SQRT((1-A8243*A8243/$G$1)*$G$2)</f>
        <v>#NUM!</v>
      </c>
    </row>
    <row r="8244" spans="1:2" x14ac:dyDescent="0.3">
      <c r="A8244">
        <v>8238</v>
      </c>
      <c r="B8244" t="e">
        <f>SQRT((1-A8244*A8244/$G$1)*$G$2)</f>
        <v>#NUM!</v>
      </c>
    </row>
    <row r="8245" spans="1:2" x14ac:dyDescent="0.3">
      <c r="A8245">
        <v>8239</v>
      </c>
      <c r="B8245" t="e">
        <f>SQRT((1-A8245*A8245/$G$1)*$G$2)</f>
        <v>#NUM!</v>
      </c>
    </row>
    <row r="8246" spans="1:2" x14ac:dyDescent="0.3">
      <c r="A8246">
        <v>8240</v>
      </c>
      <c r="B8246" t="e">
        <f>SQRT((1-A8246*A8246/$G$1)*$G$2)</f>
        <v>#NUM!</v>
      </c>
    </row>
    <row r="8247" spans="1:2" x14ac:dyDescent="0.3">
      <c r="A8247">
        <v>8241</v>
      </c>
      <c r="B8247" t="e">
        <f>SQRT((1-A8247*A8247/$G$1)*$G$2)</f>
        <v>#NUM!</v>
      </c>
    </row>
    <row r="8248" spans="1:2" x14ac:dyDescent="0.3">
      <c r="A8248">
        <v>8242</v>
      </c>
      <c r="B8248" t="e">
        <f>SQRT((1-A8248*A8248/$G$1)*$G$2)</f>
        <v>#NUM!</v>
      </c>
    </row>
    <row r="8249" spans="1:2" x14ac:dyDescent="0.3">
      <c r="A8249">
        <v>8243</v>
      </c>
      <c r="B8249" t="e">
        <f>SQRT((1-A8249*A8249/$G$1)*$G$2)</f>
        <v>#NUM!</v>
      </c>
    </row>
    <row r="8250" spans="1:2" x14ac:dyDescent="0.3">
      <c r="A8250">
        <v>8244</v>
      </c>
      <c r="B8250" t="e">
        <f>SQRT((1-A8250*A8250/$G$1)*$G$2)</f>
        <v>#NUM!</v>
      </c>
    </row>
    <row r="8251" spans="1:2" x14ac:dyDescent="0.3">
      <c r="A8251">
        <v>8245</v>
      </c>
      <c r="B8251" t="e">
        <f>SQRT((1-A8251*A8251/$G$1)*$G$2)</f>
        <v>#NUM!</v>
      </c>
    </row>
    <row r="8252" spans="1:2" x14ac:dyDescent="0.3">
      <c r="A8252">
        <v>8246</v>
      </c>
      <c r="B8252" t="e">
        <f>SQRT((1-A8252*A8252/$G$1)*$G$2)</f>
        <v>#NUM!</v>
      </c>
    </row>
    <row r="8253" spans="1:2" x14ac:dyDescent="0.3">
      <c r="A8253">
        <v>8247</v>
      </c>
      <c r="B8253" t="e">
        <f>SQRT((1-A8253*A8253/$G$1)*$G$2)</f>
        <v>#NUM!</v>
      </c>
    </row>
    <row r="8254" spans="1:2" x14ac:dyDescent="0.3">
      <c r="A8254">
        <v>8248</v>
      </c>
      <c r="B8254" t="e">
        <f>SQRT((1-A8254*A8254/$G$1)*$G$2)</f>
        <v>#NUM!</v>
      </c>
    </row>
    <row r="8255" spans="1:2" x14ac:dyDescent="0.3">
      <c r="A8255">
        <v>8249</v>
      </c>
      <c r="B8255" t="e">
        <f>SQRT((1-A8255*A8255/$G$1)*$G$2)</f>
        <v>#NUM!</v>
      </c>
    </row>
    <row r="8256" spans="1:2" x14ac:dyDescent="0.3">
      <c r="A8256">
        <v>8250</v>
      </c>
      <c r="B8256" t="e">
        <f>SQRT((1-A8256*A8256/$G$1)*$G$2)</f>
        <v>#NUM!</v>
      </c>
    </row>
    <row r="8257" spans="1:2" x14ac:dyDescent="0.3">
      <c r="A8257">
        <v>8251</v>
      </c>
      <c r="B8257" t="e">
        <f>SQRT((1-A8257*A8257/$G$1)*$G$2)</f>
        <v>#NUM!</v>
      </c>
    </row>
    <row r="8258" spans="1:2" x14ac:dyDescent="0.3">
      <c r="A8258">
        <v>8252</v>
      </c>
      <c r="B8258" t="e">
        <f>SQRT((1-A8258*A8258/$G$1)*$G$2)</f>
        <v>#NUM!</v>
      </c>
    </row>
    <row r="8259" spans="1:2" x14ac:dyDescent="0.3">
      <c r="A8259">
        <v>8253</v>
      </c>
      <c r="B8259" t="e">
        <f>SQRT((1-A8259*A8259/$G$1)*$G$2)</f>
        <v>#NUM!</v>
      </c>
    </row>
    <row r="8260" spans="1:2" x14ac:dyDescent="0.3">
      <c r="A8260">
        <v>8254</v>
      </c>
      <c r="B8260" t="e">
        <f>SQRT((1-A8260*A8260/$G$1)*$G$2)</f>
        <v>#NUM!</v>
      </c>
    </row>
    <row r="8261" spans="1:2" x14ac:dyDescent="0.3">
      <c r="A8261">
        <v>8255</v>
      </c>
      <c r="B8261" t="e">
        <f>SQRT((1-A8261*A8261/$G$1)*$G$2)</f>
        <v>#NUM!</v>
      </c>
    </row>
    <row r="8262" spans="1:2" x14ac:dyDescent="0.3">
      <c r="A8262">
        <v>8256</v>
      </c>
      <c r="B8262" t="e">
        <f>SQRT((1-A8262*A8262/$G$1)*$G$2)</f>
        <v>#NUM!</v>
      </c>
    </row>
    <row r="8263" spans="1:2" x14ac:dyDescent="0.3">
      <c r="A8263">
        <v>8257</v>
      </c>
      <c r="B8263" t="e">
        <f>SQRT((1-A8263*A8263/$G$1)*$G$2)</f>
        <v>#NUM!</v>
      </c>
    </row>
    <row r="8264" spans="1:2" x14ac:dyDescent="0.3">
      <c r="A8264">
        <v>8258</v>
      </c>
      <c r="B8264" t="e">
        <f>SQRT((1-A8264*A8264/$G$1)*$G$2)</f>
        <v>#NUM!</v>
      </c>
    </row>
    <row r="8265" spans="1:2" x14ac:dyDescent="0.3">
      <c r="A8265">
        <v>8259</v>
      </c>
      <c r="B8265" t="e">
        <f>SQRT((1-A8265*A8265/$G$1)*$G$2)</f>
        <v>#NUM!</v>
      </c>
    </row>
    <row r="8266" spans="1:2" x14ac:dyDescent="0.3">
      <c r="A8266">
        <v>8260</v>
      </c>
      <c r="B8266" t="e">
        <f>SQRT((1-A8266*A8266/$G$1)*$G$2)</f>
        <v>#NUM!</v>
      </c>
    </row>
    <row r="8267" spans="1:2" x14ac:dyDescent="0.3">
      <c r="A8267">
        <v>8261</v>
      </c>
      <c r="B8267" t="e">
        <f>SQRT((1-A8267*A8267/$G$1)*$G$2)</f>
        <v>#NUM!</v>
      </c>
    </row>
    <row r="8268" spans="1:2" x14ac:dyDescent="0.3">
      <c r="A8268">
        <v>8262</v>
      </c>
      <c r="B8268" t="e">
        <f>SQRT((1-A8268*A8268/$G$1)*$G$2)</f>
        <v>#NUM!</v>
      </c>
    </row>
    <row r="8269" spans="1:2" x14ac:dyDescent="0.3">
      <c r="A8269">
        <v>8263</v>
      </c>
      <c r="B8269" t="e">
        <f>SQRT((1-A8269*A8269/$G$1)*$G$2)</f>
        <v>#NUM!</v>
      </c>
    </row>
    <row r="8270" spans="1:2" x14ac:dyDescent="0.3">
      <c r="A8270">
        <v>8264</v>
      </c>
      <c r="B8270" t="e">
        <f>SQRT((1-A8270*A8270/$G$1)*$G$2)</f>
        <v>#NUM!</v>
      </c>
    </row>
    <row r="8271" spans="1:2" x14ac:dyDescent="0.3">
      <c r="A8271">
        <v>8265</v>
      </c>
      <c r="B8271" t="e">
        <f>SQRT((1-A8271*A8271/$G$1)*$G$2)</f>
        <v>#NUM!</v>
      </c>
    </row>
    <row r="8272" spans="1:2" x14ac:dyDescent="0.3">
      <c r="A8272">
        <v>8266</v>
      </c>
      <c r="B8272" t="e">
        <f>SQRT((1-A8272*A8272/$G$1)*$G$2)</f>
        <v>#NUM!</v>
      </c>
    </row>
    <row r="8273" spans="1:2" x14ac:dyDescent="0.3">
      <c r="A8273">
        <v>8267</v>
      </c>
      <c r="B8273" t="e">
        <f>SQRT((1-A8273*A8273/$G$1)*$G$2)</f>
        <v>#NUM!</v>
      </c>
    </row>
    <row r="8274" spans="1:2" x14ac:dyDescent="0.3">
      <c r="A8274">
        <v>8268</v>
      </c>
      <c r="B8274" t="e">
        <f>SQRT((1-A8274*A8274/$G$1)*$G$2)</f>
        <v>#NUM!</v>
      </c>
    </row>
    <row r="8275" spans="1:2" x14ac:dyDescent="0.3">
      <c r="A8275">
        <v>8269</v>
      </c>
      <c r="B8275" t="e">
        <f>SQRT((1-A8275*A8275/$G$1)*$G$2)</f>
        <v>#NUM!</v>
      </c>
    </row>
    <row r="8276" spans="1:2" x14ac:dyDescent="0.3">
      <c r="A8276">
        <v>8270</v>
      </c>
      <c r="B8276" t="e">
        <f>SQRT((1-A8276*A8276/$G$1)*$G$2)</f>
        <v>#NUM!</v>
      </c>
    </row>
    <row r="8277" spans="1:2" x14ac:dyDescent="0.3">
      <c r="A8277">
        <v>8271</v>
      </c>
      <c r="B8277" t="e">
        <f>SQRT((1-A8277*A8277/$G$1)*$G$2)</f>
        <v>#NUM!</v>
      </c>
    </row>
    <row r="8278" spans="1:2" x14ac:dyDescent="0.3">
      <c r="A8278">
        <v>8272</v>
      </c>
      <c r="B8278" t="e">
        <f>SQRT((1-A8278*A8278/$G$1)*$G$2)</f>
        <v>#NUM!</v>
      </c>
    </row>
    <row r="8279" spans="1:2" x14ac:dyDescent="0.3">
      <c r="A8279">
        <v>8273</v>
      </c>
      <c r="B8279" t="e">
        <f>SQRT((1-A8279*A8279/$G$1)*$G$2)</f>
        <v>#NUM!</v>
      </c>
    </row>
    <row r="8280" spans="1:2" x14ac:dyDescent="0.3">
      <c r="A8280">
        <v>8274</v>
      </c>
      <c r="B8280" t="e">
        <f>SQRT((1-A8280*A8280/$G$1)*$G$2)</f>
        <v>#NUM!</v>
      </c>
    </row>
    <row r="8281" spans="1:2" x14ac:dyDescent="0.3">
      <c r="A8281">
        <v>8275</v>
      </c>
      <c r="B8281" t="e">
        <f>SQRT((1-A8281*A8281/$G$1)*$G$2)</f>
        <v>#NUM!</v>
      </c>
    </row>
    <row r="8282" spans="1:2" x14ac:dyDescent="0.3">
      <c r="A8282">
        <v>8276</v>
      </c>
      <c r="B8282" t="e">
        <f>SQRT((1-A8282*A8282/$G$1)*$G$2)</f>
        <v>#NUM!</v>
      </c>
    </row>
    <row r="8283" spans="1:2" x14ac:dyDescent="0.3">
      <c r="A8283">
        <v>8277</v>
      </c>
      <c r="B8283" t="e">
        <f>SQRT((1-A8283*A8283/$G$1)*$G$2)</f>
        <v>#NUM!</v>
      </c>
    </row>
    <row r="8284" spans="1:2" x14ac:dyDescent="0.3">
      <c r="A8284">
        <v>8278</v>
      </c>
      <c r="B8284" t="e">
        <f>SQRT((1-A8284*A8284/$G$1)*$G$2)</f>
        <v>#NUM!</v>
      </c>
    </row>
    <row r="8285" spans="1:2" x14ac:dyDescent="0.3">
      <c r="A8285">
        <v>8279</v>
      </c>
      <c r="B8285" t="e">
        <f>SQRT((1-A8285*A8285/$G$1)*$G$2)</f>
        <v>#NUM!</v>
      </c>
    </row>
    <row r="8286" spans="1:2" x14ac:dyDescent="0.3">
      <c r="A8286">
        <v>8280</v>
      </c>
      <c r="B8286" t="e">
        <f>SQRT((1-A8286*A8286/$G$1)*$G$2)</f>
        <v>#NUM!</v>
      </c>
    </row>
    <row r="8287" spans="1:2" x14ac:dyDescent="0.3">
      <c r="A8287">
        <v>8281</v>
      </c>
      <c r="B8287" t="e">
        <f>SQRT((1-A8287*A8287/$G$1)*$G$2)</f>
        <v>#NUM!</v>
      </c>
    </row>
    <row r="8288" spans="1:2" x14ac:dyDescent="0.3">
      <c r="A8288">
        <v>8282</v>
      </c>
      <c r="B8288" t="e">
        <f>SQRT((1-A8288*A8288/$G$1)*$G$2)</f>
        <v>#NUM!</v>
      </c>
    </row>
    <row r="8289" spans="1:2" x14ac:dyDescent="0.3">
      <c r="A8289">
        <v>8283</v>
      </c>
      <c r="B8289" t="e">
        <f>SQRT((1-A8289*A8289/$G$1)*$G$2)</f>
        <v>#NUM!</v>
      </c>
    </row>
    <row r="8290" spans="1:2" x14ac:dyDescent="0.3">
      <c r="A8290">
        <v>8284</v>
      </c>
      <c r="B8290" t="e">
        <f>SQRT((1-A8290*A8290/$G$1)*$G$2)</f>
        <v>#NUM!</v>
      </c>
    </row>
    <row r="8291" spans="1:2" x14ac:dyDescent="0.3">
      <c r="A8291">
        <v>8285</v>
      </c>
      <c r="B8291" t="e">
        <f>SQRT((1-A8291*A8291/$G$1)*$G$2)</f>
        <v>#NUM!</v>
      </c>
    </row>
    <row r="8292" spans="1:2" x14ac:dyDescent="0.3">
      <c r="A8292">
        <v>8286</v>
      </c>
      <c r="B8292" t="e">
        <f>SQRT((1-A8292*A8292/$G$1)*$G$2)</f>
        <v>#NUM!</v>
      </c>
    </row>
    <row r="8293" spans="1:2" x14ac:dyDescent="0.3">
      <c r="A8293">
        <v>8287</v>
      </c>
      <c r="B8293" t="e">
        <f>SQRT((1-A8293*A8293/$G$1)*$G$2)</f>
        <v>#NUM!</v>
      </c>
    </row>
    <row r="8294" spans="1:2" x14ac:dyDescent="0.3">
      <c r="A8294">
        <v>8288</v>
      </c>
      <c r="B8294" t="e">
        <f>SQRT((1-A8294*A8294/$G$1)*$G$2)</f>
        <v>#NUM!</v>
      </c>
    </row>
    <row r="8295" spans="1:2" x14ac:dyDescent="0.3">
      <c r="A8295">
        <v>8289</v>
      </c>
      <c r="B8295" t="e">
        <f>SQRT((1-A8295*A8295/$G$1)*$G$2)</f>
        <v>#NUM!</v>
      </c>
    </row>
    <row r="8296" spans="1:2" x14ac:dyDescent="0.3">
      <c r="A8296">
        <v>8290</v>
      </c>
      <c r="B8296" t="e">
        <f>SQRT((1-A8296*A8296/$G$1)*$G$2)</f>
        <v>#NUM!</v>
      </c>
    </row>
    <row r="8297" spans="1:2" x14ac:dyDescent="0.3">
      <c r="A8297">
        <v>8291</v>
      </c>
      <c r="B8297" t="e">
        <f>SQRT((1-A8297*A8297/$G$1)*$G$2)</f>
        <v>#NUM!</v>
      </c>
    </row>
    <row r="8298" spans="1:2" x14ac:dyDescent="0.3">
      <c r="A8298">
        <v>8292</v>
      </c>
      <c r="B8298" t="e">
        <f>SQRT((1-A8298*A8298/$G$1)*$G$2)</f>
        <v>#NUM!</v>
      </c>
    </row>
    <row r="8299" spans="1:2" x14ac:dyDescent="0.3">
      <c r="A8299">
        <v>8293</v>
      </c>
      <c r="B8299" t="e">
        <f>SQRT((1-A8299*A8299/$G$1)*$G$2)</f>
        <v>#NUM!</v>
      </c>
    </row>
    <row r="8300" spans="1:2" x14ac:dyDescent="0.3">
      <c r="A8300">
        <v>8294</v>
      </c>
      <c r="B8300" t="e">
        <f>SQRT((1-A8300*A8300/$G$1)*$G$2)</f>
        <v>#NUM!</v>
      </c>
    </row>
    <row r="8301" spans="1:2" x14ac:dyDescent="0.3">
      <c r="A8301">
        <v>8295</v>
      </c>
      <c r="B8301" t="e">
        <f>SQRT((1-A8301*A8301/$G$1)*$G$2)</f>
        <v>#NUM!</v>
      </c>
    </row>
    <row r="8302" spans="1:2" x14ac:dyDescent="0.3">
      <c r="A8302">
        <v>8296</v>
      </c>
      <c r="B8302" t="e">
        <f>SQRT((1-A8302*A8302/$G$1)*$G$2)</f>
        <v>#NUM!</v>
      </c>
    </row>
    <row r="8303" spans="1:2" x14ac:dyDescent="0.3">
      <c r="A8303">
        <v>8297</v>
      </c>
      <c r="B8303" t="e">
        <f>SQRT((1-A8303*A8303/$G$1)*$G$2)</f>
        <v>#NUM!</v>
      </c>
    </row>
    <row r="8304" spans="1:2" x14ac:dyDescent="0.3">
      <c r="A8304">
        <v>8298</v>
      </c>
      <c r="B8304" t="e">
        <f>SQRT((1-A8304*A8304/$G$1)*$G$2)</f>
        <v>#NUM!</v>
      </c>
    </row>
    <row r="8305" spans="1:2" x14ac:dyDescent="0.3">
      <c r="A8305">
        <v>8299</v>
      </c>
      <c r="B8305" t="e">
        <f>SQRT((1-A8305*A8305/$G$1)*$G$2)</f>
        <v>#NUM!</v>
      </c>
    </row>
    <row r="8306" spans="1:2" x14ac:dyDescent="0.3">
      <c r="A8306">
        <v>8300</v>
      </c>
      <c r="B8306" t="e">
        <f>SQRT((1-A8306*A8306/$G$1)*$G$2)</f>
        <v>#NUM!</v>
      </c>
    </row>
    <row r="8307" spans="1:2" x14ac:dyDescent="0.3">
      <c r="A8307">
        <v>8301</v>
      </c>
      <c r="B8307" t="e">
        <f>SQRT((1-A8307*A8307/$G$1)*$G$2)</f>
        <v>#NUM!</v>
      </c>
    </row>
    <row r="8308" spans="1:2" x14ac:dyDescent="0.3">
      <c r="A8308">
        <v>8302</v>
      </c>
      <c r="B8308" t="e">
        <f>SQRT((1-A8308*A8308/$G$1)*$G$2)</f>
        <v>#NUM!</v>
      </c>
    </row>
    <row r="8309" spans="1:2" x14ac:dyDescent="0.3">
      <c r="A8309">
        <v>8303</v>
      </c>
      <c r="B8309" t="e">
        <f>SQRT((1-A8309*A8309/$G$1)*$G$2)</f>
        <v>#NUM!</v>
      </c>
    </row>
    <row r="8310" spans="1:2" x14ac:dyDescent="0.3">
      <c r="A8310">
        <v>8304</v>
      </c>
      <c r="B8310" t="e">
        <f>SQRT((1-A8310*A8310/$G$1)*$G$2)</f>
        <v>#NUM!</v>
      </c>
    </row>
    <row r="8311" spans="1:2" x14ac:dyDescent="0.3">
      <c r="A8311">
        <v>8305</v>
      </c>
      <c r="B8311" t="e">
        <f>SQRT((1-A8311*A8311/$G$1)*$G$2)</f>
        <v>#NUM!</v>
      </c>
    </row>
    <row r="8312" spans="1:2" x14ac:dyDescent="0.3">
      <c r="A8312">
        <v>8306</v>
      </c>
      <c r="B8312" t="e">
        <f>SQRT((1-A8312*A8312/$G$1)*$G$2)</f>
        <v>#NUM!</v>
      </c>
    </row>
    <row r="8313" spans="1:2" x14ac:dyDescent="0.3">
      <c r="A8313">
        <v>8307</v>
      </c>
      <c r="B8313" t="e">
        <f>SQRT((1-A8313*A8313/$G$1)*$G$2)</f>
        <v>#NUM!</v>
      </c>
    </row>
    <row r="8314" spans="1:2" x14ac:dyDescent="0.3">
      <c r="A8314">
        <v>8308</v>
      </c>
      <c r="B8314" t="e">
        <f>SQRT((1-A8314*A8314/$G$1)*$G$2)</f>
        <v>#NUM!</v>
      </c>
    </row>
    <row r="8315" spans="1:2" x14ac:dyDescent="0.3">
      <c r="A8315">
        <v>8309</v>
      </c>
      <c r="B8315" t="e">
        <f>SQRT((1-A8315*A8315/$G$1)*$G$2)</f>
        <v>#NUM!</v>
      </c>
    </row>
    <row r="8316" spans="1:2" x14ac:dyDescent="0.3">
      <c r="A8316">
        <v>8310</v>
      </c>
      <c r="B8316" t="e">
        <f>SQRT((1-A8316*A8316/$G$1)*$G$2)</f>
        <v>#NUM!</v>
      </c>
    </row>
    <row r="8317" spans="1:2" x14ac:dyDescent="0.3">
      <c r="A8317">
        <v>8311</v>
      </c>
      <c r="B8317" t="e">
        <f>SQRT((1-A8317*A8317/$G$1)*$G$2)</f>
        <v>#NUM!</v>
      </c>
    </row>
    <row r="8318" spans="1:2" x14ac:dyDescent="0.3">
      <c r="A8318">
        <v>8312</v>
      </c>
      <c r="B8318" t="e">
        <f>SQRT((1-A8318*A8318/$G$1)*$G$2)</f>
        <v>#NUM!</v>
      </c>
    </row>
    <row r="8319" spans="1:2" x14ac:dyDescent="0.3">
      <c r="A8319">
        <v>8313</v>
      </c>
      <c r="B8319" t="e">
        <f>SQRT((1-A8319*A8319/$G$1)*$G$2)</f>
        <v>#NUM!</v>
      </c>
    </row>
    <row r="8320" spans="1:2" x14ac:dyDescent="0.3">
      <c r="A8320">
        <v>8314</v>
      </c>
      <c r="B8320" t="e">
        <f>SQRT((1-A8320*A8320/$G$1)*$G$2)</f>
        <v>#NUM!</v>
      </c>
    </row>
    <row r="8321" spans="1:2" x14ac:dyDescent="0.3">
      <c r="A8321">
        <v>8315</v>
      </c>
      <c r="B8321" t="e">
        <f>SQRT((1-A8321*A8321/$G$1)*$G$2)</f>
        <v>#NUM!</v>
      </c>
    </row>
    <row r="8322" spans="1:2" x14ac:dyDescent="0.3">
      <c r="A8322">
        <v>8316</v>
      </c>
      <c r="B8322" t="e">
        <f>SQRT((1-A8322*A8322/$G$1)*$G$2)</f>
        <v>#NUM!</v>
      </c>
    </row>
    <row r="8323" spans="1:2" x14ac:dyDescent="0.3">
      <c r="A8323">
        <v>8317</v>
      </c>
      <c r="B8323" t="e">
        <f>SQRT((1-A8323*A8323/$G$1)*$G$2)</f>
        <v>#NUM!</v>
      </c>
    </row>
    <row r="8324" spans="1:2" x14ac:dyDescent="0.3">
      <c r="A8324">
        <v>8318</v>
      </c>
      <c r="B8324" t="e">
        <f>SQRT((1-A8324*A8324/$G$1)*$G$2)</f>
        <v>#NUM!</v>
      </c>
    </row>
    <row r="8325" spans="1:2" x14ac:dyDescent="0.3">
      <c r="A8325">
        <v>8319</v>
      </c>
      <c r="B8325" t="e">
        <f>SQRT((1-A8325*A8325/$G$1)*$G$2)</f>
        <v>#NUM!</v>
      </c>
    </row>
    <row r="8326" spans="1:2" x14ac:dyDescent="0.3">
      <c r="A8326">
        <v>8320</v>
      </c>
      <c r="B8326" t="e">
        <f>SQRT((1-A8326*A8326/$G$1)*$G$2)</f>
        <v>#NUM!</v>
      </c>
    </row>
    <row r="8327" spans="1:2" x14ac:dyDescent="0.3">
      <c r="A8327">
        <v>8321</v>
      </c>
      <c r="B8327" t="e">
        <f>SQRT((1-A8327*A8327/$G$1)*$G$2)</f>
        <v>#NUM!</v>
      </c>
    </row>
    <row r="8328" spans="1:2" x14ac:dyDescent="0.3">
      <c r="A8328">
        <v>8322</v>
      </c>
      <c r="B8328" t="e">
        <f>SQRT((1-A8328*A8328/$G$1)*$G$2)</f>
        <v>#NUM!</v>
      </c>
    </row>
    <row r="8329" spans="1:2" x14ac:dyDescent="0.3">
      <c r="A8329">
        <v>8323</v>
      </c>
      <c r="B8329" t="e">
        <f>SQRT((1-A8329*A8329/$G$1)*$G$2)</f>
        <v>#NUM!</v>
      </c>
    </row>
    <row r="8330" spans="1:2" x14ac:dyDescent="0.3">
      <c r="A8330">
        <v>8324</v>
      </c>
      <c r="B8330" t="e">
        <f>SQRT((1-A8330*A8330/$G$1)*$G$2)</f>
        <v>#NUM!</v>
      </c>
    </row>
    <row r="8331" spans="1:2" x14ac:dyDescent="0.3">
      <c r="A8331">
        <v>8325</v>
      </c>
      <c r="B8331" t="e">
        <f>SQRT((1-A8331*A8331/$G$1)*$G$2)</f>
        <v>#NUM!</v>
      </c>
    </row>
    <row r="8332" spans="1:2" x14ac:dyDescent="0.3">
      <c r="A8332">
        <v>8326</v>
      </c>
      <c r="B8332" t="e">
        <f>SQRT((1-A8332*A8332/$G$1)*$G$2)</f>
        <v>#NUM!</v>
      </c>
    </row>
    <row r="8333" spans="1:2" x14ac:dyDescent="0.3">
      <c r="A8333">
        <v>8327</v>
      </c>
      <c r="B8333" t="e">
        <f>SQRT((1-A8333*A8333/$G$1)*$G$2)</f>
        <v>#NUM!</v>
      </c>
    </row>
    <row r="8334" spans="1:2" x14ac:dyDescent="0.3">
      <c r="A8334">
        <v>8328</v>
      </c>
      <c r="B8334" t="e">
        <f>SQRT((1-A8334*A8334/$G$1)*$G$2)</f>
        <v>#NUM!</v>
      </c>
    </row>
    <row r="8335" spans="1:2" x14ac:dyDescent="0.3">
      <c r="A8335">
        <v>8329</v>
      </c>
      <c r="B8335" t="e">
        <f>SQRT((1-A8335*A8335/$G$1)*$G$2)</f>
        <v>#NUM!</v>
      </c>
    </row>
    <row r="8336" spans="1:2" x14ac:dyDescent="0.3">
      <c r="A8336">
        <v>8330</v>
      </c>
      <c r="B8336" t="e">
        <f>SQRT((1-A8336*A8336/$G$1)*$G$2)</f>
        <v>#NUM!</v>
      </c>
    </row>
    <row r="8337" spans="1:2" x14ac:dyDescent="0.3">
      <c r="A8337">
        <v>8331</v>
      </c>
      <c r="B8337" t="e">
        <f>SQRT((1-A8337*A8337/$G$1)*$G$2)</f>
        <v>#NUM!</v>
      </c>
    </row>
    <row r="8338" spans="1:2" x14ac:dyDescent="0.3">
      <c r="A8338">
        <v>8332</v>
      </c>
      <c r="B8338" t="e">
        <f>SQRT((1-A8338*A8338/$G$1)*$G$2)</f>
        <v>#NUM!</v>
      </c>
    </row>
    <row r="8339" spans="1:2" x14ac:dyDescent="0.3">
      <c r="A8339">
        <v>8333</v>
      </c>
      <c r="B8339" t="e">
        <f>SQRT((1-A8339*A8339/$G$1)*$G$2)</f>
        <v>#NUM!</v>
      </c>
    </row>
    <row r="8340" spans="1:2" x14ac:dyDescent="0.3">
      <c r="A8340">
        <v>8334</v>
      </c>
      <c r="B8340" t="e">
        <f>SQRT((1-A8340*A8340/$G$1)*$G$2)</f>
        <v>#NUM!</v>
      </c>
    </row>
    <row r="8341" spans="1:2" x14ac:dyDescent="0.3">
      <c r="A8341">
        <v>8335</v>
      </c>
      <c r="B8341" t="e">
        <f>SQRT((1-A8341*A8341/$G$1)*$G$2)</f>
        <v>#NUM!</v>
      </c>
    </row>
    <row r="8342" spans="1:2" x14ac:dyDescent="0.3">
      <c r="A8342">
        <v>8336</v>
      </c>
      <c r="B8342" t="e">
        <f>SQRT((1-A8342*A8342/$G$1)*$G$2)</f>
        <v>#NUM!</v>
      </c>
    </row>
    <row r="8343" spans="1:2" x14ac:dyDescent="0.3">
      <c r="A8343">
        <v>8337</v>
      </c>
      <c r="B8343" t="e">
        <f>SQRT((1-A8343*A8343/$G$1)*$G$2)</f>
        <v>#NUM!</v>
      </c>
    </row>
    <row r="8344" spans="1:2" x14ac:dyDescent="0.3">
      <c r="A8344">
        <v>8338</v>
      </c>
      <c r="B8344" t="e">
        <f>SQRT((1-A8344*A8344/$G$1)*$G$2)</f>
        <v>#NUM!</v>
      </c>
    </row>
    <row r="8345" spans="1:2" x14ac:dyDescent="0.3">
      <c r="A8345">
        <v>8339</v>
      </c>
      <c r="B8345" t="e">
        <f>SQRT((1-A8345*A8345/$G$1)*$G$2)</f>
        <v>#NUM!</v>
      </c>
    </row>
    <row r="8346" spans="1:2" x14ac:dyDescent="0.3">
      <c r="A8346">
        <v>8340</v>
      </c>
      <c r="B8346" t="e">
        <f>SQRT((1-A8346*A8346/$G$1)*$G$2)</f>
        <v>#NUM!</v>
      </c>
    </row>
    <row r="8347" spans="1:2" x14ac:dyDescent="0.3">
      <c r="A8347">
        <v>8341</v>
      </c>
      <c r="B8347" t="e">
        <f>SQRT((1-A8347*A8347/$G$1)*$G$2)</f>
        <v>#NUM!</v>
      </c>
    </row>
    <row r="8348" spans="1:2" x14ac:dyDescent="0.3">
      <c r="A8348">
        <v>8342</v>
      </c>
      <c r="B8348" t="e">
        <f>SQRT((1-A8348*A8348/$G$1)*$G$2)</f>
        <v>#NUM!</v>
      </c>
    </row>
    <row r="8349" spans="1:2" x14ac:dyDescent="0.3">
      <c r="A8349">
        <v>8343</v>
      </c>
      <c r="B8349" t="e">
        <f>SQRT((1-A8349*A8349/$G$1)*$G$2)</f>
        <v>#NUM!</v>
      </c>
    </row>
    <row r="8350" spans="1:2" x14ac:dyDescent="0.3">
      <c r="A8350">
        <v>8344</v>
      </c>
      <c r="B8350" t="e">
        <f>SQRT((1-A8350*A8350/$G$1)*$G$2)</f>
        <v>#NUM!</v>
      </c>
    </row>
    <row r="8351" spans="1:2" x14ac:dyDescent="0.3">
      <c r="A8351">
        <v>8345</v>
      </c>
      <c r="B8351" t="e">
        <f>SQRT((1-A8351*A8351/$G$1)*$G$2)</f>
        <v>#NUM!</v>
      </c>
    </row>
    <row r="8352" spans="1:2" x14ac:dyDescent="0.3">
      <c r="A8352">
        <v>8346</v>
      </c>
      <c r="B8352" t="e">
        <f>SQRT((1-A8352*A8352/$G$1)*$G$2)</f>
        <v>#NUM!</v>
      </c>
    </row>
    <row r="8353" spans="1:2" x14ac:dyDescent="0.3">
      <c r="A8353">
        <v>8347</v>
      </c>
      <c r="B8353" t="e">
        <f>SQRT((1-A8353*A8353/$G$1)*$G$2)</f>
        <v>#NUM!</v>
      </c>
    </row>
    <row r="8354" spans="1:2" x14ac:dyDescent="0.3">
      <c r="A8354">
        <v>8348</v>
      </c>
      <c r="B8354" t="e">
        <f>SQRT((1-A8354*A8354/$G$1)*$G$2)</f>
        <v>#NUM!</v>
      </c>
    </row>
    <row r="8355" spans="1:2" x14ac:dyDescent="0.3">
      <c r="A8355">
        <v>8349</v>
      </c>
      <c r="B8355" t="e">
        <f>SQRT((1-A8355*A8355/$G$1)*$G$2)</f>
        <v>#NUM!</v>
      </c>
    </row>
    <row r="8356" spans="1:2" x14ac:dyDescent="0.3">
      <c r="A8356">
        <v>8350</v>
      </c>
      <c r="B8356" t="e">
        <f>SQRT((1-A8356*A8356/$G$1)*$G$2)</f>
        <v>#NUM!</v>
      </c>
    </row>
    <row r="8357" spans="1:2" x14ac:dyDescent="0.3">
      <c r="A8357">
        <v>8351</v>
      </c>
      <c r="B8357" t="e">
        <f>SQRT((1-A8357*A8357/$G$1)*$G$2)</f>
        <v>#NUM!</v>
      </c>
    </row>
    <row r="8358" spans="1:2" x14ac:dyDescent="0.3">
      <c r="A8358">
        <v>8352</v>
      </c>
      <c r="B8358" t="e">
        <f>SQRT((1-A8358*A8358/$G$1)*$G$2)</f>
        <v>#NUM!</v>
      </c>
    </row>
    <row r="8359" spans="1:2" x14ac:dyDescent="0.3">
      <c r="A8359">
        <v>8353</v>
      </c>
      <c r="B8359" t="e">
        <f>SQRT((1-A8359*A8359/$G$1)*$G$2)</f>
        <v>#NUM!</v>
      </c>
    </row>
    <row r="8360" spans="1:2" x14ac:dyDescent="0.3">
      <c r="A8360">
        <v>8354</v>
      </c>
      <c r="B8360" t="e">
        <f>SQRT((1-A8360*A8360/$G$1)*$G$2)</f>
        <v>#NUM!</v>
      </c>
    </row>
    <row r="8361" spans="1:2" x14ac:dyDescent="0.3">
      <c r="A8361">
        <v>8355</v>
      </c>
      <c r="B8361" t="e">
        <f>SQRT((1-A8361*A8361/$G$1)*$G$2)</f>
        <v>#NUM!</v>
      </c>
    </row>
    <row r="8362" spans="1:2" x14ac:dyDescent="0.3">
      <c r="A8362">
        <v>8356</v>
      </c>
      <c r="B8362" t="e">
        <f>SQRT((1-A8362*A8362/$G$1)*$G$2)</f>
        <v>#NUM!</v>
      </c>
    </row>
    <row r="8363" spans="1:2" x14ac:dyDescent="0.3">
      <c r="A8363">
        <v>8357</v>
      </c>
      <c r="B8363" t="e">
        <f>SQRT((1-A8363*A8363/$G$1)*$G$2)</f>
        <v>#NUM!</v>
      </c>
    </row>
    <row r="8364" spans="1:2" x14ac:dyDescent="0.3">
      <c r="A8364">
        <v>8358</v>
      </c>
      <c r="B8364" t="e">
        <f>SQRT((1-A8364*A8364/$G$1)*$G$2)</f>
        <v>#NUM!</v>
      </c>
    </row>
    <row r="8365" spans="1:2" x14ac:dyDescent="0.3">
      <c r="A8365">
        <v>8359</v>
      </c>
      <c r="B8365" t="e">
        <f>SQRT((1-A8365*A8365/$G$1)*$G$2)</f>
        <v>#NUM!</v>
      </c>
    </row>
    <row r="8366" spans="1:2" x14ac:dyDescent="0.3">
      <c r="A8366">
        <v>8360</v>
      </c>
      <c r="B8366" t="e">
        <f>SQRT((1-A8366*A8366/$G$1)*$G$2)</f>
        <v>#NUM!</v>
      </c>
    </row>
    <row r="8367" spans="1:2" x14ac:dyDescent="0.3">
      <c r="A8367">
        <v>8361</v>
      </c>
      <c r="B8367" t="e">
        <f>SQRT((1-A8367*A8367/$G$1)*$G$2)</f>
        <v>#NUM!</v>
      </c>
    </row>
    <row r="8368" spans="1:2" x14ac:dyDescent="0.3">
      <c r="A8368">
        <v>8362</v>
      </c>
      <c r="B8368" t="e">
        <f>SQRT((1-A8368*A8368/$G$1)*$G$2)</f>
        <v>#NUM!</v>
      </c>
    </row>
    <row r="8369" spans="1:2" x14ac:dyDescent="0.3">
      <c r="A8369">
        <v>8363</v>
      </c>
      <c r="B8369" t="e">
        <f>SQRT((1-A8369*A8369/$G$1)*$G$2)</f>
        <v>#NUM!</v>
      </c>
    </row>
    <row r="8370" spans="1:2" x14ac:dyDescent="0.3">
      <c r="A8370">
        <v>8364</v>
      </c>
      <c r="B8370" t="e">
        <f>SQRT((1-A8370*A8370/$G$1)*$G$2)</f>
        <v>#NUM!</v>
      </c>
    </row>
    <row r="8371" spans="1:2" x14ac:dyDescent="0.3">
      <c r="A8371">
        <v>8365</v>
      </c>
      <c r="B8371" t="e">
        <f>SQRT((1-A8371*A8371/$G$1)*$G$2)</f>
        <v>#NUM!</v>
      </c>
    </row>
    <row r="8372" spans="1:2" x14ac:dyDescent="0.3">
      <c r="A8372">
        <v>8366</v>
      </c>
      <c r="B8372" t="e">
        <f>SQRT((1-A8372*A8372/$G$1)*$G$2)</f>
        <v>#NUM!</v>
      </c>
    </row>
    <row r="8373" spans="1:2" x14ac:dyDescent="0.3">
      <c r="A8373">
        <v>8367</v>
      </c>
      <c r="B8373" t="e">
        <f>SQRT((1-A8373*A8373/$G$1)*$G$2)</f>
        <v>#NUM!</v>
      </c>
    </row>
    <row r="8374" spans="1:2" x14ac:dyDescent="0.3">
      <c r="A8374">
        <v>8368</v>
      </c>
      <c r="B8374" t="e">
        <f>SQRT((1-A8374*A8374/$G$1)*$G$2)</f>
        <v>#NUM!</v>
      </c>
    </row>
    <row r="8375" spans="1:2" x14ac:dyDescent="0.3">
      <c r="A8375">
        <v>8369</v>
      </c>
      <c r="B8375" t="e">
        <f>SQRT((1-A8375*A8375/$G$1)*$G$2)</f>
        <v>#NUM!</v>
      </c>
    </row>
    <row r="8376" spans="1:2" x14ac:dyDescent="0.3">
      <c r="A8376">
        <v>8370</v>
      </c>
      <c r="B8376" t="e">
        <f>SQRT((1-A8376*A8376/$G$1)*$G$2)</f>
        <v>#NUM!</v>
      </c>
    </row>
    <row r="8377" spans="1:2" x14ac:dyDescent="0.3">
      <c r="A8377">
        <v>8371</v>
      </c>
      <c r="B8377" t="e">
        <f>SQRT((1-A8377*A8377/$G$1)*$G$2)</f>
        <v>#NUM!</v>
      </c>
    </row>
    <row r="8378" spans="1:2" x14ac:dyDescent="0.3">
      <c r="A8378">
        <v>8372</v>
      </c>
      <c r="B8378" t="e">
        <f>SQRT((1-A8378*A8378/$G$1)*$G$2)</f>
        <v>#NUM!</v>
      </c>
    </row>
    <row r="8379" spans="1:2" x14ac:dyDescent="0.3">
      <c r="A8379">
        <v>8373</v>
      </c>
      <c r="B8379" t="e">
        <f>SQRT((1-A8379*A8379/$G$1)*$G$2)</f>
        <v>#NUM!</v>
      </c>
    </row>
    <row r="8380" spans="1:2" x14ac:dyDescent="0.3">
      <c r="A8380">
        <v>8374</v>
      </c>
      <c r="B8380" t="e">
        <f>SQRT((1-A8380*A8380/$G$1)*$G$2)</f>
        <v>#NUM!</v>
      </c>
    </row>
    <row r="8381" spans="1:2" x14ac:dyDescent="0.3">
      <c r="A8381">
        <v>8375</v>
      </c>
      <c r="B8381" t="e">
        <f>SQRT((1-A8381*A8381/$G$1)*$G$2)</f>
        <v>#NUM!</v>
      </c>
    </row>
    <row r="8382" spans="1:2" x14ac:dyDescent="0.3">
      <c r="A8382">
        <v>8376</v>
      </c>
      <c r="B8382" t="e">
        <f>SQRT((1-A8382*A8382/$G$1)*$G$2)</f>
        <v>#NUM!</v>
      </c>
    </row>
    <row r="8383" spans="1:2" x14ac:dyDescent="0.3">
      <c r="A8383">
        <v>8377</v>
      </c>
      <c r="B8383" t="e">
        <f>SQRT((1-A8383*A8383/$G$1)*$G$2)</f>
        <v>#NUM!</v>
      </c>
    </row>
    <row r="8384" spans="1:2" x14ac:dyDescent="0.3">
      <c r="A8384">
        <v>8378</v>
      </c>
      <c r="B8384" t="e">
        <f>SQRT((1-A8384*A8384/$G$1)*$G$2)</f>
        <v>#NUM!</v>
      </c>
    </row>
    <row r="8385" spans="1:2" x14ac:dyDescent="0.3">
      <c r="A8385">
        <v>8379</v>
      </c>
      <c r="B8385" t="e">
        <f>SQRT((1-A8385*A8385/$G$1)*$G$2)</f>
        <v>#NUM!</v>
      </c>
    </row>
    <row r="8386" spans="1:2" x14ac:dyDescent="0.3">
      <c r="A8386">
        <v>8380</v>
      </c>
      <c r="B8386" t="e">
        <f>SQRT((1-A8386*A8386/$G$1)*$G$2)</f>
        <v>#NUM!</v>
      </c>
    </row>
    <row r="8387" spans="1:2" x14ac:dyDescent="0.3">
      <c r="A8387">
        <v>8381</v>
      </c>
      <c r="B8387" t="e">
        <f>SQRT((1-A8387*A8387/$G$1)*$G$2)</f>
        <v>#NUM!</v>
      </c>
    </row>
    <row r="8388" spans="1:2" x14ac:dyDescent="0.3">
      <c r="A8388">
        <v>8382</v>
      </c>
      <c r="B8388" t="e">
        <f>SQRT((1-A8388*A8388/$G$1)*$G$2)</f>
        <v>#NUM!</v>
      </c>
    </row>
    <row r="8389" spans="1:2" x14ac:dyDescent="0.3">
      <c r="A8389">
        <v>8383</v>
      </c>
      <c r="B8389" t="e">
        <f>SQRT((1-A8389*A8389/$G$1)*$G$2)</f>
        <v>#NUM!</v>
      </c>
    </row>
    <row r="8390" spans="1:2" x14ac:dyDescent="0.3">
      <c r="A8390">
        <v>8384</v>
      </c>
      <c r="B8390" t="e">
        <f>SQRT((1-A8390*A8390/$G$1)*$G$2)</f>
        <v>#NUM!</v>
      </c>
    </row>
    <row r="8391" spans="1:2" x14ac:dyDescent="0.3">
      <c r="A8391">
        <v>8385</v>
      </c>
      <c r="B8391" t="e">
        <f>SQRT((1-A8391*A8391/$G$1)*$G$2)</f>
        <v>#NUM!</v>
      </c>
    </row>
    <row r="8392" spans="1:2" x14ac:dyDescent="0.3">
      <c r="A8392">
        <v>8386</v>
      </c>
      <c r="B8392" t="e">
        <f>SQRT((1-A8392*A8392/$G$1)*$G$2)</f>
        <v>#NUM!</v>
      </c>
    </row>
    <row r="8393" spans="1:2" x14ac:dyDescent="0.3">
      <c r="A8393">
        <v>8387</v>
      </c>
      <c r="B8393" t="e">
        <f>SQRT((1-A8393*A8393/$G$1)*$G$2)</f>
        <v>#NUM!</v>
      </c>
    </row>
    <row r="8394" spans="1:2" x14ac:dyDescent="0.3">
      <c r="A8394">
        <v>8388</v>
      </c>
      <c r="B8394" t="e">
        <f>SQRT((1-A8394*A8394/$G$1)*$G$2)</f>
        <v>#NUM!</v>
      </c>
    </row>
    <row r="8395" spans="1:2" x14ac:dyDescent="0.3">
      <c r="A8395">
        <v>8389</v>
      </c>
      <c r="B8395" t="e">
        <f>SQRT((1-A8395*A8395/$G$1)*$G$2)</f>
        <v>#NUM!</v>
      </c>
    </row>
    <row r="8396" spans="1:2" x14ac:dyDescent="0.3">
      <c r="A8396">
        <v>8390</v>
      </c>
      <c r="B8396" t="e">
        <f>SQRT((1-A8396*A8396/$G$1)*$G$2)</f>
        <v>#NUM!</v>
      </c>
    </row>
    <row r="8397" spans="1:2" x14ac:dyDescent="0.3">
      <c r="A8397">
        <v>8391</v>
      </c>
      <c r="B8397" t="e">
        <f>SQRT((1-A8397*A8397/$G$1)*$G$2)</f>
        <v>#NUM!</v>
      </c>
    </row>
    <row r="8398" spans="1:2" x14ac:dyDescent="0.3">
      <c r="A8398">
        <v>8392</v>
      </c>
      <c r="B8398" t="e">
        <f>SQRT((1-A8398*A8398/$G$1)*$G$2)</f>
        <v>#NUM!</v>
      </c>
    </row>
    <row r="8399" spans="1:2" x14ac:dyDescent="0.3">
      <c r="A8399">
        <v>8393</v>
      </c>
      <c r="B8399" t="e">
        <f>SQRT((1-A8399*A8399/$G$1)*$G$2)</f>
        <v>#NUM!</v>
      </c>
    </row>
    <row r="8400" spans="1:2" x14ac:dyDescent="0.3">
      <c r="A8400">
        <v>8394</v>
      </c>
      <c r="B8400" t="e">
        <f>SQRT((1-A8400*A8400/$G$1)*$G$2)</f>
        <v>#NUM!</v>
      </c>
    </row>
    <row r="8401" spans="1:2" x14ac:dyDescent="0.3">
      <c r="A8401">
        <v>8395</v>
      </c>
      <c r="B8401" t="e">
        <f>SQRT((1-A8401*A8401/$G$1)*$G$2)</f>
        <v>#NUM!</v>
      </c>
    </row>
    <row r="8402" spans="1:2" x14ac:dyDescent="0.3">
      <c r="A8402">
        <v>8396</v>
      </c>
      <c r="B8402" t="e">
        <f>SQRT((1-A8402*A8402/$G$1)*$G$2)</f>
        <v>#NUM!</v>
      </c>
    </row>
    <row r="8403" spans="1:2" x14ac:dyDescent="0.3">
      <c r="A8403">
        <v>8397</v>
      </c>
      <c r="B8403" t="e">
        <f>SQRT((1-A8403*A8403/$G$1)*$G$2)</f>
        <v>#NUM!</v>
      </c>
    </row>
    <row r="8404" spans="1:2" x14ac:dyDescent="0.3">
      <c r="A8404">
        <v>8398</v>
      </c>
      <c r="B8404" t="e">
        <f>SQRT((1-A8404*A8404/$G$1)*$G$2)</f>
        <v>#NUM!</v>
      </c>
    </row>
    <row r="8405" spans="1:2" x14ac:dyDescent="0.3">
      <c r="A8405">
        <v>8399</v>
      </c>
      <c r="B8405" t="e">
        <f>SQRT((1-A8405*A8405/$G$1)*$G$2)</f>
        <v>#NUM!</v>
      </c>
    </row>
    <row r="8406" spans="1:2" x14ac:dyDescent="0.3">
      <c r="A8406">
        <v>8400</v>
      </c>
      <c r="B8406" t="e">
        <f>SQRT((1-A8406*A8406/$G$1)*$G$2)</f>
        <v>#NUM!</v>
      </c>
    </row>
    <row r="8407" spans="1:2" x14ac:dyDescent="0.3">
      <c r="A8407">
        <v>8401</v>
      </c>
      <c r="B8407" t="e">
        <f>SQRT((1-A8407*A8407/$G$1)*$G$2)</f>
        <v>#NUM!</v>
      </c>
    </row>
    <row r="8408" spans="1:2" x14ac:dyDescent="0.3">
      <c r="A8408">
        <v>8402</v>
      </c>
      <c r="B8408" t="e">
        <f>SQRT((1-A8408*A8408/$G$1)*$G$2)</f>
        <v>#NUM!</v>
      </c>
    </row>
    <row r="8409" spans="1:2" x14ac:dyDescent="0.3">
      <c r="A8409">
        <v>8403</v>
      </c>
      <c r="B8409" t="e">
        <f>SQRT((1-A8409*A8409/$G$1)*$G$2)</f>
        <v>#NUM!</v>
      </c>
    </row>
    <row r="8410" spans="1:2" x14ac:dyDescent="0.3">
      <c r="A8410">
        <v>8404</v>
      </c>
      <c r="B8410" t="e">
        <f>SQRT((1-A8410*A8410/$G$1)*$G$2)</f>
        <v>#NUM!</v>
      </c>
    </row>
    <row r="8411" spans="1:2" x14ac:dyDescent="0.3">
      <c r="A8411">
        <v>8405</v>
      </c>
      <c r="B8411" t="e">
        <f>SQRT((1-A8411*A8411/$G$1)*$G$2)</f>
        <v>#NUM!</v>
      </c>
    </row>
    <row r="8412" spans="1:2" x14ac:dyDescent="0.3">
      <c r="A8412">
        <v>8406</v>
      </c>
      <c r="B8412" t="e">
        <f>SQRT((1-A8412*A8412/$G$1)*$G$2)</f>
        <v>#NUM!</v>
      </c>
    </row>
    <row r="8413" spans="1:2" x14ac:dyDescent="0.3">
      <c r="A8413">
        <v>8407</v>
      </c>
      <c r="B8413" t="e">
        <f>SQRT((1-A8413*A8413/$G$1)*$G$2)</f>
        <v>#NUM!</v>
      </c>
    </row>
    <row r="8414" spans="1:2" x14ac:dyDescent="0.3">
      <c r="A8414">
        <v>8408</v>
      </c>
      <c r="B8414" t="e">
        <f>SQRT((1-A8414*A8414/$G$1)*$G$2)</f>
        <v>#NUM!</v>
      </c>
    </row>
    <row r="8415" spans="1:2" x14ac:dyDescent="0.3">
      <c r="A8415">
        <v>8409</v>
      </c>
      <c r="B8415" t="e">
        <f>SQRT((1-A8415*A8415/$G$1)*$G$2)</f>
        <v>#NUM!</v>
      </c>
    </row>
    <row r="8416" spans="1:2" x14ac:dyDescent="0.3">
      <c r="A8416">
        <v>8410</v>
      </c>
      <c r="B8416" t="e">
        <f>SQRT((1-A8416*A8416/$G$1)*$G$2)</f>
        <v>#NUM!</v>
      </c>
    </row>
    <row r="8417" spans="1:2" x14ac:dyDescent="0.3">
      <c r="A8417">
        <v>8411</v>
      </c>
      <c r="B8417" t="e">
        <f>SQRT((1-A8417*A8417/$G$1)*$G$2)</f>
        <v>#NUM!</v>
      </c>
    </row>
    <row r="8418" spans="1:2" x14ac:dyDescent="0.3">
      <c r="A8418">
        <v>8412</v>
      </c>
      <c r="B8418" t="e">
        <f>SQRT((1-A8418*A8418/$G$1)*$G$2)</f>
        <v>#NUM!</v>
      </c>
    </row>
    <row r="8419" spans="1:2" x14ac:dyDescent="0.3">
      <c r="A8419">
        <v>8413</v>
      </c>
      <c r="B8419" t="e">
        <f>SQRT((1-A8419*A8419/$G$1)*$G$2)</f>
        <v>#NUM!</v>
      </c>
    </row>
    <row r="8420" spans="1:2" x14ac:dyDescent="0.3">
      <c r="A8420">
        <v>8414</v>
      </c>
      <c r="B8420" t="e">
        <f>SQRT((1-A8420*A8420/$G$1)*$G$2)</f>
        <v>#NUM!</v>
      </c>
    </row>
    <row r="8421" spans="1:2" x14ac:dyDescent="0.3">
      <c r="A8421">
        <v>8415</v>
      </c>
      <c r="B8421" t="e">
        <f>SQRT((1-A8421*A8421/$G$1)*$G$2)</f>
        <v>#NUM!</v>
      </c>
    </row>
    <row r="8422" spans="1:2" x14ac:dyDescent="0.3">
      <c r="A8422">
        <v>8416</v>
      </c>
      <c r="B8422" t="e">
        <f>SQRT((1-A8422*A8422/$G$1)*$G$2)</f>
        <v>#NUM!</v>
      </c>
    </row>
    <row r="8423" spans="1:2" x14ac:dyDescent="0.3">
      <c r="A8423">
        <v>8417</v>
      </c>
      <c r="B8423" t="e">
        <f>SQRT((1-A8423*A8423/$G$1)*$G$2)</f>
        <v>#NUM!</v>
      </c>
    </row>
    <row r="8424" spans="1:2" x14ac:dyDescent="0.3">
      <c r="A8424">
        <v>8418</v>
      </c>
      <c r="B8424" t="e">
        <f>SQRT((1-A8424*A8424/$G$1)*$G$2)</f>
        <v>#NUM!</v>
      </c>
    </row>
    <row r="8425" spans="1:2" x14ac:dyDescent="0.3">
      <c r="A8425">
        <v>8419</v>
      </c>
      <c r="B8425" t="e">
        <f>SQRT((1-A8425*A8425/$G$1)*$G$2)</f>
        <v>#NUM!</v>
      </c>
    </row>
    <row r="8426" spans="1:2" x14ac:dyDescent="0.3">
      <c r="A8426">
        <v>8420</v>
      </c>
      <c r="B8426" t="e">
        <f>SQRT((1-A8426*A8426/$G$1)*$G$2)</f>
        <v>#NUM!</v>
      </c>
    </row>
    <row r="8427" spans="1:2" x14ac:dyDescent="0.3">
      <c r="A8427">
        <v>8421</v>
      </c>
      <c r="B8427" t="e">
        <f>SQRT((1-A8427*A8427/$G$1)*$G$2)</f>
        <v>#NUM!</v>
      </c>
    </row>
    <row r="8428" spans="1:2" x14ac:dyDescent="0.3">
      <c r="A8428">
        <v>8422</v>
      </c>
      <c r="B8428" t="e">
        <f>SQRT((1-A8428*A8428/$G$1)*$G$2)</f>
        <v>#NUM!</v>
      </c>
    </row>
    <row r="8429" spans="1:2" x14ac:dyDescent="0.3">
      <c r="A8429">
        <v>8423</v>
      </c>
      <c r="B8429" t="e">
        <f>SQRT((1-A8429*A8429/$G$1)*$G$2)</f>
        <v>#NUM!</v>
      </c>
    </row>
    <row r="8430" spans="1:2" x14ac:dyDescent="0.3">
      <c r="A8430">
        <v>8424</v>
      </c>
      <c r="B8430" t="e">
        <f>SQRT((1-A8430*A8430/$G$1)*$G$2)</f>
        <v>#NUM!</v>
      </c>
    </row>
    <row r="8431" spans="1:2" x14ac:dyDescent="0.3">
      <c r="A8431">
        <v>8425</v>
      </c>
      <c r="B8431" t="e">
        <f>SQRT((1-A8431*A8431/$G$1)*$G$2)</f>
        <v>#NUM!</v>
      </c>
    </row>
    <row r="8432" spans="1:2" x14ac:dyDescent="0.3">
      <c r="A8432">
        <v>8426</v>
      </c>
      <c r="B8432" t="e">
        <f>SQRT((1-A8432*A8432/$G$1)*$G$2)</f>
        <v>#NUM!</v>
      </c>
    </row>
    <row r="8433" spans="1:2" x14ac:dyDescent="0.3">
      <c r="A8433">
        <v>8427</v>
      </c>
      <c r="B8433" t="e">
        <f>SQRT((1-A8433*A8433/$G$1)*$G$2)</f>
        <v>#NUM!</v>
      </c>
    </row>
    <row r="8434" spans="1:2" x14ac:dyDescent="0.3">
      <c r="A8434">
        <v>8428</v>
      </c>
      <c r="B8434" t="e">
        <f>SQRT((1-A8434*A8434/$G$1)*$G$2)</f>
        <v>#NUM!</v>
      </c>
    </row>
    <row r="8435" spans="1:2" x14ac:dyDescent="0.3">
      <c r="A8435">
        <v>8429</v>
      </c>
      <c r="B8435" t="e">
        <f>SQRT((1-A8435*A8435/$G$1)*$G$2)</f>
        <v>#NUM!</v>
      </c>
    </row>
    <row r="8436" spans="1:2" x14ac:dyDescent="0.3">
      <c r="A8436">
        <v>8430</v>
      </c>
      <c r="B8436" t="e">
        <f>SQRT((1-A8436*A8436/$G$1)*$G$2)</f>
        <v>#NUM!</v>
      </c>
    </row>
    <row r="8437" spans="1:2" x14ac:dyDescent="0.3">
      <c r="A8437">
        <v>8431</v>
      </c>
      <c r="B8437" t="e">
        <f>SQRT((1-A8437*A8437/$G$1)*$G$2)</f>
        <v>#NUM!</v>
      </c>
    </row>
    <row r="8438" spans="1:2" x14ac:dyDescent="0.3">
      <c r="A8438">
        <v>8432</v>
      </c>
      <c r="B8438" t="e">
        <f>SQRT((1-A8438*A8438/$G$1)*$G$2)</f>
        <v>#NUM!</v>
      </c>
    </row>
    <row r="8439" spans="1:2" x14ac:dyDescent="0.3">
      <c r="A8439">
        <v>8433</v>
      </c>
      <c r="B8439" t="e">
        <f>SQRT((1-A8439*A8439/$G$1)*$G$2)</f>
        <v>#NUM!</v>
      </c>
    </row>
    <row r="8440" spans="1:2" x14ac:dyDescent="0.3">
      <c r="A8440">
        <v>8434</v>
      </c>
      <c r="B8440" t="e">
        <f>SQRT((1-A8440*A8440/$G$1)*$G$2)</f>
        <v>#NUM!</v>
      </c>
    </row>
    <row r="8441" spans="1:2" x14ac:dyDescent="0.3">
      <c r="A8441">
        <v>8435</v>
      </c>
      <c r="B8441" t="e">
        <f>SQRT((1-A8441*A8441/$G$1)*$G$2)</f>
        <v>#NUM!</v>
      </c>
    </row>
    <row r="8442" spans="1:2" x14ac:dyDescent="0.3">
      <c r="A8442">
        <v>8436</v>
      </c>
      <c r="B8442" t="e">
        <f>SQRT((1-A8442*A8442/$G$1)*$G$2)</f>
        <v>#NUM!</v>
      </c>
    </row>
    <row r="8443" spans="1:2" x14ac:dyDescent="0.3">
      <c r="A8443">
        <v>8437</v>
      </c>
      <c r="B8443" t="e">
        <f>SQRT((1-A8443*A8443/$G$1)*$G$2)</f>
        <v>#NUM!</v>
      </c>
    </row>
    <row r="8444" spans="1:2" x14ac:dyDescent="0.3">
      <c r="A8444">
        <v>8438</v>
      </c>
      <c r="B8444" t="e">
        <f>SQRT((1-A8444*A8444/$G$1)*$G$2)</f>
        <v>#NUM!</v>
      </c>
    </row>
    <row r="8445" spans="1:2" x14ac:dyDescent="0.3">
      <c r="A8445">
        <v>8439</v>
      </c>
      <c r="B8445" t="e">
        <f>SQRT((1-A8445*A8445/$G$1)*$G$2)</f>
        <v>#NUM!</v>
      </c>
    </row>
    <row r="8446" spans="1:2" x14ac:dyDescent="0.3">
      <c r="A8446">
        <v>8440</v>
      </c>
      <c r="B8446" t="e">
        <f>SQRT((1-A8446*A8446/$G$1)*$G$2)</f>
        <v>#NUM!</v>
      </c>
    </row>
    <row r="8447" spans="1:2" x14ac:dyDescent="0.3">
      <c r="A8447">
        <v>8441</v>
      </c>
      <c r="B8447" t="e">
        <f>SQRT((1-A8447*A8447/$G$1)*$G$2)</f>
        <v>#NUM!</v>
      </c>
    </row>
    <row r="8448" spans="1:2" x14ac:dyDescent="0.3">
      <c r="A8448">
        <v>8442</v>
      </c>
      <c r="B8448" t="e">
        <f>SQRT((1-A8448*A8448/$G$1)*$G$2)</f>
        <v>#NUM!</v>
      </c>
    </row>
    <row r="8449" spans="1:2" x14ac:dyDescent="0.3">
      <c r="A8449">
        <v>8443</v>
      </c>
      <c r="B8449" t="e">
        <f>SQRT((1-A8449*A8449/$G$1)*$G$2)</f>
        <v>#NUM!</v>
      </c>
    </row>
    <row r="8450" spans="1:2" x14ac:dyDescent="0.3">
      <c r="A8450">
        <v>8444</v>
      </c>
      <c r="B8450" t="e">
        <f>SQRT((1-A8450*A8450/$G$1)*$G$2)</f>
        <v>#NUM!</v>
      </c>
    </row>
    <row r="8451" spans="1:2" x14ac:dyDescent="0.3">
      <c r="A8451">
        <v>8445</v>
      </c>
      <c r="B8451" t="e">
        <f>SQRT((1-A8451*A8451/$G$1)*$G$2)</f>
        <v>#NUM!</v>
      </c>
    </row>
    <row r="8452" spans="1:2" x14ac:dyDescent="0.3">
      <c r="A8452">
        <v>8446</v>
      </c>
      <c r="B8452" t="e">
        <f>SQRT((1-A8452*A8452/$G$1)*$G$2)</f>
        <v>#NUM!</v>
      </c>
    </row>
    <row r="8453" spans="1:2" x14ac:dyDescent="0.3">
      <c r="A8453">
        <v>8447</v>
      </c>
      <c r="B8453" t="e">
        <f>SQRT((1-A8453*A8453/$G$1)*$G$2)</f>
        <v>#NUM!</v>
      </c>
    </row>
    <row r="8454" spans="1:2" x14ac:dyDescent="0.3">
      <c r="A8454">
        <v>8448</v>
      </c>
      <c r="B8454" t="e">
        <f>SQRT((1-A8454*A8454/$G$1)*$G$2)</f>
        <v>#NUM!</v>
      </c>
    </row>
    <row r="8455" spans="1:2" x14ac:dyDescent="0.3">
      <c r="A8455">
        <v>8449</v>
      </c>
      <c r="B8455" t="e">
        <f>SQRT((1-A8455*A8455/$G$1)*$G$2)</f>
        <v>#NUM!</v>
      </c>
    </row>
    <row r="8456" spans="1:2" x14ac:dyDescent="0.3">
      <c r="A8456">
        <v>8450</v>
      </c>
      <c r="B8456" t="e">
        <f>SQRT((1-A8456*A8456/$G$1)*$G$2)</f>
        <v>#NUM!</v>
      </c>
    </row>
    <row r="8457" spans="1:2" x14ac:dyDescent="0.3">
      <c r="A8457">
        <v>8451</v>
      </c>
      <c r="B8457" t="e">
        <f>SQRT((1-A8457*A8457/$G$1)*$G$2)</f>
        <v>#NUM!</v>
      </c>
    </row>
    <row r="8458" spans="1:2" x14ac:dyDescent="0.3">
      <c r="A8458">
        <v>8452</v>
      </c>
      <c r="B8458" t="e">
        <f>SQRT((1-A8458*A8458/$G$1)*$G$2)</f>
        <v>#NUM!</v>
      </c>
    </row>
    <row r="8459" spans="1:2" x14ac:dyDescent="0.3">
      <c r="A8459">
        <v>8453</v>
      </c>
      <c r="B8459" t="e">
        <f>SQRT((1-A8459*A8459/$G$1)*$G$2)</f>
        <v>#NUM!</v>
      </c>
    </row>
    <row r="8460" spans="1:2" x14ac:dyDescent="0.3">
      <c r="A8460">
        <v>8454</v>
      </c>
      <c r="B8460" t="e">
        <f>SQRT((1-A8460*A8460/$G$1)*$G$2)</f>
        <v>#NUM!</v>
      </c>
    </row>
    <row r="8461" spans="1:2" x14ac:dyDescent="0.3">
      <c r="A8461">
        <v>8455</v>
      </c>
      <c r="B8461" t="e">
        <f>SQRT((1-A8461*A8461/$G$1)*$G$2)</f>
        <v>#NUM!</v>
      </c>
    </row>
    <row r="8462" spans="1:2" x14ac:dyDescent="0.3">
      <c r="A8462">
        <v>8456</v>
      </c>
      <c r="B8462" t="e">
        <f>SQRT((1-A8462*A8462/$G$1)*$G$2)</f>
        <v>#NUM!</v>
      </c>
    </row>
    <row r="8463" spans="1:2" x14ac:dyDescent="0.3">
      <c r="A8463">
        <v>8457</v>
      </c>
      <c r="B8463" t="e">
        <f>SQRT((1-A8463*A8463/$G$1)*$G$2)</f>
        <v>#NUM!</v>
      </c>
    </row>
    <row r="8464" spans="1:2" x14ac:dyDescent="0.3">
      <c r="A8464">
        <v>8458</v>
      </c>
      <c r="B8464" t="e">
        <f>SQRT((1-A8464*A8464/$G$1)*$G$2)</f>
        <v>#NUM!</v>
      </c>
    </row>
    <row r="8465" spans="1:2" x14ac:dyDescent="0.3">
      <c r="A8465">
        <v>8459</v>
      </c>
      <c r="B8465" t="e">
        <f>SQRT((1-A8465*A8465/$G$1)*$G$2)</f>
        <v>#NUM!</v>
      </c>
    </row>
    <row r="8466" spans="1:2" x14ac:dyDescent="0.3">
      <c r="A8466">
        <v>8460</v>
      </c>
      <c r="B8466" t="e">
        <f>SQRT((1-A8466*A8466/$G$1)*$G$2)</f>
        <v>#NUM!</v>
      </c>
    </row>
    <row r="8467" spans="1:2" x14ac:dyDescent="0.3">
      <c r="A8467">
        <v>8461</v>
      </c>
      <c r="B8467" t="e">
        <f>SQRT((1-A8467*A8467/$G$1)*$G$2)</f>
        <v>#NUM!</v>
      </c>
    </row>
    <row r="8468" spans="1:2" x14ac:dyDescent="0.3">
      <c r="A8468">
        <v>8462</v>
      </c>
      <c r="B8468" t="e">
        <f>SQRT((1-A8468*A8468/$G$1)*$G$2)</f>
        <v>#NUM!</v>
      </c>
    </row>
    <row r="8469" spans="1:2" x14ac:dyDescent="0.3">
      <c r="A8469">
        <v>8463</v>
      </c>
      <c r="B8469" t="e">
        <f>SQRT((1-A8469*A8469/$G$1)*$G$2)</f>
        <v>#NUM!</v>
      </c>
    </row>
    <row r="8470" spans="1:2" x14ac:dyDescent="0.3">
      <c r="A8470">
        <v>8464</v>
      </c>
      <c r="B8470" t="e">
        <f>SQRT((1-A8470*A8470/$G$1)*$G$2)</f>
        <v>#NUM!</v>
      </c>
    </row>
    <row r="8471" spans="1:2" x14ac:dyDescent="0.3">
      <c r="A8471">
        <v>8465</v>
      </c>
      <c r="B8471" t="e">
        <f>SQRT((1-A8471*A8471/$G$1)*$G$2)</f>
        <v>#NUM!</v>
      </c>
    </row>
    <row r="8472" spans="1:2" x14ac:dyDescent="0.3">
      <c r="A8472">
        <v>8466</v>
      </c>
      <c r="B8472" t="e">
        <f>SQRT((1-A8472*A8472/$G$1)*$G$2)</f>
        <v>#NUM!</v>
      </c>
    </row>
    <row r="8473" spans="1:2" x14ac:dyDescent="0.3">
      <c r="A8473">
        <v>8467</v>
      </c>
      <c r="B8473" t="e">
        <f>SQRT((1-A8473*A8473/$G$1)*$G$2)</f>
        <v>#NUM!</v>
      </c>
    </row>
    <row r="8474" spans="1:2" x14ac:dyDescent="0.3">
      <c r="A8474">
        <v>8468</v>
      </c>
      <c r="B8474" t="e">
        <f>SQRT((1-A8474*A8474/$G$1)*$G$2)</f>
        <v>#NUM!</v>
      </c>
    </row>
    <row r="8475" spans="1:2" x14ac:dyDescent="0.3">
      <c r="A8475">
        <v>8469</v>
      </c>
      <c r="B8475" t="e">
        <f>SQRT((1-A8475*A8475/$G$1)*$G$2)</f>
        <v>#NUM!</v>
      </c>
    </row>
    <row r="8476" spans="1:2" x14ac:dyDescent="0.3">
      <c r="A8476">
        <v>8470</v>
      </c>
      <c r="B8476" t="e">
        <f>SQRT((1-A8476*A8476/$G$1)*$G$2)</f>
        <v>#NUM!</v>
      </c>
    </row>
    <row r="8477" spans="1:2" x14ac:dyDescent="0.3">
      <c r="A8477">
        <v>8471</v>
      </c>
      <c r="B8477" t="e">
        <f>SQRT((1-A8477*A8477/$G$1)*$G$2)</f>
        <v>#NUM!</v>
      </c>
    </row>
    <row r="8478" spans="1:2" x14ac:dyDescent="0.3">
      <c r="A8478">
        <v>8472</v>
      </c>
      <c r="B8478" t="e">
        <f>SQRT((1-A8478*A8478/$G$1)*$G$2)</f>
        <v>#NUM!</v>
      </c>
    </row>
    <row r="8479" spans="1:2" x14ac:dyDescent="0.3">
      <c r="A8479">
        <v>8473</v>
      </c>
      <c r="B8479" t="e">
        <f>SQRT((1-A8479*A8479/$G$1)*$G$2)</f>
        <v>#NUM!</v>
      </c>
    </row>
    <row r="8480" spans="1:2" x14ac:dyDescent="0.3">
      <c r="A8480">
        <v>8474</v>
      </c>
      <c r="B8480" t="e">
        <f>SQRT((1-A8480*A8480/$G$1)*$G$2)</f>
        <v>#NUM!</v>
      </c>
    </row>
    <row r="8481" spans="1:2" x14ac:dyDescent="0.3">
      <c r="A8481">
        <v>8475</v>
      </c>
      <c r="B8481" t="e">
        <f>SQRT((1-A8481*A8481/$G$1)*$G$2)</f>
        <v>#NUM!</v>
      </c>
    </row>
    <row r="8482" spans="1:2" x14ac:dyDescent="0.3">
      <c r="A8482">
        <v>8476</v>
      </c>
      <c r="B8482" t="e">
        <f>SQRT((1-A8482*A8482/$G$1)*$G$2)</f>
        <v>#NUM!</v>
      </c>
    </row>
    <row r="8483" spans="1:2" x14ac:dyDescent="0.3">
      <c r="A8483">
        <v>8477</v>
      </c>
      <c r="B8483" t="e">
        <f>SQRT((1-A8483*A8483/$G$1)*$G$2)</f>
        <v>#NUM!</v>
      </c>
    </row>
    <row r="8484" spans="1:2" x14ac:dyDescent="0.3">
      <c r="A8484">
        <v>8478</v>
      </c>
      <c r="B8484" t="e">
        <f>SQRT((1-A8484*A8484/$G$1)*$G$2)</f>
        <v>#NUM!</v>
      </c>
    </row>
    <row r="8485" spans="1:2" x14ac:dyDescent="0.3">
      <c r="A8485">
        <v>8479</v>
      </c>
      <c r="B8485" t="e">
        <f>SQRT((1-A8485*A8485/$G$1)*$G$2)</f>
        <v>#NUM!</v>
      </c>
    </row>
    <row r="8486" spans="1:2" x14ac:dyDescent="0.3">
      <c r="A8486">
        <v>8480</v>
      </c>
      <c r="B8486" t="e">
        <f>SQRT((1-A8486*A8486/$G$1)*$G$2)</f>
        <v>#NUM!</v>
      </c>
    </row>
    <row r="8487" spans="1:2" x14ac:dyDescent="0.3">
      <c r="A8487">
        <v>8481</v>
      </c>
      <c r="B8487" t="e">
        <f>SQRT((1-A8487*A8487/$G$1)*$G$2)</f>
        <v>#NUM!</v>
      </c>
    </row>
    <row r="8488" spans="1:2" x14ac:dyDescent="0.3">
      <c r="A8488">
        <v>8482</v>
      </c>
      <c r="B8488" t="e">
        <f>SQRT((1-A8488*A8488/$G$1)*$G$2)</f>
        <v>#NUM!</v>
      </c>
    </row>
    <row r="8489" spans="1:2" x14ac:dyDescent="0.3">
      <c r="A8489">
        <v>8483</v>
      </c>
      <c r="B8489" t="e">
        <f>SQRT((1-A8489*A8489/$G$1)*$G$2)</f>
        <v>#NUM!</v>
      </c>
    </row>
    <row r="8490" spans="1:2" x14ac:dyDescent="0.3">
      <c r="A8490">
        <v>8484</v>
      </c>
      <c r="B8490" t="e">
        <f>SQRT((1-A8490*A8490/$G$1)*$G$2)</f>
        <v>#NUM!</v>
      </c>
    </row>
    <row r="8491" spans="1:2" x14ac:dyDescent="0.3">
      <c r="A8491">
        <v>8485</v>
      </c>
      <c r="B8491" t="e">
        <f>SQRT((1-A8491*A8491/$G$1)*$G$2)</f>
        <v>#NUM!</v>
      </c>
    </row>
    <row r="8492" spans="1:2" x14ac:dyDescent="0.3">
      <c r="A8492">
        <v>8486</v>
      </c>
      <c r="B8492" t="e">
        <f>SQRT((1-A8492*A8492/$G$1)*$G$2)</f>
        <v>#NUM!</v>
      </c>
    </row>
    <row r="8493" spans="1:2" x14ac:dyDescent="0.3">
      <c r="A8493">
        <v>8487</v>
      </c>
      <c r="B8493" t="e">
        <f>SQRT((1-A8493*A8493/$G$1)*$G$2)</f>
        <v>#NUM!</v>
      </c>
    </row>
    <row r="8494" spans="1:2" x14ac:dyDescent="0.3">
      <c r="A8494">
        <v>8488</v>
      </c>
      <c r="B8494" t="e">
        <f>SQRT((1-A8494*A8494/$G$1)*$G$2)</f>
        <v>#NUM!</v>
      </c>
    </row>
    <row r="8495" spans="1:2" x14ac:dyDescent="0.3">
      <c r="A8495">
        <v>8489</v>
      </c>
      <c r="B8495" t="e">
        <f>SQRT((1-A8495*A8495/$G$1)*$G$2)</f>
        <v>#NUM!</v>
      </c>
    </row>
    <row r="8496" spans="1:2" x14ac:dyDescent="0.3">
      <c r="A8496">
        <v>8490</v>
      </c>
      <c r="B8496" t="e">
        <f>SQRT((1-A8496*A8496/$G$1)*$G$2)</f>
        <v>#NUM!</v>
      </c>
    </row>
    <row r="8497" spans="1:2" x14ac:dyDescent="0.3">
      <c r="A8497">
        <v>8491</v>
      </c>
      <c r="B8497" t="e">
        <f>SQRT((1-A8497*A8497/$G$1)*$G$2)</f>
        <v>#NUM!</v>
      </c>
    </row>
    <row r="8498" spans="1:2" x14ac:dyDescent="0.3">
      <c r="A8498">
        <v>8492</v>
      </c>
      <c r="B8498" t="e">
        <f>SQRT((1-A8498*A8498/$G$1)*$G$2)</f>
        <v>#NUM!</v>
      </c>
    </row>
    <row r="8499" spans="1:2" x14ac:dyDescent="0.3">
      <c r="A8499">
        <v>8493</v>
      </c>
      <c r="B8499" t="e">
        <f>SQRT((1-A8499*A8499/$G$1)*$G$2)</f>
        <v>#NUM!</v>
      </c>
    </row>
    <row r="8500" spans="1:2" x14ac:dyDescent="0.3">
      <c r="A8500">
        <v>8494</v>
      </c>
      <c r="B8500" t="e">
        <f>SQRT((1-A8500*A8500/$G$1)*$G$2)</f>
        <v>#NUM!</v>
      </c>
    </row>
    <row r="8501" spans="1:2" x14ac:dyDescent="0.3">
      <c r="A8501">
        <v>8495</v>
      </c>
      <c r="B8501" t="e">
        <f>SQRT((1-A8501*A8501/$G$1)*$G$2)</f>
        <v>#NUM!</v>
      </c>
    </row>
    <row r="8502" spans="1:2" x14ac:dyDescent="0.3">
      <c r="A8502">
        <v>8496</v>
      </c>
      <c r="B8502" t="e">
        <f>SQRT((1-A8502*A8502/$G$1)*$G$2)</f>
        <v>#NUM!</v>
      </c>
    </row>
    <row r="8503" spans="1:2" x14ac:dyDescent="0.3">
      <c r="A8503">
        <v>8497</v>
      </c>
      <c r="B8503" t="e">
        <f>SQRT((1-A8503*A8503/$G$1)*$G$2)</f>
        <v>#NUM!</v>
      </c>
    </row>
    <row r="8504" spans="1:2" x14ac:dyDescent="0.3">
      <c r="A8504">
        <v>8498</v>
      </c>
      <c r="B8504" t="e">
        <f>SQRT((1-A8504*A8504/$G$1)*$G$2)</f>
        <v>#NUM!</v>
      </c>
    </row>
    <row r="8505" spans="1:2" x14ac:dyDescent="0.3">
      <c r="A8505">
        <v>8499</v>
      </c>
      <c r="B8505" t="e">
        <f>SQRT((1-A8505*A8505/$G$1)*$G$2)</f>
        <v>#NUM!</v>
      </c>
    </row>
    <row r="8506" spans="1:2" x14ac:dyDescent="0.3">
      <c r="A8506">
        <v>8500</v>
      </c>
      <c r="B8506" t="e">
        <f>SQRT((1-A8506*A8506/$G$1)*$G$2)</f>
        <v>#NUM!</v>
      </c>
    </row>
    <row r="8507" spans="1:2" x14ac:dyDescent="0.3">
      <c r="A8507">
        <v>8501</v>
      </c>
      <c r="B8507" t="e">
        <f>SQRT((1-A8507*A8507/$G$1)*$G$2)</f>
        <v>#NUM!</v>
      </c>
    </row>
    <row r="8508" spans="1:2" x14ac:dyDescent="0.3">
      <c r="A8508">
        <v>8502</v>
      </c>
      <c r="B8508" t="e">
        <f>SQRT((1-A8508*A8508/$G$1)*$G$2)</f>
        <v>#NUM!</v>
      </c>
    </row>
    <row r="8509" spans="1:2" x14ac:dyDescent="0.3">
      <c r="A8509">
        <v>8503</v>
      </c>
      <c r="B8509" t="e">
        <f>SQRT((1-A8509*A8509/$G$1)*$G$2)</f>
        <v>#NUM!</v>
      </c>
    </row>
    <row r="8510" spans="1:2" x14ac:dyDescent="0.3">
      <c r="A8510">
        <v>8504</v>
      </c>
      <c r="B8510" t="e">
        <f>SQRT((1-A8510*A8510/$G$1)*$G$2)</f>
        <v>#NUM!</v>
      </c>
    </row>
    <row r="8511" spans="1:2" x14ac:dyDescent="0.3">
      <c r="A8511">
        <v>8505</v>
      </c>
      <c r="B8511" t="e">
        <f>SQRT((1-A8511*A8511/$G$1)*$G$2)</f>
        <v>#NUM!</v>
      </c>
    </row>
    <row r="8512" spans="1:2" x14ac:dyDescent="0.3">
      <c r="A8512">
        <v>8506</v>
      </c>
      <c r="B8512" t="e">
        <f>SQRT((1-A8512*A8512/$G$1)*$G$2)</f>
        <v>#NUM!</v>
      </c>
    </row>
    <row r="8513" spans="1:2" x14ac:dyDescent="0.3">
      <c r="A8513">
        <v>8507</v>
      </c>
      <c r="B8513" t="e">
        <f>SQRT((1-A8513*A8513/$G$1)*$G$2)</f>
        <v>#NUM!</v>
      </c>
    </row>
    <row r="8514" spans="1:2" x14ac:dyDescent="0.3">
      <c r="A8514">
        <v>8508</v>
      </c>
      <c r="B8514" t="e">
        <f>SQRT((1-A8514*A8514/$G$1)*$G$2)</f>
        <v>#NUM!</v>
      </c>
    </row>
    <row r="8515" spans="1:2" x14ac:dyDescent="0.3">
      <c r="A8515">
        <v>8509</v>
      </c>
      <c r="B8515" t="e">
        <f>SQRT((1-A8515*A8515/$G$1)*$G$2)</f>
        <v>#NUM!</v>
      </c>
    </row>
    <row r="8516" spans="1:2" x14ac:dyDescent="0.3">
      <c r="A8516">
        <v>8510</v>
      </c>
      <c r="B8516" t="e">
        <f>SQRT((1-A8516*A8516/$G$1)*$G$2)</f>
        <v>#NUM!</v>
      </c>
    </row>
    <row r="8517" spans="1:2" x14ac:dyDescent="0.3">
      <c r="A8517">
        <v>8511</v>
      </c>
      <c r="B8517" t="e">
        <f>SQRT((1-A8517*A8517/$G$1)*$G$2)</f>
        <v>#NUM!</v>
      </c>
    </row>
    <row r="8518" spans="1:2" x14ac:dyDescent="0.3">
      <c r="A8518">
        <v>8512</v>
      </c>
      <c r="B8518" t="e">
        <f>SQRT((1-A8518*A8518/$G$1)*$G$2)</f>
        <v>#NUM!</v>
      </c>
    </row>
    <row r="8519" spans="1:2" x14ac:dyDescent="0.3">
      <c r="A8519">
        <v>8513</v>
      </c>
      <c r="B8519" t="e">
        <f>SQRT((1-A8519*A8519/$G$1)*$G$2)</f>
        <v>#NUM!</v>
      </c>
    </row>
    <row r="8520" spans="1:2" x14ac:dyDescent="0.3">
      <c r="A8520">
        <v>8514</v>
      </c>
      <c r="B8520" t="e">
        <f>SQRT((1-A8520*A8520/$G$1)*$G$2)</f>
        <v>#NUM!</v>
      </c>
    </row>
    <row r="8521" spans="1:2" x14ac:dyDescent="0.3">
      <c r="A8521">
        <v>8515</v>
      </c>
      <c r="B8521" t="e">
        <f>SQRT((1-A8521*A8521/$G$1)*$G$2)</f>
        <v>#NUM!</v>
      </c>
    </row>
    <row r="8522" spans="1:2" x14ac:dyDescent="0.3">
      <c r="A8522">
        <v>8516</v>
      </c>
      <c r="B8522" t="e">
        <f>SQRT((1-A8522*A8522/$G$1)*$G$2)</f>
        <v>#NUM!</v>
      </c>
    </row>
    <row r="8523" spans="1:2" x14ac:dyDescent="0.3">
      <c r="A8523">
        <v>8517</v>
      </c>
      <c r="B8523" t="e">
        <f>SQRT((1-A8523*A8523/$G$1)*$G$2)</f>
        <v>#NUM!</v>
      </c>
    </row>
    <row r="8524" spans="1:2" x14ac:dyDescent="0.3">
      <c r="A8524">
        <v>8518</v>
      </c>
      <c r="B8524" t="e">
        <f>SQRT((1-A8524*A8524/$G$1)*$G$2)</f>
        <v>#NUM!</v>
      </c>
    </row>
    <row r="8525" spans="1:2" x14ac:dyDescent="0.3">
      <c r="A8525">
        <v>8519</v>
      </c>
      <c r="B8525" t="e">
        <f>SQRT((1-A8525*A8525/$G$1)*$G$2)</f>
        <v>#NUM!</v>
      </c>
    </row>
    <row r="8526" spans="1:2" x14ac:dyDescent="0.3">
      <c r="A8526">
        <v>8520</v>
      </c>
      <c r="B8526" t="e">
        <f>SQRT((1-A8526*A8526/$G$1)*$G$2)</f>
        <v>#NUM!</v>
      </c>
    </row>
    <row r="8527" spans="1:2" x14ac:dyDescent="0.3">
      <c r="A8527">
        <v>8521</v>
      </c>
      <c r="B8527" t="e">
        <f>SQRT((1-A8527*A8527/$G$1)*$G$2)</f>
        <v>#NUM!</v>
      </c>
    </row>
    <row r="8528" spans="1:2" x14ac:dyDescent="0.3">
      <c r="A8528">
        <v>8522</v>
      </c>
      <c r="B8528" t="e">
        <f>SQRT((1-A8528*A8528/$G$1)*$G$2)</f>
        <v>#NUM!</v>
      </c>
    </row>
    <row r="8529" spans="1:2" x14ac:dyDescent="0.3">
      <c r="A8529">
        <v>8523</v>
      </c>
      <c r="B8529" t="e">
        <f>SQRT((1-A8529*A8529/$G$1)*$G$2)</f>
        <v>#NUM!</v>
      </c>
    </row>
    <row r="8530" spans="1:2" x14ac:dyDescent="0.3">
      <c r="A8530">
        <v>8524</v>
      </c>
      <c r="B8530" t="e">
        <f>SQRT((1-A8530*A8530/$G$1)*$G$2)</f>
        <v>#NUM!</v>
      </c>
    </row>
    <row r="8531" spans="1:2" x14ac:dyDescent="0.3">
      <c r="A8531">
        <v>8525</v>
      </c>
      <c r="B8531" t="e">
        <f>SQRT((1-A8531*A8531/$G$1)*$G$2)</f>
        <v>#NUM!</v>
      </c>
    </row>
    <row r="8532" spans="1:2" x14ac:dyDescent="0.3">
      <c r="A8532">
        <v>8526</v>
      </c>
      <c r="B8532" t="e">
        <f>SQRT((1-A8532*A8532/$G$1)*$G$2)</f>
        <v>#NUM!</v>
      </c>
    </row>
    <row r="8533" spans="1:2" x14ac:dyDescent="0.3">
      <c r="A8533">
        <v>8527</v>
      </c>
      <c r="B8533" t="e">
        <f>SQRT((1-A8533*A8533/$G$1)*$G$2)</f>
        <v>#NUM!</v>
      </c>
    </row>
    <row r="8534" spans="1:2" x14ac:dyDescent="0.3">
      <c r="A8534">
        <v>8528</v>
      </c>
      <c r="B8534" t="e">
        <f>SQRT((1-A8534*A8534/$G$1)*$G$2)</f>
        <v>#NUM!</v>
      </c>
    </row>
    <row r="8535" spans="1:2" x14ac:dyDescent="0.3">
      <c r="A8535">
        <v>8529</v>
      </c>
      <c r="B8535" t="e">
        <f>SQRT((1-A8535*A8535/$G$1)*$G$2)</f>
        <v>#NUM!</v>
      </c>
    </row>
    <row r="8536" spans="1:2" x14ac:dyDescent="0.3">
      <c r="A8536">
        <v>8530</v>
      </c>
      <c r="B8536" t="e">
        <f>SQRT((1-A8536*A8536/$G$1)*$G$2)</f>
        <v>#NUM!</v>
      </c>
    </row>
    <row r="8537" spans="1:2" x14ac:dyDescent="0.3">
      <c r="A8537">
        <v>8531</v>
      </c>
      <c r="B8537" t="e">
        <f>SQRT((1-A8537*A8537/$G$1)*$G$2)</f>
        <v>#NUM!</v>
      </c>
    </row>
    <row r="8538" spans="1:2" x14ac:dyDescent="0.3">
      <c r="A8538">
        <v>8532</v>
      </c>
      <c r="B8538" t="e">
        <f>SQRT((1-A8538*A8538/$G$1)*$G$2)</f>
        <v>#NUM!</v>
      </c>
    </row>
    <row r="8539" spans="1:2" x14ac:dyDescent="0.3">
      <c r="A8539">
        <v>8533</v>
      </c>
      <c r="B8539" t="e">
        <f>SQRT((1-A8539*A8539/$G$1)*$G$2)</f>
        <v>#NUM!</v>
      </c>
    </row>
    <row r="8540" spans="1:2" x14ac:dyDescent="0.3">
      <c r="A8540">
        <v>8534</v>
      </c>
      <c r="B8540" t="e">
        <f>SQRT((1-A8540*A8540/$G$1)*$G$2)</f>
        <v>#NUM!</v>
      </c>
    </row>
    <row r="8541" spans="1:2" x14ac:dyDescent="0.3">
      <c r="A8541">
        <v>8535</v>
      </c>
      <c r="B8541" t="e">
        <f>SQRT((1-A8541*A8541/$G$1)*$G$2)</f>
        <v>#NUM!</v>
      </c>
    </row>
    <row r="8542" spans="1:2" x14ac:dyDescent="0.3">
      <c r="A8542">
        <v>8536</v>
      </c>
      <c r="B8542" t="e">
        <f>SQRT((1-A8542*A8542/$G$1)*$G$2)</f>
        <v>#NUM!</v>
      </c>
    </row>
    <row r="8543" spans="1:2" x14ac:dyDescent="0.3">
      <c r="A8543">
        <v>8537</v>
      </c>
      <c r="B8543" t="e">
        <f>SQRT((1-A8543*A8543/$G$1)*$G$2)</f>
        <v>#NUM!</v>
      </c>
    </row>
    <row r="8544" spans="1:2" x14ac:dyDescent="0.3">
      <c r="A8544">
        <v>8538</v>
      </c>
      <c r="B8544" t="e">
        <f>SQRT((1-A8544*A8544/$G$1)*$G$2)</f>
        <v>#NUM!</v>
      </c>
    </row>
    <row r="8545" spans="1:2" x14ac:dyDescent="0.3">
      <c r="A8545">
        <v>8539</v>
      </c>
      <c r="B8545" t="e">
        <f>SQRT((1-A8545*A8545/$G$1)*$G$2)</f>
        <v>#NUM!</v>
      </c>
    </row>
    <row r="8546" spans="1:2" x14ac:dyDescent="0.3">
      <c r="A8546">
        <v>8540</v>
      </c>
      <c r="B8546" t="e">
        <f>SQRT((1-A8546*A8546/$G$1)*$G$2)</f>
        <v>#NUM!</v>
      </c>
    </row>
    <row r="8547" spans="1:2" x14ac:dyDescent="0.3">
      <c r="A8547">
        <v>8541</v>
      </c>
      <c r="B8547" t="e">
        <f>SQRT((1-A8547*A8547/$G$1)*$G$2)</f>
        <v>#NUM!</v>
      </c>
    </row>
    <row r="8548" spans="1:2" x14ac:dyDescent="0.3">
      <c r="A8548">
        <v>8542</v>
      </c>
      <c r="B8548" t="e">
        <f>SQRT((1-A8548*A8548/$G$1)*$G$2)</f>
        <v>#NUM!</v>
      </c>
    </row>
    <row r="8549" spans="1:2" x14ac:dyDescent="0.3">
      <c r="A8549">
        <v>8543</v>
      </c>
      <c r="B8549" t="e">
        <f>SQRT((1-A8549*A8549/$G$1)*$G$2)</f>
        <v>#NUM!</v>
      </c>
    </row>
    <row r="8550" spans="1:2" x14ac:dyDescent="0.3">
      <c r="A8550">
        <v>8544</v>
      </c>
      <c r="B8550" t="e">
        <f>SQRT((1-A8550*A8550/$G$1)*$G$2)</f>
        <v>#NUM!</v>
      </c>
    </row>
    <row r="8551" spans="1:2" x14ac:dyDescent="0.3">
      <c r="A8551">
        <v>8545</v>
      </c>
      <c r="B8551" t="e">
        <f>SQRT((1-A8551*A8551/$G$1)*$G$2)</f>
        <v>#NUM!</v>
      </c>
    </row>
    <row r="8552" spans="1:2" x14ac:dyDescent="0.3">
      <c r="A8552">
        <v>8546</v>
      </c>
      <c r="B8552" t="e">
        <f>SQRT((1-A8552*A8552/$G$1)*$G$2)</f>
        <v>#NUM!</v>
      </c>
    </row>
    <row r="8553" spans="1:2" x14ac:dyDescent="0.3">
      <c r="A8553">
        <v>8547</v>
      </c>
      <c r="B8553" t="e">
        <f>SQRT((1-A8553*A8553/$G$1)*$G$2)</f>
        <v>#NUM!</v>
      </c>
    </row>
    <row r="8554" spans="1:2" x14ac:dyDescent="0.3">
      <c r="A8554">
        <v>8548</v>
      </c>
      <c r="B8554" t="e">
        <f>SQRT((1-A8554*A8554/$G$1)*$G$2)</f>
        <v>#NUM!</v>
      </c>
    </row>
    <row r="8555" spans="1:2" x14ac:dyDescent="0.3">
      <c r="A8555">
        <v>8549</v>
      </c>
      <c r="B8555" t="e">
        <f>SQRT((1-A8555*A8555/$G$1)*$G$2)</f>
        <v>#NUM!</v>
      </c>
    </row>
    <row r="8556" spans="1:2" x14ac:dyDescent="0.3">
      <c r="A8556">
        <v>8550</v>
      </c>
      <c r="B8556" t="e">
        <f>SQRT((1-A8556*A8556/$G$1)*$G$2)</f>
        <v>#NUM!</v>
      </c>
    </row>
    <row r="8557" spans="1:2" x14ac:dyDescent="0.3">
      <c r="A8557">
        <v>8551</v>
      </c>
      <c r="B8557" t="e">
        <f>SQRT((1-A8557*A8557/$G$1)*$G$2)</f>
        <v>#NUM!</v>
      </c>
    </row>
    <row r="8558" spans="1:2" x14ac:dyDescent="0.3">
      <c r="A8558">
        <v>8552</v>
      </c>
      <c r="B8558" t="e">
        <f>SQRT((1-A8558*A8558/$G$1)*$G$2)</f>
        <v>#NUM!</v>
      </c>
    </row>
    <row r="8559" spans="1:2" x14ac:dyDescent="0.3">
      <c r="A8559">
        <v>8553</v>
      </c>
      <c r="B8559" t="e">
        <f>SQRT((1-A8559*A8559/$G$1)*$G$2)</f>
        <v>#NUM!</v>
      </c>
    </row>
    <row r="8560" spans="1:2" x14ac:dyDescent="0.3">
      <c r="A8560">
        <v>8554</v>
      </c>
      <c r="B8560" t="e">
        <f>SQRT((1-A8560*A8560/$G$1)*$G$2)</f>
        <v>#NUM!</v>
      </c>
    </row>
    <row r="8561" spans="1:2" x14ac:dyDescent="0.3">
      <c r="A8561">
        <v>8555</v>
      </c>
      <c r="B8561" t="e">
        <f>SQRT((1-A8561*A8561/$G$1)*$G$2)</f>
        <v>#NUM!</v>
      </c>
    </row>
    <row r="8562" spans="1:2" x14ac:dyDescent="0.3">
      <c r="A8562">
        <v>8556</v>
      </c>
      <c r="B8562" t="e">
        <f>SQRT((1-A8562*A8562/$G$1)*$G$2)</f>
        <v>#NUM!</v>
      </c>
    </row>
    <row r="8563" spans="1:2" x14ac:dyDescent="0.3">
      <c r="A8563">
        <v>8557</v>
      </c>
      <c r="B8563" t="e">
        <f>SQRT((1-A8563*A8563/$G$1)*$G$2)</f>
        <v>#NUM!</v>
      </c>
    </row>
    <row r="8564" spans="1:2" x14ac:dyDescent="0.3">
      <c r="A8564">
        <v>8558</v>
      </c>
      <c r="B8564" t="e">
        <f>SQRT((1-A8564*A8564/$G$1)*$G$2)</f>
        <v>#NUM!</v>
      </c>
    </row>
    <row r="8565" spans="1:2" x14ac:dyDescent="0.3">
      <c r="A8565">
        <v>8559</v>
      </c>
      <c r="B8565" t="e">
        <f>SQRT((1-A8565*A8565/$G$1)*$G$2)</f>
        <v>#NUM!</v>
      </c>
    </row>
    <row r="8566" spans="1:2" x14ac:dyDescent="0.3">
      <c r="A8566">
        <v>8560</v>
      </c>
      <c r="B8566" t="e">
        <f>SQRT((1-A8566*A8566/$G$1)*$G$2)</f>
        <v>#NUM!</v>
      </c>
    </row>
    <row r="8567" spans="1:2" x14ac:dyDescent="0.3">
      <c r="A8567">
        <v>8561</v>
      </c>
      <c r="B8567" t="e">
        <f>SQRT((1-A8567*A8567/$G$1)*$G$2)</f>
        <v>#NUM!</v>
      </c>
    </row>
    <row r="8568" spans="1:2" x14ac:dyDescent="0.3">
      <c r="A8568">
        <v>8562</v>
      </c>
      <c r="B8568" t="e">
        <f>SQRT((1-A8568*A8568/$G$1)*$G$2)</f>
        <v>#NUM!</v>
      </c>
    </row>
    <row r="8569" spans="1:2" x14ac:dyDescent="0.3">
      <c r="A8569">
        <v>8563</v>
      </c>
      <c r="B8569" t="e">
        <f>SQRT((1-A8569*A8569/$G$1)*$G$2)</f>
        <v>#NUM!</v>
      </c>
    </row>
    <row r="8570" spans="1:2" x14ac:dyDescent="0.3">
      <c r="A8570">
        <v>8564</v>
      </c>
      <c r="B8570" t="e">
        <f>SQRT((1-A8570*A8570/$G$1)*$G$2)</f>
        <v>#NUM!</v>
      </c>
    </row>
    <row r="8571" spans="1:2" x14ac:dyDescent="0.3">
      <c r="A8571">
        <v>8565</v>
      </c>
      <c r="B8571" t="e">
        <f>SQRT((1-A8571*A8571/$G$1)*$G$2)</f>
        <v>#NUM!</v>
      </c>
    </row>
    <row r="8572" spans="1:2" x14ac:dyDescent="0.3">
      <c r="A8572">
        <v>8566</v>
      </c>
      <c r="B8572" t="e">
        <f>SQRT((1-A8572*A8572/$G$1)*$G$2)</f>
        <v>#NUM!</v>
      </c>
    </row>
    <row r="8573" spans="1:2" x14ac:dyDescent="0.3">
      <c r="A8573">
        <v>8567</v>
      </c>
      <c r="B8573" t="e">
        <f>SQRT((1-A8573*A8573/$G$1)*$G$2)</f>
        <v>#NUM!</v>
      </c>
    </row>
    <row r="8574" spans="1:2" x14ac:dyDescent="0.3">
      <c r="A8574">
        <v>8568</v>
      </c>
      <c r="B8574" t="e">
        <f>SQRT((1-A8574*A8574/$G$1)*$G$2)</f>
        <v>#NUM!</v>
      </c>
    </row>
    <row r="8575" spans="1:2" x14ac:dyDescent="0.3">
      <c r="A8575">
        <v>8569</v>
      </c>
      <c r="B8575" t="e">
        <f>SQRT((1-A8575*A8575/$G$1)*$G$2)</f>
        <v>#NUM!</v>
      </c>
    </row>
    <row r="8576" spans="1:2" x14ac:dyDescent="0.3">
      <c r="A8576">
        <v>8570</v>
      </c>
      <c r="B8576" t="e">
        <f>SQRT((1-A8576*A8576/$G$1)*$G$2)</f>
        <v>#NUM!</v>
      </c>
    </row>
    <row r="8577" spans="1:2" x14ac:dyDescent="0.3">
      <c r="A8577">
        <v>8571</v>
      </c>
      <c r="B8577" t="e">
        <f>SQRT((1-A8577*A8577/$G$1)*$G$2)</f>
        <v>#NUM!</v>
      </c>
    </row>
    <row r="8578" spans="1:2" x14ac:dyDescent="0.3">
      <c r="A8578">
        <v>8572</v>
      </c>
      <c r="B8578" t="e">
        <f>SQRT((1-A8578*A8578/$G$1)*$G$2)</f>
        <v>#NUM!</v>
      </c>
    </row>
    <row r="8579" spans="1:2" x14ac:dyDescent="0.3">
      <c r="A8579">
        <v>8573</v>
      </c>
      <c r="B8579" t="e">
        <f>SQRT((1-A8579*A8579/$G$1)*$G$2)</f>
        <v>#NUM!</v>
      </c>
    </row>
    <row r="8580" spans="1:2" x14ac:dyDescent="0.3">
      <c r="A8580">
        <v>8574</v>
      </c>
      <c r="B8580" t="e">
        <f>SQRT((1-A8580*A8580/$G$1)*$G$2)</f>
        <v>#NUM!</v>
      </c>
    </row>
    <row r="8581" spans="1:2" x14ac:dyDescent="0.3">
      <c r="A8581">
        <v>8575</v>
      </c>
      <c r="B8581" t="e">
        <f>SQRT((1-A8581*A8581/$G$1)*$G$2)</f>
        <v>#NUM!</v>
      </c>
    </row>
    <row r="8582" spans="1:2" x14ac:dyDescent="0.3">
      <c r="A8582">
        <v>8576</v>
      </c>
      <c r="B8582" t="e">
        <f>SQRT((1-A8582*A8582/$G$1)*$G$2)</f>
        <v>#NUM!</v>
      </c>
    </row>
    <row r="8583" spans="1:2" x14ac:dyDescent="0.3">
      <c r="A8583">
        <v>8577</v>
      </c>
      <c r="B8583" t="e">
        <f>SQRT((1-A8583*A8583/$G$1)*$G$2)</f>
        <v>#NUM!</v>
      </c>
    </row>
    <row r="8584" spans="1:2" x14ac:dyDescent="0.3">
      <c r="A8584">
        <v>8578</v>
      </c>
      <c r="B8584" t="e">
        <f>SQRT((1-A8584*A8584/$G$1)*$G$2)</f>
        <v>#NUM!</v>
      </c>
    </row>
    <row r="8585" spans="1:2" x14ac:dyDescent="0.3">
      <c r="A8585">
        <v>8579</v>
      </c>
      <c r="B8585" t="e">
        <f>SQRT((1-A8585*A8585/$G$1)*$G$2)</f>
        <v>#NUM!</v>
      </c>
    </row>
    <row r="8586" spans="1:2" x14ac:dyDescent="0.3">
      <c r="A8586">
        <v>8580</v>
      </c>
      <c r="B8586" t="e">
        <f>SQRT((1-A8586*A8586/$G$1)*$G$2)</f>
        <v>#NUM!</v>
      </c>
    </row>
    <row r="8587" spans="1:2" x14ac:dyDescent="0.3">
      <c r="A8587">
        <v>8581</v>
      </c>
      <c r="B8587" t="e">
        <f>SQRT((1-A8587*A8587/$G$1)*$G$2)</f>
        <v>#NUM!</v>
      </c>
    </row>
    <row r="8588" spans="1:2" x14ac:dyDescent="0.3">
      <c r="A8588">
        <v>8582</v>
      </c>
      <c r="B8588" t="e">
        <f>SQRT((1-A8588*A8588/$G$1)*$G$2)</f>
        <v>#NUM!</v>
      </c>
    </row>
    <row r="8589" spans="1:2" x14ac:dyDescent="0.3">
      <c r="A8589">
        <v>8583</v>
      </c>
      <c r="B8589" t="e">
        <f>SQRT((1-A8589*A8589/$G$1)*$G$2)</f>
        <v>#NUM!</v>
      </c>
    </row>
    <row r="8590" spans="1:2" x14ac:dyDescent="0.3">
      <c r="A8590">
        <v>8584</v>
      </c>
      <c r="B8590" t="e">
        <f>SQRT((1-A8590*A8590/$G$1)*$G$2)</f>
        <v>#NUM!</v>
      </c>
    </row>
    <row r="8591" spans="1:2" x14ac:dyDescent="0.3">
      <c r="A8591">
        <v>8585</v>
      </c>
      <c r="B8591" t="e">
        <f>SQRT((1-A8591*A8591/$G$1)*$G$2)</f>
        <v>#NUM!</v>
      </c>
    </row>
    <row r="8592" spans="1:2" x14ac:dyDescent="0.3">
      <c r="A8592">
        <v>8586</v>
      </c>
      <c r="B8592" t="e">
        <f>SQRT((1-A8592*A8592/$G$1)*$G$2)</f>
        <v>#NUM!</v>
      </c>
    </row>
    <row r="8593" spans="1:2" x14ac:dyDescent="0.3">
      <c r="A8593">
        <v>8587</v>
      </c>
      <c r="B8593" t="e">
        <f>SQRT((1-A8593*A8593/$G$1)*$G$2)</f>
        <v>#NUM!</v>
      </c>
    </row>
    <row r="8594" spans="1:2" x14ac:dyDescent="0.3">
      <c r="A8594">
        <v>8588</v>
      </c>
      <c r="B8594" t="e">
        <f>SQRT((1-A8594*A8594/$G$1)*$G$2)</f>
        <v>#NUM!</v>
      </c>
    </row>
    <row r="8595" spans="1:2" x14ac:dyDescent="0.3">
      <c r="A8595">
        <v>8589</v>
      </c>
      <c r="B8595" t="e">
        <f>SQRT((1-A8595*A8595/$G$1)*$G$2)</f>
        <v>#NUM!</v>
      </c>
    </row>
    <row r="8596" spans="1:2" x14ac:dyDescent="0.3">
      <c r="A8596">
        <v>8590</v>
      </c>
      <c r="B8596" t="e">
        <f>SQRT((1-A8596*A8596/$G$1)*$G$2)</f>
        <v>#NUM!</v>
      </c>
    </row>
    <row r="8597" spans="1:2" x14ac:dyDescent="0.3">
      <c r="A8597">
        <v>8591</v>
      </c>
      <c r="B8597" t="e">
        <f>SQRT((1-A8597*A8597/$G$1)*$G$2)</f>
        <v>#NUM!</v>
      </c>
    </row>
    <row r="8598" spans="1:2" x14ac:dyDescent="0.3">
      <c r="A8598">
        <v>8592</v>
      </c>
      <c r="B8598" t="e">
        <f>SQRT((1-A8598*A8598/$G$1)*$G$2)</f>
        <v>#NUM!</v>
      </c>
    </row>
    <row r="8599" spans="1:2" x14ac:dyDescent="0.3">
      <c r="A8599">
        <v>8593</v>
      </c>
      <c r="B8599" t="e">
        <f>SQRT((1-A8599*A8599/$G$1)*$G$2)</f>
        <v>#NUM!</v>
      </c>
    </row>
    <row r="8600" spans="1:2" x14ac:dyDescent="0.3">
      <c r="A8600">
        <v>8594</v>
      </c>
      <c r="B8600" t="e">
        <f>SQRT((1-A8600*A8600/$G$1)*$G$2)</f>
        <v>#NUM!</v>
      </c>
    </row>
    <row r="8601" spans="1:2" x14ac:dyDescent="0.3">
      <c r="A8601">
        <v>8595</v>
      </c>
      <c r="B8601" t="e">
        <f>SQRT((1-A8601*A8601/$G$1)*$G$2)</f>
        <v>#NUM!</v>
      </c>
    </row>
    <row r="8602" spans="1:2" x14ac:dyDescent="0.3">
      <c r="A8602">
        <v>8596</v>
      </c>
      <c r="B8602" t="e">
        <f>SQRT((1-A8602*A8602/$G$1)*$G$2)</f>
        <v>#NUM!</v>
      </c>
    </row>
    <row r="8603" spans="1:2" x14ac:dyDescent="0.3">
      <c r="A8603">
        <v>8597</v>
      </c>
      <c r="B8603" t="e">
        <f>SQRT((1-A8603*A8603/$G$1)*$G$2)</f>
        <v>#NUM!</v>
      </c>
    </row>
    <row r="8604" spans="1:2" x14ac:dyDescent="0.3">
      <c r="A8604">
        <v>8598</v>
      </c>
      <c r="B8604" t="e">
        <f>SQRT((1-A8604*A8604/$G$1)*$G$2)</f>
        <v>#NUM!</v>
      </c>
    </row>
    <row r="8605" spans="1:2" x14ac:dyDescent="0.3">
      <c r="A8605">
        <v>8599</v>
      </c>
      <c r="B8605" t="e">
        <f>SQRT((1-A8605*A8605/$G$1)*$G$2)</f>
        <v>#NUM!</v>
      </c>
    </row>
    <row r="8606" spans="1:2" x14ac:dyDescent="0.3">
      <c r="A8606">
        <v>8600</v>
      </c>
      <c r="B8606" t="e">
        <f>SQRT((1-A8606*A8606/$G$1)*$G$2)</f>
        <v>#NUM!</v>
      </c>
    </row>
    <row r="8607" spans="1:2" x14ac:dyDescent="0.3">
      <c r="A8607">
        <v>8601</v>
      </c>
      <c r="B8607" t="e">
        <f>SQRT((1-A8607*A8607/$G$1)*$G$2)</f>
        <v>#NUM!</v>
      </c>
    </row>
    <row r="8608" spans="1:2" x14ac:dyDescent="0.3">
      <c r="A8608">
        <v>8602</v>
      </c>
      <c r="B8608" t="e">
        <f>SQRT((1-A8608*A8608/$G$1)*$G$2)</f>
        <v>#NUM!</v>
      </c>
    </row>
    <row r="8609" spans="1:2" x14ac:dyDescent="0.3">
      <c r="A8609">
        <v>8603</v>
      </c>
      <c r="B8609" t="e">
        <f>SQRT((1-A8609*A8609/$G$1)*$G$2)</f>
        <v>#NUM!</v>
      </c>
    </row>
    <row r="8610" spans="1:2" x14ac:dyDescent="0.3">
      <c r="A8610">
        <v>8604</v>
      </c>
      <c r="B8610" t="e">
        <f>SQRT((1-A8610*A8610/$G$1)*$G$2)</f>
        <v>#NUM!</v>
      </c>
    </row>
    <row r="8611" spans="1:2" x14ac:dyDescent="0.3">
      <c r="A8611">
        <v>8605</v>
      </c>
      <c r="B8611" t="e">
        <f>SQRT((1-A8611*A8611/$G$1)*$G$2)</f>
        <v>#NUM!</v>
      </c>
    </row>
    <row r="8612" spans="1:2" x14ac:dyDescent="0.3">
      <c r="A8612">
        <v>8606</v>
      </c>
      <c r="B8612" t="e">
        <f>SQRT((1-A8612*A8612/$G$1)*$G$2)</f>
        <v>#NUM!</v>
      </c>
    </row>
    <row r="8613" spans="1:2" x14ac:dyDescent="0.3">
      <c r="A8613">
        <v>8607</v>
      </c>
      <c r="B8613" t="e">
        <f>SQRT((1-A8613*A8613/$G$1)*$G$2)</f>
        <v>#NUM!</v>
      </c>
    </row>
    <row r="8614" spans="1:2" x14ac:dyDescent="0.3">
      <c r="A8614">
        <v>8608</v>
      </c>
      <c r="B8614" t="e">
        <f>SQRT((1-A8614*A8614/$G$1)*$G$2)</f>
        <v>#NUM!</v>
      </c>
    </row>
    <row r="8615" spans="1:2" x14ac:dyDescent="0.3">
      <c r="A8615">
        <v>8609</v>
      </c>
      <c r="B8615" t="e">
        <f>SQRT((1-A8615*A8615/$G$1)*$G$2)</f>
        <v>#NUM!</v>
      </c>
    </row>
    <row r="8616" spans="1:2" x14ac:dyDescent="0.3">
      <c r="A8616">
        <v>8610</v>
      </c>
      <c r="B8616" t="e">
        <f>SQRT((1-A8616*A8616/$G$1)*$G$2)</f>
        <v>#NUM!</v>
      </c>
    </row>
    <row r="8617" spans="1:2" x14ac:dyDescent="0.3">
      <c r="A8617">
        <v>8611</v>
      </c>
      <c r="B8617" t="e">
        <f>SQRT((1-A8617*A8617/$G$1)*$G$2)</f>
        <v>#NUM!</v>
      </c>
    </row>
    <row r="8618" spans="1:2" x14ac:dyDescent="0.3">
      <c r="A8618">
        <v>8612</v>
      </c>
      <c r="B8618" t="e">
        <f>SQRT((1-A8618*A8618/$G$1)*$G$2)</f>
        <v>#NUM!</v>
      </c>
    </row>
    <row r="8619" spans="1:2" x14ac:dyDescent="0.3">
      <c r="A8619">
        <v>8613</v>
      </c>
      <c r="B8619" t="e">
        <f>SQRT((1-A8619*A8619/$G$1)*$G$2)</f>
        <v>#NUM!</v>
      </c>
    </row>
    <row r="8620" spans="1:2" x14ac:dyDescent="0.3">
      <c r="A8620">
        <v>8614</v>
      </c>
      <c r="B8620" t="e">
        <f>SQRT((1-A8620*A8620/$G$1)*$G$2)</f>
        <v>#NUM!</v>
      </c>
    </row>
    <row r="8621" spans="1:2" x14ac:dyDescent="0.3">
      <c r="A8621">
        <v>8615</v>
      </c>
      <c r="B8621" t="e">
        <f>SQRT((1-A8621*A8621/$G$1)*$G$2)</f>
        <v>#NUM!</v>
      </c>
    </row>
    <row r="8622" spans="1:2" x14ac:dyDescent="0.3">
      <c r="A8622">
        <v>8616</v>
      </c>
      <c r="B8622" t="e">
        <f>SQRT((1-A8622*A8622/$G$1)*$G$2)</f>
        <v>#NUM!</v>
      </c>
    </row>
    <row r="8623" spans="1:2" x14ac:dyDescent="0.3">
      <c r="A8623">
        <v>8617</v>
      </c>
      <c r="B8623" t="e">
        <f>SQRT((1-A8623*A8623/$G$1)*$G$2)</f>
        <v>#NUM!</v>
      </c>
    </row>
    <row r="8624" spans="1:2" x14ac:dyDescent="0.3">
      <c r="A8624">
        <v>8618</v>
      </c>
      <c r="B8624" t="e">
        <f>SQRT((1-A8624*A8624/$G$1)*$G$2)</f>
        <v>#NUM!</v>
      </c>
    </row>
    <row r="8625" spans="1:2" x14ac:dyDescent="0.3">
      <c r="A8625">
        <v>8619</v>
      </c>
      <c r="B8625" t="e">
        <f>SQRT((1-A8625*A8625/$G$1)*$G$2)</f>
        <v>#NUM!</v>
      </c>
    </row>
    <row r="8626" spans="1:2" x14ac:dyDescent="0.3">
      <c r="A8626">
        <v>8620</v>
      </c>
      <c r="B8626" t="e">
        <f>SQRT((1-A8626*A8626/$G$1)*$G$2)</f>
        <v>#NUM!</v>
      </c>
    </row>
    <row r="8627" spans="1:2" x14ac:dyDescent="0.3">
      <c r="A8627">
        <v>8621</v>
      </c>
      <c r="B8627" t="e">
        <f>SQRT((1-A8627*A8627/$G$1)*$G$2)</f>
        <v>#NUM!</v>
      </c>
    </row>
    <row r="8628" spans="1:2" x14ac:dyDescent="0.3">
      <c r="A8628">
        <v>8622</v>
      </c>
      <c r="B8628" t="e">
        <f>SQRT((1-A8628*A8628/$G$1)*$G$2)</f>
        <v>#NUM!</v>
      </c>
    </row>
    <row r="8629" spans="1:2" x14ac:dyDescent="0.3">
      <c r="A8629">
        <v>8623</v>
      </c>
      <c r="B8629" t="e">
        <f>SQRT((1-A8629*A8629/$G$1)*$G$2)</f>
        <v>#NUM!</v>
      </c>
    </row>
    <row r="8630" spans="1:2" x14ac:dyDescent="0.3">
      <c r="A8630">
        <v>8624</v>
      </c>
      <c r="B8630" t="e">
        <f>SQRT((1-A8630*A8630/$G$1)*$G$2)</f>
        <v>#NUM!</v>
      </c>
    </row>
    <row r="8631" spans="1:2" x14ac:dyDescent="0.3">
      <c r="A8631">
        <v>8625</v>
      </c>
      <c r="B8631" t="e">
        <f>SQRT((1-A8631*A8631/$G$1)*$G$2)</f>
        <v>#NUM!</v>
      </c>
    </row>
    <row r="8632" spans="1:2" x14ac:dyDescent="0.3">
      <c r="A8632">
        <v>8626</v>
      </c>
      <c r="B8632" t="e">
        <f>SQRT((1-A8632*A8632/$G$1)*$G$2)</f>
        <v>#NUM!</v>
      </c>
    </row>
    <row r="8633" spans="1:2" x14ac:dyDescent="0.3">
      <c r="A8633">
        <v>8627</v>
      </c>
      <c r="B8633" t="e">
        <f>SQRT((1-A8633*A8633/$G$1)*$G$2)</f>
        <v>#NUM!</v>
      </c>
    </row>
    <row r="8634" spans="1:2" x14ac:dyDescent="0.3">
      <c r="A8634">
        <v>8628</v>
      </c>
      <c r="B8634" t="e">
        <f>SQRT((1-A8634*A8634/$G$1)*$G$2)</f>
        <v>#NUM!</v>
      </c>
    </row>
    <row r="8635" spans="1:2" x14ac:dyDescent="0.3">
      <c r="A8635">
        <v>8629</v>
      </c>
      <c r="B8635" t="e">
        <f>SQRT((1-A8635*A8635/$G$1)*$G$2)</f>
        <v>#NUM!</v>
      </c>
    </row>
    <row r="8636" spans="1:2" x14ac:dyDescent="0.3">
      <c r="A8636">
        <v>8630</v>
      </c>
      <c r="B8636" t="e">
        <f>SQRT((1-A8636*A8636/$G$1)*$G$2)</f>
        <v>#NUM!</v>
      </c>
    </row>
    <row r="8637" spans="1:2" x14ac:dyDescent="0.3">
      <c r="A8637">
        <v>8631</v>
      </c>
      <c r="B8637" t="e">
        <f>SQRT((1-A8637*A8637/$G$1)*$G$2)</f>
        <v>#NUM!</v>
      </c>
    </row>
    <row r="8638" spans="1:2" x14ac:dyDescent="0.3">
      <c r="A8638">
        <v>8632</v>
      </c>
      <c r="B8638" t="e">
        <f>SQRT((1-A8638*A8638/$G$1)*$G$2)</f>
        <v>#NUM!</v>
      </c>
    </row>
    <row r="8639" spans="1:2" x14ac:dyDescent="0.3">
      <c r="A8639">
        <v>8633</v>
      </c>
      <c r="B8639" t="e">
        <f>SQRT((1-A8639*A8639/$G$1)*$G$2)</f>
        <v>#NUM!</v>
      </c>
    </row>
    <row r="8640" spans="1:2" x14ac:dyDescent="0.3">
      <c r="A8640">
        <v>8634</v>
      </c>
      <c r="B8640" t="e">
        <f>SQRT((1-A8640*A8640/$G$1)*$G$2)</f>
        <v>#NUM!</v>
      </c>
    </row>
    <row r="8641" spans="1:2" x14ac:dyDescent="0.3">
      <c r="A8641">
        <v>8635</v>
      </c>
      <c r="B8641" t="e">
        <f>SQRT((1-A8641*A8641/$G$1)*$G$2)</f>
        <v>#NUM!</v>
      </c>
    </row>
    <row r="8642" spans="1:2" x14ac:dyDescent="0.3">
      <c r="A8642">
        <v>8636</v>
      </c>
      <c r="B8642" t="e">
        <f>SQRT((1-A8642*A8642/$G$1)*$G$2)</f>
        <v>#NUM!</v>
      </c>
    </row>
    <row r="8643" spans="1:2" x14ac:dyDescent="0.3">
      <c r="A8643">
        <v>8637</v>
      </c>
      <c r="B8643" t="e">
        <f>SQRT((1-A8643*A8643/$G$1)*$G$2)</f>
        <v>#NUM!</v>
      </c>
    </row>
    <row r="8644" spans="1:2" x14ac:dyDescent="0.3">
      <c r="A8644">
        <v>8638</v>
      </c>
      <c r="B8644" t="e">
        <f>SQRT((1-A8644*A8644/$G$1)*$G$2)</f>
        <v>#NUM!</v>
      </c>
    </row>
    <row r="8645" spans="1:2" x14ac:dyDescent="0.3">
      <c r="A8645">
        <v>8639</v>
      </c>
      <c r="B8645" t="e">
        <f>SQRT((1-A8645*A8645/$G$1)*$G$2)</f>
        <v>#NUM!</v>
      </c>
    </row>
    <row r="8646" spans="1:2" x14ac:dyDescent="0.3">
      <c r="A8646">
        <v>8640</v>
      </c>
      <c r="B8646" t="e">
        <f>SQRT((1-A8646*A8646/$G$1)*$G$2)</f>
        <v>#NUM!</v>
      </c>
    </row>
    <row r="8647" spans="1:2" x14ac:dyDescent="0.3">
      <c r="A8647">
        <v>8641</v>
      </c>
      <c r="B8647" t="e">
        <f>SQRT((1-A8647*A8647/$G$1)*$G$2)</f>
        <v>#NUM!</v>
      </c>
    </row>
    <row r="8648" spans="1:2" x14ac:dyDescent="0.3">
      <c r="A8648">
        <v>8642</v>
      </c>
      <c r="B8648" t="e">
        <f>SQRT((1-A8648*A8648/$G$1)*$G$2)</f>
        <v>#NUM!</v>
      </c>
    </row>
    <row r="8649" spans="1:2" x14ac:dyDescent="0.3">
      <c r="A8649">
        <v>8643</v>
      </c>
      <c r="B8649" t="e">
        <f>SQRT((1-A8649*A8649/$G$1)*$G$2)</f>
        <v>#NUM!</v>
      </c>
    </row>
    <row r="8650" spans="1:2" x14ac:dyDescent="0.3">
      <c r="A8650">
        <v>8644</v>
      </c>
      <c r="B8650" t="e">
        <f>SQRT((1-A8650*A8650/$G$1)*$G$2)</f>
        <v>#NUM!</v>
      </c>
    </row>
    <row r="8651" spans="1:2" x14ac:dyDescent="0.3">
      <c r="A8651">
        <v>8645</v>
      </c>
      <c r="B8651" t="e">
        <f>SQRT((1-A8651*A8651/$G$1)*$G$2)</f>
        <v>#NUM!</v>
      </c>
    </row>
    <row r="8652" spans="1:2" x14ac:dyDescent="0.3">
      <c r="A8652">
        <v>8646</v>
      </c>
      <c r="B8652" t="e">
        <f>SQRT((1-A8652*A8652/$G$1)*$G$2)</f>
        <v>#NUM!</v>
      </c>
    </row>
    <row r="8653" spans="1:2" x14ac:dyDescent="0.3">
      <c r="A8653">
        <v>8647</v>
      </c>
      <c r="B8653" t="e">
        <f>SQRT((1-A8653*A8653/$G$1)*$G$2)</f>
        <v>#NUM!</v>
      </c>
    </row>
    <row r="8654" spans="1:2" x14ac:dyDescent="0.3">
      <c r="A8654">
        <v>8648</v>
      </c>
      <c r="B8654" t="e">
        <f>SQRT((1-A8654*A8654/$G$1)*$G$2)</f>
        <v>#NUM!</v>
      </c>
    </row>
    <row r="8655" spans="1:2" x14ac:dyDescent="0.3">
      <c r="A8655">
        <v>8649</v>
      </c>
      <c r="B8655" t="e">
        <f>SQRT((1-A8655*A8655/$G$1)*$G$2)</f>
        <v>#NUM!</v>
      </c>
    </row>
    <row r="8656" spans="1:2" x14ac:dyDescent="0.3">
      <c r="A8656">
        <v>8650</v>
      </c>
      <c r="B8656" t="e">
        <f>SQRT((1-A8656*A8656/$G$1)*$G$2)</f>
        <v>#NUM!</v>
      </c>
    </row>
    <row r="8657" spans="1:2" x14ac:dyDescent="0.3">
      <c r="A8657">
        <v>8651</v>
      </c>
      <c r="B8657" t="e">
        <f>SQRT((1-A8657*A8657/$G$1)*$G$2)</f>
        <v>#NUM!</v>
      </c>
    </row>
    <row r="8658" spans="1:2" x14ac:dyDescent="0.3">
      <c r="A8658">
        <v>8652</v>
      </c>
      <c r="B8658" t="e">
        <f>SQRT((1-A8658*A8658/$G$1)*$G$2)</f>
        <v>#NUM!</v>
      </c>
    </row>
    <row r="8659" spans="1:2" x14ac:dyDescent="0.3">
      <c r="A8659">
        <v>8653</v>
      </c>
      <c r="B8659" t="e">
        <f>SQRT((1-A8659*A8659/$G$1)*$G$2)</f>
        <v>#NUM!</v>
      </c>
    </row>
    <row r="8660" spans="1:2" x14ac:dyDescent="0.3">
      <c r="A8660">
        <v>8654</v>
      </c>
      <c r="B8660" t="e">
        <f>SQRT((1-A8660*A8660/$G$1)*$G$2)</f>
        <v>#NUM!</v>
      </c>
    </row>
    <row r="8661" spans="1:2" x14ac:dyDescent="0.3">
      <c r="A8661">
        <v>8655</v>
      </c>
      <c r="B8661" t="e">
        <f>SQRT((1-A8661*A8661/$G$1)*$G$2)</f>
        <v>#NUM!</v>
      </c>
    </row>
    <row r="8662" spans="1:2" x14ac:dyDescent="0.3">
      <c r="A8662">
        <v>8656</v>
      </c>
      <c r="B8662" t="e">
        <f>SQRT((1-A8662*A8662/$G$1)*$G$2)</f>
        <v>#NUM!</v>
      </c>
    </row>
    <row r="8663" spans="1:2" x14ac:dyDescent="0.3">
      <c r="A8663">
        <v>8657</v>
      </c>
      <c r="B8663" t="e">
        <f>SQRT((1-A8663*A8663/$G$1)*$G$2)</f>
        <v>#NUM!</v>
      </c>
    </row>
    <row r="8664" spans="1:2" x14ac:dyDescent="0.3">
      <c r="A8664">
        <v>8658</v>
      </c>
      <c r="B8664" t="e">
        <f>SQRT((1-A8664*A8664/$G$1)*$G$2)</f>
        <v>#NUM!</v>
      </c>
    </row>
    <row r="8665" spans="1:2" x14ac:dyDescent="0.3">
      <c r="A8665">
        <v>8659</v>
      </c>
      <c r="B8665" t="e">
        <f>SQRT((1-A8665*A8665/$G$1)*$G$2)</f>
        <v>#NUM!</v>
      </c>
    </row>
    <row r="8666" spans="1:2" x14ac:dyDescent="0.3">
      <c r="A8666">
        <v>8660</v>
      </c>
      <c r="B8666" t="e">
        <f>SQRT((1-A8666*A8666/$G$1)*$G$2)</f>
        <v>#NUM!</v>
      </c>
    </row>
    <row r="8667" spans="1:2" x14ac:dyDescent="0.3">
      <c r="A8667">
        <v>8661</v>
      </c>
      <c r="B8667" t="e">
        <f>SQRT((1-A8667*A8667/$G$1)*$G$2)</f>
        <v>#NUM!</v>
      </c>
    </row>
    <row r="8668" spans="1:2" x14ac:dyDescent="0.3">
      <c r="A8668">
        <v>8662</v>
      </c>
      <c r="B8668" t="e">
        <f>SQRT((1-A8668*A8668/$G$1)*$G$2)</f>
        <v>#NUM!</v>
      </c>
    </row>
    <row r="8669" spans="1:2" x14ac:dyDescent="0.3">
      <c r="A8669">
        <v>8663</v>
      </c>
      <c r="B8669" t="e">
        <f>SQRT((1-A8669*A8669/$G$1)*$G$2)</f>
        <v>#NUM!</v>
      </c>
    </row>
    <row r="8670" spans="1:2" x14ac:dyDescent="0.3">
      <c r="A8670">
        <v>8664</v>
      </c>
      <c r="B8670" t="e">
        <f>SQRT((1-A8670*A8670/$G$1)*$G$2)</f>
        <v>#NUM!</v>
      </c>
    </row>
    <row r="8671" spans="1:2" x14ac:dyDescent="0.3">
      <c r="A8671">
        <v>8665</v>
      </c>
      <c r="B8671" t="e">
        <f>SQRT((1-A8671*A8671/$G$1)*$G$2)</f>
        <v>#NUM!</v>
      </c>
    </row>
    <row r="8672" spans="1:2" x14ac:dyDescent="0.3">
      <c r="A8672">
        <v>8666</v>
      </c>
      <c r="B8672" t="e">
        <f>SQRT((1-A8672*A8672/$G$1)*$G$2)</f>
        <v>#NUM!</v>
      </c>
    </row>
    <row r="8673" spans="1:2" x14ac:dyDescent="0.3">
      <c r="A8673">
        <v>8667</v>
      </c>
      <c r="B8673" t="e">
        <f>SQRT((1-A8673*A8673/$G$1)*$G$2)</f>
        <v>#NUM!</v>
      </c>
    </row>
    <row r="8674" spans="1:2" x14ac:dyDescent="0.3">
      <c r="A8674">
        <v>8668</v>
      </c>
      <c r="B8674" t="e">
        <f>SQRT((1-A8674*A8674/$G$1)*$G$2)</f>
        <v>#NUM!</v>
      </c>
    </row>
    <row r="8675" spans="1:2" x14ac:dyDescent="0.3">
      <c r="A8675">
        <v>8669</v>
      </c>
      <c r="B8675" t="e">
        <f>SQRT((1-A8675*A8675/$G$1)*$G$2)</f>
        <v>#NUM!</v>
      </c>
    </row>
    <row r="8676" spans="1:2" x14ac:dyDescent="0.3">
      <c r="A8676">
        <v>8670</v>
      </c>
      <c r="B8676" t="e">
        <f>SQRT((1-A8676*A8676/$G$1)*$G$2)</f>
        <v>#NUM!</v>
      </c>
    </row>
    <row r="8677" spans="1:2" x14ac:dyDescent="0.3">
      <c r="A8677">
        <v>8671</v>
      </c>
      <c r="B8677" t="e">
        <f>SQRT((1-A8677*A8677/$G$1)*$G$2)</f>
        <v>#NUM!</v>
      </c>
    </row>
    <row r="8678" spans="1:2" x14ac:dyDescent="0.3">
      <c r="A8678">
        <v>8672</v>
      </c>
      <c r="B8678" t="e">
        <f>SQRT((1-A8678*A8678/$G$1)*$G$2)</f>
        <v>#NUM!</v>
      </c>
    </row>
    <row r="8679" spans="1:2" x14ac:dyDescent="0.3">
      <c r="A8679">
        <v>8673</v>
      </c>
      <c r="B8679" t="e">
        <f>SQRT((1-A8679*A8679/$G$1)*$G$2)</f>
        <v>#NUM!</v>
      </c>
    </row>
    <row r="8680" spans="1:2" x14ac:dyDescent="0.3">
      <c r="A8680">
        <v>8674</v>
      </c>
      <c r="B8680" t="e">
        <f>SQRT((1-A8680*A8680/$G$1)*$G$2)</f>
        <v>#NUM!</v>
      </c>
    </row>
    <row r="8681" spans="1:2" x14ac:dyDescent="0.3">
      <c r="A8681">
        <v>8675</v>
      </c>
      <c r="B8681" t="e">
        <f>SQRT((1-A8681*A8681/$G$1)*$G$2)</f>
        <v>#NUM!</v>
      </c>
    </row>
    <row r="8682" spans="1:2" x14ac:dyDescent="0.3">
      <c r="A8682">
        <v>8676</v>
      </c>
      <c r="B8682" t="e">
        <f>SQRT((1-A8682*A8682/$G$1)*$G$2)</f>
        <v>#NUM!</v>
      </c>
    </row>
    <row r="8683" spans="1:2" x14ac:dyDescent="0.3">
      <c r="A8683">
        <v>8677</v>
      </c>
      <c r="B8683" t="e">
        <f>SQRT((1-A8683*A8683/$G$1)*$G$2)</f>
        <v>#NUM!</v>
      </c>
    </row>
    <row r="8684" spans="1:2" x14ac:dyDescent="0.3">
      <c r="A8684">
        <v>8678</v>
      </c>
      <c r="B8684" t="e">
        <f>SQRT((1-A8684*A8684/$G$1)*$G$2)</f>
        <v>#NUM!</v>
      </c>
    </row>
    <row r="8685" spans="1:2" x14ac:dyDescent="0.3">
      <c r="A8685">
        <v>8679</v>
      </c>
      <c r="B8685" t="e">
        <f>SQRT((1-A8685*A8685/$G$1)*$G$2)</f>
        <v>#NUM!</v>
      </c>
    </row>
    <row r="8686" spans="1:2" x14ac:dyDescent="0.3">
      <c r="A8686">
        <v>8680</v>
      </c>
      <c r="B8686" t="e">
        <f>SQRT((1-A8686*A8686/$G$1)*$G$2)</f>
        <v>#NUM!</v>
      </c>
    </row>
    <row r="8687" spans="1:2" x14ac:dyDescent="0.3">
      <c r="A8687">
        <v>8681</v>
      </c>
      <c r="B8687" t="e">
        <f>SQRT((1-A8687*A8687/$G$1)*$G$2)</f>
        <v>#NUM!</v>
      </c>
    </row>
    <row r="8688" spans="1:2" x14ac:dyDescent="0.3">
      <c r="A8688">
        <v>8682</v>
      </c>
      <c r="B8688" t="e">
        <f>SQRT((1-A8688*A8688/$G$1)*$G$2)</f>
        <v>#NUM!</v>
      </c>
    </row>
    <row r="8689" spans="1:2" x14ac:dyDescent="0.3">
      <c r="A8689">
        <v>8683</v>
      </c>
      <c r="B8689" t="e">
        <f>SQRT((1-A8689*A8689/$G$1)*$G$2)</f>
        <v>#NUM!</v>
      </c>
    </row>
    <row r="8690" spans="1:2" x14ac:dyDescent="0.3">
      <c r="A8690">
        <v>8684</v>
      </c>
      <c r="B8690" t="e">
        <f>SQRT((1-A8690*A8690/$G$1)*$G$2)</f>
        <v>#NUM!</v>
      </c>
    </row>
    <row r="8691" spans="1:2" x14ac:dyDescent="0.3">
      <c r="A8691">
        <v>8685</v>
      </c>
      <c r="B8691" t="e">
        <f>SQRT((1-A8691*A8691/$G$1)*$G$2)</f>
        <v>#NUM!</v>
      </c>
    </row>
    <row r="8692" spans="1:2" x14ac:dyDescent="0.3">
      <c r="A8692">
        <v>8686</v>
      </c>
      <c r="B8692" t="e">
        <f>SQRT((1-A8692*A8692/$G$1)*$G$2)</f>
        <v>#NUM!</v>
      </c>
    </row>
    <row r="8693" spans="1:2" x14ac:dyDescent="0.3">
      <c r="A8693">
        <v>8687</v>
      </c>
      <c r="B8693" t="e">
        <f>SQRT((1-A8693*A8693/$G$1)*$G$2)</f>
        <v>#NUM!</v>
      </c>
    </row>
    <row r="8694" spans="1:2" x14ac:dyDescent="0.3">
      <c r="A8694">
        <v>8688</v>
      </c>
      <c r="B8694" t="e">
        <f>SQRT((1-A8694*A8694/$G$1)*$G$2)</f>
        <v>#NUM!</v>
      </c>
    </row>
    <row r="8695" spans="1:2" x14ac:dyDescent="0.3">
      <c r="A8695">
        <v>8689</v>
      </c>
      <c r="B8695" t="e">
        <f>SQRT((1-A8695*A8695/$G$1)*$G$2)</f>
        <v>#NUM!</v>
      </c>
    </row>
    <row r="8696" spans="1:2" x14ac:dyDescent="0.3">
      <c r="A8696">
        <v>8690</v>
      </c>
      <c r="B8696" t="e">
        <f>SQRT((1-A8696*A8696/$G$1)*$G$2)</f>
        <v>#NUM!</v>
      </c>
    </row>
    <row r="8697" spans="1:2" x14ac:dyDescent="0.3">
      <c r="A8697">
        <v>8691</v>
      </c>
      <c r="B8697" t="e">
        <f>SQRT((1-A8697*A8697/$G$1)*$G$2)</f>
        <v>#NUM!</v>
      </c>
    </row>
    <row r="8698" spans="1:2" x14ac:dyDescent="0.3">
      <c r="A8698">
        <v>8692</v>
      </c>
      <c r="B8698" t="e">
        <f>SQRT((1-A8698*A8698/$G$1)*$G$2)</f>
        <v>#NUM!</v>
      </c>
    </row>
    <row r="8699" spans="1:2" x14ac:dyDescent="0.3">
      <c r="A8699">
        <v>8693</v>
      </c>
      <c r="B8699" t="e">
        <f>SQRT((1-A8699*A8699/$G$1)*$G$2)</f>
        <v>#NUM!</v>
      </c>
    </row>
    <row r="8700" spans="1:2" x14ac:dyDescent="0.3">
      <c r="A8700">
        <v>8694</v>
      </c>
      <c r="B8700" t="e">
        <f>SQRT((1-A8700*A8700/$G$1)*$G$2)</f>
        <v>#NUM!</v>
      </c>
    </row>
    <row r="8701" spans="1:2" x14ac:dyDescent="0.3">
      <c r="A8701">
        <v>8695</v>
      </c>
      <c r="B8701" t="e">
        <f>SQRT((1-A8701*A8701/$G$1)*$G$2)</f>
        <v>#NUM!</v>
      </c>
    </row>
    <row r="8702" spans="1:2" x14ac:dyDescent="0.3">
      <c r="A8702">
        <v>8696</v>
      </c>
      <c r="B8702" t="e">
        <f>SQRT((1-A8702*A8702/$G$1)*$G$2)</f>
        <v>#NUM!</v>
      </c>
    </row>
    <row r="8703" spans="1:2" x14ac:dyDescent="0.3">
      <c r="A8703">
        <v>8697</v>
      </c>
      <c r="B8703" t="e">
        <f>SQRT((1-A8703*A8703/$G$1)*$G$2)</f>
        <v>#NUM!</v>
      </c>
    </row>
    <row r="8704" spans="1:2" x14ac:dyDescent="0.3">
      <c r="A8704">
        <v>8698</v>
      </c>
      <c r="B8704" t="e">
        <f>SQRT((1-A8704*A8704/$G$1)*$G$2)</f>
        <v>#NUM!</v>
      </c>
    </row>
    <row r="8705" spans="1:2" x14ac:dyDescent="0.3">
      <c r="A8705">
        <v>8699</v>
      </c>
      <c r="B8705" t="e">
        <f>SQRT((1-A8705*A8705/$G$1)*$G$2)</f>
        <v>#NUM!</v>
      </c>
    </row>
    <row r="8706" spans="1:2" x14ac:dyDescent="0.3">
      <c r="A8706">
        <v>8700</v>
      </c>
      <c r="B8706" t="e">
        <f>SQRT((1-A8706*A8706/$G$1)*$G$2)</f>
        <v>#NUM!</v>
      </c>
    </row>
    <row r="8707" spans="1:2" x14ac:dyDescent="0.3">
      <c r="A8707">
        <v>8701</v>
      </c>
      <c r="B8707" t="e">
        <f>SQRT((1-A8707*A8707/$G$1)*$G$2)</f>
        <v>#NUM!</v>
      </c>
    </row>
    <row r="8708" spans="1:2" x14ac:dyDescent="0.3">
      <c r="A8708">
        <v>8702</v>
      </c>
      <c r="B8708" t="e">
        <f>SQRT((1-A8708*A8708/$G$1)*$G$2)</f>
        <v>#NUM!</v>
      </c>
    </row>
    <row r="8709" spans="1:2" x14ac:dyDescent="0.3">
      <c r="A8709">
        <v>8703</v>
      </c>
      <c r="B8709" t="e">
        <f>SQRT((1-A8709*A8709/$G$1)*$G$2)</f>
        <v>#NUM!</v>
      </c>
    </row>
    <row r="8710" spans="1:2" x14ac:dyDescent="0.3">
      <c r="A8710">
        <v>8704</v>
      </c>
      <c r="B8710" t="e">
        <f>SQRT((1-A8710*A8710/$G$1)*$G$2)</f>
        <v>#NUM!</v>
      </c>
    </row>
    <row r="8711" spans="1:2" x14ac:dyDescent="0.3">
      <c r="A8711">
        <v>8705</v>
      </c>
      <c r="B8711" t="e">
        <f>SQRT((1-A8711*A8711/$G$1)*$G$2)</f>
        <v>#NUM!</v>
      </c>
    </row>
    <row r="8712" spans="1:2" x14ac:dyDescent="0.3">
      <c r="A8712">
        <v>8706</v>
      </c>
      <c r="B8712" t="e">
        <f>SQRT((1-A8712*A8712/$G$1)*$G$2)</f>
        <v>#NUM!</v>
      </c>
    </row>
    <row r="8713" spans="1:2" x14ac:dyDescent="0.3">
      <c r="A8713">
        <v>8707</v>
      </c>
      <c r="B8713" t="e">
        <f>SQRT((1-A8713*A8713/$G$1)*$G$2)</f>
        <v>#NUM!</v>
      </c>
    </row>
    <row r="8714" spans="1:2" x14ac:dyDescent="0.3">
      <c r="A8714">
        <v>8708</v>
      </c>
      <c r="B8714" t="e">
        <f>SQRT((1-A8714*A8714/$G$1)*$G$2)</f>
        <v>#NUM!</v>
      </c>
    </row>
    <row r="8715" spans="1:2" x14ac:dyDescent="0.3">
      <c r="A8715">
        <v>8709</v>
      </c>
      <c r="B8715" t="e">
        <f>SQRT((1-A8715*A8715/$G$1)*$G$2)</f>
        <v>#NUM!</v>
      </c>
    </row>
    <row r="8716" spans="1:2" x14ac:dyDescent="0.3">
      <c r="A8716">
        <v>8710</v>
      </c>
      <c r="B8716" t="e">
        <f>SQRT((1-A8716*A8716/$G$1)*$G$2)</f>
        <v>#NUM!</v>
      </c>
    </row>
    <row r="8717" spans="1:2" x14ac:dyDescent="0.3">
      <c r="A8717">
        <v>8711</v>
      </c>
      <c r="B8717" t="e">
        <f>SQRT((1-A8717*A8717/$G$1)*$G$2)</f>
        <v>#NUM!</v>
      </c>
    </row>
    <row r="8718" spans="1:2" x14ac:dyDescent="0.3">
      <c r="A8718">
        <v>8712</v>
      </c>
      <c r="B8718" t="e">
        <f>SQRT((1-A8718*A8718/$G$1)*$G$2)</f>
        <v>#NUM!</v>
      </c>
    </row>
    <row r="8719" spans="1:2" x14ac:dyDescent="0.3">
      <c r="A8719">
        <v>8713</v>
      </c>
      <c r="B8719" t="e">
        <f>SQRT((1-A8719*A8719/$G$1)*$G$2)</f>
        <v>#NUM!</v>
      </c>
    </row>
    <row r="8720" spans="1:2" x14ac:dyDescent="0.3">
      <c r="A8720">
        <v>8714</v>
      </c>
      <c r="B8720" t="e">
        <f>SQRT((1-A8720*A8720/$G$1)*$G$2)</f>
        <v>#NUM!</v>
      </c>
    </row>
    <row r="8721" spans="1:2" x14ac:dyDescent="0.3">
      <c r="A8721">
        <v>8715</v>
      </c>
      <c r="B8721" t="e">
        <f>SQRT((1-A8721*A8721/$G$1)*$G$2)</f>
        <v>#NUM!</v>
      </c>
    </row>
    <row r="8722" spans="1:2" x14ac:dyDescent="0.3">
      <c r="A8722">
        <v>8716</v>
      </c>
      <c r="B8722" t="e">
        <f>SQRT((1-A8722*A8722/$G$1)*$G$2)</f>
        <v>#NUM!</v>
      </c>
    </row>
    <row r="8723" spans="1:2" x14ac:dyDescent="0.3">
      <c r="A8723">
        <v>8717</v>
      </c>
      <c r="B8723" t="e">
        <f>SQRT((1-A8723*A8723/$G$1)*$G$2)</f>
        <v>#NUM!</v>
      </c>
    </row>
    <row r="8724" spans="1:2" x14ac:dyDescent="0.3">
      <c r="A8724">
        <v>8718</v>
      </c>
      <c r="B8724" t="e">
        <f>SQRT((1-A8724*A8724/$G$1)*$G$2)</f>
        <v>#NUM!</v>
      </c>
    </row>
    <row r="8725" spans="1:2" x14ac:dyDescent="0.3">
      <c r="A8725">
        <v>8719</v>
      </c>
      <c r="B8725" t="e">
        <f>SQRT((1-A8725*A8725/$G$1)*$G$2)</f>
        <v>#NUM!</v>
      </c>
    </row>
    <row r="8726" spans="1:2" x14ac:dyDescent="0.3">
      <c r="A8726">
        <v>8720</v>
      </c>
      <c r="B8726" t="e">
        <f>SQRT((1-A8726*A8726/$G$1)*$G$2)</f>
        <v>#NUM!</v>
      </c>
    </row>
    <row r="8727" spans="1:2" x14ac:dyDescent="0.3">
      <c r="A8727">
        <v>8721</v>
      </c>
      <c r="B8727" t="e">
        <f>SQRT((1-A8727*A8727/$G$1)*$G$2)</f>
        <v>#NUM!</v>
      </c>
    </row>
    <row r="8728" spans="1:2" x14ac:dyDescent="0.3">
      <c r="A8728">
        <v>8722</v>
      </c>
      <c r="B8728" t="e">
        <f>SQRT((1-A8728*A8728/$G$1)*$G$2)</f>
        <v>#NUM!</v>
      </c>
    </row>
    <row r="8729" spans="1:2" x14ac:dyDescent="0.3">
      <c r="A8729">
        <v>8723</v>
      </c>
      <c r="B8729" t="e">
        <f>SQRT((1-A8729*A8729/$G$1)*$G$2)</f>
        <v>#NUM!</v>
      </c>
    </row>
    <row r="8730" spans="1:2" x14ac:dyDescent="0.3">
      <c r="A8730">
        <v>8724</v>
      </c>
      <c r="B8730" t="e">
        <f>SQRT((1-A8730*A8730/$G$1)*$G$2)</f>
        <v>#NUM!</v>
      </c>
    </row>
    <row r="8731" spans="1:2" x14ac:dyDescent="0.3">
      <c r="A8731">
        <v>8725</v>
      </c>
      <c r="B8731" t="e">
        <f>SQRT((1-A8731*A8731/$G$1)*$G$2)</f>
        <v>#NUM!</v>
      </c>
    </row>
    <row r="8732" spans="1:2" x14ac:dyDescent="0.3">
      <c r="A8732">
        <v>8726</v>
      </c>
      <c r="B8732" t="e">
        <f>SQRT((1-A8732*A8732/$G$1)*$G$2)</f>
        <v>#NUM!</v>
      </c>
    </row>
    <row r="8733" spans="1:2" x14ac:dyDescent="0.3">
      <c r="A8733">
        <v>8727</v>
      </c>
      <c r="B8733" t="e">
        <f>SQRT((1-A8733*A8733/$G$1)*$G$2)</f>
        <v>#NUM!</v>
      </c>
    </row>
    <row r="8734" spans="1:2" x14ac:dyDescent="0.3">
      <c r="A8734">
        <v>8728</v>
      </c>
      <c r="B8734" t="e">
        <f>SQRT((1-A8734*A8734/$G$1)*$G$2)</f>
        <v>#NUM!</v>
      </c>
    </row>
    <row r="8735" spans="1:2" x14ac:dyDescent="0.3">
      <c r="A8735">
        <v>8729</v>
      </c>
      <c r="B8735" t="e">
        <f>SQRT((1-A8735*A8735/$G$1)*$G$2)</f>
        <v>#NUM!</v>
      </c>
    </row>
    <row r="8736" spans="1:2" x14ac:dyDescent="0.3">
      <c r="A8736">
        <v>8730</v>
      </c>
      <c r="B8736" t="e">
        <f>SQRT((1-A8736*A8736/$G$1)*$G$2)</f>
        <v>#NUM!</v>
      </c>
    </row>
    <row r="8737" spans="1:2" x14ac:dyDescent="0.3">
      <c r="A8737">
        <v>8731</v>
      </c>
      <c r="B8737" t="e">
        <f>SQRT((1-A8737*A8737/$G$1)*$G$2)</f>
        <v>#NUM!</v>
      </c>
    </row>
    <row r="8738" spans="1:2" x14ac:dyDescent="0.3">
      <c r="A8738">
        <v>8732</v>
      </c>
      <c r="B8738" t="e">
        <f>SQRT((1-A8738*A8738/$G$1)*$G$2)</f>
        <v>#NUM!</v>
      </c>
    </row>
    <row r="8739" spans="1:2" x14ac:dyDescent="0.3">
      <c r="A8739">
        <v>8733</v>
      </c>
      <c r="B8739" t="e">
        <f>SQRT((1-A8739*A8739/$G$1)*$G$2)</f>
        <v>#NUM!</v>
      </c>
    </row>
    <row r="8740" spans="1:2" x14ac:dyDescent="0.3">
      <c r="A8740">
        <v>8734</v>
      </c>
      <c r="B8740" t="e">
        <f>SQRT((1-A8740*A8740/$G$1)*$G$2)</f>
        <v>#NUM!</v>
      </c>
    </row>
    <row r="8741" spans="1:2" x14ac:dyDescent="0.3">
      <c r="A8741">
        <v>8735</v>
      </c>
      <c r="B8741" t="e">
        <f>SQRT((1-A8741*A8741/$G$1)*$G$2)</f>
        <v>#NUM!</v>
      </c>
    </row>
    <row r="8742" spans="1:2" x14ac:dyDescent="0.3">
      <c r="A8742">
        <v>8736</v>
      </c>
      <c r="B8742" t="e">
        <f>SQRT((1-A8742*A8742/$G$1)*$G$2)</f>
        <v>#NUM!</v>
      </c>
    </row>
    <row r="8743" spans="1:2" x14ac:dyDescent="0.3">
      <c r="A8743">
        <v>8737</v>
      </c>
      <c r="B8743" t="e">
        <f>SQRT((1-A8743*A8743/$G$1)*$G$2)</f>
        <v>#NUM!</v>
      </c>
    </row>
    <row r="8744" spans="1:2" x14ac:dyDescent="0.3">
      <c r="A8744">
        <v>8738</v>
      </c>
      <c r="B8744" t="e">
        <f>SQRT((1-A8744*A8744/$G$1)*$G$2)</f>
        <v>#NUM!</v>
      </c>
    </row>
    <row r="8745" spans="1:2" x14ac:dyDescent="0.3">
      <c r="A8745">
        <v>8739</v>
      </c>
      <c r="B8745" t="e">
        <f>SQRT((1-A8745*A8745/$G$1)*$G$2)</f>
        <v>#NUM!</v>
      </c>
    </row>
    <row r="8746" spans="1:2" x14ac:dyDescent="0.3">
      <c r="A8746">
        <v>8740</v>
      </c>
      <c r="B8746" t="e">
        <f>SQRT((1-A8746*A8746/$G$1)*$G$2)</f>
        <v>#NUM!</v>
      </c>
    </row>
    <row r="8747" spans="1:2" x14ac:dyDescent="0.3">
      <c r="A8747">
        <v>8741</v>
      </c>
      <c r="B8747" t="e">
        <f>SQRT((1-A8747*A8747/$G$1)*$G$2)</f>
        <v>#NUM!</v>
      </c>
    </row>
    <row r="8748" spans="1:2" x14ac:dyDescent="0.3">
      <c r="A8748">
        <v>8742</v>
      </c>
      <c r="B8748" t="e">
        <f>SQRT((1-A8748*A8748/$G$1)*$G$2)</f>
        <v>#NUM!</v>
      </c>
    </row>
    <row r="8749" spans="1:2" x14ac:dyDescent="0.3">
      <c r="A8749">
        <v>8743</v>
      </c>
      <c r="B8749" t="e">
        <f>SQRT((1-A8749*A8749/$G$1)*$G$2)</f>
        <v>#NUM!</v>
      </c>
    </row>
    <row r="8750" spans="1:2" x14ac:dyDescent="0.3">
      <c r="A8750">
        <v>8744</v>
      </c>
      <c r="B8750" t="e">
        <f>SQRT((1-A8750*A8750/$G$1)*$G$2)</f>
        <v>#NUM!</v>
      </c>
    </row>
    <row r="8751" spans="1:2" x14ac:dyDescent="0.3">
      <c r="A8751">
        <v>8745</v>
      </c>
      <c r="B8751" t="e">
        <f>SQRT((1-A8751*A8751/$G$1)*$G$2)</f>
        <v>#NUM!</v>
      </c>
    </row>
    <row r="8752" spans="1:2" x14ac:dyDescent="0.3">
      <c r="A8752">
        <v>8746</v>
      </c>
      <c r="B8752" t="e">
        <f>SQRT((1-A8752*A8752/$G$1)*$G$2)</f>
        <v>#NUM!</v>
      </c>
    </row>
    <row r="8753" spans="1:2" x14ac:dyDescent="0.3">
      <c r="A8753">
        <v>8747</v>
      </c>
      <c r="B8753" t="e">
        <f>SQRT((1-A8753*A8753/$G$1)*$G$2)</f>
        <v>#NUM!</v>
      </c>
    </row>
    <row r="8754" spans="1:2" x14ac:dyDescent="0.3">
      <c r="A8754">
        <v>8748</v>
      </c>
      <c r="B8754" t="e">
        <f>SQRT((1-A8754*A8754/$G$1)*$G$2)</f>
        <v>#NUM!</v>
      </c>
    </row>
    <row r="8755" spans="1:2" x14ac:dyDescent="0.3">
      <c r="A8755">
        <v>8749</v>
      </c>
      <c r="B8755" t="e">
        <f>SQRT((1-A8755*A8755/$G$1)*$G$2)</f>
        <v>#NUM!</v>
      </c>
    </row>
    <row r="8756" spans="1:2" x14ac:dyDescent="0.3">
      <c r="A8756">
        <v>8750</v>
      </c>
      <c r="B8756" t="e">
        <f>SQRT((1-A8756*A8756/$G$1)*$G$2)</f>
        <v>#NUM!</v>
      </c>
    </row>
    <row r="8757" spans="1:2" x14ac:dyDescent="0.3">
      <c r="A8757">
        <v>8751</v>
      </c>
      <c r="B8757" t="e">
        <f>SQRT((1-A8757*A8757/$G$1)*$G$2)</f>
        <v>#NUM!</v>
      </c>
    </row>
    <row r="8758" spans="1:2" x14ac:dyDescent="0.3">
      <c r="A8758">
        <v>8752</v>
      </c>
      <c r="B8758" t="e">
        <f>SQRT((1-A8758*A8758/$G$1)*$G$2)</f>
        <v>#NUM!</v>
      </c>
    </row>
    <row r="8759" spans="1:2" x14ac:dyDescent="0.3">
      <c r="A8759">
        <v>8753</v>
      </c>
      <c r="B8759" t="e">
        <f>SQRT((1-A8759*A8759/$G$1)*$G$2)</f>
        <v>#NUM!</v>
      </c>
    </row>
    <row r="8760" spans="1:2" x14ac:dyDescent="0.3">
      <c r="A8760">
        <v>8754</v>
      </c>
      <c r="B8760" t="e">
        <f>SQRT((1-A8760*A8760/$G$1)*$G$2)</f>
        <v>#NUM!</v>
      </c>
    </row>
    <row r="8761" spans="1:2" x14ac:dyDescent="0.3">
      <c r="A8761">
        <v>8755</v>
      </c>
      <c r="B8761" t="e">
        <f>SQRT((1-A8761*A8761/$G$1)*$G$2)</f>
        <v>#NUM!</v>
      </c>
    </row>
    <row r="8762" spans="1:2" x14ac:dyDescent="0.3">
      <c r="A8762">
        <v>8756</v>
      </c>
      <c r="B8762" t="e">
        <f>SQRT((1-A8762*A8762/$G$1)*$G$2)</f>
        <v>#NUM!</v>
      </c>
    </row>
    <row r="8763" spans="1:2" x14ac:dyDescent="0.3">
      <c r="A8763">
        <v>8757</v>
      </c>
      <c r="B8763" t="e">
        <f>SQRT((1-A8763*A8763/$G$1)*$G$2)</f>
        <v>#NUM!</v>
      </c>
    </row>
    <row r="8764" spans="1:2" x14ac:dyDescent="0.3">
      <c r="A8764">
        <v>8758</v>
      </c>
      <c r="B8764" t="e">
        <f>SQRT((1-A8764*A8764/$G$1)*$G$2)</f>
        <v>#NUM!</v>
      </c>
    </row>
    <row r="8765" spans="1:2" x14ac:dyDescent="0.3">
      <c r="A8765">
        <v>8759</v>
      </c>
      <c r="B8765" t="e">
        <f>SQRT((1-A8765*A8765/$G$1)*$G$2)</f>
        <v>#NUM!</v>
      </c>
    </row>
    <row r="8766" spans="1:2" x14ac:dyDescent="0.3">
      <c r="A8766">
        <v>8760</v>
      </c>
      <c r="B8766" t="e">
        <f>SQRT((1-A8766*A8766/$G$1)*$G$2)</f>
        <v>#NUM!</v>
      </c>
    </row>
    <row r="8767" spans="1:2" x14ac:dyDescent="0.3">
      <c r="A8767">
        <v>8761</v>
      </c>
      <c r="B8767" t="e">
        <f>SQRT((1-A8767*A8767/$G$1)*$G$2)</f>
        <v>#NUM!</v>
      </c>
    </row>
    <row r="8768" spans="1:2" x14ac:dyDescent="0.3">
      <c r="A8768">
        <v>8762</v>
      </c>
      <c r="B8768" t="e">
        <f>SQRT((1-A8768*A8768/$G$1)*$G$2)</f>
        <v>#NUM!</v>
      </c>
    </row>
    <row r="8769" spans="1:2" x14ac:dyDescent="0.3">
      <c r="A8769">
        <v>8763</v>
      </c>
      <c r="B8769" t="e">
        <f>SQRT((1-A8769*A8769/$G$1)*$G$2)</f>
        <v>#NUM!</v>
      </c>
    </row>
    <row r="8770" spans="1:2" x14ac:dyDescent="0.3">
      <c r="A8770">
        <v>8764</v>
      </c>
      <c r="B8770" t="e">
        <f>SQRT((1-A8770*A8770/$G$1)*$G$2)</f>
        <v>#NUM!</v>
      </c>
    </row>
    <row r="8771" spans="1:2" x14ac:dyDescent="0.3">
      <c r="A8771">
        <v>8765</v>
      </c>
      <c r="B8771" t="e">
        <f>SQRT((1-A8771*A8771/$G$1)*$G$2)</f>
        <v>#NUM!</v>
      </c>
    </row>
    <row r="8772" spans="1:2" x14ac:dyDescent="0.3">
      <c r="A8772">
        <v>8766</v>
      </c>
      <c r="B8772" t="e">
        <f>SQRT((1-A8772*A8772/$G$1)*$G$2)</f>
        <v>#NUM!</v>
      </c>
    </row>
    <row r="8773" spans="1:2" x14ac:dyDescent="0.3">
      <c r="A8773">
        <v>8767</v>
      </c>
      <c r="B8773" t="e">
        <f>SQRT((1-A8773*A8773/$G$1)*$G$2)</f>
        <v>#NUM!</v>
      </c>
    </row>
    <row r="8774" spans="1:2" x14ac:dyDescent="0.3">
      <c r="A8774">
        <v>8768</v>
      </c>
      <c r="B8774" t="e">
        <f>SQRT((1-A8774*A8774/$G$1)*$G$2)</f>
        <v>#NUM!</v>
      </c>
    </row>
    <row r="8775" spans="1:2" x14ac:dyDescent="0.3">
      <c r="A8775">
        <v>8769</v>
      </c>
      <c r="B8775" t="e">
        <f>SQRT((1-A8775*A8775/$G$1)*$G$2)</f>
        <v>#NUM!</v>
      </c>
    </row>
    <row r="8776" spans="1:2" x14ac:dyDescent="0.3">
      <c r="A8776">
        <v>8770</v>
      </c>
      <c r="B8776" t="e">
        <f>SQRT((1-A8776*A8776/$G$1)*$G$2)</f>
        <v>#NUM!</v>
      </c>
    </row>
    <row r="8777" spans="1:2" x14ac:dyDescent="0.3">
      <c r="A8777">
        <v>8771</v>
      </c>
      <c r="B8777" t="e">
        <f>SQRT((1-A8777*A8777/$G$1)*$G$2)</f>
        <v>#NUM!</v>
      </c>
    </row>
    <row r="8778" spans="1:2" x14ac:dyDescent="0.3">
      <c r="A8778">
        <v>8772</v>
      </c>
      <c r="B8778" t="e">
        <f>SQRT((1-A8778*A8778/$G$1)*$G$2)</f>
        <v>#NUM!</v>
      </c>
    </row>
    <row r="8779" spans="1:2" x14ac:dyDescent="0.3">
      <c r="A8779">
        <v>8773</v>
      </c>
      <c r="B8779" t="e">
        <f>SQRT((1-A8779*A8779/$G$1)*$G$2)</f>
        <v>#NUM!</v>
      </c>
    </row>
    <row r="8780" spans="1:2" x14ac:dyDescent="0.3">
      <c r="A8780">
        <v>8774</v>
      </c>
      <c r="B8780" t="e">
        <f>SQRT((1-A8780*A8780/$G$1)*$G$2)</f>
        <v>#NUM!</v>
      </c>
    </row>
    <row r="8781" spans="1:2" x14ac:dyDescent="0.3">
      <c r="A8781">
        <v>8775</v>
      </c>
      <c r="B8781" t="e">
        <f>SQRT((1-A8781*A8781/$G$1)*$G$2)</f>
        <v>#NUM!</v>
      </c>
    </row>
    <row r="8782" spans="1:2" x14ac:dyDescent="0.3">
      <c r="A8782">
        <v>8776</v>
      </c>
      <c r="B8782" t="e">
        <f>SQRT((1-A8782*A8782/$G$1)*$G$2)</f>
        <v>#NUM!</v>
      </c>
    </row>
    <row r="8783" spans="1:2" x14ac:dyDescent="0.3">
      <c r="A8783">
        <v>8777</v>
      </c>
      <c r="B8783" t="e">
        <f>SQRT((1-A8783*A8783/$G$1)*$G$2)</f>
        <v>#NUM!</v>
      </c>
    </row>
    <row r="8784" spans="1:2" x14ac:dyDescent="0.3">
      <c r="A8784">
        <v>8778</v>
      </c>
      <c r="B8784" t="e">
        <f>SQRT((1-A8784*A8784/$G$1)*$G$2)</f>
        <v>#NUM!</v>
      </c>
    </row>
    <row r="8785" spans="1:2" x14ac:dyDescent="0.3">
      <c r="A8785">
        <v>8779</v>
      </c>
      <c r="B8785" t="e">
        <f>SQRT((1-A8785*A8785/$G$1)*$G$2)</f>
        <v>#NUM!</v>
      </c>
    </row>
    <row r="8786" spans="1:2" x14ac:dyDescent="0.3">
      <c r="A8786">
        <v>8780</v>
      </c>
      <c r="B8786" t="e">
        <f>SQRT((1-A8786*A8786/$G$1)*$G$2)</f>
        <v>#NUM!</v>
      </c>
    </row>
    <row r="8787" spans="1:2" x14ac:dyDescent="0.3">
      <c r="A8787">
        <v>8781</v>
      </c>
      <c r="B8787" t="e">
        <f>SQRT((1-A8787*A8787/$G$1)*$G$2)</f>
        <v>#NUM!</v>
      </c>
    </row>
    <row r="8788" spans="1:2" x14ac:dyDescent="0.3">
      <c r="A8788">
        <v>8782</v>
      </c>
      <c r="B8788" t="e">
        <f>SQRT((1-A8788*A8788/$G$1)*$G$2)</f>
        <v>#NUM!</v>
      </c>
    </row>
    <row r="8789" spans="1:2" x14ac:dyDescent="0.3">
      <c r="A8789">
        <v>8783</v>
      </c>
      <c r="B8789" t="e">
        <f>SQRT((1-A8789*A8789/$G$1)*$G$2)</f>
        <v>#NUM!</v>
      </c>
    </row>
    <row r="8790" spans="1:2" x14ac:dyDescent="0.3">
      <c r="A8790">
        <v>8784</v>
      </c>
      <c r="B8790" t="e">
        <f>SQRT((1-A8790*A8790/$G$1)*$G$2)</f>
        <v>#NUM!</v>
      </c>
    </row>
    <row r="8791" spans="1:2" x14ac:dyDescent="0.3">
      <c r="A8791">
        <v>8785</v>
      </c>
      <c r="B8791" t="e">
        <f>SQRT((1-A8791*A8791/$G$1)*$G$2)</f>
        <v>#NUM!</v>
      </c>
    </row>
    <row r="8792" spans="1:2" x14ac:dyDescent="0.3">
      <c r="A8792">
        <v>8786</v>
      </c>
      <c r="B8792" t="e">
        <f>SQRT((1-A8792*A8792/$G$1)*$G$2)</f>
        <v>#NUM!</v>
      </c>
    </row>
    <row r="8793" spans="1:2" x14ac:dyDescent="0.3">
      <c r="A8793">
        <v>8787</v>
      </c>
      <c r="B8793" t="e">
        <f>SQRT((1-A8793*A8793/$G$1)*$G$2)</f>
        <v>#NUM!</v>
      </c>
    </row>
    <row r="8794" spans="1:2" x14ac:dyDescent="0.3">
      <c r="A8794">
        <v>8788</v>
      </c>
      <c r="B8794" t="e">
        <f>SQRT((1-A8794*A8794/$G$1)*$G$2)</f>
        <v>#NUM!</v>
      </c>
    </row>
    <row r="8795" spans="1:2" x14ac:dyDescent="0.3">
      <c r="A8795">
        <v>8789</v>
      </c>
      <c r="B8795" t="e">
        <f>SQRT((1-A8795*A8795/$G$1)*$G$2)</f>
        <v>#NUM!</v>
      </c>
    </row>
    <row r="8796" spans="1:2" x14ac:dyDescent="0.3">
      <c r="A8796">
        <v>8790</v>
      </c>
      <c r="B8796" t="e">
        <f>SQRT((1-A8796*A8796/$G$1)*$G$2)</f>
        <v>#NUM!</v>
      </c>
    </row>
    <row r="8797" spans="1:2" x14ac:dyDescent="0.3">
      <c r="A8797">
        <v>8791</v>
      </c>
      <c r="B8797" t="e">
        <f>SQRT((1-A8797*A8797/$G$1)*$G$2)</f>
        <v>#NUM!</v>
      </c>
    </row>
    <row r="8798" spans="1:2" x14ac:dyDescent="0.3">
      <c r="A8798">
        <v>8792</v>
      </c>
      <c r="B8798" t="e">
        <f>SQRT((1-A8798*A8798/$G$1)*$G$2)</f>
        <v>#NUM!</v>
      </c>
    </row>
    <row r="8799" spans="1:2" x14ac:dyDescent="0.3">
      <c r="A8799">
        <v>8793</v>
      </c>
      <c r="B8799" t="e">
        <f>SQRT((1-A8799*A8799/$G$1)*$G$2)</f>
        <v>#NUM!</v>
      </c>
    </row>
    <row r="8800" spans="1:2" x14ac:dyDescent="0.3">
      <c r="A8800">
        <v>8794</v>
      </c>
      <c r="B8800" t="e">
        <f>SQRT((1-A8800*A8800/$G$1)*$G$2)</f>
        <v>#NUM!</v>
      </c>
    </row>
    <row r="8801" spans="1:2" x14ac:dyDescent="0.3">
      <c r="A8801">
        <v>8795</v>
      </c>
      <c r="B8801" t="e">
        <f>SQRT((1-A8801*A8801/$G$1)*$G$2)</f>
        <v>#NUM!</v>
      </c>
    </row>
    <row r="8802" spans="1:2" x14ac:dyDescent="0.3">
      <c r="A8802">
        <v>8796</v>
      </c>
      <c r="B8802" t="e">
        <f>SQRT((1-A8802*A8802/$G$1)*$G$2)</f>
        <v>#NUM!</v>
      </c>
    </row>
    <row r="8803" spans="1:2" x14ac:dyDescent="0.3">
      <c r="A8803">
        <v>8797</v>
      </c>
      <c r="B8803" t="e">
        <f>SQRT((1-A8803*A8803/$G$1)*$G$2)</f>
        <v>#NUM!</v>
      </c>
    </row>
    <row r="8804" spans="1:2" x14ac:dyDescent="0.3">
      <c r="A8804">
        <v>8798</v>
      </c>
      <c r="B8804" t="e">
        <f>SQRT((1-A8804*A8804/$G$1)*$G$2)</f>
        <v>#NUM!</v>
      </c>
    </row>
    <row r="8805" spans="1:2" x14ac:dyDescent="0.3">
      <c r="A8805">
        <v>8799</v>
      </c>
      <c r="B8805" t="e">
        <f>SQRT((1-A8805*A8805/$G$1)*$G$2)</f>
        <v>#NUM!</v>
      </c>
    </row>
    <row r="8806" spans="1:2" x14ac:dyDescent="0.3">
      <c r="A8806">
        <v>8800</v>
      </c>
      <c r="B8806" t="e">
        <f>SQRT((1-A8806*A8806/$G$1)*$G$2)</f>
        <v>#NUM!</v>
      </c>
    </row>
    <row r="8807" spans="1:2" x14ac:dyDescent="0.3">
      <c r="A8807">
        <v>8801</v>
      </c>
      <c r="B8807" t="e">
        <f>SQRT((1-A8807*A8807/$G$1)*$G$2)</f>
        <v>#NUM!</v>
      </c>
    </row>
    <row r="8808" spans="1:2" x14ac:dyDescent="0.3">
      <c r="A8808">
        <v>8802</v>
      </c>
      <c r="B8808" t="e">
        <f>SQRT((1-A8808*A8808/$G$1)*$G$2)</f>
        <v>#NUM!</v>
      </c>
    </row>
    <row r="8809" spans="1:2" x14ac:dyDescent="0.3">
      <c r="A8809">
        <v>8803</v>
      </c>
      <c r="B8809" t="e">
        <f>SQRT((1-A8809*A8809/$G$1)*$G$2)</f>
        <v>#NUM!</v>
      </c>
    </row>
    <row r="8810" spans="1:2" x14ac:dyDescent="0.3">
      <c r="A8810">
        <v>8804</v>
      </c>
      <c r="B8810" t="e">
        <f>SQRT((1-A8810*A8810/$G$1)*$G$2)</f>
        <v>#NUM!</v>
      </c>
    </row>
    <row r="8811" spans="1:2" x14ac:dyDescent="0.3">
      <c r="A8811">
        <v>8805</v>
      </c>
      <c r="B8811" t="e">
        <f>SQRT((1-A8811*A8811/$G$1)*$G$2)</f>
        <v>#NUM!</v>
      </c>
    </row>
    <row r="8812" spans="1:2" x14ac:dyDescent="0.3">
      <c r="A8812">
        <v>8806</v>
      </c>
      <c r="B8812" t="e">
        <f>SQRT((1-A8812*A8812/$G$1)*$G$2)</f>
        <v>#NUM!</v>
      </c>
    </row>
    <row r="8813" spans="1:2" x14ac:dyDescent="0.3">
      <c r="A8813">
        <v>8807</v>
      </c>
      <c r="B8813" t="e">
        <f>SQRT((1-A8813*A8813/$G$1)*$G$2)</f>
        <v>#NUM!</v>
      </c>
    </row>
    <row r="8814" spans="1:2" x14ac:dyDescent="0.3">
      <c r="A8814">
        <v>8808</v>
      </c>
      <c r="B8814" t="e">
        <f>SQRT((1-A8814*A8814/$G$1)*$G$2)</f>
        <v>#NUM!</v>
      </c>
    </row>
    <row r="8815" spans="1:2" x14ac:dyDescent="0.3">
      <c r="A8815">
        <v>8809</v>
      </c>
      <c r="B8815" t="e">
        <f>SQRT((1-A8815*A8815/$G$1)*$G$2)</f>
        <v>#NUM!</v>
      </c>
    </row>
    <row r="8816" spans="1:2" x14ac:dyDescent="0.3">
      <c r="A8816">
        <v>8810</v>
      </c>
      <c r="B8816" t="e">
        <f>SQRT((1-A8816*A8816/$G$1)*$G$2)</f>
        <v>#NUM!</v>
      </c>
    </row>
    <row r="8817" spans="1:2" x14ac:dyDescent="0.3">
      <c r="A8817">
        <v>8811</v>
      </c>
      <c r="B8817" t="e">
        <f>SQRT((1-A8817*A8817/$G$1)*$G$2)</f>
        <v>#NUM!</v>
      </c>
    </row>
    <row r="8818" spans="1:2" x14ac:dyDescent="0.3">
      <c r="A8818">
        <v>8812</v>
      </c>
      <c r="B8818" t="e">
        <f>SQRT((1-A8818*A8818/$G$1)*$G$2)</f>
        <v>#NUM!</v>
      </c>
    </row>
    <row r="8819" spans="1:2" x14ac:dyDescent="0.3">
      <c r="A8819">
        <v>8813</v>
      </c>
      <c r="B8819" t="e">
        <f>SQRT((1-A8819*A8819/$G$1)*$G$2)</f>
        <v>#NUM!</v>
      </c>
    </row>
    <row r="8820" spans="1:2" x14ac:dyDescent="0.3">
      <c r="A8820">
        <v>8814</v>
      </c>
      <c r="B8820" t="e">
        <f>SQRT((1-A8820*A8820/$G$1)*$G$2)</f>
        <v>#NUM!</v>
      </c>
    </row>
    <row r="8821" spans="1:2" x14ac:dyDescent="0.3">
      <c r="A8821">
        <v>8815</v>
      </c>
      <c r="B8821" t="e">
        <f>SQRT((1-A8821*A8821/$G$1)*$G$2)</f>
        <v>#NUM!</v>
      </c>
    </row>
    <row r="8822" spans="1:2" x14ac:dyDescent="0.3">
      <c r="A8822">
        <v>8816</v>
      </c>
      <c r="B8822" t="e">
        <f>SQRT((1-A8822*A8822/$G$1)*$G$2)</f>
        <v>#NUM!</v>
      </c>
    </row>
    <row r="8823" spans="1:2" x14ac:dyDescent="0.3">
      <c r="A8823">
        <v>8817</v>
      </c>
      <c r="B8823" t="e">
        <f>SQRT((1-A8823*A8823/$G$1)*$G$2)</f>
        <v>#NUM!</v>
      </c>
    </row>
    <row r="8824" spans="1:2" x14ac:dyDescent="0.3">
      <c r="A8824">
        <v>8818</v>
      </c>
      <c r="B8824" t="e">
        <f>SQRT((1-A8824*A8824/$G$1)*$G$2)</f>
        <v>#NUM!</v>
      </c>
    </row>
    <row r="8825" spans="1:2" x14ac:dyDescent="0.3">
      <c r="A8825">
        <v>8819</v>
      </c>
      <c r="B8825" t="e">
        <f>SQRT((1-A8825*A8825/$G$1)*$G$2)</f>
        <v>#NUM!</v>
      </c>
    </row>
    <row r="8826" spans="1:2" x14ac:dyDescent="0.3">
      <c r="A8826">
        <v>8820</v>
      </c>
      <c r="B8826" t="e">
        <f>SQRT((1-A8826*A8826/$G$1)*$G$2)</f>
        <v>#NUM!</v>
      </c>
    </row>
    <row r="8827" spans="1:2" x14ac:dyDescent="0.3">
      <c r="A8827">
        <v>8821</v>
      </c>
      <c r="B8827" t="e">
        <f>SQRT((1-A8827*A8827/$G$1)*$G$2)</f>
        <v>#NUM!</v>
      </c>
    </row>
    <row r="8828" spans="1:2" x14ac:dyDescent="0.3">
      <c r="A8828">
        <v>8822</v>
      </c>
      <c r="B8828" t="e">
        <f>SQRT((1-A8828*A8828/$G$1)*$G$2)</f>
        <v>#NUM!</v>
      </c>
    </row>
    <row r="8829" spans="1:2" x14ac:dyDescent="0.3">
      <c r="A8829">
        <v>8823</v>
      </c>
      <c r="B8829" t="e">
        <f>SQRT((1-A8829*A8829/$G$1)*$G$2)</f>
        <v>#NUM!</v>
      </c>
    </row>
    <row r="8830" spans="1:2" x14ac:dyDescent="0.3">
      <c r="A8830">
        <v>8824</v>
      </c>
      <c r="B8830" t="e">
        <f>SQRT((1-A8830*A8830/$G$1)*$G$2)</f>
        <v>#NUM!</v>
      </c>
    </row>
    <row r="8831" spans="1:2" x14ac:dyDescent="0.3">
      <c r="A8831">
        <v>8825</v>
      </c>
      <c r="B8831" t="e">
        <f>SQRT((1-A8831*A8831/$G$1)*$G$2)</f>
        <v>#NUM!</v>
      </c>
    </row>
    <row r="8832" spans="1:2" x14ac:dyDescent="0.3">
      <c r="A8832">
        <v>8826</v>
      </c>
      <c r="B8832" t="e">
        <f>SQRT((1-A8832*A8832/$G$1)*$G$2)</f>
        <v>#NUM!</v>
      </c>
    </row>
    <row r="8833" spans="1:2" x14ac:dyDescent="0.3">
      <c r="A8833">
        <v>8827</v>
      </c>
      <c r="B8833" t="e">
        <f>SQRT((1-A8833*A8833/$G$1)*$G$2)</f>
        <v>#NUM!</v>
      </c>
    </row>
    <row r="8834" spans="1:2" x14ac:dyDescent="0.3">
      <c r="A8834">
        <v>8828</v>
      </c>
      <c r="B8834" t="e">
        <f>SQRT((1-A8834*A8834/$G$1)*$G$2)</f>
        <v>#NUM!</v>
      </c>
    </row>
    <row r="8835" spans="1:2" x14ac:dyDescent="0.3">
      <c r="A8835">
        <v>8829</v>
      </c>
      <c r="B8835" t="e">
        <f>SQRT((1-A8835*A8835/$G$1)*$G$2)</f>
        <v>#NUM!</v>
      </c>
    </row>
    <row r="8836" spans="1:2" x14ac:dyDescent="0.3">
      <c r="A8836">
        <v>8830</v>
      </c>
      <c r="B8836" t="e">
        <f>SQRT((1-A8836*A8836/$G$1)*$G$2)</f>
        <v>#NUM!</v>
      </c>
    </row>
    <row r="8837" spans="1:2" x14ac:dyDescent="0.3">
      <c r="A8837">
        <v>8831</v>
      </c>
      <c r="B8837" t="e">
        <f>SQRT((1-A8837*A8837/$G$1)*$G$2)</f>
        <v>#NUM!</v>
      </c>
    </row>
    <row r="8838" spans="1:2" x14ac:dyDescent="0.3">
      <c r="A8838">
        <v>8832</v>
      </c>
      <c r="B8838" t="e">
        <f>SQRT((1-A8838*A8838/$G$1)*$G$2)</f>
        <v>#NUM!</v>
      </c>
    </row>
    <row r="8839" spans="1:2" x14ac:dyDescent="0.3">
      <c r="A8839">
        <v>8833</v>
      </c>
      <c r="B8839" t="e">
        <f>SQRT((1-A8839*A8839/$G$1)*$G$2)</f>
        <v>#NUM!</v>
      </c>
    </row>
    <row r="8840" spans="1:2" x14ac:dyDescent="0.3">
      <c r="A8840">
        <v>8834</v>
      </c>
      <c r="B8840" t="e">
        <f>SQRT((1-A8840*A8840/$G$1)*$G$2)</f>
        <v>#NUM!</v>
      </c>
    </row>
    <row r="8841" spans="1:2" x14ac:dyDescent="0.3">
      <c r="A8841">
        <v>8835</v>
      </c>
      <c r="B8841" t="e">
        <f>SQRT((1-A8841*A8841/$G$1)*$G$2)</f>
        <v>#NUM!</v>
      </c>
    </row>
    <row r="8842" spans="1:2" x14ac:dyDescent="0.3">
      <c r="A8842">
        <v>8836</v>
      </c>
      <c r="B8842" t="e">
        <f>SQRT((1-A8842*A8842/$G$1)*$G$2)</f>
        <v>#NUM!</v>
      </c>
    </row>
    <row r="8843" spans="1:2" x14ac:dyDescent="0.3">
      <c r="A8843">
        <v>8837</v>
      </c>
      <c r="B8843" t="e">
        <f>SQRT((1-A8843*A8843/$G$1)*$G$2)</f>
        <v>#NUM!</v>
      </c>
    </row>
    <row r="8844" spans="1:2" x14ac:dyDescent="0.3">
      <c r="A8844">
        <v>8838</v>
      </c>
      <c r="B8844" t="e">
        <f>SQRT((1-A8844*A8844/$G$1)*$G$2)</f>
        <v>#NUM!</v>
      </c>
    </row>
    <row r="8845" spans="1:2" x14ac:dyDescent="0.3">
      <c r="A8845">
        <v>8839</v>
      </c>
      <c r="B8845" t="e">
        <f>SQRT((1-A8845*A8845/$G$1)*$G$2)</f>
        <v>#NUM!</v>
      </c>
    </row>
    <row r="8846" spans="1:2" x14ac:dyDescent="0.3">
      <c r="A8846">
        <v>8840</v>
      </c>
      <c r="B8846" t="e">
        <f>SQRT((1-A8846*A8846/$G$1)*$G$2)</f>
        <v>#NUM!</v>
      </c>
    </row>
    <row r="8847" spans="1:2" x14ac:dyDescent="0.3">
      <c r="A8847">
        <v>8841</v>
      </c>
      <c r="B8847" t="e">
        <f>SQRT((1-A8847*A8847/$G$1)*$G$2)</f>
        <v>#NUM!</v>
      </c>
    </row>
    <row r="8848" spans="1:2" x14ac:dyDescent="0.3">
      <c r="A8848">
        <v>8842</v>
      </c>
      <c r="B8848" t="e">
        <f>SQRT((1-A8848*A8848/$G$1)*$G$2)</f>
        <v>#NUM!</v>
      </c>
    </row>
    <row r="8849" spans="1:2" x14ac:dyDescent="0.3">
      <c r="A8849">
        <v>8843</v>
      </c>
      <c r="B8849" t="e">
        <f>SQRT((1-A8849*A8849/$G$1)*$G$2)</f>
        <v>#NUM!</v>
      </c>
    </row>
    <row r="8850" spans="1:2" x14ac:dyDescent="0.3">
      <c r="A8850">
        <v>8844</v>
      </c>
      <c r="B8850" t="e">
        <f>SQRT((1-A8850*A8850/$G$1)*$G$2)</f>
        <v>#NUM!</v>
      </c>
    </row>
    <row r="8851" spans="1:2" x14ac:dyDescent="0.3">
      <c r="A8851">
        <v>8845</v>
      </c>
      <c r="B8851" t="e">
        <f>SQRT((1-A8851*A8851/$G$1)*$G$2)</f>
        <v>#NUM!</v>
      </c>
    </row>
    <row r="8852" spans="1:2" x14ac:dyDescent="0.3">
      <c r="A8852">
        <v>8846</v>
      </c>
      <c r="B8852" t="e">
        <f>SQRT((1-A8852*A8852/$G$1)*$G$2)</f>
        <v>#NUM!</v>
      </c>
    </row>
    <row r="8853" spans="1:2" x14ac:dyDescent="0.3">
      <c r="A8853">
        <v>8847</v>
      </c>
      <c r="B8853" t="e">
        <f>SQRT((1-A8853*A8853/$G$1)*$G$2)</f>
        <v>#NUM!</v>
      </c>
    </row>
    <row r="8854" spans="1:2" x14ac:dyDescent="0.3">
      <c r="A8854">
        <v>8848</v>
      </c>
      <c r="B8854" t="e">
        <f>SQRT((1-A8854*A8854/$G$1)*$G$2)</f>
        <v>#NUM!</v>
      </c>
    </row>
    <row r="8855" spans="1:2" x14ac:dyDescent="0.3">
      <c r="A8855">
        <v>8849</v>
      </c>
      <c r="B8855" t="e">
        <f>SQRT((1-A8855*A8855/$G$1)*$G$2)</f>
        <v>#NUM!</v>
      </c>
    </row>
    <row r="8856" spans="1:2" x14ac:dyDescent="0.3">
      <c r="A8856">
        <v>8850</v>
      </c>
      <c r="B8856" t="e">
        <f>SQRT((1-A8856*A8856/$G$1)*$G$2)</f>
        <v>#NUM!</v>
      </c>
    </row>
    <row r="8857" spans="1:2" x14ac:dyDescent="0.3">
      <c r="A8857">
        <v>8851</v>
      </c>
      <c r="B8857" t="e">
        <f>SQRT((1-A8857*A8857/$G$1)*$G$2)</f>
        <v>#NUM!</v>
      </c>
    </row>
    <row r="8858" spans="1:2" x14ac:dyDescent="0.3">
      <c r="A8858">
        <v>8852</v>
      </c>
      <c r="B8858" t="e">
        <f>SQRT((1-A8858*A8858/$G$1)*$G$2)</f>
        <v>#NUM!</v>
      </c>
    </row>
    <row r="8859" spans="1:2" x14ac:dyDescent="0.3">
      <c r="A8859">
        <v>8853</v>
      </c>
      <c r="B8859" t="e">
        <f>SQRT((1-A8859*A8859/$G$1)*$G$2)</f>
        <v>#NUM!</v>
      </c>
    </row>
    <row r="8860" spans="1:2" x14ac:dyDescent="0.3">
      <c r="A8860">
        <v>8854</v>
      </c>
      <c r="B8860" t="e">
        <f>SQRT((1-A8860*A8860/$G$1)*$G$2)</f>
        <v>#NUM!</v>
      </c>
    </row>
    <row r="8861" spans="1:2" x14ac:dyDescent="0.3">
      <c r="A8861">
        <v>8855</v>
      </c>
      <c r="B8861" t="e">
        <f>SQRT((1-A8861*A8861/$G$1)*$G$2)</f>
        <v>#NUM!</v>
      </c>
    </row>
    <row r="8862" spans="1:2" x14ac:dyDescent="0.3">
      <c r="A8862">
        <v>8856</v>
      </c>
      <c r="B8862" t="e">
        <f>SQRT((1-A8862*A8862/$G$1)*$G$2)</f>
        <v>#NUM!</v>
      </c>
    </row>
    <row r="8863" spans="1:2" x14ac:dyDescent="0.3">
      <c r="A8863">
        <v>8857</v>
      </c>
      <c r="B8863" t="e">
        <f>SQRT((1-A8863*A8863/$G$1)*$G$2)</f>
        <v>#NUM!</v>
      </c>
    </row>
    <row r="8864" spans="1:2" x14ac:dyDescent="0.3">
      <c r="A8864">
        <v>8858</v>
      </c>
      <c r="B8864" t="e">
        <f>SQRT((1-A8864*A8864/$G$1)*$G$2)</f>
        <v>#NUM!</v>
      </c>
    </row>
    <row r="8865" spans="1:2" x14ac:dyDescent="0.3">
      <c r="A8865">
        <v>8859</v>
      </c>
      <c r="B8865" t="e">
        <f>SQRT((1-A8865*A8865/$G$1)*$G$2)</f>
        <v>#NUM!</v>
      </c>
    </row>
    <row r="8866" spans="1:2" x14ac:dyDescent="0.3">
      <c r="A8866">
        <v>8860</v>
      </c>
      <c r="B8866" t="e">
        <f>SQRT((1-A8866*A8866/$G$1)*$G$2)</f>
        <v>#NUM!</v>
      </c>
    </row>
    <row r="8867" spans="1:2" x14ac:dyDescent="0.3">
      <c r="A8867">
        <v>8861</v>
      </c>
      <c r="B8867" t="e">
        <f>SQRT((1-A8867*A8867/$G$1)*$G$2)</f>
        <v>#NUM!</v>
      </c>
    </row>
    <row r="8868" spans="1:2" x14ac:dyDescent="0.3">
      <c r="A8868">
        <v>8862</v>
      </c>
      <c r="B8868" t="e">
        <f>SQRT((1-A8868*A8868/$G$1)*$G$2)</f>
        <v>#NUM!</v>
      </c>
    </row>
    <row r="8869" spans="1:2" x14ac:dyDescent="0.3">
      <c r="A8869">
        <v>8863</v>
      </c>
      <c r="B8869" t="e">
        <f>SQRT((1-A8869*A8869/$G$1)*$G$2)</f>
        <v>#NUM!</v>
      </c>
    </row>
    <row r="8870" spans="1:2" x14ac:dyDescent="0.3">
      <c r="A8870">
        <v>8864</v>
      </c>
      <c r="B8870" t="e">
        <f>SQRT((1-A8870*A8870/$G$1)*$G$2)</f>
        <v>#NUM!</v>
      </c>
    </row>
    <row r="8871" spans="1:2" x14ac:dyDescent="0.3">
      <c r="A8871">
        <v>8865</v>
      </c>
      <c r="B8871" t="e">
        <f>SQRT((1-A8871*A8871/$G$1)*$G$2)</f>
        <v>#NUM!</v>
      </c>
    </row>
    <row r="8872" spans="1:2" x14ac:dyDescent="0.3">
      <c r="A8872">
        <v>8866</v>
      </c>
      <c r="B8872" t="e">
        <f>SQRT((1-A8872*A8872/$G$1)*$G$2)</f>
        <v>#NUM!</v>
      </c>
    </row>
    <row r="8873" spans="1:2" x14ac:dyDescent="0.3">
      <c r="A8873">
        <v>8867</v>
      </c>
      <c r="B8873" t="e">
        <f>SQRT((1-A8873*A8873/$G$1)*$G$2)</f>
        <v>#NUM!</v>
      </c>
    </row>
    <row r="8874" spans="1:2" x14ac:dyDescent="0.3">
      <c r="A8874">
        <v>8868</v>
      </c>
      <c r="B8874" t="e">
        <f>SQRT((1-A8874*A8874/$G$1)*$G$2)</f>
        <v>#NUM!</v>
      </c>
    </row>
    <row r="8875" spans="1:2" x14ac:dyDescent="0.3">
      <c r="A8875">
        <v>8869</v>
      </c>
      <c r="B8875" t="e">
        <f>SQRT((1-A8875*A8875/$G$1)*$G$2)</f>
        <v>#NUM!</v>
      </c>
    </row>
    <row r="8876" spans="1:2" x14ac:dyDescent="0.3">
      <c r="A8876">
        <v>8870</v>
      </c>
      <c r="B8876" t="e">
        <f>SQRT((1-A8876*A8876/$G$1)*$G$2)</f>
        <v>#NUM!</v>
      </c>
    </row>
    <row r="8877" spans="1:2" x14ac:dyDescent="0.3">
      <c r="A8877">
        <v>8871</v>
      </c>
      <c r="B8877" t="e">
        <f>SQRT((1-A8877*A8877/$G$1)*$G$2)</f>
        <v>#NUM!</v>
      </c>
    </row>
    <row r="8878" spans="1:2" x14ac:dyDescent="0.3">
      <c r="A8878">
        <v>8872</v>
      </c>
      <c r="B8878" t="e">
        <f>SQRT((1-A8878*A8878/$G$1)*$G$2)</f>
        <v>#NUM!</v>
      </c>
    </row>
    <row r="8879" spans="1:2" x14ac:dyDescent="0.3">
      <c r="A8879">
        <v>8873</v>
      </c>
      <c r="B8879" t="e">
        <f>SQRT((1-A8879*A8879/$G$1)*$G$2)</f>
        <v>#NUM!</v>
      </c>
    </row>
    <row r="8880" spans="1:2" x14ac:dyDescent="0.3">
      <c r="A8880">
        <v>8874</v>
      </c>
      <c r="B8880" t="e">
        <f>SQRT((1-A8880*A8880/$G$1)*$G$2)</f>
        <v>#NUM!</v>
      </c>
    </row>
    <row r="8881" spans="1:2" x14ac:dyDescent="0.3">
      <c r="A8881">
        <v>8875</v>
      </c>
      <c r="B8881" t="e">
        <f>SQRT((1-A8881*A8881/$G$1)*$G$2)</f>
        <v>#NUM!</v>
      </c>
    </row>
    <row r="8882" spans="1:2" x14ac:dyDescent="0.3">
      <c r="A8882">
        <v>8876</v>
      </c>
      <c r="B8882" t="e">
        <f>SQRT((1-A8882*A8882/$G$1)*$G$2)</f>
        <v>#NUM!</v>
      </c>
    </row>
    <row r="8883" spans="1:2" x14ac:dyDescent="0.3">
      <c r="A8883">
        <v>8877</v>
      </c>
      <c r="B8883" t="e">
        <f>SQRT((1-A8883*A8883/$G$1)*$G$2)</f>
        <v>#NUM!</v>
      </c>
    </row>
    <row r="8884" spans="1:2" x14ac:dyDescent="0.3">
      <c r="A8884">
        <v>8878</v>
      </c>
      <c r="B8884" t="e">
        <f>SQRT((1-A8884*A8884/$G$1)*$G$2)</f>
        <v>#NUM!</v>
      </c>
    </row>
    <row r="8885" spans="1:2" x14ac:dyDescent="0.3">
      <c r="A8885">
        <v>8879</v>
      </c>
      <c r="B8885" t="e">
        <f>SQRT((1-A8885*A8885/$G$1)*$G$2)</f>
        <v>#NUM!</v>
      </c>
    </row>
    <row r="8886" spans="1:2" x14ac:dyDescent="0.3">
      <c r="A8886">
        <v>8880</v>
      </c>
      <c r="B8886" t="e">
        <f>SQRT((1-A8886*A8886/$G$1)*$G$2)</f>
        <v>#NUM!</v>
      </c>
    </row>
    <row r="8887" spans="1:2" x14ac:dyDescent="0.3">
      <c r="A8887">
        <v>8881</v>
      </c>
      <c r="B8887" t="e">
        <f>SQRT((1-A8887*A8887/$G$1)*$G$2)</f>
        <v>#NUM!</v>
      </c>
    </row>
    <row r="8888" spans="1:2" x14ac:dyDescent="0.3">
      <c r="A8888">
        <v>8882</v>
      </c>
      <c r="B8888" t="e">
        <f>SQRT((1-A8888*A8888/$G$1)*$G$2)</f>
        <v>#NUM!</v>
      </c>
    </row>
    <row r="8889" spans="1:2" x14ac:dyDescent="0.3">
      <c r="A8889">
        <v>8883</v>
      </c>
      <c r="B8889" t="e">
        <f>SQRT((1-A8889*A8889/$G$1)*$G$2)</f>
        <v>#NUM!</v>
      </c>
    </row>
    <row r="8890" spans="1:2" x14ac:dyDescent="0.3">
      <c r="A8890">
        <v>8884</v>
      </c>
      <c r="B8890" t="e">
        <f>SQRT((1-A8890*A8890/$G$1)*$G$2)</f>
        <v>#NUM!</v>
      </c>
    </row>
    <row r="8891" spans="1:2" x14ac:dyDescent="0.3">
      <c r="A8891">
        <v>8885</v>
      </c>
      <c r="B8891" t="e">
        <f>SQRT((1-A8891*A8891/$G$1)*$G$2)</f>
        <v>#NUM!</v>
      </c>
    </row>
    <row r="8892" spans="1:2" x14ac:dyDescent="0.3">
      <c r="A8892">
        <v>8886</v>
      </c>
      <c r="B8892" t="e">
        <f>SQRT((1-A8892*A8892/$G$1)*$G$2)</f>
        <v>#NUM!</v>
      </c>
    </row>
    <row r="8893" spans="1:2" x14ac:dyDescent="0.3">
      <c r="A8893">
        <v>8887</v>
      </c>
      <c r="B8893" t="e">
        <f>SQRT((1-A8893*A8893/$G$1)*$G$2)</f>
        <v>#NUM!</v>
      </c>
    </row>
    <row r="8894" spans="1:2" x14ac:dyDescent="0.3">
      <c r="A8894">
        <v>8888</v>
      </c>
      <c r="B8894" t="e">
        <f>SQRT((1-A8894*A8894/$G$1)*$G$2)</f>
        <v>#NUM!</v>
      </c>
    </row>
    <row r="8895" spans="1:2" x14ac:dyDescent="0.3">
      <c r="A8895">
        <v>8889</v>
      </c>
      <c r="B8895" t="e">
        <f>SQRT((1-A8895*A8895/$G$1)*$G$2)</f>
        <v>#NUM!</v>
      </c>
    </row>
    <row r="8896" spans="1:2" x14ac:dyDescent="0.3">
      <c r="A8896">
        <v>8890</v>
      </c>
      <c r="B8896" t="e">
        <f>SQRT((1-A8896*A8896/$G$1)*$G$2)</f>
        <v>#NUM!</v>
      </c>
    </row>
    <row r="8897" spans="1:2" x14ac:dyDescent="0.3">
      <c r="A8897">
        <v>8891</v>
      </c>
      <c r="B8897" t="e">
        <f>SQRT((1-A8897*A8897/$G$1)*$G$2)</f>
        <v>#NUM!</v>
      </c>
    </row>
    <row r="8898" spans="1:2" x14ac:dyDescent="0.3">
      <c r="A8898">
        <v>8892</v>
      </c>
      <c r="B8898" t="e">
        <f>SQRT((1-A8898*A8898/$G$1)*$G$2)</f>
        <v>#NUM!</v>
      </c>
    </row>
    <row r="8899" spans="1:2" x14ac:dyDescent="0.3">
      <c r="A8899">
        <v>8893</v>
      </c>
      <c r="B8899" t="e">
        <f>SQRT((1-A8899*A8899/$G$1)*$G$2)</f>
        <v>#NUM!</v>
      </c>
    </row>
    <row r="8900" spans="1:2" x14ac:dyDescent="0.3">
      <c r="A8900">
        <v>8894</v>
      </c>
      <c r="B8900" t="e">
        <f>SQRT((1-A8900*A8900/$G$1)*$G$2)</f>
        <v>#NUM!</v>
      </c>
    </row>
    <row r="8901" spans="1:2" x14ac:dyDescent="0.3">
      <c r="A8901">
        <v>8895</v>
      </c>
      <c r="B8901" t="e">
        <f>SQRT((1-A8901*A8901/$G$1)*$G$2)</f>
        <v>#NUM!</v>
      </c>
    </row>
    <row r="8902" spans="1:2" x14ac:dyDescent="0.3">
      <c r="A8902">
        <v>8896</v>
      </c>
      <c r="B8902" t="e">
        <f>SQRT((1-A8902*A8902/$G$1)*$G$2)</f>
        <v>#NUM!</v>
      </c>
    </row>
    <row r="8903" spans="1:2" x14ac:dyDescent="0.3">
      <c r="A8903">
        <v>8897</v>
      </c>
      <c r="B8903" t="e">
        <f>SQRT((1-A8903*A8903/$G$1)*$G$2)</f>
        <v>#NUM!</v>
      </c>
    </row>
    <row r="8904" spans="1:2" x14ac:dyDescent="0.3">
      <c r="A8904">
        <v>8898</v>
      </c>
      <c r="B8904" t="e">
        <f>SQRT((1-A8904*A8904/$G$1)*$G$2)</f>
        <v>#NUM!</v>
      </c>
    </row>
    <row r="8905" spans="1:2" x14ac:dyDescent="0.3">
      <c r="A8905">
        <v>8899</v>
      </c>
      <c r="B8905" t="e">
        <f>SQRT((1-A8905*A8905/$G$1)*$G$2)</f>
        <v>#NUM!</v>
      </c>
    </row>
    <row r="8906" spans="1:2" x14ac:dyDescent="0.3">
      <c r="A8906">
        <v>8900</v>
      </c>
      <c r="B8906" t="e">
        <f>SQRT((1-A8906*A8906/$G$1)*$G$2)</f>
        <v>#NUM!</v>
      </c>
    </row>
    <row r="8907" spans="1:2" x14ac:dyDescent="0.3">
      <c r="A8907">
        <v>8901</v>
      </c>
      <c r="B8907" t="e">
        <f>SQRT((1-A8907*A8907/$G$1)*$G$2)</f>
        <v>#NUM!</v>
      </c>
    </row>
    <row r="8908" spans="1:2" x14ac:dyDescent="0.3">
      <c r="A8908">
        <v>8902</v>
      </c>
      <c r="B8908" t="e">
        <f>SQRT((1-A8908*A8908/$G$1)*$G$2)</f>
        <v>#NUM!</v>
      </c>
    </row>
    <row r="8909" spans="1:2" x14ac:dyDescent="0.3">
      <c r="A8909">
        <v>8903</v>
      </c>
      <c r="B8909" t="e">
        <f>SQRT((1-A8909*A8909/$G$1)*$G$2)</f>
        <v>#NUM!</v>
      </c>
    </row>
    <row r="8910" spans="1:2" x14ac:dyDescent="0.3">
      <c r="A8910">
        <v>8904</v>
      </c>
      <c r="B8910" t="e">
        <f>SQRT((1-A8910*A8910/$G$1)*$G$2)</f>
        <v>#NUM!</v>
      </c>
    </row>
    <row r="8911" spans="1:2" x14ac:dyDescent="0.3">
      <c r="A8911">
        <v>8905</v>
      </c>
      <c r="B8911" t="e">
        <f>SQRT((1-A8911*A8911/$G$1)*$G$2)</f>
        <v>#NUM!</v>
      </c>
    </row>
    <row r="8912" spans="1:2" x14ac:dyDescent="0.3">
      <c r="A8912">
        <v>8906</v>
      </c>
      <c r="B8912" t="e">
        <f>SQRT((1-A8912*A8912/$G$1)*$G$2)</f>
        <v>#NUM!</v>
      </c>
    </row>
    <row r="8913" spans="1:2" x14ac:dyDescent="0.3">
      <c r="A8913">
        <v>8907</v>
      </c>
      <c r="B8913" t="e">
        <f>SQRT((1-A8913*A8913/$G$1)*$G$2)</f>
        <v>#NUM!</v>
      </c>
    </row>
    <row r="8914" spans="1:2" x14ac:dyDescent="0.3">
      <c r="A8914">
        <v>8908</v>
      </c>
      <c r="B8914" t="e">
        <f>SQRT((1-A8914*A8914/$G$1)*$G$2)</f>
        <v>#NUM!</v>
      </c>
    </row>
    <row r="8915" spans="1:2" x14ac:dyDescent="0.3">
      <c r="A8915">
        <v>8909</v>
      </c>
      <c r="B8915" t="e">
        <f>SQRT((1-A8915*A8915/$G$1)*$G$2)</f>
        <v>#NUM!</v>
      </c>
    </row>
    <row r="8916" spans="1:2" x14ac:dyDescent="0.3">
      <c r="A8916">
        <v>8910</v>
      </c>
      <c r="B8916" t="e">
        <f>SQRT((1-A8916*A8916/$G$1)*$G$2)</f>
        <v>#NUM!</v>
      </c>
    </row>
    <row r="8917" spans="1:2" x14ac:dyDescent="0.3">
      <c r="A8917">
        <v>8911</v>
      </c>
      <c r="B8917" t="e">
        <f>SQRT((1-A8917*A8917/$G$1)*$G$2)</f>
        <v>#NUM!</v>
      </c>
    </row>
    <row r="8918" spans="1:2" x14ac:dyDescent="0.3">
      <c r="A8918">
        <v>8912</v>
      </c>
      <c r="B8918" t="e">
        <f>SQRT((1-A8918*A8918/$G$1)*$G$2)</f>
        <v>#NUM!</v>
      </c>
    </row>
    <row r="8919" spans="1:2" x14ac:dyDescent="0.3">
      <c r="A8919">
        <v>8913</v>
      </c>
      <c r="B8919" t="e">
        <f>SQRT((1-A8919*A8919/$G$1)*$G$2)</f>
        <v>#NUM!</v>
      </c>
    </row>
    <row r="8920" spans="1:2" x14ac:dyDescent="0.3">
      <c r="A8920">
        <v>8914</v>
      </c>
      <c r="B8920" t="e">
        <f>SQRT((1-A8920*A8920/$G$1)*$G$2)</f>
        <v>#NUM!</v>
      </c>
    </row>
    <row r="8921" spans="1:2" x14ac:dyDescent="0.3">
      <c r="A8921">
        <v>8915</v>
      </c>
      <c r="B8921" t="e">
        <f>SQRT((1-A8921*A8921/$G$1)*$G$2)</f>
        <v>#NUM!</v>
      </c>
    </row>
    <row r="8922" spans="1:2" x14ac:dyDescent="0.3">
      <c r="A8922">
        <v>8916</v>
      </c>
      <c r="B8922" t="e">
        <f>SQRT((1-A8922*A8922/$G$1)*$G$2)</f>
        <v>#NUM!</v>
      </c>
    </row>
    <row r="8923" spans="1:2" x14ac:dyDescent="0.3">
      <c r="A8923">
        <v>8917</v>
      </c>
      <c r="B8923" t="e">
        <f>SQRT((1-A8923*A8923/$G$1)*$G$2)</f>
        <v>#NUM!</v>
      </c>
    </row>
    <row r="8924" spans="1:2" x14ac:dyDescent="0.3">
      <c r="A8924">
        <v>8918</v>
      </c>
      <c r="B8924" t="e">
        <f>SQRT((1-A8924*A8924/$G$1)*$G$2)</f>
        <v>#NUM!</v>
      </c>
    </row>
    <row r="8925" spans="1:2" x14ac:dyDescent="0.3">
      <c r="A8925">
        <v>8919</v>
      </c>
      <c r="B8925" t="e">
        <f>SQRT((1-A8925*A8925/$G$1)*$G$2)</f>
        <v>#NUM!</v>
      </c>
    </row>
    <row r="8926" spans="1:2" x14ac:dyDescent="0.3">
      <c r="A8926">
        <v>8920</v>
      </c>
      <c r="B8926" t="e">
        <f>SQRT((1-A8926*A8926/$G$1)*$G$2)</f>
        <v>#NUM!</v>
      </c>
    </row>
    <row r="8927" spans="1:2" x14ac:dyDescent="0.3">
      <c r="A8927">
        <v>8921</v>
      </c>
      <c r="B8927" t="e">
        <f>SQRT((1-A8927*A8927/$G$1)*$G$2)</f>
        <v>#NUM!</v>
      </c>
    </row>
    <row r="8928" spans="1:2" x14ac:dyDescent="0.3">
      <c r="A8928">
        <v>8922</v>
      </c>
      <c r="B8928" t="e">
        <f>SQRT((1-A8928*A8928/$G$1)*$G$2)</f>
        <v>#NUM!</v>
      </c>
    </row>
    <row r="8929" spans="1:2" x14ac:dyDescent="0.3">
      <c r="A8929">
        <v>8923</v>
      </c>
      <c r="B8929" t="e">
        <f>SQRT((1-A8929*A8929/$G$1)*$G$2)</f>
        <v>#NUM!</v>
      </c>
    </row>
    <row r="8930" spans="1:2" x14ac:dyDescent="0.3">
      <c r="A8930">
        <v>8924</v>
      </c>
      <c r="B8930" t="e">
        <f>SQRT((1-A8930*A8930/$G$1)*$G$2)</f>
        <v>#NUM!</v>
      </c>
    </row>
    <row r="8931" spans="1:2" x14ac:dyDescent="0.3">
      <c r="A8931">
        <v>8925</v>
      </c>
      <c r="B8931" t="e">
        <f>SQRT((1-A8931*A8931/$G$1)*$G$2)</f>
        <v>#NUM!</v>
      </c>
    </row>
    <row r="8932" spans="1:2" x14ac:dyDescent="0.3">
      <c r="A8932">
        <v>8926</v>
      </c>
      <c r="B8932" t="e">
        <f>SQRT((1-A8932*A8932/$G$1)*$G$2)</f>
        <v>#NUM!</v>
      </c>
    </row>
    <row r="8933" spans="1:2" x14ac:dyDescent="0.3">
      <c r="A8933">
        <v>8927</v>
      </c>
      <c r="B8933" t="e">
        <f>SQRT((1-A8933*A8933/$G$1)*$G$2)</f>
        <v>#NUM!</v>
      </c>
    </row>
    <row r="8934" spans="1:2" x14ac:dyDescent="0.3">
      <c r="A8934">
        <v>8928</v>
      </c>
      <c r="B8934" t="e">
        <f>SQRT((1-A8934*A8934/$G$1)*$G$2)</f>
        <v>#NUM!</v>
      </c>
    </row>
    <row r="8935" spans="1:2" x14ac:dyDescent="0.3">
      <c r="A8935">
        <v>8929</v>
      </c>
      <c r="B8935" t="e">
        <f>SQRT((1-A8935*A8935/$G$1)*$G$2)</f>
        <v>#NUM!</v>
      </c>
    </row>
    <row r="8936" spans="1:2" x14ac:dyDescent="0.3">
      <c r="A8936">
        <v>8930</v>
      </c>
      <c r="B8936" t="e">
        <f>SQRT((1-A8936*A8936/$G$1)*$G$2)</f>
        <v>#NUM!</v>
      </c>
    </row>
    <row r="8937" spans="1:2" x14ac:dyDescent="0.3">
      <c r="A8937">
        <v>8931</v>
      </c>
      <c r="B8937" t="e">
        <f>SQRT((1-A8937*A8937/$G$1)*$G$2)</f>
        <v>#NUM!</v>
      </c>
    </row>
    <row r="8938" spans="1:2" x14ac:dyDescent="0.3">
      <c r="A8938">
        <v>8932</v>
      </c>
      <c r="B8938" t="e">
        <f>SQRT((1-A8938*A8938/$G$1)*$G$2)</f>
        <v>#NUM!</v>
      </c>
    </row>
    <row r="8939" spans="1:2" x14ac:dyDescent="0.3">
      <c r="A8939">
        <v>8933</v>
      </c>
      <c r="B8939" t="e">
        <f>SQRT((1-A8939*A8939/$G$1)*$G$2)</f>
        <v>#NUM!</v>
      </c>
    </row>
    <row r="8940" spans="1:2" x14ac:dyDescent="0.3">
      <c r="A8940">
        <v>8934</v>
      </c>
      <c r="B8940" t="e">
        <f>SQRT((1-A8940*A8940/$G$1)*$G$2)</f>
        <v>#NUM!</v>
      </c>
    </row>
    <row r="8941" spans="1:2" x14ac:dyDescent="0.3">
      <c r="A8941">
        <v>8935</v>
      </c>
      <c r="B8941" t="e">
        <f>SQRT((1-A8941*A8941/$G$1)*$G$2)</f>
        <v>#NUM!</v>
      </c>
    </row>
    <row r="8942" spans="1:2" x14ac:dyDescent="0.3">
      <c r="A8942">
        <v>8936</v>
      </c>
      <c r="B8942" t="e">
        <f>SQRT((1-A8942*A8942/$G$1)*$G$2)</f>
        <v>#NUM!</v>
      </c>
    </row>
    <row r="8943" spans="1:2" x14ac:dyDescent="0.3">
      <c r="A8943">
        <v>8937</v>
      </c>
      <c r="B8943" t="e">
        <f>SQRT((1-A8943*A8943/$G$1)*$G$2)</f>
        <v>#NUM!</v>
      </c>
    </row>
    <row r="8944" spans="1:2" x14ac:dyDescent="0.3">
      <c r="A8944">
        <v>8938</v>
      </c>
      <c r="B8944" t="e">
        <f>SQRT((1-A8944*A8944/$G$1)*$G$2)</f>
        <v>#NUM!</v>
      </c>
    </row>
    <row r="8945" spans="1:2" x14ac:dyDescent="0.3">
      <c r="A8945">
        <v>8939</v>
      </c>
      <c r="B8945" t="e">
        <f>SQRT((1-A8945*A8945/$G$1)*$G$2)</f>
        <v>#NUM!</v>
      </c>
    </row>
    <row r="8946" spans="1:2" x14ac:dyDescent="0.3">
      <c r="A8946">
        <v>8940</v>
      </c>
      <c r="B8946" t="e">
        <f>SQRT((1-A8946*A8946/$G$1)*$G$2)</f>
        <v>#NUM!</v>
      </c>
    </row>
    <row r="8947" spans="1:2" x14ac:dyDescent="0.3">
      <c r="A8947">
        <v>8941</v>
      </c>
      <c r="B8947" t="e">
        <f>SQRT((1-A8947*A8947/$G$1)*$G$2)</f>
        <v>#NUM!</v>
      </c>
    </row>
    <row r="8948" spans="1:2" x14ac:dyDescent="0.3">
      <c r="A8948">
        <v>8942</v>
      </c>
      <c r="B8948" t="e">
        <f>SQRT((1-A8948*A8948/$G$1)*$G$2)</f>
        <v>#NUM!</v>
      </c>
    </row>
    <row r="8949" spans="1:2" x14ac:dyDescent="0.3">
      <c r="A8949">
        <v>8943</v>
      </c>
      <c r="B8949" t="e">
        <f>SQRT((1-A8949*A8949/$G$1)*$G$2)</f>
        <v>#NUM!</v>
      </c>
    </row>
    <row r="8950" spans="1:2" x14ac:dyDescent="0.3">
      <c r="A8950">
        <v>8944</v>
      </c>
      <c r="B8950" t="e">
        <f>SQRT((1-A8950*A8950/$G$1)*$G$2)</f>
        <v>#NUM!</v>
      </c>
    </row>
    <row r="8951" spans="1:2" x14ac:dyDescent="0.3">
      <c r="A8951">
        <v>8945</v>
      </c>
      <c r="B8951" t="e">
        <f>SQRT((1-A8951*A8951/$G$1)*$G$2)</f>
        <v>#NUM!</v>
      </c>
    </row>
    <row r="8952" spans="1:2" x14ac:dyDescent="0.3">
      <c r="A8952">
        <v>8946</v>
      </c>
      <c r="B8952" t="e">
        <f>SQRT((1-A8952*A8952/$G$1)*$G$2)</f>
        <v>#NUM!</v>
      </c>
    </row>
    <row r="8953" spans="1:2" x14ac:dyDescent="0.3">
      <c r="A8953">
        <v>8947</v>
      </c>
      <c r="B8953" t="e">
        <f>SQRT((1-A8953*A8953/$G$1)*$G$2)</f>
        <v>#NUM!</v>
      </c>
    </row>
    <row r="8954" spans="1:2" x14ac:dyDescent="0.3">
      <c r="A8954">
        <v>8948</v>
      </c>
      <c r="B8954" t="e">
        <f>SQRT((1-A8954*A8954/$G$1)*$G$2)</f>
        <v>#NUM!</v>
      </c>
    </row>
    <row r="8955" spans="1:2" x14ac:dyDescent="0.3">
      <c r="A8955">
        <v>8949</v>
      </c>
      <c r="B8955" t="e">
        <f>SQRT((1-A8955*A8955/$G$1)*$G$2)</f>
        <v>#NUM!</v>
      </c>
    </row>
    <row r="8956" spans="1:2" x14ac:dyDescent="0.3">
      <c r="A8956">
        <v>8950</v>
      </c>
      <c r="B8956" t="e">
        <f>SQRT((1-A8956*A8956/$G$1)*$G$2)</f>
        <v>#NUM!</v>
      </c>
    </row>
    <row r="8957" spans="1:2" x14ac:dyDescent="0.3">
      <c r="A8957">
        <v>8951</v>
      </c>
      <c r="B8957" t="e">
        <f>SQRT((1-A8957*A8957/$G$1)*$G$2)</f>
        <v>#NUM!</v>
      </c>
    </row>
    <row r="8958" spans="1:2" x14ac:dyDescent="0.3">
      <c r="A8958">
        <v>8952</v>
      </c>
      <c r="B8958" t="e">
        <f>SQRT((1-A8958*A8958/$G$1)*$G$2)</f>
        <v>#NUM!</v>
      </c>
    </row>
    <row r="8959" spans="1:2" x14ac:dyDescent="0.3">
      <c r="A8959">
        <v>8953</v>
      </c>
      <c r="B8959" t="e">
        <f>SQRT((1-A8959*A8959/$G$1)*$G$2)</f>
        <v>#NUM!</v>
      </c>
    </row>
    <row r="8960" spans="1:2" x14ac:dyDescent="0.3">
      <c r="A8960">
        <v>8954</v>
      </c>
      <c r="B8960" t="e">
        <f>SQRT((1-A8960*A8960/$G$1)*$G$2)</f>
        <v>#NUM!</v>
      </c>
    </row>
    <row r="8961" spans="1:2" x14ac:dyDescent="0.3">
      <c r="A8961">
        <v>8955</v>
      </c>
      <c r="B8961" t="e">
        <f>SQRT((1-A8961*A8961/$G$1)*$G$2)</f>
        <v>#NUM!</v>
      </c>
    </row>
    <row r="8962" spans="1:2" x14ac:dyDescent="0.3">
      <c r="A8962">
        <v>8956</v>
      </c>
      <c r="B8962" t="e">
        <f>SQRT((1-A8962*A8962/$G$1)*$G$2)</f>
        <v>#NUM!</v>
      </c>
    </row>
    <row r="8963" spans="1:2" x14ac:dyDescent="0.3">
      <c r="A8963">
        <v>8957</v>
      </c>
      <c r="B8963" t="e">
        <f>SQRT((1-A8963*A8963/$G$1)*$G$2)</f>
        <v>#NUM!</v>
      </c>
    </row>
    <row r="8964" spans="1:2" x14ac:dyDescent="0.3">
      <c r="A8964">
        <v>8958</v>
      </c>
      <c r="B8964" t="e">
        <f>SQRT((1-A8964*A8964/$G$1)*$G$2)</f>
        <v>#NUM!</v>
      </c>
    </row>
    <row r="8965" spans="1:2" x14ac:dyDescent="0.3">
      <c r="A8965">
        <v>8959</v>
      </c>
      <c r="B8965" t="e">
        <f>SQRT((1-A8965*A8965/$G$1)*$G$2)</f>
        <v>#NUM!</v>
      </c>
    </row>
    <row r="8966" spans="1:2" x14ac:dyDescent="0.3">
      <c r="A8966">
        <v>8960</v>
      </c>
      <c r="B8966" t="e">
        <f>SQRT((1-A8966*A8966/$G$1)*$G$2)</f>
        <v>#NUM!</v>
      </c>
    </row>
    <row r="8967" spans="1:2" x14ac:dyDescent="0.3">
      <c r="A8967">
        <v>8961</v>
      </c>
      <c r="B8967" t="e">
        <f>SQRT((1-A8967*A8967/$G$1)*$G$2)</f>
        <v>#NUM!</v>
      </c>
    </row>
    <row r="8968" spans="1:2" x14ac:dyDescent="0.3">
      <c r="A8968">
        <v>8962</v>
      </c>
      <c r="B8968" t="e">
        <f>SQRT((1-A8968*A8968/$G$1)*$G$2)</f>
        <v>#NUM!</v>
      </c>
    </row>
    <row r="8969" spans="1:2" x14ac:dyDescent="0.3">
      <c r="A8969">
        <v>8963</v>
      </c>
      <c r="B8969" t="e">
        <f>SQRT((1-A8969*A8969/$G$1)*$G$2)</f>
        <v>#NUM!</v>
      </c>
    </row>
    <row r="8970" spans="1:2" x14ac:dyDescent="0.3">
      <c r="A8970">
        <v>8964</v>
      </c>
      <c r="B8970" t="e">
        <f>SQRT((1-A8970*A8970/$G$1)*$G$2)</f>
        <v>#NUM!</v>
      </c>
    </row>
    <row r="8971" spans="1:2" x14ac:dyDescent="0.3">
      <c r="A8971">
        <v>8965</v>
      </c>
      <c r="B8971" t="e">
        <f>SQRT((1-A8971*A8971/$G$1)*$G$2)</f>
        <v>#NUM!</v>
      </c>
    </row>
    <row r="8972" spans="1:2" x14ac:dyDescent="0.3">
      <c r="A8972">
        <v>8966</v>
      </c>
      <c r="B8972" t="e">
        <f>SQRT((1-A8972*A8972/$G$1)*$G$2)</f>
        <v>#NUM!</v>
      </c>
    </row>
    <row r="8973" spans="1:2" x14ac:dyDescent="0.3">
      <c r="A8973">
        <v>8967</v>
      </c>
      <c r="B8973" t="e">
        <f>SQRT((1-A8973*A8973/$G$1)*$G$2)</f>
        <v>#NUM!</v>
      </c>
    </row>
    <row r="8974" spans="1:2" x14ac:dyDescent="0.3">
      <c r="A8974">
        <v>8968</v>
      </c>
      <c r="B8974" t="e">
        <f>SQRT((1-A8974*A8974/$G$1)*$G$2)</f>
        <v>#NUM!</v>
      </c>
    </row>
    <row r="8975" spans="1:2" x14ac:dyDescent="0.3">
      <c r="A8975">
        <v>8969</v>
      </c>
      <c r="B8975" t="e">
        <f>SQRT((1-A8975*A8975/$G$1)*$G$2)</f>
        <v>#NUM!</v>
      </c>
    </row>
    <row r="8976" spans="1:2" x14ac:dyDescent="0.3">
      <c r="A8976">
        <v>8970</v>
      </c>
      <c r="B8976" t="e">
        <f>SQRT((1-A8976*A8976/$G$1)*$G$2)</f>
        <v>#NUM!</v>
      </c>
    </row>
    <row r="8977" spans="1:2" x14ac:dyDescent="0.3">
      <c r="A8977">
        <v>8971</v>
      </c>
      <c r="B8977" t="e">
        <f>SQRT((1-A8977*A8977/$G$1)*$G$2)</f>
        <v>#NUM!</v>
      </c>
    </row>
    <row r="8978" spans="1:2" x14ac:dyDescent="0.3">
      <c r="A8978">
        <v>8972</v>
      </c>
      <c r="B8978" t="e">
        <f>SQRT((1-A8978*A8978/$G$1)*$G$2)</f>
        <v>#NUM!</v>
      </c>
    </row>
    <row r="8979" spans="1:2" x14ac:dyDescent="0.3">
      <c r="A8979">
        <v>8973</v>
      </c>
      <c r="B8979" t="e">
        <f>SQRT((1-A8979*A8979/$G$1)*$G$2)</f>
        <v>#NUM!</v>
      </c>
    </row>
    <row r="8980" spans="1:2" x14ac:dyDescent="0.3">
      <c r="A8980">
        <v>8974</v>
      </c>
      <c r="B8980" t="e">
        <f>SQRT((1-A8980*A8980/$G$1)*$G$2)</f>
        <v>#NUM!</v>
      </c>
    </row>
    <row r="8981" spans="1:2" x14ac:dyDescent="0.3">
      <c r="A8981">
        <v>8975</v>
      </c>
      <c r="B8981" t="e">
        <f>SQRT((1-A8981*A8981/$G$1)*$G$2)</f>
        <v>#NUM!</v>
      </c>
    </row>
    <row r="8982" spans="1:2" x14ac:dyDescent="0.3">
      <c r="A8982">
        <v>8976</v>
      </c>
      <c r="B8982" t="e">
        <f>SQRT((1-A8982*A8982/$G$1)*$G$2)</f>
        <v>#NUM!</v>
      </c>
    </row>
    <row r="8983" spans="1:2" x14ac:dyDescent="0.3">
      <c r="A8983">
        <v>8977</v>
      </c>
      <c r="B8983" t="e">
        <f>SQRT((1-A8983*A8983/$G$1)*$G$2)</f>
        <v>#NUM!</v>
      </c>
    </row>
    <row r="8984" spans="1:2" x14ac:dyDescent="0.3">
      <c r="A8984">
        <v>8978</v>
      </c>
      <c r="B8984" t="e">
        <f>SQRT((1-A8984*A8984/$G$1)*$G$2)</f>
        <v>#NUM!</v>
      </c>
    </row>
    <row r="8985" spans="1:2" x14ac:dyDescent="0.3">
      <c r="A8985">
        <v>8979</v>
      </c>
      <c r="B8985" t="e">
        <f>SQRT((1-A8985*A8985/$G$1)*$G$2)</f>
        <v>#NUM!</v>
      </c>
    </row>
    <row r="8986" spans="1:2" x14ac:dyDescent="0.3">
      <c r="A8986">
        <v>8980</v>
      </c>
      <c r="B8986" t="e">
        <f>SQRT((1-A8986*A8986/$G$1)*$G$2)</f>
        <v>#NUM!</v>
      </c>
    </row>
    <row r="8987" spans="1:2" x14ac:dyDescent="0.3">
      <c r="A8987">
        <v>8981</v>
      </c>
      <c r="B8987" t="e">
        <f>SQRT((1-A8987*A8987/$G$1)*$G$2)</f>
        <v>#NUM!</v>
      </c>
    </row>
    <row r="8988" spans="1:2" x14ac:dyDescent="0.3">
      <c r="A8988">
        <v>8982</v>
      </c>
      <c r="B8988" t="e">
        <f>SQRT((1-A8988*A8988/$G$1)*$G$2)</f>
        <v>#NUM!</v>
      </c>
    </row>
    <row r="8989" spans="1:2" x14ac:dyDescent="0.3">
      <c r="A8989">
        <v>8983</v>
      </c>
      <c r="B8989" t="e">
        <f>SQRT((1-A8989*A8989/$G$1)*$G$2)</f>
        <v>#NUM!</v>
      </c>
    </row>
    <row r="8990" spans="1:2" x14ac:dyDescent="0.3">
      <c r="A8990">
        <v>8984</v>
      </c>
      <c r="B8990" t="e">
        <f>SQRT((1-A8990*A8990/$G$1)*$G$2)</f>
        <v>#NUM!</v>
      </c>
    </row>
    <row r="8991" spans="1:2" x14ac:dyDescent="0.3">
      <c r="A8991">
        <v>8985</v>
      </c>
      <c r="B8991" t="e">
        <f>SQRT((1-A8991*A8991/$G$1)*$G$2)</f>
        <v>#NUM!</v>
      </c>
    </row>
    <row r="8992" spans="1:2" x14ac:dyDescent="0.3">
      <c r="A8992">
        <v>8986</v>
      </c>
      <c r="B8992" t="e">
        <f>SQRT((1-A8992*A8992/$G$1)*$G$2)</f>
        <v>#NUM!</v>
      </c>
    </row>
    <row r="8993" spans="1:2" x14ac:dyDescent="0.3">
      <c r="A8993">
        <v>8987</v>
      </c>
      <c r="B8993" t="e">
        <f>SQRT((1-A8993*A8993/$G$1)*$G$2)</f>
        <v>#NUM!</v>
      </c>
    </row>
    <row r="8994" spans="1:2" x14ac:dyDescent="0.3">
      <c r="A8994">
        <v>8988</v>
      </c>
      <c r="B8994" t="e">
        <f>SQRT((1-A8994*A8994/$G$1)*$G$2)</f>
        <v>#NUM!</v>
      </c>
    </row>
    <row r="8995" spans="1:2" x14ac:dyDescent="0.3">
      <c r="A8995">
        <v>8989</v>
      </c>
      <c r="B8995" t="e">
        <f>SQRT((1-A8995*A8995/$G$1)*$G$2)</f>
        <v>#NUM!</v>
      </c>
    </row>
    <row r="8996" spans="1:2" x14ac:dyDescent="0.3">
      <c r="A8996">
        <v>8990</v>
      </c>
      <c r="B8996" t="e">
        <f>SQRT((1-A8996*A8996/$G$1)*$G$2)</f>
        <v>#NUM!</v>
      </c>
    </row>
    <row r="8997" spans="1:2" x14ac:dyDescent="0.3">
      <c r="A8997">
        <v>8991</v>
      </c>
      <c r="B8997" t="e">
        <f>SQRT((1-A8997*A8997/$G$1)*$G$2)</f>
        <v>#NUM!</v>
      </c>
    </row>
    <row r="8998" spans="1:2" x14ac:dyDescent="0.3">
      <c r="A8998">
        <v>8992</v>
      </c>
      <c r="B8998" t="e">
        <f>SQRT((1-A8998*A8998/$G$1)*$G$2)</f>
        <v>#NUM!</v>
      </c>
    </row>
    <row r="8999" spans="1:2" x14ac:dyDescent="0.3">
      <c r="A8999">
        <v>8993</v>
      </c>
      <c r="B8999" t="e">
        <f>SQRT((1-A8999*A8999/$G$1)*$G$2)</f>
        <v>#NUM!</v>
      </c>
    </row>
    <row r="9000" spans="1:2" x14ac:dyDescent="0.3">
      <c r="A9000">
        <v>8994</v>
      </c>
      <c r="B9000" t="e">
        <f>SQRT((1-A9000*A9000/$G$1)*$G$2)</f>
        <v>#NUM!</v>
      </c>
    </row>
    <row r="9001" spans="1:2" x14ac:dyDescent="0.3">
      <c r="A9001">
        <v>8995</v>
      </c>
      <c r="B9001" t="e">
        <f>SQRT((1-A9001*A9001/$G$1)*$G$2)</f>
        <v>#NUM!</v>
      </c>
    </row>
    <row r="9002" spans="1:2" x14ac:dyDescent="0.3">
      <c r="A9002">
        <v>8996</v>
      </c>
      <c r="B9002" t="e">
        <f>SQRT((1-A9002*A9002/$G$1)*$G$2)</f>
        <v>#NUM!</v>
      </c>
    </row>
    <row r="9003" spans="1:2" x14ac:dyDescent="0.3">
      <c r="A9003">
        <v>8997</v>
      </c>
      <c r="B9003" t="e">
        <f>SQRT((1-A9003*A9003/$G$1)*$G$2)</f>
        <v>#NUM!</v>
      </c>
    </row>
    <row r="9004" spans="1:2" x14ac:dyDescent="0.3">
      <c r="A9004">
        <v>8998</v>
      </c>
      <c r="B9004" t="e">
        <f>SQRT((1-A9004*A9004/$G$1)*$G$2)</f>
        <v>#NUM!</v>
      </c>
    </row>
    <row r="9005" spans="1:2" x14ac:dyDescent="0.3">
      <c r="A9005">
        <v>8999</v>
      </c>
      <c r="B9005" t="e">
        <f>SQRT((1-A9005*A9005/$G$1)*$G$2)</f>
        <v>#NUM!</v>
      </c>
    </row>
    <row r="9006" spans="1:2" x14ac:dyDescent="0.3">
      <c r="A9006">
        <v>9000</v>
      </c>
      <c r="B9006" t="e">
        <f>SQRT((1-A9006*A9006/$G$1)*$G$2)</f>
        <v>#NUM!</v>
      </c>
    </row>
    <row r="9007" spans="1:2" x14ac:dyDescent="0.3">
      <c r="A9007">
        <v>9001</v>
      </c>
      <c r="B9007" t="e">
        <f>SQRT((1-A9007*A9007/$G$1)*$G$2)</f>
        <v>#NUM!</v>
      </c>
    </row>
    <row r="9008" spans="1:2" x14ac:dyDescent="0.3">
      <c r="A9008">
        <v>9002</v>
      </c>
      <c r="B9008" t="e">
        <f>SQRT((1-A9008*A9008/$G$1)*$G$2)</f>
        <v>#NUM!</v>
      </c>
    </row>
    <row r="9009" spans="1:2" x14ac:dyDescent="0.3">
      <c r="A9009">
        <v>9003</v>
      </c>
      <c r="B9009" t="e">
        <f>SQRT((1-A9009*A9009/$G$1)*$G$2)</f>
        <v>#NUM!</v>
      </c>
    </row>
    <row r="9010" spans="1:2" x14ac:dyDescent="0.3">
      <c r="A9010">
        <v>9004</v>
      </c>
      <c r="B9010" t="e">
        <f>SQRT((1-A9010*A9010/$G$1)*$G$2)</f>
        <v>#NUM!</v>
      </c>
    </row>
    <row r="9011" spans="1:2" x14ac:dyDescent="0.3">
      <c r="A9011">
        <v>9005</v>
      </c>
      <c r="B9011" t="e">
        <f>SQRT((1-A9011*A9011/$G$1)*$G$2)</f>
        <v>#NUM!</v>
      </c>
    </row>
    <row r="9012" spans="1:2" x14ac:dyDescent="0.3">
      <c r="A9012">
        <v>9006</v>
      </c>
      <c r="B9012" t="e">
        <f>SQRT((1-A9012*A9012/$G$1)*$G$2)</f>
        <v>#NUM!</v>
      </c>
    </row>
    <row r="9013" spans="1:2" x14ac:dyDescent="0.3">
      <c r="A9013">
        <v>9007</v>
      </c>
      <c r="B9013" t="e">
        <f>SQRT((1-A9013*A9013/$G$1)*$G$2)</f>
        <v>#NUM!</v>
      </c>
    </row>
    <row r="9014" spans="1:2" x14ac:dyDescent="0.3">
      <c r="A9014">
        <v>9008</v>
      </c>
      <c r="B9014" t="e">
        <f>SQRT((1-A9014*A9014/$G$1)*$G$2)</f>
        <v>#NUM!</v>
      </c>
    </row>
    <row r="9015" spans="1:2" x14ac:dyDescent="0.3">
      <c r="A9015">
        <v>9009</v>
      </c>
      <c r="B9015" t="e">
        <f>SQRT((1-A9015*A9015/$G$1)*$G$2)</f>
        <v>#NUM!</v>
      </c>
    </row>
    <row r="9016" spans="1:2" x14ac:dyDescent="0.3">
      <c r="A9016">
        <v>9010</v>
      </c>
      <c r="B9016" t="e">
        <f>SQRT((1-A9016*A9016/$G$1)*$G$2)</f>
        <v>#NUM!</v>
      </c>
    </row>
    <row r="9017" spans="1:2" x14ac:dyDescent="0.3">
      <c r="A9017">
        <v>9011</v>
      </c>
      <c r="B9017" t="e">
        <f>SQRT((1-A9017*A9017/$G$1)*$G$2)</f>
        <v>#NUM!</v>
      </c>
    </row>
    <row r="9018" spans="1:2" x14ac:dyDescent="0.3">
      <c r="A9018">
        <v>9012</v>
      </c>
      <c r="B9018" t="e">
        <f>SQRT((1-A9018*A9018/$G$1)*$G$2)</f>
        <v>#NUM!</v>
      </c>
    </row>
    <row r="9019" spans="1:2" x14ac:dyDescent="0.3">
      <c r="A9019">
        <v>9013</v>
      </c>
      <c r="B9019" t="e">
        <f>SQRT((1-A9019*A9019/$G$1)*$G$2)</f>
        <v>#NUM!</v>
      </c>
    </row>
    <row r="9020" spans="1:2" x14ac:dyDescent="0.3">
      <c r="A9020">
        <v>9014</v>
      </c>
      <c r="B9020" t="e">
        <f>SQRT((1-A9020*A9020/$G$1)*$G$2)</f>
        <v>#NUM!</v>
      </c>
    </row>
    <row r="9021" spans="1:2" x14ac:dyDescent="0.3">
      <c r="A9021">
        <v>9015</v>
      </c>
      <c r="B9021" t="e">
        <f>SQRT((1-A9021*A9021/$G$1)*$G$2)</f>
        <v>#NUM!</v>
      </c>
    </row>
    <row r="9022" spans="1:2" x14ac:dyDescent="0.3">
      <c r="A9022">
        <v>9016</v>
      </c>
      <c r="B9022" t="e">
        <f>SQRT((1-A9022*A9022/$G$1)*$G$2)</f>
        <v>#NUM!</v>
      </c>
    </row>
    <row r="9023" spans="1:2" x14ac:dyDescent="0.3">
      <c r="A9023">
        <v>9017</v>
      </c>
      <c r="B9023" t="e">
        <f>SQRT((1-A9023*A9023/$G$1)*$G$2)</f>
        <v>#NUM!</v>
      </c>
    </row>
    <row r="9024" spans="1:2" x14ac:dyDescent="0.3">
      <c r="A9024">
        <v>9018</v>
      </c>
      <c r="B9024" t="e">
        <f>SQRT((1-A9024*A9024/$G$1)*$G$2)</f>
        <v>#NUM!</v>
      </c>
    </row>
    <row r="9025" spans="1:2" x14ac:dyDescent="0.3">
      <c r="A9025">
        <v>9019</v>
      </c>
      <c r="B9025" t="e">
        <f>SQRT((1-A9025*A9025/$G$1)*$G$2)</f>
        <v>#NUM!</v>
      </c>
    </row>
    <row r="9026" spans="1:2" x14ac:dyDescent="0.3">
      <c r="A9026">
        <v>9020</v>
      </c>
      <c r="B9026" t="e">
        <f>SQRT((1-A9026*A9026/$G$1)*$G$2)</f>
        <v>#NUM!</v>
      </c>
    </row>
    <row r="9027" spans="1:2" x14ac:dyDescent="0.3">
      <c r="A9027">
        <v>9021</v>
      </c>
      <c r="B9027" t="e">
        <f>SQRT((1-A9027*A9027/$G$1)*$G$2)</f>
        <v>#NUM!</v>
      </c>
    </row>
    <row r="9028" spans="1:2" x14ac:dyDescent="0.3">
      <c r="A9028">
        <v>9022</v>
      </c>
      <c r="B9028" t="e">
        <f>SQRT((1-A9028*A9028/$G$1)*$G$2)</f>
        <v>#NUM!</v>
      </c>
    </row>
    <row r="9029" spans="1:2" x14ac:dyDescent="0.3">
      <c r="A9029">
        <v>9023</v>
      </c>
      <c r="B9029" t="e">
        <f>SQRT((1-A9029*A9029/$G$1)*$G$2)</f>
        <v>#NUM!</v>
      </c>
    </row>
    <row r="9030" spans="1:2" x14ac:dyDescent="0.3">
      <c r="A9030">
        <v>9024</v>
      </c>
      <c r="B9030" t="e">
        <f>SQRT((1-A9030*A9030/$G$1)*$G$2)</f>
        <v>#NUM!</v>
      </c>
    </row>
    <row r="9031" spans="1:2" x14ac:dyDescent="0.3">
      <c r="A9031">
        <v>9025</v>
      </c>
      <c r="B9031" t="e">
        <f>SQRT((1-A9031*A9031/$G$1)*$G$2)</f>
        <v>#NUM!</v>
      </c>
    </row>
    <row r="9032" spans="1:2" x14ac:dyDescent="0.3">
      <c r="A9032">
        <v>9026</v>
      </c>
      <c r="B9032" t="e">
        <f>SQRT((1-A9032*A9032/$G$1)*$G$2)</f>
        <v>#NUM!</v>
      </c>
    </row>
    <row r="9033" spans="1:2" x14ac:dyDescent="0.3">
      <c r="A9033">
        <v>9027</v>
      </c>
      <c r="B9033" t="e">
        <f>SQRT((1-A9033*A9033/$G$1)*$G$2)</f>
        <v>#NUM!</v>
      </c>
    </row>
    <row r="9034" spans="1:2" x14ac:dyDescent="0.3">
      <c r="A9034">
        <v>9028</v>
      </c>
      <c r="B9034" t="e">
        <f>SQRT((1-A9034*A9034/$G$1)*$G$2)</f>
        <v>#NUM!</v>
      </c>
    </row>
    <row r="9035" spans="1:2" x14ac:dyDescent="0.3">
      <c r="A9035">
        <v>9029</v>
      </c>
      <c r="B9035" t="e">
        <f>SQRT((1-A9035*A9035/$G$1)*$G$2)</f>
        <v>#NUM!</v>
      </c>
    </row>
    <row r="9036" spans="1:2" x14ac:dyDescent="0.3">
      <c r="A9036">
        <v>9030</v>
      </c>
      <c r="B9036" t="e">
        <f>SQRT((1-A9036*A9036/$G$1)*$G$2)</f>
        <v>#NUM!</v>
      </c>
    </row>
    <row r="9037" spans="1:2" x14ac:dyDescent="0.3">
      <c r="A9037">
        <v>9031</v>
      </c>
      <c r="B9037" t="e">
        <f>SQRT((1-A9037*A9037/$G$1)*$G$2)</f>
        <v>#NUM!</v>
      </c>
    </row>
    <row r="9038" spans="1:2" x14ac:dyDescent="0.3">
      <c r="A9038">
        <v>9032</v>
      </c>
      <c r="B9038" t="e">
        <f>SQRT((1-A9038*A9038/$G$1)*$G$2)</f>
        <v>#NUM!</v>
      </c>
    </row>
    <row r="9039" spans="1:2" x14ac:dyDescent="0.3">
      <c r="A9039">
        <v>9033</v>
      </c>
      <c r="B9039" t="e">
        <f>SQRT((1-A9039*A9039/$G$1)*$G$2)</f>
        <v>#NUM!</v>
      </c>
    </row>
    <row r="9040" spans="1:2" x14ac:dyDescent="0.3">
      <c r="A9040">
        <v>9034</v>
      </c>
      <c r="B9040" t="e">
        <f>SQRT((1-A9040*A9040/$G$1)*$G$2)</f>
        <v>#NUM!</v>
      </c>
    </row>
    <row r="9041" spans="1:2" x14ac:dyDescent="0.3">
      <c r="A9041">
        <v>9035</v>
      </c>
      <c r="B9041" t="e">
        <f>SQRT((1-A9041*A9041/$G$1)*$G$2)</f>
        <v>#NUM!</v>
      </c>
    </row>
    <row r="9042" spans="1:2" x14ac:dyDescent="0.3">
      <c r="A9042">
        <v>9036</v>
      </c>
      <c r="B9042" t="e">
        <f>SQRT((1-A9042*A9042/$G$1)*$G$2)</f>
        <v>#NUM!</v>
      </c>
    </row>
    <row r="9043" spans="1:2" x14ac:dyDescent="0.3">
      <c r="A9043">
        <v>9037</v>
      </c>
      <c r="B9043" t="e">
        <f>SQRT((1-A9043*A9043/$G$1)*$G$2)</f>
        <v>#NUM!</v>
      </c>
    </row>
    <row r="9044" spans="1:2" x14ac:dyDescent="0.3">
      <c r="A9044">
        <v>9038</v>
      </c>
      <c r="B9044" t="e">
        <f>SQRT((1-A9044*A9044/$G$1)*$G$2)</f>
        <v>#NUM!</v>
      </c>
    </row>
    <row r="9045" spans="1:2" x14ac:dyDescent="0.3">
      <c r="A9045">
        <v>9039</v>
      </c>
      <c r="B9045" t="e">
        <f>SQRT((1-A9045*A9045/$G$1)*$G$2)</f>
        <v>#NUM!</v>
      </c>
    </row>
    <row r="9046" spans="1:2" x14ac:dyDescent="0.3">
      <c r="A9046">
        <v>9040</v>
      </c>
      <c r="B9046" t="e">
        <f>SQRT((1-A9046*A9046/$G$1)*$G$2)</f>
        <v>#NUM!</v>
      </c>
    </row>
    <row r="9047" spans="1:2" x14ac:dyDescent="0.3">
      <c r="A9047">
        <v>9041</v>
      </c>
      <c r="B9047" t="e">
        <f>SQRT((1-A9047*A9047/$G$1)*$G$2)</f>
        <v>#NUM!</v>
      </c>
    </row>
    <row r="9048" spans="1:2" x14ac:dyDescent="0.3">
      <c r="A9048">
        <v>9042</v>
      </c>
      <c r="B9048" t="e">
        <f>SQRT((1-A9048*A9048/$G$1)*$G$2)</f>
        <v>#NUM!</v>
      </c>
    </row>
    <row r="9049" spans="1:2" x14ac:dyDescent="0.3">
      <c r="A9049">
        <v>9043</v>
      </c>
      <c r="B9049" t="e">
        <f>SQRT((1-A9049*A9049/$G$1)*$G$2)</f>
        <v>#NUM!</v>
      </c>
    </row>
    <row r="9050" spans="1:2" x14ac:dyDescent="0.3">
      <c r="A9050">
        <v>9044</v>
      </c>
      <c r="B9050" t="e">
        <f>SQRT((1-A9050*A9050/$G$1)*$G$2)</f>
        <v>#NUM!</v>
      </c>
    </row>
    <row r="9051" spans="1:2" x14ac:dyDescent="0.3">
      <c r="A9051">
        <v>9045</v>
      </c>
      <c r="B9051" t="e">
        <f>SQRT((1-A9051*A9051/$G$1)*$G$2)</f>
        <v>#NUM!</v>
      </c>
    </row>
    <row r="9052" spans="1:2" x14ac:dyDescent="0.3">
      <c r="A9052">
        <v>9046</v>
      </c>
      <c r="B9052" t="e">
        <f>SQRT((1-A9052*A9052/$G$1)*$G$2)</f>
        <v>#NUM!</v>
      </c>
    </row>
    <row r="9053" spans="1:2" x14ac:dyDescent="0.3">
      <c r="A9053">
        <v>9047</v>
      </c>
      <c r="B9053" t="e">
        <f>SQRT((1-A9053*A9053/$G$1)*$G$2)</f>
        <v>#NUM!</v>
      </c>
    </row>
    <row r="9054" spans="1:2" x14ac:dyDescent="0.3">
      <c r="A9054">
        <v>9048</v>
      </c>
      <c r="B9054" t="e">
        <f>SQRT((1-A9054*A9054/$G$1)*$G$2)</f>
        <v>#NUM!</v>
      </c>
    </row>
    <row r="9055" spans="1:2" x14ac:dyDescent="0.3">
      <c r="A9055">
        <v>9049</v>
      </c>
      <c r="B9055" t="e">
        <f>SQRT((1-A9055*A9055/$G$1)*$G$2)</f>
        <v>#NUM!</v>
      </c>
    </row>
    <row r="9056" spans="1:2" x14ac:dyDescent="0.3">
      <c r="A9056">
        <v>9050</v>
      </c>
      <c r="B9056" t="e">
        <f>SQRT((1-A9056*A9056/$G$1)*$G$2)</f>
        <v>#NUM!</v>
      </c>
    </row>
    <row r="9057" spans="1:2" x14ac:dyDescent="0.3">
      <c r="A9057">
        <v>9051</v>
      </c>
      <c r="B9057" t="e">
        <f>SQRT((1-A9057*A9057/$G$1)*$G$2)</f>
        <v>#NUM!</v>
      </c>
    </row>
    <row r="9058" spans="1:2" x14ac:dyDescent="0.3">
      <c r="A9058">
        <v>9052</v>
      </c>
      <c r="B9058" t="e">
        <f>SQRT((1-A9058*A9058/$G$1)*$G$2)</f>
        <v>#NUM!</v>
      </c>
    </row>
    <row r="9059" spans="1:2" x14ac:dyDescent="0.3">
      <c r="A9059">
        <v>9053</v>
      </c>
      <c r="B9059" t="e">
        <f>SQRT((1-A9059*A9059/$G$1)*$G$2)</f>
        <v>#NUM!</v>
      </c>
    </row>
    <row r="9060" spans="1:2" x14ac:dyDescent="0.3">
      <c r="A9060">
        <v>9054</v>
      </c>
      <c r="B9060" t="e">
        <f>SQRT((1-A9060*A9060/$G$1)*$G$2)</f>
        <v>#NUM!</v>
      </c>
    </row>
    <row r="9061" spans="1:2" x14ac:dyDescent="0.3">
      <c r="A9061">
        <v>9055</v>
      </c>
      <c r="B9061" t="e">
        <f>SQRT((1-A9061*A9061/$G$1)*$G$2)</f>
        <v>#NUM!</v>
      </c>
    </row>
    <row r="9062" spans="1:2" x14ac:dyDescent="0.3">
      <c r="A9062">
        <v>9056</v>
      </c>
      <c r="B9062" t="e">
        <f>SQRT((1-A9062*A9062/$G$1)*$G$2)</f>
        <v>#NUM!</v>
      </c>
    </row>
    <row r="9063" spans="1:2" x14ac:dyDescent="0.3">
      <c r="A9063">
        <v>9057</v>
      </c>
      <c r="B9063" t="e">
        <f>SQRT((1-A9063*A9063/$G$1)*$G$2)</f>
        <v>#NUM!</v>
      </c>
    </row>
    <row r="9064" spans="1:2" x14ac:dyDescent="0.3">
      <c r="A9064">
        <v>9058</v>
      </c>
      <c r="B9064" t="e">
        <f>SQRT((1-A9064*A9064/$G$1)*$G$2)</f>
        <v>#NUM!</v>
      </c>
    </row>
    <row r="9065" spans="1:2" x14ac:dyDescent="0.3">
      <c r="A9065">
        <v>9059</v>
      </c>
      <c r="B9065" t="e">
        <f>SQRT((1-A9065*A9065/$G$1)*$G$2)</f>
        <v>#NUM!</v>
      </c>
    </row>
    <row r="9066" spans="1:2" x14ac:dyDescent="0.3">
      <c r="A9066">
        <v>9060</v>
      </c>
      <c r="B9066" t="e">
        <f>SQRT((1-A9066*A9066/$G$1)*$G$2)</f>
        <v>#NUM!</v>
      </c>
    </row>
    <row r="9067" spans="1:2" x14ac:dyDescent="0.3">
      <c r="A9067">
        <v>9061</v>
      </c>
      <c r="B9067" t="e">
        <f>SQRT((1-A9067*A9067/$G$1)*$G$2)</f>
        <v>#NUM!</v>
      </c>
    </row>
    <row r="9068" spans="1:2" x14ac:dyDescent="0.3">
      <c r="A9068">
        <v>9062</v>
      </c>
      <c r="B9068" t="e">
        <f>SQRT((1-A9068*A9068/$G$1)*$G$2)</f>
        <v>#NUM!</v>
      </c>
    </row>
    <row r="9069" spans="1:2" x14ac:dyDescent="0.3">
      <c r="A9069">
        <v>9063</v>
      </c>
      <c r="B9069" t="e">
        <f>SQRT((1-A9069*A9069/$G$1)*$G$2)</f>
        <v>#NUM!</v>
      </c>
    </row>
    <row r="9070" spans="1:2" x14ac:dyDescent="0.3">
      <c r="A9070">
        <v>9064</v>
      </c>
      <c r="B9070" t="e">
        <f>SQRT((1-A9070*A9070/$G$1)*$G$2)</f>
        <v>#NUM!</v>
      </c>
    </row>
    <row r="9071" spans="1:2" x14ac:dyDescent="0.3">
      <c r="A9071">
        <v>9065</v>
      </c>
      <c r="B9071" t="e">
        <f>SQRT((1-A9071*A9071/$G$1)*$G$2)</f>
        <v>#NUM!</v>
      </c>
    </row>
    <row r="9072" spans="1:2" x14ac:dyDescent="0.3">
      <c r="A9072">
        <v>9066</v>
      </c>
      <c r="B9072" t="e">
        <f>SQRT((1-A9072*A9072/$G$1)*$G$2)</f>
        <v>#NUM!</v>
      </c>
    </row>
    <row r="9073" spans="1:2" x14ac:dyDescent="0.3">
      <c r="A9073">
        <v>9067</v>
      </c>
      <c r="B9073" t="e">
        <f>SQRT((1-A9073*A9073/$G$1)*$G$2)</f>
        <v>#NUM!</v>
      </c>
    </row>
    <row r="9074" spans="1:2" x14ac:dyDescent="0.3">
      <c r="A9074">
        <v>9068</v>
      </c>
      <c r="B9074" t="e">
        <f>SQRT((1-A9074*A9074/$G$1)*$G$2)</f>
        <v>#NUM!</v>
      </c>
    </row>
    <row r="9075" spans="1:2" x14ac:dyDescent="0.3">
      <c r="A9075">
        <v>9069</v>
      </c>
      <c r="B9075" t="e">
        <f>SQRT((1-A9075*A9075/$G$1)*$G$2)</f>
        <v>#NUM!</v>
      </c>
    </row>
    <row r="9076" spans="1:2" x14ac:dyDescent="0.3">
      <c r="A9076">
        <v>9070</v>
      </c>
      <c r="B9076" t="e">
        <f>SQRT((1-A9076*A9076/$G$1)*$G$2)</f>
        <v>#NUM!</v>
      </c>
    </row>
    <row r="9077" spans="1:2" x14ac:dyDescent="0.3">
      <c r="A9077">
        <v>9071</v>
      </c>
      <c r="B9077" t="e">
        <f>SQRT((1-A9077*A9077/$G$1)*$G$2)</f>
        <v>#NUM!</v>
      </c>
    </row>
    <row r="9078" spans="1:2" x14ac:dyDescent="0.3">
      <c r="A9078">
        <v>9072</v>
      </c>
      <c r="B9078" t="e">
        <f>SQRT((1-A9078*A9078/$G$1)*$G$2)</f>
        <v>#NUM!</v>
      </c>
    </row>
    <row r="9079" spans="1:2" x14ac:dyDescent="0.3">
      <c r="A9079">
        <v>9073</v>
      </c>
      <c r="B9079" t="e">
        <f>SQRT((1-A9079*A9079/$G$1)*$G$2)</f>
        <v>#NUM!</v>
      </c>
    </row>
    <row r="9080" spans="1:2" x14ac:dyDescent="0.3">
      <c r="A9080">
        <v>9074</v>
      </c>
      <c r="B9080" t="e">
        <f>SQRT((1-A9080*A9080/$G$1)*$G$2)</f>
        <v>#NUM!</v>
      </c>
    </row>
    <row r="9081" spans="1:2" x14ac:dyDescent="0.3">
      <c r="A9081">
        <v>9075</v>
      </c>
      <c r="B9081" t="e">
        <f>SQRT((1-A9081*A9081/$G$1)*$G$2)</f>
        <v>#NUM!</v>
      </c>
    </row>
    <row r="9082" spans="1:2" x14ac:dyDescent="0.3">
      <c r="A9082">
        <v>9076</v>
      </c>
      <c r="B9082" t="e">
        <f>SQRT((1-A9082*A9082/$G$1)*$G$2)</f>
        <v>#NUM!</v>
      </c>
    </row>
    <row r="9083" spans="1:2" x14ac:dyDescent="0.3">
      <c r="A9083">
        <v>9077</v>
      </c>
      <c r="B9083" t="e">
        <f>SQRT((1-A9083*A9083/$G$1)*$G$2)</f>
        <v>#NUM!</v>
      </c>
    </row>
    <row r="9084" spans="1:2" x14ac:dyDescent="0.3">
      <c r="A9084">
        <v>9078</v>
      </c>
      <c r="B9084" t="e">
        <f>SQRT((1-A9084*A9084/$G$1)*$G$2)</f>
        <v>#NUM!</v>
      </c>
    </row>
    <row r="9085" spans="1:2" x14ac:dyDescent="0.3">
      <c r="A9085">
        <v>9079</v>
      </c>
      <c r="B9085" t="e">
        <f>SQRT((1-A9085*A9085/$G$1)*$G$2)</f>
        <v>#NUM!</v>
      </c>
    </row>
    <row r="9086" spans="1:2" x14ac:dyDescent="0.3">
      <c r="A9086">
        <v>9080</v>
      </c>
      <c r="B9086" t="e">
        <f>SQRT((1-A9086*A9086/$G$1)*$G$2)</f>
        <v>#NUM!</v>
      </c>
    </row>
    <row r="9087" spans="1:2" x14ac:dyDescent="0.3">
      <c r="A9087">
        <v>9081</v>
      </c>
      <c r="B9087" t="e">
        <f>SQRT((1-A9087*A9087/$G$1)*$G$2)</f>
        <v>#NUM!</v>
      </c>
    </row>
    <row r="9088" spans="1:2" x14ac:dyDescent="0.3">
      <c r="A9088">
        <v>9082</v>
      </c>
      <c r="B9088" t="e">
        <f>SQRT((1-A9088*A9088/$G$1)*$G$2)</f>
        <v>#NUM!</v>
      </c>
    </row>
    <row r="9089" spans="1:2" x14ac:dyDescent="0.3">
      <c r="A9089">
        <v>9083</v>
      </c>
      <c r="B9089" t="e">
        <f>SQRT((1-A9089*A9089/$G$1)*$G$2)</f>
        <v>#NUM!</v>
      </c>
    </row>
    <row r="9090" spans="1:2" x14ac:dyDescent="0.3">
      <c r="A9090">
        <v>9084</v>
      </c>
      <c r="B9090" t="e">
        <f>SQRT((1-A9090*A9090/$G$1)*$G$2)</f>
        <v>#NUM!</v>
      </c>
    </row>
    <row r="9091" spans="1:2" x14ac:dyDescent="0.3">
      <c r="A9091">
        <v>9085</v>
      </c>
      <c r="B9091" t="e">
        <f>SQRT((1-A9091*A9091/$G$1)*$G$2)</f>
        <v>#NUM!</v>
      </c>
    </row>
    <row r="9092" spans="1:2" x14ac:dyDescent="0.3">
      <c r="A9092">
        <v>9086</v>
      </c>
      <c r="B9092" t="e">
        <f>SQRT((1-A9092*A9092/$G$1)*$G$2)</f>
        <v>#NUM!</v>
      </c>
    </row>
    <row r="9093" spans="1:2" x14ac:dyDescent="0.3">
      <c r="A9093">
        <v>9087</v>
      </c>
      <c r="B9093" t="e">
        <f>SQRT((1-A9093*A9093/$G$1)*$G$2)</f>
        <v>#NUM!</v>
      </c>
    </row>
    <row r="9094" spans="1:2" x14ac:dyDescent="0.3">
      <c r="A9094">
        <v>9088</v>
      </c>
      <c r="B9094" t="e">
        <f>SQRT((1-A9094*A9094/$G$1)*$G$2)</f>
        <v>#NUM!</v>
      </c>
    </row>
    <row r="9095" spans="1:2" x14ac:dyDescent="0.3">
      <c r="A9095">
        <v>9089</v>
      </c>
      <c r="B9095" t="e">
        <f>SQRT((1-A9095*A9095/$G$1)*$G$2)</f>
        <v>#NUM!</v>
      </c>
    </row>
    <row r="9096" spans="1:2" x14ac:dyDescent="0.3">
      <c r="A9096">
        <v>9090</v>
      </c>
      <c r="B9096" t="e">
        <f>SQRT((1-A9096*A9096/$G$1)*$G$2)</f>
        <v>#NUM!</v>
      </c>
    </row>
    <row r="9097" spans="1:2" x14ac:dyDescent="0.3">
      <c r="A9097">
        <v>9091</v>
      </c>
      <c r="B9097" t="e">
        <f>SQRT((1-A9097*A9097/$G$1)*$G$2)</f>
        <v>#NUM!</v>
      </c>
    </row>
    <row r="9098" spans="1:2" x14ac:dyDescent="0.3">
      <c r="A9098">
        <v>9092</v>
      </c>
      <c r="B9098" t="e">
        <f>SQRT((1-A9098*A9098/$G$1)*$G$2)</f>
        <v>#NUM!</v>
      </c>
    </row>
    <row r="9099" spans="1:2" x14ac:dyDescent="0.3">
      <c r="A9099">
        <v>9093</v>
      </c>
      <c r="B9099" t="e">
        <f>SQRT((1-A9099*A9099/$G$1)*$G$2)</f>
        <v>#NUM!</v>
      </c>
    </row>
    <row r="9100" spans="1:2" x14ac:dyDescent="0.3">
      <c r="A9100">
        <v>9094</v>
      </c>
      <c r="B9100" t="e">
        <f>SQRT((1-A9100*A9100/$G$1)*$G$2)</f>
        <v>#NUM!</v>
      </c>
    </row>
    <row r="9101" spans="1:2" x14ac:dyDescent="0.3">
      <c r="A9101">
        <v>9095</v>
      </c>
      <c r="B9101" t="e">
        <f>SQRT((1-A9101*A9101/$G$1)*$G$2)</f>
        <v>#NUM!</v>
      </c>
    </row>
    <row r="9102" spans="1:2" x14ac:dyDescent="0.3">
      <c r="A9102">
        <v>9096</v>
      </c>
      <c r="B9102" t="e">
        <f>SQRT((1-A9102*A9102/$G$1)*$G$2)</f>
        <v>#NUM!</v>
      </c>
    </row>
    <row r="9103" spans="1:2" x14ac:dyDescent="0.3">
      <c r="A9103">
        <v>9097</v>
      </c>
      <c r="B9103" t="e">
        <f>SQRT((1-A9103*A9103/$G$1)*$G$2)</f>
        <v>#NUM!</v>
      </c>
    </row>
    <row r="9104" spans="1:2" x14ac:dyDescent="0.3">
      <c r="A9104">
        <v>9098</v>
      </c>
      <c r="B9104" t="e">
        <f>SQRT((1-A9104*A9104/$G$1)*$G$2)</f>
        <v>#NUM!</v>
      </c>
    </row>
    <row r="9105" spans="1:2" x14ac:dyDescent="0.3">
      <c r="A9105">
        <v>9099</v>
      </c>
      <c r="B9105" t="e">
        <f>SQRT((1-A9105*A9105/$G$1)*$G$2)</f>
        <v>#NUM!</v>
      </c>
    </row>
    <row r="9106" spans="1:2" x14ac:dyDescent="0.3">
      <c r="A9106">
        <v>9100</v>
      </c>
      <c r="B9106" t="e">
        <f>SQRT((1-A9106*A9106/$G$1)*$G$2)</f>
        <v>#NUM!</v>
      </c>
    </row>
    <row r="9107" spans="1:2" x14ac:dyDescent="0.3">
      <c r="A9107">
        <v>9101</v>
      </c>
      <c r="B9107" t="e">
        <f>SQRT((1-A9107*A9107/$G$1)*$G$2)</f>
        <v>#NUM!</v>
      </c>
    </row>
    <row r="9108" spans="1:2" x14ac:dyDescent="0.3">
      <c r="A9108">
        <v>9102</v>
      </c>
      <c r="B9108" t="e">
        <f>SQRT((1-A9108*A9108/$G$1)*$G$2)</f>
        <v>#NUM!</v>
      </c>
    </row>
    <row r="9109" spans="1:2" x14ac:dyDescent="0.3">
      <c r="A9109">
        <v>9103</v>
      </c>
      <c r="B9109" t="e">
        <f>SQRT((1-A9109*A9109/$G$1)*$G$2)</f>
        <v>#NUM!</v>
      </c>
    </row>
    <row r="9110" spans="1:2" x14ac:dyDescent="0.3">
      <c r="A9110">
        <v>9104</v>
      </c>
      <c r="B9110" t="e">
        <f>SQRT((1-A9110*A9110/$G$1)*$G$2)</f>
        <v>#NUM!</v>
      </c>
    </row>
    <row r="9111" spans="1:2" x14ac:dyDescent="0.3">
      <c r="A9111">
        <v>9105</v>
      </c>
      <c r="B9111" t="e">
        <f>SQRT((1-A9111*A9111/$G$1)*$G$2)</f>
        <v>#NUM!</v>
      </c>
    </row>
    <row r="9112" spans="1:2" x14ac:dyDescent="0.3">
      <c r="A9112">
        <v>9106</v>
      </c>
      <c r="B9112" t="e">
        <f>SQRT((1-A9112*A9112/$G$1)*$G$2)</f>
        <v>#NUM!</v>
      </c>
    </row>
    <row r="9113" spans="1:2" x14ac:dyDescent="0.3">
      <c r="A9113">
        <v>9107</v>
      </c>
      <c r="B9113" t="e">
        <f>SQRT((1-A9113*A9113/$G$1)*$G$2)</f>
        <v>#NUM!</v>
      </c>
    </row>
    <row r="9114" spans="1:2" x14ac:dyDescent="0.3">
      <c r="A9114">
        <v>9108</v>
      </c>
      <c r="B9114" t="e">
        <f>SQRT((1-A9114*A9114/$G$1)*$G$2)</f>
        <v>#NUM!</v>
      </c>
    </row>
    <row r="9115" spans="1:2" x14ac:dyDescent="0.3">
      <c r="A9115">
        <v>9109</v>
      </c>
      <c r="B9115" t="e">
        <f>SQRT((1-A9115*A9115/$G$1)*$G$2)</f>
        <v>#NUM!</v>
      </c>
    </row>
    <row r="9116" spans="1:2" x14ac:dyDescent="0.3">
      <c r="A9116">
        <v>9110</v>
      </c>
      <c r="B9116" t="e">
        <f>SQRT((1-A9116*A9116/$G$1)*$G$2)</f>
        <v>#NUM!</v>
      </c>
    </row>
    <row r="9117" spans="1:2" x14ac:dyDescent="0.3">
      <c r="A9117">
        <v>9111</v>
      </c>
      <c r="B9117" t="e">
        <f>SQRT((1-A9117*A9117/$G$1)*$G$2)</f>
        <v>#NUM!</v>
      </c>
    </row>
    <row r="9118" spans="1:2" x14ac:dyDescent="0.3">
      <c r="A9118">
        <v>9112</v>
      </c>
      <c r="B9118" t="e">
        <f>SQRT((1-A9118*A9118/$G$1)*$G$2)</f>
        <v>#NUM!</v>
      </c>
    </row>
    <row r="9119" spans="1:2" x14ac:dyDescent="0.3">
      <c r="A9119">
        <v>9113</v>
      </c>
      <c r="B9119" t="e">
        <f>SQRT((1-A9119*A9119/$G$1)*$G$2)</f>
        <v>#NUM!</v>
      </c>
    </row>
    <row r="9120" spans="1:2" x14ac:dyDescent="0.3">
      <c r="A9120">
        <v>9114</v>
      </c>
      <c r="B9120" t="e">
        <f>SQRT((1-A9120*A9120/$G$1)*$G$2)</f>
        <v>#NUM!</v>
      </c>
    </row>
    <row r="9121" spans="1:2" x14ac:dyDescent="0.3">
      <c r="A9121">
        <v>9115</v>
      </c>
      <c r="B9121" t="e">
        <f>SQRT((1-A9121*A9121/$G$1)*$G$2)</f>
        <v>#NUM!</v>
      </c>
    </row>
    <row r="9122" spans="1:2" x14ac:dyDescent="0.3">
      <c r="A9122">
        <v>9116</v>
      </c>
      <c r="B9122" t="e">
        <f>SQRT((1-A9122*A9122/$G$1)*$G$2)</f>
        <v>#NUM!</v>
      </c>
    </row>
    <row r="9123" spans="1:2" x14ac:dyDescent="0.3">
      <c r="A9123">
        <v>9117</v>
      </c>
      <c r="B9123" t="e">
        <f>SQRT((1-A9123*A9123/$G$1)*$G$2)</f>
        <v>#NUM!</v>
      </c>
    </row>
    <row r="9124" spans="1:2" x14ac:dyDescent="0.3">
      <c r="A9124">
        <v>9118</v>
      </c>
      <c r="B9124" t="e">
        <f>SQRT((1-A9124*A9124/$G$1)*$G$2)</f>
        <v>#NUM!</v>
      </c>
    </row>
    <row r="9125" spans="1:2" x14ac:dyDescent="0.3">
      <c r="A9125">
        <v>9119</v>
      </c>
      <c r="B9125" t="e">
        <f>SQRT((1-A9125*A9125/$G$1)*$G$2)</f>
        <v>#NUM!</v>
      </c>
    </row>
    <row r="9126" spans="1:2" x14ac:dyDescent="0.3">
      <c r="A9126">
        <v>9120</v>
      </c>
      <c r="B9126" t="e">
        <f>SQRT((1-A9126*A9126/$G$1)*$G$2)</f>
        <v>#NUM!</v>
      </c>
    </row>
    <row r="9127" spans="1:2" x14ac:dyDescent="0.3">
      <c r="A9127">
        <v>9121</v>
      </c>
      <c r="B9127" t="e">
        <f>SQRT((1-A9127*A9127/$G$1)*$G$2)</f>
        <v>#NUM!</v>
      </c>
    </row>
    <row r="9128" spans="1:2" x14ac:dyDescent="0.3">
      <c r="A9128">
        <v>9122</v>
      </c>
      <c r="B9128" t="e">
        <f>SQRT((1-A9128*A9128/$G$1)*$G$2)</f>
        <v>#NUM!</v>
      </c>
    </row>
    <row r="9129" spans="1:2" x14ac:dyDescent="0.3">
      <c r="A9129">
        <v>9123</v>
      </c>
      <c r="B9129" t="e">
        <f>SQRT((1-A9129*A9129/$G$1)*$G$2)</f>
        <v>#NUM!</v>
      </c>
    </row>
    <row r="9130" spans="1:2" x14ac:dyDescent="0.3">
      <c r="A9130">
        <v>9124</v>
      </c>
      <c r="B9130" t="e">
        <f>SQRT((1-A9130*A9130/$G$1)*$G$2)</f>
        <v>#NUM!</v>
      </c>
    </row>
    <row r="9131" spans="1:2" x14ac:dyDescent="0.3">
      <c r="A9131">
        <v>9125</v>
      </c>
      <c r="B9131" t="e">
        <f>SQRT((1-A9131*A9131/$G$1)*$G$2)</f>
        <v>#NUM!</v>
      </c>
    </row>
    <row r="9132" spans="1:2" x14ac:dyDescent="0.3">
      <c r="A9132">
        <v>9126</v>
      </c>
      <c r="B9132" t="e">
        <f>SQRT((1-A9132*A9132/$G$1)*$G$2)</f>
        <v>#NUM!</v>
      </c>
    </row>
    <row r="9133" spans="1:2" x14ac:dyDescent="0.3">
      <c r="A9133">
        <v>9127</v>
      </c>
      <c r="B9133" t="e">
        <f>SQRT((1-A9133*A9133/$G$1)*$G$2)</f>
        <v>#NUM!</v>
      </c>
    </row>
    <row r="9134" spans="1:2" x14ac:dyDescent="0.3">
      <c r="A9134">
        <v>9128</v>
      </c>
      <c r="B9134" t="e">
        <f>SQRT((1-A9134*A9134/$G$1)*$G$2)</f>
        <v>#NUM!</v>
      </c>
    </row>
    <row r="9135" spans="1:2" x14ac:dyDescent="0.3">
      <c r="A9135">
        <v>9129</v>
      </c>
      <c r="B9135" t="e">
        <f>SQRT((1-A9135*A9135/$G$1)*$G$2)</f>
        <v>#NUM!</v>
      </c>
    </row>
    <row r="9136" spans="1:2" x14ac:dyDescent="0.3">
      <c r="A9136">
        <v>9130</v>
      </c>
      <c r="B9136" t="e">
        <f>SQRT((1-A9136*A9136/$G$1)*$G$2)</f>
        <v>#NUM!</v>
      </c>
    </row>
    <row r="9137" spans="1:2" x14ac:dyDescent="0.3">
      <c r="A9137">
        <v>9131</v>
      </c>
      <c r="B9137" t="e">
        <f>SQRT((1-A9137*A9137/$G$1)*$G$2)</f>
        <v>#NUM!</v>
      </c>
    </row>
    <row r="9138" spans="1:2" x14ac:dyDescent="0.3">
      <c r="A9138">
        <v>9132</v>
      </c>
      <c r="B9138" t="e">
        <f>SQRT((1-A9138*A9138/$G$1)*$G$2)</f>
        <v>#NUM!</v>
      </c>
    </row>
    <row r="9139" spans="1:2" x14ac:dyDescent="0.3">
      <c r="A9139">
        <v>9133</v>
      </c>
      <c r="B9139" t="e">
        <f>SQRT((1-A9139*A9139/$G$1)*$G$2)</f>
        <v>#NUM!</v>
      </c>
    </row>
    <row r="9140" spans="1:2" x14ac:dyDescent="0.3">
      <c r="A9140">
        <v>9134</v>
      </c>
      <c r="B9140" t="e">
        <f>SQRT((1-A9140*A9140/$G$1)*$G$2)</f>
        <v>#NUM!</v>
      </c>
    </row>
    <row r="9141" spans="1:2" x14ac:dyDescent="0.3">
      <c r="A9141">
        <v>9135</v>
      </c>
      <c r="B9141" t="e">
        <f>SQRT((1-A9141*A9141/$G$1)*$G$2)</f>
        <v>#NUM!</v>
      </c>
    </row>
    <row r="9142" spans="1:2" x14ac:dyDescent="0.3">
      <c r="A9142">
        <v>9136</v>
      </c>
      <c r="B9142" t="e">
        <f>SQRT((1-A9142*A9142/$G$1)*$G$2)</f>
        <v>#NUM!</v>
      </c>
    </row>
    <row r="9143" spans="1:2" x14ac:dyDescent="0.3">
      <c r="A9143">
        <v>9137</v>
      </c>
      <c r="B9143" t="e">
        <f>SQRT((1-A9143*A9143/$G$1)*$G$2)</f>
        <v>#NUM!</v>
      </c>
    </row>
    <row r="9144" spans="1:2" x14ac:dyDescent="0.3">
      <c r="A9144">
        <v>9138</v>
      </c>
      <c r="B9144" t="e">
        <f>SQRT((1-A9144*A9144/$G$1)*$G$2)</f>
        <v>#NUM!</v>
      </c>
    </row>
    <row r="9145" spans="1:2" x14ac:dyDescent="0.3">
      <c r="A9145">
        <v>9139</v>
      </c>
      <c r="B9145" t="e">
        <f>SQRT((1-A9145*A9145/$G$1)*$G$2)</f>
        <v>#NUM!</v>
      </c>
    </row>
    <row r="9146" spans="1:2" x14ac:dyDescent="0.3">
      <c r="A9146">
        <v>9140</v>
      </c>
      <c r="B9146" t="e">
        <f>SQRT((1-A9146*A9146/$G$1)*$G$2)</f>
        <v>#NUM!</v>
      </c>
    </row>
    <row r="9147" spans="1:2" x14ac:dyDescent="0.3">
      <c r="A9147">
        <v>9141</v>
      </c>
      <c r="B9147" t="e">
        <f>SQRT((1-A9147*A9147/$G$1)*$G$2)</f>
        <v>#NUM!</v>
      </c>
    </row>
    <row r="9148" spans="1:2" x14ac:dyDescent="0.3">
      <c r="A9148">
        <v>9142</v>
      </c>
      <c r="B9148" t="e">
        <f>SQRT((1-A9148*A9148/$G$1)*$G$2)</f>
        <v>#NUM!</v>
      </c>
    </row>
    <row r="9149" spans="1:2" x14ac:dyDescent="0.3">
      <c r="A9149">
        <v>9143</v>
      </c>
      <c r="B9149" t="e">
        <f>SQRT((1-A9149*A9149/$G$1)*$G$2)</f>
        <v>#NUM!</v>
      </c>
    </row>
    <row r="9150" spans="1:2" x14ac:dyDescent="0.3">
      <c r="A9150">
        <v>9144</v>
      </c>
      <c r="B9150" t="e">
        <f>SQRT((1-A9150*A9150/$G$1)*$G$2)</f>
        <v>#NUM!</v>
      </c>
    </row>
    <row r="9151" spans="1:2" x14ac:dyDescent="0.3">
      <c r="A9151">
        <v>9145</v>
      </c>
      <c r="B9151" t="e">
        <f>SQRT((1-A9151*A9151/$G$1)*$G$2)</f>
        <v>#NUM!</v>
      </c>
    </row>
    <row r="9152" spans="1:2" x14ac:dyDescent="0.3">
      <c r="A9152">
        <v>9146</v>
      </c>
      <c r="B9152" t="e">
        <f>SQRT((1-A9152*A9152/$G$1)*$G$2)</f>
        <v>#NUM!</v>
      </c>
    </row>
    <row r="9153" spans="1:2" x14ac:dyDescent="0.3">
      <c r="A9153">
        <v>9147</v>
      </c>
      <c r="B9153" t="e">
        <f>SQRT((1-A9153*A9153/$G$1)*$G$2)</f>
        <v>#NUM!</v>
      </c>
    </row>
    <row r="9154" spans="1:2" x14ac:dyDescent="0.3">
      <c r="A9154">
        <v>9148</v>
      </c>
      <c r="B9154" t="e">
        <f>SQRT((1-A9154*A9154/$G$1)*$G$2)</f>
        <v>#NUM!</v>
      </c>
    </row>
    <row r="9155" spans="1:2" x14ac:dyDescent="0.3">
      <c r="A9155">
        <v>9149</v>
      </c>
      <c r="B9155" t="e">
        <f>SQRT((1-A9155*A9155/$G$1)*$G$2)</f>
        <v>#NUM!</v>
      </c>
    </row>
    <row r="9156" spans="1:2" x14ac:dyDescent="0.3">
      <c r="A9156">
        <v>9150</v>
      </c>
      <c r="B9156" t="e">
        <f>SQRT((1-A9156*A9156/$G$1)*$G$2)</f>
        <v>#NUM!</v>
      </c>
    </row>
    <row r="9157" spans="1:2" x14ac:dyDescent="0.3">
      <c r="A9157">
        <v>9151</v>
      </c>
      <c r="B9157" t="e">
        <f>SQRT((1-A9157*A9157/$G$1)*$G$2)</f>
        <v>#NUM!</v>
      </c>
    </row>
    <row r="9158" spans="1:2" x14ac:dyDescent="0.3">
      <c r="A9158">
        <v>9152</v>
      </c>
      <c r="B9158" t="e">
        <f>SQRT((1-A9158*A9158/$G$1)*$G$2)</f>
        <v>#NUM!</v>
      </c>
    </row>
    <row r="9159" spans="1:2" x14ac:dyDescent="0.3">
      <c r="A9159">
        <v>9153</v>
      </c>
      <c r="B9159" t="e">
        <f>SQRT((1-A9159*A9159/$G$1)*$G$2)</f>
        <v>#NUM!</v>
      </c>
    </row>
    <row r="9160" spans="1:2" x14ac:dyDescent="0.3">
      <c r="A9160">
        <v>9154</v>
      </c>
      <c r="B9160" t="e">
        <f>SQRT((1-A9160*A9160/$G$1)*$G$2)</f>
        <v>#NUM!</v>
      </c>
    </row>
    <row r="9161" spans="1:2" x14ac:dyDescent="0.3">
      <c r="A9161">
        <v>9155</v>
      </c>
      <c r="B9161" t="e">
        <f>SQRT((1-A9161*A9161/$G$1)*$G$2)</f>
        <v>#NUM!</v>
      </c>
    </row>
    <row r="9162" spans="1:2" x14ac:dyDescent="0.3">
      <c r="A9162">
        <v>9156</v>
      </c>
      <c r="B9162" t="e">
        <f>SQRT((1-A9162*A9162/$G$1)*$G$2)</f>
        <v>#NUM!</v>
      </c>
    </row>
    <row r="9163" spans="1:2" x14ac:dyDescent="0.3">
      <c r="A9163">
        <v>9157</v>
      </c>
      <c r="B9163" t="e">
        <f>SQRT((1-A9163*A9163/$G$1)*$G$2)</f>
        <v>#NUM!</v>
      </c>
    </row>
    <row r="9164" spans="1:2" x14ac:dyDescent="0.3">
      <c r="A9164">
        <v>9158</v>
      </c>
      <c r="B9164" t="e">
        <f>SQRT((1-A9164*A9164/$G$1)*$G$2)</f>
        <v>#NUM!</v>
      </c>
    </row>
    <row r="9165" spans="1:2" x14ac:dyDescent="0.3">
      <c r="A9165">
        <v>9159</v>
      </c>
      <c r="B9165" t="e">
        <f>SQRT((1-A9165*A9165/$G$1)*$G$2)</f>
        <v>#NUM!</v>
      </c>
    </row>
    <row r="9166" spans="1:2" x14ac:dyDescent="0.3">
      <c r="A9166">
        <v>9160</v>
      </c>
      <c r="B9166" t="e">
        <f>SQRT((1-A9166*A9166/$G$1)*$G$2)</f>
        <v>#NUM!</v>
      </c>
    </row>
    <row r="9167" spans="1:2" x14ac:dyDescent="0.3">
      <c r="A9167">
        <v>9161</v>
      </c>
      <c r="B9167" t="e">
        <f>SQRT((1-A9167*A9167/$G$1)*$G$2)</f>
        <v>#NUM!</v>
      </c>
    </row>
    <row r="9168" spans="1:2" x14ac:dyDescent="0.3">
      <c r="A9168">
        <v>9162</v>
      </c>
      <c r="B9168" t="e">
        <f>SQRT((1-A9168*A9168/$G$1)*$G$2)</f>
        <v>#NUM!</v>
      </c>
    </row>
    <row r="9169" spans="1:2" x14ac:dyDescent="0.3">
      <c r="A9169">
        <v>9163</v>
      </c>
      <c r="B9169" t="e">
        <f>SQRT((1-A9169*A9169/$G$1)*$G$2)</f>
        <v>#NUM!</v>
      </c>
    </row>
    <row r="9170" spans="1:2" x14ac:dyDescent="0.3">
      <c r="A9170">
        <v>9164</v>
      </c>
      <c r="B9170" t="e">
        <f>SQRT((1-A9170*A9170/$G$1)*$G$2)</f>
        <v>#NUM!</v>
      </c>
    </row>
    <row r="9171" spans="1:2" x14ac:dyDescent="0.3">
      <c r="A9171">
        <v>9165</v>
      </c>
      <c r="B9171" t="e">
        <f>SQRT((1-A9171*A9171/$G$1)*$G$2)</f>
        <v>#NUM!</v>
      </c>
    </row>
    <row r="9172" spans="1:2" x14ac:dyDescent="0.3">
      <c r="A9172">
        <v>9166</v>
      </c>
      <c r="B9172" t="e">
        <f>SQRT((1-A9172*A9172/$G$1)*$G$2)</f>
        <v>#NUM!</v>
      </c>
    </row>
    <row r="9173" spans="1:2" x14ac:dyDescent="0.3">
      <c r="A9173">
        <v>9167</v>
      </c>
      <c r="B9173" t="e">
        <f>SQRT((1-A9173*A9173/$G$1)*$G$2)</f>
        <v>#NUM!</v>
      </c>
    </row>
    <row r="9174" spans="1:2" x14ac:dyDescent="0.3">
      <c r="A9174">
        <v>9168</v>
      </c>
      <c r="B9174" t="e">
        <f>SQRT((1-A9174*A9174/$G$1)*$G$2)</f>
        <v>#NUM!</v>
      </c>
    </row>
    <row r="9175" spans="1:2" x14ac:dyDescent="0.3">
      <c r="A9175">
        <v>9169</v>
      </c>
      <c r="B9175" t="e">
        <f>SQRT((1-A9175*A9175/$G$1)*$G$2)</f>
        <v>#NUM!</v>
      </c>
    </row>
    <row r="9176" spans="1:2" x14ac:dyDescent="0.3">
      <c r="A9176">
        <v>9170</v>
      </c>
      <c r="B9176" t="e">
        <f>SQRT((1-A9176*A9176/$G$1)*$G$2)</f>
        <v>#NUM!</v>
      </c>
    </row>
    <row r="9177" spans="1:2" x14ac:dyDescent="0.3">
      <c r="A9177">
        <v>9171</v>
      </c>
      <c r="B9177" t="e">
        <f>SQRT((1-A9177*A9177/$G$1)*$G$2)</f>
        <v>#NUM!</v>
      </c>
    </row>
    <row r="9178" spans="1:2" x14ac:dyDescent="0.3">
      <c r="A9178">
        <v>9172</v>
      </c>
      <c r="B9178" t="e">
        <f>SQRT((1-A9178*A9178/$G$1)*$G$2)</f>
        <v>#NUM!</v>
      </c>
    </row>
    <row r="9179" spans="1:2" x14ac:dyDescent="0.3">
      <c r="A9179">
        <v>9173</v>
      </c>
      <c r="B9179" t="e">
        <f>SQRT((1-A9179*A9179/$G$1)*$G$2)</f>
        <v>#NUM!</v>
      </c>
    </row>
    <row r="9180" spans="1:2" x14ac:dyDescent="0.3">
      <c r="A9180">
        <v>9174</v>
      </c>
      <c r="B9180" t="e">
        <f>SQRT((1-A9180*A9180/$G$1)*$G$2)</f>
        <v>#NUM!</v>
      </c>
    </row>
    <row r="9181" spans="1:2" x14ac:dyDescent="0.3">
      <c r="A9181">
        <v>9175</v>
      </c>
      <c r="B9181" t="e">
        <f>SQRT((1-A9181*A9181/$G$1)*$G$2)</f>
        <v>#NUM!</v>
      </c>
    </row>
    <row r="9182" spans="1:2" x14ac:dyDescent="0.3">
      <c r="A9182">
        <v>9176</v>
      </c>
      <c r="B9182" t="e">
        <f>SQRT((1-A9182*A9182/$G$1)*$G$2)</f>
        <v>#NUM!</v>
      </c>
    </row>
    <row r="9183" spans="1:2" x14ac:dyDescent="0.3">
      <c r="A9183">
        <v>9177</v>
      </c>
      <c r="B9183" t="e">
        <f>SQRT((1-A9183*A9183/$G$1)*$G$2)</f>
        <v>#NUM!</v>
      </c>
    </row>
    <row r="9184" spans="1:2" x14ac:dyDescent="0.3">
      <c r="A9184">
        <v>9178</v>
      </c>
      <c r="B9184" t="e">
        <f>SQRT((1-A9184*A9184/$G$1)*$G$2)</f>
        <v>#NUM!</v>
      </c>
    </row>
    <row r="9185" spans="1:2" x14ac:dyDescent="0.3">
      <c r="A9185">
        <v>9179</v>
      </c>
      <c r="B9185" t="e">
        <f>SQRT((1-A9185*A9185/$G$1)*$G$2)</f>
        <v>#NUM!</v>
      </c>
    </row>
    <row r="9186" spans="1:2" x14ac:dyDescent="0.3">
      <c r="A9186">
        <v>9180</v>
      </c>
      <c r="B9186" t="e">
        <f>SQRT((1-A9186*A9186/$G$1)*$G$2)</f>
        <v>#NUM!</v>
      </c>
    </row>
    <row r="9187" spans="1:2" x14ac:dyDescent="0.3">
      <c r="A9187">
        <v>9181</v>
      </c>
      <c r="B9187" t="e">
        <f>SQRT((1-A9187*A9187/$G$1)*$G$2)</f>
        <v>#NUM!</v>
      </c>
    </row>
    <row r="9188" spans="1:2" x14ac:dyDescent="0.3">
      <c r="A9188">
        <v>9182</v>
      </c>
      <c r="B9188" t="e">
        <f>SQRT((1-A9188*A9188/$G$1)*$G$2)</f>
        <v>#NUM!</v>
      </c>
    </row>
    <row r="9189" spans="1:2" x14ac:dyDescent="0.3">
      <c r="A9189">
        <v>9183</v>
      </c>
      <c r="B9189" t="e">
        <f>SQRT((1-A9189*A9189/$G$1)*$G$2)</f>
        <v>#NUM!</v>
      </c>
    </row>
    <row r="9190" spans="1:2" x14ac:dyDescent="0.3">
      <c r="A9190">
        <v>9184</v>
      </c>
      <c r="B9190" t="e">
        <f>SQRT((1-A9190*A9190/$G$1)*$G$2)</f>
        <v>#NUM!</v>
      </c>
    </row>
    <row r="9191" spans="1:2" x14ac:dyDescent="0.3">
      <c r="A9191">
        <v>9185</v>
      </c>
      <c r="B9191" t="e">
        <f>SQRT((1-A9191*A9191/$G$1)*$G$2)</f>
        <v>#NUM!</v>
      </c>
    </row>
    <row r="9192" spans="1:2" x14ac:dyDescent="0.3">
      <c r="A9192">
        <v>9186</v>
      </c>
      <c r="B9192" t="e">
        <f>SQRT((1-A9192*A9192/$G$1)*$G$2)</f>
        <v>#NUM!</v>
      </c>
    </row>
    <row r="9193" spans="1:2" x14ac:dyDescent="0.3">
      <c r="A9193">
        <v>9187</v>
      </c>
      <c r="B9193" t="e">
        <f>SQRT((1-A9193*A9193/$G$1)*$G$2)</f>
        <v>#NUM!</v>
      </c>
    </row>
    <row r="9194" spans="1:2" x14ac:dyDescent="0.3">
      <c r="A9194">
        <v>9188</v>
      </c>
      <c r="B9194" t="e">
        <f>SQRT((1-A9194*A9194/$G$1)*$G$2)</f>
        <v>#NUM!</v>
      </c>
    </row>
    <row r="9195" spans="1:2" x14ac:dyDescent="0.3">
      <c r="A9195">
        <v>9189</v>
      </c>
      <c r="B9195" t="e">
        <f>SQRT((1-A9195*A9195/$G$1)*$G$2)</f>
        <v>#NUM!</v>
      </c>
    </row>
    <row r="9196" spans="1:2" x14ac:dyDescent="0.3">
      <c r="A9196">
        <v>9190</v>
      </c>
      <c r="B9196" t="e">
        <f>SQRT((1-A9196*A9196/$G$1)*$G$2)</f>
        <v>#NUM!</v>
      </c>
    </row>
    <row r="9197" spans="1:2" x14ac:dyDescent="0.3">
      <c r="A9197">
        <v>9191</v>
      </c>
      <c r="B9197" t="e">
        <f>SQRT((1-A9197*A9197/$G$1)*$G$2)</f>
        <v>#NUM!</v>
      </c>
    </row>
    <row r="9198" spans="1:2" x14ac:dyDescent="0.3">
      <c r="A9198">
        <v>9192</v>
      </c>
      <c r="B9198" t="e">
        <f>SQRT((1-A9198*A9198/$G$1)*$G$2)</f>
        <v>#NUM!</v>
      </c>
    </row>
    <row r="9199" spans="1:2" x14ac:dyDescent="0.3">
      <c r="A9199">
        <v>9193</v>
      </c>
      <c r="B9199" t="e">
        <f>SQRT((1-A9199*A9199/$G$1)*$G$2)</f>
        <v>#NUM!</v>
      </c>
    </row>
    <row r="9200" spans="1:2" x14ac:dyDescent="0.3">
      <c r="A9200">
        <v>9194</v>
      </c>
      <c r="B9200" t="e">
        <f>SQRT((1-A9200*A9200/$G$1)*$G$2)</f>
        <v>#NUM!</v>
      </c>
    </row>
    <row r="9201" spans="1:2" x14ac:dyDescent="0.3">
      <c r="A9201">
        <v>9195</v>
      </c>
      <c r="B9201" t="e">
        <f>SQRT((1-A9201*A9201/$G$1)*$G$2)</f>
        <v>#NUM!</v>
      </c>
    </row>
    <row r="9202" spans="1:2" x14ac:dyDescent="0.3">
      <c r="A9202">
        <v>9196</v>
      </c>
      <c r="B9202" t="e">
        <f>SQRT((1-A9202*A9202/$G$1)*$G$2)</f>
        <v>#NUM!</v>
      </c>
    </row>
    <row r="9203" spans="1:2" x14ac:dyDescent="0.3">
      <c r="A9203">
        <v>9197</v>
      </c>
      <c r="B9203" t="e">
        <f>SQRT((1-A9203*A9203/$G$1)*$G$2)</f>
        <v>#NUM!</v>
      </c>
    </row>
    <row r="9204" spans="1:2" x14ac:dyDescent="0.3">
      <c r="A9204">
        <v>9198</v>
      </c>
      <c r="B9204" t="e">
        <f>SQRT((1-A9204*A9204/$G$1)*$G$2)</f>
        <v>#NUM!</v>
      </c>
    </row>
    <row r="9205" spans="1:2" x14ac:dyDescent="0.3">
      <c r="A9205">
        <v>9199</v>
      </c>
      <c r="B9205" t="e">
        <f>SQRT((1-A9205*A9205/$G$1)*$G$2)</f>
        <v>#NUM!</v>
      </c>
    </row>
    <row r="9206" spans="1:2" x14ac:dyDescent="0.3">
      <c r="A9206">
        <v>9200</v>
      </c>
      <c r="B9206" t="e">
        <f>SQRT((1-A9206*A9206/$G$1)*$G$2)</f>
        <v>#NUM!</v>
      </c>
    </row>
    <row r="9207" spans="1:2" x14ac:dyDescent="0.3">
      <c r="A9207">
        <v>9201</v>
      </c>
      <c r="B9207" t="e">
        <f>SQRT((1-A9207*A9207/$G$1)*$G$2)</f>
        <v>#NUM!</v>
      </c>
    </row>
    <row r="9208" spans="1:2" x14ac:dyDescent="0.3">
      <c r="A9208">
        <v>9202</v>
      </c>
      <c r="B9208" t="e">
        <f>SQRT((1-A9208*A9208/$G$1)*$G$2)</f>
        <v>#NUM!</v>
      </c>
    </row>
    <row r="9209" spans="1:2" x14ac:dyDescent="0.3">
      <c r="A9209">
        <v>9203</v>
      </c>
      <c r="B9209" t="e">
        <f>SQRT((1-A9209*A9209/$G$1)*$G$2)</f>
        <v>#NUM!</v>
      </c>
    </row>
    <row r="9210" spans="1:2" x14ac:dyDescent="0.3">
      <c r="A9210">
        <v>9204</v>
      </c>
      <c r="B9210" t="e">
        <f>SQRT((1-A9210*A9210/$G$1)*$G$2)</f>
        <v>#NUM!</v>
      </c>
    </row>
    <row r="9211" spans="1:2" x14ac:dyDescent="0.3">
      <c r="A9211">
        <v>9205</v>
      </c>
      <c r="B9211" t="e">
        <f>SQRT((1-A9211*A9211/$G$1)*$G$2)</f>
        <v>#NUM!</v>
      </c>
    </row>
    <row r="9212" spans="1:2" x14ac:dyDescent="0.3">
      <c r="A9212">
        <v>9206</v>
      </c>
      <c r="B9212" t="e">
        <f>SQRT((1-A9212*A9212/$G$1)*$G$2)</f>
        <v>#NUM!</v>
      </c>
    </row>
    <row r="9213" spans="1:2" x14ac:dyDescent="0.3">
      <c r="A9213">
        <v>9207</v>
      </c>
      <c r="B9213" t="e">
        <f>SQRT((1-A9213*A9213/$G$1)*$G$2)</f>
        <v>#NUM!</v>
      </c>
    </row>
    <row r="9214" spans="1:2" x14ac:dyDescent="0.3">
      <c r="A9214">
        <v>9208</v>
      </c>
      <c r="B9214" t="e">
        <f>SQRT((1-A9214*A9214/$G$1)*$G$2)</f>
        <v>#NUM!</v>
      </c>
    </row>
    <row r="9215" spans="1:2" x14ac:dyDescent="0.3">
      <c r="A9215">
        <v>9209</v>
      </c>
      <c r="B9215" t="e">
        <f>SQRT((1-A9215*A9215/$G$1)*$G$2)</f>
        <v>#NUM!</v>
      </c>
    </row>
    <row r="9216" spans="1:2" x14ac:dyDescent="0.3">
      <c r="A9216">
        <v>9210</v>
      </c>
      <c r="B9216" t="e">
        <f>SQRT((1-A9216*A9216/$G$1)*$G$2)</f>
        <v>#NUM!</v>
      </c>
    </row>
    <row r="9217" spans="1:2" x14ac:dyDescent="0.3">
      <c r="A9217">
        <v>9211</v>
      </c>
      <c r="B9217" t="e">
        <f>SQRT((1-A9217*A9217/$G$1)*$G$2)</f>
        <v>#NUM!</v>
      </c>
    </row>
    <row r="9218" spans="1:2" x14ac:dyDescent="0.3">
      <c r="A9218">
        <v>9212</v>
      </c>
      <c r="B9218" t="e">
        <f>SQRT((1-A9218*A9218/$G$1)*$G$2)</f>
        <v>#NUM!</v>
      </c>
    </row>
    <row r="9219" spans="1:2" x14ac:dyDescent="0.3">
      <c r="A9219">
        <v>9213</v>
      </c>
      <c r="B9219" t="e">
        <f>SQRT((1-A9219*A9219/$G$1)*$G$2)</f>
        <v>#NUM!</v>
      </c>
    </row>
    <row r="9220" spans="1:2" x14ac:dyDescent="0.3">
      <c r="A9220">
        <v>9214</v>
      </c>
      <c r="B9220" t="e">
        <f>SQRT((1-A9220*A9220/$G$1)*$G$2)</f>
        <v>#NUM!</v>
      </c>
    </row>
    <row r="9221" spans="1:2" x14ac:dyDescent="0.3">
      <c r="A9221">
        <v>9215</v>
      </c>
      <c r="B9221" t="e">
        <f>SQRT((1-A9221*A9221/$G$1)*$G$2)</f>
        <v>#NUM!</v>
      </c>
    </row>
    <row r="9222" spans="1:2" x14ac:dyDescent="0.3">
      <c r="A9222">
        <v>9216</v>
      </c>
      <c r="B9222" t="e">
        <f>SQRT((1-A9222*A9222/$G$1)*$G$2)</f>
        <v>#NUM!</v>
      </c>
    </row>
    <row r="9223" spans="1:2" x14ac:dyDescent="0.3">
      <c r="A9223">
        <v>9217</v>
      </c>
      <c r="B9223" t="e">
        <f>SQRT((1-A9223*A9223/$G$1)*$G$2)</f>
        <v>#NUM!</v>
      </c>
    </row>
    <row r="9224" spans="1:2" x14ac:dyDescent="0.3">
      <c r="A9224">
        <v>9218</v>
      </c>
      <c r="B9224" t="e">
        <f>SQRT((1-A9224*A9224/$G$1)*$G$2)</f>
        <v>#NUM!</v>
      </c>
    </row>
    <row r="9225" spans="1:2" x14ac:dyDescent="0.3">
      <c r="A9225">
        <v>9219</v>
      </c>
      <c r="B9225" t="e">
        <f>SQRT((1-A9225*A9225/$G$1)*$G$2)</f>
        <v>#NUM!</v>
      </c>
    </row>
    <row r="9226" spans="1:2" x14ac:dyDescent="0.3">
      <c r="A9226">
        <v>9220</v>
      </c>
      <c r="B9226" t="e">
        <f>SQRT((1-A9226*A9226/$G$1)*$G$2)</f>
        <v>#NUM!</v>
      </c>
    </row>
    <row r="9227" spans="1:2" x14ac:dyDescent="0.3">
      <c r="A9227">
        <v>9221</v>
      </c>
      <c r="B9227" t="e">
        <f>SQRT((1-A9227*A9227/$G$1)*$G$2)</f>
        <v>#NUM!</v>
      </c>
    </row>
    <row r="9228" spans="1:2" x14ac:dyDescent="0.3">
      <c r="A9228">
        <v>9222</v>
      </c>
      <c r="B9228" t="e">
        <f>SQRT((1-A9228*A9228/$G$1)*$G$2)</f>
        <v>#NUM!</v>
      </c>
    </row>
    <row r="9229" spans="1:2" x14ac:dyDescent="0.3">
      <c r="A9229">
        <v>9223</v>
      </c>
      <c r="B9229" t="e">
        <f>SQRT((1-A9229*A9229/$G$1)*$G$2)</f>
        <v>#NUM!</v>
      </c>
    </row>
    <row r="9230" spans="1:2" x14ac:dyDescent="0.3">
      <c r="A9230">
        <v>9224</v>
      </c>
      <c r="B9230" t="e">
        <f>SQRT((1-A9230*A9230/$G$1)*$G$2)</f>
        <v>#NUM!</v>
      </c>
    </row>
    <row r="9231" spans="1:2" x14ac:dyDescent="0.3">
      <c r="A9231">
        <v>9225</v>
      </c>
      <c r="B9231" t="e">
        <f>SQRT((1-A9231*A9231/$G$1)*$G$2)</f>
        <v>#NUM!</v>
      </c>
    </row>
    <row r="9232" spans="1:2" x14ac:dyDescent="0.3">
      <c r="A9232">
        <v>9226</v>
      </c>
      <c r="B9232" t="e">
        <f>SQRT((1-A9232*A9232/$G$1)*$G$2)</f>
        <v>#NUM!</v>
      </c>
    </row>
    <row r="9233" spans="1:2" x14ac:dyDescent="0.3">
      <c r="A9233">
        <v>9227</v>
      </c>
      <c r="B9233" t="e">
        <f>SQRT((1-A9233*A9233/$G$1)*$G$2)</f>
        <v>#NUM!</v>
      </c>
    </row>
    <row r="9234" spans="1:2" x14ac:dyDescent="0.3">
      <c r="A9234">
        <v>9228</v>
      </c>
      <c r="B9234" t="e">
        <f>SQRT((1-A9234*A9234/$G$1)*$G$2)</f>
        <v>#NUM!</v>
      </c>
    </row>
    <row r="9235" spans="1:2" x14ac:dyDescent="0.3">
      <c r="A9235">
        <v>9229</v>
      </c>
      <c r="B9235" t="e">
        <f>SQRT((1-A9235*A9235/$G$1)*$G$2)</f>
        <v>#NUM!</v>
      </c>
    </row>
    <row r="9236" spans="1:2" x14ac:dyDescent="0.3">
      <c r="A9236">
        <v>9230</v>
      </c>
      <c r="B9236" t="e">
        <f>SQRT((1-A9236*A9236/$G$1)*$G$2)</f>
        <v>#NUM!</v>
      </c>
    </row>
    <row r="9237" spans="1:2" x14ac:dyDescent="0.3">
      <c r="A9237">
        <v>9231</v>
      </c>
      <c r="B9237" t="e">
        <f>SQRT((1-A9237*A9237/$G$1)*$G$2)</f>
        <v>#NUM!</v>
      </c>
    </row>
    <row r="9238" spans="1:2" x14ac:dyDescent="0.3">
      <c r="A9238">
        <v>9232</v>
      </c>
      <c r="B9238" t="e">
        <f>SQRT((1-A9238*A9238/$G$1)*$G$2)</f>
        <v>#NUM!</v>
      </c>
    </row>
    <row r="9239" spans="1:2" x14ac:dyDescent="0.3">
      <c r="A9239">
        <v>9233</v>
      </c>
      <c r="B9239" t="e">
        <f>SQRT((1-A9239*A9239/$G$1)*$G$2)</f>
        <v>#NUM!</v>
      </c>
    </row>
    <row r="9240" spans="1:2" x14ac:dyDescent="0.3">
      <c r="A9240">
        <v>9234</v>
      </c>
      <c r="B9240" t="e">
        <f>SQRT((1-A9240*A9240/$G$1)*$G$2)</f>
        <v>#NUM!</v>
      </c>
    </row>
    <row r="9241" spans="1:2" x14ac:dyDescent="0.3">
      <c r="A9241">
        <v>9235</v>
      </c>
      <c r="B9241" t="e">
        <f>SQRT((1-A9241*A9241/$G$1)*$G$2)</f>
        <v>#NUM!</v>
      </c>
    </row>
    <row r="9242" spans="1:2" x14ac:dyDescent="0.3">
      <c r="A9242">
        <v>9236</v>
      </c>
      <c r="B9242" t="e">
        <f>SQRT((1-A9242*A9242/$G$1)*$G$2)</f>
        <v>#NUM!</v>
      </c>
    </row>
    <row r="9243" spans="1:2" x14ac:dyDescent="0.3">
      <c r="A9243">
        <v>9237</v>
      </c>
      <c r="B9243" t="e">
        <f>SQRT((1-A9243*A9243/$G$1)*$G$2)</f>
        <v>#NUM!</v>
      </c>
    </row>
    <row r="9244" spans="1:2" x14ac:dyDescent="0.3">
      <c r="A9244">
        <v>9238</v>
      </c>
      <c r="B9244" t="e">
        <f>SQRT((1-A9244*A9244/$G$1)*$G$2)</f>
        <v>#NUM!</v>
      </c>
    </row>
    <row r="9245" spans="1:2" x14ac:dyDescent="0.3">
      <c r="A9245">
        <v>9239</v>
      </c>
      <c r="B9245" t="e">
        <f>SQRT((1-A9245*A9245/$G$1)*$G$2)</f>
        <v>#NUM!</v>
      </c>
    </row>
    <row r="9246" spans="1:2" x14ac:dyDescent="0.3">
      <c r="A9246">
        <v>9240</v>
      </c>
      <c r="B9246" t="e">
        <f>SQRT((1-A9246*A9246/$G$1)*$G$2)</f>
        <v>#NUM!</v>
      </c>
    </row>
    <row r="9247" spans="1:2" x14ac:dyDescent="0.3">
      <c r="A9247">
        <v>9241</v>
      </c>
      <c r="B9247" t="e">
        <f>SQRT((1-A9247*A9247/$G$1)*$G$2)</f>
        <v>#NUM!</v>
      </c>
    </row>
    <row r="9248" spans="1:2" x14ac:dyDescent="0.3">
      <c r="A9248">
        <v>9242</v>
      </c>
      <c r="B9248" t="e">
        <f>SQRT((1-A9248*A9248/$G$1)*$G$2)</f>
        <v>#NUM!</v>
      </c>
    </row>
    <row r="9249" spans="1:2" x14ac:dyDescent="0.3">
      <c r="A9249">
        <v>9243</v>
      </c>
      <c r="B9249" t="e">
        <f>SQRT((1-A9249*A9249/$G$1)*$G$2)</f>
        <v>#NUM!</v>
      </c>
    </row>
    <row r="9250" spans="1:2" x14ac:dyDescent="0.3">
      <c r="A9250">
        <v>9244</v>
      </c>
      <c r="B9250" t="e">
        <f>SQRT((1-A9250*A9250/$G$1)*$G$2)</f>
        <v>#NUM!</v>
      </c>
    </row>
    <row r="9251" spans="1:2" x14ac:dyDescent="0.3">
      <c r="A9251">
        <v>9245</v>
      </c>
      <c r="B9251" t="e">
        <f>SQRT((1-A9251*A9251/$G$1)*$G$2)</f>
        <v>#NUM!</v>
      </c>
    </row>
    <row r="9252" spans="1:2" x14ac:dyDescent="0.3">
      <c r="A9252">
        <v>9246</v>
      </c>
      <c r="B9252" t="e">
        <f>SQRT((1-A9252*A9252/$G$1)*$G$2)</f>
        <v>#NUM!</v>
      </c>
    </row>
    <row r="9253" spans="1:2" x14ac:dyDescent="0.3">
      <c r="A9253">
        <v>9247</v>
      </c>
      <c r="B9253" t="e">
        <f>SQRT((1-A9253*A9253/$G$1)*$G$2)</f>
        <v>#NUM!</v>
      </c>
    </row>
    <row r="9254" spans="1:2" x14ac:dyDescent="0.3">
      <c r="A9254">
        <v>9248</v>
      </c>
      <c r="B9254" t="e">
        <f>SQRT((1-A9254*A9254/$G$1)*$G$2)</f>
        <v>#NUM!</v>
      </c>
    </row>
    <row r="9255" spans="1:2" x14ac:dyDescent="0.3">
      <c r="A9255">
        <v>9249</v>
      </c>
      <c r="B9255" t="e">
        <f>SQRT((1-A9255*A9255/$G$1)*$G$2)</f>
        <v>#NUM!</v>
      </c>
    </row>
    <row r="9256" spans="1:2" x14ac:dyDescent="0.3">
      <c r="A9256">
        <v>9250</v>
      </c>
      <c r="B9256" t="e">
        <f>SQRT((1-A9256*A9256/$G$1)*$G$2)</f>
        <v>#NUM!</v>
      </c>
    </row>
    <row r="9257" spans="1:2" x14ac:dyDescent="0.3">
      <c r="A9257">
        <v>9251</v>
      </c>
      <c r="B9257" t="e">
        <f>SQRT((1-A9257*A9257/$G$1)*$G$2)</f>
        <v>#NUM!</v>
      </c>
    </row>
    <row r="9258" spans="1:2" x14ac:dyDescent="0.3">
      <c r="A9258">
        <v>9252</v>
      </c>
      <c r="B9258" t="e">
        <f>SQRT((1-A9258*A9258/$G$1)*$G$2)</f>
        <v>#NUM!</v>
      </c>
    </row>
    <row r="9259" spans="1:2" x14ac:dyDescent="0.3">
      <c r="A9259">
        <v>9253</v>
      </c>
      <c r="B9259" t="e">
        <f>SQRT((1-A9259*A9259/$G$1)*$G$2)</f>
        <v>#NUM!</v>
      </c>
    </row>
    <row r="9260" spans="1:2" x14ac:dyDescent="0.3">
      <c r="A9260">
        <v>9254</v>
      </c>
      <c r="B9260" t="e">
        <f>SQRT((1-A9260*A9260/$G$1)*$G$2)</f>
        <v>#NUM!</v>
      </c>
    </row>
    <row r="9261" spans="1:2" x14ac:dyDescent="0.3">
      <c r="A9261">
        <v>9255</v>
      </c>
      <c r="B9261" t="e">
        <f>SQRT((1-A9261*A9261/$G$1)*$G$2)</f>
        <v>#NUM!</v>
      </c>
    </row>
    <row r="9262" spans="1:2" x14ac:dyDescent="0.3">
      <c r="A9262">
        <v>9256</v>
      </c>
      <c r="B9262" t="e">
        <f>SQRT((1-A9262*A9262/$G$1)*$G$2)</f>
        <v>#NUM!</v>
      </c>
    </row>
    <row r="9263" spans="1:2" x14ac:dyDescent="0.3">
      <c r="A9263">
        <v>9257</v>
      </c>
      <c r="B9263" t="e">
        <f>SQRT((1-A9263*A9263/$G$1)*$G$2)</f>
        <v>#NUM!</v>
      </c>
    </row>
    <row r="9264" spans="1:2" x14ac:dyDescent="0.3">
      <c r="A9264">
        <v>9258</v>
      </c>
      <c r="B9264" t="e">
        <f>SQRT((1-A9264*A9264/$G$1)*$G$2)</f>
        <v>#NUM!</v>
      </c>
    </row>
    <row r="9265" spans="1:2" x14ac:dyDescent="0.3">
      <c r="A9265">
        <v>9259</v>
      </c>
      <c r="B9265" t="e">
        <f>SQRT((1-A9265*A9265/$G$1)*$G$2)</f>
        <v>#NUM!</v>
      </c>
    </row>
    <row r="9266" spans="1:2" x14ac:dyDescent="0.3">
      <c r="A9266">
        <v>9260</v>
      </c>
      <c r="B9266" t="e">
        <f>SQRT((1-A9266*A9266/$G$1)*$G$2)</f>
        <v>#NUM!</v>
      </c>
    </row>
    <row r="9267" spans="1:2" x14ac:dyDescent="0.3">
      <c r="A9267">
        <v>9261</v>
      </c>
      <c r="B9267" t="e">
        <f>SQRT((1-A9267*A9267/$G$1)*$G$2)</f>
        <v>#NUM!</v>
      </c>
    </row>
    <row r="9268" spans="1:2" x14ac:dyDescent="0.3">
      <c r="A9268">
        <v>9262</v>
      </c>
      <c r="B9268" t="e">
        <f>SQRT((1-A9268*A9268/$G$1)*$G$2)</f>
        <v>#NUM!</v>
      </c>
    </row>
    <row r="9269" spans="1:2" x14ac:dyDescent="0.3">
      <c r="A9269">
        <v>9263</v>
      </c>
      <c r="B9269" t="e">
        <f>SQRT((1-A9269*A9269/$G$1)*$G$2)</f>
        <v>#NUM!</v>
      </c>
    </row>
    <row r="9270" spans="1:2" x14ac:dyDescent="0.3">
      <c r="A9270">
        <v>9264</v>
      </c>
      <c r="B9270" t="e">
        <f>SQRT((1-A9270*A9270/$G$1)*$G$2)</f>
        <v>#NUM!</v>
      </c>
    </row>
    <row r="9271" spans="1:2" x14ac:dyDescent="0.3">
      <c r="A9271">
        <v>9265</v>
      </c>
      <c r="B9271" t="e">
        <f>SQRT((1-A9271*A9271/$G$1)*$G$2)</f>
        <v>#NUM!</v>
      </c>
    </row>
    <row r="9272" spans="1:2" x14ac:dyDescent="0.3">
      <c r="A9272">
        <v>9266</v>
      </c>
      <c r="B9272" t="e">
        <f>SQRT((1-A9272*A9272/$G$1)*$G$2)</f>
        <v>#NUM!</v>
      </c>
    </row>
    <row r="9273" spans="1:2" x14ac:dyDescent="0.3">
      <c r="A9273">
        <v>9267</v>
      </c>
      <c r="B9273" t="e">
        <f>SQRT((1-A9273*A9273/$G$1)*$G$2)</f>
        <v>#NUM!</v>
      </c>
    </row>
    <row r="9274" spans="1:2" x14ac:dyDescent="0.3">
      <c r="A9274">
        <v>9268</v>
      </c>
      <c r="B9274" t="e">
        <f>SQRT((1-A9274*A9274/$G$1)*$G$2)</f>
        <v>#NUM!</v>
      </c>
    </row>
    <row r="9275" spans="1:2" x14ac:dyDescent="0.3">
      <c r="A9275">
        <v>9269</v>
      </c>
      <c r="B9275" t="e">
        <f>SQRT((1-A9275*A9275/$G$1)*$G$2)</f>
        <v>#NUM!</v>
      </c>
    </row>
    <row r="9276" spans="1:2" x14ac:dyDescent="0.3">
      <c r="A9276">
        <v>9270</v>
      </c>
      <c r="B9276" t="e">
        <f>SQRT((1-A9276*A9276/$G$1)*$G$2)</f>
        <v>#NUM!</v>
      </c>
    </row>
    <row r="9277" spans="1:2" x14ac:dyDescent="0.3">
      <c r="A9277">
        <v>9271</v>
      </c>
      <c r="B9277" t="e">
        <f>SQRT((1-A9277*A9277/$G$1)*$G$2)</f>
        <v>#NUM!</v>
      </c>
    </row>
    <row r="9278" spans="1:2" x14ac:dyDescent="0.3">
      <c r="A9278">
        <v>9272</v>
      </c>
      <c r="B9278" t="e">
        <f>SQRT((1-A9278*A9278/$G$1)*$G$2)</f>
        <v>#NUM!</v>
      </c>
    </row>
    <row r="9279" spans="1:2" x14ac:dyDescent="0.3">
      <c r="A9279">
        <v>9273</v>
      </c>
      <c r="B9279" t="e">
        <f>SQRT((1-A9279*A9279/$G$1)*$G$2)</f>
        <v>#NUM!</v>
      </c>
    </row>
    <row r="9280" spans="1:2" x14ac:dyDescent="0.3">
      <c r="A9280">
        <v>9274</v>
      </c>
      <c r="B9280" t="e">
        <f>SQRT((1-A9280*A9280/$G$1)*$G$2)</f>
        <v>#NUM!</v>
      </c>
    </row>
    <row r="9281" spans="1:2" x14ac:dyDescent="0.3">
      <c r="A9281">
        <v>9275</v>
      </c>
      <c r="B9281" t="e">
        <f>SQRT((1-A9281*A9281/$G$1)*$G$2)</f>
        <v>#NUM!</v>
      </c>
    </row>
    <row r="9282" spans="1:2" x14ac:dyDescent="0.3">
      <c r="A9282">
        <v>9276</v>
      </c>
      <c r="B9282" t="e">
        <f>SQRT((1-A9282*A9282/$G$1)*$G$2)</f>
        <v>#NUM!</v>
      </c>
    </row>
    <row r="9283" spans="1:2" x14ac:dyDescent="0.3">
      <c r="A9283">
        <v>9277</v>
      </c>
      <c r="B9283" t="e">
        <f>SQRT((1-A9283*A9283/$G$1)*$G$2)</f>
        <v>#NUM!</v>
      </c>
    </row>
    <row r="9284" spans="1:2" x14ac:dyDescent="0.3">
      <c r="A9284">
        <v>9278</v>
      </c>
      <c r="B9284" t="e">
        <f>SQRT((1-A9284*A9284/$G$1)*$G$2)</f>
        <v>#NUM!</v>
      </c>
    </row>
    <row r="9285" spans="1:2" x14ac:dyDescent="0.3">
      <c r="A9285">
        <v>9279</v>
      </c>
      <c r="B9285" t="e">
        <f>SQRT((1-A9285*A9285/$G$1)*$G$2)</f>
        <v>#NUM!</v>
      </c>
    </row>
    <row r="9286" spans="1:2" x14ac:dyDescent="0.3">
      <c r="A9286">
        <v>9280</v>
      </c>
      <c r="B9286" t="e">
        <f>SQRT((1-A9286*A9286/$G$1)*$G$2)</f>
        <v>#NUM!</v>
      </c>
    </row>
    <row r="9287" spans="1:2" x14ac:dyDescent="0.3">
      <c r="A9287">
        <v>9281</v>
      </c>
      <c r="B9287" t="e">
        <f>SQRT((1-A9287*A9287/$G$1)*$G$2)</f>
        <v>#NUM!</v>
      </c>
    </row>
    <row r="9288" spans="1:2" x14ac:dyDescent="0.3">
      <c r="A9288">
        <v>9282</v>
      </c>
      <c r="B9288" t="e">
        <f>SQRT((1-A9288*A9288/$G$1)*$G$2)</f>
        <v>#NUM!</v>
      </c>
    </row>
    <row r="9289" spans="1:2" x14ac:dyDescent="0.3">
      <c r="A9289">
        <v>9283</v>
      </c>
      <c r="B9289" t="e">
        <f>SQRT((1-A9289*A9289/$G$1)*$G$2)</f>
        <v>#NUM!</v>
      </c>
    </row>
    <row r="9290" spans="1:2" x14ac:dyDescent="0.3">
      <c r="A9290">
        <v>9284</v>
      </c>
      <c r="B9290" t="e">
        <f>SQRT((1-A9290*A9290/$G$1)*$G$2)</f>
        <v>#NUM!</v>
      </c>
    </row>
    <row r="9291" spans="1:2" x14ac:dyDescent="0.3">
      <c r="A9291">
        <v>9285</v>
      </c>
      <c r="B9291" t="e">
        <f>SQRT((1-A9291*A9291/$G$1)*$G$2)</f>
        <v>#NUM!</v>
      </c>
    </row>
    <row r="9292" spans="1:2" x14ac:dyDescent="0.3">
      <c r="A9292">
        <v>9286</v>
      </c>
      <c r="B9292" t="e">
        <f>SQRT((1-A9292*A9292/$G$1)*$G$2)</f>
        <v>#NUM!</v>
      </c>
    </row>
    <row r="9293" spans="1:2" x14ac:dyDescent="0.3">
      <c r="A9293">
        <v>9287</v>
      </c>
      <c r="B9293" t="e">
        <f>SQRT((1-A9293*A9293/$G$1)*$G$2)</f>
        <v>#NUM!</v>
      </c>
    </row>
    <row r="9294" spans="1:2" x14ac:dyDescent="0.3">
      <c r="A9294">
        <v>9288</v>
      </c>
      <c r="B9294" t="e">
        <f>SQRT((1-A9294*A9294/$G$1)*$G$2)</f>
        <v>#NUM!</v>
      </c>
    </row>
    <row r="9295" spans="1:2" x14ac:dyDescent="0.3">
      <c r="A9295">
        <v>9289</v>
      </c>
      <c r="B9295" t="e">
        <f>SQRT((1-A9295*A9295/$G$1)*$G$2)</f>
        <v>#NUM!</v>
      </c>
    </row>
    <row r="9296" spans="1:2" x14ac:dyDescent="0.3">
      <c r="A9296">
        <v>9290</v>
      </c>
      <c r="B9296" t="e">
        <f>SQRT((1-A9296*A9296/$G$1)*$G$2)</f>
        <v>#NUM!</v>
      </c>
    </row>
    <row r="9297" spans="1:2" x14ac:dyDescent="0.3">
      <c r="A9297">
        <v>9291</v>
      </c>
      <c r="B9297" t="e">
        <f>SQRT((1-A9297*A9297/$G$1)*$G$2)</f>
        <v>#NUM!</v>
      </c>
    </row>
    <row r="9298" spans="1:2" x14ac:dyDescent="0.3">
      <c r="A9298">
        <v>9292</v>
      </c>
      <c r="B9298" t="e">
        <f>SQRT((1-A9298*A9298/$G$1)*$G$2)</f>
        <v>#NUM!</v>
      </c>
    </row>
    <row r="9299" spans="1:2" x14ac:dyDescent="0.3">
      <c r="A9299">
        <v>9293</v>
      </c>
      <c r="B9299" t="e">
        <f>SQRT((1-A9299*A9299/$G$1)*$G$2)</f>
        <v>#NUM!</v>
      </c>
    </row>
    <row r="9300" spans="1:2" x14ac:dyDescent="0.3">
      <c r="A9300">
        <v>9294</v>
      </c>
      <c r="B9300" t="e">
        <f>SQRT((1-A9300*A9300/$G$1)*$G$2)</f>
        <v>#NUM!</v>
      </c>
    </row>
    <row r="9301" spans="1:2" x14ac:dyDescent="0.3">
      <c r="A9301">
        <v>9295</v>
      </c>
      <c r="B9301" t="e">
        <f>SQRT((1-A9301*A9301/$G$1)*$G$2)</f>
        <v>#NUM!</v>
      </c>
    </row>
    <row r="9302" spans="1:2" x14ac:dyDescent="0.3">
      <c r="A9302">
        <v>9296</v>
      </c>
      <c r="B9302" t="e">
        <f>SQRT((1-A9302*A9302/$G$1)*$G$2)</f>
        <v>#NUM!</v>
      </c>
    </row>
    <row r="9303" spans="1:2" x14ac:dyDescent="0.3">
      <c r="A9303">
        <v>9297</v>
      </c>
      <c r="B9303" t="e">
        <f>SQRT((1-A9303*A9303/$G$1)*$G$2)</f>
        <v>#NUM!</v>
      </c>
    </row>
    <row r="9304" spans="1:2" x14ac:dyDescent="0.3">
      <c r="A9304">
        <v>9298</v>
      </c>
      <c r="B9304" t="e">
        <f>SQRT((1-A9304*A9304/$G$1)*$G$2)</f>
        <v>#NUM!</v>
      </c>
    </row>
    <row r="9305" spans="1:2" x14ac:dyDescent="0.3">
      <c r="A9305">
        <v>9299</v>
      </c>
      <c r="B9305" t="e">
        <f>SQRT((1-A9305*A9305/$G$1)*$G$2)</f>
        <v>#NUM!</v>
      </c>
    </row>
    <row r="9306" spans="1:2" x14ac:dyDescent="0.3">
      <c r="A9306">
        <v>9300</v>
      </c>
      <c r="B9306" t="e">
        <f>SQRT((1-A9306*A9306/$G$1)*$G$2)</f>
        <v>#NUM!</v>
      </c>
    </row>
    <row r="9307" spans="1:2" x14ac:dyDescent="0.3">
      <c r="A9307">
        <v>9301</v>
      </c>
      <c r="B9307" t="e">
        <f>SQRT((1-A9307*A9307/$G$1)*$G$2)</f>
        <v>#NUM!</v>
      </c>
    </row>
    <row r="9308" spans="1:2" x14ac:dyDescent="0.3">
      <c r="A9308">
        <v>9302</v>
      </c>
      <c r="B9308" t="e">
        <f>SQRT((1-A9308*A9308/$G$1)*$G$2)</f>
        <v>#NUM!</v>
      </c>
    </row>
    <row r="9309" spans="1:2" x14ac:dyDescent="0.3">
      <c r="A9309">
        <v>9303</v>
      </c>
      <c r="B9309" t="e">
        <f>SQRT((1-A9309*A9309/$G$1)*$G$2)</f>
        <v>#NUM!</v>
      </c>
    </row>
    <row r="9310" spans="1:2" x14ac:dyDescent="0.3">
      <c r="A9310">
        <v>9304</v>
      </c>
      <c r="B9310" t="e">
        <f>SQRT((1-A9310*A9310/$G$1)*$G$2)</f>
        <v>#NUM!</v>
      </c>
    </row>
    <row r="9311" spans="1:2" x14ac:dyDescent="0.3">
      <c r="A9311">
        <v>9305</v>
      </c>
      <c r="B9311" t="e">
        <f>SQRT((1-A9311*A9311/$G$1)*$G$2)</f>
        <v>#NUM!</v>
      </c>
    </row>
    <row r="9312" spans="1:2" x14ac:dyDescent="0.3">
      <c r="A9312">
        <v>9306</v>
      </c>
      <c r="B9312" t="e">
        <f>SQRT((1-A9312*A9312/$G$1)*$G$2)</f>
        <v>#NUM!</v>
      </c>
    </row>
    <row r="9313" spans="1:2" x14ac:dyDescent="0.3">
      <c r="A9313">
        <v>9307</v>
      </c>
      <c r="B9313" t="e">
        <f>SQRT((1-A9313*A9313/$G$1)*$G$2)</f>
        <v>#NUM!</v>
      </c>
    </row>
    <row r="9314" spans="1:2" x14ac:dyDescent="0.3">
      <c r="A9314">
        <v>9308</v>
      </c>
      <c r="B9314" t="e">
        <f>SQRT((1-A9314*A9314/$G$1)*$G$2)</f>
        <v>#NUM!</v>
      </c>
    </row>
    <row r="9315" spans="1:2" x14ac:dyDescent="0.3">
      <c r="A9315">
        <v>9309</v>
      </c>
      <c r="B9315" t="e">
        <f>SQRT((1-A9315*A9315/$G$1)*$G$2)</f>
        <v>#NUM!</v>
      </c>
    </row>
    <row r="9316" spans="1:2" x14ac:dyDescent="0.3">
      <c r="A9316">
        <v>9310</v>
      </c>
      <c r="B9316" t="e">
        <f>SQRT((1-A9316*A9316/$G$1)*$G$2)</f>
        <v>#NUM!</v>
      </c>
    </row>
    <row r="9317" spans="1:2" x14ac:dyDescent="0.3">
      <c r="A9317">
        <v>9311</v>
      </c>
      <c r="B9317" t="e">
        <f>SQRT((1-A9317*A9317/$G$1)*$G$2)</f>
        <v>#NUM!</v>
      </c>
    </row>
    <row r="9318" spans="1:2" x14ac:dyDescent="0.3">
      <c r="A9318">
        <v>9312</v>
      </c>
      <c r="B9318" t="e">
        <f>SQRT((1-A9318*A9318/$G$1)*$G$2)</f>
        <v>#NUM!</v>
      </c>
    </row>
    <row r="9319" spans="1:2" x14ac:dyDescent="0.3">
      <c r="A9319">
        <v>9313</v>
      </c>
      <c r="B9319" t="e">
        <f>SQRT((1-A9319*A9319/$G$1)*$G$2)</f>
        <v>#NUM!</v>
      </c>
    </row>
    <row r="9320" spans="1:2" x14ac:dyDescent="0.3">
      <c r="A9320">
        <v>9314</v>
      </c>
      <c r="B9320" t="e">
        <f>SQRT((1-A9320*A9320/$G$1)*$G$2)</f>
        <v>#NUM!</v>
      </c>
    </row>
    <row r="9321" spans="1:2" x14ac:dyDescent="0.3">
      <c r="A9321">
        <v>9315</v>
      </c>
      <c r="B9321" t="e">
        <f>SQRT((1-A9321*A9321/$G$1)*$G$2)</f>
        <v>#NUM!</v>
      </c>
    </row>
    <row r="9322" spans="1:2" x14ac:dyDescent="0.3">
      <c r="A9322">
        <v>9316</v>
      </c>
      <c r="B9322" t="e">
        <f>SQRT((1-A9322*A9322/$G$1)*$G$2)</f>
        <v>#NUM!</v>
      </c>
    </row>
    <row r="9323" spans="1:2" x14ac:dyDescent="0.3">
      <c r="A9323">
        <v>9317</v>
      </c>
      <c r="B9323" t="e">
        <f>SQRT((1-A9323*A9323/$G$1)*$G$2)</f>
        <v>#NUM!</v>
      </c>
    </row>
    <row r="9324" spans="1:2" x14ac:dyDescent="0.3">
      <c r="A9324">
        <v>9318</v>
      </c>
      <c r="B9324" t="e">
        <f>SQRT((1-A9324*A9324/$G$1)*$G$2)</f>
        <v>#NUM!</v>
      </c>
    </row>
    <row r="9325" spans="1:2" x14ac:dyDescent="0.3">
      <c r="A9325">
        <v>9319</v>
      </c>
      <c r="B9325" t="e">
        <f>SQRT((1-A9325*A9325/$G$1)*$G$2)</f>
        <v>#NUM!</v>
      </c>
    </row>
    <row r="9326" spans="1:2" x14ac:dyDescent="0.3">
      <c r="A9326">
        <v>9320</v>
      </c>
      <c r="B9326" t="e">
        <f>SQRT((1-A9326*A9326/$G$1)*$G$2)</f>
        <v>#NUM!</v>
      </c>
    </row>
    <row r="9327" spans="1:2" x14ac:dyDescent="0.3">
      <c r="A9327">
        <v>9321</v>
      </c>
      <c r="B9327" t="e">
        <f>SQRT((1-A9327*A9327/$G$1)*$G$2)</f>
        <v>#NUM!</v>
      </c>
    </row>
    <row r="9328" spans="1:2" x14ac:dyDescent="0.3">
      <c r="A9328">
        <v>9322</v>
      </c>
      <c r="B9328" t="e">
        <f>SQRT((1-A9328*A9328/$G$1)*$G$2)</f>
        <v>#NUM!</v>
      </c>
    </row>
    <row r="9329" spans="1:2" x14ac:dyDescent="0.3">
      <c r="A9329">
        <v>9323</v>
      </c>
      <c r="B9329" t="e">
        <f>SQRT((1-A9329*A9329/$G$1)*$G$2)</f>
        <v>#NUM!</v>
      </c>
    </row>
    <row r="9330" spans="1:2" x14ac:dyDescent="0.3">
      <c r="A9330">
        <v>9324</v>
      </c>
      <c r="B9330" t="e">
        <f>SQRT((1-A9330*A9330/$G$1)*$G$2)</f>
        <v>#NUM!</v>
      </c>
    </row>
    <row r="9331" spans="1:2" x14ac:dyDescent="0.3">
      <c r="A9331">
        <v>9325</v>
      </c>
      <c r="B9331" t="e">
        <f>SQRT((1-A9331*A9331/$G$1)*$G$2)</f>
        <v>#NUM!</v>
      </c>
    </row>
    <row r="9332" spans="1:2" x14ac:dyDescent="0.3">
      <c r="A9332">
        <v>9326</v>
      </c>
      <c r="B9332" t="e">
        <f>SQRT((1-A9332*A9332/$G$1)*$G$2)</f>
        <v>#NUM!</v>
      </c>
    </row>
    <row r="9333" spans="1:2" x14ac:dyDescent="0.3">
      <c r="A9333">
        <v>9327</v>
      </c>
      <c r="B9333" t="e">
        <f>SQRT((1-A9333*A9333/$G$1)*$G$2)</f>
        <v>#NUM!</v>
      </c>
    </row>
    <row r="9334" spans="1:2" x14ac:dyDescent="0.3">
      <c r="A9334">
        <v>9328</v>
      </c>
      <c r="B9334" t="e">
        <f>SQRT((1-A9334*A9334/$G$1)*$G$2)</f>
        <v>#NUM!</v>
      </c>
    </row>
    <row r="9335" spans="1:2" x14ac:dyDescent="0.3">
      <c r="A9335">
        <v>9329</v>
      </c>
      <c r="B9335" t="e">
        <f>SQRT((1-A9335*A9335/$G$1)*$G$2)</f>
        <v>#NUM!</v>
      </c>
    </row>
    <row r="9336" spans="1:2" x14ac:dyDescent="0.3">
      <c r="A9336">
        <v>9330</v>
      </c>
      <c r="B9336" t="e">
        <f>SQRT((1-A9336*A9336/$G$1)*$G$2)</f>
        <v>#NUM!</v>
      </c>
    </row>
    <row r="9337" spans="1:2" x14ac:dyDescent="0.3">
      <c r="A9337">
        <v>9331</v>
      </c>
      <c r="B9337" t="e">
        <f>SQRT((1-A9337*A9337/$G$1)*$G$2)</f>
        <v>#NUM!</v>
      </c>
    </row>
    <row r="9338" spans="1:2" x14ac:dyDescent="0.3">
      <c r="A9338">
        <v>9332</v>
      </c>
      <c r="B9338" t="e">
        <f>SQRT((1-A9338*A9338/$G$1)*$G$2)</f>
        <v>#NUM!</v>
      </c>
    </row>
    <row r="9339" spans="1:2" x14ac:dyDescent="0.3">
      <c r="A9339">
        <v>9333</v>
      </c>
      <c r="B9339" t="e">
        <f>SQRT((1-A9339*A9339/$G$1)*$G$2)</f>
        <v>#NUM!</v>
      </c>
    </row>
    <row r="9340" spans="1:2" x14ac:dyDescent="0.3">
      <c r="A9340">
        <v>9334</v>
      </c>
      <c r="B9340" t="e">
        <f>SQRT((1-A9340*A9340/$G$1)*$G$2)</f>
        <v>#NUM!</v>
      </c>
    </row>
    <row r="9341" spans="1:2" x14ac:dyDescent="0.3">
      <c r="A9341">
        <v>9335</v>
      </c>
      <c r="B9341" t="e">
        <f>SQRT((1-A9341*A9341/$G$1)*$G$2)</f>
        <v>#NUM!</v>
      </c>
    </row>
    <row r="9342" spans="1:2" x14ac:dyDescent="0.3">
      <c r="A9342">
        <v>9336</v>
      </c>
      <c r="B9342" t="e">
        <f>SQRT((1-A9342*A9342/$G$1)*$G$2)</f>
        <v>#NUM!</v>
      </c>
    </row>
    <row r="9343" spans="1:2" x14ac:dyDescent="0.3">
      <c r="A9343">
        <v>9337</v>
      </c>
      <c r="B9343" t="e">
        <f>SQRT((1-A9343*A9343/$G$1)*$G$2)</f>
        <v>#NUM!</v>
      </c>
    </row>
    <row r="9344" spans="1:2" x14ac:dyDescent="0.3">
      <c r="A9344">
        <v>9338</v>
      </c>
      <c r="B9344" t="e">
        <f>SQRT((1-A9344*A9344/$G$1)*$G$2)</f>
        <v>#NUM!</v>
      </c>
    </row>
    <row r="9345" spans="1:2" x14ac:dyDescent="0.3">
      <c r="A9345">
        <v>9339</v>
      </c>
      <c r="B9345" t="e">
        <f>SQRT((1-A9345*A9345/$G$1)*$G$2)</f>
        <v>#NUM!</v>
      </c>
    </row>
    <row r="9346" spans="1:2" x14ac:dyDescent="0.3">
      <c r="A9346">
        <v>9340</v>
      </c>
      <c r="B9346" t="e">
        <f>SQRT((1-A9346*A9346/$G$1)*$G$2)</f>
        <v>#NUM!</v>
      </c>
    </row>
    <row r="9347" spans="1:2" x14ac:dyDescent="0.3">
      <c r="A9347">
        <v>9341</v>
      </c>
      <c r="B9347" t="e">
        <f>SQRT((1-A9347*A9347/$G$1)*$G$2)</f>
        <v>#NUM!</v>
      </c>
    </row>
    <row r="9348" spans="1:2" x14ac:dyDescent="0.3">
      <c r="A9348">
        <v>9342</v>
      </c>
      <c r="B9348" t="e">
        <f>SQRT((1-A9348*A9348/$G$1)*$G$2)</f>
        <v>#NUM!</v>
      </c>
    </row>
    <row r="9349" spans="1:2" x14ac:dyDescent="0.3">
      <c r="A9349">
        <v>9343</v>
      </c>
      <c r="B9349" t="e">
        <f>SQRT((1-A9349*A9349/$G$1)*$G$2)</f>
        <v>#NUM!</v>
      </c>
    </row>
    <row r="9350" spans="1:2" x14ac:dyDescent="0.3">
      <c r="A9350">
        <v>9344</v>
      </c>
      <c r="B9350" t="e">
        <f>SQRT((1-A9350*A9350/$G$1)*$G$2)</f>
        <v>#NUM!</v>
      </c>
    </row>
    <row r="9351" spans="1:2" x14ac:dyDescent="0.3">
      <c r="A9351">
        <v>9345</v>
      </c>
      <c r="B9351" t="e">
        <f>SQRT((1-A9351*A9351/$G$1)*$G$2)</f>
        <v>#NUM!</v>
      </c>
    </row>
    <row r="9352" spans="1:2" x14ac:dyDescent="0.3">
      <c r="A9352">
        <v>9346</v>
      </c>
      <c r="B9352" t="e">
        <f>SQRT((1-A9352*A9352/$G$1)*$G$2)</f>
        <v>#NUM!</v>
      </c>
    </row>
    <row r="9353" spans="1:2" x14ac:dyDescent="0.3">
      <c r="A9353">
        <v>9347</v>
      </c>
      <c r="B9353" t="e">
        <f>SQRT((1-A9353*A9353/$G$1)*$G$2)</f>
        <v>#NUM!</v>
      </c>
    </row>
    <row r="9354" spans="1:2" x14ac:dyDescent="0.3">
      <c r="A9354">
        <v>9348</v>
      </c>
      <c r="B9354" t="e">
        <f>SQRT((1-A9354*A9354/$G$1)*$G$2)</f>
        <v>#NUM!</v>
      </c>
    </row>
    <row r="9355" spans="1:2" x14ac:dyDescent="0.3">
      <c r="A9355">
        <v>9349</v>
      </c>
      <c r="B9355" t="e">
        <f>SQRT((1-A9355*A9355/$G$1)*$G$2)</f>
        <v>#NUM!</v>
      </c>
    </row>
    <row r="9356" spans="1:2" x14ac:dyDescent="0.3">
      <c r="A9356">
        <v>9350</v>
      </c>
      <c r="B9356" t="e">
        <f>SQRT((1-A9356*A9356/$G$1)*$G$2)</f>
        <v>#NUM!</v>
      </c>
    </row>
    <row r="9357" spans="1:2" x14ac:dyDescent="0.3">
      <c r="A9357">
        <v>9351</v>
      </c>
      <c r="B9357" t="e">
        <f>SQRT((1-A9357*A9357/$G$1)*$G$2)</f>
        <v>#NUM!</v>
      </c>
    </row>
    <row r="9358" spans="1:2" x14ac:dyDescent="0.3">
      <c r="A9358">
        <v>9352</v>
      </c>
      <c r="B9358" t="e">
        <f>SQRT((1-A9358*A9358/$G$1)*$G$2)</f>
        <v>#NUM!</v>
      </c>
    </row>
    <row r="9359" spans="1:2" x14ac:dyDescent="0.3">
      <c r="A9359">
        <v>9353</v>
      </c>
      <c r="B9359" t="e">
        <f>SQRT((1-A9359*A9359/$G$1)*$G$2)</f>
        <v>#NUM!</v>
      </c>
    </row>
    <row r="9360" spans="1:2" x14ac:dyDescent="0.3">
      <c r="A9360">
        <v>9354</v>
      </c>
      <c r="B9360" t="e">
        <f>SQRT((1-A9360*A9360/$G$1)*$G$2)</f>
        <v>#NUM!</v>
      </c>
    </row>
    <row r="9361" spans="1:2" x14ac:dyDescent="0.3">
      <c r="A9361">
        <v>9355</v>
      </c>
      <c r="B9361" t="e">
        <f>SQRT((1-A9361*A9361/$G$1)*$G$2)</f>
        <v>#NUM!</v>
      </c>
    </row>
    <row r="9362" spans="1:2" x14ac:dyDescent="0.3">
      <c r="A9362">
        <v>9356</v>
      </c>
      <c r="B9362" t="e">
        <f>SQRT((1-A9362*A9362/$G$1)*$G$2)</f>
        <v>#NUM!</v>
      </c>
    </row>
    <row r="9363" spans="1:2" x14ac:dyDescent="0.3">
      <c r="A9363">
        <v>9357</v>
      </c>
      <c r="B9363" t="e">
        <f>SQRT((1-A9363*A9363/$G$1)*$G$2)</f>
        <v>#NUM!</v>
      </c>
    </row>
    <row r="9364" spans="1:2" x14ac:dyDescent="0.3">
      <c r="A9364">
        <v>9358</v>
      </c>
      <c r="B9364" t="e">
        <f>SQRT((1-A9364*A9364/$G$1)*$G$2)</f>
        <v>#NUM!</v>
      </c>
    </row>
    <row r="9365" spans="1:2" x14ac:dyDescent="0.3">
      <c r="A9365">
        <v>9359</v>
      </c>
      <c r="B9365" t="e">
        <f>SQRT((1-A9365*A9365/$G$1)*$G$2)</f>
        <v>#NUM!</v>
      </c>
    </row>
    <row r="9366" spans="1:2" x14ac:dyDescent="0.3">
      <c r="A9366">
        <v>9360</v>
      </c>
      <c r="B9366" t="e">
        <f>SQRT((1-A9366*A9366/$G$1)*$G$2)</f>
        <v>#NUM!</v>
      </c>
    </row>
    <row r="9367" spans="1:2" x14ac:dyDescent="0.3">
      <c r="A9367">
        <v>9361</v>
      </c>
      <c r="B9367" t="e">
        <f>SQRT((1-A9367*A9367/$G$1)*$G$2)</f>
        <v>#NUM!</v>
      </c>
    </row>
    <row r="9368" spans="1:2" x14ac:dyDescent="0.3">
      <c r="A9368">
        <v>9362</v>
      </c>
      <c r="B9368" t="e">
        <f>SQRT((1-A9368*A9368/$G$1)*$G$2)</f>
        <v>#NUM!</v>
      </c>
    </row>
    <row r="9369" spans="1:2" x14ac:dyDescent="0.3">
      <c r="A9369">
        <v>9363</v>
      </c>
      <c r="B9369" t="e">
        <f>SQRT((1-A9369*A9369/$G$1)*$G$2)</f>
        <v>#NUM!</v>
      </c>
    </row>
    <row r="9370" spans="1:2" x14ac:dyDescent="0.3">
      <c r="A9370">
        <v>9364</v>
      </c>
      <c r="B9370" t="e">
        <f>SQRT((1-A9370*A9370/$G$1)*$G$2)</f>
        <v>#NUM!</v>
      </c>
    </row>
    <row r="9371" spans="1:2" x14ac:dyDescent="0.3">
      <c r="A9371">
        <v>9365</v>
      </c>
      <c r="B9371" t="e">
        <f>SQRT((1-A9371*A9371/$G$1)*$G$2)</f>
        <v>#NUM!</v>
      </c>
    </row>
    <row r="9372" spans="1:2" x14ac:dyDescent="0.3">
      <c r="A9372">
        <v>9366</v>
      </c>
      <c r="B9372" t="e">
        <f>SQRT((1-A9372*A9372/$G$1)*$G$2)</f>
        <v>#NUM!</v>
      </c>
    </row>
    <row r="9373" spans="1:2" x14ac:dyDescent="0.3">
      <c r="A9373">
        <v>9367</v>
      </c>
      <c r="B9373" t="e">
        <f>SQRT((1-A9373*A9373/$G$1)*$G$2)</f>
        <v>#NUM!</v>
      </c>
    </row>
    <row r="9374" spans="1:2" x14ac:dyDescent="0.3">
      <c r="A9374">
        <v>9368</v>
      </c>
      <c r="B9374" t="e">
        <f>SQRT((1-A9374*A9374/$G$1)*$G$2)</f>
        <v>#NUM!</v>
      </c>
    </row>
    <row r="9375" spans="1:2" x14ac:dyDescent="0.3">
      <c r="A9375">
        <v>9369</v>
      </c>
      <c r="B9375" t="e">
        <f>SQRT((1-A9375*A9375/$G$1)*$G$2)</f>
        <v>#NUM!</v>
      </c>
    </row>
    <row r="9376" spans="1:2" x14ac:dyDescent="0.3">
      <c r="A9376">
        <v>9370</v>
      </c>
      <c r="B9376" t="e">
        <f>SQRT((1-A9376*A9376/$G$1)*$G$2)</f>
        <v>#NUM!</v>
      </c>
    </row>
    <row r="9377" spans="1:2" x14ac:dyDescent="0.3">
      <c r="A9377">
        <v>9371</v>
      </c>
      <c r="B9377" t="e">
        <f>SQRT((1-A9377*A9377/$G$1)*$G$2)</f>
        <v>#NUM!</v>
      </c>
    </row>
    <row r="9378" spans="1:2" x14ac:dyDescent="0.3">
      <c r="A9378">
        <v>9372</v>
      </c>
      <c r="B9378" t="e">
        <f>SQRT((1-A9378*A9378/$G$1)*$G$2)</f>
        <v>#NUM!</v>
      </c>
    </row>
    <row r="9379" spans="1:2" x14ac:dyDescent="0.3">
      <c r="A9379">
        <v>9373</v>
      </c>
      <c r="B9379" t="e">
        <f>SQRT((1-A9379*A9379/$G$1)*$G$2)</f>
        <v>#NUM!</v>
      </c>
    </row>
    <row r="9380" spans="1:2" x14ac:dyDescent="0.3">
      <c r="A9380">
        <v>9374</v>
      </c>
      <c r="B9380" t="e">
        <f>SQRT((1-A9380*A9380/$G$1)*$G$2)</f>
        <v>#NUM!</v>
      </c>
    </row>
    <row r="9381" spans="1:2" x14ac:dyDescent="0.3">
      <c r="A9381">
        <v>9375</v>
      </c>
      <c r="B9381" t="e">
        <f>SQRT((1-A9381*A9381/$G$1)*$G$2)</f>
        <v>#NUM!</v>
      </c>
    </row>
    <row r="9382" spans="1:2" x14ac:dyDescent="0.3">
      <c r="A9382">
        <v>9376</v>
      </c>
      <c r="B9382" t="e">
        <f>SQRT((1-A9382*A9382/$G$1)*$G$2)</f>
        <v>#NUM!</v>
      </c>
    </row>
    <row r="9383" spans="1:2" x14ac:dyDescent="0.3">
      <c r="A9383">
        <v>9377</v>
      </c>
      <c r="B9383" t="e">
        <f>SQRT((1-A9383*A9383/$G$1)*$G$2)</f>
        <v>#NUM!</v>
      </c>
    </row>
    <row r="9384" spans="1:2" x14ac:dyDescent="0.3">
      <c r="A9384">
        <v>9378</v>
      </c>
      <c r="B9384" t="e">
        <f>SQRT((1-A9384*A9384/$G$1)*$G$2)</f>
        <v>#NUM!</v>
      </c>
    </row>
    <row r="9385" spans="1:2" x14ac:dyDescent="0.3">
      <c r="A9385">
        <v>9379</v>
      </c>
      <c r="B9385" t="e">
        <f>SQRT((1-A9385*A9385/$G$1)*$G$2)</f>
        <v>#NUM!</v>
      </c>
    </row>
    <row r="9386" spans="1:2" x14ac:dyDescent="0.3">
      <c r="A9386">
        <v>9380</v>
      </c>
      <c r="B9386" t="e">
        <f>SQRT((1-A9386*A9386/$G$1)*$G$2)</f>
        <v>#NUM!</v>
      </c>
    </row>
    <row r="9387" spans="1:2" x14ac:dyDescent="0.3">
      <c r="A9387">
        <v>9381</v>
      </c>
      <c r="B9387" t="e">
        <f>SQRT((1-A9387*A9387/$G$1)*$G$2)</f>
        <v>#NUM!</v>
      </c>
    </row>
    <row r="9388" spans="1:2" x14ac:dyDescent="0.3">
      <c r="A9388">
        <v>9382</v>
      </c>
      <c r="B9388" t="e">
        <f>SQRT((1-A9388*A9388/$G$1)*$G$2)</f>
        <v>#NUM!</v>
      </c>
    </row>
    <row r="9389" spans="1:2" x14ac:dyDescent="0.3">
      <c r="A9389">
        <v>9383</v>
      </c>
      <c r="B9389" t="e">
        <f>SQRT((1-A9389*A9389/$G$1)*$G$2)</f>
        <v>#NUM!</v>
      </c>
    </row>
    <row r="9390" spans="1:2" x14ac:dyDescent="0.3">
      <c r="A9390">
        <v>9384</v>
      </c>
      <c r="B9390" t="e">
        <f>SQRT((1-A9390*A9390/$G$1)*$G$2)</f>
        <v>#NUM!</v>
      </c>
    </row>
    <row r="9391" spans="1:2" x14ac:dyDescent="0.3">
      <c r="A9391">
        <v>9385</v>
      </c>
      <c r="B9391" t="e">
        <f>SQRT((1-A9391*A9391/$G$1)*$G$2)</f>
        <v>#NUM!</v>
      </c>
    </row>
    <row r="9392" spans="1:2" x14ac:dyDescent="0.3">
      <c r="A9392">
        <v>9386</v>
      </c>
      <c r="B9392" t="e">
        <f>SQRT((1-A9392*A9392/$G$1)*$G$2)</f>
        <v>#NUM!</v>
      </c>
    </row>
    <row r="9393" spans="1:2" x14ac:dyDescent="0.3">
      <c r="A9393">
        <v>9387</v>
      </c>
      <c r="B9393" t="e">
        <f>SQRT((1-A9393*A9393/$G$1)*$G$2)</f>
        <v>#NUM!</v>
      </c>
    </row>
    <row r="9394" spans="1:2" x14ac:dyDescent="0.3">
      <c r="A9394">
        <v>9388</v>
      </c>
      <c r="B9394" t="e">
        <f>SQRT((1-A9394*A9394/$G$1)*$G$2)</f>
        <v>#NUM!</v>
      </c>
    </row>
    <row r="9395" spans="1:2" x14ac:dyDescent="0.3">
      <c r="A9395">
        <v>9389</v>
      </c>
      <c r="B9395" t="e">
        <f>SQRT((1-A9395*A9395/$G$1)*$G$2)</f>
        <v>#NUM!</v>
      </c>
    </row>
    <row r="9396" spans="1:2" x14ac:dyDescent="0.3">
      <c r="A9396">
        <v>9390</v>
      </c>
      <c r="B9396" t="e">
        <f>SQRT((1-A9396*A9396/$G$1)*$G$2)</f>
        <v>#NUM!</v>
      </c>
    </row>
    <row r="9397" spans="1:2" x14ac:dyDescent="0.3">
      <c r="A9397">
        <v>9391</v>
      </c>
      <c r="B9397" t="e">
        <f>SQRT((1-A9397*A9397/$G$1)*$G$2)</f>
        <v>#NUM!</v>
      </c>
    </row>
    <row r="9398" spans="1:2" x14ac:dyDescent="0.3">
      <c r="A9398">
        <v>9392</v>
      </c>
      <c r="B9398" t="e">
        <f>SQRT((1-A9398*A9398/$G$1)*$G$2)</f>
        <v>#NUM!</v>
      </c>
    </row>
    <row r="9399" spans="1:2" x14ac:dyDescent="0.3">
      <c r="A9399">
        <v>9393</v>
      </c>
      <c r="B9399" t="e">
        <f>SQRT((1-A9399*A9399/$G$1)*$G$2)</f>
        <v>#NUM!</v>
      </c>
    </row>
    <row r="9400" spans="1:2" x14ac:dyDescent="0.3">
      <c r="A9400">
        <v>9394</v>
      </c>
      <c r="B9400" t="e">
        <f>SQRT((1-A9400*A9400/$G$1)*$G$2)</f>
        <v>#NUM!</v>
      </c>
    </row>
    <row r="9401" spans="1:2" x14ac:dyDescent="0.3">
      <c r="A9401">
        <v>9395</v>
      </c>
      <c r="B9401" t="e">
        <f>SQRT((1-A9401*A9401/$G$1)*$G$2)</f>
        <v>#NUM!</v>
      </c>
    </row>
    <row r="9402" spans="1:2" x14ac:dyDescent="0.3">
      <c r="A9402">
        <v>9396</v>
      </c>
      <c r="B9402" t="e">
        <f>SQRT((1-A9402*A9402/$G$1)*$G$2)</f>
        <v>#NUM!</v>
      </c>
    </row>
    <row r="9403" spans="1:2" x14ac:dyDescent="0.3">
      <c r="A9403">
        <v>9397</v>
      </c>
      <c r="B9403" t="e">
        <f>SQRT((1-A9403*A9403/$G$1)*$G$2)</f>
        <v>#NUM!</v>
      </c>
    </row>
    <row r="9404" spans="1:2" x14ac:dyDescent="0.3">
      <c r="A9404">
        <v>9398</v>
      </c>
      <c r="B9404" t="e">
        <f>SQRT((1-A9404*A9404/$G$1)*$G$2)</f>
        <v>#NUM!</v>
      </c>
    </row>
    <row r="9405" spans="1:2" x14ac:dyDescent="0.3">
      <c r="A9405">
        <v>9399</v>
      </c>
      <c r="B9405" t="e">
        <f>SQRT((1-A9405*A9405/$G$1)*$G$2)</f>
        <v>#NUM!</v>
      </c>
    </row>
    <row r="9406" spans="1:2" x14ac:dyDescent="0.3">
      <c r="A9406">
        <v>9400</v>
      </c>
      <c r="B9406" t="e">
        <f>SQRT((1-A9406*A9406/$G$1)*$G$2)</f>
        <v>#NUM!</v>
      </c>
    </row>
    <row r="9407" spans="1:2" x14ac:dyDescent="0.3">
      <c r="A9407">
        <v>9401</v>
      </c>
      <c r="B9407" t="e">
        <f>SQRT((1-A9407*A9407/$G$1)*$G$2)</f>
        <v>#NUM!</v>
      </c>
    </row>
    <row r="9408" spans="1:2" x14ac:dyDescent="0.3">
      <c r="A9408">
        <v>9402</v>
      </c>
      <c r="B9408" t="e">
        <f>SQRT((1-A9408*A9408/$G$1)*$G$2)</f>
        <v>#NUM!</v>
      </c>
    </row>
    <row r="9409" spans="1:2" x14ac:dyDescent="0.3">
      <c r="A9409">
        <v>9403</v>
      </c>
      <c r="B9409" t="e">
        <f>SQRT((1-A9409*A9409/$G$1)*$G$2)</f>
        <v>#NUM!</v>
      </c>
    </row>
    <row r="9410" spans="1:2" x14ac:dyDescent="0.3">
      <c r="A9410">
        <v>9404</v>
      </c>
      <c r="B9410" t="e">
        <f>SQRT((1-A9410*A9410/$G$1)*$G$2)</f>
        <v>#NUM!</v>
      </c>
    </row>
    <row r="9411" spans="1:2" x14ac:dyDescent="0.3">
      <c r="A9411">
        <v>9405</v>
      </c>
      <c r="B9411" t="e">
        <f>SQRT((1-A9411*A9411/$G$1)*$G$2)</f>
        <v>#NUM!</v>
      </c>
    </row>
    <row r="9412" spans="1:2" x14ac:dyDescent="0.3">
      <c r="A9412">
        <v>9406</v>
      </c>
      <c r="B9412" t="e">
        <f>SQRT((1-A9412*A9412/$G$1)*$G$2)</f>
        <v>#NUM!</v>
      </c>
    </row>
    <row r="9413" spans="1:2" x14ac:dyDescent="0.3">
      <c r="A9413">
        <v>9407</v>
      </c>
      <c r="B9413" t="e">
        <f>SQRT((1-A9413*A9413/$G$1)*$G$2)</f>
        <v>#NUM!</v>
      </c>
    </row>
    <row r="9414" spans="1:2" x14ac:dyDescent="0.3">
      <c r="A9414">
        <v>9408</v>
      </c>
      <c r="B9414" t="e">
        <f>SQRT((1-A9414*A9414/$G$1)*$G$2)</f>
        <v>#NUM!</v>
      </c>
    </row>
    <row r="9415" spans="1:2" x14ac:dyDescent="0.3">
      <c r="A9415">
        <v>9409</v>
      </c>
      <c r="B9415" t="e">
        <f>SQRT((1-A9415*A9415/$G$1)*$G$2)</f>
        <v>#NUM!</v>
      </c>
    </row>
    <row r="9416" spans="1:2" x14ac:dyDescent="0.3">
      <c r="A9416">
        <v>9410</v>
      </c>
      <c r="B9416" t="e">
        <f>SQRT((1-A9416*A9416/$G$1)*$G$2)</f>
        <v>#NUM!</v>
      </c>
    </row>
    <row r="9417" spans="1:2" x14ac:dyDescent="0.3">
      <c r="A9417">
        <v>9411</v>
      </c>
      <c r="B9417" t="e">
        <f>SQRT((1-A9417*A9417/$G$1)*$G$2)</f>
        <v>#NUM!</v>
      </c>
    </row>
    <row r="9418" spans="1:2" x14ac:dyDescent="0.3">
      <c r="A9418">
        <v>9412</v>
      </c>
      <c r="B9418" t="e">
        <f>SQRT((1-A9418*A9418/$G$1)*$G$2)</f>
        <v>#NUM!</v>
      </c>
    </row>
    <row r="9419" spans="1:2" x14ac:dyDescent="0.3">
      <c r="A9419">
        <v>9413</v>
      </c>
      <c r="B9419" t="e">
        <f>SQRT((1-A9419*A9419/$G$1)*$G$2)</f>
        <v>#NUM!</v>
      </c>
    </row>
    <row r="9420" spans="1:2" x14ac:dyDescent="0.3">
      <c r="A9420">
        <v>9414</v>
      </c>
      <c r="B9420" t="e">
        <f>SQRT((1-A9420*A9420/$G$1)*$G$2)</f>
        <v>#NUM!</v>
      </c>
    </row>
    <row r="9421" spans="1:2" x14ac:dyDescent="0.3">
      <c r="A9421">
        <v>9415</v>
      </c>
      <c r="B9421" t="e">
        <f>SQRT((1-A9421*A9421/$G$1)*$G$2)</f>
        <v>#NUM!</v>
      </c>
    </row>
    <row r="9422" spans="1:2" x14ac:dyDescent="0.3">
      <c r="A9422">
        <v>9416</v>
      </c>
      <c r="B9422" t="e">
        <f>SQRT((1-A9422*A9422/$G$1)*$G$2)</f>
        <v>#NUM!</v>
      </c>
    </row>
    <row r="9423" spans="1:2" x14ac:dyDescent="0.3">
      <c r="A9423">
        <v>9417</v>
      </c>
      <c r="B9423" t="e">
        <f>SQRT((1-A9423*A9423/$G$1)*$G$2)</f>
        <v>#NUM!</v>
      </c>
    </row>
    <row r="9424" spans="1:2" x14ac:dyDescent="0.3">
      <c r="A9424">
        <v>9418</v>
      </c>
      <c r="B9424" t="e">
        <f>SQRT((1-A9424*A9424/$G$1)*$G$2)</f>
        <v>#NUM!</v>
      </c>
    </row>
    <row r="9425" spans="1:2" x14ac:dyDescent="0.3">
      <c r="A9425">
        <v>9419</v>
      </c>
      <c r="B9425" t="e">
        <f>SQRT((1-A9425*A9425/$G$1)*$G$2)</f>
        <v>#NUM!</v>
      </c>
    </row>
    <row r="9426" spans="1:2" x14ac:dyDescent="0.3">
      <c r="A9426">
        <v>9420</v>
      </c>
      <c r="B9426" t="e">
        <f>SQRT((1-A9426*A9426/$G$1)*$G$2)</f>
        <v>#NUM!</v>
      </c>
    </row>
    <row r="9427" spans="1:2" x14ac:dyDescent="0.3">
      <c r="A9427">
        <v>9421</v>
      </c>
      <c r="B9427" t="e">
        <f>SQRT((1-A9427*A9427/$G$1)*$G$2)</f>
        <v>#NUM!</v>
      </c>
    </row>
    <row r="9428" spans="1:2" x14ac:dyDescent="0.3">
      <c r="A9428">
        <v>9422</v>
      </c>
      <c r="B9428" t="e">
        <f>SQRT((1-A9428*A9428/$G$1)*$G$2)</f>
        <v>#NUM!</v>
      </c>
    </row>
    <row r="9429" spans="1:2" x14ac:dyDescent="0.3">
      <c r="A9429">
        <v>9423</v>
      </c>
      <c r="B9429" t="e">
        <f>SQRT((1-A9429*A9429/$G$1)*$G$2)</f>
        <v>#NUM!</v>
      </c>
    </row>
    <row r="9430" spans="1:2" x14ac:dyDescent="0.3">
      <c r="A9430">
        <v>9424</v>
      </c>
      <c r="B9430" t="e">
        <f>SQRT((1-A9430*A9430/$G$1)*$G$2)</f>
        <v>#NUM!</v>
      </c>
    </row>
    <row r="9431" spans="1:2" x14ac:dyDescent="0.3">
      <c r="A9431">
        <v>9425</v>
      </c>
      <c r="B9431" t="e">
        <f>SQRT((1-A9431*A9431/$G$1)*$G$2)</f>
        <v>#NUM!</v>
      </c>
    </row>
    <row r="9432" spans="1:2" x14ac:dyDescent="0.3">
      <c r="A9432">
        <v>9426</v>
      </c>
      <c r="B9432" t="e">
        <f>SQRT((1-A9432*A9432/$G$1)*$G$2)</f>
        <v>#NUM!</v>
      </c>
    </row>
    <row r="9433" spans="1:2" x14ac:dyDescent="0.3">
      <c r="A9433">
        <v>9427</v>
      </c>
      <c r="B9433" t="e">
        <f>SQRT((1-A9433*A9433/$G$1)*$G$2)</f>
        <v>#NUM!</v>
      </c>
    </row>
    <row r="9434" spans="1:2" x14ac:dyDescent="0.3">
      <c r="A9434">
        <v>9428</v>
      </c>
      <c r="B9434" t="e">
        <f>SQRT((1-A9434*A9434/$G$1)*$G$2)</f>
        <v>#NUM!</v>
      </c>
    </row>
    <row r="9435" spans="1:2" x14ac:dyDescent="0.3">
      <c r="A9435">
        <v>9429</v>
      </c>
      <c r="B9435" t="e">
        <f>SQRT((1-A9435*A9435/$G$1)*$G$2)</f>
        <v>#NUM!</v>
      </c>
    </row>
    <row r="9436" spans="1:2" x14ac:dyDescent="0.3">
      <c r="A9436">
        <v>9430</v>
      </c>
      <c r="B9436" t="e">
        <f>SQRT((1-A9436*A9436/$G$1)*$G$2)</f>
        <v>#NUM!</v>
      </c>
    </row>
    <row r="9437" spans="1:2" x14ac:dyDescent="0.3">
      <c r="A9437">
        <v>9431</v>
      </c>
      <c r="B9437" t="e">
        <f>SQRT((1-A9437*A9437/$G$1)*$G$2)</f>
        <v>#NUM!</v>
      </c>
    </row>
    <row r="9438" spans="1:2" x14ac:dyDescent="0.3">
      <c r="A9438">
        <v>9432</v>
      </c>
      <c r="B9438" t="e">
        <f>SQRT((1-A9438*A9438/$G$1)*$G$2)</f>
        <v>#NUM!</v>
      </c>
    </row>
    <row r="9439" spans="1:2" x14ac:dyDescent="0.3">
      <c r="A9439">
        <v>9433</v>
      </c>
      <c r="B9439" t="e">
        <f>SQRT((1-A9439*A9439/$G$1)*$G$2)</f>
        <v>#NUM!</v>
      </c>
    </row>
    <row r="9440" spans="1:2" x14ac:dyDescent="0.3">
      <c r="A9440">
        <v>9434</v>
      </c>
      <c r="B9440" t="e">
        <f>SQRT((1-A9440*A9440/$G$1)*$G$2)</f>
        <v>#NUM!</v>
      </c>
    </row>
    <row r="9441" spans="1:2" x14ac:dyDescent="0.3">
      <c r="A9441">
        <v>9435</v>
      </c>
      <c r="B9441" t="e">
        <f>SQRT((1-A9441*A9441/$G$1)*$G$2)</f>
        <v>#NUM!</v>
      </c>
    </row>
    <row r="9442" spans="1:2" x14ac:dyDescent="0.3">
      <c r="A9442">
        <v>9436</v>
      </c>
      <c r="B9442" t="e">
        <f>SQRT((1-A9442*A9442/$G$1)*$G$2)</f>
        <v>#NUM!</v>
      </c>
    </row>
    <row r="9443" spans="1:2" x14ac:dyDescent="0.3">
      <c r="A9443">
        <v>9437</v>
      </c>
      <c r="B9443" t="e">
        <f>SQRT((1-A9443*A9443/$G$1)*$G$2)</f>
        <v>#NUM!</v>
      </c>
    </row>
    <row r="9444" spans="1:2" x14ac:dyDescent="0.3">
      <c r="A9444">
        <v>9438</v>
      </c>
      <c r="B9444" t="e">
        <f>SQRT((1-A9444*A9444/$G$1)*$G$2)</f>
        <v>#NUM!</v>
      </c>
    </row>
    <row r="9445" spans="1:2" x14ac:dyDescent="0.3">
      <c r="A9445">
        <v>9439</v>
      </c>
      <c r="B9445" t="e">
        <f>SQRT((1-A9445*A9445/$G$1)*$G$2)</f>
        <v>#NUM!</v>
      </c>
    </row>
    <row r="9446" spans="1:2" x14ac:dyDescent="0.3">
      <c r="A9446">
        <v>9440</v>
      </c>
      <c r="B9446" t="e">
        <f>SQRT((1-A9446*A9446/$G$1)*$G$2)</f>
        <v>#NUM!</v>
      </c>
    </row>
    <row r="9447" spans="1:2" x14ac:dyDescent="0.3">
      <c r="A9447">
        <v>9441</v>
      </c>
      <c r="B9447" t="e">
        <f>SQRT((1-A9447*A9447/$G$1)*$G$2)</f>
        <v>#NUM!</v>
      </c>
    </row>
    <row r="9448" spans="1:2" x14ac:dyDescent="0.3">
      <c r="A9448">
        <v>9442</v>
      </c>
      <c r="B9448" t="e">
        <f>SQRT((1-A9448*A9448/$G$1)*$G$2)</f>
        <v>#NUM!</v>
      </c>
    </row>
    <row r="9449" spans="1:2" x14ac:dyDescent="0.3">
      <c r="A9449">
        <v>9443</v>
      </c>
      <c r="B9449" t="e">
        <f>SQRT((1-A9449*A9449/$G$1)*$G$2)</f>
        <v>#NUM!</v>
      </c>
    </row>
    <row r="9450" spans="1:2" x14ac:dyDescent="0.3">
      <c r="A9450">
        <v>9444</v>
      </c>
      <c r="B9450" t="e">
        <f>SQRT((1-A9450*A9450/$G$1)*$G$2)</f>
        <v>#NUM!</v>
      </c>
    </row>
    <row r="9451" spans="1:2" x14ac:dyDescent="0.3">
      <c r="A9451">
        <v>9445</v>
      </c>
      <c r="B9451" t="e">
        <f>SQRT((1-A9451*A9451/$G$1)*$G$2)</f>
        <v>#NUM!</v>
      </c>
    </row>
    <row r="9452" spans="1:2" x14ac:dyDescent="0.3">
      <c r="A9452">
        <v>9446</v>
      </c>
      <c r="B9452" t="e">
        <f>SQRT((1-A9452*A9452/$G$1)*$G$2)</f>
        <v>#NUM!</v>
      </c>
    </row>
    <row r="9453" spans="1:2" x14ac:dyDescent="0.3">
      <c r="A9453">
        <v>9447</v>
      </c>
      <c r="B9453" t="e">
        <f>SQRT((1-A9453*A9453/$G$1)*$G$2)</f>
        <v>#NUM!</v>
      </c>
    </row>
    <row r="9454" spans="1:2" x14ac:dyDescent="0.3">
      <c r="A9454">
        <v>9448</v>
      </c>
      <c r="B9454" t="e">
        <f>SQRT((1-A9454*A9454/$G$1)*$G$2)</f>
        <v>#NUM!</v>
      </c>
    </row>
    <row r="9455" spans="1:2" x14ac:dyDescent="0.3">
      <c r="A9455">
        <v>9449</v>
      </c>
      <c r="B9455" t="e">
        <f>SQRT((1-A9455*A9455/$G$1)*$G$2)</f>
        <v>#NUM!</v>
      </c>
    </row>
    <row r="9456" spans="1:2" x14ac:dyDescent="0.3">
      <c r="A9456">
        <v>9450</v>
      </c>
      <c r="B9456" t="e">
        <f>SQRT((1-A9456*A9456/$G$1)*$G$2)</f>
        <v>#NUM!</v>
      </c>
    </row>
    <row r="9457" spans="1:2" x14ac:dyDescent="0.3">
      <c r="A9457">
        <v>9451</v>
      </c>
      <c r="B9457" t="e">
        <f>SQRT((1-A9457*A9457/$G$1)*$G$2)</f>
        <v>#NUM!</v>
      </c>
    </row>
    <row r="9458" spans="1:2" x14ac:dyDescent="0.3">
      <c r="A9458">
        <v>9452</v>
      </c>
      <c r="B9458" t="e">
        <f>SQRT((1-A9458*A9458/$G$1)*$G$2)</f>
        <v>#NUM!</v>
      </c>
    </row>
    <row r="9459" spans="1:2" x14ac:dyDescent="0.3">
      <c r="A9459">
        <v>9453</v>
      </c>
      <c r="B9459" t="e">
        <f>SQRT((1-A9459*A9459/$G$1)*$G$2)</f>
        <v>#NUM!</v>
      </c>
    </row>
    <row r="9460" spans="1:2" x14ac:dyDescent="0.3">
      <c r="A9460">
        <v>9454</v>
      </c>
      <c r="B9460" t="e">
        <f>SQRT((1-A9460*A9460/$G$1)*$G$2)</f>
        <v>#NUM!</v>
      </c>
    </row>
    <row r="9461" spans="1:2" x14ac:dyDescent="0.3">
      <c r="A9461">
        <v>9455</v>
      </c>
      <c r="B9461" t="e">
        <f>SQRT((1-A9461*A9461/$G$1)*$G$2)</f>
        <v>#NUM!</v>
      </c>
    </row>
    <row r="9462" spans="1:2" x14ac:dyDescent="0.3">
      <c r="A9462">
        <v>9456</v>
      </c>
      <c r="B9462" t="e">
        <f>SQRT((1-A9462*A9462/$G$1)*$G$2)</f>
        <v>#NUM!</v>
      </c>
    </row>
    <row r="9463" spans="1:2" x14ac:dyDescent="0.3">
      <c r="A9463">
        <v>9457</v>
      </c>
      <c r="B9463" t="e">
        <f>SQRT((1-A9463*A9463/$G$1)*$G$2)</f>
        <v>#NUM!</v>
      </c>
    </row>
    <row r="9464" spans="1:2" x14ac:dyDescent="0.3">
      <c r="A9464">
        <v>9458</v>
      </c>
      <c r="B9464" t="e">
        <f>SQRT((1-A9464*A9464/$G$1)*$G$2)</f>
        <v>#NUM!</v>
      </c>
    </row>
    <row r="9465" spans="1:2" x14ac:dyDescent="0.3">
      <c r="A9465">
        <v>9459</v>
      </c>
      <c r="B9465" t="e">
        <f>SQRT((1-A9465*A9465/$G$1)*$G$2)</f>
        <v>#NUM!</v>
      </c>
    </row>
    <row r="9466" spans="1:2" x14ac:dyDescent="0.3">
      <c r="A9466">
        <v>9460</v>
      </c>
      <c r="B9466" t="e">
        <f>SQRT((1-A9466*A9466/$G$1)*$G$2)</f>
        <v>#NUM!</v>
      </c>
    </row>
    <row r="9467" spans="1:2" x14ac:dyDescent="0.3">
      <c r="A9467">
        <v>9461</v>
      </c>
      <c r="B9467" t="e">
        <f>SQRT((1-A9467*A9467/$G$1)*$G$2)</f>
        <v>#NUM!</v>
      </c>
    </row>
    <row r="9468" spans="1:2" x14ac:dyDescent="0.3">
      <c r="A9468">
        <v>9462</v>
      </c>
      <c r="B9468" t="e">
        <f>SQRT((1-A9468*A9468/$G$1)*$G$2)</f>
        <v>#NUM!</v>
      </c>
    </row>
    <row r="9469" spans="1:2" x14ac:dyDescent="0.3">
      <c r="A9469">
        <v>9463</v>
      </c>
      <c r="B9469" t="e">
        <f>SQRT((1-A9469*A9469/$G$1)*$G$2)</f>
        <v>#NUM!</v>
      </c>
    </row>
    <row r="9470" spans="1:2" x14ac:dyDescent="0.3">
      <c r="A9470">
        <v>9464</v>
      </c>
      <c r="B9470" t="e">
        <f>SQRT((1-A9470*A9470/$G$1)*$G$2)</f>
        <v>#NUM!</v>
      </c>
    </row>
    <row r="9471" spans="1:2" x14ac:dyDescent="0.3">
      <c r="A9471">
        <v>9465</v>
      </c>
      <c r="B9471" t="e">
        <f>SQRT((1-A9471*A9471/$G$1)*$G$2)</f>
        <v>#NUM!</v>
      </c>
    </row>
    <row r="9472" spans="1:2" x14ac:dyDescent="0.3">
      <c r="A9472">
        <v>9466</v>
      </c>
      <c r="B9472" t="e">
        <f>SQRT((1-A9472*A9472/$G$1)*$G$2)</f>
        <v>#NUM!</v>
      </c>
    </row>
    <row r="9473" spans="1:2" x14ac:dyDescent="0.3">
      <c r="A9473">
        <v>9467</v>
      </c>
      <c r="B9473" t="e">
        <f>SQRT((1-A9473*A9473/$G$1)*$G$2)</f>
        <v>#NUM!</v>
      </c>
    </row>
    <row r="9474" spans="1:2" x14ac:dyDescent="0.3">
      <c r="A9474">
        <v>9468</v>
      </c>
      <c r="B9474" t="e">
        <f>SQRT((1-A9474*A9474/$G$1)*$G$2)</f>
        <v>#NUM!</v>
      </c>
    </row>
    <row r="9475" spans="1:2" x14ac:dyDescent="0.3">
      <c r="A9475">
        <v>9469</v>
      </c>
      <c r="B9475" t="e">
        <f>SQRT((1-A9475*A9475/$G$1)*$G$2)</f>
        <v>#NUM!</v>
      </c>
    </row>
    <row r="9476" spans="1:2" x14ac:dyDescent="0.3">
      <c r="A9476">
        <v>9470</v>
      </c>
      <c r="B9476" t="e">
        <f>SQRT((1-A9476*A9476/$G$1)*$G$2)</f>
        <v>#NUM!</v>
      </c>
    </row>
    <row r="9477" spans="1:2" x14ac:dyDescent="0.3">
      <c r="A9477">
        <v>9471</v>
      </c>
      <c r="B9477" t="e">
        <f>SQRT((1-A9477*A9477/$G$1)*$G$2)</f>
        <v>#NUM!</v>
      </c>
    </row>
    <row r="9478" spans="1:2" x14ac:dyDescent="0.3">
      <c r="A9478">
        <v>9472</v>
      </c>
      <c r="B9478" t="e">
        <f>SQRT((1-A9478*A9478/$G$1)*$G$2)</f>
        <v>#NUM!</v>
      </c>
    </row>
    <row r="9479" spans="1:2" x14ac:dyDescent="0.3">
      <c r="A9479">
        <v>9473</v>
      </c>
      <c r="B9479" t="e">
        <f>SQRT((1-A9479*A9479/$G$1)*$G$2)</f>
        <v>#NUM!</v>
      </c>
    </row>
    <row r="9480" spans="1:2" x14ac:dyDescent="0.3">
      <c r="A9480">
        <v>9474</v>
      </c>
      <c r="B9480" t="e">
        <f>SQRT((1-A9480*A9480/$G$1)*$G$2)</f>
        <v>#NUM!</v>
      </c>
    </row>
    <row r="9481" spans="1:2" x14ac:dyDescent="0.3">
      <c r="A9481">
        <v>9475</v>
      </c>
      <c r="B9481" t="e">
        <f>SQRT((1-A9481*A9481/$G$1)*$G$2)</f>
        <v>#NUM!</v>
      </c>
    </row>
    <row r="9482" spans="1:2" x14ac:dyDescent="0.3">
      <c r="A9482">
        <v>9476</v>
      </c>
      <c r="B9482" t="e">
        <f>SQRT((1-A9482*A9482/$G$1)*$G$2)</f>
        <v>#NUM!</v>
      </c>
    </row>
    <row r="9483" spans="1:2" x14ac:dyDescent="0.3">
      <c r="A9483">
        <v>9477</v>
      </c>
      <c r="B9483" t="e">
        <f>SQRT((1-A9483*A9483/$G$1)*$G$2)</f>
        <v>#NUM!</v>
      </c>
    </row>
    <row r="9484" spans="1:2" x14ac:dyDescent="0.3">
      <c r="A9484">
        <v>9478</v>
      </c>
      <c r="B9484" t="e">
        <f>SQRT((1-A9484*A9484/$G$1)*$G$2)</f>
        <v>#NUM!</v>
      </c>
    </row>
    <row r="9485" spans="1:2" x14ac:dyDescent="0.3">
      <c r="A9485">
        <v>9479</v>
      </c>
      <c r="B9485" t="e">
        <f>SQRT((1-A9485*A9485/$G$1)*$G$2)</f>
        <v>#NUM!</v>
      </c>
    </row>
    <row r="9486" spans="1:2" x14ac:dyDescent="0.3">
      <c r="A9486">
        <v>9480</v>
      </c>
      <c r="B9486" t="e">
        <f>SQRT((1-A9486*A9486/$G$1)*$G$2)</f>
        <v>#NUM!</v>
      </c>
    </row>
    <row r="9487" spans="1:2" x14ac:dyDescent="0.3">
      <c r="A9487">
        <v>9481</v>
      </c>
      <c r="B9487" t="e">
        <f>SQRT((1-A9487*A9487/$G$1)*$G$2)</f>
        <v>#NUM!</v>
      </c>
    </row>
    <row r="9488" spans="1:2" x14ac:dyDescent="0.3">
      <c r="A9488">
        <v>9482</v>
      </c>
      <c r="B9488" t="e">
        <f>SQRT((1-A9488*A9488/$G$1)*$G$2)</f>
        <v>#NUM!</v>
      </c>
    </row>
    <row r="9489" spans="1:2" x14ac:dyDescent="0.3">
      <c r="A9489">
        <v>9483</v>
      </c>
      <c r="B9489" t="e">
        <f>SQRT((1-A9489*A9489/$G$1)*$G$2)</f>
        <v>#NUM!</v>
      </c>
    </row>
    <row r="9490" spans="1:2" x14ac:dyDescent="0.3">
      <c r="A9490">
        <v>9484</v>
      </c>
      <c r="B9490" t="e">
        <f>SQRT((1-A9490*A9490/$G$1)*$G$2)</f>
        <v>#NUM!</v>
      </c>
    </row>
    <row r="9491" spans="1:2" x14ac:dyDescent="0.3">
      <c r="A9491">
        <v>9485</v>
      </c>
      <c r="B9491" t="e">
        <f>SQRT((1-A9491*A9491/$G$1)*$G$2)</f>
        <v>#NUM!</v>
      </c>
    </row>
    <row r="9492" spans="1:2" x14ac:dyDescent="0.3">
      <c r="A9492">
        <v>9486</v>
      </c>
      <c r="B9492" t="e">
        <f>SQRT((1-A9492*A9492/$G$1)*$G$2)</f>
        <v>#NUM!</v>
      </c>
    </row>
    <row r="9493" spans="1:2" x14ac:dyDescent="0.3">
      <c r="A9493">
        <v>9487</v>
      </c>
      <c r="B9493" t="e">
        <f>SQRT((1-A9493*A9493/$G$1)*$G$2)</f>
        <v>#NUM!</v>
      </c>
    </row>
    <row r="9494" spans="1:2" x14ac:dyDescent="0.3">
      <c r="A9494">
        <v>9488</v>
      </c>
      <c r="B9494" t="e">
        <f>SQRT((1-A9494*A9494/$G$1)*$G$2)</f>
        <v>#NUM!</v>
      </c>
    </row>
    <row r="9495" spans="1:2" x14ac:dyDescent="0.3">
      <c r="A9495">
        <v>9489</v>
      </c>
      <c r="B9495" t="e">
        <f>SQRT((1-A9495*A9495/$G$1)*$G$2)</f>
        <v>#NUM!</v>
      </c>
    </row>
    <row r="9496" spans="1:2" x14ac:dyDescent="0.3">
      <c r="A9496">
        <v>9490</v>
      </c>
      <c r="B9496" t="e">
        <f>SQRT((1-A9496*A9496/$G$1)*$G$2)</f>
        <v>#NUM!</v>
      </c>
    </row>
    <row r="9497" spans="1:2" x14ac:dyDescent="0.3">
      <c r="A9497">
        <v>9491</v>
      </c>
      <c r="B9497" t="e">
        <f>SQRT((1-A9497*A9497/$G$1)*$G$2)</f>
        <v>#NUM!</v>
      </c>
    </row>
    <row r="9498" spans="1:2" x14ac:dyDescent="0.3">
      <c r="A9498">
        <v>9492</v>
      </c>
      <c r="B9498" t="e">
        <f>SQRT((1-A9498*A9498/$G$1)*$G$2)</f>
        <v>#NUM!</v>
      </c>
    </row>
    <row r="9499" spans="1:2" x14ac:dyDescent="0.3">
      <c r="A9499">
        <v>9493</v>
      </c>
      <c r="B9499" t="e">
        <f>SQRT((1-A9499*A9499/$G$1)*$G$2)</f>
        <v>#NUM!</v>
      </c>
    </row>
    <row r="9500" spans="1:2" x14ac:dyDescent="0.3">
      <c r="A9500">
        <v>9494</v>
      </c>
      <c r="B9500" t="e">
        <f>SQRT((1-A9500*A9500/$G$1)*$G$2)</f>
        <v>#NUM!</v>
      </c>
    </row>
    <row r="9501" spans="1:2" x14ac:dyDescent="0.3">
      <c r="A9501">
        <v>9495</v>
      </c>
      <c r="B9501" t="e">
        <f>SQRT((1-A9501*A9501/$G$1)*$G$2)</f>
        <v>#NUM!</v>
      </c>
    </row>
    <row r="9502" spans="1:2" x14ac:dyDescent="0.3">
      <c r="A9502">
        <v>9496</v>
      </c>
      <c r="B9502" t="e">
        <f>SQRT((1-A9502*A9502/$G$1)*$G$2)</f>
        <v>#NUM!</v>
      </c>
    </row>
    <row r="9503" spans="1:2" x14ac:dyDescent="0.3">
      <c r="A9503">
        <v>9497</v>
      </c>
      <c r="B9503" t="e">
        <f>SQRT((1-A9503*A9503/$G$1)*$G$2)</f>
        <v>#NUM!</v>
      </c>
    </row>
    <row r="9504" spans="1:2" x14ac:dyDescent="0.3">
      <c r="A9504">
        <v>9498</v>
      </c>
      <c r="B9504" t="e">
        <f>SQRT((1-A9504*A9504/$G$1)*$G$2)</f>
        <v>#NUM!</v>
      </c>
    </row>
    <row r="9505" spans="1:2" x14ac:dyDescent="0.3">
      <c r="A9505">
        <v>9499</v>
      </c>
      <c r="B9505" t="e">
        <f>SQRT((1-A9505*A9505/$G$1)*$G$2)</f>
        <v>#NUM!</v>
      </c>
    </row>
    <row r="9506" spans="1:2" x14ac:dyDescent="0.3">
      <c r="A9506">
        <v>9500</v>
      </c>
      <c r="B9506" t="e">
        <f>SQRT((1-A9506*A9506/$G$1)*$G$2)</f>
        <v>#NUM!</v>
      </c>
    </row>
    <row r="9507" spans="1:2" x14ac:dyDescent="0.3">
      <c r="A9507">
        <v>9501</v>
      </c>
      <c r="B9507" t="e">
        <f>SQRT((1-A9507*A9507/$G$1)*$G$2)</f>
        <v>#NUM!</v>
      </c>
    </row>
    <row r="9508" spans="1:2" x14ac:dyDescent="0.3">
      <c r="A9508">
        <v>9502</v>
      </c>
      <c r="B9508" t="e">
        <f>SQRT((1-A9508*A9508/$G$1)*$G$2)</f>
        <v>#NUM!</v>
      </c>
    </row>
    <row r="9509" spans="1:2" x14ac:dyDescent="0.3">
      <c r="A9509">
        <v>9503</v>
      </c>
      <c r="B9509" t="e">
        <f>SQRT((1-A9509*A9509/$G$1)*$G$2)</f>
        <v>#NUM!</v>
      </c>
    </row>
    <row r="9510" spans="1:2" x14ac:dyDescent="0.3">
      <c r="A9510">
        <v>9504</v>
      </c>
      <c r="B9510" t="e">
        <f>SQRT((1-A9510*A9510/$G$1)*$G$2)</f>
        <v>#NUM!</v>
      </c>
    </row>
    <row r="9511" spans="1:2" x14ac:dyDescent="0.3">
      <c r="A9511">
        <v>9505</v>
      </c>
      <c r="B9511" t="e">
        <f>SQRT((1-A9511*A9511/$G$1)*$G$2)</f>
        <v>#NUM!</v>
      </c>
    </row>
    <row r="9512" spans="1:2" x14ac:dyDescent="0.3">
      <c r="A9512">
        <v>9506</v>
      </c>
      <c r="B9512" t="e">
        <f>SQRT((1-A9512*A9512/$G$1)*$G$2)</f>
        <v>#NUM!</v>
      </c>
    </row>
    <row r="9513" spans="1:2" x14ac:dyDescent="0.3">
      <c r="A9513">
        <v>9507</v>
      </c>
      <c r="B9513" t="e">
        <f>SQRT((1-A9513*A9513/$G$1)*$G$2)</f>
        <v>#NUM!</v>
      </c>
    </row>
    <row r="9514" spans="1:2" x14ac:dyDescent="0.3">
      <c r="A9514">
        <v>9508</v>
      </c>
      <c r="B9514" t="e">
        <f>SQRT((1-A9514*A9514/$G$1)*$G$2)</f>
        <v>#NUM!</v>
      </c>
    </row>
    <row r="9515" spans="1:2" x14ac:dyDescent="0.3">
      <c r="A9515">
        <v>9509</v>
      </c>
      <c r="B9515" t="e">
        <f>SQRT((1-A9515*A9515/$G$1)*$G$2)</f>
        <v>#NUM!</v>
      </c>
    </row>
    <row r="9516" spans="1:2" x14ac:dyDescent="0.3">
      <c r="A9516">
        <v>9510</v>
      </c>
      <c r="B9516" t="e">
        <f>SQRT((1-A9516*A9516/$G$1)*$G$2)</f>
        <v>#NUM!</v>
      </c>
    </row>
    <row r="9517" spans="1:2" x14ac:dyDescent="0.3">
      <c r="A9517">
        <v>9511</v>
      </c>
      <c r="B9517" t="e">
        <f>SQRT((1-A9517*A9517/$G$1)*$G$2)</f>
        <v>#NUM!</v>
      </c>
    </row>
    <row r="9518" spans="1:2" x14ac:dyDescent="0.3">
      <c r="A9518">
        <v>9512</v>
      </c>
      <c r="B9518" t="e">
        <f>SQRT((1-A9518*A9518/$G$1)*$G$2)</f>
        <v>#NUM!</v>
      </c>
    </row>
    <row r="9519" spans="1:2" x14ac:dyDescent="0.3">
      <c r="A9519">
        <v>9513</v>
      </c>
      <c r="B9519" t="e">
        <f>SQRT((1-A9519*A9519/$G$1)*$G$2)</f>
        <v>#NUM!</v>
      </c>
    </row>
    <row r="9520" spans="1:2" x14ac:dyDescent="0.3">
      <c r="A9520">
        <v>9514</v>
      </c>
      <c r="B9520" t="e">
        <f>SQRT((1-A9520*A9520/$G$1)*$G$2)</f>
        <v>#NUM!</v>
      </c>
    </row>
    <row r="9521" spans="1:2" x14ac:dyDescent="0.3">
      <c r="A9521">
        <v>9515</v>
      </c>
      <c r="B9521" t="e">
        <f>SQRT((1-A9521*A9521/$G$1)*$G$2)</f>
        <v>#NUM!</v>
      </c>
    </row>
    <row r="9522" spans="1:2" x14ac:dyDescent="0.3">
      <c r="A9522">
        <v>9516</v>
      </c>
      <c r="B9522" t="e">
        <f>SQRT((1-A9522*A9522/$G$1)*$G$2)</f>
        <v>#NUM!</v>
      </c>
    </row>
    <row r="9523" spans="1:2" x14ac:dyDescent="0.3">
      <c r="A9523">
        <v>9517</v>
      </c>
      <c r="B9523" t="e">
        <f>SQRT((1-A9523*A9523/$G$1)*$G$2)</f>
        <v>#NUM!</v>
      </c>
    </row>
    <row r="9524" spans="1:2" x14ac:dyDescent="0.3">
      <c r="A9524">
        <v>9518</v>
      </c>
      <c r="B9524" t="e">
        <f>SQRT((1-A9524*A9524/$G$1)*$G$2)</f>
        <v>#NUM!</v>
      </c>
    </row>
    <row r="9525" spans="1:2" x14ac:dyDescent="0.3">
      <c r="A9525">
        <v>9519</v>
      </c>
      <c r="B9525" t="e">
        <f>SQRT((1-A9525*A9525/$G$1)*$G$2)</f>
        <v>#NUM!</v>
      </c>
    </row>
    <row r="9526" spans="1:2" x14ac:dyDescent="0.3">
      <c r="A9526">
        <v>9520</v>
      </c>
      <c r="B9526" t="e">
        <f>SQRT((1-A9526*A9526/$G$1)*$G$2)</f>
        <v>#NUM!</v>
      </c>
    </row>
    <row r="9527" spans="1:2" x14ac:dyDescent="0.3">
      <c r="A9527">
        <v>9521</v>
      </c>
      <c r="B9527" t="e">
        <f>SQRT((1-A9527*A9527/$G$1)*$G$2)</f>
        <v>#NUM!</v>
      </c>
    </row>
    <row r="9528" spans="1:2" x14ac:dyDescent="0.3">
      <c r="A9528">
        <v>9522</v>
      </c>
      <c r="B9528" t="e">
        <f>SQRT((1-A9528*A9528/$G$1)*$G$2)</f>
        <v>#NUM!</v>
      </c>
    </row>
    <row r="9529" spans="1:2" x14ac:dyDescent="0.3">
      <c r="A9529">
        <v>9523</v>
      </c>
      <c r="B9529" t="e">
        <f>SQRT((1-A9529*A9529/$G$1)*$G$2)</f>
        <v>#NUM!</v>
      </c>
    </row>
    <row r="9530" spans="1:2" x14ac:dyDescent="0.3">
      <c r="A9530">
        <v>9524</v>
      </c>
      <c r="B9530" t="e">
        <f>SQRT((1-A9530*A9530/$G$1)*$G$2)</f>
        <v>#NUM!</v>
      </c>
    </row>
    <row r="9531" spans="1:2" x14ac:dyDescent="0.3">
      <c r="A9531">
        <v>9525</v>
      </c>
      <c r="B9531" t="e">
        <f>SQRT((1-A9531*A9531/$G$1)*$G$2)</f>
        <v>#NUM!</v>
      </c>
    </row>
    <row r="9532" spans="1:2" x14ac:dyDescent="0.3">
      <c r="A9532">
        <v>9526</v>
      </c>
      <c r="B9532" t="e">
        <f>SQRT((1-A9532*A9532/$G$1)*$G$2)</f>
        <v>#NUM!</v>
      </c>
    </row>
    <row r="9533" spans="1:2" x14ac:dyDescent="0.3">
      <c r="A9533">
        <v>9527</v>
      </c>
      <c r="B9533" t="e">
        <f>SQRT((1-A9533*A9533/$G$1)*$G$2)</f>
        <v>#NUM!</v>
      </c>
    </row>
    <row r="9534" spans="1:2" x14ac:dyDescent="0.3">
      <c r="A9534">
        <v>9528</v>
      </c>
      <c r="B9534" t="e">
        <f>SQRT((1-A9534*A9534/$G$1)*$G$2)</f>
        <v>#NUM!</v>
      </c>
    </row>
    <row r="9535" spans="1:2" x14ac:dyDescent="0.3">
      <c r="A9535">
        <v>9529</v>
      </c>
      <c r="B9535" t="e">
        <f>SQRT((1-A9535*A9535/$G$1)*$G$2)</f>
        <v>#NUM!</v>
      </c>
    </row>
    <row r="9536" spans="1:2" x14ac:dyDescent="0.3">
      <c r="A9536">
        <v>9530</v>
      </c>
      <c r="B9536" t="e">
        <f>SQRT((1-A9536*A9536/$G$1)*$G$2)</f>
        <v>#NUM!</v>
      </c>
    </row>
    <row r="9537" spans="1:2" x14ac:dyDescent="0.3">
      <c r="A9537">
        <v>9531</v>
      </c>
      <c r="B9537" t="e">
        <f>SQRT((1-A9537*A9537/$G$1)*$G$2)</f>
        <v>#NUM!</v>
      </c>
    </row>
    <row r="9538" spans="1:2" x14ac:dyDescent="0.3">
      <c r="A9538">
        <v>9532</v>
      </c>
      <c r="B9538" t="e">
        <f>SQRT((1-A9538*A9538/$G$1)*$G$2)</f>
        <v>#NUM!</v>
      </c>
    </row>
    <row r="9539" spans="1:2" x14ac:dyDescent="0.3">
      <c r="A9539">
        <v>9533</v>
      </c>
      <c r="B9539" t="e">
        <f>SQRT((1-A9539*A9539/$G$1)*$G$2)</f>
        <v>#NUM!</v>
      </c>
    </row>
    <row r="9540" spans="1:2" x14ac:dyDescent="0.3">
      <c r="A9540">
        <v>9534</v>
      </c>
      <c r="B9540" t="e">
        <f>SQRT((1-A9540*A9540/$G$1)*$G$2)</f>
        <v>#NUM!</v>
      </c>
    </row>
    <row r="9541" spans="1:2" x14ac:dyDescent="0.3">
      <c r="A9541">
        <v>9535</v>
      </c>
      <c r="B9541" t="e">
        <f>SQRT((1-A9541*A9541/$G$1)*$G$2)</f>
        <v>#NUM!</v>
      </c>
    </row>
    <row r="9542" spans="1:2" x14ac:dyDescent="0.3">
      <c r="A9542">
        <v>9536</v>
      </c>
      <c r="B9542" t="e">
        <f>SQRT((1-A9542*A9542/$G$1)*$G$2)</f>
        <v>#NUM!</v>
      </c>
    </row>
    <row r="9543" spans="1:2" x14ac:dyDescent="0.3">
      <c r="A9543">
        <v>9537</v>
      </c>
      <c r="B9543" t="e">
        <f>SQRT((1-A9543*A9543/$G$1)*$G$2)</f>
        <v>#NUM!</v>
      </c>
    </row>
    <row r="9544" spans="1:2" x14ac:dyDescent="0.3">
      <c r="A9544">
        <v>9538</v>
      </c>
      <c r="B9544" t="e">
        <f>SQRT((1-A9544*A9544/$G$1)*$G$2)</f>
        <v>#NUM!</v>
      </c>
    </row>
    <row r="9545" spans="1:2" x14ac:dyDescent="0.3">
      <c r="A9545">
        <v>9539</v>
      </c>
      <c r="B9545" t="e">
        <f>SQRT((1-A9545*A9545/$G$1)*$G$2)</f>
        <v>#NUM!</v>
      </c>
    </row>
    <row r="9546" spans="1:2" x14ac:dyDescent="0.3">
      <c r="A9546">
        <v>9540</v>
      </c>
      <c r="B9546" t="e">
        <f>SQRT((1-A9546*A9546/$G$1)*$G$2)</f>
        <v>#NUM!</v>
      </c>
    </row>
    <row r="9547" spans="1:2" x14ac:dyDescent="0.3">
      <c r="A9547">
        <v>9541</v>
      </c>
      <c r="B9547" t="e">
        <f>SQRT((1-A9547*A9547/$G$1)*$G$2)</f>
        <v>#NUM!</v>
      </c>
    </row>
    <row r="9548" spans="1:2" x14ac:dyDescent="0.3">
      <c r="A9548">
        <v>9542</v>
      </c>
      <c r="B9548" t="e">
        <f>SQRT((1-A9548*A9548/$G$1)*$G$2)</f>
        <v>#NUM!</v>
      </c>
    </row>
    <row r="9549" spans="1:2" x14ac:dyDescent="0.3">
      <c r="A9549">
        <v>9543</v>
      </c>
      <c r="B9549" t="e">
        <f>SQRT((1-A9549*A9549/$G$1)*$G$2)</f>
        <v>#NUM!</v>
      </c>
    </row>
    <row r="9550" spans="1:2" x14ac:dyDescent="0.3">
      <c r="A9550">
        <v>9544</v>
      </c>
      <c r="B9550" t="e">
        <f>SQRT((1-A9550*A9550/$G$1)*$G$2)</f>
        <v>#NUM!</v>
      </c>
    </row>
    <row r="9551" spans="1:2" x14ac:dyDescent="0.3">
      <c r="A9551">
        <v>9545</v>
      </c>
      <c r="B9551" t="e">
        <f>SQRT((1-A9551*A9551/$G$1)*$G$2)</f>
        <v>#NUM!</v>
      </c>
    </row>
    <row r="9552" spans="1:2" x14ac:dyDescent="0.3">
      <c r="A9552">
        <v>9546</v>
      </c>
      <c r="B9552" t="e">
        <f>SQRT((1-A9552*A9552/$G$1)*$G$2)</f>
        <v>#NUM!</v>
      </c>
    </row>
    <row r="9553" spans="1:2" x14ac:dyDescent="0.3">
      <c r="A9553">
        <v>9547</v>
      </c>
      <c r="B9553" t="e">
        <f>SQRT((1-A9553*A9553/$G$1)*$G$2)</f>
        <v>#NUM!</v>
      </c>
    </row>
    <row r="9554" spans="1:2" x14ac:dyDescent="0.3">
      <c r="A9554">
        <v>9548</v>
      </c>
      <c r="B9554" t="e">
        <f>SQRT((1-A9554*A9554/$G$1)*$G$2)</f>
        <v>#NUM!</v>
      </c>
    </row>
    <row r="9555" spans="1:2" x14ac:dyDescent="0.3">
      <c r="A9555">
        <v>9549</v>
      </c>
      <c r="B9555" t="e">
        <f>SQRT((1-A9555*A9555/$G$1)*$G$2)</f>
        <v>#NUM!</v>
      </c>
    </row>
    <row r="9556" spans="1:2" x14ac:dyDescent="0.3">
      <c r="A9556">
        <v>9550</v>
      </c>
      <c r="B9556" t="e">
        <f>SQRT((1-A9556*A9556/$G$1)*$G$2)</f>
        <v>#NUM!</v>
      </c>
    </row>
    <row r="9557" spans="1:2" x14ac:dyDescent="0.3">
      <c r="A9557">
        <v>9551</v>
      </c>
      <c r="B9557" t="e">
        <f>SQRT((1-A9557*A9557/$G$1)*$G$2)</f>
        <v>#NUM!</v>
      </c>
    </row>
    <row r="9558" spans="1:2" x14ac:dyDescent="0.3">
      <c r="A9558">
        <v>9552</v>
      </c>
      <c r="B9558" t="e">
        <f>SQRT((1-A9558*A9558/$G$1)*$G$2)</f>
        <v>#NUM!</v>
      </c>
    </row>
    <row r="9559" spans="1:2" x14ac:dyDescent="0.3">
      <c r="A9559">
        <v>9553</v>
      </c>
      <c r="B9559" t="e">
        <f>SQRT((1-A9559*A9559/$G$1)*$G$2)</f>
        <v>#NUM!</v>
      </c>
    </row>
    <row r="9560" spans="1:2" x14ac:dyDescent="0.3">
      <c r="A9560">
        <v>9554</v>
      </c>
      <c r="B9560" t="e">
        <f>SQRT((1-A9560*A9560/$G$1)*$G$2)</f>
        <v>#NUM!</v>
      </c>
    </row>
    <row r="9561" spans="1:2" x14ac:dyDescent="0.3">
      <c r="A9561">
        <v>9555</v>
      </c>
      <c r="B9561" t="e">
        <f>SQRT((1-A9561*A9561/$G$1)*$G$2)</f>
        <v>#NUM!</v>
      </c>
    </row>
    <row r="9562" spans="1:2" x14ac:dyDescent="0.3">
      <c r="A9562">
        <v>9556</v>
      </c>
      <c r="B9562" t="e">
        <f>SQRT((1-A9562*A9562/$G$1)*$G$2)</f>
        <v>#NUM!</v>
      </c>
    </row>
    <row r="9563" spans="1:2" x14ac:dyDescent="0.3">
      <c r="A9563">
        <v>9557</v>
      </c>
      <c r="B9563" t="e">
        <f>SQRT((1-A9563*A9563/$G$1)*$G$2)</f>
        <v>#NUM!</v>
      </c>
    </row>
    <row r="9564" spans="1:2" x14ac:dyDescent="0.3">
      <c r="A9564">
        <v>9558</v>
      </c>
      <c r="B9564" t="e">
        <f>SQRT((1-A9564*A9564/$G$1)*$G$2)</f>
        <v>#NUM!</v>
      </c>
    </row>
    <row r="9565" spans="1:2" x14ac:dyDescent="0.3">
      <c r="A9565">
        <v>9559</v>
      </c>
      <c r="B9565" t="e">
        <f>SQRT((1-A9565*A9565/$G$1)*$G$2)</f>
        <v>#NUM!</v>
      </c>
    </row>
    <row r="9566" spans="1:2" x14ac:dyDescent="0.3">
      <c r="A9566">
        <v>9560</v>
      </c>
      <c r="B9566" t="e">
        <f>SQRT((1-A9566*A9566/$G$1)*$G$2)</f>
        <v>#NUM!</v>
      </c>
    </row>
    <row r="9567" spans="1:2" x14ac:dyDescent="0.3">
      <c r="A9567">
        <v>9561</v>
      </c>
      <c r="B9567" t="e">
        <f>SQRT((1-A9567*A9567/$G$1)*$G$2)</f>
        <v>#NUM!</v>
      </c>
    </row>
    <row r="9568" spans="1:2" x14ac:dyDescent="0.3">
      <c r="A9568">
        <v>9562</v>
      </c>
      <c r="B9568" t="e">
        <f>SQRT((1-A9568*A9568/$G$1)*$G$2)</f>
        <v>#NUM!</v>
      </c>
    </row>
    <row r="9569" spans="1:2" x14ac:dyDescent="0.3">
      <c r="A9569">
        <v>9563</v>
      </c>
      <c r="B9569" t="e">
        <f>SQRT((1-A9569*A9569/$G$1)*$G$2)</f>
        <v>#NUM!</v>
      </c>
    </row>
    <row r="9570" spans="1:2" x14ac:dyDescent="0.3">
      <c r="A9570">
        <v>9564</v>
      </c>
      <c r="B9570" t="e">
        <f>SQRT((1-A9570*A9570/$G$1)*$G$2)</f>
        <v>#NUM!</v>
      </c>
    </row>
    <row r="9571" spans="1:2" x14ac:dyDescent="0.3">
      <c r="A9571">
        <v>9565</v>
      </c>
      <c r="B9571" t="e">
        <f>SQRT((1-A9571*A9571/$G$1)*$G$2)</f>
        <v>#NUM!</v>
      </c>
    </row>
    <row r="9572" spans="1:2" x14ac:dyDescent="0.3">
      <c r="A9572">
        <v>9566</v>
      </c>
      <c r="B9572" t="e">
        <f>SQRT((1-A9572*A9572/$G$1)*$G$2)</f>
        <v>#NUM!</v>
      </c>
    </row>
    <row r="9573" spans="1:2" x14ac:dyDescent="0.3">
      <c r="A9573">
        <v>9567</v>
      </c>
      <c r="B9573" t="e">
        <f>SQRT((1-A9573*A9573/$G$1)*$G$2)</f>
        <v>#NUM!</v>
      </c>
    </row>
    <row r="9574" spans="1:2" x14ac:dyDescent="0.3">
      <c r="A9574">
        <v>9568</v>
      </c>
      <c r="B9574" t="e">
        <f>SQRT((1-A9574*A9574/$G$1)*$G$2)</f>
        <v>#NUM!</v>
      </c>
    </row>
    <row r="9575" spans="1:2" x14ac:dyDescent="0.3">
      <c r="A9575">
        <v>9569</v>
      </c>
      <c r="B9575" t="e">
        <f>SQRT((1-A9575*A9575/$G$1)*$G$2)</f>
        <v>#NUM!</v>
      </c>
    </row>
    <row r="9576" spans="1:2" x14ac:dyDescent="0.3">
      <c r="A9576">
        <v>9570</v>
      </c>
      <c r="B9576" t="e">
        <f>SQRT((1-A9576*A9576/$G$1)*$G$2)</f>
        <v>#NUM!</v>
      </c>
    </row>
    <row r="9577" spans="1:2" x14ac:dyDescent="0.3">
      <c r="A9577">
        <v>9571</v>
      </c>
      <c r="B9577" t="e">
        <f>SQRT((1-A9577*A9577/$G$1)*$G$2)</f>
        <v>#NUM!</v>
      </c>
    </row>
    <row r="9578" spans="1:2" x14ac:dyDescent="0.3">
      <c r="A9578">
        <v>9572</v>
      </c>
      <c r="B9578" t="e">
        <f>SQRT((1-A9578*A9578/$G$1)*$G$2)</f>
        <v>#NUM!</v>
      </c>
    </row>
    <row r="9579" spans="1:2" x14ac:dyDescent="0.3">
      <c r="A9579">
        <v>9573</v>
      </c>
      <c r="B9579" t="e">
        <f>SQRT((1-A9579*A9579/$G$1)*$G$2)</f>
        <v>#NUM!</v>
      </c>
    </row>
    <row r="9580" spans="1:2" x14ac:dyDescent="0.3">
      <c r="A9580">
        <v>9574</v>
      </c>
      <c r="B9580" t="e">
        <f>SQRT((1-A9580*A9580/$G$1)*$G$2)</f>
        <v>#NUM!</v>
      </c>
    </row>
    <row r="9581" spans="1:2" x14ac:dyDescent="0.3">
      <c r="A9581">
        <v>9575</v>
      </c>
      <c r="B9581" t="e">
        <f>SQRT((1-A9581*A9581/$G$1)*$G$2)</f>
        <v>#NUM!</v>
      </c>
    </row>
    <row r="9582" spans="1:2" x14ac:dyDescent="0.3">
      <c r="A9582">
        <v>9576</v>
      </c>
      <c r="B9582" t="e">
        <f>SQRT((1-A9582*A9582/$G$1)*$G$2)</f>
        <v>#NUM!</v>
      </c>
    </row>
    <row r="9583" spans="1:2" x14ac:dyDescent="0.3">
      <c r="A9583">
        <v>9577</v>
      </c>
      <c r="B9583" t="e">
        <f>SQRT((1-A9583*A9583/$G$1)*$G$2)</f>
        <v>#NUM!</v>
      </c>
    </row>
    <row r="9584" spans="1:2" x14ac:dyDescent="0.3">
      <c r="A9584">
        <v>9578</v>
      </c>
      <c r="B9584" t="e">
        <f>SQRT((1-A9584*A9584/$G$1)*$G$2)</f>
        <v>#NUM!</v>
      </c>
    </row>
    <row r="9585" spans="1:2" x14ac:dyDescent="0.3">
      <c r="A9585">
        <v>9579</v>
      </c>
      <c r="B9585" t="e">
        <f>SQRT((1-A9585*A9585/$G$1)*$G$2)</f>
        <v>#NUM!</v>
      </c>
    </row>
    <row r="9586" spans="1:2" x14ac:dyDescent="0.3">
      <c r="A9586">
        <v>9580</v>
      </c>
      <c r="B9586" t="e">
        <f>SQRT((1-A9586*A9586/$G$1)*$G$2)</f>
        <v>#NUM!</v>
      </c>
    </row>
    <row r="9587" spans="1:2" x14ac:dyDescent="0.3">
      <c r="A9587">
        <v>9581</v>
      </c>
      <c r="B9587" t="e">
        <f>SQRT((1-A9587*A9587/$G$1)*$G$2)</f>
        <v>#NUM!</v>
      </c>
    </row>
    <row r="9588" spans="1:2" x14ac:dyDescent="0.3">
      <c r="A9588">
        <v>9582</v>
      </c>
      <c r="B9588" t="e">
        <f>SQRT((1-A9588*A9588/$G$1)*$G$2)</f>
        <v>#NUM!</v>
      </c>
    </row>
    <row r="9589" spans="1:2" x14ac:dyDescent="0.3">
      <c r="A9589">
        <v>9583</v>
      </c>
      <c r="B9589" t="e">
        <f>SQRT((1-A9589*A9589/$G$1)*$G$2)</f>
        <v>#NUM!</v>
      </c>
    </row>
    <row r="9590" spans="1:2" x14ac:dyDescent="0.3">
      <c r="A9590">
        <v>9584</v>
      </c>
      <c r="B9590" t="e">
        <f>SQRT((1-A9590*A9590/$G$1)*$G$2)</f>
        <v>#NUM!</v>
      </c>
    </row>
    <row r="9591" spans="1:2" x14ac:dyDescent="0.3">
      <c r="A9591">
        <v>9585</v>
      </c>
      <c r="B9591" t="e">
        <f>SQRT((1-A9591*A9591/$G$1)*$G$2)</f>
        <v>#NUM!</v>
      </c>
    </row>
    <row r="9592" spans="1:2" x14ac:dyDescent="0.3">
      <c r="A9592">
        <v>9586</v>
      </c>
      <c r="B9592" t="e">
        <f>SQRT((1-A9592*A9592/$G$1)*$G$2)</f>
        <v>#NUM!</v>
      </c>
    </row>
    <row r="9593" spans="1:2" x14ac:dyDescent="0.3">
      <c r="A9593">
        <v>9587</v>
      </c>
      <c r="B9593" t="e">
        <f>SQRT((1-A9593*A9593/$G$1)*$G$2)</f>
        <v>#NUM!</v>
      </c>
    </row>
    <row r="9594" spans="1:2" x14ac:dyDescent="0.3">
      <c r="A9594">
        <v>9588</v>
      </c>
      <c r="B9594" t="e">
        <f>SQRT((1-A9594*A9594/$G$1)*$G$2)</f>
        <v>#NUM!</v>
      </c>
    </row>
    <row r="9595" spans="1:2" x14ac:dyDescent="0.3">
      <c r="A9595">
        <v>9589</v>
      </c>
      <c r="B9595" t="e">
        <f>SQRT((1-A9595*A9595/$G$1)*$G$2)</f>
        <v>#NUM!</v>
      </c>
    </row>
    <row r="9596" spans="1:2" x14ac:dyDescent="0.3">
      <c r="A9596">
        <v>9590</v>
      </c>
      <c r="B9596" t="e">
        <f>SQRT((1-A9596*A9596/$G$1)*$G$2)</f>
        <v>#NUM!</v>
      </c>
    </row>
    <row r="9597" spans="1:2" x14ac:dyDescent="0.3">
      <c r="A9597">
        <v>9591</v>
      </c>
      <c r="B9597" t="e">
        <f>SQRT((1-A9597*A9597/$G$1)*$G$2)</f>
        <v>#NUM!</v>
      </c>
    </row>
    <row r="9598" spans="1:2" x14ac:dyDescent="0.3">
      <c r="A9598">
        <v>9592</v>
      </c>
      <c r="B9598" t="e">
        <f>SQRT((1-A9598*A9598/$G$1)*$G$2)</f>
        <v>#NUM!</v>
      </c>
    </row>
    <row r="9599" spans="1:2" x14ac:dyDescent="0.3">
      <c r="A9599">
        <v>9593</v>
      </c>
      <c r="B9599" t="e">
        <f>SQRT((1-A9599*A9599/$G$1)*$G$2)</f>
        <v>#NUM!</v>
      </c>
    </row>
    <row r="9600" spans="1:2" x14ac:dyDescent="0.3">
      <c r="A9600">
        <v>9594</v>
      </c>
      <c r="B9600" t="e">
        <f>SQRT((1-A9600*A9600/$G$1)*$G$2)</f>
        <v>#NUM!</v>
      </c>
    </row>
    <row r="9601" spans="1:2" x14ac:dyDescent="0.3">
      <c r="A9601">
        <v>9595</v>
      </c>
      <c r="B9601" t="e">
        <f>SQRT((1-A9601*A9601/$G$1)*$G$2)</f>
        <v>#NUM!</v>
      </c>
    </row>
    <row r="9602" spans="1:2" x14ac:dyDescent="0.3">
      <c r="A9602">
        <v>9596</v>
      </c>
      <c r="B9602" t="e">
        <f>SQRT((1-A9602*A9602/$G$1)*$G$2)</f>
        <v>#NUM!</v>
      </c>
    </row>
    <row r="9603" spans="1:2" x14ac:dyDescent="0.3">
      <c r="A9603">
        <v>9597</v>
      </c>
      <c r="B9603" t="e">
        <f>SQRT((1-A9603*A9603/$G$1)*$G$2)</f>
        <v>#NUM!</v>
      </c>
    </row>
    <row r="9604" spans="1:2" x14ac:dyDescent="0.3">
      <c r="A9604">
        <v>9598</v>
      </c>
      <c r="B9604" t="e">
        <f>SQRT((1-A9604*A9604/$G$1)*$G$2)</f>
        <v>#NUM!</v>
      </c>
    </row>
    <row r="9605" spans="1:2" x14ac:dyDescent="0.3">
      <c r="A9605">
        <v>9599</v>
      </c>
      <c r="B9605" t="e">
        <f>SQRT((1-A9605*A9605/$G$1)*$G$2)</f>
        <v>#NUM!</v>
      </c>
    </row>
    <row r="9606" spans="1:2" x14ac:dyDescent="0.3">
      <c r="A9606">
        <v>9600</v>
      </c>
      <c r="B9606" t="e">
        <f>SQRT((1-A9606*A9606/$G$1)*$G$2)</f>
        <v>#NUM!</v>
      </c>
    </row>
    <row r="9607" spans="1:2" x14ac:dyDescent="0.3">
      <c r="A9607">
        <v>9601</v>
      </c>
      <c r="B9607" t="e">
        <f>SQRT((1-A9607*A9607/$G$1)*$G$2)</f>
        <v>#NUM!</v>
      </c>
    </row>
    <row r="9608" spans="1:2" x14ac:dyDescent="0.3">
      <c r="A9608">
        <v>9602</v>
      </c>
      <c r="B9608" t="e">
        <f>SQRT((1-A9608*A9608/$G$1)*$G$2)</f>
        <v>#NUM!</v>
      </c>
    </row>
    <row r="9609" spans="1:2" x14ac:dyDescent="0.3">
      <c r="A9609">
        <v>9603</v>
      </c>
      <c r="B9609" t="e">
        <f>SQRT((1-A9609*A9609/$G$1)*$G$2)</f>
        <v>#NUM!</v>
      </c>
    </row>
    <row r="9610" spans="1:2" x14ac:dyDescent="0.3">
      <c r="A9610">
        <v>9604</v>
      </c>
      <c r="B9610" t="e">
        <f>SQRT((1-A9610*A9610/$G$1)*$G$2)</f>
        <v>#NUM!</v>
      </c>
    </row>
    <row r="9611" spans="1:2" x14ac:dyDescent="0.3">
      <c r="A9611">
        <v>9605</v>
      </c>
      <c r="B9611" t="e">
        <f>SQRT((1-A9611*A9611/$G$1)*$G$2)</f>
        <v>#NUM!</v>
      </c>
    </row>
    <row r="9612" spans="1:2" x14ac:dyDescent="0.3">
      <c r="A9612">
        <v>9606</v>
      </c>
      <c r="B9612" t="e">
        <f>SQRT((1-A9612*A9612/$G$1)*$G$2)</f>
        <v>#NUM!</v>
      </c>
    </row>
    <row r="9613" spans="1:2" x14ac:dyDescent="0.3">
      <c r="A9613">
        <v>9607</v>
      </c>
      <c r="B9613" t="e">
        <f>SQRT((1-A9613*A9613/$G$1)*$G$2)</f>
        <v>#NUM!</v>
      </c>
    </row>
    <row r="9614" spans="1:2" x14ac:dyDescent="0.3">
      <c r="A9614">
        <v>9608</v>
      </c>
      <c r="B9614" t="e">
        <f>SQRT((1-A9614*A9614/$G$1)*$G$2)</f>
        <v>#NUM!</v>
      </c>
    </row>
    <row r="9615" spans="1:2" x14ac:dyDescent="0.3">
      <c r="A9615">
        <v>9609</v>
      </c>
      <c r="B9615" t="e">
        <f>SQRT((1-A9615*A9615/$G$1)*$G$2)</f>
        <v>#NUM!</v>
      </c>
    </row>
    <row r="9616" spans="1:2" x14ac:dyDescent="0.3">
      <c r="A9616">
        <v>9610</v>
      </c>
      <c r="B9616" t="e">
        <f>SQRT((1-A9616*A9616/$G$1)*$G$2)</f>
        <v>#NUM!</v>
      </c>
    </row>
    <row r="9617" spans="1:2" x14ac:dyDescent="0.3">
      <c r="A9617">
        <v>9611</v>
      </c>
      <c r="B9617" t="e">
        <f>SQRT((1-A9617*A9617/$G$1)*$G$2)</f>
        <v>#NUM!</v>
      </c>
    </row>
    <row r="9618" spans="1:2" x14ac:dyDescent="0.3">
      <c r="A9618">
        <v>9612</v>
      </c>
      <c r="B9618" t="e">
        <f>SQRT((1-A9618*A9618/$G$1)*$G$2)</f>
        <v>#NUM!</v>
      </c>
    </row>
    <row r="9619" spans="1:2" x14ac:dyDescent="0.3">
      <c r="A9619">
        <v>9613</v>
      </c>
      <c r="B9619" t="e">
        <f>SQRT((1-A9619*A9619/$G$1)*$G$2)</f>
        <v>#NUM!</v>
      </c>
    </row>
    <row r="9620" spans="1:2" x14ac:dyDescent="0.3">
      <c r="A9620">
        <v>9614</v>
      </c>
      <c r="B9620" t="e">
        <f>SQRT((1-A9620*A9620/$G$1)*$G$2)</f>
        <v>#NUM!</v>
      </c>
    </row>
    <row r="9621" spans="1:2" x14ac:dyDescent="0.3">
      <c r="A9621">
        <v>9615</v>
      </c>
      <c r="B9621" t="e">
        <f>SQRT((1-A9621*A9621/$G$1)*$G$2)</f>
        <v>#NUM!</v>
      </c>
    </row>
    <row r="9622" spans="1:2" x14ac:dyDescent="0.3">
      <c r="A9622">
        <v>9616</v>
      </c>
      <c r="B9622" t="e">
        <f>SQRT((1-A9622*A9622/$G$1)*$G$2)</f>
        <v>#NUM!</v>
      </c>
    </row>
    <row r="9623" spans="1:2" x14ac:dyDescent="0.3">
      <c r="A9623">
        <v>9617</v>
      </c>
      <c r="B9623" t="e">
        <f>SQRT((1-A9623*A9623/$G$1)*$G$2)</f>
        <v>#NUM!</v>
      </c>
    </row>
    <row r="9624" spans="1:2" x14ac:dyDescent="0.3">
      <c r="A9624">
        <v>9618</v>
      </c>
      <c r="B9624" t="e">
        <f>SQRT((1-A9624*A9624/$G$1)*$G$2)</f>
        <v>#NUM!</v>
      </c>
    </row>
    <row r="9625" spans="1:2" x14ac:dyDescent="0.3">
      <c r="A9625">
        <v>9619</v>
      </c>
      <c r="B9625" t="e">
        <f>SQRT((1-A9625*A9625/$G$1)*$G$2)</f>
        <v>#NUM!</v>
      </c>
    </row>
    <row r="9626" spans="1:2" x14ac:dyDescent="0.3">
      <c r="A9626">
        <v>9620</v>
      </c>
      <c r="B9626" t="e">
        <f>SQRT((1-A9626*A9626/$G$1)*$G$2)</f>
        <v>#NUM!</v>
      </c>
    </row>
    <row r="9627" spans="1:2" x14ac:dyDescent="0.3">
      <c r="A9627">
        <v>9621</v>
      </c>
      <c r="B9627" t="e">
        <f>SQRT((1-A9627*A9627/$G$1)*$G$2)</f>
        <v>#NUM!</v>
      </c>
    </row>
    <row r="9628" spans="1:2" x14ac:dyDescent="0.3">
      <c r="A9628">
        <v>9622</v>
      </c>
      <c r="B9628" t="e">
        <f>SQRT((1-A9628*A9628/$G$1)*$G$2)</f>
        <v>#NUM!</v>
      </c>
    </row>
    <row r="9629" spans="1:2" x14ac:dyDescent="0.3">
      <c r="A9629">
        <v>9623</v>
      </c>
      <c r="B9629" t="e">
        <f>SQRT((1-A9629*A9629/$G$1)*$G$2)</f>
        <v>#NUM!</v>
      </c>
    </row>
    <row r="9630" spans="1:2" x14ac:dyDescent="0.3">
      <c r="A9630">
        <v>9624</v>
      </c>
      <c r="B9630" t="e">
        <f>SQRT((1-A9630*A9630/$G$1)*$G$2)</f>
        <v>#NUM!</v>
      </c>
    </row>
    <row r="9631" spans="1:2" x14ac:dyDescent="0.3">
      <c r="A9631">
        <v>9625</v>
      </c>
      <c r="B9631" t="e">
        <f>SQRT((1-A9631*A9631/$G$1)*$G$2)</f>
        <v>#NUM!</v>
      </c>
    </row>
    <row r="9632" spans="1:2" x14ac:dyDescent="0.3">
      <c r="A9632">
        <v>9626</v>
      </c>
      <c r="B9632" t="e">
        <f>SQRT((1-A9632*A9632/$G$1)*$G$2)</f>
        <v>#NUM!</v>
      </c>
    </row>
    <row r="9633" spans="1:2" x14ac:dyDescent="0.3">
      <c r="A9633">
        <v>9627</v>
      </c>
      <c r="B9633" t="e">
        <f>SQRT((1-A9633*A9633/$G$1)*$G$2)</f>
        <v>#NUM!</v>
      </c>
    </row>
    <row r="9634" spans="1:2" x14ac:dyDescent="0.3">
      <c r="A9634">
        <v>9628</v>
      </c>
      <c r="B9634" t="e">
        <f>SQRT((1-A9634*A9634/$G$1)*$G$2)</f>
        <v>#NUM!</v>
      </c>
    </row>
    <row r="9635" spans="1:2" x14ac:dyDescent="0.3">
      <c r="A9635">
        <v>9629</v>
      </c>
      <c r="B9635" t="e">
        <f>SQRT((1-A9635*A9635/$G$1)*$G$2)</f>
        <v>#NUM!</v>
      </c>
    </row>
    <row r="9636" spans="1:2" x14ac:dyDescent="0.3">
      <c r="A9636">
        <v>9630</v>
      </c>
      <c r="B9636" t="e">
        <f>SQRT((1-A9636*A9636/$G$1)*$G$2)</f>
        <v>#NUM!</v>
      </c>
    </row>
    <row r="9637" spans="1:2" x14ac:dyDescent="0.3">
      <c r="A9637">
        <v>9631</v>
      </c>
      <c r="B9637" t="e">
        <f>SQRT((1-A9637*A9637/$G$1)*$G$2)</f>
        <v>#NUM!</v>
      </c>
    </row>
    <row r="9638" spans="1:2" x14ac:dyDescent="0.3">
      <c r="A9638">
        <v>9632</v>
      </c>
      <c r="B9638" t="e">
        <f>SQRT((1-A9638*A9638/$G$1)*$G$2)</f>
        <v>#NUM!</v>
      </c>
    </row>
    <row r="9639" spans="1:2" x14ac:dyDescent="0.3">
      <c r="A9639">
        <v>9633</v>
      </c>
      <c r="B9639" t="e">
        <f>SQRT((1-A9639*A9639/$G$1)*$G$2)</f>
        <v>#NUM!</v>
      </c>
    </row>
    <row r="9640" spans="1:2" x14ac:dyDescent="0.3">
      <c r="A9640">
        <v>9634</v>
      </c>
      <c r="B9640" t="e">
        <f>SQRT((1-A9640*A9640/$G$1)*$G$2)</f>
        <v>#NUM!</v>
      </c>
    </row>
    <row r="9641" spans="1:2" x14ac:dyDescent="0.3">
      <c r="A9641">
        <v>9635</v>
      </c>
      <c r="B9641" t="e">
        <f>SQRT((1-A9641*A9641/$G$1)*$G$2)</f>
        <v>#NUM!</v>
      </c>
    </row>
    <row r="9642" spans="1:2" x14ac:dyDescent="0.3">
      <c r="A9642">
        <v>9636</v>
      </c>
      <c r="B9642" t="e">
        <f>SQRT((1-A9642*A9642/$G$1)*$G$2)</f>
        <v>#NUM!</v>
      </c>
    </row>
    <row r="9643" spans="1:2" x14ac:dyDescent="0.3">
      <c r="A9643">
        <v>9637</v>
      </c>
      <c r="B9643" t="e">
        <f>SQRT((1-A9643*A9643/$G$1)*$G$2)</f>
        <v>#NUM!</v>
      </c>
    </row>
    <row r="9644" spans="1:2" x14ac:dyDescent="0.3">
      <c r="A9644">
        <v>9638</v>
      </c>
      <c r="B9644" t="e">
        <f>SQRT((1-A9644*A9644/$G$1)*$G$2)</f>
        <v>#NUM!</v>
      </c>
    </row>
    <row r="9645" spans="1:2" x14ac:dyDescent="0.3">
      <c r="A9645">
        <v>9639</v>
      </c>
      <c r="B9645" t="e">
        <f>SQRT((1-A9645*A9645/$G$1)*$G$2)</f>
        <v>#NUM!</v>
      </c>
    </row>
    <row r="9646" spans="1:2" x14ac:dyDescent="0.3">
      <c r="A9646">
        <v>9640</v>
      </c>
      <c r="B9646" t="e">
        <f>SQRT((1-A9646*A9646/$G$1)*$G$2)</f>
        <v>#NUM!</v>
      </c>
    </row>
    <row r="9647" spans="1:2" x14ac:dyDescent="0.3">
      <c r="A9647">
        <v>9641</v>
      </c>
      <c r="B9647" t="e">
        <f>SQRT((1-A9647*A9647/$G$1)*$G$2)</f>
        <v>#NUM!</v>
      </c>
    </row>
    <row r="9648" spans="1:2" x14ac:dyDescent="0.3">
      <c r="A9648">
        <v>9642</v>
      </c>
      <c r="B9648" t="e">
        <f>SQRT((1-A9648*A9648/$G$1)*$G$2)</f>
        <v>#NUM!</v>
      </c>
    </row>
    <row r="9649" spans="1:2" x14ac:dyDescent="0.3">
      <c r="A9649">
        <v>9643</v>
      </c>
      <c r="B9649" t="e">
        <f>SQRT((1-A9649*A9649/$G$1)*$G$2)</f>
        <v>#NUM!</v>
      </c>
    </row>
    <row r="9650" spans="1:2" x14ac:dyDescent="0.3">
      <c r="A9650">
        <v>9644</v>
      </c>
      <c r="B9650" t="e">
        <f>SQRT((1-A9650*A9650/$G$1)*$G$2)</f>
        <v>#NUM!</v>
      </c>
    </row>
    <row r="9651" spans="1:2" x14ac:dyDescent="0.3">
      <c r="A9651">
        <v>9645</v>
      </c>
      <c r="B9651" t="e">
        <f>SQRT((1-A9651*A9651/$G$1)*$G$2)</f>
        <v>#NUM!</v>
      </c>
    </row>
    <row r="9652" spans="1:2" x14ac:dyDescent="0.3">
      <c r="A9652">
        <v>9646</v>
      </c>
      <c r="B9652" t="e">
        <f>SQRT((1-A9652*A9652/$G$1)*$G$2)</f>
        <v>#NUM!</v>
      </c>
    </row>
    <row r="9653" spans="1:2" x14ac:dyDescent="0.3">
      <c r="A9653">
        <v>9647</v>
      </c>
      <c r="B9653" t="e">
        <f>SQRT((1-A9653*A9653/$G$1)*$G$2)</f>
        <v>#NUM!</v>
      </c>
    </row>
    <row r="9654" spans="1:2" x14ac:dyDescent="0.3">
      <c r="A9654">
        <v>9648</v>
      </c>
      <c r="B9654" t="e">
        <f>SQRT((1-A9654*A9654/$G$1)*$G$2)</f>
        <v>#NUM!</v>
      </c>
    </row>
    <row r="9655" spans="1:2" x14ac:dyDescent="0.3">
      <c r="A9655">
        <v>9649</v>
      </c>
      <c r="B9655" t="e">
        <f>SQRT((1-A9655*A9655/$G$1)*$G$2)</f>
        <v>#NUM!</v>
      </c>
    </row>
    <row r="9656" spans="1:2" x14ac:dyDescent="0.3">
      <c r="A9656">
        <v>9650</v>
      </c>
      <c r="B9656" t="e">
        <f>SQRT((1-A9656*A9656/$G$1)*$G$2)</f>
        <v>#NUM!</v>
      </c>
    </row>
    <row r="9657" spans="1:2" x14ac:dyDescent="0.3">
      <c r="A9657">
        <v>9651</v>
      </c>
      <c r="B9657" t="e">
        <f>SQRT((1-A9657*A9657/$G$1)*$G$2)</f>
        <v>#NUM!</v>
      </c>
    </row>
    <row r="9658" spans="1:2" x14ac:dyDescent="0.3">
      <c r="A9658">
        <v>9652</v>
      </c>
      <c r="B9658" t="e">
        <f>SQRT((1-A9658*A9658/$G$1)*$G$2)</f>
        <v>#NUM!</v>
      </c>
    </row>
    <row r="9659" spans="1:2" x14ac:dyDescent="0.3">
      <c r="A9659">
        <v>9653</v>
      </c>
      <c r="B9659" t="e">
        <f>SQRT((1-A9659*A9659/$G$1)*$G$2)</f>
        <v>#NUM!</v>
      </c>
    </row>
    <row r="9660" spans="1:2" x14ac:dyDescent="0.3">
      <c r="A9660">
        <v>9654</v>
      </c>
      <c r="B9660" t="e">
        <f>SQRT((1-A9660*A9660/$G$1)*$G$2)</f>
        <v>#NUM!</v>
      </c>
    </row>
    <row r="9661" spans="1:2" x14ac:dyDescent="0.3">
      <c r="A9661">
        <v>9655</v>
      </c>
      <c r="B9661" t="e">
        <f>SQRT((1-A9661*A9661/$G$1)*$G$2)</f>
        <v>#NUM!</v>
      </c>
    </row>
    <row r="9662" spans="1:2" x14ac:dyDescent="0.3">
      <c r="A9662">
        <v>9656</v>
      </c>
      <c r="B9662" t="e">
        <f>SQRT((1-A9662*A9662/$G$1)*$G$2)</f>
        <v>#NUM!</v>
      </c>
    </row>
    <row r="9663" spans="1:2" x14ac:dyDescent="0.3">
      <c r="A9663">
        <v>9657</v>
      </c>
      <c r="B9663" t="e">
        <f>SQRT((1-A9663*A9663/$G$1)*$G$2)</f>
        <v>#NUM!</v>
      </c>
    </row>
    <row r="9664" spans="1:2" x14ac:dyDescent="0.3">
      <c r="A9664">
        <v>9658</v>
      </c>
      <c r="B9664" t="e">
        <f>SQRT((1-A9664*A9664/$G$1)*$G$2)</f>
        <v>#NUM!</v>
      </c>
    </row>
    <row r="9665" spans="1:2" x14ac:dyDescent="0.3">
      <c r="A9665">
        <v>9659</v>
      </c>
      <c r="B9665" t="e">
        <f>SQRT((1-A9665*A9665/$G$1)*$G$2)</f>
        <v>#NUM!</v>
      </c>
    </row>
    <row r="9666" spans="1:2" x14ac:dyDescent="0.3">
      <c r="A9666">
        <v>9660</v>
      </c>
      <c r="B9666" t="e">
        <f>SQRT((1-A9666*A9666/$G$1)*$G$2)</f>
        <v>#NUM!</v>
      </c>
    </row>
    <row r="9667" spans="1:2" x14ac:dyDescent="0.3">
      <c r="A9667">
        <v>9661</v>
      </c>
      <c r="B9667" t="e">
        <f>SQRT((1-A9667*A9667/$G$1)*$G$2)</f>
        <v>#NUM!</v>
      </c>
    </row>
    <row r="9668" spans="1:2" x14ac:dyDescent="0.3">
      <c r="A9668">
        <v>9662</v>
      </c>
      <c r="B9668" t="e">
        <f>SQRT((1-A9668*A9668/$G$1)*$G$2)</f>
        <v>#NUM!</v>
      </c>
    </row>
    <row r="9669" spans="1:2" x14ac:dyDescent="0.3">
      <c r="A9669">
        <v>9663</v>
      </c>
      <c r="B9669" t="e">
        <f>SQRT((1-A9669*A9669/$G$1)*$G$2)</f>
        <v>#NUM!</v>
      </c>
    </row>
    <row r="9670" spans="1:2" x14ac:dyDescent="0.3">
      <c r="A9670">
        <v>9664</v>
      </c>
      <c r="B9670" t="e">
        <f>SQRT((1-A9670*A9670/$G$1)*$G$2)</f>
        <v>#NUM!</v>
      </c>
    </row>
    <row r="9671" spans="1:2" x14ac:dyDescent="0.3">
      <c r="A9671">
        <v>9665</v>
      </c>
      <c r="B9671" t="e">
        <f>SQRT((1-A9671*A9671/$G$1)*$G$2)</f>
        <v>#NUM!</v>
      </c>
    </row>
    <row r="9672" spans="1:2" x14ac:dyDescent="0.3">
      <c r="A9672">
        <v>9666</v>
      </c>
      <c r="B9672" t="e">
        <f>SQRT((1-A9672*A9672/$G$1)*$G$2)</f>
        <v>#NUM!</v>
      </c>
    </row>
    <row r="9673" spans="1:2" x14ac:dyDescent="0.3">
      <c r="A9673">
        <v>9667</v>
      </c>
      <c r="B9673" t="e">
        <f>SQRT((1-A9673*A9673/$G$1)*$G$2)</f>
        <v>#NUM!</v>
      </c>
    </row>
    <row r="9674" spans="1:2" x14ac:dyDescent="0.3">
      <c r="A9674">
        <v>9668</v>
      </c>
      <c r="B9674" t="e">
        <f>SQRT((1-A9674*A9674/$G$1)*$G$2)</f>
        <v>#NUM!</v>
      </c>
    </row>
    <row r="9675" spans="1:2" x14ac:dyDescent="0.3">
      <c r="A9675">
        <v>9669</v>
      </c>
      <c r="B9675" t="e">
        <f>SQRT((1-A9675*A9675/$G$1)*$G$2)</f>
        <v>#NUM!</v>
      </c>
    </row>
    <row r="9676" spans="1:2" x14ac:dyDescent="0.3">
      <c r="A9676">
        <v>9670</v>
      </c>
      <c r="B9676" t="e">
        <f>SQRT((1-A9676*A9676/$G$1)*$G$2)</f>
        <v>#NUM!</v>
      </c>
    </row>
    <row r="9677" spans="1:2" x14ac:dyDescent="0.3">
      <c r="A9677">
        <v>9671</v>
      </c>
      <c r="B9677" t="e">
        <f>SQRT((1-A9677*A9677/$G$1)*$G$2)</f>
        <v>#NUM!</v>
      </c>
    </row>
    <row r="9678" spans="1:2" x14ac:dyDescent="0.3">
      <c r="A9678">
        <v>9672</v>
      </c>
      <c r="B9678" t="e">
        <f>SQRT((1-A9678*A9678/$G$1)*$G$2)</f>
        <v>#NUM!</v>
      </c>
    </row>
    <row r="9679" spans="1:2" x14ac:dyDescent="0.3">
      <c r="A9679">
        <v>9673</v>
      </c>
      <c r="B9679" t="e">
        <f>SQRT((1-A9679*A9679/$G$1)*$G$2)</f>
        <v>#NUM!</v>
      </c>
    </row>
    <row r="9680" spans="1:2" x14ac:dyDescent="0.3">
      <c r="A9680">
        <v>9674</v>
      </c>
      <c r="B9680" t="e">
        <f>SQRT((1-A9680*A9680/$G$1)*$G$2)</f>
        <v>#NUM!</v>
      </c>
    </row>
    <row r="9681" spans="1:2" x14ac:dyDescent="0.3">
      <c r="A9681">
        <v>9675</v>
      </c>
      <c r="B9681" t="e">
        <f>SQRT((1-A9681*A9681/$G$1)*$G$2)</f>
        <v>#NUM!</v>
      </c>
    </row>
    <row r="9682" spans="1:2" x14ac:dyDescent="0.3">
      <c r="A9682">
        <v>9676</v>
      </c>
      <c r="B9682" t="e">
        <f>SQRT((1-A9682*A9682/$G$1)*$G$2)</f>
        <v>#NUM!</v>
      </c>
    </row>
    <row r="9683" spans="1:2" x14ac:dyDescent="0.3">
      <c r="A9683">
        <v>9677</v>
      </c>
      <c r="B9683" t="e">
        <f>SQRT((1-A9683*A9683/$G$1)*$G$2)</f>
        <v>#NUM!</v>
      </c>
    </row>
    <row r="9684" spans="1:2" x14ac:dyDescent="0.3">
      <c r="A9684">
        <v>9678</v>
      </c>
      <c r="B9684" t="e">
        <f>SQRT((1-A9684*A9684/$G$1)*$G$2)</f>
        <v>#NUM!</v>
      </c>
    </row>
    <row r="9685" spans="1:2" x14ac:dyDescent="0.3">
      <c r="A9685">
        <v>9679</v>
      </c>
      <c r="B9685" t="e">
        <f>SQRT((1-A9685*A9685/$G$1)*$G$2)</f>
        <v>#NUM!</v>
      </c>
    </row>
    <row r="9686" spans="1:2" x14ac:dyDescent="0.3">
      <c r="A9686">
        <v>9680</v>
      </c>
      <c r="B9686" t="e">
        <f>SQRT((1-A9686*A9686/$G$1)*$G$2)</f>
        <v>#NUM!</v>
      </c>
    </row>
    <row r="9687" spans="1:2" x14ac:dyDescent="0.3">
      <c r="A9687">
        <v>9681</v>
      </c>
      <c r="B9687" t="e">
        <f>SQRT((1-A9687*A9687/$G$1)*$G$2)</f>
        <v>#NUM!</v>
      </c>
    </row>
    <row r="9688" spans="1:2" x14ac:dyDescent="0.3">
      <c r="A9688">
        <v>9682</v>
      </c>
      <c r="B9688" t="e">
        <f>SQRT((1-A9688*A9688/$G$1)*$G$2)</f>
        <v>#NUM!</v>
      </c>
    </row>
    <row r="9689" spans="1:2" x14ac:dyDescent="0.3">
      <c r="A9689">
        <v>9683</v>
      </c>
      <c r="B9689" t="e">
        <f>SQRT((1-A9689*A9689/$G$1)*$G$2)</f>
        <v>#NUM!</v>
      </c>
    </row>
    <row r="9690" spans="1:2" x14ac:dyDescent="0.3">
      <c r="A9690">
        <v>9684</v>
      </c>
      <c r="B9690" t="e">
        <f>SQRT((1-A9690*A9690/$G$1)*$G$2)</f>
        <v>#NUM!</v>
      </c>
    </row>
    <row r="9691" spans="1:2" x14ac:dyDescent="0.3">
      <c r="A9691">
        <v>9685</v>
      </c>
      <c r="B9691" t="e">
        <f>SQRT((1-A9691*A9691/$G$1)*$G$2)</f>
        <v>#NUM!</v>
      </c>
    </row>
    <row r="9692" spans="1:2" x14ac:dyDescent="0.3">
      <c r="A9692">
        <v>9686</v>
      </c>
      <c r="B9692" t="e">
        <f>SQRT((1-A9692*A9692/$G$1)*$G$2)</f>
        <v>#NUM!</v>
      </c>
    </row>
    <row r="9693" spans="1:2" x14ac:dyDescent="0.3">
      <c r="A9693">
        <v>9687</v>
      </c>
      <c r="B9693" t="e">
        <f>SQRT((1-A9693*A9693/$G$1)*$G$2)</f>
        <v>#NUM!</v>
      </c>
    </row>
    <row r="9694" spans="1:2" x14ac:dyDescent="0.3">
      <c r="A9694">
        <v>9688</v>
      </c>
      <c r="B9694" t="e">
        <f>SQRT((1-A9694*A9694/$G$1)*$G$2)</f>
        <v>#NUM!</v>
      </c>
    </row>
    <row r="9695" spans="1:2" x14ac:dyDescent="0.3">
      <c r="A9695">
        <v>9689</v>
      </c>
      <c r="B9695" t="e">
        <f>SQRT((1-A9695*A9695/$G$1)*$G$2)</f>
        <v>#NUM!</v>
      </c>
    </row>
    <row r="9696" spans="1:2" x14ac:dyDescent="0.3">
      <c r="A9696">
        <v>9690</v>
      </c>
      <c r="B9696" t="e">
        <f>SQRT((1-A9696*A9696/$G$1)*$G$2)</f>
        <v>#NUM!</v>
      </c>
    </row>
    <row r="9697" spans="1:2" x14ac:dyDescent="0.3">
      <c r="A9697">
        <v>9691</v>
      </c>
      <c r="B9697" t="e">
        <f>SQRT((1-A9697*A9697/$G$1)*$G$2)</f>
        <v>#NUM!</v>
      </c>
    </row>
    <row r="9698" spans="1:2" x14ac:dyDescent="0.3">
      <c r="A9698">
        <v>9692</v>
      </c>
      <c r="B9698" t="e">
        <f>SQRT((1-A9698*A9698/$G$1)*$G$2)</f>
        <v>#NUM!</v>
      </c>
    </row>
    <row r="9699" spans="1:2" x14ac:dyDescent="0.3">
      <c r="A9699">
        <v>9693</v>
      </c>
      <c r="B9699" t="e">
        <f>SQRT((1-A9699*A9699/$G$1)*$G$2)</f>
        <v>#NUM!</v>
      </c>
    </row>
    <row r="9700" spans="1:2" x14ac:dyDescent="0.3">
      <c r="A9700">
        <v>9694</v>
      </c>
      <c r="B9700" t="e">
        <f>SQRT((1-A9700*A9700/$G$1)*$G$2)</f>
        <v>#NUM!</v>
      </c>
    </row>
    <row r="9701" spans="1:2" x14ac:dyDescent="0.3">
      <c r="A9701">
        <v>9695</v>
      </c>
      <c r="B9701" t="e">
        <f>SQRT((1-A9701*A9701/$G$1)*$G$2)</f>
        <v>#NUM!</v>
      </c>
    </row>
    <row r="9702" spans="1:2" x14ac:dyDescent="0.3">
      <c r="A9702">
        <v>9696</v>
      </c>
      <c r="B9702" t="e">
        <f>SQRT((1-A9702*A9702/$G$1)*$G$2)</f>
        <v>#NUM!</v>
      </c>
    </row>
    <row r="9703" spans="1:2" x14ac:dyDescent="0.3">
      <c r="A9703">
        <v>9697</v>
      </c>
      <c r="B9703" t="e">
        <f>SQRT((1-A9703*A9703/$G$1)*$G$2)</f>
        <v>#NUM!</v>
      </c>
    </row>
    <row r="9704" spans="1:2" x14ac:dyDescent="0.3">
      <c r="A9704">
        <v>9698</v>
      </c>
      <c r="B9704" t="e">
        <f>SQRT((1-A9704*A9704/$G$1)*$G$2)</f>
        <v>#NUM!</v>
      </c>
    </row>
    <row r="9705" spans="1:2" x14ac:dyDescent="0.3">
      <c r="A9705">
        <v>9699</v>
      </c>
      <c r="B9705" t="e">
        <f>SQRT((1-A9705*A9705/$G$1)*$G$2)</f>
        <v>#NUM!</v>
      </c>
    </row>
    <row r="9706" spans="1:2" x14ac:dyDescent="0.3">
      <c r="A9706">
        <v>9700</v>
      </c>
      <c r="B9706" t="e">
        <f>SQRT((1-A9706*A9706/$G$1)*$G$2)</f>
        <v>#NUM!</v>
      </c>
    </row>
    <row r="9707" spans="1:2" x14ac:dyDescent="0.3">
      <c r="A9707">
        <v>9701</v>
      </c>
      <c r="B9707" t="e">
        <f>SQRT((1-A9707*A9707/$G$1)*$G$2)</f>
        <v>#NUM!</v>
      </c>
    </row>
    <row r="9708" spans="1:2" x14ac:dyDescent="0.3">
      <c r="A9708">
        <v>9702</v>
      </c>
      <c r="B9708" t="e">
        <f>SQRT((1-A9708*A9708/$G$1)*$G$2)</f>
        <v>#NUM!</v>
      </c>
    </row>
    <row r="9709" spans="1:2" x14ac:dyDescent="0.3">
      <c r="A9709">
        <v>9703</v>
      </c>
      <c r="B9709" t="e">
        <f>SQRT((1-A9709*A9709/$G$1)*$G$2)</f>
        <v>#NUM!</v>
      </c>
    </row>
    <row r="9710" spans="1:2" x14ac:dyDescent="0.3">
      <c r="A9710">
        <v>9704</v>
      </c>
      <c r="B9710" t="e">
        <f>SQRT((1-A9710*A9710/$G$1)*$G$2)</f>
        <v>#NUM!</v>
      </c>
    </row>
    <row r="9711" spans="1:2" x14ac:dyDescent="0.3">
      <c r="A9711">
        <v>9705</v>
      </c>
      <c r="B9711" t="e">
        <f>SQRT((1-A9711*A9711/$G$1)*$G$2)</f>
        <v>#NUM!</v>
      </c>
    </row>
    <row r="9712" spans="1:2" x14ac:dyDescent="0.3">
      <c r="A9712">
        <v>9706</v>
      </c>
      <c r="B9712" t="e">
        <f>SQRT((1-A9712*A9712/$G$1)*$G$2)</f>
        <v>#NUM!</v>
      </c>
    </row>
    <row r="9713" spans="1:2" x14ac:dyDescent="0.3">
      <c r="A9713">
        <v>9707</v>
      </c>
      <c r="B9713" t="e">
        <f>SQRT((1-A9713*A9713/$G$1)*$G$2)</f>
        <v>#NUM!</v>
      </c>
    </row>
    <row r="9714" spans="1:2" x14ac:dyDescent="0.3">
      <c r="A9714">
        <v>9708</v>
      </c>
      <c r="B9714" t="e">
        <f>SQRT((1-A9714*A9714/$G$1)*$G$2)</f>
        <v>#NUM!</v>
      </c>
    </row>
    <row r="9715" spans="1:2" x14ac:dyDescent="0.3">
      <c r="A9715">
        <v>9709</v>
      </c>
      <c r="B9715" t="e">
        <f>SQRT((1-A9715*A9715/$G$1)*$G$2)</f>
        <v>#NUM!</v>
      </c>
    </row>
    <row r="9716" spans="1:2" x14ac:dyDescent="0.3">
      <c r="A9716">
        <v>9710</v>
      </c>
      <c r="B9716" t="e">
        <f>SQRT((1-A9716*A9716/$G$1)*$G$2)</f>
        <v>#NUM!</v>
      </c>
    </row>
    <row r="9717" spans="1:2" x14ac:dyDescent="0.3">
      <c r="A9717">
        <v>9711</v>
      </c>
      <c r="B9717" t="e">
        <f>SQRT((1-A9717*A9717/$G$1)*$G$2)</f>
        <v>#NUM!</v>
      </c>
    </row>
    <row r="9718" spans="1:2" x14ac:dyDescent="0.3">
      <c r="A9718">
        <v>9712</v>
      </c>
      <c r="B9718" t="e">
        <f>SQRT((1-A9718*A9718/$G$1)*$G$2)</f>
        <v>#NUM!</v>
      </c>
    </row>
    <row r="9719" spans="1:2" x14ac:dyDescent="0.3">
      <c r="A9719">
        <v>9713</v>
      </c>
      <c r="B9719" t="e">
        <f>SQRT((1-A9719*A9719/$G$1)*$G$2)</f>
        <v>#NUM!</v>
      </c>
    </row>
    <row r="9720" spans="1:2" x14ac:dyDescent="0.3">
      <c r="A9720">
        <v>9714</v>
      </c>
      <c r="B9720" t="e">
        <f>SQRT((1-A9720*A9720/$G$1)*$G$2)</f>
        <v>#NUM!</v>
      </c>
    </row>
    <row r="9721" spans="1:2" x14ac:dyDescent="0.3">
      <c r="A9721">
        <v>9715</v>
      </c>
      <c r="B9721" t="e">
        <f>SQRT((1-A9721*A9721/$G$1)*$G$2)</f>
        <v>#NUM!</v>
      </c>
    </row>
    <row r="9722" spans="1:2" x14ac:dyDescent="0.3">
      <c r="A9722">
        <v>9716</v>
      </c>
      <c r="B9722" t="e">
        <f>SQRT((1-A9722*A9722/$G$1)*$G$2)</f>
        <v>#NUM!</v>
      </c>
    </row>
    <row r="9723" spans="1:2" x14ac:dyDescent="0.3">
      <c r="A9723">
        <v>9717</v>
      </c>
      <c r="B9723" t="e">
        <f>SQRT((1-A9723*A9723/$G$1)*$G$2)</f>
        <v>#NUM!</v>
      </c>
    </row>
    <row r="9724" spans="1:2" x14ac:dyDescent="0.3">
      <c r="A9724">
        <v>9718</v>
      </c>
      <c r="B9724" t="e">
        <f>SQRT((1-A9724*A9724/$G$1)*$G$2)</f>
        <v>#NUM!</v>
      </c>
    </row>
    <row r="9725" spans="1:2" x14ac:dyDescent="0.3">
      <c r="A9725">
        <v>9719</v>
      </c>
      <c r="B9725" t="e">
        <f>SQRT((1-A9725*A9725/$G$1)*$G$2)</f>
        <v>#NUM!</v>
      </c>
    </row>
    <row r="9726" spans="1:2" x14ac:dyDescent="0.3">
      <c r="A9726">
        <v>9720</v>
      </c>
      <c r="B9726" t="e">
        <f>SQRT((1-A9726*A9726/$G$1)*$G$2)</f>
        <v>#NUM!</v>
      </c>
    </row>
    <row r="9727" spans="1:2" x14ac:dyDescent="0.3">
      <c r="A9727">
        <v>9721</v>
      </c>
      <c r="B9727" t="e">
        <f>SQRT((1-A9727*A9727/$G$1)*$G$2)</f>
        <v>#NUM!</v>
      </c>
    </row>
    <row r="9728" spans="1:2" x14ac:dyDescent="0.3">
      <c r="A9728">
        <v>9722</v>
      </c>
      <c r="B9728" t="e">
        <f>SQRT((1-A9728*A9728/$G$1)*$G$2)</f>
        <v>#NUM!</v>
      </c>
    </row>
    <row r="9729" spans="1:2" x14ac:dyDescent="0.3">
      <c r="A9729">
        <v>9723</v>
      </c>
      <c r="B9729" t="e">
        <f>SQRT((1-A9729*A9729/$G$1)*$G$2)</f>
        <v>#NUM!</v>
      </c>
    </row>
    <row r="9730" spans="1:2" x14ac:dyDescent="0.3">
      <c r="A9730">
        <v>9724</v>
      </c>
      <c r="B9730" t="e">
        <f>SQRT((1-A9730*A9730/$G$1)*$G$2)</f>
        <v>#NUM!</v>
      </c>
    </row>
    <row r="9731" spans="1:2" x14ac:dyDescent="0.3">
      <c r="A9731">
        <v>9725</v>
      </c>
      <c r="B9731" t="e">
        <f>SQRT((1-A9731*A9731/$G$1)*$G$2)</f>
        <v>#NUM!</v>
      </c>
    </row>
    <row r="9732" spans="1:2" x14ac:dyDescent="0.3">
      <c r="A9732">
        <v>9726</v>
      </c>
      <c r="B9732" t="e">
        <f>SQRT((1-A9732*A9732/$G$1)*$G$2)</f>
        <v>#NUM!</v>
      </c>
    </row>
    <row r="9733" spans="1:2" x14ac:dyDescent="0.3">
      <c r="A9733">
        <v>9727</v>
      </c>
      <c r="B9733" t="e">
        <f>SQRT((1-A9733*A9733/$G$1)*$G$2)</f>
        <v>#NUM!</v>
      </c>
    </row>
    <row r="9734" spans="1:2" x14ac:dyDescent="0.3">
      <c r="A9734">
        <v>9728</v>
      </c>
      <c r="B9734" t="e">
        <f>SQRT((1-A9734*A9734/$G$1)*$G$2)</f>
        <v>#NUM!</v>
      </c>
    </row>
    <row r="9735" spans="1:2" x14ac:dyDescent="0.3">
      <c r="A9735">
        <v>9729</v>
      </c>
      <c r="B9735" t="e">
        <f>SQRT((1-A9735*A9735/$G$1)*$G$2)</f>
        <v>#NUM!</v>
      </c>
    </row>
    <row r="9736" spans="1:2" x14ac:dyDescent="0.3">
      <c r="A9736">
        <v>9730</v>
      </c>
      <c r="B9736" t="e">
        <f>SQRT((1-A9736*A9736/$G$1)*$G$2)</f>
        <v>#NUM!</v>
      </c>
    </row>
    <row r="9737" spans="1:2" x14ac:dyDescent="0.3">
      <c r="A9737">
        <v>9731</v>
      </c>
      <c r="B9737" t="e">
        <f>SQRT((1-A9737*A9737/$G$1)*$G$2)</f>
        <v>#NUM!</v>
      </c>
    </row>
    <row r="9738" spans="1:2" x14ac:dyDescent="0.3">
      <c r="A9738">
        <v>9732</v>
      </c>
      <c r="B9738" t="e">
        <f>SQRT((1-A9738*A9738/$G$1)*$G$2)</f>
        <v>#NUM!</v>
      </c>
    </row>
    <row r="9739" spans="1:2" x14ac:dyDescent="0.3">
      <c r="A9739">
        <v>9733</v>
      </c>
      <c r="B9739" t="e">
        <f>SQRT((1-A9739*A9739/$G$1)*$G$2)</f>
        <v>#NUM!</v>
      </c>
    </row>
    <row r="9740" spans="1:2" x14ac:dyDescent="0.3">
      <c r="A9740">
        <v>9734</v>
      </c>
      <c r="B9740" t="e">
        <f>SQRT((1-A9740*A9740/$G$1)*$G$2)</f>
        <v>#NUM!</v>
      </c>
    </row>
    <row r="9741" spans="1:2" x14ac:dyDescent="0.3">
      <c r="A9741">
        <v>9735</v>
      </c>
      <c r="B9741" t="e">
        <f>SQRT((1-A9741*A9741/$G$1)*$G$2)</f>
        <v>#NUM!</v>
      </c>
    </row>
    <row r="9742" spans="1:2" x14ac:dyDescent="0.3">
      <c r="A9742">
        <v>9736</v>
      </c>
      <c r="B9742" t="e">
        <f>SQRT((1-A9742*A9742/$G$1)*$G$2)</f>
        <v>#NUM!</v>
      </c>
    </row>
    <row r="9743" spans="1:2" x14ac:dyDescent="0.3">
      <c r="A9743">
        <v>9737</v>
      </c>
      <c r="B9743" t="e">
        <f>SQRT((1-A9743*A9743/$G$1)*$G$2)</f>
        <v>#NUM!</v>
      </c>
    </row>
    <row r="9744" spans="1:2" x14ac:dyDescent="0.3">
      <c r="A9744">
        <v>9738</v>
      </c>
      <c r="B9744" t="e">
        <f>SQRT((1-A9744*A9744/$G$1)*$G$2)</f>
        <v>#NUM!</v>
      </c>
    </row>
    <row r="9745" spans="1:2" x14ac:dyDescent="0.3">
      <c r="A9745">
        <v>9739</v>
      </c>
      <c r="B9745" t="e">
        <f>SQRT((1-A9745*A9745/$G$1)*$G$2)</f>
        <v>#NUM!</v>
      </c>
    </row>
    <row r="9746" spans="1:2" x14ac:dyDescent="0.3">
      <c r="A9746">
        <v>9740</v>
      </c>
      <c r="B9746" t="e">
        <f>SQRT((1-A9746*A9746/$G$1)*$G$2)</f>
        <v>#NUM!</v>
      </c>
    </row>
    <row r="9747" spans="1:2" x14ac:dyDescent="0.3">
      <c r="A9747">
        <v>9741</v>
      </c>
      <c r="B9747" t="e">
        <f>SQRT((1-A9747*A9747/$G$1)*$G$2)</f>
        <v>#NUM!</v>
      </c>
    </row>
    <row r="9748" spans="1:2" x14ac:dyDescent="0.3">
      <c r="A9748">
        <v>9742</v>
      </c>
      <c r="B9748" t="e">
        <f>SQRT((1-A9748*A9748/$G$1)*$G$2)</f>
        <v>#NUM!</v>
      </c>
    </row>
    <row r="9749" spans="1:2" x14ac:dyDescent="0.3">
      <c r="A9749">
        <v>9743</v>
      </c>
      <c r="B9749" t="e">
        <f>SQRT((1-A9749*A9749/$G$1)*$G$2)</f>
        <v>#NUM!</v>
      </c>
    </row>
    <row r="9750" spans="1:2" x14ac:dyDescent="0.3">
      <c r="A9750">
        <v>9744</v>
      </c>
      <c r="B9750" t="e">
        <f>SQRT((1-A9750*A9750/$G$1)*$G$2)</f>
        <v>#NUM!</v>
      </c>
    </row>
    <row r="9751" spans="1:2" x14ac:dyDescent="0.3">
      <c r="A9751">
        <v>9745</v>
      </c>
      <c r="B9751" t="e">
        <f>SQRT((1-A9751*A9751/$G$1)*$G$2)</f>
        <v>#NUM!</v>
      </c>
    </row>
    <row r="9752" spans="1:2" x14ac:dyDescent="0.3">
      <c r="A9752">
        <v>9746</v>
      </c>
      <c r="B9752" t="e">
        <f>SQRT((1-A9752*A9752/$G$1)*$G$2)</f>
        <v>#NUM!</v>
      </c>
    </row>
    <row r="9753" spans="1:2" x14ac:dyDescent="0.3">
      <c r="A9753">
        <v>9747</v>
      </c>
      <c r="B9753" t="e">
        <f>SQRT((1-A9753*A9753/$G$1)*$G$2)</f>
        <v>#NUM!</v>
      </c>
    </row>
    <row r="9754" spans="1:2" x14ac:dyDescent="0.3">
      <c r="A9754">
        <v>9748</v>
      </c>
      <c r="B9754" t="e">
        <f>SQRT((1-A9754*A9754/$G$1)*$G$2)</f>
        <v>#NUM!</v>
      </c>
    </row>
    <row r="9755" spans="1:2" x14ac:dyDescent="0.3">
      <c r="A9755">
        <v>9749</v>
      </c>
      <c r="B9755" t="e">
        <f>SQRT((1-A9755*A9755/$G$1)*$G$2)</f>
        <v>#NUM!</v>
      </c>
    </row>
    <row r="9756" spans="1:2" x14ac:dyDescent="0.3">
      <c r="A9756">
        <v>9750</v>
      </c>
      <c r="B9756" t="e">
        <f>SQRT((1-A9756*A9756/$G$1)*$G$2)</f>
        <v>#NUM!</v>
      </c>
    </row>
    <row r="9757" spans="1:2" x14ac:dyDescent="0.3">
      <c r="A9757">
        <v>9751</v>
      </c>
      <c r="B9757" t="e">
        <f>SQRT((1-A9757*A9757/$G$1)*$G$2)</f>
        <v>#NUM!</v>
      </c>
    </row>
    <row r="9758" spans="1:2" x14ac:dyDescent="0.3">
      <c r="A9758">
        <v>9752</v>
      </c>
      <c r="B9758" t="e">
        <f>SQRT((1-A9758*A9758/$G$1)*$G$2)</f>
        <v>#NUM!</v>
      </c>
    </row>
    <row r="9759" spans="1:2" x14ac:dyDescent="0.3">
      <c r="A9759">
        <v>9753</v>
      </c>
      <c r="B9759" t="e">
        <f>SQRT((1-A9759*A9759/$G$1)*$G$2)</f>
        <v>#NUM!</v>
      </c>
    </row>
    <row r="9760" spans="1:2" x14ac:dyDescent="0.3">
      <c r="A9760">
        <v>9754</v>
      </c>
      <c r="B9760" t="e">
        <f>SQRT((1-A9760*A9760/$G$1)*$G$2)</f>
        <v>#NUM!</v>
      </c>
    </row>
    <row r="9761" spans="1:2" x14ac:dyDescent="0.3">
      <c r="A9761">
        <v>9755</v>
      </c>
      <c r="B9761" t="e">
        <f>SQRT((1-A9761*A9761/$G$1)*$G$2)</f>
        <v>#NUM!</v>
      </c>
    </row>
    <row r="9762" spans="1:2" x14ac:dyDescent="0.3">
      <c r="A9762">
        <v>9756</v>
      </c>
      <c r="B9762" t="e">
        <f>SQRT((1-A9762*A9762/$G$1)*$G$2)</f>
        <v>#NUM!</v>
      </c>
    </row>
    <row r="9763" spans="1:2" x14ac:dyDescent="0.3">
      <c r="A9763">
        <v>9757</v>
      </c>
      <c r="B9763" t="e">
        <f>SQRT((1-A9763*A9763/$G$1)*$G$2)</f>
        <v>#NUM!</v>
      </c>
    </row>
    <row r="9764" spans="1:2" x14ac:dyDescent="0.3">
      <c r="A9764">
        <v>9758</v>
      </c>
      <c r="B9764" t="e">
        <f>SQRT((1-A9764*A9764/$G$1)*$G$2)</f>
        <v>#NUM!</v>
      </c>
    </row>
    <row r="9765" spans="1:2" x14ac:dyDescent="0.3">
      <c r="A9765">
        <v>9759</v>
      </c>
      <c r="B9765" t="e">
        <f>SQRT((1-A9765*A9765/$G$1)*$G$2)</f>
        <v>#NUM!</v>
      </c>
    </row>
    <row r="9766" spans="1:2" x14ac:dyDescent="0.3">
      <c r="A9766">
        <v>9760</v>
      </c>
      <c r="B9766" t="e">
        <f>SQRT((1-A9766*A9766/$G$1)*$G$2)</f>
        <v>#NUM!</v>
      </c>
    </row>
    <row r="9767" spans="1:2" x14ac:dyDescent="0.3">
      <c r="A9767">
        <v>9761</v>
      </c>
      <c r="B9767" t="e">
        <f>SQRT((1-A9767*A9767/$G$1)*$G$2)</f>
        <v>#NUM!</v>
      </c>
    </row>
    <row r="9768" spans="1:2" x14ac:dyDescent="0.3">
      <c r="A9768">
        <v>9762</v>
      </c>
      <c r="B9768" t="e">
        <f>SQRT((1-A9768*A9768/$G$1)*$G$2)</f>
        <v>#NUM!</v>
      </c>
    </row>
    <row r="9769" spans="1:2" x14ac:dyDescent="0.3">
      <c r="A9769">
        <v>9763</v>
      </c>
      <c r="B9769" t="e">
        <f>SQRT((1-A9769*A9769/$G$1)*$G$2)</f>
        <v>#NUM!</v>
      </c>
    </row>
    <row r="9770" spans="1:2" x14ac:dyDescent="0.3">
      <c r="A9770">
        <v>9764</v>
      </c>
      <c r="B9770" t="e">
        <f>SQRT((1-A9770*A9770/$G$1)*$G$2)</f>
        <v>#NUM!</v>
      </c>
    </row>
    <row r="9771" spans="1:2" x14ac:dyDescent="0.3">
      <c r="A9771">
        <v>9765</v>
      </c>
      <c r="B9771" t="e">
        <f>SQRT((1-A9771*A9771/$G$1)*$G$2)</f>
        <v>#NUM!</v>
      </c>
    </row>
    <row r="9772" spans="1:2" x14ac:dyDescent="0.3">
      <c r="A9772">
        <v>9766</v>
      </c>
      <c r="B9772" t="e">
        <f>SQRT((1-A9772*A9772/$G$1)*$G$2)</f>
        <v>#NUM!</v>
      </c>
    </row>
    <row r="9773" spans="1:2" x14ac:dyDescent="0.3">
      <c r="A9773">
        <v>9767</v>
      </c>
      <c r="B9773" t="e">
        <f>SQRT((1-A9773*A9773/$G$1)*$G$2)</f>
        <v>#NUM!</v>
      </c>
    </row>
    <row r="9774" spans="1:2" x14ac:dyDescent="0.3">
      <c r="A9774">
        <v>9768</v>
      </c>
      <c r="B9774" t="e">
        <f>SQRT((1-A9774*A9774/$G$1)*$G$2)</f>
        <v>#NUM!</v>
      </c>
    </row>
    <row r="9775" spans="1:2" x14ac:dyDescent="0.3">
      <c r="A9775">
        <v>9769</v>
      </c>
      <c r="B9775" t="e">
        <f>SQRT((1-A9775*A9775/$G$1)*$G$2)</f>
        <v>#NUM!</v>
      </c>
    </row>
    <row r="9776" spans="1:2" x14ac:dyDescent="0.3">
      <c r="A9776">
        <v>9770</v>
      </c>
      <c r="B9776" t="e">
        <f>SQRT((1-A9776*A9776/$G$1)*$G$2)</f>
        <v>#NUM!</v>
      </c>
    </row>
    <row r="9777" spans="1:2" x14ac:dyDescent="0.3">
      <c r="A9777">
        <v>9771</v>
      </c>
      <c r="B9777" t="e">
        <f>SQRT((1-A9777*A9777/$G$1)*$G$2)</f>
        <v>#NUM!</v>
      </c>
    </row>
    <row r="9778" spans="1:2" x14ac:dyDescent="0.3">
      <c r="A9778">
        <v>9772</v>
      </c>
      <c r="B9778" t="e">
        <f>SQRT((1-A9778*A9778/$G$1)*$G$2)</f>
        <v>#NUM!</v>
      </c>
    </row>
    <row r="9779" spans="1:2" x14ac:dyDescent="0.3">
      <c r="A9779">
        <v>9773</v>
      </c>
      <c r="B9779" t="e">
        <f>SQRT((1-A9779*A9779/$G$1)*$G$2)</f>
        <v>#NUM!</v>
      </c>
    </row>
    <row r="9780" spans="1:2" x14ac:dyDescent="0.3">
      <c r="A9780">
        <v>9774</v>
      </c>
      <c r="B9780" t="e">
        <f>SQRT((1-A9780*A9780/$G$1)*$G$2)</f>
        <v>#NUM!</v>
      </c>
    </row>
    <row r="9781" spans="1:2" x14ac:dyDescent="0.3">
      <c r="A9781">
        <v>9775</v>
      </c>
      <c r="B9781" t="e">
        <f>SQRT((1-A9781*A9781/$G$1)*$G$2)</f>
        <v>#NUM!</v>
      </c>
    </row>
    <row r="9782" spans="1:2" x14ac:dyDescent="0.3">
      <c r="A9782">
        <v>9776</v>
      </c>
      <c r="B9782" t="e">
        <f>SQRT((1-A9782*A9782/$G$1)*$G$2)</f>
        <v>#NUM!</v>
      </c>
    </row>
    <row r="9783" spans="1:2" x14ac:dyDescent="0.3">
      <c r="A9783">
        <v>9777</v>
      </c>
      <c r="B9783" t="e">
        <f>SQRT((1-A9783*A9783/$G$1)*$G$2)</f>
        <v>#NUM!</v>
      </c>
    </row>
    <row r="9784" spans="1:2" x14ac:dyDescent="0.3">
      <c r="A9784">
        <v>9778</v>
      </c>
      <c r="B9784" t="e">
        <f>SQRT((1-A9784*A9784/$G$1)*$G$2)</f>
        <v>#NUM!</v>
      </c>
    </row>
    <row r="9785" spans="1:2" x14ac:dyDescent="0.3">
      <c r="A9785">
        <v>9779</v>
      </c>
      <c r="B9785" t="e">
        <f>SQRT((1-A9785*A9785/$G$1)*$G$2)</f>
        <v>#NUM!</v>
      </c>
    </row>
    <row r="9786" spans="1:2" x14ac:dyDescent="0.3">
      <c r="A9786">
        <v>9780</v>
      </c>
      <c r="B9786" t="e">
        <f>SQRT((1-A9786*A9786/$G$1)*$G$2)</f>
        <v>#NUM!</v>
      </c>
    </row>
    <row r="9787" spans="1:2" x14ac:dyDescent="0.3">
      <c r="A9787">
        <v>9781</v>
      </c>
      <c r="B9787" t="e">
        <f>SQRT((1-A9787*A9787/$G$1)*$G$2)</f>
        <v>#NUM!</v>
      </c>
    </row>
    <row r="9788" spans="1:2" x14ac:dyDescent="0.3">
      <c r="A9788">
        <v>9782</v>
      </c>
      <c r="B9788" t="e">
        <f>SQRT((1-A9788*A9788/$G$1)*$G$2)</f>
        <v>#NUM!</v>
      </c>
    </row>
    <row r="9789" spans="1:2" x14ac:dyDescent="0.3">
      <c r="A9789">
        <v>9783</v>
      </c>
      <c r="B9789" t="e">
        <f>SQRT((1-A9789*A9789/$G$1)*$G$2)</f>
        <v>#NUM!</v>
      </c>
    </row>
    <row r="9790" spans="1:2" x14ac:dyDescent="0.3">
      <c r="A9790">
        <v>9784</v>
      </c>
      <c r="B9790" t="e">
        <f>SQRT((1-A9790*A9790/$G$1)*$G$2)</f>
        <v>#NUM!</v>
      </c>
    </row>
    <row r="9791" spans="1:2" x14ac:dyDescent="0.3">
      <c r="A9791">
        <v>9785</v>
      </c>
      <c r="B9791" t="e">
        <f>SQRT((1-A9791*A9791/$G$1)*$G$2)</f>
        <v>#NUM!</v>
      </c>
    </row>
    <row r="9792" spans="1:2" x14ac:dyDescent="0.3">
      <c r="A9792">
        <v>9786</v>
      </c>
      <c r="B9792" t="e">
        <f>SQRT((1-A9792*A9792/$G$1)*$G$2)</f>
        <v>#NUM!</v>
      </c>
    </row>
    <row r="9793" spans="1:2" x14ac:dyDescent="0.3">
      <c r="A9793">
        <v>9787</v>
      </c>
      <c r="B9793" t="e">
        <f>SQRT((1-A9793*A9793/$G$1)*$G$2)</f>
        <v>#NUM!</v>
      </c>
    </row>
    <row r="9794" spans="1:2" x14ac:dyDescent="0.3">
      <c r="A9794">
        <v>9788</v>
      </c>
      <c r="B9794" t="e">
        <f>SQRT((1-A9794*A9794/$G$1)*$G$2)</f>
        <v>#NUM!</v>
      </c>
    </row>
    <row r="9795" spans="1:2" x14ac:dyDescent="0.3">
      <c r="A9795">
        <v>9789</v>
      </c>
      <c r="B9795" t="e">
        <f>SQRT((1-A9795*A9795/$G$1)*$G$2)</f>
        <v>#NUM!</v>
      </c>
    </row>
    <row r="9796" spans="1:2" x14ac:dyDescent="0.3">
      <c r="A9796">
        <v>9790</v>
      </c>
      <c r="B9796" t="e">
        <f>SQRT((1-A9796*A9796/$G$1)*$G$2)</f>
        <v>#NUM!</v>
      </c>
    </row>
    <row r="9797" spans="1:2" x14ac:dyDescent="0.3">
      <c r="A9797">
        <v>9791</v>
      </c>
      <c r="B9797" t="e">
        <f>SQRT((1-A9797*A9797/$G$1)*$G$2)</f>
        <v>#NUM!</v>
      </c>
    </row>
    <row r="9798" spans="1:2" x14ac:dyDescent="0.3">
      <c r="A9798">
        <v>9792</v>
      </c>
      <c r="B9798" t="e">
        <f>SQRT((1-A9798*A9798/$G$1)*$G$2)</f>
        <v>#NUM!</v>
      </c>
    </row>
    <row r="9799" spans="1:2" x14ac:dyDescent="0.3">
      <c r="A9799">
        <v>9793</v>
      </c>
      <c r="B9799" t="e">
        <f>SQRT((1-A9799*A9799/$G$1)*$G$2)</f>
        <v>#NUM!</v>
      </c>
    </row>
    <row r="9800" spans="1:2" x14ac:dyDescent="0.3">
      <c r="A9800">
        <v>9794</v>
      </c>
      <c r="B9800" t="e">
        <f>SQRT((1-A9800*A9800/$G$1)*$G$2)</f>
        <v>#NUM!</v>
      </c>
    </row>
    <row r="9801" spans="1:2" x14ac:dyDescent="0.3">
      <c r="A9801">
        <v>9795</v>
      </c>
      <c r="B9801" t="e">
        <f>SQRT((1-A9801*A9801/$G$1)*$G$2)</f>
        <v>#NUM!</v>
      </c>
    </row>
    <row r="9802" spans="1:2" x14ac:dyDescent="0.3">
      <c r="A9802">
        <v>9796</v>
      </c>
      <c r="B9802" t="e">
        <f>SQRT((1-A9802*A9802/$G$1)*$G$2)</f>
        <v>#NUM!</v>
      </c>
    </row>
    <row r="9803" spans="1:2" x14ac:dyDescent="0.3">
      <c r="A9803">
        <v>9797</v>
      </c>
      <c r="B9803" t="e">
        <f>SQRT((1-A9803*A9803/$G$1)*$G$2)</f>
        <v>#NUM!</v>
      </c>
    </row>
    <row r="9804" spans="1:2" x14ac:dyDescent="0.3">
      <c r="A9804">
        <v>9798</v>
      </c>
      <c r="B9804" t="e">
        <f>SQRT((1-A9804*A9804/$G$1)*$G$2)</f>
        <v>#NUM!</v>
      </c>
    </row>
    <row r="9805" spans="1:2" x14ac:dyDescent="0.3">
      <c r="A9805">
        <v>9799</v>
      </c>
      <c r="B9805" t="e">
        <f>SQRT((1-A9805*A9805/$G$1)*$G$2)</f>
        <v>#NUM!</v>
      </c>
    </row>
    <row r="9806" spans="1:2" x14ac:dyDescent="0.3">
      <c r="A9806">
        <v>9800</v>
      </c>
      <c r="B9806" t="e">
        <f>SQRT((1-A9806*A9806/$G$1)*$G$2)</f>
        <v>#NUM!</v>
      </c>
    </row>
    <row r="9807" spans="1:2" x14ac:dyDescent="0.3">
      <c r="A9807">
        <v>9801</v>
      </c>
      <c r="B9807" t="e">
        <f>SQRT((1-A9807*A9807/$G$1)*$G$2)</f>
        <v>#NUM!</v>
      </c>
    </row>
    <row r="9808" spans="1:2" x14ac:dyDescent="0.3">
      <c r="A9808">
        <v>9802</v>
      </c>
      <c r="B9808" t="e">
        <f>SQRT((1-A9808*A9808/$G$1)*$G$2)</f>
        <v>#NUM!</v>
      </c>
    </row>
    <row r="9809" spans="1:2" x14ac:dyDescent="0.3">
      <c r="A9809">
        <v>9803</v>
      </c>
      <c r="B9809" t="e">
        <f>SQRT((1-A9809*A9809/$G$1)*$G$2)</f>
        <v>#NUM!</v>
      </c>
    </row>
    <row r="9810" spans="1:2" x14ac:dyDescent="0.3">
      <c r="A9810">
        <v>9804</v>
      </c>
      <c r="B9810" t="e">
        <f>SQRT((1-A9810*A9810/$G$1)*$G$2)</f>
        <v>#NUM!</v>
      </c>
    </row>
    <row r="9811" spans="1:2" x14ac:dyDescent="0.3">
      <c r="A9811">
        <v>9805</v>
      </c>
      <c r="B9811" t="e">
        <f>SQRT((1-A9811*A9811/$G$1)*$G$2)</f>
        <v>#NUM!</v>
      </c>
    </row>
    <row r="9812" spans="1:2" x14ac:dyDescent="0.3">
      <c r="A9812">
        <v>9806</v>
      </c>
      <c r="B9812" t="e">
        <f>SQRT((1-A9812*A9812/$G$1)*$G$2)</f>
        <v>#NUM!</v>
      </c>
    </row>
    <row r="9813" spans="1:2" x14ac:dyDescent="0.3">
      <c r="A9813">
        <v>9807</v>
      </c>
      <c r="B9813" t="e">
        <f>SQRT((1-A9813*A9813/$G$1)*$G$2)</f>
        <v>#NUM!</v>
      </c>
    </row>
    <row r="9814" spans="1:2" x14ac:dyDescent="0.3">
      <c r="A9814">
        <v>9808</v>
      </c>
      <c r="B9814" t="e">
        <f>SQRT((1-A9814*A9814/$G$1)*$G$2)</f>
        <v>#NUM!</v>
      </c>
    </row>
    <row r="9815" spans="1:2" x14ac:dyDescent="0.3">
      <c r="A9815">
        <v>9809</v>
      </c>
      <c r="B9815" t="e">
        <f>SQRT((1-A9815*A9815/$G$1)*$G$2)</f>
        <v>#NUM!</v>
      </c>
    </row>
    <row r="9816" spans="1:2" x14ac:dyDescent="0.3">
      <c r="A9816">
        <v>9810</v>
      </c>
      <c r="B9816" t="e">
        <f>SQRT((1-A9816*A9816/$G$1)*$G$2)</f>
        <v>#NUM!</v>
      </c>
    </row>
    <row r="9817" spans="1:2" x14ac:dyDescent="0.3">
      <c r="A9817">
        <v>9811</v>
      </c>
      <c r="B9817" t="e">
        <f>SQRT((1-A9817*A9817/$G$1)*$G$2)</f>
        <v>#NUM!</v>
      </c>
    </row>
    <row r="9818" spans="1:2" x14ac:dyDescent="0.3">
      <c r="A9818">
        <v>9812</v>
      </c>
      <c r="B9818" t="e">
        <f>SQRT((1-A9818*A9818/$G$1)*$G$2)</f>
        <v>#NUM!</v>
      </c>
    </row>
    <row r="9819" spans="1:2" x14ac:dyDescent="0.3">
      <c r="A9819">
        <v>9813</v>
      </c>
      <c r="B9819" t="e">
        <f>SQRT((1-A9819*A9819/$G$1)*$G$2)</f>
        <v>#NUM!</v>
      </c>
    </row>
    <row r="9820" spans="1:2" x14ac:dyDescent="0.3">
      <c r="A9820">
        <v>9814</v>
      </c>
      <c r="B9820" t="e">
        <f>SQRT((1-A9820*A9820/$G$1)*$G$2)</f>
        <v>#NUM!</v>
      </c>
    </row>
    <row r="9821" spans="1:2" x14ac:dyDescent="0.3">
      <c r="A9821">
        <v>9815</v>
      </c>
      <c r="B9821" t="e">
        <f>SQRT((1-A9821*A9821/$G$1)*$G$2)</f>
        <v>#NUM!</v>
      </c>
    </row>
    <row r="9822" spans="1:2" x14ac:dyDescent="0.3">
      <c r="A9822">
        <v>9816</v>
      </c>
      <c r="B9822" t="e">
        <f>SQRT((1-A9822*A9822/$G$1)*$G$2)</f>
        <v>#NUM!</v>
      </c>
    </row>
    <row r="9823" spans="1:2" x14ac:dyDescent="0.3">
      <c r="A9823">
        <v>9817</v>
      </c>
      <c r="B9823" t="e">
        <f>SQRT((1-A9823*A9823/$G$1)*$G$2)</f>
        <v>#NUM!</v>
      </c>
    </row>
    <row r="9824" spans="1:2" x14ac:dyDescent="0.3">
      <c r="A9824">
        <v>9818</v>
      </c>
      <c r="B9824" t="e">
        <f>SQRT((1-A9824*A9824/$G$1)*$G$2)</f>
        <v>#NUM!</v>
      </c>
    </row>
    <row r="9825" spans="1:2" x14ac:dyDescent="0.3">
      <c r="A9825">
        <v>9819</v>
      </c>
      <c r="B9825" t="e">
        <f>SQRT((1-A9825*A9825/$G$1)*$G$2)</f>
        <v>#NUM!</v>
      </c>
    </row>
    <row r="9826" spans="1:2" x14ac:dyDescent="0.3">
      <c r="A9826">
        <v>9820</v>
      </c>
      <c r="B9826" t="e">
        <f>SQRT((1-A9826*A9826/$G$1)*$G$2)</f>
        <v>#NUM!</v>
      </c>
    </row>
    <row r="9827" spans="1:2" x14ac:dyDescent="0.3">
      <c r="A9827">
        <v>9821</v>
      </c>
      <c r="B9827" t="e">
        <f>SQRT((1-A9827*A9827/$G$1)*$G$2)</f>
        <v>#NUM!</v>
      </c>
    </row>
    <row r="9828" spans="1:2" x14ac:dyDescent="0.3">
      <c r="A9828">
        <v>9822</v>
      </c>
      <c r="B9828" t="e">
        <f>SQRT((1-A9828*A9828/$G$1)*$G$2)</f>
        <v>#NUM!</v>
      </c>
    </row>
    <row r="9829" spans="1:2" x14ac:dyDescent="0.3">
      <c r="A9829">
        <v>9823</v>
      </c>
      <c r="B9829" t="e">
        <f>SQRT((1-A9829*A9829/$G$1)*$G$2)</f>
        <v>#NUM!</v>
      </c>
    </row>
    <row r="9830" spans="1:2" x14ac:dyDescent="0.3">
      <c r="A9830">
        <v>9824</v>
      </c>
      <c r="B9830" t="e">
        <f>SQRT((1-A9830*A9830/$G$1)*$G$2)</f>
        <v>#NUM!</v>
      </c>
    </row>
    <row r="9831" spans="1:2" x14ac:dyDescent="0.3">
      <c r="A9831">
        <v>9825</v>
      </c>
      <c r="B9831" t="e">
        <f>SQRT((1-A9831*A9831/$G$1)*$G$2)</f>
        <v>#NUM!</v>
      </c>
    </row>
    <row r="9832" spans="1:2" x14ac:dyDescent="0.3">
      <c r="A9832">
        <v>9826</v>
      </c>
      <c r="B9832" t="e">
        <f>SQRT((1-A9832*A9832/$G$1)*$G$2)</f>
        <v>#NUM!</v>
      </c>
    </row>
    <row r="9833" spans="1:2" x14ac:dyDescent="0.3">
      <c r="A9833">
        <v>9827</v>
      </c>
      <c r="B9833" t="e">
        <f>SQRT((1-A9833*A9833/$G$1)*$G$2)</f>
        <v>#NUM!</v>
      </c>
    </row>
    <row r="9834" spans="1:2" x14ac:dyDescent="0.3">
      <c r="A9834">
        <v>9828</v>
      </c>
      <c r="B9834" t="e">
        <f>SQRT((1-A9834*A9834/$G$1)*$G$2)</f>
        <v>#NUM!</v>
      </c>
    </row>
    <row r="9835" spans="1:2" x14ac:dyDescent="0.3">
      <c r="A9835">
        <v>9829</v>
      </c>
      <c r="B9835" t="e">
        <f>SQRT((1-A9835*A9835/$G$1)*$G$2)</f>
        <v>#NUM!</v>
      </c>
    </row>
    <row r="9836" spans="1:2" x14ac:dyDescent="0.3">
      <c r="A9836">
        <v>9830</v>
      </c>
      <c r="B9836" t="e">
        <f>SQRT((1-A9836*A9836/$G$1)*$G$2)</f>
        <v>#NUM!</v>
      </c>
    </row>
    <row r="9837" spans="1:2" x14ac:dyDescent="0.3">
      <c r="A9837">
        <v>9831</v>
      </c>
      <c r="B9837" t="e">
        <f>SQRT((1-A9837*A9837/$G$1)*$G$2)</f>
        <v>#NUM!</v>
      </c>
    </row>
    <row r="9838" spans="1:2" x14ac:dyDescent="0.3">
      <c r="A9838">
        <v>9832</v>
      </c>
      <c r="B9838" t="e">
        <f>SQRT((1-A9838*A9838/$G$1)*$G$2)</f>
        <v>#NUM!</v>
      </c>
    </row>
    <row r="9839" spans="1:2" x14ac:dyDescent="0.3">
      <c r="A9839">
        <v>9833</v>
      </c>
      <c r="B9839" t="e">
        <f>SQRT((1-A9839*A9839/$G$1)*$G$2)</f>
        <v>#NUM!</v>
      </c>
    </row>
    <row r="9840" spans="1:2" x14ac:dyDescent="0.3">
      <c r="A9840">
        <v>9834</v>
      </c>
      <c r="B9840" t="e">
        <f>SQRT((1-A9840*A9840/$G$1)*$G$2)</f>
        <v>#NUM!</v>
      </c>
    </row>
    <row r="9841" spans="1:2" x14ac:dyDescent="0.3">
      <c r="A9841">
        <v>9835</v>
      </c>
      <c r="B9841" t="e">
        <f>SQRT((1-A9841*A9841/$G$1)*$G$2)</f>
        <v>#NUM!</v>
      </c>
    </row>
    <row r="9842" spans="1:2" x14ac:dyDescent="0.3">
      <c r="A9842">
        <v>9836</v>
      </c>
      <c r="B9842" t="e">
        <f>SQRT((1-A9842*A9842/$G$1)*$G$2)</f>
        <v>#NUM!</v>
      </c>
    </row>
    <row r="9843" spans="1:2" x14ac:dyDescent="0.3">
      <c r="A9843">
        <v>9837</v>
      </c>
      <c r="B9843" t="e">
        <f>SQRT((1-A9843*A9843/$G$1)*$G$2)</f>
        <v>#NUM!</v>
      </c>
    </row>
    <row r="9844" spans="1:2" x14ac:dyDescent="0.3">
      <c r="A9844">
        <v>9838</v>
      </c>
      <c r="B9844" t="e">
        <f>SQRT((1-A9844*A9844/$G$1)*$G$2)</f>
        <v>#NUM!</v>
      </c>
    </row>
    <row r="9845" spans="1:2" x14ac:dyDescent="0.3">
      <c r="A9845">
        <v>9839</v>
      </c>
      <c r="B9845" t="e">
        <f>SQRT((1-A9845*A9845/$G$1)*$G$2)</f>
        <v>#NUM!</v>
      </c>
    </row>
    <row r="9846" spans="1:2" x14ac:dyDescent="0.3">
      <c r="A9846">
        <v>9840</v>
      </c>
      <c r="B9846" t="e">
        <f>SQRT((1-A9846*A9846/$G$1)*$G$2)</f>
        <v>#NUM!</v>
      </c>
    </row>
    <row r="9847" spans="1:2" x14ac:dyDescent="0.3">
      <c r="A9847">
        <v>9841</v>
      </c>
      <c r="B9847" t="e">
        <f>SQRT((1-A9847*A9847/$G$1)*$G$2)</f>
        <v>#NUM!</v>
      </c>
    </row>
    <row r="9848" spans="1:2" x14ac:dyDescent="0.3">
      <c r="A9848">
        <v>9842</v>
      </c>
      <c r="B9848" t="e">
        <f>SQRT((1-A9848*A9848/$G$1)*$G$2)</f>
        <v>#NUM!</v>
      </c>
    </row>
    <row r="9849" spans="1:2" x14ac:dyDescent="0.3">
      <c r="A9849">
        <v>9843</v>
      </c>
      <c r="B9849" t="e">
        <f>SQRT((1-A9849*A9849/$G$1)*$G$2)</f>
        <v>#NUM!</v>
      </c>
    </row>
    <row r="9850" spans="1:2" x14ac:dyDescent="0.3">
      <c r="A9850">
        <v>9844</v>
      </c>
      <c r="B9850" t="e">
        <f>SQRT((1-A9850*A9850/$G$1)*$G$2)</f>
        <v>#NUM!</v>
      </c>
    </row>
    <row r="9851" spans="1:2" x14ac:dyDescent="0.3">
      <c r="A9851">
        <v>9845</v>
      </c>
      <c r="B9851" t="e">
        <f>SQRT((1-A9851*A9851/$G$1)*$G$2)</f>
        <v>#NUM!</v>
      </c>
    </row>
    <row r="9852" spans="1:2" x14ac:dyDescent="0.3">
      <c r="A9852">
        <v>9846</v>
      </c>
      <c r="B9852" t="e">
        <f>SQRT((1-A9852*A9852/$G$1)*$G$2)</f>
        <v>#NUM!</v>
      </c>
    </row>
    <row r="9853" spans="1:2" x14ac:dyDescent="0.3">
      <c r="A9853">
        <v>9847</v>
      </c>
      <c r="B9853" t="e">
        <f>SQRT((1-A9853*A9853/$G$1)*$G$2)</f>
        <v>#NUM!</v>
      </c>
    </row>
    <row r="9854" spans="1:2" x14ac:dyDescent="0.3">
      <c r="A9854">
        <v>9848</v>
      </c>
      <c r="B9854" t="e">
        <f>SQRT((1-A9854*A9854/$G$1)*$G$2)</f>
        <v>#NUM!</v>
      </c>
    </row>
    <row r="9855" spans="1:2" x14ac:dyDescent="0.3">
      <c r="A9855">
        <v>9849</v>
      </c>
      <c r="B9855" t="e">
        <f>SQRT((1-A9855*A9855/$G$1)*$G$2)</f>
        <v>#NUM!</v>
      </c>
    </row>
    <row r="9856" spans="1:2" x14ac:dyDescent="0.3">
      <c r="A9856">
        <v>9850</v>
      </c>
      <c r="B9856" t="e">
        <f>SQRT((1-A9856*A9856/$G$1)*$G$2)</f>
        <v>#NUM!</v>
      </c>
    </row>
    <row r="9857" spans="1:2" x14ac:dyDescent="0.3">
      <c r="A9857">
        <v>9851</v>
      </c>
      <c r="B9857" t="e">
        <f>SQRT((1-A9857*A9857/$G$1)*$G$2)</f>
        <v>#NUM!</v>
      </c>
    </row>
    <row r="9858" spans="1:2" x14ac:dyDescent="0.3">
      <c r="A9858">
        <v>9852</v>
      </c>
      <c r="B9858" t="e">
        <f>SQRT((1-A9858*A9858/$G$1)*$G$2)</f>
        <v>#NUM!</v>
      </c>
    </row>
    <row r="9859" spans="1:2" x14ac:dyDescent="0.3">
      <c r="A9859">
        <v>9853</v>
      </c>
      <c r="B9859" t="e">
        <f>SQRT((1-A9859*A9859/$G$1)*$G$2)</f>
        <v>#NUM!</v>
      </c>
    </row>
    <row r="9860" spans="1:2" x14ac:dyDescent="0.3">
      <c r="A9860">
        <v>9854</v>
      </c>
      <c r="B9860" t="e">
        <f>SQRT((1-A9860*A9860/$G$1)*$G$2)</f>
        <v>#NUM!</v>
      </c>
    </row>
    <row r="9861" spans="1:2" x14ac:dyDescent="0.3">
      <c r="A9861">
        <v>9855</v>
      </c>
      <c r="B9861" t="e">
        <f>SQRT((1-A9861*A9861/$G$1)*$G$2)</f>
        <v>#NUM!</v>
      </c>
    </row>
    <row r="9862" spans="1:2" x14ac:dyDescent="0.3">
      <c r="A9862">
        <v>9856</v>
      </c>
      <c r="B9862" t="e">
        <f>SQRT((1-A9862*A9862/$G$1)*$G$2)</f>
        <v>#NUM!</v>
      </c>
    </row>
    <row r="9863" spans="1:2" x14ac:dyDescent="0.3">
      <c r="A9863">
        <v>9857</v>
      </c>
      <c r="B9863" t="e">
        <f>SQRT((1-A9863*A9863/$G$1)*$G$2)</f>
        <v>#NUM!</v>
      </c>
    </row>
    <row r="9864" spans="1:2" x14ac:dyDescent="0.3">
      <c r="A9864">
        <v>9858</v>
      </c>
      <c r="B9864" t="e">
        <f>SQRT((1-A9864*A9864/$G$1)*$G$2)</f>
        <v>#NUM!</v>
      </c>
    </row>
    <row r="9865" spans="1:2" x14ac:dyDescent="0.3">
      <c r="A9865">
        <v>9859</v>
      </c>
      <c r="B9865" t="e">
        <f>SQRT((1-A9865*A9865/$G$1)*$G$2)</f>
        <v>#NUM!</v>
      </c>
    </row>
    <row r="9866" spans="1:2" x14ac:dyDescent="0.3">
      <c r="A9866">
        <v>9860</v>
      </c>
      <c r="B9866" t="e">
        <f>SQRT((1-A9866*A9866/$G$1)*$G$2)</f>
        <v>#NUM!</v>
      </c>
    </row>
    <row r="9867" spans="1:2" x14ac:dyDescent="0.3">
      <c r="A9867">
        <v>9861</v>
      </c>
      <c r="B9867" t="e">
        <f>SQRT((1-A9867*A9867/$G$1)*$G$2)</f>
        <v>#NUM!</v>
      </c>
    </row>
    <row r="9868" spans="1:2" x14ac:dyDescent="0.3">
      <c r="A9868">
        <v>9862</v>
      </c>
      <c r="B9868" t="e">
        <f>SQRT((1-A9868*A9868/$G$1)*$G$2)</f>
        <v>#NUM!</v>
      </c>
    </row>
    <row r="9869" spans="1:2" x14ac:dyDescent="0.3">
      <c r="A9869">
        <v>9863</v>
      </c>
      <c r="B9869" t="e">
        <f>SQRT((1-A9869*A9869/$G$1)*$G$2)</f>
        <v>#NUM!</v>
      </c>
    </row>
    <row r="9870" spans="1:2" x14ac:dyDescent="0.3">
      <c r="A9870">
        <v>9864</v>
      </c>
      <c r="B9870" t="e">
        <f>SQRT((1-A9870*A9870/$G$1)*$G$2)</f>
        <v>#NUM!</v>
      </c>
    </row>
    <row r="9871" spans="1:2" x14ac:dyDescent="0.3">
      <c r="A9871">
        <v>9865</v>
      </c>
      <c r="B9871" t="e">
        <f>SQRT((1-A9871*A9871/$G$1)*$G$2)</f>
        <v>#NUM!</v>
      </c>
    </row>
    <row r="9872" spans="1:2" x14ac:dyDescent="0.3">
      <c r="A9872">
        <v>9866</v>
      </c>
      <c r="B9872" t="e">
        <f>SQRT((1-A9872*A9872/$G$1)*$G$2)</f>
        <v>#NUM!</v>
      </c>
    </row>
    <row r="9873" spans="1:2" x14ac:dyDescent="0.3">
      <c r="A9873">
        <v>9867</v>
      </c>
      <c r="B9873" t="e">
        <f>SQRT((1-A9873*A9873/$G$1)*$G$2)</f>
        <v>#NUM!</v>
      </c>
    </row>
    <row r="9874" spans="1:2" x14ac:dyDescent="0.3">
      <c r="A9874">
        <v>9868</v>
      </c>
      <c r="B9874" t="e">
        <f>SQRT((1-A9874*A9874/$G$1)*$G$2)</f>
        <v>#NUM!</v>
      </c>
    </row>
    <row r="9875" spans="1:2" x14ac:dyDescent="0.3">
      <c r="A9875">
        <v>9869</v>
      </c>
      <c r="B9875" t="e">
        <f>SQRT((1-A9875*A9875/$G$1)*$G$2)</f>
        <v>#NUM!</v>
      </c>
    </row>
    <row r="9876" spans="1:2" x14ac:dyDescent="0.3">
      <c r="A9876">
        <v>9870</v>
      </c>
      <c r="B9876" t="e">
        <f>SQRT((1-A9876*A9876/$G$1)*$G$2)</f>
        <v>#NUM!</v>
      </c>
    </row>
    <row r="9877" spans="1:2" x14ac:dyDescent="0.3">
      <c r="A9877">
        <v>9871</v>
      </c>
      <c r="B9877" t="e">
        <f>SQRT((1-A9877*A9877/$G$1)*$G$2)</f>
        <v>#NUM!</v>
      </c>
    </row>
    <row r="9878" spans="1:2" x14ac:dyDescent="0.3">
      <c r="A9878">
        <v>9872</v>
      </c>
      <c r="B9878" t="e">
        <f>SQRT((1-A9878*A9878/$G$1)*$G$2)</f>
        <v>#NUM!</v>
      </c>
    </row>
    <row r="9879" spans="1:2" x14ac:dyDescent="0.3">
      <c r="A9879">
        <v>9873</v>
      </c>
      <c r="B9879" t="e">
        <f>SQRT((1-A9879*A9879/$G$1)*$G$2)</f>
        <v>#NUM!</v>
      </c>
    </row>
    <row r="9880" spans="1:2" x14ac:dyDescent="0.3">
      <c r="A9880">
        <v>9874</v>
      </c>
      <c r="B9880" t="e">
        <f>SQRT((1-A9880*A9880/$G$1)*$G$2)</f>
        <v>#NUM!</v>
      </c>
    </row>
    <row r="9881" spans="1:2" x14ac:dyDescent="0.3">
      <c r="A9881">
        <v>9875</v>
      </c>
      <c r="B9881" t="e">
        <f>SQRT((1-A9881*A9881/$G$1)*$G$2)</f>
        <v>#NUM!</v>
      </c>
    </row>
    <row r="9882" spans="1:2" x14ac:dyDescent="0.3">
      <c r="A9882">
        <v>9876</v>
      </c>
      <c r="B9882" t="e">
        <f>SQRT((1-A9882*A9882/$G$1)*$G$2)</f>
        <v>#NUM!</v>
      </c>
    </row>
    <row r="9883" spans="1:2" x14ac:dyDescent="0.3">
      <c r="A9883">
        <v>9877</v>
      </c>
      <c r="B9883" t="e">
        <f>SQRT((1-A9883*A9883/$G$1)*$G$2)</f>
        <v>#NUM!</v>
      </c>
    </row>
    <row r="9884" spans="1:2" x14ac:dyDescent="0.3">
      <c r="A9884">
        <v>9878</v>
      </c>
      <c r="B9884" t="e">
        <f>SQRT((1-A9884*A9884/$G$1)*$G$2)</f>
        <v>#NUM!</v>
      </c>
    </row>
    <row r="9885" spans="1:2" x14ac:dyDescent="0.3">
      <c r="A9885">
        <v>9879</v>
      </c>
      <c r="B9885" t="e">
        <f>SQRT((1-A9885*A9885/$G$1)*$G$2)</f>
        <v>#NUM!</v>
      </c>
    </row>
    <row r="9886" spans="1:2" x14ac:dyDescent="0.3">
      <c r="A9886">
        <v>9880</v>
      </c>
      <c r="B9886" t="e">
        <f>SQRT((1-A9886*A9886/$G$1)*$G$2)</f>
        <v>#NUM!</v>
      </c>
    </row>
    <row r="9887" spans="1:2" x14ac:dyDescent="0.3">
      <c r="A9887">
        <v>9881</v>
      </c>
      <c r="B9887" t="e">
        <f>SQRT((1-A9887*A9887/$G$1)*$G$2)</f>
        <v>#NUM!</v>
      </c>
    </row>
    <row r="9888" spans="1:2" x14ac:dyDescent="0.3">
      <c r="A9888">
        <v>9882</v>
      </c>
      <c r="B9888" t="e">
        <f>SQRT((1-A9888*A9888/$G$1)*$G$2)</f>
        <v>#NUM!</v>
      </c>
    </row>
    <row r="9889" spans="1:2" x14ac:dyDescent="0.3">
      <c r="A9889">
        <v>9883</v>
      </c>
      <c r="B9889" t="e">
        <f>SQRT((1-A9889*A9889/$G$1)*$G$2)</f>
        <v>#NUM!</v>
      </c>
    </row>
    <row r="9890" spans="1:2" x14ac:dyDescent="0.3">
      <c r="A9890">
        <v>9884</v>
      </c>
      <c r="B9890" t="e">
        <f>SQRT((1-A9890*A9890/$G$1)*$G$2)</f>
        <v>#NUM!</v>
      </c>
    </row>
    <row r="9891" spans="1:2" x14ac:dyDescent="0.3">
      <c r="A9891">
        <v>9885</v>
      </c>
      <c r="B9891" t="e">
        <f>SQRT((1-A9891*A9891/$G$1)*$G$2)</f>
        <v>#NUM!</v>
      </c>
    </row>
    <row r="9892" spans="1:2" x14ac:dyDescent="0.3">
      <c r="A9892">
        <v>9886</v>
      </c>
      <c r="B9892" t="e">
        <f>SQRT((1-A9892*A9892/$G$1)*$G$2)</f>
        <v>#NUM!</v>
      </c>
    </row>
    <row r="9893" spans="1:2" x14ac:dyDescent="0.3">
      <c r="A9893">
        <v>9887</v>
      </c>
      <c r="B9893" t="e">
        <f>SQRT((1-A9893*A9893/$G$1)*$G$2)</f>
        <v>#NUM!</v>
      </c>
    </row>
    <row r="9894" spans="1:2" x14ac:dyDescent="0.3">
      <c r="A9894">
        <v>9888</v>
      </c>
      <c r="B9894" t="e">
        <f>SQRT((1-A9894*A9894/$G$1)*$G$2)</f>
        <v>#NUM!</v>
      </c>
    </row>
    <row r="9895" spans="1:2" x14ac:dyDescent="0.3">
      <c r="A9895">
        <v>9889</v>
      </c>
      <c r="B9895" t="e">
        <f>SQRT((1-A9895*A9895/$G$1)*$G$2)</f>
        <v>#NUM!</v>
      </c>
    </row>
    <row r="9896" spans="1:2" x14ac:dyDescent="0.3">
      <c r="A9896">
        <v>9890</v>
      </c>
      <c r="B9896" t="e">
        <f>SQRT((1-A9896*A9896/$G$1)*$G$2)</f>
        <v>#NUM!</v>
      </c>
    </row>
    <row r="9897" spans="1:2" x14ac:dyDescent="0.3">
      <c r="A9897">
        <v>9891</v>
      </c>
      <c r="B9897" t="e">
        <f>SQRT((1-A9897*A9897/$G$1)*$G$2)</f>
        <v>#NUM!</v>
      </c>
    </row>
    <row r="9898" spans="1:2" x14ac:dyDescent="0.3">
      <c r="A9898">
        <v>9892</v>
      </c>
      <c r="B9898" t="e">
        <f>SQRT((1-A9898*A9898/$G$1)*$G$2)</f>
        <v>#NUM!</v>
      </c>
    </row>
    <row r="9899" spans="1:2" x14ac:dyDescent="0.3">
      <c r="A9899">
        <v>9893</v>
      </c>
      <c r="B9899" t="e">
        <f>SQRT((1-A9899*A9899/$G$1)*$G$2)</f>
        <v>#NUM!</v>
      </c>
    </row>
    <row r="9900" spans="1:2" x14ac:dyDescent="0.3">
      <c r="A9900">
        <v>9894</v>
      </c>
      <c r="B9900" t="e">
        <f>SQRT((1-A9900*A9900/$G$1)*$G$2)</f>
        <v>#NUM!</v>
      </c>
    </row>
    <row r="9901" spans="1:2" x14ac:dyDescent="0.3">
      <c r="A9901">
        <v>9895</v>
      </c>
      <c r="B9901" t="e">
        <f>SQRT((1-A9901*A9901/$G$1)*$G$2)</f>
        <v>#NUM!</v>
      </c>
    </row>
    <row r="9902" spans="1:2" x14ac:dyDescent="0.3">
      <c r="A9902">
        <v>9896</v>
      </c>
      <c r="B9902" t="e">
        <f>SQRT((1-A9902*A9902/$G$1)*$G$2)</f>
        <v>#NUM!</v>
      </c>
    </row>
    <row r="9903" spans="1:2" x14ac:dyDescent="0.3">
      <c r="A9903">
        <v>9897</v>
      </c>
      <c r="B9903" t="e">
        <f>SQRT((1-A9903*A9903/$G$1)*$G$2)</f>
        <v>#NUM!</v>
      </c>
    </row>
    <row r="9904" spans="1:2" x14ac:dyDescent="0.3">
      <c r="A9904">
        <v>9898</v>
      </c>
      <c r="B9904" t="e">
        <f>SQRT((1-A9904*A9904/$G$1)*$G$2)</f>
        <v>#NUM!</v>
      </c>
    </row>
    <row r="9905" spans="1:2" x14ac:dyDescent="0.3">
      <c r="A9905">
        <v>9899</v>
      </c>
      <c r="B9905" t="e">
        <f>SQRT((1-A9905*A9905/$G$1)*$G$2)</f>
        <v>#NUM!</v>
      </c>
    </row>
    <row r="9906" spans="1:2" x14ac:dyDescent="0.3">
      <c r="A9906">
        <v>9900</v>
      </c>
      <c r="B9906" t="e">
        <f>SQRT((1-A9906*A9906/$G$1)*$G$2)</f>
        <v>#NUM!</v>
      </c>
    </row>
    <row r="9907" spans="1:2" x14ac:dyDescent="0.3">
      <c r="A9907">
        <v>9901</v>
      </c>
      <c r="B9907" t="e">
        <f>SQRT((1-A9907*A9907/$G$1)*$G$2)</f>
        <v>#NUM!</v>
      </c>
    </row>
    <row r="9908" spans="1:2" x14ac:dyDescent="0.3">
      <c r="A9908">
        <v>9902</v>
      </c>
      <c r="B9908" t="e">
        <f>SQRT((1-A9908*A9908/$G$1)*$G$2)</f>
        <v>#NUM!</v>
      </c>
    </row>
    <row r="9909" spans="1:2" x14ac:dyDescent="0.3">
      <c r="A9909">
        <v>9903</v>
      </c>
      <c r="B9909" t="e">
        <f>SQRT((1-A9909*A9909/$G$1)*$G$2)</f>
        <v>#NUM!</v>
      </c>
    </row>
    <row r="9910" spans="1:2" x14ac:dyDescent="0.3">
      <c r="A9910">
        <v>9904</v>
      </c>
      <c r="B9910" t="e">
        <f>SQRT((1-A9910*A9910/$G$1)*$G$2)</f>
        <v>#NUM!</v>
      </c>
    </row>
    <row r="9911" spans="1:2" x14ac:dyDescent="0.3">
      <c r="A9911">
        <v>9905</v>
      </c>
      <c r="B9911" t="e">
        <f>SQRT((1-A9911*A9911/$G$1)*$G$2)</f>
        <v>#NUM!</v>
      </c>
    </row>
    <row r="9912" spans="1:2" x14ac:dyDescent="0.3">
      <c r="A9912">
        <v>9906</v>
      </c>
      <c r="B9912" t="e">
        <f>SQRT((1-A9912*A9912/$G$1)*$G$2)</f>
        <v>#NUM!</v>
      </c>
    </row>
    <row r="9913" spans="1:2" x14ac:dyDescent="0.3">
      <c r="A9913">
        <v>9907</v>
      </c>
      <c r="B9913" t="e">
        <f>SQRT((1-A9913*A9913/$G$1)*$G$2)</f>
        <v>#NUM!</v>
      </c>
    </row>
    <row r="9914" spans="1:2" x14ac:dyDescent="0.3">
      <c r="A9914">
        <v>9908</v>
      </c>
      <c r="B9914" t="e">
        <f>SQRT((1-A9914*A9914/$G$1)*$G$2)</f>
        <v>#NUM!</v>
      </c>
    </row>
    <row r="9915" spans="1:2" x14ac:dyDescent="0.3">
      <c r="A9915">
        <v>9909</v>
      </c>
      <c r="B9915" t="e">
        <f>SQRT((1-A9915*A9915/$G$1)*$G$2)</f>
        <v>#NUM!</v>
      </c>
    </row>
    <row r="9916" spans="1:2" x14ac:dyDescent="0.3">
      <c r="A9916">
        <v>9910</v>
      </c>
      <c r="B9916" t="e">
        <f>SQRT((1-A9916*A9916/$G$1)*$G$2)</f>
        <v>#NUM!</v>
      </c>
    </row>
    <row r="9917" spans="1:2" x14ac:dyDescent="0.3">
      <c r="A9917">
        <v>9911</v>
      </c>
      <c r="B9917" t="e">
        <f>SQRT((1-A9917*A9917/$G$1)*$G$2)</f>
        <v>#NUM!</v>
      </c>
    </row>
    <row r="9918" spans="1:2" x14ac:dyDescent="0.3">
      <c r="A9918">
        <v>9912</v>
      </c>
      <c r="B9918" t="e">
        <f>SQRT((1-A9918*A9918/$G$1)*$G$2)</f>
        <v>#NUM!</v>
      </c>
    </row>
    <row r="9919" spans="1:2" x14ac:dyDescent="0.3">
      <c r="A9919">
        <v>9913</v>
      </c>
      <c r="B9919" t="e">
        <f>SQRT((1-A9919*A9919/$G$1)*$G$2)</f>
        <v>#NUM!</v>
      </c>
    </row>
    <row r="9920" spans="1:2" x14ac:dyDescent="0.3">
      <c r="A9920">
        <v>9914</v>
      </c>
      <c r="B9920" t="e">
        <f>SQRT((1-A9920*A9920/$G$1)*$G$2)</f>
        <v>#NUM!</v>
      </c>
    </row>
    <row r="9921" spans="1:2" x14ac:dyDescent="0.3">
      <c r="A9921">
        <v>9915</v>
      </c>
      <c r="B9921" t="e">
        <f>SQRT((1-A9921*A9921/$G$1)*$G$2)</f>
        <v>#NUM!</v>
      </c>
    </row>
    <row r="9922" spans="1:2" x14ac:dyDescent="0.3">
      <c r="A9922">
        <v>9916</v>
      </c>
      <c r="B9922" t="e">
        <f>SQRT((1-A9922*A9922/$G$1)*$G$2)</f>
        <v>#NUM!</v>
      </c>
    </row>
    <row r="9923" spans="1:2" x14ac:dyDescent="0.3">
      <c r="A9923">
        <v>9917</v>
      </c>
      <c r="B9923" t="e">
        <f>SQRT((1-A9923*A9923/$G$1)*$G$2)</f>
        <v>#NUM!</v>
      </c>
    </row>
    <row r="9924" spans="1:2" x14ac:dyDescent="0.3">
      <c r="A9924">
        <v>9918</v>
      </c>
      <c r="B9924" t="e">
        <f>SQRT((1-A9924*A9924/$G$1)*$G$2)</f>
        <v>#NUM!</v>
      </c>
    </row>
    <row r="9925" spans="1:2" x14ac:dyDescent="0.3">
      <c r="A9925">
        <v>9919</v>
      </c>
      <c r="B9925" t="e">
        <f>SQRT((1-A9925*A9925/$G$1)*$G$2)</f>
        <v>#NUM!</v>
      </c>
    </row>
    <row r="9926" spans="1:2" x14ac:dyDescent="0.3">
      <c r="A9926">
        <v>9920</v>
      </c>
      <c r="B9926" t="e">
        <f>SQRT((1-A9926*A9926/$G$1)*$G$2)</f>
        <v>#NUM!</v>
      </c>
    </row>
    <row r="9927" spans="1:2" x14ac:dyDescent="0.3">
      <c r="A9927">
        <v>9921</v>
      </c>
      <c r="B9927" t="e">
        <f>SQRT((1-A9927*A9927/$G$1)*$G$2)</f>
        <v>#NUM!</v>
      </c>
    </row>
    <row r="9928" spans="1:2" x14ac:dyDescent="0.3">
      <c r="A9928">
        <v>9922</v>
      </c>
      <c r="B9928" t="e">
        <f>SQRT((1-A9928*A9928/$G$1)*$G$2)</f>
        <v>#NUM!</v>
      </c>
    </row>
    <row r="9929" spans="1:2" x14ac:dyDescent="0.3">
      <c r="A9929">
        <v>9923</v>
      </c>
      <c r="B9929" t="e">
        <f>SQRT((1-A9929*A9929/$G$1)*$G$2)</f>
        <v>#NUM!</v>
      </c>
    </row>
    <row r="9930" spans="1:2" x14ac:dyDescent="0.3">
      <c r="A9930">
        <v>9924</v>
      </c>
      <c r="B9930" t="e">
        <f>SQRT((1-A9930*A9930/$G$1)*$G$2)</f>
        <v>#NUM!</v>
      </c>
    </row>
    <row r="9931" spans="1:2" x14ac:dyDescent="0.3">
      <c r="A9931">
        <v>9925</v>
      </c>
      <c r="B9931" t="e">
        <f>SQRT((1-A9931*A9931/$G$1)*$G$2)</f>
        <v>#NUM!</v>
      </c>
    </row>
    <row r="9932" spans="1:2" x14ac:dyDescent="0.3">
      <c r="A9932">
        <v>9926</v>
      </c>
      <c r="B9932" t="e">
        <f>SQRT((1-A9932*A9932/$G$1)*$G$2)</f>
        <v>#NUM!</v>
      </c>
    </row>
    <row r="9933" spans="1:2" x14ac:dyDescent="0.3">
      <c r="A9933">
        <v>9927</v>
      </c>
      <c r="B9933" t="e">
        <f>SQRT((1-A9933*A9933/$G$1)*$G$2)</f>
        <v>#NUM!</v>
      </c>
    </row>
    <row r="9934" spans="1:2" x14ac:dyDescent="0.3">
      <c r="A9934">
        <v>9928</v>
      </c>
      <c r="B9934" t="e">
        <f>SQRT((1-A9934*A9934/$G$1)*$G$2)</f>
        <v>#NUM!</v>
      </c>
    </row>
    <row r="9935" spans="1:2" x14ac:dyDescent="0.3">
      <c r="A9935">
        <v>9929</v>
      </c>
      <c r="B9935" t="e">
        <f>SQRT((1-A9935*A9935/$G$1)*$G$2)</f>
        <v>#NUM!</v>
      </c>
    </row>
    <row r="9936" spans="1:2" x14ac:dyDescent="0.3">
      <c r="A9936">
        <v>9930</v>
      </c>
      <c r="B9936" t="e">
        <f>SQRT((1-A9936*A9936/$G$1)*$G$2)</f>
        <v>#NUM!</v>
      </c>
    </row>
    <row r="9937" spans="1:2" x14ac:dyDescent="0.3">
      <c r="A9937">
        <v>9931</v>
      </c>
      <c r="B9937" t="e">
        <f>SQRT((1-A9937*A9937/$G$1)*$G$2)</f>
        <v>#NUM!</v>
      </c>
    </row>
    <row r="9938" spans="1:2" x14ac:dyDescent="0.3">
      <c r="A9938">
        <v>9932</v>
      </c>
      <c r="B9938" t="e">
        <f>SQRT((1-A9938*A9938/$G$1)*$G$2)</f>
        <v>#NUM!</v>
      </c>
    </row>
    <row r="9939" spans="1:2" x14ac:dyDescent="0.3">
      <c r="A9939">
        <v>9933</v>
      </c>
      <c r="B9939" t="e">
        <f>SQRT((1-A9939*A9939/$G$1)*$G$2)</f>
        <v>#NUM!</v>
      </c>
    </row>
    <row r="9940" spans="1:2" x14ac:dyDescent="0.3">
      <c r="A9940">
        <v>9934</v>
      </c>
      <c r="B9940" t="e">
        <f>SQRT((1-A9940*A9940/$G$1)*$G$2)</f>
        <v>#NUM!</v>
      </c>
    </row>
    <row r="9941" spans="1:2" x14ac:dyDescent="0.3">
      <c r="A9941">
        <v>9935</v>
      </c>
      <c r="B9941" t="e">
        <f>SQRT((1-A9941*A9941/$G$1)*$G$2)</f>
        <v>#NUM!</v>
      </c>
    </row>
    <row r="9942" spans="1:2" x14ac:dyDescent="0.3">
      <c r="A9942">
        <v>9936</v>
      </c>
      <c r="B9942" t="e">
        <f>SQRT((1-A9942*A9942/$G$1)*$G$2)</f>
        <v>#NUM!</v>
      </c>
    </row>
    <row r="9943" spans="1:2" x14ac:dyDescent="0.3">
      <c r="A9943">
        <v>9937</v>
      </c>
      <c r="B9943" t="e">
        <f>SQRT((1-A9943*A9943/$G$1)*$G$2)</f>
        <v>#NUM!</v>
      </c>
    </row>
    <row r="9944" spans="1:2" x14ac:dyDescent="0.3">
      <c r="A9944">
        <v>9938</v>
      </c>
      <c r="B9944" t="e">
        <f>SQRT((1-A9944*A9944/$G$1)*$G$2)</f>
        <v>#NUM!</v>
      </c>
    </row>
    <row r="9945" spans="1:2" x14ac:dyDescent="0.3">
      <c r="A9945">
        <v>9939</v>
      </c>
      <c r="B9945" t="e">
        <f>SQRT((1-A9945*A9945/$G$1)*$G$2)</f>
        <v>#NUM!</v>
      </c>
    </row>
    <row r="9946" spans="1:2" x14ac:dyDescent="0.3">
      <c r="A9946">
        <v>9940</v>
      </c>
      <c r="B9946" t="e">
        <f>SQRT((1-A9946*A9946/$G$1)*$G$2)</f>
        <v>#NUM!</v>
      </c>
    </row>
    <row r="9947" spans="1:2" x14ac:dyDescent="0.3">
      <c r="A9947">
        <v>9941</v>
      </c>
      <c r="B9947" t="e">
        <f>SQRT((1-A9947*A9947/$G$1)*$G$2)</f>
        <v>#NUM!</v>
      </c>
    </row>
    <row r="9948" spans="1:2" x14ac:dyDescent="0.3">
      <c r="A9948">
        <v>9942</v>
      </c>
      <c r="B9948" t="e">
        <f>SQRT((1-A9948*A9948/$G$1)*$G$2)</f>
        <v>#NUM!</v>
      </c>
    </row>
    <row r="9949" spans="1:2" x14ac:dyDescent="0.3">
      <c r="A9949">
        <v>9943</v>
      </c>
      <c r="B9949" t="e">
        <f>SQRT((1-A9949*A9949/$G$1)*$G$2)</f>
        <v>#NUM!</v>
      </c>
    </row>
    <row r="9950" spans="1:2" x14ac:dyDescent="0.3">
      <c r="A9950">
        <v>9944</v>
      </c>
      <c r="B9950" t="e">
        <f>SQRT((1-A9950*A9950/$G$1)*$G$2)</f>
        <v>#NUM!</v>
      </c>
    </row>
    <row r="9951" spans="1:2" x14ac:dyDescent="0.3">
      <c r="A9951">
        <v>9945</v>
      </c>
      <c r="B9951" t="e">
        <f>SQRT((1-A9951*A9951/$G$1)*$G$2)</f>
        <v>#NUM!</v>
      </c>
    </row>
    <row r="9952" spans="1:2" x14ac:dyDescent="0.3">
      <c r="A9952">
        <v>9946</v>
      </c>
      <c r="B9952" t="e">
        <f>SQRT((1-A9952*A9952/$G$1)*$G$2)</f>
        <v>#NUM!</v>
      </c>
    </row>
    <row r="9953" spans="1:2" x14ac:dyDescent="0.3">
      <c r="A9953">
        <v>9947</v>
      </c>
      <c r="B9953" t="e">
        <f>SQRT((1-A9953*A9953/$G$1)*$G$2)</f>
        <v>#NUM!</v>
      </c>
    </row>
    <row r="9954" spans="1:2" x14ac:dyDescent="0.3">
      <c r="A9954">
        <v>9948</v>
      </c>
      <c r="B9954" t="e">
        <f>SQRT((1-A9954*A9954/$G$1)*$G$2)</f>
        <v>#NUM!</v>
      </c>
    </row>
    <row r="9955" spans="1:2" x14ac:dyDescent="0.3">
      <c r="A9955">
        <v>9949</v>
      </c>
      <c r="B9955" t="e">
        <f>SQRT((1-A9955*A9955/$G$1)*$G$2)</f>
        <v>#NUM!</v>
      </c>
    </row>
    <row r="9956" spans="1:2" x14ac:dyDescent="0.3">
      <c r="A9956">
        <v>9950</v>
      </c>
      <c r="B9956" t="e">
        <f>SQRT((1-A9956*A9956/$G$1)*$G$2)</f>
        <v>#NUM!</v>
      </c>
    </row>
    <row r="9957" spans="1:2" x14ac:dyDescent="0.3">
      <c r="A9957">
        <v>9951</v>
      </c>
      <c r="B9957" t="e">
        <f>SQRT((1-A9957*A9957/$G$1)*$G$2)</f>
        <v>#NUM!</v>
      </c>
    </row>
    <row r="9958" spans="1:2" x14ac:dyDescent="0.3">
      <c r="A9958">
        <v>9952</v>
      </c>
      <c r="B9958" t="e">
        <f>SQRT((1-A9958*A9958/$G$1)*$G$2)</f>
        <v>#NUM!</v>
      </c>
    </row>
    <row r="9959" spans="1:2" x14ac:dyDescent="0.3">
      <c r="A9959">
        <v>9953</v>
      </c>
      <c r="B9959" t="e">
        <f>SQRT((1-A9959*A9959/$G$1)*$G$2)</f>
        <v>#NUM!</v>
      </c>
    </row>
    <row r="9960" spans="1:2" x14ac:dyDescent="0.3">
      <c r="A9960">
        <v>9954</v>
      </c>
      <c r="B9960" t="e">
        <f>SQRT((1-A9960*A9960/$G$1)*$G$2)</f>
        <v>#NUM!</v>
      </c>
    </row>
    <row r="9961" spans="1:2" x14ac:dyDescent="0.3">
      <c r="A9961">
        <v>9955</v>
      </c>
      <c r="B9961" t="e">
        <f>SQRT((1-A9961*A9961/$G$1)*$G$2)</f>
        <v>#NUM!</v>
      </c>
    </row>
    <row r="9962" spans="1:2" x14ac:dyDescent="0.3">
      <c r="A9962">
        <v>9956</v>
      </c>
      <c r="B9962" t="e">
        <f>SQRT((1-A9962*A9962/$G$1)*$G$2)</f>
        <v>#NUM!</v>
      </c>
    </row>
    <row r="9963" spans="1:2" x14ac:dyDescent="0.3">
      <c r="A9963">
        <v>9957</v>
      </c>
      <c r="B9963" t="e">
        <f>SQRT((1-A9963*A9963/$G$1)*$G$2)</f>
        <v>#NUM!</v>
      </c>
    </row>
    <row r="9964" spans="1:2" x14ac:dyDescent="0.3">
      <c r="A9964">
        <v>9958</v>
      </c>
      <c r="B9964" t="e">
        <f>SQRT((1-A9964*A9964/$G$1)*$G$2)</f>
        <v>#NUM!</v>
      </c>
    </row>
    <row r="9965" spans="1:2" x14ac:dyDescent="0.3">
      <c r="A9965">
        <v>9959</v>
      </c>
      <c r="B9965" t="e">
        <f>SQRT((1-A9965*A9965/$G$1)*$G$2)</f>
        <v>#NUM!</v>
      </c>
    </row>
    <row r="9966" spans="1:2" x14ac:dyDescent="0.3">
      <c r="A9966">
        <v>9960</v>
      </c>
      <c r="B9966" t="e">
        <f>SQRT((1-A9966*A9966/$G$1)*$G$2)</f>
        <v>#NUM!</v>
      </c>
    </row>
    <row r="9967" spans="1:2" x14ac:dyDescent="0.3">
      <c r="A9967">
        <v>9961</v>
      </c>
      <c r="B9967" t="e">
        <f>SQRT((1-A9967*A9967/$G$1)*$G$2)</f>
        <v>#NUM!</v>
      </c>
    </row>
    <row r="9968" spans="1:2" x14ac:dyDescent="0.3">
      <c r="A9968">
        <v>9962</v>
      </c>
      <c r="B9968" t="e">
        <f>SQRT((1-A9968*A9968/$G$1)*$G$2)</f>
        <v>#NUM!</v>
      </c>
    </row>
    <row r="9969" spans="1:2" x14ac:dyDescent="0.3">
      <c r="A9969">
        <v>9963</v>
      </c>
      <c r="B9969" t="e">
        <f>SQRT((1-A9969*A9969/$G$1)*$G$2)</f>
        <v>#NUM!</v>
      </c>
    </row>
    <row r="9970" spans="1:2" x14ac:dyDescent="0.3">
      <c r="A9970">
        <v>9964</v>
      </c>
      <c r="B9970" t="e">
        <f>SQRT((1-A9970*A9970/$G$1)*$G$2)</f>
        <v>#NUM!</v>
      </c>
    </row>
    <row r="9971" spans="1:2" x14ac:dyDescent="0.3">
      <c r="A9971">
        <v>9965</v>
      </c>
      <c r="B9971" t="e">
        <f>SQRT((1-A9971*A9971/$G$1)*$G$2)</f>
        <v>#NUM!</v>
      </c>
    </row>
    <row r="9972" spans="1:2" x14ac:dyDescent="0.3">
      <c r="A9972">
        <v>9966</v>
      </c>
      <c r="B9972" t="e">
        <f>SQRT((1-A9972*A9972/$G$1)*$G$2)</f>
        <v>#NUM!</v>
      </c>
    </row>
    <row r="9973" spans="1:2" x14ac:dyDescent="0.3">
      <c r="A9973">
        <v>9967</v>
      </c>
      <c r="B9973" t="e">
        <f>SQRT((1-A9973*A9973/$G$1)*$G$2)</f>
        <v>#NUM!</v>
      </c>
    </row>
    <row r="9974" spans="1:2" x14ac:dyDescent="0.3">
      <c r="A9974">
        <v>9968</v>
      </c>
      <c r="B9974" t="e">
        <f>SQRT((1-A9974*A9974/$G$1)*$G$2)</f>
        <v>#NUM!</v>
      </c>
    </row>
    <row r="9975" spans="1:2" x14ac:dyDescent="0.3">
      <c r="A9975">
        <v>9969</v>
      </c>
      <c r="B9975" t="e">
        <f>SQRT((1-A9975*A9975/$G$1)*$G$2)</f>
        <v>#NUM!</v>
      </c>
    </row>
    <row r="9976" spans="1:2" x14ac:dyDescent="0.3">
      <c r="A9976">
        <v>9970</v>
      </c>
      <c r="B9976" t="e">
        <f>SQRT((1-A9976*A9976/$G$1)*$G$2)</f>
        <v>#NUM!</v>
      </c>
    </row>
    <row r="9977" spans="1:2" x14ac:dyDescent="0.3">
      <c r="A9977">
        <v>9971</v>
      </c>
      <c r="B9977" t="e">
        <f>SQRT((1-A9977*A9977/$G$1)*$G$2)</f>
        <v>#NUM!</v>
      </c>
    </row>
    <row r="9978" spans="1:2" x14ac:dyDescent="0.3">
      <c r="A9978">
        <v>9972</v>
      </c>
      <c r="B9978" t="e">
        <f>SQRT((1-A9978*A9978/$G$1)*$G$2)</f>
        <v>#NUM!</v>
      </c>
    </row>
    <row r="9979" spans="1:2" x14ac:dyDescent="0.3">
      <c r="A9979">
        <v>9973</v>
      </c>
      <c r="B9979" t="e">
        <f>SQRT((1-A9979*A9979/$G$1)*$G$2)</f>
        <v>#NUM!</v>
      </c>
    </row>
    <row r="9980" spans="1:2" x14ac:dyDescent="0.3">
      <c r="A9980">
        <v>9974</v>
      </c>
      <c r="B9980" t="e">
        <f>SQRT((1-A9980*A9980/$G$1)*$G$2)</f>
        <v>#NUM!</v>
      </c>
    </row>
    <row r="9981" spans="1:2" x14ac:dyDescent="0.3">
      <c r="A9981">
        <v>9975</v>
      </c>
      <c r="B9981" t="e">
        <f>SQRT((1-A9981*A9981/$G$1)*$G$2)</f>
        <v>#NUM!</v>
      </c>
    </row>
    <row r="9982" spans="1:2" x14ac:dyDescent="0.3">
      <c r="A9982">
        <v>9976</v>
      </c>
      <c r="B9982" t="e">
        <f>SQRT((1-A9982*A9982/$G$1)*$G$2)</f>
        <v>#NUM!</v>
      </c>
    </row>
    <row r="9983" spans="1:2" x14ac:dyDescent="0.3">
      <c r="A9983">
        <v>9977</v>
      </c>
      <c r="B9983" t="e">
        <f>SQRT((1-A9983*A9983/$G$1)*$G$2)</f>
        <v>#NUM!</v>
      </c>
    </row>
    <row r="9984" spans="1:2" x14ac:dyDescent="0.3">
      <c r="A9984">
        <v>9978</v>
      </c>
      <c r="B9984" t="e">
        <f>SQRT((1-A9984*A9984/$G$1)*$G$2)</f>
        <v>#NUM!</v>
      </c>
    </row>
    <row r="9985" spans="1:2" x14ac:dyDescent="0.3">
      <c r="A9985">
        <v>9979</v>
      </c>
      <c r="B9985" t="e">
        <f>SQRT((1-A9985*A9985/$G$1)*$G$2)</f>
        <v>#NUM!</v>
      </c>
    </row>
    <row r="9986" spans="1:2" x14ac:dyDescent="0.3">
      <c r="A9986">
        <v>9980</v>
      </c>
      <c r="B9986" t="e">
        <f>SQRT((1-A9986*A9986/$G$1)*$G$2)</f>
        <v>#NUM!</v>
      </c>
    </row>
    <row r="9987" spans="1:2" x14ac:dyDescent="0.3">
      <c r="A9987">
        <v>9981</v>
      </c>
      <c r="B9987" t="e">
        <f>SQRT((1-A9987*A9987/$G$1)*$G$2)</f>
        <v>#NUM!</v>
      </c>
    </row>
    <row r="9988" spans="1:2" x14ac:dyDescent="0.3">
      <c r="A9988">
        <v>9982</v>
      </c>
      <c r="B9988" t="e">
        <f>SQRT((1-A9988*A9988/$G$1)*$G$2)</f>
        <v>#NUM!</v>
      </c>
    </row>
    <row r="9989" spans="1:2" x14ac:dyDescent="0.3">
      <c r="A9989">
        <v>9983</v>
      </c>
      <c r="B9989" t="e">
        <f>SQRT((1-A9989*A9989/$G$1)*$G$2)</f>
        <v>#NUM!</v>
      </c>
    </row>
    <row r="9990" spans="1:2" x14ac:dyDescent="0.3">
      <c r="A9990">
        <v>9984</v>
      </c>
      <c r="B9990" t="e">
        <f>SQRT((1-A9990*A9990/$G$1)*$G$2)</f>
        <v>#NUM!</v>
      </c>
    </row>
    <row r="9991" spans="1:2" x14ac:dyDescent="0.3">
      <c r="A9991">
        <v>9985</v>
      </c>
      <c r="B9991" t="e">
        <f>SQRT((1-A9991*A9991/$G$1)*$G$2)</f>
        <v>#NUM!</v>
      </c>
    </row>
    <row r="9992" spans="1:2" x14ac:dyDescent="0.3">
      <c r="A9992">
        <v>9986</v>
      </c>
      <c r="B9992" t="e">
        <f>SQRT((1-A9992*A9992/$G$1)*$G$2)</f>
        <v>#NUM!</v>
      </c>
    </row>
    <row r="9993" spans="1:2" x14ac:dyDescent="0.3">
      <c r="A9993">
        <v>9987</v>
      </c>
      <c r="B9993" t="e">
        <f>SQRT((1-A9993*A9993/$G$1)*$G$2)</f>
        <v>#NUM!</v>
      </c>
    </row>
    <row r="9994" spans="1:2" x14ac:dyDescent="0.3">
      <c r="A9994">
        <v>9988</v>
      </c>
      <c r="B9994" t="e">
        <f>SQRT((1-A9994*A9994/$G$1)*$G$2)</f>
        <v>#NUM!</v>
      </c>
    </row>
    <row r="9995" spans="1:2" x14ac:dyDescent="0.3">
      <c r="A9995">
        <v>9989</v>
      </c>
      <c r="B9995" t="e">
        <f>SQRT((1-A9995*A9995/$G$1)*$G$2)</f>
        <v>#NUM!</v>
      </c>
    </row>
    <row r="9996" spans="1:2" x14ac:dyDescent="0.3">
      <c r="A9996">
        <v>9990</v>
      </c>
      <c r="B9996" t="e">
        <f>SQRT((1-A9996*A9996/$G$1)*$G$2)</f>
        <v>#NUM!</v>
      </c>
    </row>
    <row r="9997" spans="1:2" x14ac:dyDescent="0.3">
      <c r="A9997">
        <v>9991</v>
      </c>
      <c r="B9997" t="e">
        <f>SQRT((1-A9997*A9997/$G$1)*$G$2)</f>
        <v>#NUM!</v>
      </c>
    </row>
    <row r="9998" spans="1:2" x14ac:dyDescent="0.3">
      <c r="A9998">
        <v>9992</v>
      </c>
      <c r="B9998" t="e">
        <f>SQRT((1-A9998*A9998/$G$1)*$G$2)</f>
        <v>#NUM!</v>
      </c>
    </row>
    <row r="9999" spans="1:2" x14ac:dyDescent="0.3">
      <c r="A9999">
        <v>9993</v>
      </c>
      <c r="B9999" t="e">
        <f>SQRT((1-A9999*A9999/$G$1)*$G$2)</f>
        <v>#NUM!</v>
      </c>
    </row>
    <row r="10000" spans="1:2" x14ac:dyDescent="0.3">
      <c r="A10000">
        <v>9994</v>
      </c>
      <c r="B10000" t="e">
        <f>SQRT((1-A10000*A10000/$G$1)*$G$2)</f>
        <v>#NUM!</v>
      </c>
    </row>
    <row r="10001" spans="1:2" x14ac:dyDescent="0.3">
      <c r="A10001">
        <v>9995</v>
      </c>
      <c r="B10001" t="e">
        <f>SQRT((1-A10001*A10001/$G$1)*$G$2)</f>
        <v>#NUM!</v>
      </c>
    </row>
    <row r="10002" spans="1:2" x14ac:dyDescent="0.3">
      <c r="A10002">
        <v>9996</v>
      </c>
      <c r="B10002" t="e">
        <f>SQRT((1-A10002*A10002/$G$1)*$G$2)</f>
        <v>#NUM!</v>
      </c>
    </row>
    <row r="10003" spans="1:2" x14ac:dyDescent="0.3">
      <c r="A10003">
        <v>9997</v>
      </c>
      <c r="B10003" t="e">
        <f>SQRT((1-A10003*A10003/$G$1)*$G$2)</f>
        <v>#NUM!</v>
      </c>
    </row>
    <row r="10004" spans="1:2" x14ac:dyDescent="0.3">
      <c r="A10004">
        <v>9998</v>
      </c>
      <c r="B10004" t="e">
        <f>SQRT((1-A10004*A10004/$G$1)*$G$2)</f>
        <v>#NUM!</v>
      </c>
    </row>
    <row r="10005" spans="1:2" x14ac:dyDescent="0.3">
      <c r="A10005">
        <v>9999</v>
      </c>
      <c r="B10005" t="e">
        <f>SQRT((1-A10005*A10005/$G$1)*$G$2)</f>
        <v>#NUM!</v>
      </c>
    </row>
    <row r="10006" spans="1:2" x14ac:dyDescent="0.3">
      <c r="A10006">
        <v>10000</v>
      </c>
      <c r="B10006" t="e">
        <f>SQRT((1-A10006*A10006/$G$1)*$G$2)</f>
        <v>#NUM!</v>
      </c>
    </row>
    <row r="10007" spans="1:2" x14ac:dyDescent="0.3">
      <c r="A10007">
        <v>10001</v>
      </c>
      <c r="B10007" t="e">
        <f>SQRT((1-A10007*A10007/$G$1)*$G$2)</f>
        <v>#NUM!</v>
      </c>
    </row>
    <row r="10008" spans="1:2" x14ac:dyDescent="0.3">
      <c r="A10008">
        <v>10002</v>
      </c>
      <c r="B10008" t="e">
        <f>SQRT((1-A10008*A10008/$G$1)*$G$2)</f>
        <v>#NUM!</v>
      </c>
    </row>
    <row r="10009" spans="1:2" x14ac:dyDescent="0.3">
      <c r="A10009">
        <v>10003</v>
      </c>
      <c r="B10009" t="e">
        <f>SQRT((1-A10009*A10009/$G$1)*$G$2)</f>
        <v>#NUM!</v>
      </c>
    </row>
    <row r="10010" spans="1:2" x14ac:dyDescent="0.3">
      <c r="A10010">
        <v>10004</v>
      </c>
      <c r="B10010" t="e">
        <f>SQRT((1-A10010*A10010/$G$1)*$G$2)</f>
        <v>#NUM!</v>
      </c>
    </row>
    <row r="10011" spans="1:2" x14ac:dyDescent="0.3">
      <c r="A10011">
        <v>10005</v>
      </c>
      <c r="B10011" t="e">
        <f>SQRT((1-A10011*A10011/$G$1)*$G$2)</f>
        <v>#NUM!</v>
      </c>
    </row>
    <row r="10012" spans="1:2" x14ac:dyDescent="0.3">
      <c r="A10012">
        <v>10006</v>
      </c>
      <c r="B10012" t="e">
        <f>SQRT((1-A10012*A10012/$G$1)*$G$2)</f>
        <v>#NUM!</v>
      </c>
    </row>
    <row r="10013" spans="1:2" x14ac:dyDescent="0.3">
      <c r="A10013">
        <v>10007</v>
      </c>
      <c r="B10013" t="e">
        <f>SQRT((1-A10013*A10013/$G$1)*$G$2)</f>
        <v>#NUM!</v>
      </c>
    </row>
    <row r="10014" spans="1:2" x14ac:dyDescent="0.3">
      <c r="A10014">
        <v>10008</v>
      </c>
      <c r="B10014" t="e">
        <f>SQRT((1-A10014*A10014/$G$1)*$G$2)</f>
        <v>#NUM!</v>
      </c>
    </row>
    <row r="10015" spans="1:2" x14ac:dyDescent="0.3">
      <c r="A10015">
        <v>10009</v>
      </c>
      <c r="B10015" t="e">
        <f>SQRT((1-A10015*A10015/$G$1)*$G$2)</f>
        <v>#NUM!</v>
      </c>
    </row>
    <row r="10016" spans="1:2" x14ac:dyDescent="0.3">
      <c r="A10016">
        <v>10010</v>
      </c>
      <c r="B10016" t="e">
        <f>SQRT((1-A10016*A10016/$G$1)*$G$2)</f>
        <v>#NUM!</v>
      </c>
    </row>
    <row r="10017" spans="1:2" x14ac:dyDescent="0.3">
      <c r="A10017">
        <v>10011</v>
      </c>
      <c r="B10017" t="e">
        <f>SQRT((1-A10017*A10017/$G$1)*$G$2)</f>
        <v>#NUM!</v>
      </c>
    </row>
    <row r="10018" spans="1:2" x14ac:dyDescent="0.3">
      <c r="A10018">
        <v>10012</v>
      </c>
      <c r="B10018" t="e">
        <f>SQRT((1-A10018*A10018/$G$1)*$G$2)</f>
        <v>#NUM!</v>
      </c>
    </row>
    <row r="10019" spans="1:2" x14ac:dyDescent="0.3">
      <c r="A10019">
        <v>10013</v>
      </c>
      <c r="B10019" t="e">
        <f>SQRT((1-A10019*A10019/$G$1)*$G$2)</f>
        <v>#NUM!</v>
      </c>
    </row>
    <row r="10020" spans="1:2" x14ac:dyDescent="0.3">
      <c r="A10020">
        <v>10014</v>
      </c>
      <c r="B10020" t="e">
        <f>SQRT((1-A10020*A10020/$G$1)*$G$2)</f>
        <v>#NUM!</v>
      </c>
    </row>
    <row r="10021" spans="1:2" x14ac:dyDescent="0.3">
      <c r="A10021">
        <v>10015</v>
      </c>
      <c r="B10021" t="e">
        <f>SQRT((1-A10021*A10021/$G$1)*$G$2)</f>
        <v>#NUM!</v>
      </c>
    </row>
    <row r="10022" spans="1:2" x14ac:dyDescent="0.3">
      <c r="A10022">
        <v>10016</v>
      </c>
      <c r="B10022" t="e">
        <f>SQRT((1-A10022*A10022/$G$1)*$G$2)</f>
        <v>#NUM!</v>
      </c>
    </row>
    <row r="10023" spans="1:2" x14ac:dyDescent="0.3">
      <c r="A10023">
        <v>10017</v>
      </c>
      <c r="B10023" t="e">
        <f>SQRT((1-A10023*A10023/$G$1)*$G$2)</f>
        <v>#NUM!</v>
      </c>
    </row>
    <row r="10024" spans="1:2" x14ac:dyDescent="0.3">
      <c r="A10024">
        <v>10018</v>
      </c>
      <c r="B10024" t="e">
        <f>SQRT((1-A10024*A10024/$G$1)*$G$2)</f>
        <v>#NUM!</v>
      </c>
    </row>
    <row r="10025" spans="1:2" x14ac:dyDescent="0.3">
      <c r="A10025">
        <v>10019</v>
      </c>
      <c r="B10025" t="e">
        <f>SQRT((1-A10025*A10025/$G$1)*$G$2)</f>
        <v>#NUM!</v>
      </c>
    </row>
    <row r="10026" spans="1:2" x14ac:dyDescent="0.3">
      <c r="A10026">
        <v>10020</v>
      </c>
      <c r="B10026" t="e">
        <f>SQRT((1-A10026*A10026/$G$1)*$G$2)</f>
        <v>#NUM!</v>
      </c>
    </row>
    <row r="10027" spans="1:2" x14ac:dyDescent="0.3">
      <c r="A10027">
        <v>10021</v>
      </c>
      <c r="B10027" t="e">
        <f>SQRT((1-A10027*A10027/$G$1)*$G$2)</f>
        <v>#NUM!</v>
      </c>
    </row>
    <row r="10028" spans="1:2" x14ac:dyDescent="0.3">
      <c r="A10028">
        <v>10022</v>
      </c>
      <c r="B10028" t="e">
        <f>SQRT((1-A10028*A10028/$G$1)*$G$2)</f>
        <v>#NUM!</v>
      </c>
    </row>
    <row r="10029" spans="1:2" x14ac:dyDescent="0.3">
      <c r="A10029">
        <v>10023</v>
      </c>
      <c r="B10029" t="e">
        <f>SQRT((1-A10029*A10029/$G$1)*$G$2)</f>
        <v>#NUM!</v>
      </c>
    </row>
    <row r="10030" spans="1:2" x14ac:dyDescent="0.3">
      <c r="A10030">
        <v>10024</v>
      </c>
      <c r="B10030" t="e">
        <f>SQRT((1-A10030*A10030/$G$1)*$G$2)</f>
        <v>#NUM!</v>
      </c>
    </row>
    <row r="10031" spans="1:2" x14ac:dyDescent="0.3">
      <c r="A10031">
        <v>10025</v>
      </c>
      <c r="B10031" t="e">
        <f>SQRT((1-A10031*A10031/$G$1)*$G$2)</f>
        <v>#NUM!</v>
      </c>
    </row>
    <row r="10032" spans="1:2" x14ac:dyDescent="0.3">
      <c r="A10032">
        <v>10026</v>
      </c>
      <c r="B10032" t="e">
        <f>SQRT((1-A10032*A10032/$G$1)*$G$2)</f>
        <v>#NUM!</v>
      </c>
    </row>
    <row r="10033" spans="1:2" x14ac:dyDescent="0.3">
      <c r="A10033">
        <v>10027</v>
      </c>
      <c r="B10033" t="e">
        <f>SQRT((1-A10033*A10033/$G$1)*$G$2)</f>
        <v>#NUM!</v>
      </c>
    </row>
    <row r="10034" spans="1:2" x14ac:dyDescent="0.3">
      <c r="A10034">
        <v>10028</v>
      </c>
      <c r="B10034" t="e">
        <f>SQRT((1-A10034*A10034/$G$1)*$G$2)</f>
        <v>#NUM!</v>
      </c>
    </row>
    <row r="10035" spans="1:2" x14ac:dyDescent="0.3">
      <c r="A10035">
        <v>10029</v>
      </c>
      <c r="B10035" t="e">
        <f>SQRT((1-A10035*A10035/$G$1)*$G$2)</f>
        <v>#NUM!</v>
      </c>
    </row>
    <row r="10036" spans="1:2" x14ac:dyDescent="0.3">
      <c r="A10036">
        <v>10030</v>
      </c>
      <c r="B10036" t="e">
        <f>SQRT((1-A10036*A10036/$G$1)*$G$2)</f>
        <v>#NUM!</v>
      </c>
    </row>
    <row r="10037" spans="1:2" x14ac:dyDescent="0.3">
      <c r="A10037">
        <v>10031</v>
      </c>
      <c r="B10037" t="e">
        <f>SQRT((1-A10037*A10037/$G$1)*$G$2)</f>
        <v>#NUM!</v>
      </c>
    </row>
    <row r="10038" spans="1:2" x14ac:dyDescent="0.3">
      <c r="A10038">
        <v>10032</v>
      </c>
      <c r="B10038" t="e">
        <f>SQRT((1-A10038*A10038/$G$1)*$G$2)</f>
        <v>#NUM!</v>
      </c>
    </row>
    <row r="10039" spans="1:2" x14ac:dyDescent="0.3">
      <c r="A10039">
        <v>10033</v>
      </c>
      <c r="B10039" t="e">
        <f>SQRT((1-A10039*A10039/$G$1)*$G$2)</f>
        <v>#NUM!</v>
      </c>
    </row>
    <row r="10040" spans="1:2" x14ac:dyDescent="0.3">
      <c r="A10040">
        <v>10034</v>
      </c>
      <c r="B10040" t="e">
        <f>SQRT((1-A10040*A10040/$G$1)*$G$2)</f>
        <v>#NUM!</v>
      </c>
    </row>
    <row r="10041" spans="1:2" x14ac:dyDescent="0.3">
      <c r="A10041">
        <v>10035</v>
      </c>
      <c r="B10041" t="e">
        <f>SQRT((1-A10041*A10041/$G$1)*$G$2)</f>
        <v>#NUM!</v>
      </c>
    </row>
    <row r="10042" spans="1:2" x14ac:dyDescent="0.3">
      <c r="A10042">
        <v>10036</v>
      </c>
      <c r="B10042" t="e">
        <f>SQRT((1-A10042*A10042/$G$1)*$G$2)</f>
        <v>#NUM!</v>
      </c>
    </row>
    <row r="10043" spans="1:2" x14ac:dyDescent="0.3">
      <c r="A10043">
        <v>10037</v>
      </c>
      <c r="B10043" t="e">
        <f>SQRT((1-A10043*A10043/$G$1)*$G$2)</f>
        <v>#NUM!</v>
      </c>
    </row>
    <row r="10044" spans="1:2" x14ac:dyDescent="0.3">
      <c r="A10044">
        <v>10038</v>
      </c>
      <c r="B10044" t="e">
        <f>SQRT((1-A10044*A10044/$G$1)*$G$2)</f>
        <v>#NUM!</v>
      </c>
    </row>
    <row r="10045" spans="1:2" x14ac:dyDescent="0.3">
      <c r="A10045">
        <v>10039</v>
      </c>
      <c r="B10045" t="e">
        <f>SQRT((1-A10045*A10045/$G$1)*$G$2)</f>
        <v>#NUM!</v>
      </c>
    </row>
    <row r="10046" spans="1:2" x14ac:dyDescent="0.3">
      <c r="A10046">
        <v>10040</v>
      </c>
      <c r="B10046" t="e">
        <f>SQRT((1-A10046*A10046/$G$1)*$G$2)</f>
        <v>#NUM!</v>
      </c>
    </row>
    <row r="10047" spans="1:2" x14ac:dyDescent="0.3">
      <c r="A10047">
        <v>10041</v>
      </c>
      <c r="B10047" t="e">
        <f>SQRT((1-A10047*A10047/$G$1)*$G$2)</f>
        <v>#NUM!</v>
      </c>
    </row>
    <row r="10048" spans="1:2" x14ac:dyDescent="0.3">
      <c r="A10048">
        <v>10042</v>
      </c>
      <c r="B10048" t="e">
        <f>SQRT((1-A10048*A10048/$G$1)*$G$2)</f>
        <v>#NUM!</v>
      </c>
    </row>
    <row r="10049" spans="1:2" x14ac:dyDescent="0.3">
      <c r="A10049">
        <v>10043</v>
      </c>
      <c r="B10049" t="e">
        <f>SQRT((1-A10049*A10049/$G$1)*$G$2)</f>
        <v>#NUM!</v>
      </c>
    </row>
    <row r="10050" spans="1:2" x14ac:dyDescent="0.3">
      <c r="A10050">
        <v>10044</v>
      </c>
      <c r="B10050" t="e">
        <f>SQRT((1-A10050*A10050/$G$1)*$G$2)</f>
        <v>#NUM!</v>
      </c>
    </row>
    <row r="10051" spans="1:2" x14ac:dyDescent="0.3">
      <c r="A10051">
        <v>10045</v>
      </c>
      <c r="B10051" t="e">
        <f>SQRT((1-A10051*A10051/$G$1)*$G$2)</f>
        <v>#NUM!</v>
      </c>
    </row>
    <row r="10052" spans="1:2" x14ac:dyDescent="0.3">
      <c r="A10052">
        <v>10046</v>
      </c>
      <c r="B10052" t="e">
        <f>SQRT((1-A10052*A10052/$G$1)*$G$2)</f>
        <v>#NUM!</v>
      </c>
    </row>
    <row r="10053" spans="1:2" x14ac:dyDescent="0.3">
      <c r="A10053">
        <v>10047</v>
      </c>
      <c r="B10053" t="e">
        <f>SQRT((1-A10053*A10053/$G$1)*$G$2)</f>
        <v>#NUM!</v>
      </c>
    </row>
    <row r="10054" spans="1:2" x14ac:dyDescent="0.3">
      <c r="A10054">
        <v>10048</v>
      </c>
      <c r="B10054" t="e">
        <f>SQRT((1-A10054*A10054/$G$1)*$G$2)</f>
        <v>#NUM!</v>
      </c>
    </row>
    <row r="10055" spans="1:2" x14ac:dyDescent="0.3">
      <c r="A10055">
        <v>10049</v>
      </c>
      <c r="B10055" t="e">
        <f>SQRT((1-A10055*A10055/$G$1)*$G$2)</f>
        <v>#NUM!</v>
      </c>
    </row>
    <row r="10056" spans="1:2" x14ac:dyDescent="0.3">
      <c r="A10056">
        <v>10050</v>
      </c>
      <c r="B10056" t="e">
        <f>SQRT((1-A10056*A10056/$G$1)*$G$2)</f>
        <v>#NUM!</v>
      </c>
    </row>
    <row r="10057" spans="1:2" x14ac:dyDescent="0.3">
      <c r="A10057">
        <v>10051</v>
      </c>
      <c r="B10057" t="e">
        <f>SQRT((1-A10057*A10057/$G$1)*$G$2)</f>
        <v>#NUM!</v>
      </c>
    </row>
    <row r="10058" spans="1:2" x14ac:dyDescent="0.3">
      <c r="A10058">
        <v>10052</v>
      </c>
      <c r="B10058" t="e">
        <f>SQRT((1-A10058*A10058/$G$1)*$G$2)</f>
        <v>#NUM!</v>
      </c>
    </row>
    <row r="10059" spans="1:2" x14ac:dyDescent="0.3">
      <c r="A10059">
        <v>10053</v>
      </c>
      <c r="B10059" t="e">
        <f>SQRT((1-A10059*A10059/$G$1)*$G$2)</f>
        <v>#NUM!</v>
      </c>
    </row>
    <row r="10060" spans="1:2" x14ac:dyDescent="0.3">
      <c r="A10060">
        <v>10054</v>
      </c>
      <c r="B10060" t="e">
        <f>SQRT((1-A10060*A10060/$G$1)*$G$2)</f>
        <v>#NUM!</v>
      </c>
    </row>
    <row r="10061" spans="1:2" x14ac:dyDescent="0.3">
      <c r="A10061">
        <v>10055</v>
      </c>
      <c r="B10061" t="e">
        <f>SQRT((1-A10061*A10061/$G$1)*$G$2)</f>
        <v>#NUM!</v>
      </c>
    </row>
    <row r="10062" spans="1:2" x14ac:dyDescent="0.3">
      <c r="A10062">
        <v>10056</v>
      </c>
      <c r="B10062" t="e">
        <f>SQRT((1-A10062*A10062/$G$1)*$G$2)</f>
        <v>#NUM!</v>
      </c>
    </row>
    <row r="10063" spans="1:2" x14ac:dyDescent="0.3">
      <c r="A10063">
        <v>10057</v>
      </c>
      <c r="B10063" t="e">
        <f>SQRT((1-A10063*A10063/$G$1)*$G$2)</f>
        <v>#NUM!</v>
      </c>
    </row>
    <row r="10064" spans="1:2" x14ac:dyDescent="0.3">
      <c r="A10064">
        <v>10058</v>
      </c>
      <c r="B10064" t="e">
        <f>SQRT((1-A10064*A10064/$G$1)*$G$2)</f>
        <v>#NUM!</v>
      </c>
    </row>
    <row r="10065" spans="1:2" x14ac:dyDescent="0.3">
      <c r="A10065">
        <v>10059</v>
      </c>
      <c r="B10065" t="e">
        <f>SQRT((1-A10065*A10065/$G$1)*$G$2)</f>
        <v>#NUM!</v>
      </c>
    </row>
    <row r="10066" spans="1:2" x14ac:dyDescent="0.3">
      <c r="A10066">
        <v>10060</v>
      </c>
      <c r="B10066" t="e">
        <f>SQRT((1-A10066*A10066/$G$1)*$G$2)</f>
        <v>#NUM!</v>
      </c>
    </row>
    <row r="10067" spans="1:2" x14ac:dyDescent="0.3">
      <c r="A10067">
        <v>10061</v>
      </c>
      <c r="B10067" t="e">
        <f>SQRT((1-A10067*A10067/$G$1)*$G$2)</f>
        <v>#NUM!</v>
      </c>
    </row>
    <row r="10068" spans="1:2" x14ac:dyDescent="0.3">
      <c r="A10068">
        <v>10062</v>
      </c>
      <c r="B10068" t="e">
        <f>SQRT((1-A10068*A10068/$G$1)*$G$2)</f>
        <v>#NUM!</v>
      </c>
    </row>
    <row r="10069" spans="1:2" x14ac:dyDescent="0.3">
      <c r="A10069">
        <v>10063</v>
      </c>
      <c r="B10069" t="e">
        <f>SQRT((1-A10069*A10069/$G$1)*$G$2)</f>
        <v>#NUM!</v>
      </c>
    </row>
    <row r="10070" spans="1:2" x14ac:dyDescent="0.3">
      <c r="A10070">
        <v>10064</v>
      </c>
      <c r="B10070" t="e">
        <f>SQRT((1-A10070*A10070/$G$1)*$G$2)</f>
        <v>#NUM!</v>
      </c>
    </row>
    <row r="10071" spans="1:2" x14ac:dyDescent="0.3">
      <c r="A10071">
        <v>10065</v>
      </c>
      <c r="B10071" t="e">
        <f>SQRT((1-A10071*A10071/$G$1)*$G$2)</f>
        <v>#NUM!</v>
      </c>
    </row>
    <row r="10072" spans="1:2" x14ac:dyDescent="0.3">
      <c r="A10072">
        <v>10066</v>
      </c>
      <c r="B10072" t="e">
        <f>SQRT((1-A10072*A10072/$G$1)*$G$2)</f>
        <v>#NUM!</v>
      </c>
    </row>
    <row r="10073" spans="1:2" x14ac:dyDescent="0.3">
      <c r="A10073">
        <v>10067</v>
      </c>
      <c r="B10073" t="e">
        <f>SQRT((1-A10073*A10073/$G$1)*$G$2)</f>
        <v>#NUM!</v>
      </c>
    </row>
    <row r="10074" spans="1:2" x14ac:dyDescent="0.3">
      <c r="A10074">
        <v>10068</v>
      </c>
      <c r="B10074" t="e">
        <f>SQRT((1-A10074*A10074/$G$1)*$G$2)</f>
        <v>#NUM!</v>
      </c>
    </row>
    <row r="10075" spans="1:2" x14ac:dyDescent="0.3">
      <c r="A10075">
        <v>10069</v>
      </c>
      <c r="B10075" t="e">
        <f>SQRT((1-A10075*A10075/$G$1)*$G$2)</f>
        <v>#NUM!</v>
      </c>
    </row>
    <row r="10076" spans="1:2" x14ac:dyDescent="0.3">
      <c r="A10076">
        <v>10070</v>
      </c>
      <c r="B10076" t="e">
        <f>SQRT((1-A10076*A10076/$G$1)*$G$2)</f>
        <v>#NUM!</v>
      </c>
    </row>
    <row r="10077" spans="1:2" x14ac:dyDescent="0.3">
      <c r="A10077">
        <v>10071</v>
      </c>
      <c r="B10077" t="e">
        <f>SQRT((1-A10077*A10077/$G$1)*$G$2)</f>
        <v>#NUM!</v>
      </c>
    </row>
    <row r="10078" spans="1:2" x14ac:dyDescent="0.3">
      <c r="A10078">
        <v>10072</v>
      </c>
      <c r="B10078" t="e">
        <f>SQRT((1-A10078*A10078/$G$1)*$G$2)</f>
        <v>#NUM!</v>
      </c>
    </row>
    <row r="10079" spans="1:2" x14ac:dyDescent="0.3">
      <c r="A10079">
        <v>10073</v>
      </c>
      <c r="B10079" t="e">
        <f>SQRT((1-A10079*A10079/$G$1)*$G$2)</f>
        <v>#NUM!</v>
      </c>
    </row>
    <row r="10080" spans="1:2" x14ac:dyDescent="0.3">
      <c r="A10080">
        <v>10074</v>
      </c>
      <c r="B10080" t="e">
        <f>SQRT((1-A10080*A10080/$G$1)*$G$2)</f>
        <v>#NUM!</v>
      </c>
    </row>
    <row r="10081" spans="1:2" x14ac:dyDescent="0.3">
      <c r="A10081">
        <v>10075</v>
      </c>
      <c r="B10081" t="e">
        <f>SQRT((1-A10081*A10081/$G$1)*$G$2)</f>
        <v>#NUM!</v>
      </c>
    </row>
    <row r="10082" spans="1:2" x14ac:dyDescent="0.3">
      <c r="A10082">
        <v>10076</v>
      </c>
      <c r="B10082" t="e">
        <f>SQRT((1-A10082*A10082/$G$1)*$G$2)</f>
        <v>#NUM!</v>
      </c>
    </row>
    <row r="10083" spans="1:2" x14ac:dyDescent="0.3">
      <c r="A10083">
        <v>10077</v>
      </c>
      <c r="B10083" t="e">
        <f>SQRT((1-A10083*A10083/$G$1)*$G$2)</f>
        <v>#NUM!</v>
      </c>
    </row>
    <row r="10084" spans="1:2" x14ac:dyDescent="0.3">
      <c r="A10084">
        <v>10078</v>
      </c>
      <c r="B10084" t="e">
        <f>SQRT((1-A10084*A10084/$G$1)*$G$2)</f>
        <v>#NUM!</v>
      </c>
    </row>
    <row r="10085" spans="1:2" x14ac:dyDescent="0.3">
      <c r="A10085">
        <v>10079</v>
      </c>
      <c r="B10085" t="e">
        <f>SQRT((1-A10085*A10085/$G$1)*$G$2)</f>
        <v>#NUM!</v>
      </c>
    </row>
    <row r="10086" spans="1:2" x14ac:dyDescent="0.3">
      <c r="A10086">
        <v>10080</v>
      </c>
      <c r="B10086" t="e">
        <f>SQRT((1-A10086*A10086/$G$1)*$G$2)</f>
        <v>#NUM!</v>
      </c>
    </row>
    <row r="10087" spans="1:2" x14ac:dyDescent="0.3">
      <c r="A10087">
        <v>10081</v>
      </c>
      <c r="B10087" t="e">
        <f>SQRT((1-A10087*A10087/$G$1)*$G$2)</f>
        <v>#NUM!</v>
      </c>
    </row>
    <row r="10088" spans="1:2" x14ac:dyDescent="0.3">
      <c r="A10088">
        <v>10082</v>
      </c>
      <c r="B10088" t="e">
        <f>SQRT((1-A10088*A10088/$G$1)*$G$2)</f>
        <v>#NUM!</v>
      </c>
    </row>
    <row r="10089" spans="1:2" x14ac:dyDescent="0.3">
      <c r="A10089">
        <v>10083</v>
      </c>
      <c r="B10089" t="e">
        <f>SQRT((1-A10089*A10089/$G$1)*$G$2)</f>
        <v>#NUM!</v>
      </c>
    </row>
    <row r="10090" spans="1:2" x14ac:dyDescent="0.3">
      <c r="A10090">
        <v>10084</v>
      </c>
      <c r="B10090" t="e">
        <f>SQRT((1-A10090*A10090/$G$1)*$G$2)</f>
        <v>#NUM!</v>
      </c>
    </row>
    <row r="10091" spans="1:2" x14ac:dyDescent="0.3">
      <c r="A10091">
        <v>10085</v>
      </c>
      <c r="B10091" t="e">
        <f>SQRT((1-A10091*A10091/$G$1)*$G$2)</f>
        <v>#NUM!</v>
      </c>
    </row>
    <row r="10092" spans="1:2" x14ac:dyDescent="0.3">
      <c r="A10092">
        <v>10086</v>
      </c>
      <c r="B10092" t="e">
        <f>SQRT((1-A10092*A10092/$G$1)*$G$2)</f>
        <v>#NUM!</v>
      </c>
    </row>
    <row r="10093" spans="1:2" x14ac:dyDescent="0.3">
      <c r="A10093">
        <v>10087</v>
      </c>
      <c r="B10093" t="e">
        <f>SQRT((1-A10093*A10093/$G$1)*$G$2)</f>
        <v>#NUM!</v>
      </c>
    </row>
    <row r="10094" spans="1:2" x14ac:dyDescent="0.3">
      <c r="A10094">
        <v>10088</v>
      </c>
      <c r="B10094" t="e">
        <f>SQRT((1-A10094*A10094/$G$1)*$G$2)</f>
        <v>#NUM!</v>
      </c>
    </row>
    <row r="10095" spans="1:2" x14ac:dyDescent="0.3">
      <c r="A10095">
        <v>10089</v>
      </c>
      <c r="B10095" t="e">
        <f>SQRT((1-A10095*A10095/$G$1)*$G$2)</f>
        <v>#NUM!</v>
      </c>
    </row>
    <row r="10096" spans="1:2" x14ac:dyDescent="0.3">
      <c r="A10096">
        <v>10090</v>
      </c>
      <c r="B10096" t="e">
        <f>SQRT((1-A10096*A10096/$G$1)*$G$2)</f>
        <v>#NUM!</v>
      </c>
    </row>
    <row r="10097" spans="1:2" x14ac:dyDescent="0.3">
      <c r="A10097">
        <v>10091</v>
      </c>
      <c r="B10097" t="e">
        <f>SQRT((1-A10097*A10097/$G$1)*$G$2)</f>
        <v>#NUM!</v>
      </c>
    </row>
    <row r="10098" spans="1:2" x14ac:dyDescent="0.3">
      <c r="A10098">
        <v>10092</v>
      </c>
      <c r="B10098" t="e">
        <f>SQRT((1-A10098*A10098/$G$1)*$G$2)</f>
        <v>#NUM!</v>
      </c>
    </row>
    <row r="10099" spans="1:2" x14ac:dyDescent="0.3">
      <c r="A10099">
        <v>10093</v>
      </c>
      <c r="B10099" t="e">
        <f>SQRT((1-A10099*A10099/$G$1)*$G$2)</f>
        <v>#NUM!</v>
      </c>
    </row>
    <row r="10100" spans="1:2" x14ac:dyDescent="0.3">
      <c r="A10100">
        <v>10094</v>
      </c>
      <c r="B10100" t="e">
        <f>SQRT((1-A10100*A10100/$G$1)*$G$2)</f>
        <v>#NUM!</v>
      </c>
    </row>
    <row r="10101" spans="1:2" x14ac:dyDescent="0.3">
      <c r="A10101">
        <v>10095</v>
      </c>
      <c r="B10101" t="e">
        <f>SQRT((1-A10101*A10101/$G$1)*$G$2)</f>
        <v>#NUM!</v>
      </c>
    </row>
    <row r="10102" spans="1:2" x14ac:dyDescent="0.3">
      <c r="A10102">
        <v>10096</v>
      </c>
      <c r="B10102" t="e">
        <f>SQRT((1-A10102*A10102/$G$1)*$G$2)</f>
        <v>#NUM!</v>
      </c>
    </row>
    <row r="10103" spans="1:2" x14ac:dyDescent="0.3">
      <c r="A10103">
        <v>10097</v>
      </c>
      <c r="B10103" t="e">
        <f>SQRT((1-A10103*A10103/$G$1)*$G$2)</f>
        <v>#NUM!</v>
      </c>
    </row>
    <row r="10104" spans="1:2" x14ac:dyDescent="0.3">
      <c r="A10104">
        <v>10098</v>
      </c>
      <c r="B10104" t="e">
        <f>SQRT((1-A10104*A10104/$G$1)*$G$2)</f>
        <v>#NUM!</v>
      </c>
    </row>
    <row r="10105" spans="1:2" x14ac:dyDescent="0.3">
      <c r="A10105">
        <v>10099</v>
      </c>
      <c r="B10105" t="e">
        <f>SQRT((1-A10105*A10105/$G$1)*$G$2)</f>
        <v>#NUM!</v>
      </c>
    </row>
    <row r="10106" spans="1:2" x14ac:dyDescent="0.3">
      <c r="A10106">
        <v>10100</v>
      </c>
      <c r="B10106" t="e">
        <f>SQRT((1-A10106*A10106/$G$1)*$G$2)</f>
        <v>#NUM!</v>
      </c>
    </row>
    <row r="10107" spans="1:2" x14ac:dyDescent="0.3">
      <c r="A10107">
        <v>10101</v>
      </c>
      <c r="B10107" t="e">
        <f>SQRT((1-A10107*A10107/$G$1)*$G$2)</f>
        <v>#NUM!</v>
      </c>
    </row>
    <row r="10108" spans="1:2" x14ac:dyDescent="0.3">
      <c r="A10108">
        <v>10102</v>
      </c>
      <c r="B10108" t="e">
        <f>SQRT((1-A10108*A10108/$G$1)*$G$2)</f>
        <v>#NUM!</v>
      </c>
    </row>
    <row r="10109" spans="1:2" x14ac:dyDescent="0.3">
      <c r="A10109">
        <v>10103</v>
      </c>
      <c r="B10109" t="e">
        <f>SQRT((1-A10109*A10109/$G$1)*$G$2)</f>
        <v>#NUM!</v>
      </c>
    </row>
    <row r="10110" spans="1:2" x14ac:dyDescent="0.3">
      <c r="A10110">
        <v>10104</v>
      </c>
      <c r="B10110" t="e">
        <f>SQRT((1-A10110*A10110/$G$1)*$G$2)</f>
        <v>#NUM!</v>
      </c>
    </row>
    <row r="10111" spans="1:2" x14ac:dyDescent="0.3">
      <c r="A10111">
        <v>10105</v>
      </c>
      <c r="B10111" t="e">
        <f>SQRT((1-A10111*A10111/$G$1)*$G$2)</f>
        <v>#NUM!</v>
      </c>
    </row>
    <row r="10112" spans="1:2" x14ac:dyDescent="0.3">
      <c r="A10112">
        <v>10106</v>
      </c>
      <c r="B10112" t="e">
        <f>SQRT((1-A10112*A10112/$G$1)*$G$2)</f>
        <v>#NUM!</v>
      </c>
    </row>
    <row r="10113" spans="1:2" x14ac:dyDescent="0.3">
      <c r="A10113">
        <v>10107</v>
      </c>
      <c r="B10113" t="e">
        <f>SQRT((1-A10113*A10113/$G$1)*$G$2)</f>
        <v>#NUM!</v>
      </c>
    </row>
    <row r="10114" spans="1:2" x14ac:dyDescent="0.3">
      <c r="A10114">
        <v>10108</v>
      </c>
      <c r="B10114" t="e">
        <f>SQRT((1-A10114*A10114/$G$1)*$G$2)</f>
        <v>#NUM!</v>
      </c>
    </row>
    <row r="10115" spans="1:2" x14ac:dyDescent="0.3">
      <c r="A10115">
        <v>10109</v>
      </c>
      <c r="B10115" t="e">
        <f>SQRT((1-A10115*A10115/$G$1)*$G$2)</f>
        <v>#NUM!</v>
      </c>
    </row>
    <row r="10116" spans="1:2" x14ac:dyDescent="0.3">
      <c r="A10116">
        <v>10110</v>
      </c>
      <c r="B10116" t="e">
        <f>SQRT((1-A10116*A10116/$G$1)*$G$2)</f>
        <v>#NUM!</v>
      </c>
    </row>
    <row r="10117" spans="1:2" x14ac:dyDescent="0.3">
      <c r="A10117">
        <v>10111</v>
      </c>
      <c r="B10117" t="e">
        <f>SQRT((1-A10117*A10117/$G$1)*$G$2)</f>
        <v>#NUM!</v>
      </c>
    </row>
    <row r="10118" spans="1:2" x14ac:dyDescent="0.3">
      <c r="A10118">
        <v>10112</v>
      </c>
      <c r="B10118" t="e">
        <f>SQRT((1-A10118*A10118/$G$1)*$G$2)</f>
        <v>#NUM!</v>
      </c>
    </row>
    <row r="10119" spans="1:2" x14ac:dyDescent="0.3">
      <c r="A10119">
        <v>10113</v>
      </c>
      <c r="B10119" t="e">
        <f>SQRT((1-A10119*A10119/$G$1)*$G$2)</f>
        <v>#NUM!</v>
      </c>
    </row>
    <row r="10120" spans="1:2" x14ac:dyDescent="0.3">
      <c r="A10120">
        <v>10114</v>
      </c>
      <c r="B10120" t="e">
        <f>SQRT((1-A10120*A10120/$G$1)*$G$2)</f>
        <v>#NUM!</v>
      </c>
    </row>
    <row r="10121" spans="1:2" x14ac:dyDescent="0.3">
      <c r="A10121">
        <v>10115</v>
      </c>
      <c r="B10121" t="e">
        <f>SQRT((1-A10121*A10121/$G$1)*$G$2)</f>
        <v>#NUM!</v>
      </c>
    </row>
    <row r="10122" spans="1:2" x14ac:dyDescent="0.3">
      <c r="A10122">
        <v>10116</v>
      </c>
      <c r="B10122" t="e">
        <f>SQRT((1-A10122*A10122/$G$1)*$G$2)</f>
        <v>#NUM!</v>
      </c>
    </row>
    <row r="10123" spans="1:2" x14ac:dyDescent="0.3">
      <c r="A10123">
        <v>10117</v>
      </c>
      <c r="B10123" t="e">
        <f>SQRT((1-A10123*A10123/$G$1)*$G$2)</f>
        <v>#NUM!</v>
      </c>
    </row>
    <row r="10124" spans="1:2" x14ac:dyDescent="0.3">
      <c r="A10124">
        <v>10118</v>
      </c>
      <c r="B10124" t="e">
        <f>SQRT((1-A10124*A10124/$G$1)*$G$2)</f>
        <v>#NUM!</v>
      </c>
    </row>
    <row r="10125" spans="1:2" x14ac:dyDescent="0.3">
      <c r="A10125">
        <v>10119</v>
      </c>
      <c r="B10125" t="e">
        <f>SQRT((1-A10125*A10125/$G$1)*$G$2)</f>
        <v>#NUM!</v>
      </c>
    </row>
    <row r="10126" spans="1:2" x14ac:dyDescent="0.3">
      <c r="A10126">
        <v>10120</v>
      </c>
      <c r="B10126" t="e">
        <f>SQRT((1-A10126*A10126/$G$1)*$G$2)</f>
        <v>#NUM!</v>
      </c>
    </row>
    <row r="10127" spans="1:2" x14ac:dyDescent="0.3">
      <c r="A10127">
        <v>10121</v>
      </c>
      <c r="B10127" t="e">
        <f>SQRT((1-A10127*A10127/$G$1)*$G$2)</f>
        <v>#NUM!</v>
      </c>
    </row>
    <row r="10128" spans="1:2" x14ac:dyDescent="0.3">
      <c r="A10128">
        <v>10122</v>
      </c>
      <c r="B10128" t="e">
        <f>SQRT((1-A10128*A10128/$G$1)*$G$2)</f>
        <v>#NUM!</v>
      </c>
    </row>
    <row r="10129" spans="1:2" x14ac:dyDescent="0.3">
      <c r="A10129">
        <v>10123</v>
      </c>
      <c r="B10129" t="e">
        <f>SQRT((1-A10129*A10129/$G$1)*$G$2)</f>
        <v>#NUM!</v>
      </c>
    </row>
    <row r="10130" spans="1:2" x14ac:dyDescent="0.3">
      <c r="A10130">
        <v>10124</v>
      </c>
      <c r="B10130" t="e">
        <f>SQRT((1-A10130*A10130/$G$1)*$G$2)</f>
        <v>#NUM!</v>
      </c>
    </row>
    <row r="10131" spans="1:2" x14ac:dyDescent="0.3">
      <c r="A10131">
        <v>10125</v>
      </c>
      <c r="B10131" t="e">
        <f>SQRT((1-A10131*A10131/$G$1)*$G$2)</f>
        <v>#NUM!</v>
      </c>
    </row>
    <row r="10132" spans="1:2" x14ac:dyDescent="0.3">
      <c r="A10132">
        <v>10126</v>
      </c>
      <c r="B10132" t="e">
        <f>SQRT((1-A10132*A10132/$G$1)*$G$2)</f>
        <v>#NUM!</v>
      </c>
    </row>
    <row r="10133" spans="1:2" x14ac:dyDescent="0.3">
      <c r="A10133">
        <v>10127</v>
      </c>
      <c r="B10133" t="e">
        <f>SQRT((1-A10133*A10133/$G$1)*$G$2)</f>
        <v>#NUM!</v>
      </c>
    </row>
    <row r="10134" spans="1:2" x14ac:dyDescent="0.3">
      <c r="A10134">
        <v>10128</v>
      </c>
      <c r="B10134" t="e">
        <f>SQRT((1-A10134*A10134/$G$1)*$G$2)</f>
        <v>#NUM!</v>
      </c>
    </row>
    <row r="10135" spans="1:2" x14ac:dyDescent="0.3">
      <c r="A10135">
        <v>10129</v>
      </c>
      <c r="B10135" t="e">
        <f>SQRT((1-A10135*A10135/$G$1)*$G$2)</f>
        <v>#NUM!</v>
      </c>
    </row>
    <row r="10136" spans="1:2" x14ac:dyDescent="0.3">
      <c r="A10136">
        <v>10130</v>
      </c>
      <c r="B10136" t="e">
        <f>SQRT((1-A10136*A10136/$G$1)*$G$2)</f>
        <v>#NUM!</v>
      </c>
    </row>
    <row r="10137" spans="1:2" x14ac:dyDescent="0.3">
      <c r="A10137">
        <v>10131</v>
      </c>
      <c r="B10137" t="e">
        <f>SQRT((1-A10137*A10137/$G$1)*$G$2)</f>
        <v>#NUM!</v>
      </c>
    </row>
    <row r="10138" spans="1:2" x14ac:dyDescent="0.3">
      <c r="A10138">
        <v>10132</v>
      </c>
      <c r="B10138" t="e">
        <f>SQRT((1-A10138*A10138/$G$1)*$G$2)</f>
        <v>#NUM!</v>
      </c>
    </row>
    <row r="10139" spans="1:2" x14ac:dyDescent="0.3">
      <c r="A10139">
        <v>10133</v>
      </c>
      <c r="B10139" t="e">
        <f>SQRT((1-A10139*A10139/$G$1)*$G$2)</f>
        <v>#NUM!</v>
      </c>
    </row>
    <row r="10140" spans="1:2" x14ac:dyDescent="0.3">
      <c r="A10140">
        <v>10134</v>
      </c>
      <c r="B10140" t="e">
        <f>SQRT((1-A10140*A10140/$G$1)*$G$2)</f>
        <v>#NUM!</v>
      </c>
    </row>
    <row r="10141" spans="1:2" x14ac:dyDescent="0.3">
      <c r="A10141">
        <v>10135</v>
      </c>
      <c r="B10141" t="e">
        <f>SQRT((1-A10141*A10141/$G$1)*$G$2)</f>
        <v>#NUM!</v>
      </c>
    </row>
    <row r="10142" spans="1:2" x14ac:dyDescent="0.3">
      <c r="A10142">
        <v>10136</v>
      </c>
      <c r="B10142" t="e">
        <f>SQRT((1-A10142*A10142/$G$1)*$G$2)</f>
        <v>#NUM!</v>
      </c>
    </row>
    <row r="10143" spans="1:2" x14ac:dyDescent="0.3">
      <c r="A10143">
        <v>10137</v>
      </c>
      <c r="B10143" t="e">
        <f>SQRT((1-A10143*A10143/$G$1)*$G$2)</f>
        <v>#NUM!</v>
      </c>
    </row>
    <row r="10144" spans="1:2" x14ac:dyDescent="0.3">
      <c r="A10144">
        <v>10138</v>
      </c>
      <c r="B10144" t="e">
        <f>SQRT((1-A10144*A10144/$G$1)*$G$2)</f>
        <v>#NUM!</v>
      </c>
    </row>
    <row r="10145" spans="1:2" x14ac:dyDescent="0.3">
      <c r="A10145">
        <v>10139</v>
      </c>
      <c r="B10145" t="e">
        <f>SQRT((1-A10145*A10145/$G$1)*$G$2)</f>
        <v>#NUM!</v>
      </c>
    </row>
    <row r="10146" spans="1:2" x14ac:dyDescent="0.3">
      <c r="A10146">
        <v>10140</v>
      </c>
      <c r="B10146" t="e">
        <f>SQRT((1-A10146*A10146/$G$1)*$G$2)</f>
        <v>#NUM!</v>
      </c>
    </row>
    <row r="10147" spans="1:2" x14ac:dyDescent="0.3">
      <c r="A10147">
        <v>10141</v>
      </c>
      <c r="B10147" t="e">
        <f>SQRT((1-A10147*A10147/$G$1)*$G$2)</f>
        <v>#NUM!</v>
      </c>
    </row>
    <row r="10148" spans="1:2" x14ac:dyDescent="0.3">
      <c r="A10148">
        <v>10142</v>
      </c>
      <c r="B10148" t="e">
        <f>SQRT((1-A10148*A10148/$G$1)*$G$2)</f>
        <v>#NUM!</v>
      </c>
    </row>
    <row r="10149" spans="1:2" x14ac:dyDescent="0.3">
      <c r="A10149">
        <v>10143</v>
      </c>
      <c r="B10149" t="e">
        <f>SQRT((1-A10149*A10149/$G$1)*$G$2)</f>
        <v>#NUM!</v>
      </c>
    </row>
    <row r="10150" spans="1:2" x14ac:dyDescent="0.3">
      <c r="A10150">
        <v>10144</v>
      </c>
      <c r="B10150" t="e">
        <f>SQRT((1-A10150*A10150/$G$1)*$G$2)</f>
        <v>#NUM!</v>
      </c>
    </row>
    <row r="10151" spans="1:2" x14ac:dyDescent="0.3">
      <c r="A10151">
        <v>10145</v>
      </c>
      <c r="B10151" t="e">
        <f>SQRT((1-A10151*A10151/$G$1)*$G$2)</f>
        <v>#NUM!</v>
      </c>
    </row>
    <row r="10152" spans="1:2" x14ac:dyDescent="0.3">
      <c r="A10152">
        <v>10146</v>
      </c>
      <c r="B10152" t="e">
        <f>SQRT((1-A10152*A10152/$G$1)*$G$2)</f>
        <v>#NUM!</v>
      </c>
    </row>
    <row r="10153" spans="1:2" x14ac:dyDescent="0.3">
      <c r="A10153">
        <v>10147</v>
      </c>
      <c r="B10153" t="e">
        <f>SQRT((1-A10153*A10153/$G$1)*$G$2)</f>
        <v>#NUM!</v>
      </c>
    </row>
    <row r="10154" spans="1:2" x14ac:dyDescent="0.3">
      <c r="A10154">
        <v>10148</v>
      </c>
      <c r="B10154" t="e">
        <f>SQRT((1-A10154*A10154/$G$1)*$G$2)</f>
        <v>#NUM!</v>
      </c>
    </row>
    <row r="10155" spans="1:2" x14ac:dyDescent="0.3">
      <c r="A10155">
        <v>10149</v>
      </c>
      <c r="B10155" t="e">
        <f>SQRT((1-A10155*A10155/$G$1)*$G$2)</f>
        <v>#NUM!</v>
      </c>
    </row>
    <row r="10156" spans="1:2" x14ac:dyDescent="0.3">
      <c r="A10156">
        <v>10150</v>
      </c>
      <c r="B10156" t="e">
        <f>SQRT((1-A10156*A10156/$G$1)*$G$2)</f>
        <v>#NUM!</v>
      </c>
    </row>
    <row r="10157" spans="1:2" x14ac:dyDescent="0.3">
      <c r="A10157">
        <v>10151</v>
      </c>
      <c r="B10157" t="e">
        <f>SQRT((1-A10157*A10157/$G$1)*$G$2)</f>
        <v>#NUM!</v>
      </c>
    </row>
    <row r="10158" spans="1:2" x14ac:dyDescent="0.3">
      <c r="A10158">
        <v>10152</v>
      </c>
      <c r="B10158" t="e">
        <f>SQRT((1-A10158*A10158/$G$1)*$G$2)</f>
        <v>#NUM!</v>
      </c>
    </row>
    <row r="10159" spans="1:2" x14ac:dyDescent="0.3">
      <c r="A10159">
        <v>10153</v>
      </c>
      <c r="B10159" t="e">
        <f>SQRT((1-A10159*A10159/$G$1)*$G$2)</f>
        <v>#NUM!</v>
      </c>
    </row>
    <row r="10160" spans="1:2" x14ac:dyDescent="0.3">
      <c r="A10160">
        <v>10154</v>
      </c>
      <c r="B10160" t="e">
        <f>SQRT((1-A10160*A10160/$G$1)*$G$2)</f>
        <v>#NUM!</v>
      </c>
    </row>
    <row r="10161" spans="1:2" x14ac:dyDescent="0.3">
      <c r="A10161">
        <v>10155</v>
      </c>
      <c r="B10161" t="e">
        <f>SQRT((1-A10161*A10161/$G$1)*$G$2)</f>
        <v>#NUM!</v>
      </c>
    </row>
    <row r="10162" spans="1:2" x14ac:dyDescent="0.3">
      <c r="A10162">
        <v>10156</v>
      </c>
      <c r="B10162" t="e">
        <f>SQRT((1-A10162*A10162/$G$1)*$G$2)</f>
        <v>#NUM!</v>
      </c>
    </row>
    <row r="10163" spans="1:2" x14ac:dyDescent="0.3">
      <c r="A10163">
        <v>10157</v>
      </c>
      <c r="B10163" t="e">
        <f>SQRT((1-A10163*A10163/$G$1)*$G$2)</f>
        <v>#NUM!</v>
      </c>
    </row>
    <row r="10164" spans="1:2" x14ac:dyDescent="0.3">
      <c r="A10164">
        <v>10158</v>
      </c>
      <c r="B10164" t="e">
        <f>SQRT((1-A10164*A10164/$G$1)*$G$2)</f>
        <v>#NUM!</v>
      </c>
    </row>
    <row r="10165" spans="1:2" x14ac:dyDescent="0.3">
      <c r="A10165">
        <v>10159</v>
      </c>
      <c r="B10165" t="e">
        <f>SQRT((1-A10165*A10165/$G$1)*$G$2)</f>
        <v>#NUM!</v>
      </c>
    </row>
    <row r="10166" spans="1:2" x14ac:dyDescent="0.3">
      <c r="A10166">
        <v>10160</v>
      </c>
      <c r="B10166" t="e">
        <f>SQRT((1-A10166*A10166/$G$1)*$G$2)</f>
        <v>#NUM!</v>
      </c>
    </row>
    <row r="10167" spans="1:2" x14ac:dyDescent="0.3">
      <c r="A10167">
        <v>10161</v>
      </c>
      <c r="B10167" t="e">
        <f>SQRT((1-A10167*A10167/$G$1)*$G$2)</f>
        <v>#NUM!</v>
      </c>
    </row>
    <row r="10168" spans="1:2" x14ac:dyDescent="0.3">
      <c r="A10168">
        <v>10162</v>
      </c>
      <c r="B10168" t="e">
        <f>SQRT((1-A10168*A10168/$G$1)*$G$2)</f>
        <v>#NUM!</v>
      </c>
    </row>
    <row r="10169" spans="1:2" x14ac:dyDescent="0.3">
      <c r="A10169">
        <v>10163</v>
      </c>
      <c r="B10169" t="e">
        <f>SQRT((1-A10169*A10169/$G$1)*$G$2)</f>
        <v>#NUM!</v>
      </c>
    </row>
    <row r="10170" spans="1:2" x14ac:dyDescent="0.3">
      <c r="A10170">
        <v>10164</v>
      </c>
      <c r="B10170" t="e">
        <f>SQRT((1-A10170*A10170/$G$1)*$G$2)</f>
        <v>#NUM!</v>
      </c>
    </row>
    <row r="10171" spans="1:2" x14ac:dyDescent="0.3">
      <c r="A10171">
        <v>10165</v>
      </c>
      <c r="B10171" t="e">
        <f>SQRT((1-A10171*A10171/$G$1)*$G$2)</f>
        <v>#NUM!</v>
      </c>
    </row>
    <row r="10172" spans="1:2" x14ac:dyDescent="0.3">
      <c r="A10172">
        <v>10166</v>
      </c>
      <c r="B10172" t="e">
        <f>SQRT((1-A10172*A10172/$G$1)*$G$2)</f>
        <v>#NUM!</v>
      </c>
    </row>
    <row r="10173" spans="1:2" x14ac:dyDescent="0.3">
      <c r="A10173">
        <v>10167</v>
      </c>
      <c r="B10173" t="e">
        <f>SQRT((1-A10173*A10173/$G$1)*$G$2)</f>
        <v>#NUM!</v>
      </c>
    </row>
    <row r="10174" spans="1:2" x14ac:dyDescent="0.3">
      <c r="A10174">
        <v>10168</v>
      </c>
      <c r="B10174" t="e">
        <f>SQRT((1-A10174*A10174/$G$1)*$G$2)</f>
        <v>#NUM!</v>
      </c>
    </row>
    <row r="10175" spans="1:2" x14ac:dyDescent="0.3">
      <c r="A10175">
        <v>10169</v>
      </c>
      <c r="B10175" t="e">
        <f>SQRT((1-A10175*A10175/$G$1)*$G$2)</f>
        <v>#NUM!</v>
      </c>
    </row>
    <row r="10176" spans="1:2" x14ac:dyDescent="0.3">
      <c r="A10176">
        <v>10170</v>
      </c>
      <c r="B10176" t="e">
        <f>SQRT((1-A10176*A10176/$G$1)*$G$2)</f>
        <v>#NUM!</v>
      </c>
    </row>
    <row r="10177" spans="1:2" x14ac:dyDescent="0.3">
      <c r="A10177">
        <v>10171</v>
      </c>
      <c r="B10177" t="e">
        <f>SQRT((1-A10177*A10177/$G$1)*$G$2)</f>
        <v>#NUM!</v>
      </c>
    </row>
    <row r="10178" spans="1:2" x14ac:dyDescent="0.3">
      <c r="A10178">
        <v>10172</v>
      </c>
      <c r="B10178" t="e">
        <f>SQRT((1-A10178*A10178/$G$1)*$G$2)</f>
        <v>#NUM!</v>
      </c>
    </row>
    <row r="10179" spans="1:2" x14ac:dyDescent="0.3">
      <c r="A10179">
        <v>10173</v>
      </c>
      <c r="B10179" t="e">
        <f>SQRT((1-A10179*A10179/$G$1)*$G$2)</f>
        <v>#NUM!</v>
      </c>
    </row>
    <row r="10180" spans="1:2" x14ac:dyDescent="0.3">
      <c r="A10180">
        <v>10174</v>
      </c>
      <c r="B10180" t="e">
        <f>SQRT((1-A10180*A10180/$G$1)*$G$2)</f>
        <v>#NUM!</v>
      </c>
    </row>
    <row r="10181" spans="1:2" x14ac:dyDescent="0.3">
      <c r="A10181">
        <v>10175</v>
      </c>
      <c r="B10181" t="e">
        <f>SQRT((1-A10181*A10181/$G$1)*$G$2)</f>
        <v>#NUM!</v>
      </c>
    </row>
    <row r="10182" spans="1:2" x14ac:dyDescent="0.3">
      <c r="A10182">
        <v>10176</v>
      </c>
      <c r="B10182" t="e">
        <f>SQRT((1-A10182*A10182/$G$1)*$G$2)</f>
        <v>#NUM!</v>
      </c>
    </row>
    <row r="10183" spans="1:2" x14ac:dyDescent="0.3">
      <c r="A10183">
        <v>10177</v>
      </c>
      <c r="B10183" t="e">
        <f>SQRT((1-A10183*A10183/$G$1)*$G$2)</f>
        <v>#NUM!</v>
      </c>
    </row>
    <row r="10184" spans="1:2" x14ac:dyDescent="0.3">
      <c r="A10184">
        <v>10178</v>
      </c>
      <c r="B10184" t="e">
        <f>SQRT((1-A10184*A10184/$G$1)*$G$2)</f>
        <v>#NUM!</v>
      </c>
    </row>
    <row r="10185" spans="1:2" x14ac:dyDescent="0.3">
      <c r="A10185">
        <v>10179</v>
      </c>
      <c r="B10185" t="e">
        <f>SQRT((1-A10185*A10185/$G$1)*$G$2)</f>
        <v>#NUM!</v>
      </c>
    </row>
    <row r="10186" spans="1:2" x14ac:dyDescent="0.3">
      <c r="A10186">
        <v>10180</v>
      </c>
      <c r="B10186" t="e">
        <f>SQRT((1-A10186*A10186/$G$1)*$G$2)</f>
        <v>#NUM!</v>
      </c>
    </row>
    <row r="10187" spans="1:2" x14ac:dyDescent="0.3">
      <c r="A10187">
        <v>10181</v>
      </c>
      <c r="B10187" t="e">
        <f>SQRT((1-A10187*A10187/$G$1)*$G$2)</f>
        <v>#NUM!</v>
      </c>
    </row>
    <row r="10188" spans="1:2" x14ac:dyDescent="0.3">
      <c r="A10188">
        <v>10182</v>
      </c>
      <c r="B10188" t="e">
        <f>SQRT((1-A10188*A10188/$G$1)*$G$2)</f>
        <v>#NUM!</v>
      </c>
    </row>
    <row r="10189" spans="1:2" x14ac:dyDescent="0.3">
      <c r="A10189">
        <v>10183</v>
      </c>
      <c r="B10189" t="e">
        <f>SQRT((1-A10189*A10189/$G$1)*$G$2)</f>
        <v>#NUM!</v>
      </c>
    </row>
    <row r="10190" spans="1:2" x14ac:dyDescent="0.3">
      <c r="A10190">
        <v>10184</v>
      </c>
      <c r="B10190" t="e">
        <f>SQRT((1-A10190*A10190/$G$1)*$G$2)</f>
        <v>#NUM!</v>
      </c>
    </row>
    <row r="10191" spans="1:2" x14ac:dyDescent="0.3">
      <c r="A10191">
        <v>10185</v>
      </c>
      <c r="B10191" t="e">
        <f>SQRT((1-A10191*A10191/$G$1)*$G$2)</f>
        <v>#NUM!</v>
      </c>
    </row>
    <row r="10192" spans="1:2" x14ac:dyDescent="0.3">
      <c r="A10192">
        <v>10186</v>
      </c>
      <c r="B10192" t="e">
        <f>SQRT((1-A10192*A10192/$G$1)*$G$2)</f>
        <v>#NUM!</v>
      </c>
    </row>
    <row r="10193" spans="1:2" x14ac:dyDescent="0.3">
      <c r="A10193">
        <v>10187</v>
      </c>
      <c r="B10193" t="e">
        <f>SQRT((1-A10193*A10193/$G$1)*$G$2)</f>
        <v>#NUM!</v>
      </c>
    </row>
    <row r="10194" spans="1:2" x14ac:dyDescent="0.3">
      <c r="A10194">
        <v>10188</v>
      </c>
      <c r="B10194" t="e">
        <f>SQRT((1-A10194*A10194/$G$1)*$G$2)</f>
        <v>#NUM!</v>
      </c>
    </row>
    <row r="10195" spans="1:2" x14ac:dyDescent="0.3">
      <c r="A10195">
        <v>10189</v>
      </c>
      <c r="B10195" t="e">
        <f>SQRT((1-A10195*A10195/$G$1)*$G$2)</f>
        <v>#NUM!</v>
      </c>
    </row>
    <row r="10196" spans="1:2" x14ac:dyDescent="0.3">
      <c r="A10196">
        <v>10190</v>
      </c>
      <c r="B10196" t="e">
        <f>SQRT((1-A10196*A10196/$G$1)*$G$2)</f>
        <v>#NUM!</v>
      </c>
    </row>
    <row r="10197" spans="1:2" x14ac:dyDescent="0.3">
      <c r="A10197">
        <v>10191</v>
      </c>
      <c r="B10197" t="e">
        <f>SQRT((1-A10197*A10197/$G$1)*$G$2)</f>
        <v>#NUM!</v>
      </c>
    </row>
    <row r="10198" spans="1:2" x14ac:dyDescent="0.3">
      <c r="A10198">
        <v>10192</v>
      </c>
      <c r="B10198" t="e">
        <f>SQRT((1-A10198*A10198/$G$1)*$G$2)</f>
        <v>#NUM!</v>
      </c>
    </row>
    <row r="10199" spans="1:2" x14ac:dyDescent="0.3">
      <c r="A10199">
        <v>10193</v>
      </c>
      <c r="B10199" t="e">
        <f>SQRT((1-A10199*A10199/$G$1)*$G$2)</f>
        <v>#NUM!</v>
      </c>
    </row>
    <row r="10200" spans="1:2" x14ac:dyDescent="0.3">
      <c r="A10200">
        <v>10194</v>
      </c>
      <c r="B10200" t="e">
        <f>SQRT((1-A10200*A10200/$G$1)*$G$2)</f>
        <v>#NUM!</v>
      </c>
    </row>
    <row r="10201" spans="1:2" x14ac:dyDescent="0.3">
      <c r="A10201">
        <v>10195</v>
      </c>
      <c r="B10201" t="e">
        <f>SQRT((1-A10201*A10201/$G$1)*$G$2)</f>
        <v>#NUM!</v>
      </c>
    </row>
    <row r="10202" spans="1:2" x14ac:dyDescent="0.3">
      <c r="A10202">
        <v>10196</v>
      </c>
      <c r="B10202" t="e">
        <f>SQRT((1-A10202*A10202/$G$1)*$G$2)</f>
        <v>#NUM!</v>
      </c>
    </row>
    <row r="10203" spans="1:2" x14ac:dyDescent="0.3">
      <c r="A10203">
        <v>10197</v>
      </c>
      <c r="B10203" t="e">
        <f>SQRT((1-A10203*A10203/$G$1)*$G$2)</f>
        <v>#NUM!</v>
      </c>
    </row>
    <row r="10204" spans="1:2" x14ac:dyDescent="0.3">
      <c r="A10204">
        <v>10198</v>
      </c>
      <c r="B10204" t="e">
        <f>SQRT((1-A10204*A10204/$G$1)*$G$2)</f>
        <v>#NUM!</v>
      </c>
    </row>
    <row r="10205" spans="1:2" x14ac:dyDescent="0.3">
      <c r="A10205">
        <v>10199</v>
      </c>
      <c r="B10205" t="e">
        <f>SQRT((1-A10205*A10205/$G$1)*$G$2)</f>
        <v>#NUM!</v>
      </c>
    </row>
    <row r="10206" spans="1:2" x14ac:dyDescent="0.3">
      <c r="A10206">
        <v>10200</v>
      </c>
      <c r="B10206" t="e">
        <f>SQRT((1-A10206*A10206/$G$1)*$G$2)</f>
        <v>#NUM!</v>
      </c>
    </row>
    <row r="10207" spans="1:2" x14ac:dyDescent="0.3">
      <c r="A10207">
        <v>10201</v>
      </c>
      <c r="B10207" t="e">
        <f>SQRT((1-A10207*A10207/$G$1)*$G$2)</f>
        <v>#NUM!</v>
      </c>
    </row>
    <row r="10208" spans="1:2" x14ac:dyDescent="0.3">
      <c r="A10208">
        <v>10202</v>
      </c>
      <c r="B10208" t="e">
        <f>SQRT((1-A10208*A10208/$G$1)*$G$2)</f>
        <v>#NUM!</v>
      </c>
    </row>
    <row r="10209" spans="1:2" x14ac:dyDescent="0.3">
      <c r="A10209">
        <v>10203</v>
      </c>
      <c r="B10209" t="e">
        <f>SQRT((1-A10209*A10209/$G$1)*$G$2)</f>
        <v>#NUM!</v>
      </c>
    </row>
    <row r="10210" spans="1:2" x14ac:dyDescent="0.3">
      <c r="A10210">
        <v>10204</v>
      </c>
      <c r="B10210" t="e">
        <f>SQRT((1-A10210*A10210/$G$1)*$G$2)</f>
        <v>#NUM!</v>
      </c>
    </row>
    <row r="10211" spans="1:2" x14ac:dyDescent="0.3">
      <c r="A10211">
        <v>10205</v>
      </c>
      <c r="B10211" t="e">
        <f>SQRT((1-A10211*A10211/$G$1)*$G$2)</f>
        <v>#NUM!</v>
      </c>
    </row>
    <row r="10212" spans="1:2" x14ac:dyDescent="0.3">
      <c r="A10212">
        <v>10206</v>
      </c>
      <c r="B10212" t="e">
        <f>SQRT((1-A10212*A10212/$G$1)*$G$2)</f>
        <v>#NUM!</v>
      </c>
    </row>
    <row r="10213" spans="1:2" x14ac:dyDescent="0.3">
      <c r="A10213">
        <v>10207</v>
      </c>
      <c r="B10213" t="e">
        <f>SQRT((1-A10213*A10213/$G$1)*$G$2)</f>
        <v>#NUM!</v>
      </c>
    </row>
    <row r="10214" spans="1:2" x14ac:dyDescent="0.3">
      <c r="A10214">
        <v>10208</v>
      </c>
      <c r="B10214" t="e">
        <f>SQRT((1-A10214*A10214/$G$1)*$G$2)</f>
        <v>#NUM!</v>
      </c>
    </row>
    <row r="10215" spans="1:2" x14ac:dyDescent="0.3">
      <c r="A10215">
        <v>10209</v>
      </c>
      <c r="B10215" t="e">
        <f>SQRT((1-A10215*A10215/$G$1)*$G$2)</f>
        <v>#NUM!</v>
      </c>
    </row>
    <row r="10216" spans="1:2" x14ac:dyDescent="0.3">
      <c r="A10216">
        <v>10210</v>
      </c>
      <c r="B10216" t="e">
        <f>SQRT((1-A10216*A10216/$G$1)*$G$2)</f>
        <v>#NUM!</v>
      </c>
    </row>
    <row r="10217" spans="1:2" x14ac:dyDescent="0.3">
      <c r="A10217">
        <v>10211</v>
      </c>
      <c r="B10217" t="e">
        <f>SQRT((1-A10217*A10217/$G$1)*$G$2)</f>
        <v>#NUM!</v>
      </c>
    </row>
    <row r="10218" spans="1:2" x14ac:dyDescent="0.3">
      <c r="A10218">
        <v>10212</v>
      </c>
      <c r="B10218" t="e">
        <f>SQRT((1-A10218*A10218/$G$1)*$G$2)</f>
        <v>#NUM!</v>
      </c>
    </row>
    <row r="10219" spans="1:2" x14ac:dyDescent="0.3">
      <c r="A10219">
        <v>10213</v>
      </c>
      <c r="B10219" t="e">
        <f>SQRT((1-A10219*A10219/$G$1)*$G$2)</f>
        <v>#NUM!</v>
      </c>
    </row>
    <row r="10220" spans="1:2" x14ac:dyDescent="0.3">
      <c r="A10220">
        <v>10214</v>
      </c>
      <c r="B10220" t="e">
        <f>SQRT((1-A10220*A10220/$G$1)*$G$2)</f>
        <v>#NUM!</v>
      </c>
    </row>
    <row r="10221" spans="1:2" x14ac:dyDescent="0.3">
      <c r="A10221">
        <v>10215</v>
      </c>
      <c r="B10221" t="e">
        <f>SQRT((1-A10221*A10221/$G$1)*$G$2)</f>
        <v>#NUM!</v>
      </c>
    </row>
    <row r="10222" spans="1:2" x14ac:dyDescent="0.3">
      <c r="A10222">
        <v>10216</v>
      </c>
      <c r="B10222" t="e">
        <f>SQRT((1-A10222*A10222/$G$1)*$G$2)</f>
        <v>#NUM!</v>
      </c>
    </row>
    <row r="10223" spans="1:2" x14ac:dyDescent="0.3">
      <c r="A10223">
        <v>10217</v>
      </c>
      <c r="B10223" t="e">
        <f>SQRT((1-A10223*A10223/$G$1)*$G$2)</f>
        <v>#NUM!</v>
      </c>
    </row>
    <row r="10224" spans="1:2" x14ac:dyDescent="0.3">
      <c r="A10224">
        <v>10218</v>
      </c>
      <c r="B10224" t="e">
        <f>SQRT((1-A10224*A10224/$G$1)*$G$2)</f>
        <v>#NUM!</v>
      </c>
    </row>
    <row r="10225" spans="1:2" x14ac:dyDescent="0.3">
      <c r="A10225">
        <v>10219</v>
      </c>
      <c r="B10225" t="e">
        <f>SQRT((1-A10225*A10225/$G$1)*$G$2)</f>
        <v>#NUM!</v>
      </c>
    </row>
    <row r="10226" spans="1:2" x14ac:dyDescent="0.3">
      <c r="A10226">
        <v>10220</v>
      </c>
      <c r="B10226" t="e">
        <f>SQRT((1-A10226*A10226/$G$1)*$G$2)</f>
        <v>#NUM!</v>
      </c>
    </row>
    <row r="10227" spans="1:2" x14ac:dyDescent="0.3">
      <c r="A10227">
        <v>10221</v>
      </c>
      <c r="B10227" t="e">
        <f>SQRT((1-A10227*A10227/$G$1)*$G$2)</f>
        <v>#NUM!</v>
      </c>
    </row>
    <row r="10228" spans="1:2" x14ac:dyDescent="0.3">
      <c r="A10228">
        <v>10222</v>
      </c>
      <c r="B10228" t="e">
        <f>SQRT((1-A10228*A10228/$G$1)*$G$2)</f>
        <v>#NUM!</v>
      </c>
    </row>
    <row r="10229" spans="1:2" x14ac:dyDescent="0.3">
      <c r="A10229">
        <v>10223</v>
      </c>
      <c r="B10229" t="e">
        <f>SQRT((1-A10229*A10229/$G$1)*$G$2)</f>
        <v>#NUM!</v>
      </c>
    </row>
    <row r="10230" spans="1:2" x14ac:dyDescent="0.3">
      <c r="A10230">
        <v>10224</v>
      </c>
      <c r="B10230" t="e">
        <f>SQRT((1-A10230*A10230/$G$1)*$G$2)</f>
        <v>#NUM!</v>
      </c>
    </row>
    <row r="10231" spans="1:2" x14ac:dyDescent="0.3">
      <c r="A10231">
        <v>10225</v>
      </c>
      <c r="B10231" t="e">
        <f>SQRT((1-A10231*A10231/$G$1)*$G$2)</f>
        <v>#NUM!</v>
      </c>
    </row>
    <row r="10232" spans="1:2" x14ac:dyDescent="0.3">
      <c r="A10232">
        <v>10226</v>
      </c>
      <c r="B10232" t="e">
        <f>SQRT((1-A10232*A10232/$G$1)*$G$2)</f>
        <v>#NUM!</v>
      </c>
    </row>
    <row r="10233" spans="1:2" x14ac:dyDescent="0.3">
      <c r="A10233">
        <v>10227</v>
      </c>
      <c r="B10233" t="e">
        <f>SQRT((1-A10233*A10233/$G$1)*$G$2)</f>
        <v>#NUM!</v>
      </c>
    </row>
    <row r="10234" spans="1:2" x14ac:dyDescent="0.3">
      <c r="A10234">
        <v>10228</v>
      </c>
      <c r="B10234" t="e">
        <f>SQRT((1-A10234*A10234/$G$1)*$G$2)</f>
        <v>#NUM!</v>
      </c>
    </row>
    <row r="10235" spans="1:2" x14ac:dyDescent="0.3">
      <c r="A10235">
        <v>10229</v>
      </c>
      <c r="B10235" t="e">
        <f>SQRT((1-A10235*A10235/$G$1)*$G$2)</f>
        <v>#NUM!</v>
      </c>
    </row>
    <row r="10236" spans="1:2" x14ac:dyDescent="0.3">
      <c r="A10236">
        <v>10230</v>
      </c>
      <c r="B10236" t="e">
        <f>SQRT((1-A10236*A10236/$G$1)*$G$2)</f>
        <v>#NUM!</v>
      </c>
    </row>
    <row r="10237" spans="1:2" x14ac:dyDescent="0.3">
      <c r="A10237">
        <v>10231</v>
      </c>
      <c r="B10237" t="e">
        <f>SQRT((1-A10237*A10237/$G$1)*$G$2)</f>
        <v>#NUM!</v>
      </c>
    </row>
    <row r="10238" spans="1:2" x14ac:dyDescent="0.3">
      <c r="A10238">
        <v>10232</v>
      </c>
      <c r="B10238" t="e">
        <f>SQRT((1-A10238*A10238/$G$1)*$G$2)</f>
        <v>#NUM!</v>
      </c>
    </row>
    <row r="10239" spans="1:2" x14ac:dyDescent="0.3">
      <c r="A10239">
        <v>10233</v>
      </c>
      <c r="B10239" t="e">
        <f>SQRT((1-A10239*A10239/$G$1)*$G$2)</f>
        <v>#NUM!</v>
      </c>
    </row>
    <row r="10240" spans="1:2" x14ac:dyDescent="0.3">
      <c r="A10240">
        <v>10234</v>
      </c>
      <c r="B10240" t="e">
        <f>SQRT((1-A10240*A10240/$G$1)*$G$2)</f>
        <v>#NUM!</v>
      </c>
    </row>
    <row r="10241" spans="1:2" x14ac:dyDescent="0.3">
      <c r="A10241">
        <v>10235</v>
      </c>
      <c r="B10241" t="e">
        <f>SQRT((1-A10241*A10241/$G$1)*$G$2)</f>
        <v>#NUM!</v>
      </c>
    </row>
    <row r="10242" spans="1:2" x14ac:dyDescent="0.3">
      <c r="A10242">
        <v>10236</v>
      </c>
      <c r="B10242" t="e">
        <f>SQRT((1-A10242*A10242/$G$1)*$G$2)</f>
        <v>#NUM!</v>
      </c>
    </row>
    <row r="10243" spans="1:2" x14ac:dyDescent="0.3">
      <c r="A10243">
        <v>10237</v>
      </c>
      <c r="B10243" t="e">
        <f>SQRT((1-A10243*A10243/$G$1)*$G$2)</f>
        <v>#NUM!</v>
      </c>
    </row>
    <row r="10244" spans="1:2" x14ac:dyDescent="0.3">
      <c r="A10244">
        <v>10238</v>
      </c>
      <c r="B10244" t="e">
        <f>SQRT((1-A10244*A10244/$G$1)*$G$2)</f>
        <v>#NUM!</v>
      </c>
    </row>
    <row r="10245" spans="1:2" x14ac:dyDescent="0.3">
      <c r="A10245">
        <v>10239</v>
      </c>
      <c r="B10245" t="e">
        <f>SQRT((1-A10245*A10245/$G$1)*$G$2)</f>
        <v>#NUM!</v>
      </c>
    </row>
    <row r="10246" spans="1:2" x14ac:dyDescent="0.3">
      <c r="A10246">
        <v>10240</v>
      </c>
      <c r="B10246" t="e">
        <f>SQRT((1-A10246*A10246/$G$1)*$G$2)</f>
        <v>#NUM!</v>
      </c>
    </row>
    <row r="10247" spans="1:2" x14ac:dyDescent="0.3">
      <c r="A10247">
        <v>10241</v>
      </c>
      <c r="B10247" t="e">
        <f>SQRT((1-A10247*A10247/$G$1)*$G$2)</f>
        <v>#NUM!</v>
      </c>
    </row>
    <row r="10248" spans="1:2" x14ac:dyDescent="0.3">
      <c r="A10248">
        <v>10242</v>
      </c>
      <c r="B10248" t="e">
        <f>SQRT((1-A10248*A10248/$G$1)*$G$2)</f>
        <v>#NUM!</v>
      </c>
    </row>
    <row r="10249" spans="1:2" x14ac:dyDescent="0.3">
      <c r="A10249">
        <v>10243</v>
      </c>
      <c r="B10249" t="e">
        <f>SQRT((1-A10249*A10249/$G$1)*$G$2)</f>
        <v>#NUM!</v>
      </c>
    </row>
    <row r="10250" spans="1:2" x14ac:dyDescent="0.3">
      <c r="A10250">
        <v>10244</v>
      </c>
      <c r="B10250" t="e">
        <f>SQRT((1-A10250*A10250/$G$1)*$G$2)</f>
        <v>#NUM!</v>
      </c>
    </row>
    <row r="10251" spans="1:2" x14ac:dyDescent="0.3">
      <c r="A10251">
        <v>10245</v>
      </c>
      <c r="B10251" t="e">
        <f>SQRT((1-A10251*A10251/$G$1)*$G$2)</f>
        <v>#NUM!</v>
      </c>
    </row>
    <row r="10252" spans="1:2" x14ac:dyDescent="0.3">
      <c r="A10252">
        <v>10246</v>
      </c>
      <c r="B10252" t="e">
        <f>SQRT((1-A10252*A10252/$G$1)*$G$2)</f>
        <v>#NUM!</v>
      </c>
    </row>
    <row r="10253" spans="1:2" x14ac:dyDescent="0.3">
      <c r="A10253">
        <v>10247</v>
      </c>
      <c r="B10253" t="e">
        <f>SQRT((1-A10253*A10253/$G$1)*$G$2)</f>
        <v>#NUM!</v>
      </c>
    </row>
    <row r="10254" spans="1:2" x14ac:dyDescent="0.3">
      <c r="A10254">
        <v>10248</v>
      </c>
      <c r="B10254" t="e">
        <f>SQRT((1-A10254*A10254/$G$1)*$G$2)</f>
        <v>#NUM!</v>
      </c>
    </row>
    <row r="10255" spans="1:2" x14ac:dyDescent="0.3">
      <c r="A10255">
        <v>10249</v>
      </c>
      <c r="B10255" t="e">
        <f>SQRT((1-A10255*A10255/$G$1)*$G$2)</f>
        <v>#NUM!</v>
      </c>
    </row>
    <row r="10256" spans="1:2" x14ac:dyDescent="0.3">
      <c r="A10256">
        <v>10250</v>
      </c>
      <c r="B10256" t="e">
        <f>SQRT((1-A10256*A10256/$G$1)*$G$2)</f>
        <v>#NUM!</v>
      </c>
    </row>
    <row r="10257" spans="1:2" x14ac:dyDescent="0.3">
      <c r="A10257">
        <v>10251</v>
      </c>
      <c r="B10257" t="e">
        <f>SQRT((1-A10257*A10257/$G$1)*$G$2)</f>
        <v>#NUM!</v>
      </c>
    </row>
    <row r="10258" spans="1:2" x14ac:dyDescent="0.3">
      <c r="A10258">
        <v>10252</v>
      </c>
      <c r="B10258" t="e">
        <f>SQRT((1-A10258*A10258/$G$1)*$G$2)</f>
        <v>#NUM!</v>
      </c>
    </row>
    <row r="10259" spans="1:2" x14ac:dyDescent="0.3">
      <c r="A10259">
        <v>10253</v>
      </c>
      <c r="B10259" t="e">
        <f>SQRT((1-A10259*A10259/$G$1)*$G$2)</f>
        <v>#NUM!</v>
      </c>
    </row>
    <row r="10260" spans="1:2" x14ac:dyDescent="0.3">
      <c r="A10260">
        <v>10254</v>
      </c>
      <c r="B10260" t="e">
        <f>SQRT((1-A10260*A10260/$G$1)*$G$2)</f>
        <v>#NUM!</v>
      </c>
    </row>
    <row r="10261" spans="1:2" x14ac:dyDescent="0.3">
      <c r="A10261">
        <v>10255</v>
      </c>
      <c r="B10261" t="e">
        <f>SQRT((1-A10261*A10261/$G$1)*$G$2)</f>
        <v>#NUM!</v>
      </c>
    </row>
    <row r="10262" spans="1:2" x14ac:dyDescent="0.3">
      <c r="A10262">
        <v>10256</v>
      </c>
      <c r="B10262" t="e">
        <f>SQRT((1-A10262*A10262/$G$1)*$G$2)</f>
        <v>#NUM!</v>
      </c>
    </row>
    <row r="10263" spans="1:2" x14ac:dyDescent="0.3">
      <c r="A10263">
        <v>10257</v>
      </c>
      <c r="B10263" t="e">
        <f>SQRT((1-A10263*A10263/$G$1)*$G$2)</f>
        <v>#NUM!</v>
      </c>
    </row>
    <row r="10264" spans="1:2" x14ac:dyDescent="0.3">
      <c r="A10264">
        <v>10258</v>
      </c>
      <c r="B10264" t="e">
        <f>SQRT((1-A10264*A10264/$G$1)*$G$2)</f>
        <v>#NUM!</v>
      </c>
    </row>
    <row r="10265" spans="1:2" x14ac:dyDescent="0.3">
      <c r="A10265">
        <v>10259</v>
      </c>
      <c r="B10265" t="e">
        <f>SQRT((1-A10265*A10265/$G$1)*$G$2)</f>
        <v>#NUM!</v>
      </c>
    </row>
    <row r="10266" spans="1:2" x14ac:dyDescent="0.3">
      <c r="A10266">
        <v>10260</v>
      </c>
      <c r="B10266" t="e">
        <f>SQRT((1-A10266*A10266/$G$1)*$G$2)</f>
        <v>#NUM!</v>
      </c>
    </row>
    <row r="10267" spans="1:2" x14ac:dyDescent="0.3">
      <c r="A10267">
        <v>10261</v>
      </c>
      <c r="B10267" t="e">
        <f>SQRT((1-A10267*A10267/$G$1)*$G$2)</f>
        <v>#NUM!</v>
      </c>
    </row>
    <row r="10268" spans="1:2" x14ac:dyDescent="0.3">
      <c r="A10268">
        <v>10262</v>
      </c>
      <c r="B10268" t="e">
        <f>SQRT((1-A10268*A10268/$G$1)*$G$2)</f>
        <v>#NUM!</v>
      </c>
    </row>
    <row r="10269" spans="1:2" x14ac:dyDescent="0.3">
      <c r="A10269">
        <v>10263</v>
      </c>
      <c r="B10269" t="e">
        <f>SQRT((1-A10269*A10269/$G$1)*$G$2)</f>
        <v>#NUM!</v>
      </c>
    </row>
    <row r="10270" spans="1:2" x14ac:dyDescent="0.3">
      <c r="A10270">
        <v>10264</v>
      </c>
      <c r="B10270" t="e">
        <f>SQRT((1-A10270*A10270/$G$1)*$G$2)</f>
        <v>#NUM!</v>
      </c>
    </row>
    <row r="10271" spans="1:2" x14ac:dyDescent="0.3">
      <c r="A10271">
        <v>10265</v>
      </c>
      <c r="B10271" t="e">
        <f>SQRT((1-A10271*A10271/$G$1)*$G$2)</f>
        <v>#NUM!</v>
      </c>
    </row>
    <row r="10272" spans="1:2" x14ac:dyDescent="0.3">
      <c r="A10272">
        <v>10266</v>
      </c>
      <c r="B10272" t="e">
        <f>SQRT((1-A10272*A10272/$G$1)*$G$2)</f>
        <v>#NUM!</v>
      </c>
    </row>
    <row r="10273" spans="1:2" x14ac:dyDescent="0.3">
      <c r="A10273">
        <v>10267</v>
      </c>
      <c r="B10273" t="e">
        <f>SQRT((1-A10273*A10273/$G$1)*$G$2)</f>
        <v>#NUM!</v>
      </c>
    </row>
    <row r="10274" spans="1:2" x14ac:dyDescent="0.3">
      <c r="A10274">
        <v>10268</v>
      </c>
      <c r="B10274" t="e">
        <f>SQRT((1-A10274*A10274/$G$1)*$G$2)</f>
        <v>#NUM!</v>
      </c>
    </row>
    <row r="10275" spans="1:2" x14ac:dyDescent="0.3">
      <c r="A10275">
        <v>10269</v>
      </c>
      <c r="B10275" t="e">
        <f>SQRT((1-A10275*A10275/$G$1)*$G$2)</f>
        <v>#NUM!</v>
      </c>
    </row>
    <row r="10276" spans="1:2" x14ac:dyDescent="0.3">
      <c r="A10276">
        <v>10270</v>
      </c>
      <c r="B10276" t="e">
        <f>SQRT((1-A10276*A10276/$G$1)*$G$2)</f>
        <v>#NUM!</v>
      </c>
    </row>
    <row r="10277" spans="1:2" x14ac:dyDescent="0.3">
      <c r="A10277">
        <v>10271</v>
      </c>
      <c r="B10277" t="e">
        <f>SQRT((1-A10277*A10277/$G$1)*$G$2)</f>
        <v>#NUM!</v>
      </c>
    </row>
    <row r="10278" spans="1:2" x14ac:dyDescent="0.3">
      <c r="A10278">
        <v>10272</v>
      </c>
      <c r="B10278" t="e">
        <f>SQRT((1-A10278*A10278/$G$1)*$G$2)</f>
        <v>#NUM!</v>
      </c>
    </row>
    <row r="10279" spans="1:2" x14ac:dyDescent="0.3">
      <c r="A10279">
        <v>10273</v>
      </c>
      <c r="B10279" t="e">
        <f>SQRT((1-A10279*A10279/$G$1)*$G$2)</f>
        <v>#NUM!</v>
      </c>
    </row>
    <row r="10280" spans="1:2" x14ac:dyDescent="0.3">
      <c r="A10280">
        <v>10274</v>
      </c>
      <c r="B10280" t="e">
        <f>SQRT((1-A10280*A10280/$G$1)*$G$2)</f>
        <v>#NUM!</v>
      </c>
    </row>
    <row r="10281" spans="1:2" x14ac:dyDescent="0.3">
      <c r="A10281">
        <v>10275</v>
      </c>
      <c r="B10281" t="e">
        <f>SQRT((1-A10281*A10281/$G$1)*$G$2)</f>
        <v>#NUM!</v>
      </c>
    </row>
    <row r="10282" spans="1:2" x14ac:dyDescent="0.3">
      <c r="A10282">
        <v>10276</v>
      </c>
      <c r="B10282" t="e">
        <f>SQRT((1-A10282*A10282/$G$1)*$G$2)</f>
        <v>#NUM!</v>
      </c>
    </row>
    <row r="10283" spans="1:2" x14ac:dyDescent="0.3">
      <c r="A10283">
        <v>10277</v>
      </c>
      <c r="B10283" t="e">
        <f>SQRT((1-A10283*A10283/$G$1)*$G$2)</f>
        <v>#NUM!</v>
      </c>
    </row>
    <row r="10284" spans="1:2" x14ac:dyDescent="0.3">
      <c r="A10284">
        <v>10278</v>
      </c>
      <c r="B10284" t="e">
        <f>SQRT((1-A10284*A10284/$G$1)*$G$2)</f>
        <v>#NUM!</v>
      </c>
    </row>
    <row r="10285" spans="1:2" x14ac:dyDescent="0.3">
      <c r="A10285">
        <v>10279</v>
      </c>
      <c r="B10285" t="e">
        <f>SQRT((1-A10285*A10285/$G$1)*$G$2)</f>
        <v>#NUM!</v>
      </c>
    </row>
    <row r="10286" spans="1:2" x14ac:dyDescent="0.3">
      <c r="A10286">
        <v>10280</v>
      </c>
      <c r="B10286" t="e">
        <f>SQRT((1-A10286*A10286/$G$1)*$G$2)</f>
        <v>#NUM!</v>
      </c>
    </row>
    <row r="10287" spans="1:2" x14ac:dyDescent="0.3">
      <c r="A10287">
        <v>10281</v>
      </c>
      <c r="B10287" t="e">
        <f>SQRT((1-A10287*A10287/$G$1)*$G$2)</f>
        <v>#NUM!</v>
      </c>
    </row>
    <row r="10288" spans="1:2" x14ac:dyDescent="0.3">
      <c r="A10288">
        <v>10282</v>
      </c>
      <c r="B10288" t="e">
        <f>SQRT((1-A10288*A10288/$G$1)*$G$2)</f>
        <v>#NUM!</v>
      </c>
    </row>
    <row r="10289" spans="1:2" x14ac:dyDescent="0.3">
      <c r="A10289">
        <v>10283</v>
      </c>
      <c r="B10289" t="e">
        <f>SQRT((1-A10289*A10289/$G$1)*$G$2)</f>
        <v>#NUM!</v>
      </c>
    </row>
    <row r="10290" spans="1:2" x14ac:dyDescent="0.3">
      <c r="A10290">
        <v>10284</v>
      </c>
      <c r="B10290" t="e">
        <f>SQRT((1-A10290*A10290/$G$1)*$G$2)</f>
        <v>#NUM!</v>
      </c>
    </row>
    <row r="10291" spans="1:2" x14ac:dyDescent="0.3">
      <c r="A10291">
        <v>10285</v>
      </c>
      <c r="B10291" t="e">
        <f>SQRT((1-A10291*A10291/$G$1)*$G$2)</f>
        <v>#NUM!</v>
      </c>
    </row>
    <row r="10292" spans="1:2" x14ac:dyDescent="0.3">
      <c r="A10292">
        <v>10286</v>
      </c>
      <c r="B10292" t="e">
        <f>SQRT((1-A10292*A10292/$G$1)*$G$2)</f>
        <v>#NUM!</v>
      </c>
    </row>
    <row r="10293" spans="1:2" x14ac:dyDescent="0.3">
      <c r="A10293">
        <v>10287</v>
      </c>
      <c r="B10293" t="e">
        <f>SQRT((1-A10293*A10293/$G$1)*$G$2)</f>
        <v>#NUM!</v>
      </c>
    </row>
    <row r="10294" spans="1:2" x14ac:dyDescent="0.3">
      <c r="A10294">
        <v>10288</v>
      </c>
      <c r="B10294" t="e">
        <f>SQRT((1-A10294*A10294/$G$1)*$G$2)</f>
        <v>#NUM!</v>
      </c>
    </row>
    <row r="10295" spans="1:2" x14ac:dyDescent="0.3">
      <c r="A10295">
        <v>10289</v>
      </c>
      <c r="B10295" t="e">
        <f>SQRT((1-A10295*A10295/$G$1)*$G$2)</f>
        <v>#NUM!</v>
      </c>
    </row>
    <row r="10296" spans="1:2" x14ac:dyDescent="0.3">
      <c r="A10296">
        <v>10290</v>
      </c>
      <c r="B10296" t="e">
        <f>SQRT((1-A10296*A10296/$G$1)*$G$2)</f>
        <v>#NUM!</v>
      </c>
    </row>
    <row r="10297" spans="1:2" x14ac:dyDescent="0.3">
      <c r="A10297">
        <v>10291</v>
      </c>
      <c r="B10297" t="e">
        <f>SQRT((1-A10297*A10297/$G$1)*$G$2)</f>
        <v>#NUM!</v>
      </c>
    </row>
    <row r="10298" spans="1:2" x14ac:dyDescent="0.3">
      <c r="A10298">
        <v>10292</v>
      </c>
      <c r="B10298" t="e">
        <f>SQRT((1-A10298*A10298/$G$1)*$G$2)</f>
        <v>#NUM!</v>
      </c>
    </row>
    <row r="10299" spans="1:2" x14ac:dyDescent="0.3">
      <c r="A10299">
        <v>10293</v>
      </c>
      <c r="B10299" t="e">
        <f>SQRT((1-A10299*A10299/$G$1)*$G$2)</f>
        <v>#NUM!</v>
      </c>
    </row>
    <row r="10300" spans="1:2" x14ac:dyDescent="0.3">
      <c r="A10300">
        <v>10294</v>
      </c>
      <c r="B10300" t="e">
        <f>SQRT((1-A10300*A10300/$G$1)*$G$2)</f>
        <v>#NUM!</v>
      </c>
    </row>
    <row r="10301" spans="1:2" x14ac:dyDescent="0.3">
      <c r="A10301">
        <v>10295</v>
      </c>
      <c r="B10301" t="e">
        <f>SQRT((1-A10301*A10301/$G$1)*$G$2)</f>
        <v>#NUM!</v>
      </c>
    </row>
    <row r="10302" spans="1:2" x14ac:dyDescent="0.3">
      <c r="A10302">
        <v>10296</v>
      </c>
      <c r="B10302" t="e">
        <f>SQRT((1-A10302*A10302/$G$1)*$G$2)</f>
        <v>#NUM!</v>
      </c>
    </row>
    <row r="10303" spans="1:2" x14ac:dyDescent="0.3">
      <c r="A10303">
        <v>10297</v>
      </c>
      <c r="B10303" t="e">
        <f>SQRT((1-A10303*A10303/$G$1)*$G$2)</f>
        <v>#NUM!</v>
      </c>
    </row>
    <row r="10304" spans="1:2" x14ac:dyDescent="0.3">
      <c r="A10304">
        <v>10298</v>
      </c>
      <c r="B10304" t="e">
        <f>SQRT((1-A10304*A10304/$G$1)*$G$2)</f>
        <v>#NUM!</v>
      </c>
    </row>
    <row r="10305" spans="1:2" x14ac:dyDescent="0.3">
      <c r="A10305">
        <v>10299</v>
      </c>
      <c r="B10305" t="e">
        <f>SQRT((1-A10305*A10305/$G$1)*$G$2)</f>
        <v>#NUM!</v>
      </c>
    </row>
    <row r="10306" spans="1:2" x14ac:dyDescent="0.3">
      <c r="A10306">
        <v>10300</v>
      </c>
      <c r="B10306" t="e">
        <f>SQRT((1-A10306*A10306/$G$1)*$G$2)</f>
        <v>#NUM!</v>
      </c>
    </row>
    <row r="10307" spans="1:2" x14ac:dyDescent="0.3">
      <c r="A10307">
        <v>10301</v>
      </c>
      <c r="B10307" t="e">
        <f>SQRT((1-A10307*A10307/$G$1)*$G$2)</f>
        <v>#NUM!</v>
      </c>
    </row>
    <row r="10308" spans="1:2" x14ac:dyDescent="0.3">
      <c r="A10308">
        <v>10302</v>
      </c>
      <c r="B10308" t="e">
        <f>SQRT((1-A10308*A10308/$G$1)*$G$2)</f>
        <v>#NUM!</v>
      </c>
    </row>
    <row r="10309" spans="1:2" x14ac:dyDescent="0.3">
      <c r="A10309">
        <v>10303</v>
      </c>
      <c r="B10309" t="e">
        <f>SQRT((1-A10309*A10309/$G$1)*$G$2)</f>
        <v>#NUM!</v>
      </c>
    </row>
    <row r="10310" spans="1:2" x14ac:dyDescent="0.3">
      <c r="A10310">
        <v>10304</v>
      </c>
      <c r="B10310" t="e">
        <f>SQRT((1-A10310*A10310/$G$1)*$G$2)</f>
        <v>#NUM!</v>
      </c>
    </row>
    <row r="10311" spans="1:2" x14ac:dyDescent="0.3">
      <c r="A10311">
        <v>10305</v>
      </c>
      <c r="B10311" t="e">
        <f>SQRT((1-A10311*A10311/$G$1)*$G$2)</f>
        <v>#NUM!</v>
      </c>
    </row>
    <row r="10312" spans="1:2" x14ac:dyDescent="0.3">
      <c r="A10312">
        <v>10306</v>
      </c>
      <c r="B10312" t="e">
        <f>SQRT((1-A10312*A10312/$G$1)*$G$2)</f>
        <v>#NUM!</v>
      </c>
    </row>
    <row r="10313" spans="1:2" x14ac:dyDescent="0.3">
      <c r="A10313">
        <v>10307</v>
      </c>
      <c r="B10313" t="e">
        <f>SQRT((1-A10313*A10313/$G$1)*$G$2)</f>
        <v>#NUM!</v>
      </c>
    </row>
    <row r="10314" spans="1:2" x14ac:dyDescent="0.3">
      <c r="A10314">
        <v>10308</v>
      </c>
      <c r="B10314" t="e">
        <f>SQRT((1-A10314*A10314/$G$1)*$G$2)</f>
        <v>#NUM!</v>
      </c>
    </row>
    <row r="10315" spans="1:2" x14ac:dyDescent="0.3">
      <c r="A10315">
        <v>10309</v>
      </c>
      <c r="B10315" t="e">
        <f>SQRT((1-A10315*A10315/$G$1)*$G$2)</f>
        <v>#NUM!</v>
      </c>
    </row>
    <row r="10316" spans="1:2" x14ac:dyDescent="0.3">
      <c r="A10316">
        <v>10310</v>
      </c>
      <c r="B10316" t="e">
        <f>SQRT((1-A10316*A10316/$G$1)*$G$2)</f>
        <v>#NUM!</v>
      </c>
    </row>
    <row r="10317" spans="1:2" x14ac:dyDescent="0.3">
      <c r="A10317">
        <v>10311</v>
      </c>
      <c r="B10317" t="e">
        <f>SQRT((1-A10317*A10317/$G$1)*$G$2)</f>
        <v>#NUM!</v>
      </c>
    </row>
    <row r="10318" spans="1:2" x14ac:dyDescent="0.3">
      <c r="A10318">
        <v>10312</v>
      </c>
      <c r="B10318" t="e">
        <f>SQRT((1-A10318*A10318/$G$1)*$G$2)</f>
        <v>#NUM!</v>
      </c>
    </row>
    <row r="10319" spans="1:2" x14ac:dyDescent="0.3">
      <c r="A10319">
        <v>10313</v>
      </c>
      <c r="B10319" t="e">
        <f>SQRT((1-A10319*A10319/$G$1)*$G$2)</f>
        <v>#NUM!</v>
      </c>
    </row>
    <row r="10320" spans="1:2" x14ac:dyDescent="0.3">
      <c r="A10320">
        <v>10314</v>
      </c>
      <c r="B10320" t="e">
        <f>SQRT((1-A10320*A10320/$G$1)*$G$2)</f>
        <v>#NUM!</v>
      </c>
    </row>
    <row r="10321" spans="1:2" x14ac:dyDescent="0.3">
      <c r="A10321">
        <v>10315</v>
      </c>
      <c r="B10321" t="e">
        <f>SQRT((1-A10321*A10321/$G$1)*$G$2)</f>
        <v>#NUM!</v>
      </c>
    </row>
    <row r="10322" spans="1:2" x14ac:dyDescent="0.3">
      <c r="A10322">
        <v>10316</v>
      </c>
      <c r="B10322" t="e">
        <f>SQRT((1-A10322*A10322/$G$1)*$G$2)</f>
        <v>#NUM!</v>
      </c>
    </row>
    <row r="10323" spans="1:2" x14ac:dyDescent="0.3">
      <c r="A10323">
        <v>10317</v>
      </c>
      <c r="B10323" t="e">
        <f>SQRT((1-A10323*A10323/$G$1)*$G$2)</f>
        <v>#NUM!</v>
      </c>
    </row>
    <row r="10324" spans="1:2" x14ac:dyDescent="0.3">
      <c r="A10324">
        <v>10318</v>
      </c>
      <c r="B10324" t="e">
        <f>SQRT((1-A10324*A10324/$G$1)*$G$2)</f>
        <v>#NUM!</v>
      </c>
    </row>
    <row r="10325" spans="1:2" x14ac:dyDescent="0.3">
      <c r="A10325">
        <v>10319</v>
      </c>
      <c r="B10325" t="e">
        <f>SQRT((1-A10325*A10325/$G$1)*$G$2)</f>
        <v>#NUM!</v>
      </c>
    </row>
    <row r="10326" spans="1:2" x14ac:dyDescent="0.3">
      <c r="A10326">
        <v>10320</v>
      </c>
      <c r="B10326" t="e">
        <f>SQRT((1-A10326*A10326/$G$1)*$G$2)</f>
        <v>#NUM!</v>
      </c>
    </row>
    <row r="10327" spans="1:2" x14ac:dyDescent="0.3">
      <c r="A10327">
        <v>10321</v>
      </c>
      <c r="B10327" t="e">
        <f>SQRT((1-A10327*A10327/$G$1)*$G$2)</f>
        <v>#NUM!</v>
      </c>
    </row>
    <row r="10328" spans="1:2" x14ac:dyDescent="0.3">
      <c r="A10328">
        <v>10322</v>
      </c>
      <c r="B10328" t="e">
        <f>SQRT((1-A10328*A10328/$G$1)*$G$2)</f>
        <v>#NUM!</v>
      </c>
    </row>
    <row r="10329" spans="1:2" x14ac:dyDescent="0.3">
      <c r="A10329">
        <v>10323</v>
      </c>
      <c r="B10329" t="e">
        <f>SQRT((1-A10329*A10329/$G$1)*$G$2)</f>
        <v>#NUM!</v>
      </c>
    </row>
    <row r="10330" spans="1:2" x14ac:dyDescent="0.3">
      <c r="A10330">
        <v>10324</v>
      </c>
      <c r="B10330" t="e">
        <f>SQRT((1-A10330*A10330/$G$1)*$G$2)</f>
        <v>#NUM!</v>
      </c>
    </row>
    <row r="10331" spans="1:2" x14ac:dyDescent="0.3">
      <c r="A10331">
        <v>10325</v>
      </c>
      <c r="B10331" t="e">
        <f>SQRT((1-A10331*A10331/$G$1)*$G$2)</f>
        <v>#NUM!</v>
      </c>
    </row>
    <row r="10332" spans="1:2" x14ac:dyDescent="0.3">
      <c r="A10332">
        <v>10326</v>
      </c>
      <c r="B10332" t="e">
        <f>SQRT((1-A10332*A10332/$G$1)*$G$2)</f>
        <v>#NUM!</v>
      </c>
    </row>
    <row r="10333" spans="1:2" x14ac:dyDescent="0.3">
      <c r="A10333">
        <v>10327</v>
      </c>
      <c r="B10333" t="e">
        <f>SQRT((1-A10333*A10333/$G$1)*$G$2)</f>
        <v>#NUM!</v>
      </c>
    </row>
    <row r="10334" spans="1:2" x14ac:dyDescent="0.3">
      <c r="A10334">
        <v>10328</v>
      </c>
      <c r="B10334" t="e">
        <f>SQRT((1-A10334*A10334/$G$1)*$G$2)</f>
        <v>#NUM!</v>
      </c>
    </row>
    <row r="10335" spans="1:2" x14ac:dyDescent="0.3">
      <c r="A10335">
        <v>10329</v>
      </c>
      <c r="B10335" t="e">
        <f>SQRT((1-A10335*A10335/$G$1)*$G$2)</f>
        <v>#NUM!</v>
      </c>
    </row>
    <row r="10336" spans="1:2" x14ac:dyDescent="0.3">
      <c r="A10336">
        <v>10330</v>
      </c>
      <c r="B10336" t="e">
        <f>SQRT((1-A10336*A10336/$G$1)*$G$2)</f>
        <v>#NUM!</v>
      </c>
    </row>
    <row r="10337" spans="1:2" x14ac:dyDescent="0.3">
      <c r="A10337">
        <v>10331</v>
      </c>
      <c r="B10337" t="e">
        <f>SQRT((1-A10337*A10337/$G$1)*$G$2)</f>
        <v>#NUM!</v>
      </c>
    </row>
    <row r="10338" spans="1:2" x14ac:dyDescent="0.3">
      <c r="A10338">
        <v>10332</v>
      </c>
      <c r="B10338" t="e">
        <f>SQRT((1-A10338*A10338/$G$1)*$G$2)</f>
        <v>#NUM!</v>
      </c>
    </row>
    <row r="10339" spans="1:2" x14ac:dyDescent="0.3">
      <c r="A10339">
        <v>10333</v>
      </c>
      <c r="B10339" t="e">
        <f>SQRT((1-A10339*A10339/$G$1)*$G$2)</f>
        <v>#NUM!</v>
      </c>
    </row>
    <row r="10340" spans="1:2" x14ac:dyDescent="0.3">
      <c r="A10340">
        <v>10334</v>
      </c>
      <c r="B10340" t="e">
        <f>SQRT((1-A10340*A10340/$G$1)*$G$2)</f>
        <v>#NUM!</v>
      </c>
    </row>
    <row r="10341" spans="1:2" x14ac:dyDescent="0.3">
      <c r="A10341">
        <v>10335</v>
      </c>
      <c r="B10341" t="e">
        <f>SQRT((1-A10341*A10341/$G$1)*$G$2)</f>
        <v>#NUM!</v>
      </c>
    </row>
    <row r="10342" spans="1:2" x14ac:dyDescent="0.3">
      <c r="A10342">
        <v>10336</v>
      </c>
      <c r="B10342" t="e">
        <f>SQRT((1-A10342*A10342/$G$1)*$G$2)</f>
        <v>#NUM!</v>
      </c>
    </row>
    <row r="10343" spans="1:2" x14ac:dyDescent="0.3">
      <c r="A10343">
        <v>10337</v>
      </c>
      <c r="B10343" t="e">
        <f>SQRT((1-A10343*A10343/$G$1)*$G$2)</f>
        <v>#NUM!</v>
      </c>
    </row>
    <row r="10344" spans="1:2" x14ac:dyDescent="0.3">
      <c r="A10344">
        <v>10338</v>
      </c>
      <c r="B10344" t="e">
        <f>SQRT((1-A10344*A10344/$G$1)*$G$2)</f>
        <v>#NUM!</v>
      </c>
    </row>
    <row r="10345" spans="1:2" x14ac:dyDescent="0.3">
      <c r="A10345">
        <v>10339</v>
      </c>
      <c r="B10345" t="e">
        <f>SQRT((1-A10345*A10345/$G$1)*$G$2)</f>
        <v>#NUM!</v>
      </c>
    </row>
    <row r="10346" spans="1:2" x14ac:dyDescent="0.3">
      <c r="A10346">
        <v>10340</v>
      </c>
      <c r="B10346" t="e">
        <f>SQRT((1-A10346*A10346/$G$1)*$G$2)</f>
        <v>#NUM!</v>
      </c>
    </row>
    <row r="10347" spans="1:2" x14ac:dyDescent="0.3">
      <c r="A10347">
        <v>10341</v>
      </c>
      <c r="B10347" t="e">
        <f>SQRT((1-A10347*A10347/$G$1)*$G$2)</f>
        <v>#NUM!</v>
      </c>
    </row>
    <row r="10348" spans="1:2" x14ac:dyDescent="0.3">
      <c r="A10348">
        <v>10342</v>
      </c>
      <c r="B10348" t="e">
        <f>SQRT((1-A10348*A10348/$G$1)*$G$2)</f>
        <v>#NUM!</v>
      </c>
    </row>
    <row r="10349" spans="1:2" x14ac:dyDescent="0.3">
      <c r="A10349">
        <v>10343</v>
      </c>
      <c r="B10349" t="e">
        <f>SQRT((1-A10349*A10349/$G$1)*$G$2)</f>
        <v>#NUM!</v>
      </c>
    </row>
    <row r="10350" spans="1:2" x14ac:dyDescent="0.3">
      <c r="A10350">
        <v>10344</v>
      </c>
      <c r="B10350" t="e">
        <f>SQRT((1-A10350*A10350/$G$1)*$G$2)</f>
        <v>#NUM!</v>
      </c>
    </row>
    <row r="10351" spans="1:2" x14ac:dyDescent="0.3">
      <c r="A10351">
        <v>10345</v>
      </c>
      <c r="B10351" t="e">
        <f>SQRT((1-A10351*A10351/$G$1)*$G$2)</f>
        <v>#NUM!</v>
      </c>
    </row>
    <row r="10352" spans="1:2" x14ac:dyDescent="0.3">
      <c r="A10352">
        <v>10346</v>
      </c>
      <c r="B10352" t="e">
        <f>SQRT((1-A10352*A10352/$G$1)*$G$2)</f>
        <v>#NUM!</v>
      </c>
    </row>
    <row r="10353" spans="1:2" x14ac:dyDescent="0.3">
      <c r="A10353">
        <v>10347</v>
      </c>
      <c r="B10353" t="e">
        <f>SQRT((1-A10353*A10353/$G$1)*$G$2)</f>
        <v>#NUM!</v>
      </c>
    </row>
    <row r="10354" spans="1:2" x14ac:dyDescent="0.3">
      <c r="A10354">
        <v>10348</v>
      </c>
      <c r="B10354" t="e">
        <f>SQRT((1-A10354*A10354/$G$1)*$G$2)</f>
        <v>#NUM!</v>
      </c>
    </row>
    <row r="10355" spans="1:2" x14ac:dyDescent="0.3">
      <c r="A10355">
        <v>10349</v>
      </c>
      <c r="B10355" t="e">
        <f>SQRT((1-A10355*A10355/$G$1)*$G$2)</f>
        <v>#NUM!</v>
      </c>
    </row>
    <row r="10356" spans="1:2" x14ac:dyDescent="0.3">
      <c r="A10356">
        <v>10350</v>
      </c>
      <c r="B10356" t="e">
        <f>SQRT((1-A10356*A10356/$G$1)*$G$2)</f>
        <v>#NUM!</v>
      </c>
    </row>
    <row r="10357" spans="1:2" x14ac:dyDescent="0.3">
      <c r="A10357">
        <v>10351</v>
      </c>
      <c r="B10357" t="e">
        <f>SQRT((1-A10357*A10357/$G$1)*$G$2)</f>
        <v>#NUM!</v>
      </c>
    </row>
    <row r="10358" spans="1:2" x14ac:dyDescent="0.3">
      <c r="A10358">
        <v>10352</v>
      </c>
      <c r="B10358" t="e">
        <f>SQRT((1-A10358*A10358/$G$1)*$G$2)</f>
        <v>#NUM!</v>
      </c>
    </row>
    <row r="10359" spans="1:2" x14ac:dyDescent="0.3">
      <c r="A10359">
        <v>10353</v>
      </c>
      <c r="B10359" t="e">
        <f>SQRT((1-A10359*A10359/$G$1)*$G$2)</f>
        <v>#NUM!</v>
      </c>
    </row>
    <row r="10360" spans="1:2" x14ac:dyDescent="0.3">
      <c r="A10360">
        <v>10354</v>
      </c>
      <c r="B10360" t="e">
        <f>SQRT((1-A10360*A10360/$G$1)*$G$2)</f>
        <v>#NUM!</v>
      </c>
    </row>
    <row r="10361" spans="1:2" x14ac:dyDescent="0.3">
      <c r="A10361">
        <v>10355</v>
      </c>
      <c r="B10361" t="e">
        <f>SQRT((1-A10361*A10361/$G$1)*$G$2)</f>
        <v>#NUM!</v>
      </c>
    </row>
    <row r="10362" spans="1:2" x14ac:dyDescent="0.3">
      <c r="A10362">
        <v>10356</v>
      </c>
      <c r="B10362" t="e">
        <f>SQRT((1-A10362*A10362/$G$1)*$G$2)</f>
        <v>#NUM!</v>
      </c>
    </row>
    <row r="10363" spans="1:2" x14ac:dyDescent="0.3">
      <c r="A10363">
        <v>10357</v>
      </c>
      <c r="B10363" t="e">
        <f>SQRT((1-A10363*A10363/$G$1)*$G$2)</f>
        <v>#NUM!</v>
      </c>
    </row>
    <row r="10364" spans="1:2" x14ac:dyDescent="0.3">
      <c r="A10364">
        <v>10358</v>
      </c>
      <c r="B10364" t="e">
        <f>SQRT((1-A10364*A10364/$G$1)*$G$2)</f>
        <v>#NUM!</v>
      </c>
    </row>
    <row r="10365" spans="1:2" x14ac:dyDescent="0.3">
      <c r="A10365">
        <v>10359</v>
      </c>
      <c r="B10365" t="e">
        <f>SQRT((1-A10365*A10365/$G$1)*$G$2)</f>
        <v>#NUM!</v>
      </c>
    </row>
    <row r="10366" spans="1:2" x14ac:dyDescent="0.3">
      <c r="A10366">
        <v>10360</v>
      </c>
      <c r="B10366" t="e">
        <f>SQRT((1-A10366*A10366/$G$1)*$G$2)</f>
        <v>#NUM!</v>
      </c>
    </row>
    <row r="10367" spans="1:2" x14ac:dyDescent="0.3">
      <c r="A10367">
        <v>10361</v>
      </c>
      <c r="B10367" t="e">
        <f>SQRT((1-A10367*A10367/$G$1)*$G$2)</f>
        <v>#NUM!</v>
      </c>
    </row>
    <row r="10368" spans="1:2" x14ac:dyDescent="0.3">
      <c r="A10368">
        <v>10362</v>
      </c>
      <c r="B10368" t="e">
        <f>SQRT((1-A10368*A10368/$G$1)*$G$2)</f>
        <v>#NUM!</v>
      </c>
    </row>
    <row r="10369" spans="1:2" x14ac:dyDescent="0.3">
      <c r="A10369">
        <v>10363</v>
      </c>
      <c r="B10369" t="e">
        <f>SQRT((1-A10369*A10369/$G$1)*$G$2)</f>
        <v>#NUM!</v>
      </c>
    </row>
    <row r="10370" spans="1:2" x14ac:dyDescent="0.3">
      <c r="A10370">
        <v>10364</v>
      </c>
      <c r="B10370" t="e">
        <f>SQRT((1-A10370*A10370/$G$1)*$G$2)</f>
        <v>#NUM!</v>
      </c>
    </row>
    <row r="10371" spans="1:2" x14ac:dyDescent="0.3">
      <c r="A10371">
        <v>10365</v>
      </c>
      <c r="B10371" t="e">
        <f>SQRT((1-A10371*A10371/$G$1)*$G$2)</f>
        <v>#NUM!</v>
      </c>
    </row>
    <row r="10372" spans="1:2" x14ac:dyDescent="0.3">
      <c r="A10372">
        <v>10366</v>
      </c>
      <c r="B10372" t="e">
        <f>SQRT((1-A10372*A10372/$G$1)*$G$2)</f>
        <v>#NUM!</v>
      </c>
    </row>
    <row r="10373" spans="1:2" x14ac:dyDescent="0.3">
      <c r="A10373">
        <v>10367</v>
      </c>
      <c r="B10373" t="e">
        <f>SQRT((1-A10373*A10373/$G$1)*$G$2)</f>
        <v>#NUM!</v>
      </c>
    </row>
    <row r="10374" spans="1:2" x14ac:dyDescent="0.3">
      <c r="A10374">
        <v>10368</v>
      </c>
      <c r="B10374" t="e">
        <f>SQRT((1-A10374*A10374/$G$1)*$G$2)</f>
        <v>#NUM!</v>
      </c>
    </row>
    <row r="10375" spans="1:2" x14ac:dyDescent="0.3">
      <c r="A10375">
        <v>10369</v>
      </c>
      <c r="B10375" t="e">
        <f>SQRT((1-A10375*A10375/$G$1)*$G$2)</f>
        <v>#NUM!</v>
      </c>
    </row>
    <row r="10376" spans="1:2" x14ac:dyDescent="0.3">
      <c r="A10376">
        <v>10370</v>
      </c>
      <c r="B10376" t="e">
        <f>SQRT((1-A10376*A10376/$G$1)*$G$2)</f>
        <v>#NUM!</v>
      </c>
    </row>
    <row r="10377" spans="1:2" x14ac:dyDescent="0.3">
      <c r="A10377">
        <v>10371</v>
      </c>
      <c r="B10377" t="e">
        <f>SQRT((1-A10377*A10377/$G$1)*$G$2)</f>
        <v>#NUM!</v>
      </c>
    </row>
    <row r="10378" spans="1:2" x14ac:dyDescent="0.3">
      <c r="A10378">
        <v>10372</v>
      </c>
      <c r="B10378" t="e">
        <f>SQRT((1-A10378*A10378/$G$1)*$G$2)</f>
        <v>#NUM!</v>
      </c>
    </row>
    <row r="10379" spans="1:2" x14ac:dyDescent="0.3">
      <c r="A10379">
        <v>10373</v>
      </c>
      <c r="B10379" t="e">
        <f>SQRT((1-A10379*A10379/$G$1)*$G$2)</f>
        <v>#NUM!</v>
      </c>
    </row>
    <row r="10380" spans="1:2" x14ac:dyDescent="0.3">
      <c r="A10380">
        <v>10374</v>
      </c>
      <c r="B10380" t="e">
        <f>SQRT((1-A10380*A10380/$G$1)*$G$2)</f>
        <v>#NUM!</v>
      </c>
    </row>
    <row r="10381" spans="1:2" x14ac:dyDescent="0.3">
      <c r="A10381">
        <v>10375</v>
      </c>
      <c r="B10381" t="e">
        <f>SQRT((1-A10381*A10381/$G$1)*$G$2)</f>
        <v>#NUM!</v>
      </c>
    </row>
    <row r="10382" spans="1:2" x14ac:dyDescent="0.3">
      <c r="A10382">
        <v>10376</v>
      </c>
      <c r="B10382" t="e">
        <f>SQRT((1-A10382*A10382/$G$1)*$G$2)</f>
        <v>#NUM!</v>
      </c>
    </row>
    <row r="10383" spans="1:2" x14ac:dyDescent="0.3">
      <c r="A10383">
        <v>10377</v>
      </c>
      <c r="B10383" t="e">
        <f>SQRT((1-A10383*A10383/$G$1)*$G$2)</f>
        <v>#NUM!</v>
      </c>
    </row>
    <row r="10384" spans="1:2" x14ac:dyDescent="0.3">
      <c r="A10384">
        <v>10378</v>
      </c>
      <c r="B10384" t="e">
        <f>SQRT((1-A10384*A10384/$G$1)*$G$2)</f>
        <v>#NUM!</v>
      </c>
    </row>
    <row r="10385" spans="1:2" x14ac:dyDescent="0.3">
      <c r="A10385">
        <v>10379</v>
      </c>
      <c r="B10385" t="e">
        <f>SQRT((1-A10385*A10385/$G$1)*$G$2)</f>
        <v>#NUM!</v>
      </c>
    </row>
    <row r="10386" spans="1:2" x14ac:dyDescent="0.3">
      <c r="A10386">
        <v>10380</v>
      </c>
      <c r="B10386" t="e">
        <f>SQRT((1-A10386*A10386/$G$1)*$G$2)</f>
        <v>#NUM!</v>
      </c>
    </row>
    <row r="10387" spans="1:2" x14ac:dyDescent="0.3">
      <c r="A10387">
        <v>10381</v>
      </c>
      <c r="B10387" t="e">
        <f>SQRT((1-A10387*A10387/$G$1)*$G$2)</f>
        <v>#NUM!</v>
      </c>
    </row>
    <row r="10388" spans="1:2" x14ac:dyDescent="0.3">
      <c r="A10388">
        <v>10382</v>
      </c>
      <c r="B10388" t="e">
        <f>SQRT((1-A10388*A10388/$G$1)*$G$2)</f>
        <v>#NUM!</v>
      </c>
    </row>
    <row r="10389" spans="1:2" x14ac:dyDescent="0.3">
      <c r="A10389">
        <v>10383</v>
      </c>
      <c r="B10389" t="e">
        <f>SQRT((1-A10389*A10389/$G$1)*$G$2)</f>
        <v>#NUM!</v>
      </c>
    </row>
    <row r="10390" spans="1:2" x14ac:dyDescent="0.3">
      <c r="A10390">
        <v>10384</v>
      </c>
      <c r="B10390" t="e">
        <f>SQRT((1-A10390*A10390/$G$1)*$G$2)</f>
        <v>#NUM!</v>
      </c>
    </row>
    <row r="10391" spans="1:2" x14ac:dyDescent="0.3">
      <c r="A10391">
        <v>10385</v>
      </c>
      <c r="B10391" t="e">
        <f>SQRT((1-A10391*A10391/$G$1)*$G$2)</f>
        <v>#NUM!</v>
      </c>
    </row>
    <row r="10392" spans="1:2" x14ac:dyDescent="0.3">
      <c r="A10392">
        <v>10386</v>
      </c>
      <c r="B10392" t="e">
        <f>SQRT((1-A10392*A10392/$G$1)*$G$2)</f>
        <v>#NUM!</v>
      </c>
    </row>
    <row r="10393" spans="1:2" x14ac:dyDescent="0.3">
      <c r="A10393">
        <v>10387</v>
      </c>
      <c r="B10393" t="e">
        <f>SQRT((1-A10393*A10393/$G$1)*$G$2)</f>
        <v>#NUM!</v>
      </c>
    </row>
    <row r="10394" spans="1:2" x14ac:dyDescent="0.3">
      <c r="A10394">
        <v>10388</v>
      </c>
      <c r="B10394" t="e">
        <f>SQRT((1-A10394*A10394/$G$1)*$G$2)</f>
        <v>#NUM!</v>
      </c>
    </row>
    <row r="10395" spans="1:2" x14ac:dyDescent="0.3">
      <c r="A10395">
        <v>10389</v>
      </c>
      <c r="B10395" t="e">
        <f>SQRT((1-A10395*A10395/$G$1)*$G$2)</f>
        <v>#NUM!</v>
      </c>
    </row>
    <row r="10396" spans="1:2" x14ac:dyDescent="0.3">
      <c r="A10396">
        <v>10390</v>
      </c>
      <c r="B10396" t="e">
        <f>SQRT((1-A10396*A10396/$G$1)*$G$2)</f>
        <v>#NUM!</v>
      </c>
    </row>
    <row r="10397" spans="1:2" x14ac:dyDescent="0.3">
      <c r="A10397">
        <v>10391</v>
      </c>
      <c r="B10397" t="e">
        <f>SQRT((1-A10397*A10397/$G$1)*$G$2)</f>
        <v>#NUM!</v>
      </c>
    </row>
    <row r="10398" spans="1:2" x14ac:dyDescent="0.3">
      <c r="A10398">
        <v>10392</v>
      </c>
      <c r="B10398" t="e">
        <f>SQRT((1-A10398*A10398/$G$1)*$G$2)</f>
        <v>#NUM!</v>
      </c>
    </row>
    <row r="10399" spans="1:2" x14ac:dyDescent="0.3">
      <c r="A10399">
        <v>10393</v>
      </c>
      <c r="B10399" t="e">
        <f>SQRT((1-A10399*A10399/$G$1)*$G$2)</f>
        <v>#NUM!</v>
      </c>
    </row>
    <row r="10400" spans="1:2" x14ac:dyDescent="0.3">
      <c r="A10400">
        <v>10394</v>
      </c>
      <c r="B10400" t="e">
        <f>SQRT((1-A10400*A10400/$G$1)*$G$2)</f>
        <v>#NUM!</v>
      </c>
    </row>
    <row r="10401" spans="1:2" x14ac:dyDescent="0.3">
      <c r="A10401">
        <v>10395</v>
      </c>
      <c r="B10401" t="e">
        <f>SQRT((1-A10401*A10401/$G$1)*$G$2)</f>
        <v>#NUM!</v>
      </c>
    </row>
    <row r="10402" spans="1:2" x14ac:dyDescent="0.3">
      <c r="A10402">
        <v>10396</v>
      </c>
      <c r="B10402" t="e">
        <f>SQRT((1-A10402*A10402/$G$1)*$G$2)</f>
        <v>#NUM!</v>
      </c>
    </row>
    <row r="10403" spans="1:2" x14ac:dyDescent="0.3">
      <c r="A10403">
        <v>10397</v>
      </c>
      <c r="B10403" t="e">
        <f>SQRT((1-A10403*A10403/$G$1)*$G$2)</f>
        <v>#NUM!</v>
      </c>
    </row>
    <row r="10404" spans="1:2" x14ac:dyDescent="0.3">
      <c r="A10404">
        <v>10398</v>
      </c>
      <c r="B10404" t="e">
        <f>SQRT((1-A10404*A10404/$G$1)*$G$2)</f>
        <v>#NUM!</v>
      </c>
    </row>
    <row r="10405" spans="1:2" x14ac:dyDescent="0.3">
      <c r="A10405">
        <v>10399</v>
      </c>
      <c r="B10405" t="e">
        <f>SQRT((1-A10405*A10405/$G$1)*$G$2)</f>
        <v>#NUM!</v>
      </c>
    </row>
    <row r="10406" spans="1:2" x14ac:dyDescent="0.3">
      <c r="A10406">
        <v>10400</v>
      </c>
      <c r="B10406" t="e">
        <f>SQRT((1-A10406*A10406/$G$1)*$G$2)</f>
        <v>#NUM!</v>
      </c>
    </row>
    <row r="10407" spans="1:2" x14ac:dyDescent="0.3">
      <c r="A10407">
        <v>10401</v>
      </c>
      <c r="B10407" t="e">
        <f>SQRT((1-A10407*A10407/$G$1)*$G$2)</f>
        <v>#NUM!</v>
      </c>
    </row>
    <row r="10408" spans="1:2" x14ac:dyDescent="0.3">
      <c r="A10408">
        <v>10402</v>
      </c>
      <c r="B10408" t="e">
        <f>SQRT((1-A10408*A10408/$G$1)*$G$2)</f>
        <v>#NUM!</v>
      </c>
    </row>
    <row r="10409" spans="1:2" x14ac:dyDescent="0.3">
      <c r="A10409">
        <v>10403</v>
      </c>
      <c r="B10409" t="e">
        <f>SQRT((1-A10409*A10409/$G$1)*$G$2)</f>
        <v>#NUM!</v>
      </c>
    </row>
    <row r="10410" spans="1:2" x14ac:dyDescent="0.3">
      <c r="A10410">
        <v>10404</v>
      </c>
      <c r="B10410" t="e">
        <f>SQRT((1-A10410*A10410/$G$1)*$G$2)</f>
        <v>#NUM!</v>
      </c>
    </row>
    <row r="10411" spans="1:2" x14ac:dyDescent="0.3">
      <c r="A10411">
        <v>10405</v>
      </c>
      <c r="B10411" t="e">
        <f>SQRT((1-A10411*A10411/$G$1)*$G$2)</f>
        <v>#NUM!</v>
      </c>
    </row>
    <row r="10412" spans="1:2" x14ac:dyDescent="0.3">
      <c r="A10412">
        <v>10406</v>
      </c>
      <c r="B10412" t="e">
        <f>SQRT((1-A10412*A10412/$G$1)*$G$2)</f>
        <v>#NUM!</v>
      </c>
    </row>
    <row r="10413" spans="1:2" x14ac:dyDescent="0.3">
      <c r="A10413">
        <v>10407</v>
      </c>
      <c r="B10413" t="e">
        <f>SQRT((1-A10413*A10413/$G$1)*$G$2)</f>
        <v>#NUM!</v>
      </c>
    </row>
    <row r="10414" spans="1:2" x14ac:dyDescent="0.3">
      <c r="A10414">
        <v>10408</v>
      </c>
      <c r="B10414" t="e">
        <f>SQRT((1-A10414*A10414/$G$1)*$G$2)</f>
        <v>#NUM!</v>
      </c>
    </row>
    <row r="10415" spans="1:2" x14ac:dyDescent="0.3">
      <c r="A10415">
        <v>10409</v>
      </c>
      <c r="B10415" t="e">
        <f>SQRT((1-A10415*A10415/$G$1)*$G$2)</f>
        <v>#NUM!</v>
      </c>
    </row>
    <row r="10416" spans="1:2" x14ac:dyDescent="0.3">
      <c r="A10416">
        <v>10410</v>
      </c>
      <c r="B10416" t="e">
        <f>SQRT((1-A10416*A10416/$G$1)*$G$2)</f>
        <v>#NUM!</v>
      </c>
    </row>
    <row r="10417" spans="1:2" x14ac:dyDescent="0.3">
      <c r="A10417">
        <v>10411</v>
      </c>
      <c r="B10417" t="e">
        <f>SQRT((1-A10417*A10417/$G$1)*$G$2)</f>
        <v>#NUM!</v>
      </c>
    </row>
    <row r="10418" spans="1:2" x14ac:dyDescent="0.3">
      <c r="A10418">
        <v>10412</v>
      </c>
      <c r="B10418" t="e">
        <f>SQRT((1-A10418*A10418/$G$1)*$G$2)</f>
        <v>#NUM!</v>
      </c>
    </row>
    <row r="10419" spans="1:2" x14ac:dyDescent="0.3">
      <c r="A10419">
        <v>10413</v>
      </c>
      <c r="B10419" t="e">
        <f>SQRT((1-A10419*A10419/$G$1)*$G$2)</f>
        <v>#NUM!</v>
      </c>
    </row>
    <row r="10420" spans="1:2" x14ac:dyDescent="0.3">
      <c r="A10420">
        <v>10414</v>
      </c>
      <c r="B10420" t="e">
        <f>SQRT((1-A10420*A10420/$G$1)*$G$2)</f>
        <v>#NUM!</v>
      </c>
    </row>
    <row r="10421" spans="1:2" x14ac:dyDescent="0.3">
      <c r="A10421">
        <v>10415</v>
      </c>
      <c r="B10421" t="e">
        <f>SQRT((1-A10421*A10421/$G$1)*$G$2)</f>
        <v>#NUM!</v>
      </c>
    </row>
    <row r="10422" spans="1:2" x14ac:dyDescent="0.3">
      <c r="A10422">
        <v>10416</v>
      </c>
      <c r="B10422" t="e">
        <f>SQRT((1-A10422*A10422/$G$1)*$G$2)</f>
        <v>#NUM!</v>
      </c>
    </row>
    <row r="10423" spans="1:2" x14ac:dyDescent="0.3">
      <c r="A10423">
        <v>10417</v>
      </c>
      <c r="B10423" t="e">
        <f>SQRT((1-A10423*A10423/$G$1)*$G$2)</f>
        <v>#NUM!</v>
      </c>
    </row>
    <row r="10424" spans="1:2" x14ac:dyDescent="0.3">
      <c r="A10424">
        <v>10418</v>
      </c>
      <c r="B10424" t="e">
        <f>SQRT((1-A10424*A10424/$G$1)*$G$2)</f>
        <v>#NUM!</v>
      </c>
    </row>
    <row r="10425" spans="1:2" x14ac:dyDescent="0.3">
      <c r="A10425">
        <v>10419</v>
      </c>
      <c r="B10425" t="e">
        <f>SQRT((1-A10425*A10425/$G$1)*$G$2)</f>
        <v>#NUM!</v>
      </c>
    </row>
    <row r="10426" spans="1:2" x14ac:dyDescent="0.3">
      <c r="A10426">
        <v>10420</v>
      </c>
      <c r="B10426" t="e">
        <f>SQRT((1-A10426*A10426/$G$1)*$G$2)</f>
        <v>#NUM!</v>
      </c>
    </row>
    <row r="10427" spans="1:2" x14ac:dyDescent="0.3">
      <c r="A10427">
        <v>10421</v>
      </c>
      <c r="B10427" t="e">
        <f>SQRT((1-A10427*A10427/$G$1)*$G$2)</f>
        <v>#NUM!</v>
      </c>
    </row>
    <row r="10428" spans="1:2" x14ac:dyDescent="0.3">
      <c r="A10428">
        <v>10422</v>
      </c>
      <c r="B10428" t="e">
        <f>SQRT((1-A10428*A10428/$G$1)*$G$2)</f>
        <v>#NUM!</v>
      </c>
    </row>
    <row r="10429" spans="1:2" x14ac:dyDescent="0.3">
      <c r="A10429">
        <v>10423</v>
      </c>
      <c r="B10429" t="e">
        <f>SQRT((1-A10429*A10429/$G$1)*$G$2)</f>
        <v>#NUM!</v>
      </c>
    </row>
    <row r="10430" spans="1:2" x14ac:dyDescent="0.3">
      <c r="A10430">
        <v>10424</v>
      </c>
      <c r="B10430" t="e">
        <f>SQRT((1-A10430*A10430/$G$1)*$G$2)</f>
        <v>#NUM!</v>
      </c>
    </row>
    <row r="10431" spans="1:2" x14ac:dyDescent="0.3">
      <c r="A10431">
        <v>10425</v>
      </c>
      <c r="B10431" t="e">
        <f>SQRT((1-A10431*A10431/$G$1)*$G$2)</f>
        <v>#NUM!</v>
      </c>
    </row>
    <row r="10432" spans="1:2" x14ac:dyDescent="0.3">
      <c r="A10432">
        <v>10426</v>
      </c>
      <c r="B10432" t="e">
        <f>SQRT((1-A10432*A10432/$G$1)*$G$2)</f>
        <v>#NUM!</v>
      </c>
    </row>
    <row r="10433" spans="1:2" x14ac:dyDescent="0.3">
      <c r="A10433">
        <v>10427</v>
      </c>
      <c r="B10433" t="e">
        <f>SQRT((1-A10433*A10433/$G$1)*$G$2)</f>
        <v>#NUM!</v>
      </c>
    </row>
    <row r="10434" spans="1:2" x14ac:dyDescent="0.3">
      <c r="A10434">
        <v>10428</v>
      </c>
      <c r="B10434" t="e">
        <f>SQRT((1-A10434*A10434/$G$1)*$G$2)</f>
        <v>#NUM!</v>
      </c>
    </row>
    <row r="10435" spans="1:2" x14ac:dyDescent="0.3">
      <c r="A10435">
        <v>10429</v>
      </c>
      <c r="B10435" t="e">
        <f>SQRT((1-A10435*A10435/$G$1)*$G$2)</f>
        <v>#NUM!</v>
      </c>
    </row>
    <row r="10436" spans="1:2" x14ac:dyDescent="0.3">
      <c r="A10436">
        <v>10430</v>
      </c>
      <c r="B10436" t="e">
        <f>SQRT((1-A10436*A10436/$G$1)*$G$2)</f>
        <v>#NUM!</v>
      </c>
    </row>
    <row r="10437" spans="1:2" x14ac:dyDescent="0.3">
      <c r="A10437">
        <v>10431</v>
      </c>
      <c r="B10437" t="e">
        <f>SQRT((1-A10437*A10437/$G$1)*$G$2)</f>
        <v>#NUM!</v>
      </c>
    </row>
    <row r="10438" spans="1:2" x14ac:dyDescent="0.3">
      <c r="A10438">
        <v>10432</v>
      </c>
      <c r="B10438" t="e">
        <f>SQRT((1-A10438*A10438/$G$1)*$G$2)</f>
        <v>#NUM!</v>
      </c>
    </row>
    <row r="10439" spans="1:2" x14ac:dyDescent="0.3">
      <c r="A10439">
        <v>10433</v>
      </c>
      <c r="B10439" t="e">
        <f>SQRT((1-A10439*A10439/$G$1)*$G$2)</f>
        <v>#NUM!</v>
      </c>
    </row>
    <row r="10440" spans="1:2" x14ac:dyDescent="0.3">
      <c r="A10440">
        <v>10434</v>
      </c>
      <c r="B10440" t="e">
        <f>SQRT((1-A10440*A10440/$G$1)*$G$2)</f>
        <v>#NUM!</v>
      </c>
    </row>
    <row r="10441" spans="1:2" x14ac:dyDescent="0.3">
      <c r="A10441">
        <v>10435</v>
      </c>
      <c r="B10441" t="e">
        <f>SQRT((1-A10441*A10441/$G$1)*$G$2)</f>
        <v>#NUM!</v>
      </c>
    </row>
    <row r="10442" spans="1:2" x14ac:dyDescent="0.3">
      <c r="A10442">
        <v>10436</v>
      </c>
      <c r="B10442" t="e">
        <f>SQRT((1-A10442*A10442/$G$1)*$G$2)</f>
        <v>#NUM!</v>
      </c>
    </row>
    <row r="10443" spans="1:2" x14ac:dyDescent="0.3">
      <c r="A10443">
        <v>10437</v>
      </c>
      <c r="B10443" t="e">
        <f>SQRT((1-A10443*A10443/$G$1)*$G$2)</f>
        <v>#NUM!</v>
      </c>
    </row>
    <row r="10444" spans="1:2" x14ac:dyDescent="0.3">
      <c r="A10444">
        <v>10438</v>
      </c>
      <c r="B10444" t="e">
        <f>SQRT((1-A10444*A10444/$G$1)*$G$2)</f>
        <v>#NUM!</v>
      </c>
    </row>
    <row r="10445" spans="1:2" x14ac:dyDescent="0.3">
      <c r="A10445">
        <v>10439</v>
      </c>
      <c r="B10445" t="e">
        <f>SQRT((1-A10445*A10445/$G$1)*$G$2)</f>
        <v>#NUM!</v>
      </c>
    </row>
    <row r="10446" spans="1:2" x14ac:dyDescent="0.3">
      <c r="A10446">
        <v>10440</v>
      </c>
      <c r="B10446" t="e">
        <f>SQRT((1-A10446*A10446/$G$1)*$G$2)</f>
        <v>#NUM!</v>
      </c>
    </row>
    <row r="10447" spans="1:2" x14ac:dyDescent="0.3">
      <c r="A10447">
        <v>10441</v>
      </c>
      <c r="B10447" t="e">
        <f>SQRT((1-A10447*A10447/$G$1)*$G$2)</f>
        <v>#NUM!</v>
      </c>
    </row>
    <row r="10448" spans="1:2" x14ac:dyDescent="0.3">
      <c r="A10448">
        <v>10442</v>
      </c>
      <c r="B10448" t="e">
        <f>SQRT((1-A10448*A10448/$G$1)*$G$2)</f>
        <v>#NUM!</v>
      </c>
    </row>
    <row r="10449" spans="1:2" x14ac:dyDescent="0.3">
      <c r="A10449">
        <v>10443</v>
      </c>
      <c r="B10449" t="e">
        <f>SQRT((1-A10449*A10449/$G$1)*$G$2)</f>
        <v>#NUM!</v>
      </c>
    </row>
    <row r="10450" spans="1:2" x14ac:dyDescent="0.3">
      <c r="A10450">
        <v>10444</v>
      </c>
      <c r="B10450" t="e">
        <f>SQRT((1-A10450*A10450/$G$1)*$G$2)</f>
        <v>#NUM!</v>
      </c>
    </row>
    <row r="10451" spans="1:2" x14ac:dyDescent="0.3">
      <c r="A10451">
        <v>10445</v>
      </c>
      <c r="B10451" t="e">
        <f>SQRT((1-A10451*A10451/$G$1)*$G$2)</f>
        <v>#NUM!</v>
      </c>
    </row>
    <row r="10452" spans="1:2" x14ac:dyDescent="0.3">
      <c r="A10452">
        <v>10446</v>
      </c>
      <c r="B10452" t="e">
        <f>SQRT((1-A10452*A10452/$G$1)*$G$2)</f>
        <v>#NUM!</v>
      </c>
    </row>
    <row r="10453" spans="1:2" x14ac:dyDescent="0.3">
      <c r="A10453">
        <v>10447</v>
      </c>
      <c r="B10453" t="e">
        <f>SQRT((1-A10453*A10453/$G$1)*$G$2)</f>
        <v>#NUM!</v>
      </c>
    </row>
    <row r="10454" spans="1:2" x14ac:dyDescent="0.3">
      <c r="A10454">
        <v>10448</v>
      </c>
      <c r="B10454" t="e">
        <f>SQRT((1-A10454*A10454/$G$1)*$G$2)</f>
        <v>#NUM!</v>
      </c>
    </row>
    <row r="10455" spans="1:2" x14ac:dyDescent="0.3">
      <c r="A10455">
        <v>10449</v>
      </c>
      <c r="B10455" t="e">
        <f>SQRT((1-A10455*A10455/$G$1)*$G$2)</f>
        <v>#NUM!</v>
      </c>
    </row>
    <row r="10456" spans="1:2" x14ac:dyDescent="0.3">
      <c r="A10456">
        <v>10450</v>
      </c>
      <c r="B10456" t="e">
        <f>SQRT((1-A10456*A10456/$G$1)*$G$2)</f>
        <v>#NUM!</v>
      </c>
    </row>
    <row r="10457" spans="1:2" x14ac:dyDescent="0.3">
      <c r="A10457">
        <v>10451</v>
      </c>
      <c r="B10457" t="e">
        <f>SQRT((1-A10457*A10457/$G$1)*$G$2)</f>
        <v>#NUM!</v>
      </c>
    </row>
    <row r="10458" spans="1:2" x14ac:dyDescent="0.3">
      <c r="A10458">
        <v>10452</v>
      </c>
      <c r="B10458" t="e">
        <f>SQRT((1-A10458*A10458/$G$1)*$G$2)</f>
        <v>#NUM!</v>
      </c>
    </row>
    <row r="10459" spans="1:2" x14ac:dyDescent="0.3">
      <c r="A10459">
        <v>10453</v>
      </c>
      <c r="B10459" t="e">
        <f>SQRT((1-A10459*A10459/$G$1)*$G$2)</f>
        <v>#NUM!</v>
      </c>
    </row>
    <row r="10460" spans="1:2" x14ac:dyDescent="0.3">
      <c r="A10460">
        <v>10454</v>
      </c>
      <c r="B10460" t="e">
        <f>SQRT((1-A10460*A10460/$G$1)*$G$2)</f>
        <v>#NUM!</v>
      </c>
    </row>
    <row r="10461" spans="1:2" x14ac:dyDescent="0.3">
      <c r="A10461">
        <v>10455</v>
      </c>
      <c r="B10461" t="e">
        <f>SQRT((1-A10461*A10461/$G$1)*$G$2)</f>
        <v>#NUM!</v>
      </c>
    </row>
    <row r="10462" spans="1:2" x14ac:dyDescent="0.3">
      <c r="A10462">
        <v>10456</v>
      </c>
      <c r="B10462" t="e">
        <f>SQRT((1-A10462*A10462/$G$1)*$G$2)</f>
        <v>#NUM!</v>
      </c>
    </row>
    <row r="10463" spans="1:2" x14ac:dyDescent="0.3">
      <c r="A10463">
        <v>10457</v>
      </c>
      <c r="B10463" t="e">
        <f>SQRT((1-A10463*A10463/$G$1)*$G$2)</f>
        <v>#NUM!</v>
      </c>
    </row>
    <row r="10464" spans="1:2" x14ac:dyDescent="0.3">
      <c r="A10464">
        <v>10458</v>
      </c>
      <c r="B10464" t="e">
        <f>SQRT((1-A10464*A10464/$G$1)*$G$2)</f>
        <v>#NUM!</v>
      </c>
    </row>
    <row r="10465" spans="1:2" x14ac:dyDescent="0.3">
      <c r="A10465">
        <v>10459</v>
      </c>
      <c r="B10465" t="e">
        <f>SQRT((1-A10465*A10465/$G$1)*$G$2)</f>
        <v>#NUM!</v>
      </c>
    </row>
    <row r="10466" spans="1:2" x14ac:dyDescent="0.3">
      <c r="A10466">
        <v>10460</v>
      </c>
      <c r="B10466" t="e">
        <f>SQRT((1-A10466*A10466/$G$1)*$G$2)</f>
        <v>#NUM!</v>
      </c>
    </row>
    <row r="10467" spans="1:2" x14ac:dyDescent="0.3">
      <c r="A10467">
        <v>10461</v>
      </c>
      <c r="B10467" t="e">
        <f>SQRT((1-A10467*A10467/$G$1)*$G$2)</f>
        <v>#NUM!</v>
      </c>
    </row>
    <row r="10468" spans="1:2" x14ac:dyDescent="0.3">
      <c r="A10468">
        <v>10462</v>
      </c>
      <c r="B10468" t="e">
        <f>SQRT((1-A10468*A10468/$G$1)*$G$2)</f>
        <v>#NUM!</v>
      </c>
    </row>
    <row r="10469" spans="1:2" x14ac:dyDescent="0.3">
      <c r="A10469">
        <v>10463</v>
      </c>
      <c r="B10469" t="e">
        <f>SQRT((1-A10469*A10469/$G$1)*$G$2)</f>
        <v>#NUM!</v>
      </c>
    </row>
    <row r="10470" spans="1:2" x14ac:dyDescent="0.3">
      <c r="A10470">
        <v>10464</v>
      </c>
      <c r="B10470" t="e">
        <f>SQRT((1-A10470*A10470/$G$1)*$G$2)</f>
        <v>#NUM!</v>
      </c>
    </row>
    <row r="10471" spans="1:2" x14ac:dyDescent="0.3">
      <c r="A10471">
        <v>10465</v>
      </c>
      <c r="B10471" t="e">
        <f>SQRT((1-A10471*A10471/$G$1)*$G$2)</f>
        <v>#NUM!</v>
      </c>
    </row>
    <row r="10472" spans="1:2" x14ac:dyDescent="0.3">
      <c r="A10472">
        <v>10466</v>
      </c>
      <c r="B10472" t="e">
        <f>SQRT((1-A10472*A10472/$G$1)*$G$2)</f>
        <v>#NUM!</v>
      </c>
    </row>
    <row r="10473" spans="1:2" x14ac:dyDescent="0.3">
      <c r="A10473">
        <v>10467</v>
      </c>
      <c r="B10473" t="e">
        <f>SQRT((1-A10473*A10473/$G$1)*$G$2)</f>
        <v>#NUM!</v>
      </c>
    </row>
    <row r="10474" spans="1:2" x14ac:dyDescent="0.3">
      <c r="A10474">
        <v>10468</v>
      </c>
      <c r="B10474" t="e">
        <f>SQRT((1-A10474*A10474/$G$1)*$G$2)</f>
        <v>#NUM!</v>
      </c>
    </row>
    <row r="10475" spans="1:2" x14ac:dyDescent="0.3">
      <c r="A10475">
        <v>10469</v>
      </c>
      <c r="B10475" t="e">
        <f>SQRT((1-A10475*A10475/$G$1)*$G$2)</f>
        <v>#NUM!</v>
      </c>
    </row>
    <row r="10476" spans="1:2" x14ac:dyDescent="0.3">
      <c r="A10476">
        <v>10470</v>
      </c>
      <c r="B10476" t="e">
        <f>SQRT((1-A10476*A10476/$G$1)*$G$2)</f>
        <v>#NUM!</v>
      </c>
    </row>
    <row r="10477" spans="1:2" x14ac:dyDescent="0.3">
      <c r="A10477">
        <v>10471</v>
      </c>
      <c r="B10477" t="e">
        <f>SQRT((1-A10477*A10477/$G$1)*$G$2)</f>
        <v>#NUM!</v>
      </c>
    </row>
    <row r="10478" spans="1:2" x14ac:dyDescent="0.3">
      <c r="A10478">
        <v>10472</v>
      </c>
      <c r="B10478" t="e">
        <f>SQRT((1-A10478*A10478/$G$1)*$G$2)</f>
        <v>#NUM!</v>
      </c>
    </row>
    <row r="10479" spans="1:2" x14ac:dyDescent="0.3">
      <c r="A10479">
        <v>10473</v>
      </c>
      <c r="B10479" t="e">
        <f>SQRT((1-A10479*A10479/$G$1)*$G$2)</f>
        <v>#NUM!</v>
      </c>
    </row>
    <row r="10480" spans="1:2" x14ac:dyDescent="0.3">
      <c r="A10480">
        <v>10474</v>
      </c>
      <c r="B10480" t="e">
        <f>SQRT((1-A10480*A10480/$G$1)*$G$2)</f>
        <v>#NUM!</v>
      </c>
    </row>
    <row r="10481" spans="1:2" x14ac:dyDescent="0.3">
      <c r="A10481">
        <v>10475</v>
      </c>
      <c r="B10481" t="e">
        <f>SQRT((1-A10481*A10481/$G$1)*$G$2)</f>
        <v>#NUM!</v>
      </c>
    </row>
    <row r="10482" spans="1:2" x14ac:dyDescent="0.3">
      <c r="A10482">
        <v>10476</v>
      </c>
      <c r="B10482" t="e">
        <f>SQRT((1-A10482*A10482/$G$1)*$G$2)</f>
        <v>#NUM!</v>
      </c>
    </row>
    <row r="10483" spans="1:2" x14ac:dyDescent="0.3">
      <c r="A10483">
        <v>10477</v>
      </c>
      <c r="B10483" t="e">
        <f>SQRT((1-A10483*A10483/$G$1)*$G$2)</f>
        <v>#NUM!</v>
      </c>
    </row>
    <row r="10484" spans="1:2" x14ac:dyDescent="0.3">
      <c r="A10484">
        <v>10478</v>
      </c>
      <c r="B10484" t="e">
        <f>SQRT((1-A10484*A10484/$G$1)*$G$2)</f>
        <v>#NUM!</v>
      </c>
    </row>
    <row r="10485" spans="1:2" x14ac:dyDescent="0.3">
      <c r="A10485">
        <v>10479</v>
      </c>
      <c r="B10485" t="e">
        <f>SQRT((1-A10485*A10485/$G$1)*$G$2)</f>
        <v>#NUM!</v>
      </c>
    </row>
    <row r="10486" spans="1:2" x14ac:dyDescent="0.3">
      <c r="A10486">
        <v>10480</v>
      </c>
      <c r="B10486" t="e">
        <f>SQRT((1-A10486*A10486/$G$1)*$G$2)</f>
        <v>#NUM!</v>
      </c>
    </row>
    <row r="10487" spans="1:2" x14ac:dyDescent="0.3">
      <c r="A10487">
        <v>10481</v>
      </c>
      <c r="B10487" t="e">
        <f>SQRT((1-A10487*A10487/$G$1)*$G$2)</f>
        <v>#NUM!</v>
      </c>
    </row>
    <row r="10488" spans="1:2" x14ac:dyDescent="0.3">
      <c r="A10488">
        <v>10482</v>
      </c>
      <c r="B10488" t="e">
        <f>SQRT((1-A10488*A10488/$G$1)*$G$2)</f>
        <v>#NUM!</v>
      </c>
    </row>
    <row r="10489" spans="1:2" x14ac:dyDescent="0.3">
      <c r="A10489">
        <v>10483</v>
      </c>
      <c r="B10489" t="e">
        <f>SQRT((1-A10489*A10489/$G$1)*$G$2)</f>
        <v>#NUM!</v>
      </c>
    </row>
    <row r="10490" spans="1:2" x14ac:dyDescent="0.3">
      <c r="A10490">
        <v>10484</v>
      </c>
      <c r="B10490" t="e">
        <f>SQRT((1-A10490*A10490/$G$1)*$G$2)</f>
        <v>#NUM!</v>
      </c>
    </row>
    <row r="10491" spans="1:2" x14ac:dyDescent="0.3">
      <c r="A10491">
        <v>10485</v>
      </c>
      <c r="B10491" t="e">
        <f>SQRT((1-A10491*A10491/$G$1)*$G$2)</f>
        <v>#NUM!</v>
      </c>
    </row>
    <row r="10492" spans="1:2" x14ac:dyDescent="0.3">
      <c r="A10492">
        <v>10486</v>
      </c>
      <c r="B10492" t="e">
        <f>SQRT((1-A10492*A10492/$G$1)*$G$2)</f>
        <v>#NUM!</v>
      </c>
    </row>
    <row r="10493" spans="1:2" x14ac:dyDescent="0.3">
      <c r="A10493">
        <v>10487</v>
      </c>
      <c r="B10493" t="e">
        <f>SQRT((1-A10493*A10493/$G$1)*$G$2)</f>
        <v>#NUM!</v>
      </c>
    </row>
    <row r="10494" spans="1:2" x14ac:dyDescent="0.3">
      <c r="A10494">
        <v>10488</v>
      </c>
      <c r="B10494" t="e">
        <f>SQRT((1-A10494*A10494/$G$1)*$G$2)</f>
        <v>#NUM!</v>
      </c>
    </row>
    <row r="10495" spans="1:2" x14ac:dyDescent="0.3">
      <c r="A10495">
        <v>10489</v>
      </c>
      <c r="B10495" t="e">
        <f>SQRT((1-A10495*A10495/$G$1)*$G$2)</f>
        <v>#NUM!</v>
      </c>
    </row>
    <row r="10496" spans="1:2" x14ac:dyDescent="0.3">
      <c r="A10496">
        <v>10490</v>
      </c>
      <c r="B10496" t="e">
        <f>SQRT((1-A10496*A10496/$G$1)*$G$2)</f>
        <v>#NUM!</v>
      </c>
    </row>
    <row r="10497" spans="1:2" x14ac:dyDescent="0.3">
      <c r="A10497">
        <v>10491</v>
      </c>
      <c r="B10497" t="e">
        <f>SQRT((1-A10497*A10497/$G$1)*$G$2)</f>
        <v>#NUM!</v>
      </c>
    </row>
    <row r="10498" spans="1:2" x14ac:dyDescent="0.3">
      <c r="A10498">
        <v>10492</v>
      </c>
      <c r="B10498" t="e">
        <f>SQRT((1-A10498*A10498/$G$1)*$G$2)</f>
        <v>#NUM!</v>
      </c>
    </row>
    <row r="10499" spans="1:2" x14ac:dyDescent="0.3">
      <c r="A10499">
        <v>10493</v>
      </c>
      <c r="B10499" t="e">
        <f>SQRT((1-A10499*A10499/$G$1)*$G$2)</f>
        <v>#NUM!</v>
      </c>
    </row>
    <row r="10500" spans="1:2" x14ac:dyDescent="0.3">
      <c r="A10500">
        <v>10494</v>
      </c>
      <c r="B10500" t="e">
        <f>SQRT((1-A10500*A10500/$G$1)*$G$2)</f>
        <v>#NUM!</v>
      </c>
    </row>
    <row r="10501" spans="1:2" x14ac:dyDescent="0.3">
      <c r="A10501">
        <v>10495</v>
      </c>
      <c r="B10501" t="e">
        <f>SQRT((1-A10501*A10501/$G$1)*$G$2)</f>
        <v>#NUM!</v>
      </c>
    </row>
    <row r="10502" spans="1:2" x14ac:dyDescent="0.3">
      <c r="A10502">
        <v>10496</v>
      </c>
      <c r="B10502" t="e">
        <f>SQRT((1-A10502*A10502/$G$1)*$G$2)</f>
        <v>#NUM!</v>
      </c>
    </row>
    <row r="10503" spans="1:2" x14ac:dyDescent="0.3">
      <c r="A10503">
        <v>10497</v>
      </c>
      <c r="B10503" t="e">
        <f>SQRT((1-A10503*A10503/$G$1)*$G$2)</f>
        <v>#NUM!</v>
      </c>
    </row>
    <row r="10504" spans="1:2" x14ac:dyDescent="0.3">
      <c r="A10504">
        <v>10498</v>
      </c>
      <c r="B10504" t="e">
        <f>SQRT((1-A10504*A10504/$G$1)*$G$2)</f>
        <v>#NUM!</v>
      </c>
    </row>
    <row r="10505" spans="1:2" x14ac:dyDescent="0.3">
      <c r="A10505">
        <v>10499</v>
      </c>
      <c r="B10505" t="e">
        <f>SQRT((1-A10505*A10505/$G$1)*$G$2)</f>
        <v>#NUM!</v>
      </c>
    </row>
    <row r="10506" spans="1:2" x14ac:dyDescent="0.3">
      <c r="A10506">
        <v>10500</v>
      </c>
      <c r="B10506" t="e">
        <f>SQRT((1-A10506*A10506/$G$1)*$G$2)</f>
        <v>#NUM!</v>
      </c>
    </row>
    <row r="10507" spans="1:2" x14ac:dyDescent="0.3">
      <c r="A10507">
        <v>10501</v>
      </c>
      <c r="B10507" t="e">
        <f>SQRT((1-A10507*A10507/$G$1)*$G$2)</f>
        <v>#NUM!</v>
      </c>
    </row>
    <row r="10508" spans="1:2" x14ac:dyDescent="0.3">
      <c r="A10508">
        <v>10502</v>
      </c>
      <c r="B10508" t="e">
        <f>SQRT((1-A10508*A10508/$G$1)*$G$2)</f>
        <v>#NUM!</v>
      </c>
    </row>
    <row r="10509" spans="1:2" x14ac:dyDescent="0.3">
      <c r="A10509">
        <v>10503</v>
      </c>
      <c r="B10509" t="e">
        <f>SQRT((1-A10509*A10509/$G$1)*$G$2)</f>
        <v>#NUM!</v>
      </c>
    </row>
    <row r="10510" spans="1:2" x14ac:dyDescent="0.3">
      <c r="A10510">
        <v>10504</v>
      </c>
      <c r="B10510" t="e">
        <f>SQRT((1-A10510*A10510/$G$1)*$G$2)</f>
        <v>#NUM!</v>
      </c>
    </row>
    <row r="10511" spans="1:2" x14ac:dyDescent="0.3">
      <c r="A10511">
        <v>10505</v>
      </c>
      <c r="B10511" t="e">
        <f>SQRT((1-A10511*A10511/$G$1)*$G$2)</f>
        <v>#NUM!</v>
      </c>
    </row>
    <row r="10512" spans="1:2" x14ac:dyDescent="0.3">
      <c r="A10512">
        <v>10506</v>
      </c>
      <c r="B10512" t="e">
        <f>SQRT((1-A10512*A10512/$G$1)*$G$2)</f>
        <v>#NUM!</v>
      </c>
    </row>
    <row r="10513" spans="1:2" x14ac:dyDescent="0.3">
      <c r="A10513">
        <v>10507</v>
      </c>
      <c r="B10513" t="e">
        <f>SQRT((1-A10513*A10513/$G$1)*$G$2)</f>
        <v>#NUM!</v>
      </c>
    </row>
    <row r="10514" spans="1:2" x14ac:dyDescent="0.3">
      <c r="A10514">
        <v>10508</v>
      </c>
      <c r="B10514" t="e">
        <f>SQRT((1-A10514*A10514/$G$1)*$G$2)</f>
        <v>#NUM!</v>
      </c>
    </row>
    <row r="10515" spans="1:2" x14ac:dyDescent="0.3">
      <c r="A10515">
        <v>10509</v>
      </c>
      <c r="B10515" t="e">
        <f>SQRT((1-A10515*A10515/$G$1)*$G$2)</f>
        <v>#NUM!</v>
      </c>
    </row>
    <row r="10516" spans="1:2" x14ac:dyDescent="0.3">
      <c r="A10516">
        <v>10510</v>
      </c>
      <c r="B10516" t="e">
        <f>SQRT((1-A10516*A10516/$G$1)*$G$2)</f>
        <v>#NUM!</v>
      </c>
    </row>
    <row r="10517" spans="1:2" x14ac:dyDescent="0.3">
      <c r="A10517">
        <v>10511</v>
      </c>
      <c r="B10517" t="e">
        <f>SQRT((1-A10517*A10517/$G$1)*$G$2)</f>
        <v>#NUM!</v>
      </c>
    </row>
    <row r="10518" spans="1:2" x14ac:dyDescent="0.3">
      <c r="A10518">
        <v>10512</v>
      </c>
      <c r="B10518" t="e">
        <f>SQRT((1-A10518*A10518/$G$1)*$G$2)</f>
        <v>#NUM!</v>
      </c>
    </row>
    <row r="10519" spans="1:2" x14ac:dyDescent="0.3">
      <c r="A10519">
        <v>10513</v>
      </c>
      <c r="B10519" t="e">
        <f>SQRT((1-A10519*A10519/$G$1)*$G$2)</f>
        <v>#NUM!</v>
      </c>
    </row>
    <row r="10520" spans="1:2" x14ac:dyDescent="0.3">
      <c r="A10520">
        <v>10514</v>
      </c>
      <c r="B10520" t="e">
        <f>SQRT((1-A10520*A10520/$G$1)*$G$2)</f>
        <v>#NUM!</v>
      </c>
    </row>
    <row r="10521" spans="1:2" x14ac:dyDescent="0.3">
      <c r="A10521">
        <v>10515</v>
      </c>
      <c r="B10521" t="e">
        <f>SQRT((1-A10521*A10521/$G$1)*$G$2)</f>
        <v>#NUM!</v>
      </c>
    </row>
    <row r="10522" spans="1:2" x14ac:dyDescent="0.3">
      <c r="A10522">
        <v>10516</v>
      </c>
      <c r="B10522" t="e">
        <f>SQRT((1-A10522*A10522/$G$1)*$G$2)</f>
        <v>#NUM!</v>
      </c>
    </row>
    <row r="10523" spans="1:2" x14ac:dyDescent="0.3">
      <c r="A10523">
        <v>10517</v>
      </c>
      <c r="B10523" t="e">
        <f>SQRT((1-A10523*A10523/$G$1)*$G$2)</f>
        <v>#NUM!</v>
      </c>
    </row>
    <row r="10524" spans="1:2" x14ac:dyDescent="0.3">
      <c r="A10524">
        <v>10518</v>
      </c>
      <c r="B10524" t="e">
        <f>SQRT((1-A10524*A10524/$G$1)*$G$2)</f>
        <v>#NUM!</v>
      </c>
    </row>
    <row r="10525" spans="1:2" x14ac:dyDescent="0.3">
      <c r="A10525">
        <v>10519</v>
      </c>
      <c r="B10525" t="e">
        <f>SQRT((1-A10525*A10525/$G$1)*$G$2)</f>
        <v>#NUM!</v>
      </c>
    </row>
    <row r="10526" spans="1:2" x14ac:dyDescent="0.3">
      <c r="A10526">
        <v>10520</v>
      </c>
      <c r="B10526" t="e">
        <f>SQRT((1-A10526*A10526/$G$1)*$G$2)</f>
        <v>#NUM!</v>
      </c>
    </row>
    <row r="10527" spans="1:2" x14ac:dyDescent="0.3">
      <c r="A10527">
        <v>10521</v>
      </c>
      <c r="B10527" t="e">
        <f>SQRT((1-A10527*A10527/$G$1)*$G$2)</f>
        <v>#NUM!</v>
      </c>
    </row>
    <row r="10528" spans="1:2" x14ac:dyDescent="0.3">
      <c r="A10528">
        <v>10522</v>
      </c>
      <c r="B10528" t="e">
        <f>SQRT((1-A10528*A10528/$G$1)*$G$2)</f>
        <v>#NUM!</v>
      </c>
    </row>
    <row r="10529" spans="1:2" x14ac:dyDescent="0.3">
      <c r="A10529">
        <v>10523</v>
      </c>
      <c r="B10529" t="e">
        <f>SQRT((1-A10529*A10529/$G$1)*$G$2)</f>
        <v>#NUM!</v>
      </c>
    </row>
    <row r="10530" spans="1:2" x14ac:dyDescent="0.3">
      <c r="A10530">
        <v>10524</v>
      </c>
      <c r="B10530" t="e">
        <f>SQRT((1-A10530*A10530/$G$1)*$G$2)</f>
        <v>#NUM!</v>
      </c>
    </row>
    <row r="10531" spans="1:2" x14ac:dyDescent="0.3">
      <c r="A10531">
        <v>10525</v>
      </c>
      <c r="B10531" t="e">
        <f>SQRT((1-A10531*A10531/$G$1)*$G$2)</f>
        <v>#NUM!</v>
      </c>
    </row>
    <row r="10532" spans="1:2" x14ac:dyDescent="0.3">
      <c r="A10532">
        <v>10526</v>
      </c>
      <c r="B10532" t="e">
        <f>SQRT((1-A10532*A10532/$G$1)*$G$2)</f>
        <v>#NUM!</v>
      </c>
    </row>
    <row r="10533" spans="1:2" x14ac:dyDescent="0.3">
      <c r="A10533">
        <v>10527</v>
      </c>
      <c r="B10533" t="e">
        <f>SQRT((1-A10533*A10533/$G$1)*$G$2)</f>
        <v>#NUM!</v>
      </c>
    </row>
    <row r="10534" spans="1:2" x14ac:dyDescent="0.3">
      <c r="A10534">
        <v>10528</v>
      </c>
      <c r="B10534" t="e">
        <f>SQRT((1-A10534*A10534/$G$1)*$G$2)</f>
        <v>#NUM!</v>
      </c>
    </row>
    <row r="10535" spans="1:2" x14ac:dyDescent="0.3">
      <c r="A10535">
        <v>10529</v>
      </c>
      <c r="B10535" t="e">
        <f>SQRT((1-A10535*A10535/$G$1)*$G$2)</f>
        <v>#NUM!</v>
      </c>
    </row>
    <row r="10536" spans="1:2" x14ac:dyDescent="0.3">
      <c r="A10536">
        <v>10530</v>
      </c>
      <c r="B10536" t="e">
        <f>SQRT((1-A10536*A10536/$G$1)*$G$2)</f>
        <v>#NUM!</v>
      </c>
    </row>
    <row r="10537" spans="1:2" x14ac:dyDescent="0.3">
      <c r="A10537">
        <v>10531</v>
      </c>
      <c r="B10537" t="e">
        <f>SQRT((1-A10537*A10537/$G$1)*$G$2)</f>
        <v>#NUM!</v>
      </c>
    </row>
    <row r="10538" spans="1:2" x14ac:dyDescent="0.3">
      <c r="A10538">
        <v>10532</v>
      </c>
      <c r="B10538" t="e">
        <f>SQRT((1-A10538*A10538/$G$1)*$G$2)</f>
        <v>#NUM!</v>
      </c>
    </row>
    <row r="10539" spans="1:2" x14ac:dyDescent="0.3">
      <c r="A10539">
        <v>10533</v>
      </c>
      <c r="B10539" t="e">
        <f>SQRT((1-A10539*A10539/$G$1)*$G$2)</f>
        <v>#NUM!</v>
      </c>
    </row>
    <row r="10540" spans="1:2" x14ac:dyDescent="0.3">
      <c r="A10540">
        <v>10534</v>
      </c>
      <c r="B10540" t="e">
        <f>SQRT((1-A10540*A10540/$G$1)*$G$2)</f>
        <v>#NUM!</v>
      </c>
    </row>
    <row r="10541" spans="1:2" x14ac:dyDescent="0.3">
      <c r="A10541">
        <v>10535</v>
      </c>
      <c r="B10541" t="e">
        <f>SQRT((1-A10541*A10541/$G$1)*$G$2)</f>
        <v>#NUM!</v>
      </c>
    </row>
    <row r="10542" spans="1:2" x14ac:dyDescent="0.3">
      <c r="A10542">
        <v>10536</v>
      </c>
      <c r="B10542" t="e">
        <f>SQRT((1-A10542*A10542/$G$1)*$G$2)</f>
        <v>#NUM!</v>
      </c>
    </row>
    <row r="10543" spans="1:2" x14ac:dyDescent="0.3">
      <c r="A10543">
        <v>10537</v>
      </c>
      <c r="B10543" t="e">
        <f>SQRT((1-A10543*A10543/$G$1)*$G$2)</f>
        <v>#NUM!</v>
      </c>
    </row>
    <row r="10544" spans="1:2" x14ac:dyDescent="0.3">
      <c r="A10544">
        <v>10538</v>
      </c>
      <c r="B10544" t="e">
        <f>SQRT((1-A10544*A10544/$G$1)*$G$2)</f>
        <v>#NUM!</v>
      </c>
    </row>
    <row r="10545" spans="1:2" x14ac:dyDescent="0.3">
      <c r="A10545">
        <v>10539</v>
      </c>
      <c r="B10545" t="e">
        <f>SQRT((1-A10545*A10545/$G$1)*$G$2)</f>
        <v>#NUM!</v>
      </c>
    </row>
    <row r="10546" spans="1:2" x14ac:dyDescent="0.3">
      <c r="A10546">
        <v>10540</v>
      </c>
      <c r="B10546" t="e">
        <f>SQRT((1-A10546*A10546/$G$1)*$G$2)</f>
        <v>#NUM!</v>
      </c>
    </row>
    <row r="10547" spans="1:2" x14ac:dyDescent="0.3">
      <c r="A10547">
        <v>10541</v>
      </c>
      <c r="B10547" t="e">
        <f>SQRT((1-A10547*A10547/$G$1)*$G$2)</f>
        <v>#NUM!</v>
      </c>
    </row>
    <row r="10548" spans="1:2" x14ac:dyDescent="0.3">
      <c r="A10548">
        <v>10542</v>
      </c>
      <c r="B10548" t="e">
        <f>SQRT((1-A10548*A10548/$G$1)*$G$2)</f>
        <v>#NUM!</v>
      </c>
    </row>
    <row r="10549" spans="1:2" x14ac:dyDescent="0.3">
      <c r="A10549">
        <v>10543</v>
      </c>
      <c r="B10549" t="e">
        <f>SQRT((1-A10549*A10549/$G$1)*$G$2)</f>
        <v>#NUM!</v>
      </c>
    </row>
    <row r="10550" spans="1:2" x14ac:dyDescent="0.3">
      <c r="A10550">
        <v>10544</v>
      </c>
      <c r="B10550" t="e">
        <f>SQRT((1-A10550*A10550/$G$1)*$G$2)</f>
        <v>#NUM!</v>
      </c>
    </row>
    <row r="10551" spans="1:2" x14ac:dyDescent="0.3">
      <c r="A10551">
        <v>10545</v>
      </c>
      <c r="B10551" t="e">
        <f>SQRT((1-A10551*A10551/$G$1)*$G$2)</f>
        <v>#NUM!</v>
      </c>
    </row>
    <row r="10552" spans="1:2" x14ac:dyDescent="0.3">
      <c r="A10552">
        <v>10546</v>
      </c>
      <c r="B10552" t="e">
        <f>SQRT((1-A10552*A10552/$G$1)*$G$2)</f>
        <v>#NUM!</v>
      </c>
    </row>
    <row r="10553" spans="1:2" x14ac:dyDescent="0.3">
      <c r="A10553">
        <v>10547</v>
      </c>
      <c r="B10553" t="e">
        <f>SQRT((1-A10553*A10553/$G$1)*$G$2)</f>
        <v>#NUM!</v>
      </c>
    </row>
    <row r="10554" spans="1:2" x14ac:dyDescent="0.3">
      <c r="A10554">
        <v>10548</v>
      </c>
      <c r="B10554" t="e">
        <f>SQRT((1-A10554*A10554/$G$1)*$G$2)</f>
        <v>#NUM!</v>
      </c>
    </row>
    <row r="10555" spans="1:2" x14ac:dyDescent="0.3">
      <c r="A10555">
        <v>10549</v>
      </c>
      <c r="B10555" t="e">
        <f>SQRT((1-A10555*A10555/$G$1)*$G$2)</f>
        <v>#NUM!</v>
      </c>
    </row>
    <row r="10556" spans="1:2" x14ac:dyDescent="0.3">
      <c r="A10556">
        <v>10550</v>
      </c>
      <c r="B10556" t="e">
        <f>SQRT((1-A10556*A10556/$G$1)*$G$2)</f>
        <v>#NUM!</v>
      </c>
    </row>
    <row r="10557" spans="1:2" x14ac:dyDescent="0.3">
      <c r="A10557">
        <v>10551</v>
      </c>
      <c r="B10557" t="e">
        <f>SQRT((1-A10557*A10557/$G$1)*$G$2)</f>
        <v>#NUM!</v>
      </c>
    </row>
    <row r="10558" spans="1:2" x14ac:dyDescent="0.3">
      <c r="A10558">
        <v>10552</v>
      </c>
      <c r="B10558" t="e">
        <f>SQRT((1-A10558*A10558/$G$1)*$G$2)</f>
        <v>#NUM!</v>
      </c>
    </row>
    <row r="10559" spans="1:2" x14ac:dyDescent="0.3">
      <c r="A10559">
        <v>10553</v>
      </c>
      <c r="B10559" t="e">
        <f>SQRT((1-A10559*A10559/$G$1)*$G$2)</f>
        <v>#NUM!</v>
      </c>
    </row>
    <row r="10560" spans="1:2" x14ac:dyDescent="0.3">
      <c r="A10560">
        <v>10554</v>
      </c>
      <c r="B10560" t="e">
        <f>SQRT((1-A10560*A10560/$G$1)*$G$2)</f>
        <v>#NUM!</v>
      </c>
    </row>
    <row r="10561" spans="1:2" x14ac:dyDescent="0.3">
      <c r="A10561">
        <v>10555</v>
      </c>
      <c r="B10561" t="e">
        <f>SQRT((1-A10561*A10561/$G$1)*$G$2)</f>
        <v>#NUM!</v>
      </c>
    </row>
    <row r="10562" spans="1:2" x14ac:dyDescent="0.3">
      <c r="A10562">
        <v>10556</v>
      </c>
      <c r="B10562" t="e">
        <f>SQRT((1-A10562*A10562/$G$1)*$G$2)</f>
        <v>#NUM!</v>
      </c>
    </row>
    <row r="10563" spans="1:2" x14ac:dyDescent="0.3">
      <c r="A10563">
        <v>10557</v>
      </c>
      <c r="B10563" t="e">
        <f>SQRT((1-A10563*A10563/$G$1)*$G$2)</f>
        <v>#NUM!</v>
      </c>
    </row>
    <row r="10564" spans="1:2" x14ac:dyDescent="0.3">
      <c r="A10564">
        <v>10558</v>
      </c>
      <c r="B10564" t="e">
        <f>SQRT((1-A10564*A10564/$G$1)*$G$2)</f>
        <v>#NUM!</v>
      </c>
    </row>
    <row r="10565" spans="1:2" x14ac:dyDescent="0.3">
      <c r="A10565">
        <v>10559</v>
      </c>
      <c r="B10565" t="e">
        <f>SQRT((1-A10565*A10565/$G$1)*$G$2)</f>
        <v>#NUM!</v>
      </c>
    </row>
    <row r="10566" spans="1:2" x14ac:dyDescent="0.3">
      <c r="A10566">
        <v>10560</v>
      </c>
      <c r="B10566" t="e">
        <f>SQRT((1-A10566*A10566/$G$1)*$G$2)</f>
        <v>#NUM!</v>
      </c>
    </row>
    <row r="10567" spans="1:2" x14ac:dyDescent="0.3">
      <c r="A10567">
        <v>10561</v>
      </c>
      <c r="B10567" t="e">
        <f>SQRT((1-A10567*A10567/$G$1)*$G$2)</f>
        <v>#NUM!</v>
      </c>
    </row>
    <row r="10568" spans="1:2" x14ac:dyDescent="0.3">
      <c r="A10568">
        <v>10562</v>
      </c>
      <c r="B10568" t="e">
        <f>SQRT((1-A10568*A10568/$G$1)*$G$2)</f>
        <v>#NUM!</v>
      </c>
    </row>
    <row r="10569" spans="1:2" x14ac:dyDescent="0.3">
      <c r="A10569">
        <v>10563</v>
      </c>
      <c r="B10569" t="e">
        <f>SQRT((1-A10569*A10569/$G$1)*$G$2)</f>
        <v>#NUM!</v>
      </c>
    </row>
    <row r="10570" spans="1:2" x14ac:dyDescent="0.3">
      <c r="A10570">
        <v>10564</v>
      </c>
      <c r="B10570" t="e">
        <f>SQRT((1-A10570*A10570/$G$1)*$G$2)</f>
        <v>#NUM!</v>
      </c>
    </row>
    <row r="10571" spans="1:2" x14ac:dyDescent="0.3">
      <c r="A10571">
        <v>10565</v>
      </c>
      <c r="B10571" t="e">
        <f>SQRT((1-A10571*A10571/$G$1)*$G$2)</f>
        <v>#NUM!</v>
      </c>
    </row>
    <row r="10572" spans="1:2" x14ac:dyDescent="0.3">
      <c r="A10572">
        <v>10566</v>
      </c>
      <c r="B10572" t="e">
        <f>SQRT((1-A10572*A10572/$G$1)*$G$2)</f>
        <v>#NUM!</v>
      </c>
    </row>
    <row r="10573" spans="1:2" x14ac:dyDescent="0.3">
      <c r="A10573">
        <v>10567</v>
      </c>
      <c r="B10573" t="e">
        <f>SQRT((1-A10573*A10573/$G$1)*$G$2)</f>
        <v>#NUM!</v>
      </c>
    </row>
    <row r="10574" spans="1:2" x14ac:dyDescent="0.3">
      <c r="A10574">
        <v>10568</v>
      </c>
      <c r="B10574" t="e">
        <f>SQRT((1-A10574*A10574/$G$1)*$G$2)</f>
        <v>#NUM!</v>
      </c>
    </row>
    <row r="10575" spans="1:2" x14ac:dyDescent="0.3">
      <c r="A10575">
        <v>10569</v>
      </c>
      <c r="B10575" t="e">
        <f>SQRT((1-A10575*A10575/$G$1)*$G$2)</f>
        <v>#NUM!</v>
      </c>
    </row>
    <row r="10576" spans="1:2" x14ac:dyDescent="0.3">
      <c r="A10576">
        <v>10570</v>
      </c>
      <c r="B10576" t="e">
        <f>SQRT((1-A10576*A10576/$G$1)*$G$2)</f>
        <v>#NUM!</v>
      </c>
    </row>
    <row r="10577" spans="1:2" x14ac:dyDescent="0.3">
      <c r="A10577">
        <v>10571</v>
      </c>
      <c r="B10577" t="e">
        <f>SQRT((1-A10577*A10577/$G$1)*$G$2)</f>
        <v>#NUM!</v>
      </c>
    </row>
    <row r="10578" spans="1:2" x14ac:dyDescent="0.3">
      <c r="A10578">
        <v>10572</v>
      </c>
      <c r="B10578" t="e">
        <f>SQRT((1-A10578*A10578/$G$1)*$G$2)</f>
        <v>#NUM!</v>
      </c>
    </row>
    <row r="10579" spans="1:2" x14ac:dyDescent="0.3">
      <c r="A10579">
        <v>10573</v>
      </c>
      <c r="B10579" t="e">
        <f>SQRT((1-A10579*A10579/$G$1)*$G$2)</f>
        <v>#NUM!</v>
      </c>
    </row>
    <row r="10580" spans="1:2" x14ac:dyDescent="0.3">
      <c r="A10580">
        <v>10574</v>
      </c>
      <c r="B10580" t="e">
        <f>SQRT((1-A10580*A10580/$G$1)*$G$2)</f>
        <v>#NUM!</v>
      </c>
    </row>
    <row r="10581" spans="1:2" x14ac:dyDescent="0.3">
      <c r="A10581">
        <v>10575</v>
      </c>
      <c r="B10581" t="e">
        <f>SQRT((1-A10581*A10581/$G$1)*$G$2)</f>
        <v>#NUM!</v>
      </c>
    </row>
    <row r="10582" spans="1:2" x14ac:dyDescent="0.3">
      <c r="A10582">
        <v>10576</v>
      </c>
      <c r="B10582" t="e">
        <f>SQRT((1-A10582*A10582/$G$1)*$G$2)</f>
        <v>#NUM!</v>
      </c>
    </row>
    <row r="10583" spans="1:2" x14ac:dyDescent="0.3">
      <c r="A10583">
        <v>10577</v>
      </c>
      <c r="B10583" t="e">
        <f>SQRT((1-A10583*A10583/$G$1)*$G$2)</f>
        <v>#NUM!</v>
      </c>
    </row>
    <row r="10584" spans="1:2" x14ac:dyDescent="0.3">
      <c r="A10584">
        <v>10578</v>
      </c>
      <c r="B10584" t="e">
        <f>SQRT((1-A10584*A10584/$G$1)*$G$2)</f>
        <v>#NUM!</v>
      </c>
    </row>
    <row r="10585" spans="1:2" x14ac:dyDescent="0.3">
      <c r="A10585">
        <v>10579</v>
      </c>
      <c r="B10585" t="e">
        <f>SQRT((1-A10585*A10585/$G$1)*$G$2)</f>
        <v>#NUM!</v>
      </c>
    </row>
    <row r="10586" spans="1:2" x14ac:dyDescent="0.3">
      <c r="A10586">
        <v>10580</v>
      </c>
      <c r="B10586" t="e">
        <f>SQRT((1-A10586*A10586/$G$1)*$G$2)</f>
        <v>#NUM!</v>
      </c>
    </row>
    <row r="10587" spans="1:2" x14ac:dyDescent="0.3">
      <c r="A10587">
        <v>10581</v>
      </c>
      <c r="B10587" t="e">
        <f>SQRT((1-A10587*A10587/$G$1)*$G$2)</f>
        <v>#NUM!</v>
      </c>
    </row>
    <row r="10588" spans="1:2" x14ac:dyDescent="0.3">
      <c r="A10588">
        <v>10582</v>
      </c>
      <c r="B10588" t="e">
        <f>SQRT((1-A10588*A10588/$G$1)*$G$2)</f>
        <v>#NUM!</v>
      </c>
    </row>
    <row r="10589" spans="1:2" x14ac:dyDescent="0.3">
      <c r="A10589">
        <v>10583</v>
      </c>
      <c r="B10589" t="e">
        <f>SQRT((1-A10589*A10589/$G$1)*$G$2)</f>
        <v>#NUM!</v>
      </c>
    </row>
    <row r="10590" spans="1:2" x14ac:dyDescent="0.3">
      <c r="A10590">
        <v>10584</v>
      </c>
      <c r="B10590" t="e">
        <f>SQRT((1-A10590*A10590/$G$1)*$G$2)</f>
        <v>#NUM!</v>
      </c>
    </row>
    <row r="10591" spans="1:2" x14ac:dyDescent="0.3">
      <c r="A10591">
        <v>10585</v>
      </c>
      <c r="B10591" t="e">
        <f>SQRT((1-A10591*A10591/$G$1)*$G$2)</f>
        <v>#NUM!</v>
      </c>
    </row>
    <row r="10592" spans="1:2" x14ac:dyDescent="0.3">
      <c r="A10592">
        <v>10586</v>
      </c>
      <c r="B10592" t="e">
        <f>SQRT((1-A10592*A10592/$G$1)*$G$2)</f>
        <v>#NUM!</v>
      </c>
    </row>
    <row r="10593" spans="1:2" x14ac:dyDescent="0.3">
      <c r="A10593">
        <v>10587</v>
      </c>
      <c r="B10593" t="e">
        <f>SQRT((1-A10593*A10593/$G$1)*$G$2)</f>
        <v>#NUM!</v>
      </c>
    </row>
    <row r="10594" spans="1:2" x14ac:dyDescent="0.3">
      <c r="A10594">
        <v>10588</v>
      </c>
      <c r="B10594" t="e">
        <f>SQRT((1-A10594*A10594/$G$1)*$G$2)</f>
        <v>#NUM!</v>
      </c>
    </row>
    <row r="10595" spans="1:2" x14ac:dyDescent="0.3">
      <c r="A10595">
        <v>10589</v>
      </c>
      <c r="B10595" t="e">
        <f>SQRT((1-A10595*A10595/$G$1)*$G$2)</f>
        <v>#NUM!</v>
      </c>
    </row>
    <row r="10596" spans="1:2" x14ac:dyDescent="0.3">
      <c r="A10596">
        <v>10590</v>
      </c>
      <c r="B10596" t="e">
        <f>SQRT((1-A10596*A10596/$G$1)*$G$2)</f>
        <v>#NUM!</v>
      </c>
    </row>
    <row r="10597" spans="1:2" x14ac:dyDescent="0.3">
      <c r="A10597">
        <v>10591</v>
      </c>
      <c r="B10597" t="e">
        <f>SQRT((1-A10597*A10597/$G$1)*$G$2)</f>
        <v>#NUM!</v>
      </c>
    </row>
    <row r="10598" spans="1:2" x14ac:dyDescent="0.3">
      <c r="A10598">
        <v>10592</v>
      </c>
      <c r="B10598" t="e">
        <f>SQRT((1-A10598*A10598/$G$1)*$G$2)</f>
        <v>#NUM!</v>
      </c>
    </row>
    <row r="10599" spans="1:2" x14ac:dyDescent="0.3">
      <c r="A10599">
        <v>10593</v>
      </c>
      <c r="B10599" t="e">
        <f>SQRT((1-A10599*A10599/$G$1)*$G$2)</f>
        <v>#NUM!</v>
      </c>
    </row>
    <row r="10600" spans="1:2" x14ac:dyDescent="0.3">
      <c r="A10600">
        <v>10594</v>
      </c>
      <c r="B10600" t="e">
        <f>SQRT((1-A10600*A10600/$G$1)*$G$2)</f>
        <v>#NUM!</v>
      </c>
    </row>
    <row r="10601" spans="1:2" x14ac:dyDescent="0.3">
      <c r="A10601">
        <v>10595</v>
      </c>
      <c r="B10601" t="e">
        <f>SQRT((1-A10601*A10601/$G$1)*$G$2)</f>
        <v>#NUM!</v>
      </c>
    </row>
    <row r="10602" spans="1:2" x14ac:dyDescent="0.3">
      <c r="A10602">
        <v>10596</v>
      </c>
      <c r="B10602" t="e">
        <f>SQRT((1-A10602*A10602/$G$1)*$G$2)</f>
        <v>#NUM!</v>
      </c>
    </row>
    <row r="10603" spans="1:2" x14ac:dyDescent="0.3">
      <c r="A10603">
        <v>10597</v>
      </c>
      <c r="B10603" t="e">
        <f>SQRT((1-A10603*A10603/$G$1)*$G$2)</f>
        <v>#NUM!</v>
      </c>
    </row>
    <row r="10604" spans="1:2" x14ac:dyDescent="0.3">
      <c r="A10604">
        <v>10598</v>
      </c>
      <c r="B10604" t="e">
        <f>SQRT((1-A10604*A10604/$G$1)*$G$2)</f>
        <v>#NUM!</v>
      </c>
    </row>
    <row r="10605" spans="1:2" x14ac:dyDescent="0.3">
      <c r="A10605">
        <v>10599</v>
      </c>
      <c r="B10605" t="e">
        <f>SQRT((1-A10605*A10605/$G$1)*$G$2)</f>
        <v>#NUM!</v>
      </c>
    </row>
    <row r="10606" spans="1:2" x14ac:dyDescent="0.3">
      <c r="A10606">
        <v>10600</v>
      </c>
      <c r="B10606" t="e">
        <f>SQRT((1-A10606*A10606/$G$1)*$G$2)</f>
        <v>#NUM!</v>
      </c>
    </row>
    <row r="10607" spans="1:2" x14ac:dyDescent="0.3">
      <c r="A10607">
        <v>10601</v>
      </c>
      <c r="B10607" t="e">
        <f>SQRT((1-A10607*A10607/$G$1)*$G$2)</f>
        <v>#NUM!</v>
      </c>
    </row>
    <row r="10608" spans="1:2" x14ac:dyDescent="0.3">
      <c r="A10608">
        <v>10602</v>
      </c>
      <c r="B10608" t="e">
        <f>SQRT((1-A10608*A10608/$G$1)*$G$2)</f>
        <v>#NUM!</v>
      </c>
    </row>
    <row r="10609" spans="1:2" x14ac:dyDescent="0.3">
      <c r="A10609">
        <v>10603</v>
      </c>
      <c r="B10609" t="e">
        <f>SQRT((1-A10609*A10609/$G$1)*$G$2)</f>
        <v>#NUM!</v>
      </c>
    </row>
    <row r="10610" spans="1:2" x14ac:dyDescent="0.3">
      <c r="A10610">
        <v>10604</v>
      </c>
      <c r="B10610" t="e">
        <f>SQRT((1-A10610*A10610/$G$1)*$G$2)</f>
        <v>#NUM!</v>
      </c>
    </row>
    <row r="10611" spans="1:2" x14ac:dyDescent="0.3">
      <c r="A10611">
        <v>10605</v>
      </c>
      <c r="B10611" t="e">
        <f>SQRT((1-A10611*A10611/$G$1)*$G$2)</f>
        <v>#NUM!</v>
      </c>
    </row>
    <row r="10612" spans="1:2" x14ac:dyDescent="0.3">
      <c r="A10612">
        <v>10606</v>
      </c>
      <c r="B10612" t="e">
        <f>SQRT((1-A10612*A10612/$G$1)*$G$2)</f>
        <v>#NUM!</v>
      </c>
    </row>
    <row r="10613" spans="1:2" x14ac:dyDescent="0.3">
      <c r="A10613">
        <v>10607</v>
      </c>
      <c r="B10613" t="e">
        <f>SQRT((1-A10613*A10613/$G$1)*$G$2)</f>
        <v>#NUM!</v>
      </c>
    </row>
    <row r="10614" spans="1:2" x14ac:dyDescent="0.3">
      <c r="A10614">
        <v>10608</v>
      </c>
      <c r="B10614" t="e">
        <f>SQRT((1-A10614*A10614/$G$1)*$G$2)</f>
        <v>#NUM!</v>
      </c>
    </row>
    <row r="10615" spans="1:2" x14ac:dyDescent="0.3">
      <c r="A10615">
        <v>10609</v>
      </c>
      <c r="B10615" t="e">
        <f>SQRT((1-A10615*A10615/$G$1)*$G$2)</f>
        <v>#NUM!</v>
      </c>
    </row>
    <row r="10616" spans="1:2" x14ac:dyDescent="0.3">
      <c r="A10616">
        <v>10610</v>
      </c>
      <c r="B10616" t="e">
        <f>SQRT((1-A10616*A10616/$G$1)*$G$2)</f>
        <v>#NUM!</v>
      </c>
    </row>
    <row r="10617" spans="1:2" x14ac:dyDescent="0.3">
      <c r="A10617">
        <v>10611</v>
      </c>
      <c r="B10617" t="e">
        <f>SQRT((1-A10617*A10617/$G$1)*$G$2)</f>
        <v>#NUM!</v>
      </c>
    </row>
    <row r="10618" spans="1:2" x14ac:dyDescent="0.3">
      <c r="A10618">
        <v>10612</v>
      </c>
      <c r="B10618" t="e">
        <f>SQRT((1-A10618*A10618/$G$1)*$G$2)</f>
        <v>#NUM!</v>
      </c>
    </row>
    <row r="10619" spans="1:2" x14ac:dyDescent="0.3">
      <c r="A10619">
        <v>10613</v>
      </c>
      <c r="B10619" t="e">
        <f>SQRT((1-A10619*A10619/$G$1)*$G$2)</f>
        <v>#NUM!</v>
      </c>
    </row>
    <row r="10620" spans="1:2" x14ac:dyDescent="0.3">
      <c r="A10620">
        <v>10614</v>
      </c>
      <c r="B10620" t="e">
        <f>SQRT((1-A10620*A10620/$G$1)*$G$2)</f>
        <v>#NUM!</v>
      </c>
    </row>
    <row r="10621" spans="1:2" x14ac:dyDescent="0.3">
      <c r="A10621">
        <v>10615</v>
      </c>
      <c r="B10621" t="e">
        <f>SQRT((1-A10621*A10621/$G$1)*$G$2)</f>
        <v>#NUM!</v>
      </c>
    </row>
    <row r="10622" spans="1:2" x14ac:dyDescent="0.3">
      <c r="A10622">
        <v>10616</v>
      </c>
      <c r="B10622" t="e">
        <f>SQRT((1-A10622*A10622/$G$1)*$G$2)</f>
        <v>#NUM!</v>
      </c>
    </row>
    <row r="10623" spans="1:2" x14ac:dyDescent="0.3">
      <c r="A10623">
        <v>10617</v>
      </c>
      <c r="B10623" t="e">
        <f>SQRT((1-A10623*A10623/$G$1)*$G$2)</f>
        <v>#NUM!</v>
      </c>
    </row>
    <row r="10624" spans="1:2" x14ac:dyDescent="0.3">
      <c r="A10624">
        <v>10618</v>
      </c>
      <c r="B10624" t="e">
        <f>SQRT((1-A10624*A10624/$G$1)*$G$2)</f>
        <v>#NUM!</v>
      </c>
    </row>
    <row r="10625" spans="1:2" x14ac:dyDescent="0.3">
      <c r="A10625">
        <v>10619</v>
      </c>
      <c r="B10625" t="e">
        <f>SQRT((1-A10625*A10625/$G$1)*$G$2)</f>
        <v>#NUM!</v>
      </c>
    </row>
    <row r="10626" spans="1:2" x14ac:dyDescent="0.3">
      <c r="A10626">
        <v>10620</v>
      </c>
      <c r="B10626" t="e">
        <f>SQRT((1-A10626*A10626/$G$1)*$G$2)</f>
        <v>#NUM!</v>
      </c>
    </row>
    <row r="10627" spans="1:2" x14ac:dyDescent="0.3">
      <c r="A10627">
        <v>10621</v>
      </c>
      <c r="B10627" t="e">
        <f>SQRT((1-A10627*A10627/$G$1)*$G$2)</f>
        <v>#NUM!</v>
      </c>
    </row>
    <row r="10628" spans="1:2" x14ac:dyDescent="0.3">
      <c r="A10628">
        <v>10622</v>
      </c>
      <c r="B10628" t="e">
        <f>SQRT((1-A10628*A10628/$G$1)*$G$2)</f>
        <v>#NUM!</v>
      </c>
    </row>
    <row r="10629" spans="1:2" x14ac:dyDescent="0.3">
      <c r="A10629">
        <v>10623</v>
      </c>
      <c r="B10629" t="e">
        <f>SQRT((1-A10629*A10629/$G$1)*$G$2)</f>
        <v>#NUM!</v>
      </c>
    </row>
    <row r="10630" spans="1:2" x14ac:dyDescent="0.3">
      <c r="A10630">
        <v>10624</v>
      </c>
      <c r="B10630" t="e">
        <f>SQRT((1-A10630*A10630/$G$1)*$G$2)</f>
        <v>#NUM!</v>
      </c>
    </row>
    <row r="10631" spans="1:2" x14ac:dyDescent="0.3">
      <c r="A10631">
        <v>10625</v>
      </c>
      <c r="B10631" t="e">
        <f>SQRT((1-A10631*A10631/$G$1)*$G$2)</f>
        <v>#NUM!</v>
      </c>
    </row>
    <row r="10632" spans="1:2" x14ac:dyDescent="0.3">
      <c r="A10632">
        <v>10626</v>
      </c>
      <c r="B10632" t="e">
        <f>SQRT((1-A10632*A10632/$G$1)*$G$2)</f>
        <v>#NUM!</v>
      </c>
    </row>
    <row r="10633" spans="1:2" x14ac:dyDescent="0.3">
      <c r="A10633">
        <v>10627</v>
      </c>
      <c r="B10633" t="e">
        <f>SQRT((1-A10633*A10633/$G$1)*$G$2)</f>
        <v>#NUM!</v>
      </c>
    </row>
    <row r="10634" spans="1:2" x14ac:dyDescent="0.3">
      <c r="A10634">
        <v>10628</v>
      </c>
      <c r="B10634" t="e">
        <f>SQRT((1-A10634*A10634/$G$1)*$G$2)</f>
        <v>#NUM!</v>
      </c>
    </row>
    <row r="10635" spans="1:2" x14ac:dyDescent="0.3">
      <c r="A10635">
        <v>10629</v>
      </c>
      <c r="B10635" t="e">
        <f>SQRT((1-A10635*A10635/$G$1)*$G$2)</f>
        <v>#NUM!</v>
      </c>
    </row>
    <row r="10636" spans="1:2" x14ac:dyDescent="0.3">
      <c r="A10636">
        <v>10630</v>
      </c>
      <c r="B10636" t="e">
        <f>SQRT((1-A10636*A10636/$G$1)*$G$2)</f>
        <v>#NUM!</v>
      </c>
    </row>
    <row r="10637" spans="1:2" x14ac:dyDescent="0.3">
      <c r="A10637">
        <v>10631</v>
      </c>
      <c r="B10637" t="e">
        <f>SQRT((1-A10637*A10637/$G$1)*$G$2)</f>
        <v>#NUM!</v>
      </c>
    </row>
    <row r="10638" spans="1:2" x14ac:dyDescent="0.3">
      <c r="A10638">
        <v>10632</v>
      </c>
      <c r="B10638" t="e">
        <f>SQRT((1-A10638*A10638/$G$1)*$G$2)</f>
        <v>#NUM!</v>
      </c>
    </row>
    <row r="10639" spans="1:2" x14ac:dyDescent="0.3">
      <c r="A10639">
        <v>10633</v>
      </c>
      <c r="B10639" t="e">
        <f>SQRT((1-A10639*A10639/$G$1)*$G$2)</f>
        <v>#NUM!</v>
      </c>
    </row>
    <row r="10640" spans="1:2" x14ac:dyDescent="0.3">
      <c r="A10640">
        <v>10634</v>
      </c>
      <c r="B10640" t="e">
        <f>SQRT((1-A10640*A10640/$G$1)*$G$2)</f>
        <v>#NUM!</v>
      </c>
    </row>
    <row r="10641" spans="1:2" x14ac:dyDescent="0.3">
      <c r="A10641">
        <v>10635</v>
      </c>
      <c r="B10641" t="e">
        <f>SQRT((1-A10641*A10641/$G$1)*$G$2)</f>
        <v>#NUM!</v>
      </c>
    </row>
    <row r="10642" spans="1:2" x14ac:dyDescent="0.3">
      <c r="A10642">
        <v>10636</v>
      </c>
      <c r="B10642" t="e">
        <f>SQRT((1-A10642*A10642/$G$1)*$G$2)</f>
        <v>#NUM!</v>
      </c>
    </row>
    <row r="10643" spans="1:2" x14ac:dyDescent="0.3">
      <c r="A10643">
        <v>10637</v>
      </c>
      <c r="B10643" t="e">
        <f>SQRT((1-A10643*A10643/$G$1)*$G$2)</f>
        <v>#NUM!</v>
      </c>
    </row>
    <row r="10644" spans="1:2" x14ac:dyDescent="0.3">
      <c r="A10644">
        <v>10638</v>
      </c>
      <c r="B10644" t="e">
        <f>SQRT((1-A10644*A10644/$G$1)*$G$2)</f>
        <v>#NUM!</v>
      </c>
    </row>
    <row r="10645" spans="1:2" x14ac:dyDescent="0.3">
      <c r="A10645">
        <v>10639</v>
      </c>
      <c r="B10645" t="e">
        <f>SQRT((1-A10645*A10645/$G$1)*$G$2)</f>
        <v>#NUM!</v>
      </c>
    </row>
    <row r="10646" spans="1:2" x14ac:dyDescent="0.3">
      <c r="A10646">
        <v>10640</v>
      </c>
      <c r="B10646" t="e">
        <f>SQRT((1-A10646*A10646/$G$1)*$G$2)</f>
        <v>#NUM!</v>
      </c>
    </row>
    <row r="10647" spans="1:2" x14ac:dyDescent="0.3">
      <c r="A10647">
        <v>10641</v>
      </c>
      <c r="B10647" t="e">
        <f>SQRT((1-A10647*A10647/$G$1)*$G$2)</f>
        <v>#NUM!</v>
      </c>
    </row>
    <row r="10648" spans="1:2" x14ac:dyDescent="0.3">
      <c r="A10648">
        <v>10642</v>
      </c>
      <c r="B10648" t="e">
        <f>SQRT((1-A10648*A10648/$G$1)*$G$2)</f>
        <v>#NUM!</v>
      </c>
    </row>
    <row r="10649" spans="1:2" x14ac:dyDescent="0.3">
      <c r="A10649">
        <v>10643</v>
      </c>
      <c r="B10649" t="e">
        <f>SQRT((1-A10649*A10649/$G$1)*$G$2)</f>
        <v>#NUM!</v>
      </c>
    </row>
    <row r="10650" spans="1:2" x14ac:dyDescent="0.3">
      <c r="A10650">
        <v>10644</v>
      </c>
      <c r="B10650" t="e">
        <f>SQRT((1-A10650*A10650/$G$1)*$G$2)</f>
        <v>#NUM!</v>
      </c>
    </row>
    <row r="10651" spans="1:2" x14ac:dyDescent="0.3">
      <c r="A10651">
        <v>10645</v>
      </c>
      <c r="B10651" t="e">
        <f>SQRT((1-A10651*A10651/$G$1)*$G$2)</f>
        <v>#NUM!</v>
      </c>
    </row>
    <row r="10652" spans="1:2" x14ac:dyDescent="0.3">
      <c r="A10652">
        <v>10646</v>
      </c>
      <c r="B10652" t="e">
        <f>SQRT((1-A10652*A10652/$G$1)*$G$2)</f>
        <v>#NUM!</v>
      </c>
    </row>
    <row r="10653" spans="1:2" x14ac:dyDescent="0.3">
      <c r="A10653">
        <v>10647</v>
      </c>
      <c r="B10653" t="e">
        <f>SQRT((1-A10653*A10653/$G$1)*$G$2)</f>
        <v>#NUM!</v>
      </c>
    </row>
    <row r="10654" spans="1:2" x14ac:dyDescent="0.3">
      <c r="A10654">
        <v>10648</v>
      </c>
      <c r="B10654" t="e">
        <f>SQRT((1-A10654*A10654/$G$1)*$G$2)</f>
        <v>#NUM!</v>
      </c>
    </row>
    <row r="10655" spans="1:2" x14ac:dyDescent="0.3">
      <c r="A10655">
        <v>10649</v>
      </c>
      <c r="B10655" t="e">
        <f>SQRT((1-A10655*A10655/$G$1)*$G$2)</f>
        <v>#NUM!</v>
      </c>
    </row>
    <row r="10656" spans="1:2" x14ac:dyDescent="0.3">
      <c r="A10656">
        <v>10650</v>
      </c>
      <c r="B10656" t="e">
        <f>SQRT((1-A10656*A10656/$G$1)*$G$2)</f>
        <v>#NUM!</v>
      </c>
    </row>
    <row r="10657" spans="1:2" x14ac:dyDescent="0.3">
      <c r="A10657">
        <v>10651</v>
      </c>
      <c r="B10657" t="e">
        <f>SQRT((1-A10657*A10657/$G$1)*$G$2)</f>
        <v>#NUM!</v>
      </c>
    </row>
    <row r="10658" spans="1:2" x14ac:dyDescent="0.3">
      <c r="A10658">
        <v>10652</v>
      </c>
      <c r="B10658" t="e">
        <f>SQRT((1-A10658*A10658/$G$1)*$G$2)</f>
        <v>#NUM!</v>
      </c>
    </row>
    <row r="10659" spans="1:2" x14ac:dyDescent="0.3">
      <c r="A10659">
        <v>10653</v>
      </c>
      <c r="B10659" t="e">
        <f>SQRT((1-A10659*A10659/$G$1)*$G$2)</f>
        <v>#NUM!</v>
      </c>
    </row>
    <row r="10660" spans="1:2" x14ac:dyDescent="0.3">
      <c r="A10660">
        <v>10654</v>
      </c>
      <c r="B10660" t="e">
        <f>SQRT((1-A10660*A10660/$G$1)*$G$2)</f>
        <v>#NUM!</v>
      </c>
    </row>
    <row r="10661" spans="1:2" x14ac:dyDescent="0.3">
      <c r="A10661">
        <v>10655</v>
      </c>
      <c r="B10661" t="e">
        <f>SQRT((1-A10661*A10661/$G$1)*$G$2)</f>
        <v>#NUM!</v>
      </c>
    </row>
    <row r="10662" spans="1:2" x14ac:dyDescent="0.3">
      <c r="A10662">
        <v>10656</v>
      </c>
      <c r="B10662" t="e">
        <f>SQRT((1-A10662*A10662/$G$1)*$G$2)</f>
        <v>#NUM!</v>
      </c>
    </row>
    <row r="10663" spans="1:2" x14ac:dyDescent="0.3">
      <c r="A10663">
        <v>10657</v>
      </c>
      <c r="B10663" t="e">
        <f>SQRT((1-A10663*A10663/$G$1)*$G$2)</f>
        <v>#NUM!</v>
      </c>
    </row>
    <row r="10664" spans="1:2" x14ac:dyDescent="0.3">
      <c r="A10664">
        <v>10658</v>
      </c>
      <c r="B10664" t="e">
        <f>SQRT((1-A10664*A10664/$G$1)*$G$2)</f>
        <v>#NUM!</v>
      </c>
    </row>
    <row r="10665" spans="1:2" x14ac:dyDescent="0.3">
      <c r="A10665">
        <v>10659</v>
      </c>
      <c r="B10665" t="e">
        <f>SQRT((1-A10665*A10665/$G$1)*$G$2)</f>
        <v>#NUM!</v>
      </c>
    </row>
    <row r="10666" spans="1:2" x14ac:dyDescent="0.3">
      <c r="A10666">
        <v>10660</v>
      </c>
      <c r="B10666" t="e">
        <f>SQRT((1-A10666*A10666/$G$1)*$G$2)</f>
        <v>#NUM!</v>
      </c>
    </row>
    <row r="10667" spans="1:2" x14ac:dyDescent="0.3">
      <c r="A10667">
        <v>10661</v>
      </c>
      <c r="B10667" t="e">
        <f>SQRT((1-A10667*A10667/$G$1)*$G$2)</f>
        <v>#NUM!</v>
      </c>
    </row>
    <row r="10668" spans="1:2" x14ac:dyDescent="0.3">
      <c r="A10668">
        <v>10662</v>
      </c>
      <c r="B10668" t="e">
        <f>SQRT((1-A10668*A10668/$G$1)*$G$2)</f>
        <v>#NUM!</v>
      </c>
    </row>
    <row r="10669" spans="1:2" x14ac:dyDescent="0.3">
      <c r="A10669">
        <v>10663</v>
      </c>
      <c r="B10669" t="e">
        <f>SQRT((1-A10669*A10669/$G$1)*$G$2)</f>
        <v>#NUM!</v>
      </c>
    </row>
    <row r="10670" spans="1:2" x14ac:dyDescent="0.3">
      <c r="A10670">
        <v>10664</v>
      </c>
      <c r="B10670" t="e">
        <f>SQRT((1-A10670*A10670/$G$1)*$G$2)</f>
        <v>#NUM!</v>
      </c>
    </row>
    <row r="10671" spans="1:2" x14ac:dyDescent="0.3">
      <c r="A10671">
        <v>10665</v>
      </c>
      <c r="B10671" t="e">
        <f>SQRT((1-A10671*A10671/$G$1)*$G$2)</f>
        <v>#NUM!</v>
      </c>
    </row>
    <row r="10672" spans="1:2" x14ac:dyDescent="0.3">
      <c r="A10672">
        <v>10666</v>
      </c>
      <c r="B10672" t="e">
        <f>SQRT((1-A10672*A10672/$G$1)*$G$2)</f>
        <v>#NUM!</v>
      </c>
    </row>
    <row r="10673" spans="1:2" x14ac:dyDescent="0.3">
      <c r="A10673">
        <v>10667</v>
      </c>
      <c r="B10673" t="e">
        <f>SQRT((1-A10673*A10673/$G$1)*$G$2)</f>
        <v>#NUM!</v>
      </c>
    </row>
    <row r="10674" spans="1:2" x14ac:dyDescent="0.3">
      <c r="A10674">
        <v>10668</v>
      </c>
      <c r="B10674" t="e">
        <f>SQRT((1-A10674*A10674/$G$1)*$G$2)</f>
        <v>#NUM!</v>
      </c>
    </row>
    <row r="10675" spans="1:2" x14ac:dyDescent="0.3">
      <c r="A10675">
        <v>10669</v>
      </c>
      <c r="B10675" t="e">
        <f>SQRT((1-A10675*A10675/$G$1)*$G$2)</f>
        <v>#NUM!</v>
      </c>
    </row>
    <row r="10676" spans="1:2" x14ac:dyDescent="0.3">
      <c r="A10676">
        <v>10670</v>
      </c>
      <c r="B10676" t="e">
        <f>SQRT((1-A10676*A10676/$G$1)*$G$2)</f>
        <v>#NUM!</v>
      </c>
    </row>
    <row r="10677" spans="1:2" x14ac:dyDescent="0.3">
      <c r="A10677">
        <v>10671</v>
      </c>
      <c r="B10677" t="e">
        <f>SQRT((1-A10677*A10677/$G$1)*$G$2)</f>
        <v>#NUM!</v>
      </c>
    </row>
    <row r="10678" spans="1:2" x14ac:dyDescent="0.3">
      <c r="A10678">
        <v>10672</v>
      </c>
      <c r="B10678" t="e">
        <f>SQRT((1-A10678*A10678/$G$1)*$G$2)</f>
        <v>#NUM!</v>
      </c>
    </row>
    <row r="10679" spans="1:2" x14ac:dyDescent="0.3">
      <c r="A10679">
        <v>10673</v>
      </c>
      <c r="B10679" t="e">
        <f>SQRT((1-A10679*A10679/$G$1)*$G$2)</f>
        <v>#NUM!</v>
      </c>
    </row>
    <row r="10680" spans="1:2" x14ac:dyDescent="0.3">
      <c r="A10680">
        <v>10674</v>
      </c>
      <c r="B10680" t="e">
        <f>SQRT((1-A10680*A10680/$G$1)*$G$2)</f>
        <v>#NUM!</v>
      </c>
    </row>
    <row r="10681" spans="1:2" x14ac:dyDescent="0.3">
      <c r="A10681">
        <v>10675</v>
      </c>
      <c r="B10681" t="e">
        <f>SQRT((1-A10681*A10681/$G$1)*$G$2)</f>
        <v>#NUM!</v>
      </c>
    </row>
    <row r="10682" spans="1:2" x14ac:dyDescent="0.3">
      <c r="A10682">
        <v>10676</v>
      </c>
      <c r="B10682" t="e">
        <f>SQRT((1-A10682*A10682/$G$1)*$G$2)</f>
        <v>#NUM!</v>
      </c>
    </row>
    <row r="10683" spans="1:2" x14ac:dyDescent="0.3">
      <c r="A10683">
        <v>10677</v>
      </c>
      <c r="B10683" t="e">
        <f>SQRT((1-A10683*A10683/$G$1)*$G$2)</f>
        <v>#NUM!</v>
      </c>
    </row>
    <row r="10684" spans="1:2" x14ac:dyDescent="0.3">
      <c r="A10684">
        <v>10678</v>
      </c>
      <c r="B10684" t="e">
        <f>SQRT((1-A10684*A10684/$G$1)*$G$2)</f>
        <v>#NUM!</v>
      </c>
    </row>
    <row r="10685" spans="1:2" x14ac:dyDescent="0.3">
      <c r="A10685">
        <v>10679</v>
      </c>
      <c r="B10685" t="e">
        <f>SQRT((1-A10685*A10685/$G$1)*$G$2)</f>
        <v>#NUM!</v>
      </c>
    </row>
    <row r="10686" spans="1:2" x14ac:dyDescent="0.3">
      <c r="A10686">
        <v>10680</v>
      </c>
      <c r="B10686" t="e">
        <f>SQRT((1-A10686*A10686/$G$1)*$G$2)</f>
        <v>#NUM!</v>
      </c>
    </row>
    <row r="10687" spans="1:2" x14ac:dyDescent="0.3">
      <c r="A10687">
        <v>10681</v>
      </c>
      <c r="B10687" t="e">
        <f>SQRT((1-A10687*A10687/$G$1)*$G$2)</f>
        <v>#NUM!</v>
      </c>
    </row>
    <row r="10688" spans="1:2" x14ac:dyDescent="0.3">
      <c r="A10688">
        <v>10682</v>
      </c>
      <c r="B10688" t="e">
        <f>SQRT((1-A10688*A10688/$G$1)*$G$2)</f>
        <v>#NUM!</v>
      </c>
    </row>
    <row r="10689" spans="1:2" x14ac:dyDescent="0.3">
      <c r="A10689">
        <v>10683</v>
      </c>
      <c r="B10689" t="e">
        <f>SQRT((1-A10689*A10689/$G$1)*$G$2)</f>
        <v>#NUM!</v>
      </c>
    </row>
    <row r="10690" spans="1:2" x14ac:dyDescent="0.3">
      <c r="A10690">
        <v>10684</v>
      </c>
      <c r="B10690" t="e">
        <f>SQRT((1-A10690*A10690/$G$1)*$G$2)</f>
        <v>#NUM!</v>
      </c>
    </row>
    <row r="10691" spans="1:2" x14ac:dyDescent="0.3">
      <c r="A10691">
        <v>10685</v>
      </c>
      <c r="B10691" t="e">
        <f>SQRT((1-A10691*A10691/$G$1)*$G$2)</f>
        <v>#NUM!</v>
      </c>
    </row>
    <row r="10692" spans="1:2" x14ac:dyDescent="0.3">
      <c r="A10692">
        <v>10686</v>
      </c>
      <c r="B10692" t="e">
        <f>SQRT((1-A10692*A10692/$G$1)*$G$2)</f>
        <v>#NUM!</v>
      </c>
    </row>
    <row r="10693" spans="1:2" x14ac:dyDescent="0.3">
      <c r="A10693">
        <v>10687</v>
      </c>
      <c r="B10693" t="e">
        <f>SQRT((1-A10693*A10693/$G$1)*$G$2)</f>
        <v>#NUM!</v>
      </c>
    </row>
    <row r="10694" spans="1:2" x14ac:dyDescent="0.3">
      <c r="A10694">
        <v>10688</v>
      </c>
      <c r="B10694" t="e">
        <f>SQRT((1-A10694*A10694/$G$1)*$G$2)</f>
        <v>#NUM!</v>
      </c>
    </row>
    <row r="10695" spans="1:2" x14ac:dyDescent="0.3">
      <c r="A10695">
        <v>10689</v>
      </c>
      <c r="B10695" t="e">
        <f>SQRT((1-A10695*A10695/$G$1)*$G$2)</f>
        <v>#NUM!</v>
      </c>
    </row>
    <row r="10696" spans="1:2" x14ac:dyDescent="0.3">
      <c r="A10696">
        <v>10690</v>
      </c>
      <c r="B10696" t="e">
        <f>SQRT((1-A10696*A10696/$G$1)*$G$2)</f>
        <v>#NUM!</v>
      </c>
    </row>
    <row r="10697" spans="1:2" x14ac:dyDescent="0.3">
      <c r="A10697">
        <v>10691</v>
      </c>
      <c r="B10697" t="e">
        <f>SQRT((1-A10697*A10697/$G$1)*$G$2)</f>
        <v>#NUM!</v>
      </c>
    </row>
    <row r="10698" spans="1:2" x14ac:dyDescent="0.3">
      <c r="A10698">
        <v>10692</v>
      </c>
      <c r="B10698" t="e">
        <f>SQRT((1-A10698*A10698/$G$1)*$G$2)</f>
        <v>#NUM!</v>
      </c>
    </row>
    <row r="10699" spans="1:2" x14ac:dyDescent="0.3">
      <c r="A10699">
        <v>10693</v>
      </c>
      <c r="B10699" t="e">
        <f>SQRT((1-A10699*A10699/$G$1)*$G$2)</f>
        <v>#NUM!</v>
      </c>
    </row>
    <row r="10700" spans="1:2" x14ac:dyDescent="0.3">
      <c r="A10700">
        <v>10694</v>
      </c>
      <c r="B10700" t="e">
        <f>SQRT((1-A10700*A10700/$G$1)*$G$2)</f>
        <v>#NUM!</v>
      </c>
    </row>
    <row r="10701" spans="1:2" x14ac:dyDescent="0.3">
      <c r="A10701">
        <v>10695</v>
      </c>
      <c r="B10701" t="e">
        <f>SQRT((1-A10701*A10701/$G$1)*$G$2)</f>
        <v>#NUM!</v>
      </c>
    </row>
    <row r="10702" spans="1:2" x14ac:dyDescent="0.3">
      <c r="A10702">
        <v>10696</v>
      </c>
      <c r="B10702" t="e">
        <f>SQRT((1-A10702*A10702/$G$1)*$G$2)</f>
        <v>#NUM!</v>
      </c>
    </row>
    <row r="10703" spans="1:2" x14ac:dyDescent="0.3">
      <c r="A10703">
        <v>10697</v>
      </c>
      <c r="B10703" t="e">
        <f>SQRT((1-A10703*A10703/$G$1)*$G$2)</f>
        <v>#NUM!</v>
      </c>
    </row>
    <row r="10704" spans="1:2" x14ac:dyDescent="0.3">
      <c r="A10704">
        <v>10698</v>
      </c>
      <c r="B10704" t="e">
        <f>SQRT((1-A10704*A10704/$G$1)*$G$2)</f>
        <v>#NUM!</v>
      </c>
    </row>
    <row r="10705" spans="1:2" x14ac:dyDescent="0.3">
      <c r="A10705">
        <v>10699</v>
      </c>
      <c r="B10705" t="e">
        <f>SQRT((1-A10705*A10705/$G$1)*$G$2)</f>
        <v>#NUM!</v>
      </c>
    </row>
    <row r="10706" spans="1:2" x14ac:dyDescent="0.3">
      <c r="A10706">
        <v>10700</v>
      </c>
      <c r="B10706" t="e">
        <f>SQRT((1-A10706*A10706/$G$1)*$G$2)</f>
        <v>#NUM!</v>
      </c>
    </row>
    <row r="10707" spans="1:2" x14ac:dyDescent="0.3">
      <c r="A10707">
        <v>10701</v>
      </c>
      <c r="B10707" t="e">
        <f>SQRT((1-A10707*A10707/$G$1)*$G$2)</f>
        <v>#NUM!</v>
      </c>
    </row>
    <row r="10708" spans="1:2" x14ac:dyDescent="0.3">
      <c r="A10708">
        <v>10702</v>
      </c>
      <c r="B10708" t="e">
        <f>SQRT((1-A10708*A10708/$G$1)*$G$2)</f>
        <v>#NUM!</v>
      </c>
    </row>
    <row r="10709" spans="1:2" x14ac:dyDescent="0.3">
      <c r="A10709">
        <v>10703</v>
      </c>
      <c r="B10709" t="e">
        <f>SQRT((1-A10709*A10709/$G$1)*$G$2)</f>
        <v>#NUM!</v>
      </c>
    </row>
    <row r="10710" spans="1:2" x14ac:dyDescent="0.3">
      <c r="A10710">
        <v>10704</v>
      </c>
      <c r="B10710" t="e">
        <f>SQRT((1-A10710*A10710/$G$1)*$G$2)</f>
        <v>#NUM!</v>
      </c>
    </row>
    <row r="10711" spans="1:2" x14ac:dyDescent="0.3">
      <c r="A10711">
        <v>10705</v>
      </c>
      <c r="B10711" t="e">
        <f>SQRT((1-A10711*A10711/$G$1)*$G$2)</f>
        <v>#NUM!</v>
      </c>
    </row>
    <row r="10712" spans="1:2" x14ac:dyDescent="0.3">
      <c r="A10712">
        <v>10706</v>
      </c>
      <c r="B10712" t="e">
        <f>SQRT((1-A10712*A10712/$G$1)*$G$2)</f>
        <v>#NUM!</v>
      </c>
    </row>
    <row r="10713" spans="1:2" x14ac:dyDescent="0.3">
      <c r="A10713">
        <v>10707</v>
      </c>
      <c r="B10713" t="e">
        <f>SQRT((1-A10713*A10713/$G$1)*$G$2)</f>
        <v>#NUM!</v>
      </c>
    </row>
    <row r="10714" spans="1:2" x14ac:dyDescent="0.3">
      <c r="A10714">
        <v>10708</v>
      </c>
      <c r="B10714" t="e">
        <f>SQRT((1-A10714*A10714/$G$1)*$G$2)</f>
        <v>#NUM!</v>
      </c>
    </row>
    <row r="10715" spans="1:2" x14ac:dyDescent="0.3">
      <c r="A10715">
        <v>10709</v>
      </c>
      <c r="B10715" t="e">
        <f>SQRT((1-A10715*A10715/$G$1)*$G$2)</f>
        <v>#NUM!</v>
      </c>
    </row>
    <row r="10716" spans="1:2" x14ac:dyDescent="0.3">
      <c r="A10716">
        <v>10710</v>
      </c>
      <c r="B10716" t="e">
        <f>SQRT((1-A10716*A10716/$G$1)*$G$2)</f>
        <v>#NUM!</v>
      </c>
    </row>
    <row r="10717" spans="1:2" x14ac:dyDescent="0.3">
      <c r="A10717">
        <v>10711</v>
      </c>
      <c r="B10717" t="e">
        <f>SQRT((1-A10717*A10717/$G$1)*$G$2)</f>
        <v>#NUM!</v>
      </c>
    </row>
    <row r="10718" spans="1:2" x14ac:dyDescent="0.3">
      <c r="A10718">
        <v>10712</v>
      </c>
      <c r="B10718" t="e">
        <f>SQRT((1-A10718*A10718/$G$1)*$G$2)</f>
        <v>#NUM!</v>
      </c>
    </row>
    <row r="10719" spans="1:2" x14ac:dyDescent="0.3">
      <c r="A10719">
        <v>10713</v>
      </c>
      <c r="B10719" t="e">
        <f>SQRT((1-A10719*A10719/$G$1)*$G$2)</f>
        <v>#NUM!</v>
      </c>
    </row>
    <row r="10720" spans="1:2" x14ac:dyDescent="0.3">
      <c r="A10720">
        <v>10714</v>
      </c>
      <c r="B10720" t="e">
        <f>SQRT((1-A10720*A10720/$G$1)*$G$2)</f>
        <v>#NUM!</v>
      </c>
    </row>
    <row r="10721" spans="1:2" x14ac:dyDescent="0.3">
      <c r="A10721">
        <v>10715</v>
      </c>
      <c r="B10721" t="e">
        <f>SQRT((1-A10721*A10721/$G$1)*$G$2)</f>
        <v>#NUM!</v>
      </c>
    </row>
    <row r="10722" spans="1:2" x14ac:dyDescent="0.3">
      <c r="A10722">
        <v>10716</v>
      </c>
      <c r="B10722" t="e">
        <f>SQRT((1-A10722*A10722/$G$1)*$G$2)</f>
        <v>#NUM!</v>
      </c>
    </row>
    <row r="10723" spans="1:2" x14ac:dyDescent="0.3">
      <c r="A10723">
        <v>10717</v>
      </c>
      <c r="B10723" t="e">
        <f>SQRT((1-A10723*A10723/$G$1)*$G$2)</f>
        <v>#NUM!</v>
      </c>
    </row>
    <row r="10724" spans="1:2" x14ac:dyDescent="0.3">
      <c r="A10724">
        <v>10718</v>
      </c>
      <c r="B10724" t="e">
        <f>SQRT((1-A10724*A10724/$G$1)*$G$2)</f>
        <v>#NUM!</v>
      </c>
    </row>
    <row r="10725" spans="1:2" x14ac:dyDescent="0.3">
      <c r="A10725">
        <v>10719</v>
      </c>
      <c r="B10725" t="e">
        <f>SQRT((1-A10725*A10725/$G$1)*$G$2)</f>
        <v>#NUM!</v>
      </c>
    </row>
    <row r="10726" spans="1:2" x14ac:dyDescent="0.3">
      <c r="A10726">
        <v>10720</v>
      </c>
      <c r="B10726" t="e">
        <f>SQRT((1-A10726*A10726/$G$1)*$G$2)</f>
        <v>#NUM!</v>
      </c>
    </row>
    <row r="10727" spans="1:2" x14ac:dyDescent="0.3">
      <c r="A10727">
        <v>10721</v>
      </c>
      <c r="B10727" t="e">
        <f>SQRT((1-A10727*A10727/$G$1)*$G$2)</f>
        <v>#NUM!</v>
      </c>
    </row>
    <row r="10728" spans="1:2" x14ac:dyDescent="0.3">
      <c r="A10728">
        <v>10722</v>
      </c>
      <c r="B10728" t="e">
        <f>SQRT((1-A10728*A10728/$G$1)*$G$2)</f>
        <v>#NUM!</v>
      </c>
    </row>
    <row r="10729" spans="1:2" x14ac:dyDescent="0.3">
      <c r="A10729">
        <v>10723</v>
      </c>
      <c r="B10729" t="e">
        <f>SQRT((1-A10729*A10729/$G$1)*$G$2)</f>
        <v>#NUM!</v>
      </c>
    </row>
    <row r="10730" spans="1:2" x14ac:dyDescent="0.3">
      <c r="A10730">
        <v>10724</v>
      </c>
      <c r="B10730" t="e">
        <f>SQRT((1-A10730*A10730/$G$1)*$G$2)</f>
        <v>#NUM!</v>
      </c>
    </row>
    <row r="10731" spans="1:2" x14ac:dyDescent="0.3">
      <c r="A10731">
        <v>10725</v>
      </c>
      <c r="B10731" t="e">
        <f>SQRT((1-A10731*A10731/$G$1)*$G$2)</f>
        <v>#NUM!</v>
      </c>
    </row>
    <row r="10732" spans="1:2" x14ac:dyDescent="0.3">
      <c r="A10732">
        <v>10726</v>
      </c>
      <c r="B10732" t="e">
        <f>SQRT((1-A10732*A10732/$G$1)*$G$2)</f>
        <v>#NUM!</v>
      </c>
    </row>
    <row r="10733" spans="1:2" x14ac:dyDescent="0.3">
      <c r="A10733">
        <v>10727</v>
      </c>
      <c r="B10733" t="e">
        <f>SQRT((1-A10733*A10733/$G$1)*$G$2)</f>
        <v>#NUM!</v>
      </c>
    </row>
    <row r="10734" spans="1:2" x14ac:dyDescent="0.3">
      <c r="A10734">
        <v>10728</v>
      </c>
      <c r="B10734" t="e">
        <f>SQRT((1-A10734*A10734/$G$1)*$G$2)</f>
        <v>#NUM!</v>
      </c>
    </row>
    <row r="10735" spans="1:2" x14ac:dyDescent="0.3">
      <c r="A10735">
        <v>10729</v>
      </c>
      <c r="B10735" t="e">
        <f>SQRT((1-A10735*A10735/$G$1)*$G$2)</f>
        <v>#NUM!</v>
      </c>
    </row>
    <row r="10736" spans="1:2" x14ac:dyDescent="0.3">
      <c r="A10736">
        <v>10730</v>
      </c>
      <c r="B10736" t="e">
        <f>SQRT((1-A10736*A10736/$G$1)*$G$2)</f>
        <v>#NUM!</v>
      </c>
    </row>
    <row r="10737" spans="1:2" x14ac:dyDescent="0.3">
      <c r="A10737">
        <v>10731</v>
      </c>
      <c r="B10737" t="e">
        <f>SQRT((1-A10737*A10737/$G$1)*$G$2)</f>
        <v>#NUM!</v>
      </c>
    </row>
    <row r="10738" spans="1:2" x14ac:dyDescent="0.3">
      <c r="A10738">
        <v>10732</v>
      </c>
      <c r="B10738" t="e">
        <f>SQRT((1-A10738*A10738/$G$1)*$G$2)</f>
        <v>#NUM!</v>
      </c>
    </row>
    <row r="10739" spans="1:2" x14ac:dyDescent="0.3">
      <c r="A10739">
        <v>10733</v>
      </c>
      <c r="B10739" t="e">
        <f>SQRT((1-A10739*A10739/$G$1)*$G$2)</f>
        <v>#NUM!</v>
      </c>
    </row>
    <row r="10740" spans="1:2" x14ac:dyDescent="0.3">
      <c r="A10740">
        <v>10734</v>
      </c>
      <c r="B10740" t="e">
        <f>SQRT((1-A10740*A10740/$G$1)*$G$2)</f>
        <v>#NUM!</v>
      </c>
    </row>
    <row r="10741" spans="1:2" x14ac:dyDescent="0.3">
      <c r="A10741">
        <v>10735</v>
      </c>
      <c r="B10741" t="e">
        <f>SQRT((1-A10741*A10741/$G$1)*$G$2)</f>
        <v>#NUM!</v>
      </c>
    </row>
    <row r="10742" spans="1:2" x14ac:dyDescent="0.3">
      <c r="A10742">
        <v>10736</v>
      </c>
      <c r="B10742" t="e">
        <f>SQRT((1-A10742*A10742/$G$1)*$G$2)</f>
        <v>#NUM!</v>
      </c>
    </row>
    <row r="10743" spans="1:2" x14ac:dyDescent="0.3">
      <c r="A10743">
        <v>10737</v>
      </c>
      <c r="B10743" t="e">
        <f>SQRT((1-A10743*A10743/$G$1)*$G$2)</f>
        <v>#NUM!</v>
      </c>
    </row>
    <row r="10744" spans="1:2" x14ac:dyDescent="0.3">
      <c r="A10744">
        <v>10738</v>
      </c>
      <c r="B10744" t="e">
        <f>SQRT((1-A10744*A10744/$G$1)*$G$2)</f>
        <v>#NUM!</v>
      </c>
    </row>
    <row r="10745" spans="1:2" x14ac:dyDescent="0.3">
      <c r="A10745">
        <v>10739</v>
      </c>
      <c r="B10745" t="e">
        <f>SQRT((1-A10745*A10745/$G$1)*$G$2)</f>
        <v>#NUM!</v>
      </c>
    </row>
    <row r="10746" spans="1:2" x14ac:dyDescent="0.3">
      <c r="A10746">
        <v>10740</v>
      </c>
      <c r="B10746" t="e">
        <f>SQRT((1-A10746*A10746/$G$1)*$G$2)</f>
        <v>#NUM!</v>
      </c>
    </row>
    <row r="10747" spans="1:2" x14ac:dyDescent="0.3">
      <c r="A10747">
        <v>10741</v>
      </c>
      <c r="B10747" t="e">
        <f>SQRT((1-A10747*A10747/$G$1)*$G$2)</f>
        <v>#NUM!</v>
      </c>
    </row>
    <row r="10748" spans="1:2" x14ac:dyDescent="0.3">
      <c r="A10748">
        <v>10742</v>
      </c>
      <c r="B10748" t="e">
        <f>SQRT((1-A10748*A10748/$G$1)*$G$2)</f>
        <v>#NUM!</v>
      </c>
    </row>
    <row r="10749" spans="1:2" x14ac:dyDescent="0.3">
      <c r="A10749">
        <v>10743</v>
      </c>
      <c r="B10749" t="e">
        <f>SQRT((1-A10749*A10749/$G$1)*$G$2)</f>
        <v>#NUM!</v>
      </c>
    </row>
    <row r="10750" spans="1:2" x14ac:dyDescent="0.3">
      <c r="A10750">
        <v>10744</v>
      </c>
      <c r="B10750" t="e">
        <f>SQRT((1-A10750*A10750/$G$1)*$G$2)</f>
        <v>#NUM!</v>
      </c>
    </row>
    <row r="10751" spans="1:2" x14ac:dyDescent="0.3">
      <c r="A10751">
        <v>10745</v>
      </c>
      <c r="B10751" t="e">
        <f>SQRT((1-A10751*A10751/$G$1)*$G$2)</f>
        <v>#NUM!</v>
      </c>
    </row>
    <row r="10752" spans="1:2" x14ac:dyDescent="0.3">
      <c r="A10752">
        <v>10746</v>
      </c>
      <c r="B10752" t="e">
        <f>SQRT((1-A10752*A10752/$G$1)*$G$2)</f>
        <v>#NUM!</v>
      </c>
    </row>
    <row r="10753" spans="1:2" x14ac:dyDescent="0.3">
      <c r="A10753">
        <v>10747</v>
      </c>
      <c r="B10753" t="e">
        <f>SQRT((1-A10753*A10753/$G$1)*$G$2)</f>
        <v>#NUM!</v>
      </c>
    </row>
    <row r="10754" spans="1:2" x14ac:dyDescent="0.3">
      <c r="A10754">
        <v>10748</v>
      </c>
      <c r="B10754" t="e">
        <f>SQRT((1-A10754*A10754/$G$1)*$G$2)</f>
        <v>#NUM!</v>
      </c>
    </row>
    <row r="10755" spans="1:2" x14ac:dyDescent="0.3">
      <c r="A10755">
        <v>10749</v>
      </c>
      <c r="B10755" t="e">
        <f>SQRT((1-A10755*A10755/$G$1)*$G$2)</f>
        <v>#NUM!</v>
      </c>
    </row>
    <row r="10756" spans="1:2" x14ac:dyDescent="0.3">
      <c r="A10756">
        <v>10750</v>
      </c>
      <c r="B10756" t="e">
        <f>SQRT((1-A10756*A10756/$G$1)*$G$2)</f>
        <v>#NUM!</v>
      </c>
    </row>
    <row r="10757" spans="1:2" x14ac:dyDescent="0.3">
      <c r="A10757">
        <v>10751</v>
      </c>
      <c r="B10757" t="e">
        <f>SQRT((1-A10757*A10757/$G$1)*$G$2)</f>
        <v>#NUM!</v>
      </c>
    </row>
    <row r="10758" spans="1:2" x14ac:dyDescent="0.3">
      <c r="A10758">
        <v>10752</v>
      </c>
      <c r="B10758" t="e">
        <f>SQRT((1-A10758*A10758/$G$1)*$G$2)</f>
        <v>#NUM!</v>
      </c>
    </row>
    <row r="10759" spans="1:2" x14ac:dyDescent="0.3">
      <c r="A10759">
        <v>10753</v>
      </c>
      <c r="B10759" t="e">
        <f>SQRT((1-A10759*A10759/$G$1)*$G$2)</f>
        <v>#NUM!</v>
      </c>
    </row>
    <row r="10760" spans="1:2" x14ac:dyDescent="0.3">
      <c r="A10760">
        <v>10754</v>
      </c>
      <c r="B10760" t="e">
        <f>SQRT((1-A10760*A10760/$G$1)*$G$2)</f>
        <v>#NUM!</v>
      </c>
    </row>
    <row r="10761" spans="1:2" x14ac:dyDescent="0.3">
      <c r="A10761">
        <v>10755</v>
      </c>
      <c r="B10761" t="e">
        <f>SQRT((1-A10761*A10761/$G$1)*$G$2)</f>
        <v>#NUM!</v>
      </c>
    </row>
    <row r="10762" spans="1:2" x14ac:dyDescent="0.3">
      <c r="A10762">
        <v>10756</v>
      </c>
      <c r="B10762" t="e">
        <f>SQRT((1-A10762*A10762/$G$1)*$G$2)</f>
        <v>#NUM!</v>
      </c>
    </row>
    <row r="10763" spans="1:2" x14ac:dyDescent="0.3">
      <c r="A10763">
        <v>10757</v>
      </c>
      <c r="B10763" t="e">
        <f>SQRT((1-A10763*A10763/$G$1)*$G$2)</f>
        <v>#NUM!</v>
      </c>
    </row>
    <row r="10764" spans="1:2" x14ac:dyDescent="0.3">
      <c r="A10764">
        <v>10758</v>
      </c>
      <c r="B10764" t="e">
        <f>SQRT((1-A10764*A10764/$G$1)*$G$2)</f>
        <v>#NUM!</v>
      </c>
    </row>
    <row r="10765" spans="1:2" x14ac:dyDescent="0.3">
      <c r="A10765">
        <v>10759</v>
      </c>
      <c r="B10765" t="e">
        <f>SQRT((1-A10765*A10765/$G$1)*$G$2)</f>
        <v>#NUM!</v>
      </c>
    </row>
    <row r="10766" spans="1:2" x14ac:dyDescent="0.3">
      <c r="A10766">
        <v>10760</v>
      </c>
      <c r="B10766" t="e">
        <f>SQRT((1-A10766*A10766/$G$1)*$G$2)</f>
        <v>#NUM!</v>
      </c>
    </row>
    <row r="10767" spans="1:2" x14ac:dyDescent="0.3">
      <c r="A10767">
        <v>10761</v>
      </c>
      <c r="B10767" t="e">
        <f>SQRT((1-A10767*A10767/$G$1)*$G$2)</f>
        <v>#NUM!</v>
      </c>
    </row>
    <row r="10768" spans="1:2" x14ac:dyDescent="0.3">
      <c r="A10768">
        <v>10762</v>
      </c>
      <c r="B10768" t="e">
        <f>SQRT((1-A10768*A10768/$G$1)*$G$2)</f>
        <v>#NUM!</v>
      </c>
    </row>
    <row r="10769" spans="1:2" x14ac:dyDescent="0.3">
      <c r="A10769">
        <v>10763</v>
      </c>
      <c r="B10769" t="e">
        <f>SQRT((1-A10769*A10769/$G$1)*$G$2)</f>
        <v>#NUM!</v>
      </c>
    </row>
    <row r="10770" spans="1:2" x14ac:dyDescent="0.3">
      <c r="A10770">
        <v>10764</v>
      </c>
      <c r="B10770" t="e">
        <f>SQRT((1-A10770*A10770/$G$1)*$G$2)</f>
        <v>#NUM!</v>
      </c>
    </row>
    <row r="10771" spans="1:2" x14ac:dyDescent="0.3">
      <c r="A10771">
        <v>10765</v>
      </c>
      <c r="B10771" t="e">
        <f>SQRT((1-A10771*A10771/$G$1)*$G$2)</f>
        <v>#NUM!</v>
      </c>
    </row>
    <row r="10772" spans="1:2" x14ac:dyDescent="0.3">
      <c r="A10772">
        <v>10766</v>
      </c>
      <c r="B10772" t="e">
        <f>SQRT((1-A10772*A10772/$G$1)*$G$2)</f>
        <v>#NUM!</v>
      </c>
    </row>
    <row r="10773" spans="1:2" x14ac:dyDescent="0.3">
      <c r="A10773">
        <v>10767</v>
      </c>
      <c r="B10773" t="e">
        <f>SQRT((1-A10773*A10773/$G$1)*$G$2)</f>
        <v>#NUM!</v>
      </c>
    </row>
    <row r="10774" spans="1:2" x14ac:dyDescent="0.3">
      <c r="A10774">
        <v>10768</v>
      </c>
      <c r="B10774" t="e">
        <f>SQRT((1-A10774*A10774/$G$1)*$G$2)</f>
        <v>#NUM!</v>
      </c>
    </row>
    <row r="10775" spans="1:2" x14ac:dyDescent="0.3">
      <c r="A10775">
        <v>10769</v>
      </c>
      <c r="B10775" t="e">
        <f>SQRT((1-A10775*A10775/$G$1)*$G$2)</f>
        <v>#NUM!</v>
      </c>
    </row>
    <row r="10776" spans="1:2" x14ac:dyDescent="0.3">
      <c r="A10776">
        <v>10770</v>
      </c>
      <c r="B10776" t="e">
        <f>SQRT((1-A10776*A10776/$G$1)*$G$2)</f>
        <v>#NUM!</v>
      </c>
    </row>
    <row r="10777" spans="1:2" x14ac:dyDescent="0.3">
      <c r="A10777">
        <v>10771</v>
      </c>
      <c r="B10777" t="e">
        <f>SQRT((1-A10777*A10777/$G$1)*$G$2)</f>
        <v>#NUM!</v>
      </c>
    </row>
    <row r="10778" spans="1:2" x14ac:dyDescent="0.3">
      <c r="A10778">
        <v>10772</v>
      </c>
      <c r="B10778" t="e">
        <f>SQRT((1-A10778*A10778/$G$1)*$G$2)</f>
        <v>#NUM!</v>
      </c>
    </row>
    <row r="10779" spans="1:2" x14ac:dyDescent="0.3">
      <c r="A10779">
        <v>10773</v>
      </c>
      <c r="B10779" t="e">
        <f>SQRT((1-A10779*A10779/$G$1)*$G$2)</f>
        <v>#NUM!</v>
      </c>
    </row>
    <row r="10780" spans="1:2" x14ac:dyDescent="0.3">
      <c r="A10780">
        <v>10774</v>
      </c>
      <c r="B10780" t="e">
        <f>SQRT((1-A10780*A10780/$G$1)*$G$2)</f>
        <v>#NUM!</v>
      </c>
    </row>
    <row r="10781" spans="1:2" x14ac:dyDescent="0.3">
      <c r="A10781">
        <v>10775</v>
      </c>
      <c r="B10781" t="e">
        <f>SQRT((1-A10781*A10781/$G$1)*$G$2)</f>
        <v>#NUM!</v>
      </c>
    </row>
    <row r="10782" spans="1:2" x14ac:dyDescent="0.3">
      <c r="A10782">
        <v>10776</v>
      </c>
      <c r="B10782" t="e">
        <f>SQRT((1-A10782*A10782/$G$1)*$G$2)</f>
        <v>#NUM!</v>
      </c>
    </row>
    <row r="10783" spans="1:2" x14ac:dyDescent="0.3">
      <c r="A10783">
        <v>10777</v>
      </c>
      <c r="B10783" t="e">
        <f>SQRT((1-A10783*A10783/$G$1)*$G$2)</f>
        <v>#NUM!</v>
      </c>
    </row>
    <row r="10784" spans="1:2" x14ac:dyDescent="0.3">
      <c r="A10784">
        <v>10778</v>
      </c>
      <c r="B10784" t="e">
        <f>SQRT((1-A10784*A10784/$G$1)*$G$2)</f>
        <v>#NUM!</v>
      </c>
    </row>
    <row r="10785" spans="1:2" x14ac:dyDescent="0.3">
      <c r="A10785">
        <v>10779</v>
      </c>
      <c r="B10785" t="e">
        <f>SQRT((1-A10785*A10785/$G$1)*$G$2)</f>
        <v>#NUM!</v>
      </c>
    </row>
    <row r="10786" spans="1:2" x14ac:dyDescent="0.3">
      <c r="A10786">
        <v>10780</v>
      </c>
      <c r="B10786" t="e">
        <f>SQRT((1-A10786*A10786/$G$1)*$G$2)</f>
        <v>#NUM!</v>
      </c>
    </row>
    <row r="10787" spans="1:2" x14ac:dyDescent="0.3">
      <c r="A10787">
        <v>10781</v>
      </c>
      <c r="B10787" t="e">
        <f>SQRT((1-A10787*A10787/$G$1)*$G$2)</f>
        <v>#NUM!</v>
      </c>
    </row>
    <row r="10788" spans="1:2" x14ac:dyDescent="0.3">
      <c r="A10788">
        <v>10782</v>
      </c>
      <c r="B10788" t="e">
        <f>SQRT((1-A10788*A10788/$G$1)*$G$2)</f>
        <v>#NUM!</v>
      </c>
    </row>
    <row r="10789" spans="1:2" x14ac:dyDescent="0.3">
      <c r="A10789">
        <v>10783</v>
      </c>
      <c r="B10789" t="e">
        <f>SQRT((1-A10789*A10789/$G$1)*$G$2)</f>
        <v>#NUM!</v>
      </c>
    </row>
    <row r="10790" spans="1:2" x14ac:dyDescent="0.3">
      <c r="A10790">
        <v>10784</v>
      </c>
      <c r="B10790" t="e">
        <f>SQRT((1-A10790*A10790/$G$1)*$G$2)</f>
        <v>#NUM!</v>
      </c>
    </row>
    <row r="10791" spans="1:2" x14ac:dyDescent="0.3">
      <c r="A10791">
        <v>10785</v>
      </c>
      <c r="B10791" t="e">
        <f>SQRT((1-A10791*A10791/$G$1)*$G$2)</f>
        <v>#NUM!</v>
      </c>
    </row>
    <row r="10792" spans="1:2" x14ac:dyDescent="0.3">
      <c r="A10792">
        <v>10786</v>
      </c>
      <c r="B10792" t="e">
        <f>SQRT((1-A10792*A10792/$G$1)*$G$2)</f>
        <v>#NUM!</v>
      </c>
    </row>
    <row r="10793" spans="1:2" x14ac:dyDescent="0.3">
      <c r="A10793">
        <v>10787</v>
      </c>
      <c r="B10793" t="e">
        <f>SQRT((1-A10793*A10793/$G$1)*$G$2)</f>
        <v>#NUM!</v>
      </c>
    </row>
    <row r="10794" spans="1:2" x14ac:dyDescent="0.3">
      <c r="A10794">
        <v>10788</v>
      </c>
      <c r="B10794" t="e">
        <f>SQRT((1-A10794*A10794/$G$1)*$G$2)</f>
        <v>#NUM!</v>
      </c>
    </row>
    <row r="10795" spans="1:2" x14ac:dyDescent="0.3">
      <c r="A10795">
        <v>10789</v>
      </c>
      <c r="B10795" t="e">
        <f>SQRT((1-A10795*A10795/$G$1)*$G$2)</f>
        <v>#NUM!</v>
      </c>
    </row>
    <row r="10796" spans="1:2" x14ac:dyDescent="0.3">
      <c r="A10796">
        <v>10790</v>
      </c>
      <c r="B10796" t="e">
        <f>SQRT((1-A10796*A10796/$G$1)*$G$2)</f>
        <v>#NUM!</v>
      </c>
    </row>
    <row r="10797" spans="1:2" x14ac:dyDescent="0.3">
      <c r="A10797">
        <v>10791</v>
      </c>
      <c r="B10797" t="e">
        <f>SQRT((1-A10797*A10797/$G$1)*$G$2)</f>
        <v>#NUM!</v>
      </c>
    </row>
    <row r="10798" spans="1:2" x14ac:dyDescent="0.3">
      <c r="A10798">
        <v>10792</v>
      </c>
      <c r="B10798" t="e">
        <f>SQRT((1-A10798*A10798/$G$1)*$G$2)</f>
        <v>#NUM!</v>
      </c>
    </row>
    <row r="10799" spans="1:2" x14ac:dyDescent="0.3">
      <c r="A10799">
        <v>10793</v>
      </c>
      <c r="B10799" t="e">
        <f>SQRT((1-A10799*A10799/$G$1)*$G$2)</f>
        <v>#NUM!</v>
      </c>
    </row>
    <row r="10800" spans="1:2" x14ac:dyDescent="0.3">
      <c r="A10800">
        <v>10794</v>
      </c>
      <c r="B10800" t="e">
        <f>SQRT((1-A10800*A10800/$G$1)*$G$2)</f>
        <v>#NUM!</v>
      </c>
    </row>
    <row r="10801" spans="1:2" x14ac:dyDescent="0.3">
      <c r="A10801">
        <v>10795</v>
      </c>
      <c r="B10801" t="e">
        <f>SQRT((1-A10801*A10801/$G$1)*$G$2)</f>
        <v>#NUM!</v>
      </c>
    </row>
    <row r="10802" spans="1:2" x14ac:dyDescent="0.3">
      <c r="A10802">
        <v>10796</v>
      </c>
      <c r="B10802" t="e">
        <f>SQRT((1-A10802*A10802/$G$1)*$G$2)</f>
        <v>#NUM!</v>
      </c>
    </row>
    <row r="10803" spans="1:2" x14ac:dyDescent="0.3">
      <c r="A10803">
        <v>10797</v>
      </c>
      <c r="B10803" t="e">
        <f>SQRT((1-A10803*A10803/$G$1)*$G$2)</f>
        <v>#NUM!</v>
      </c>
    </row>
    <row r="10804" spans="1:2" x14ac:dyDescent="0.3">
      <c r="A10804">
        <v>10798</v>
      </c>
      <c r="B10804" t="e">
        <f>SQRT((1-A10804*A10804/$G$1)*$G$2)</f>
        <v>#NUM!</v>
      </c>
    </row>
    <row r="10805" spans="1:2" x14ac:dyDescent="0.3">
      <c r="A10805">
        <v>10799</v>
      </c>
      <c r="B10805" t="e">
        <f>SQRT((1-A10805*A10805/$G$1)*$G$2)</f>
        <v>#NUM!</v>
      </c>
    </row>
    <row r="10806" spans="1:2" x14ac:dyDescent="0.3">
      <c r="A10806">
        <v>10800</v>
      </c>
      <c r="B10806" t="e">
        <f>SQRT((1-A10806*A10806/$G$1)*$G$2)</f>
        <v>#NUM!</v>
      </c>
    </row>
    <row r="10807" spans="1:2" x14ac:dyDescent="0.3">
      <c r="A10807">
        <v>10801</v>
      </c>
      <c r="B10807" t="e">
        <f>SQRT((1-A10807*A10807/$G$1)*$G$2)</f>
        <v>#NUM!</v>
      </c>
    </row>
    <row r="10808" spans="1:2" x14ac:dyDescent="0.3">
      <c r="A10808">
        <v>10802</v>
      </c>
      <c r="B10808" t="e">
        <f>SQRT((1-A10808*A10808/$G$1)*$G$2)</f>
        <v>#NUM!</v>
      </c>
    </row>
    <row r="10809" spans="1:2" x14ac:dyDescent="0.3">
      <c r="A10809">
        <v>10803</v>
      </c>
      <c r="B10809" t="e">
        <f>SQRT((1-A10809*A10809/$G$1)*$G$2)</f>
        <v>#NUM!</v>
      </c>
    </row>
    <row r="10810" spans="1:2" x14ac:dyDescent="0.3">
      <c r="A10810">
        <v>10804</v>
      </c>
      <c r="B10810" t="e">
        <f>SQRT((1-A10810*A10810/$G$1)*$G$2)</f>
        <v>#NUM!</v>
      </c>
    </row>
    <row r="10811" spans="1:2" x14ac:dyDescent="0.3">
      <c r="A10811">
        <v>10805</v>
      </c>
      <c r="B10811" t="e">
        <f>SQRT((1-A10811*A10811/$G$1)*$G$2)</f>
        <v>#NUM!</v>
      </c>
    </row>
    <row r="10812" spans="1:2" x14ac:dyDescent="0.3">
      <c r="A10812">
        <v>10806</v>
      </c>
      <c r="B10812" t="e">
        <f>SQRT((1-A10812*A10812/$G$1)*$G$2)</f>
        <v>#NUM!</v>
      </c>
    </row>
    <row r="10813" spans="1:2" x14ac:dyDescent="0.3">
      <c r="A10813">
        <v>10807</v>
      </c>
      <c r="B10813" t="e">
        <f>SQRT((1-A10813*A10813/$G$1)*$G$2)</f>
        <v>#NUM!</v>
      </c>
    </row>
    <row r="10814" spans="1:2" x14ac:dyDescent="0.3">
      <c r="A10814">
        <v>10808</v>
      </c>
      <c r="B10814" t="e">
        <f>SQRT((1-A10814*A10814/$G$1)*$G$2)</f>
        <v>#NUM!</v>
      </c>
    </row>
    <row r="10815" spans="1:2" x14ac:dyDescent="0.3">
      <c r="A10815">
        <v>10809</v>
      </c>
      <c r="B10815" t="e">
        <f>SQRT((1-A10815*A10815/$G$1)*$G$2)</f>
        <v>#NUM!</v>
      </c>
    </row>
    <row r="10816" spans="1:2" x14ac:dyDescent="0.3">
      <c r="A10816">
        <v>10810</v>
      </c>
      <c r="B10816" t="e">
        <f>SQRT((1-A10816*A10816/$G$1)*$G$2)</f>
        <v>#NUM!</v>
      </c>
    </row>
    <row r="10817" spans="1:2" x14ac:dyDescent="0.3">
      <c r="A10817">
        <v>10811</v>
      </c>
      <c r="B10817" t="e">
        <f>SQRT((1-A10817*A10817/$G$1)*$G$2)</f>
        <v>#NUM!</v>
      </c>
    </row>
    <row r="10818" spans="1:2" x14ac:dyDescent="0.3">
      <c r="A10818">
        <v>10812</v>
      </c>
      <c r="B10818" t="e">
        <f>SQRT((1-A10818*A10818/$G$1)*$G$2)</f>
        <v>#NUM!</v>
      </c>
    </row>
    <row r="10819" spans="1:2" x14ac:dyDescent="0.3">
      <c r="A10819">
        <v>10813</v>
      </c>
      <c r="B10819" t="e">
        <f>SQRT((1-A10819*A10819/$G$1)*$G$2)</f>
        <v>#NUM!</v>
      </c>
    </row>
    <row r="10820" spans="1:2" x14ac:dyDescent="0.3">
      <c r="A10820">
        <v>10814</v>
      </c>
      <c r="B10820" t="e">
        <f>SQRT((1-A10820*A10820/$G$1)*$G$2)</f>
        <v>#NUM!</v>
      </c>
    </row>
    <row r="10821" spans="1:2" x14ac:dyDescent="0.3">
      <c r="A10821">
        <v>10815</v>
      </c>
      <c r="B10821" t="e">
        <f>SQRT((1-A10821*A10821/$G$1)*$G$2)</f>
        <v>#NUM!</v>
      </c>
    </row>
    <row r="10822" spans="1:2" x14ac:dyDescent="0.3">
      <c r="A10822">
        <v>10816</v>
      </c>
      <c r="B10822" t="e">
        <f>SQRT((1-A10822*A10822/$G$1)*$G$2)</f>
        <v>#NUM!</v>
      </c>
    </row>
    <row r="10823" spans="1:2" x14ac:dyDescent="0.3">
      <c r="A10823">
        <v>10817</v>
      </c>
      <c r="B10823" t="e">
        <f>SQRT((1-A10823*A10823/$G$1)*$G$2)</f>
        <v>#NUM!</v>
      </c>
    </row>
    <row r="10824" spans="1:2" x14ac:dyDescent="0.3">
      <c r="A10824">
        <v>10818</v>
      </c>
      <c r="B10824" t="e">
        <f>SQRT((1-A10824*A10824/$G$1)*$G$2)</f>
        <v>#NUM!</v>
      </c>
    </row>
    <row r="10825" spans="1:2" x14ac:dyDescent="0.3">
      <c r="A10825">
        <v>10819</v>
      </c>
      <c r="B10825" t="e">
        <f>SQRT((1-A10825*A10825/$G$1)*$G$2)</f>
        <v>#NUM!</v>
      </c>
    </row>
    <row r="10826" spans="1:2" x14ac:dyDescent="0.3">
      <c r="A10826">
        <v>10820</v>
      </c>
      <c r="B10826" t="e">
        <f>SQRT((1-A10826*A10826/$G$1)*$G$2)</f>
        <v>#NUM!</v>
      </c>
    </row>
    <row r="10827" spans="1:2" x14ac:dyDescent="0.3">
      <c r="A10827">
        <v>10821</v>
      </c>
      <c r="B10827" t="e">
        <f>SQRT((1-A10827*A10827/$G$1)*$G$2)</f>
        <v>#NUM!</v>
      </c>
    </row>
    <row r="10828" spans="1:2" x14ac:dyDescent="0.3">
      <c r="A10828">
        <v>10822</v>
      </c>
      <c r="B10828" t="e">
        <f>SQRT((1-A10828*A10828/$G$1)*$G$2)</f>
        <v>#NUM!</v>
      </c>
    </row>
    <row r="10829" spans="1:2" x14ac:dyDescent="0.3">
      <c r="A10829">
        <v>10823</v>
      </c>
      <c r="B10829" t="e">
        <f>SQRT((1-A10829*A10829/$G$1)*$G$2)</f>
        <v>#NUM!</v>
      </c>
    </row>
    <row r="10830" spans="1:2" x14ac:dyDescent="0.3">
      <c r="A10830">
        <v>10824</v>
      </c>
      <c r="B10830" t="e">
        <f>SQRT((1-A10830*A10830/$G$1)*$G$2)</f>
        <v>#NUM!</v>
      </c>
    </row>
    <row r="10831" spans="1:2" x14ac:dyDescent="0.3">
      <c r="A10831">
        <v>10825</v>
      </c>
      <c r="B10831" t="e">
        <f>SQRT((1-A10831*A10831/$G$1)*$G$2)</f>
        <v>#NUM!</v>
      </c>
    </row>
    <row r="10832" spans="1:2" x14ac:dyDescent="0.3">
      <c r="A10832">
        <v>10826</v>
      </c>
      <c r="B10832" t="e">
        <f>SQRT((1-A10832*A10832/$G$1)*$G$2)</f>
        <v>#NUM!</v>
      </c>
    </row>
    <row r="10833" spans="1:2" x14ac:dyDescent="0.3">
      <c r="A10833">
        <v>10827</v>
      </c>
      <c r="B10833" t="e">
        <f>SQRT((1-A10833*A10833/$G$1)*$G$2)</f>
        <v>#NUM!</v>
      </c>
    </row>
    <row r="10834" spans="1:2" x14ac:dyDescent="0.3">
      <c r="A10834">
        <v>10828</v>
      </c>
      <c r="B10834" t="e">
        <f>SQRT((1-A10834*A10834/$G$1)*$G$2)</f>
        <v>#NUM!</v>
      </c>
    </row>
    <row r="10835" spans="1:2" x14ac:dyDescent="0.3">
      <c r="A10835">
        <v>10829</v>
      </c>
      <c r="B10835" t="e">
        <f>SQRT((1-A10835*A10835/$G$1)*$G$2)</f>
        <v>#NUM!</v>
      </c>
    </row>
    <row r="10836" spans="1:2" x14ac:dyDescent="0.3">
      <c r="A10836">
        <v>10830</v>
      </c>
      <c r="B10836" t="e">
        <f>SQRT((1-A10836*A10836/$G$1)*$G$2)</f>
        <v>#NUM!</v>
      </c>
    </row>
    <row r="10837" spans="1:2" x14ac:dyDescent="0.3">
      <c r="A10837">
        <v>10831</v>
      </c>
      <c r="B10837" t="e">
        <f>SQRT((1-A10837*A10837/$G$1)*$G$2)</f>
        <v>#NUM!</v>
      </c>
    </row>
    <row r="10838" spans="1:2" x14ac:dyDescent="0.3">
      <c r="A10838">
        <v>10832</v>
      </c>
      <c r="B10838" t="e">
        <f>SQRT((1-A10838*A10838/$G$1)*$G$2)</f>
        <v>#NUM!</v>
      </c>
    </row>
    <row r="10839" spans="1:2" x14ac:dyDescent="0.3">
      <c r="A10839">
        <v>10833</v>
      </c>
      <c r="B10839" t="e">
        <f>SQRT((1-A10839*A10839/$G$1)*$G$2)</f>
        <v>#NUM!</v>
      </c>
    </row>
    <row r="10840" spans="1:2" x14ac:dyDescent="0.3">
      <c r="A10840">
        <v>10834</v>
      </c>
      <c r="B10840" t="e">
        <f>SQRT((1-A10840*A10840/$G$1)*$G$2)</f>
        <v>#NUM!</v>
      </c>
    </row>
    <row r="10841" spans="1:2" x14ac:dyDescent="0.3">
      <c r="A10841">
        <v>10835</v>
      </c>
      <c r="B10841" t="e">
        <f>SQRT((1-A10841*A10841/$G$1)*$G$2)</f>
        <v>#NUM!</v>
      </c>
    </row>
    <row r="10842" spans="1:2" x14ac:dyDescent="0.3">
      <c r="A10842">
        <v>10836</v>
      </c>
      <c r="B10842" t="e">
        <f>SQRT((1-A10842*A10842/$G$1)*$G$2)</f>
        <v>#NUM!</v>
      </c>
    </row>
    <row r="10843" spans="1:2" x14ac:dyDescent="0.3">
      <c r="A10843">
        <v>10837</v>
      </c>
      <c r="B10843" t="e">
        <f>SQRT((1-A10843*A10843/$G$1)*$G$2)</f>
        <v>#NUM!</v>
      </c>
    </row>
    <row r="10844" spans="1:2" x14ac:dyDescent="0.3">
      <c r="A10844">
        <v>10838</v>
      </c>
      <c r="B10844" t="e">
        <f>SQRT((1-A10844*A10844/$G$1)*$G$2)</f>
        <v>#NUM!</v>
      </c>
    </row>
    <row r="10845" spans="1:2" x14ac:dyDescent="0.3">
      <c r="A10845">
        <v>10839</v>
      </c>
      <c r="B10845" t="e">
        <f>SQRT((1-A10845*A10845/$G$1)*$G$2)</f>
        <v>#NUM!</v>
      </c>
    </row>
    <row r="10846" spans="1:2" x14ac:dyDescent="0.3">
      <c r="A10846">
        <v>10840</v>
      </c>
      <c r="B10846" t="e">
        <f>SQRT((1-A10846*A10846/$G$1)*$G$2)</f>
        <v>#NUM!</v>
      </c>
    </row>
    <row r="10847" spans="1:2" x14ac:dyDescent="0.3">
      <c r="A10847">
        <v>10841</v>
      </c>
      <c r="B10847" t="e">
        <f>SQRT((1-A10847*A10847/$G$1)*$G$2)</f>
        <v>#NUM!</v>
      </c>
    </row>
    <row r="10848" spans="1:2" x14ac:dyDescent="0.3">
      <c r="A10848">
        <v>10842</v>
      </c>
      <c r="B10848" t="e">
        <f>SQRT((1-A10848*A10848/$G$1)*$G$2)</f>
        <v>#NUM!</v>
      </c>
    </row>
    <row r="10849" spans="1:2" x14ac:dyDescent="0.3">
      <c r="A10849">
        <v>10843</v>
      </c>
      <c r="B10849" t="e">
        <f>SQRT((1-A10849*A10849/$G$1)*$G$2)</f>
        <v>#NUM!</v>
      </c>
    </row>
    <row r="10850" spans="1:2" x14ac:dyDescent="0.3">
      <c r="A10850">
        <v>10844</v>
      </c>
      <c r="B10850" t="e">
        <f>SQRT((1-A10850*A10850/$G$1)*$G$2)</f>
        <v>#NUM!</v>
      </c>
    </row>
    <row r="10851" spans="1:2" x14ac:dyDescent="0.3">
      <c r="A10851">
        <v>10845</v>
      </c>
      <c r="B10851" t="e">
        <f>SQRT((1-A10851*A10851/$G$1)*$G$2)</f>
        <v>#NUM!</v>
      </c>
    </row>
    <row r="10852" spans="1:2" x14ac:dyDescent="0.3">
      <c r="A10852">
        <v>10846</v>
      </c>
      <c r="B10852" t="e">
        <f>SQRT((1-A10852*A10852/$G$1)*$G$2)</f>
        <v>#NUM!</v>
      </c>
    </row>
    <row r="10853" spans="1:2" x14ac:dyDescent="0.3">
      <c r="A10853">
        <v>10847</v>
      </c>
      <c r="B10853" t="e">
        <f>SQRT((1-A10853*A10853/$G$1)*$G$2)</f>
        <v>#NUM!</v>
      </c>
    </row>
    <row r="10854" spans="1:2" x14ac:dyDescent="0.3">
      <c r="A10854">
        <v>10848</v>
      </c>
      <c r="B10854" t="e">
        <f>SQRT((1-A10854*A10854/$G$1)*$G$2)</f>
        <v>#NUM!</v>
      </c>
    </row>
    <row r="10855" spans="1:2" x14ac:dyDescent="0.3">
      <c r="A10855">
        <v>10849</v>
      </c>
      <c r="B10855" t="e">
        <f>SQRT((1-A10855*A10855/$G$1)*$G$2)</f>
        <v>#NUM!</v>
      </c>
    </row>
    <row r="10856" spans="1:2" x14ac:dyDescent="0.3">
      <c r="A10856">
        <v>10850</v>
      </c>
      <c r="B10856" t="e">
        <f>SQRT((1-A10856*A10856/$G$1)*$G$2)</f>
        <v>#NUM!</v>
      </c>
    </row>
    <row r="10857" spans="1:2" x14ac:dyDescent="0.3">
      <c r="A10857">
        <v>10851</v>
      </c>
      <c r="B10857" t="e">
        <f>SQRT((1-A10857*A10857/$G$1)*$G$2)</f>
        <v>#NUM!</v>
      </c>
    </row>
    <row r="10858" spans="1:2" x14ac:dyDescent="0.3">
      <c r="A10858">
        <v>10852</v>
      </c>
      <c r="B10858" t="e">
        <f>SQRT((1-A10858*A10858/$G$1)*$G$2)</f>
        <v>#NUM!</v>
      </c>
    </row>
    <row r="10859" spans="1:2" x14ac:dyDescent="0.3">
      <c r="A10859">
        <v>10853</v>
      </c>
      <c r="B10859" t="e">
        <f>SQRT((1-A10859*A10859/$G$1)*$G$2)</f>
        <v>#NUM!</v>
      </c>
    </row>
    <row r="10860" spans="1:2" x14ac:dyDescent="0.3">
      <c r="A10860">
        <v>10854</v>
      </c>
      <c r="B10860" t="e">
        <f>SQRT((1-A10860*A10860/$G$1)*$G$2)</f>
        <v>#NUM!</v>
      </c>
    </row>
    <row r="10861" spans="1:2" x14ac:dyDescent="0.3">
      <c r="A10861">
        <v>10855</v>
      </c>
      <c r="B10861" t="e">
        <f>SQRT((1-A10861*A10861/$G$1)*$G$2)</f>
        <v>#NUM!</v>
      </c>
    </row>
    <row r="10862" spans="1:2" x14ac:dyDescent="0.3">
      <c r="A10862">
        <v>10856</v>
      </c>
      <c r="B10862" t="e">
        <f>SQRT((1-A10862*A10862/$G$1)*$G$2)</f>
        <v>#NUM!</v>
      </c>
    </row>
    <row r="10863" spans="1:2" x14ac:dyDescent="0.3">
      <c r="A10863">
        <v>10857</v>
      </c>
      <c r="B10863" t="e">
        <f>SQRT((1-A10863*A10863/$G$1)*$G$2)</f>
        <v>#NUM!</v>
      </c>
    </row>
    <row r="10864" spans="1:2" x14ac:dyDescent="0.3">
      <c r="A10864">
        <v>10858</v>
      </c>
      <c r="B10864" t="e">
        <f>SQRT((1-A10864*A10864/$G$1)*$G$2)</f>
        <v>#NUM!</v>
      </c>
    </row>
    <row r="10865" spans="1:2" x14ac:dyDescent="0.3">
      <c r="A10865">
        <v>10859</v>
      </c>
      <c r="B10865" t="e">
        <f>SQRT((1-A10865*A10865/$G$1)*$G$2)</f>
        <v>#NUM!</v>
      </c>
    </row>
    <row r="10866" spans="1:2" x14ac:dyDescent="0.3">
      <c r="A10866">
        <v>10860</v>
      </c>
      <c r="B10866" t="e">
        <f>SQRT((1-A10866*A10866/$G$1)*$G$2)</f>
        <v>#NUM!</v>
      </c>
    </row>
    <row r="10867" spans="1:2" x14ac:dyDescent="0.3">
      <c r="A10867">
        <v>10861</v>
      </c>
      <c r="B10867" t="e">
        <f>SQRT((1-A10867*A10867/$G$1)*$G$2)</f>
        <v>#NUM!</v>
      </c>
    </row>
    <row r="10868" spans="1:2" x14ac:dyDescent="0.3">
      <c r="A10868">
        <v>10862</v>
      </c>
      <c r="B10868" t="e">
        <f>SQRT((1-A10868*A10868/$G$1)*$G$2)</f>
        <v>#NUM!</v>
      </c>
    </row>
    <row r="10869" spans="1:2" x14ac:dyDescent="0.3">
      <c r="A10869">
        <v>10863</v>
      </c>
      <c r="B10869" t="e">
        <f>SQRT((1-A10869*A10869/$G$1)*$G$2)</f>
        <v>#NUM!</v>
      </c>
    </row>
    <row r="10870" spans="1:2" x14ac:dyDescent="0.3">
      <c r="A10870">
        <v>10864</v>
      </c>
      <c r="B10870" t="e">
        <f>SQRT((1-A10870*A10870/$G$1)*$G$2)</f>
        <v>#NUM!</v>
      </c>
    </row>
    <row r="10871" spans="1:2" x14ac:dyDescent="0.3">
      <c r="A10871">
        <v>10865</v>
      </c>
      <c r="B10871" t="e">
        <f>SQRT((1-A10871*A10871/$G$1)*$G$2)</f>
        <v>#NUM!</v>
      </c>
    </row>
    <row r="10872" spans="1:2" x14ac:dyDescent="0.3">
      <c r="A10872">
        <v>10866</v>
      </c>
      <c r="B10872" t="e">
        <f>SQRT((1-A10872*A10872/$G$1)*$G$2)</f>
        <v>#NUM!</v>
      </c>
    </row>
    <row r="10873" spans="1:2" x14ac:dyDescent="0.3">
      <c r="A10873">
        <v>10867</v>
      </c>
      <c r="B10873" t="e">
        <f>SQRT((1-A10873*A10873/$G$1)*$G$2)</f>
        <v>#NUM!</v>
      </c>
    </row>
    <row r="10874" spans="1:2" x14ac:dyDescent="0.3">
      <c r="A10874">
        <v>10868</v>
      </c>
      <c r="B10874" t="e">
        <f>SQRT((1-A10874*A10874/$G$1)*$G$2)</f>
        <v>#NUM!</v>
      </c>
    </row>
    <row r="10875" spans="1:2" x14ac:dyDescent="0.3">
      <c r="A10875">
        <v>10869</v>
      </c>
      <c r="B10875" t="e">
        <f>SQRT((1-A10875*A10875/$G$1)*$G$2)</f>
        <v>#NUM!</v>
      </c>
    </row>
    <row r="10876" spans="1:2" x14ac:dyDescent="0.3">
      <c r="A10876">
        <v>10870</v>
      </c>
      <c r="B10876" t="e">
        <f>SQRT((1-A10876*A10876/$G$1)*$G$2)</f>
        <v>#NUM!</v>
      </c>
    </row>
    <row r="10877" spans="1:2" x14ac:dyDescent="0.3">
      <c r="A10877">
        <v>10871</v>
      </c>
      <c r="B10877" t="e">
        <f>SQRT((1-A10877*A10877/$G$1)*$G$2)</f>
        <v>#NUM!</v>
      </c>
    </row>
    <row r="10878" spans="1:2" x14ac:dyDescent="0.3">
      <c r="A10878">
        <v>10872</v>
      </c>
      <c r="B10878" t="e">
        <f>SQRT((1-A10878*A10878/$G$1)*$G$2)</f>
        <v>#NUM!</v>
      </c>
    </row>
    <row r="10879" spans="1:2" x14ac:dyDescent="0.3">
      <c r="A10879">
        <v>10873</v>
      </c>
      <c r="B10879" t="e">
        <f>SQRT((1-A10879*A10879/$G$1)*$G$2)</f>
        <v>#NUM!</v>
      </c>
    </row>
    <row r="10880" spans="1:2" x14ac:dyDescent="0.3">
      <c r="A10880">
        <v>10874</v>
      </c>
      <c r="B10880" t="e">
        <f>SQRT((1-A10880*A10880/$G$1)*$G$2)</f>
        <v>#NUM!</v>
      </c>
    </row>
    <row r="10881" spans="1:2" x14ac:dyDescent="0.3">
      <c r="A10881">
        <v>10875</v>
      </c>
      <c r="B10881" t="e">
        <f>SQRT((1-A10881*A10881/$G$1)*$G$2)</f>
        <v>#NUM!</v>
      </c>
    </row>
    <row r="10882" spans="1:2" x14ac:dyDescent="0.3">
      <c r="A10882">
        <v>10876</v>
      </c>
      <c r="B10882" t="e">
        <f>SQRT((1-A10882*A10882/$G$1)*$G$2)</f>
        <v>#NUM!</v>
      </c>
    </row>
    <row r="10883" spans="1:2" x14ac:dyDescent="0.3">
      <c r="A10883">
        <v>10877</v>
      </c>
      <c r="B10883" t="e">
        <f>SQRT((1-A10883*A10883/$G$1)*$G$2)</f>
        <v>#NUM!</v>
      </c>
    </row>
    <row r="10884" spans="1:2" x14ac:dyDescent="0.3">
      <c r="A10884">
        <v>10878</v>
      </c>
      <c r="B10884" t="e">
        <f>SQRT((1-A10884*A10884/$G$1)*$G$2)</f>
        <v>#NUM!</v>
      </c>
    </row>
    <row r="10885" spans="1:2" x14ac:dyDescent="0.3">
      <c r="A10885">
        <v>10879</v>
      </c>
      <c r="B10885" t="e">
        <f>SQRT((1-A10885*A10885/$G$1)*$G$2)</f>
        <v>#NUM!</v>
      </c>
    </row>
    <row r="10886" spans="1:2" x14ac:dyDescent="0.3">
      <c r="A10886">
        <v>10880</v>
      </c>
      <c r="B10886" t="e">
        <f>SQRT((1-A10886*A10886/$G$1)*$G$2)</f>
        <v>#NUM!</v>
      </c>
    </row>
    <row r="10887" spans="1:2" x14ac:dyDescent="0.3">
      <c r="A10887">
        <v>10881</v>
      </c>
      <c r="B10887" t="e">
        <f>SQRT((1-A10887*A10887/$G$1)*$G$2)</f>
        <v>#NUM!</v>
      </c>
    </row>
    <row r="10888" spans="1:2" x14ac:dyDescent="0.3">
      <c r="A10888">
        <v>10882</v>
      </c>
      <c r="B10888" t="e">
        <f>SQRT((1-A10888*A10888/$G$1)*$G$2)</f>
        <v>#NUM!</v>
      </c>
    </row>
    <row r="10889" spans="1:2" x14ac:dyDescent="0.3">
      <c r="A10889">
        <v>10883</v>
      </c>
      <c r="B10889" t="e">
        <f>SQRT((1-A10889*A10889/$G$1)*$G$2)</f>
        <v>#NUM!</v>
      </c>
    </row>
    <row r="10890" spans="1:2" x14ac:dyDescent="0.3">
      <c r="A10890">
        <v>10884</v>
      </c>
      <c r="B10890" t="e">
        <f>SQRT((1-A10890*A10890/$G$1)*$G$2)</f>
        <v>#NUM!</v>
      </c>
    </row>
    <row r="10891" spans="1:2" x14ac:dyDescent="0.3">
      <c r="A10891">
        <v>10885</v>
      </c>
      <c r="B10891" t="e">
        <f>SQRT((1-A10891*A10891/$G$1)*$G$2)</f>
        <v>#NUM!</v>
      </c>
    </row>
    <row r="10892" spans="1:2" x14ac:dyDescent="0.3">
      <c r="A10892">
        <v>10886</v>
      </c>
      <c r="B10892" t="e">
        <f>SQRT((1-A10892*A10892/$G$1)*$G$2)</f>
        <v>#NUM!</v>
      </c>
    </row>
    <row r="10893" spans="1:2" x14ac:dyDescent="0.3">
      <c r="A10893">
        <v>10887</v>
      </c>
      <c r="B10893" t="e">
        <f>SQRT((1-A10893*A10893/$G$1)*$G$2)</f>
        <v>#NUM!</v>
      </c>
    </row>
    <row r="10894" spans="1:2" x14ac:dyDescent="0.3">
      <c r="A10894">
        <v>10888</v>
      </c>
      <c r="B10894" t="e">
        <f>SQRT((1-A10894*A10894/$G$1)*$G$2)</f>
        <v>#NUM!</v>
      </c>
    </row>
    <row r="10895" spans="1:2" x14ac:dyDescent="0.3">
      <c r="A10895">
        <v>10889</v>
      </c>
      <c r="B10895" t="e">
        <f>SQRT((1-A10895*A10895/$G$1)*$G$2)</f>
        <v>#NUM!</v>
      </c>
    </row>
    <row r="10896" spans="1:2" x14ac:dyDescent="0.3">
      <c r="A10896">
        <v>10890</v>
      </c>
      <c r="B10896" t="e">
        <f>SQRT((1-A10896*A10896/$G$1)*$G$2)</f>
        <v>#NUM!</v>
      </c>
    </row>
    <row r="10897" spans="1:2" x14ac:dyDescent="0.3">
      <c r="A10897">
        <v>10891</v>
      </c>
      <c r="B10897" t="e">
        <f>SQRT((1-A10897*A10897/$G$1)*$G$2)</f>
        <v>#NUM!</v>
      </c>
    </row>
    <row r="10898" spans="1:2" x14ac:dyDescent="0.3">
      <c r="A10898">
        <v>10892</v>
      </c>
      <c r="B10898" t="e">
        <f>SQRT((1-A10898*A10898/$G$1)*$G$2)</f>
        <v>#NUM!</v>
      </c>
    </row>
    <row r="10899" spans="1:2" x14ac:dyDescent="0.3">
      <c r="A10899">
        <v>10893</v>
      </c>
      <c r="B10899" t="e">
        <f>SQRT((1-A10899*A10899/$G$1)*$G$2)</f>
        <v>#NUM!</v>
      </c>
    </row>
    <row r="10900" spans="1:2" x14ac:dyDescent="0.3">
      <c r="A10900">
        <v>10894</v>
      </c>
      <c r="B10900" t="e">
        <f>SQRT((1-A10900*A10900/$G$1)*$G$2)</f>
        <v>#NUM!</v>
      </c>
    </row>
    <row r="10901" spans="1:2" x14ac:dyDescent="0.3">
      <c r="A10901">
        <v>10895</v>
      </c>
      <c r="B10901" t="e">
        <f>SQRT((1-A10901*A10901/$G$1)*$G$2)</f>
        <v>#NUM!</v>
      </c>
    </row>
    <row r="10902" spans="1:2" x14ac:dyDescent="0.3">
      <c r="A10902">
        <v>10896</v>
      </c>
      <c r="B10902" t="e">
        <f>SQRT((1-A10902*A10902/$G$1)*$G$2)</f>
        <v>#NUM!</v>
      </c>
    </row>
    <row r="10903" spans="1:2" x14ac:dyDescent="0.3">
      <c r="A10903">
        <v>10897</v>
      </c>
      <c r="B10903" t="e">
        <f>SQRT((1-A10903*A10903/$G$1)*$G$2)</f>
        <v>#NUM!</v>
      </c>
    </row>
    <row r="10904" spans="1:2" x14ac:dyDescent="0.3">
      <c r="A10904">
        <v>10898</v>
      </c>
      <c r="B10904" t="e">
        <f>SQRT((1-A10904*A10904/$G$1)*$G$2)</f>
        <v>#NUM!</v>
      </c>
    </row>
    <row r="10905" spans="1:2" x14ac:dyDescent="0.3">
      <c r="A10905">
        <v>10899</v>
      </c>
      <c r="B10905" t="e">
        <f>SQRT((1-A10905*A10905/$G$1)*$G$2)</f>
        <v>#NUM!</v>
      </c>
    </row>
    <row r="10906" spans="1:2" x14ac:dyDescent="0.3">
      <c r="A10906">
        <v>10900</v>
      </c>
      <c r="B10906" t="e">
        <f>SQRT((1-A10906*A10906/$G$1)*$G$2)</f>
        <v>#NUM!</v>
      </c>
    </row>
    <row r="10907" spans="1:2" x14ac:dyDescent="0.3">
      <c r="A10907">
        <v>10901</v>
      </c>
      <c r="B10907" t="e">
        <f>SQRT((1-A10907*A10907/$G$1)*$G$2)</f>
        <v>#NUM!</v>
      </c>
    </row>
    <row r="10908" spans="1:2" x14ac:dyDescent="0.3">
      <c r="A10908">
        <v>10902</v>
      </c>
      <c r="B10908" t="e">
        <f>SQRT((1-A10908*A10908/$G$1)*$G$2)</f>
        <v>#NUM!</v>
      </c>
    </row>
    <row r="10909" spans="1:2" x14ac:dyDescent="0.3">
      <c r="A10909">
        <v>10903</v>
      </c>
      <c r="B10909" t="e">
        <f>SQRT((1-A10909*A10909/$G$1)*$G$2)</f>
        <v>#NUM!</v>
      </c>
    </row>
    <row r="10910" spans="1:2" x14ac:dyDescent="0.3">
      <c r="A10910">
        <v>10904</v>
      </c>
      <c r="B10910" t="e">
        <f>SQRT((1-A10910*A10910/$G$1)*$G$2)</f>
        <v>#NUM!</v>
      </c>
    </row>
    <row r="10911" spans="1:2" x14ac:dyDescent="0.3">
      <c r="A10911">
        <v>10905</v>
      </c>
      <c r="B10911" t="e">
        <f>SQRT((1-A10911*A10911/$G$1)*$G$2)</f>
        <v>#NUM!</v>
      </c>
    </row>
    <row r="10912" spans="1:2" x14ac:dyDescent="0.3">
      <c r="A10912">
        <v>10906</v>
      </c>
      <c r="B10912" t="e">
        <f>SQRT((1-A10912*A10912/$G$1)*$G$2)</f>
        <v>#NUM!</v>
      </c>
    </row>
    <row r="10913" spans="1:2" x14ac:dyDescent="0.3">
      <c r="A10913">
        <v>10907</v>
      </c>
      <c r="B10913" t="e">
        <f>SQRT((1-A10913*A10913/$G$1)*$G$2)</f>
        <v>#NUM!</v>
      </c>
    </row>
    <row r="10914" spans="1:2" x14ac:dyDescent="0.3">
      <c r="A10914">
        <v>10908</v>
      </c>
      <c r="B10914" t="e">
        <f>SQRT((1-A10914*A10914/$G$1)*$G$2)</f>
        <v>#NUM!</v>
      </c>
    </row>
    <row r="10915" spans="1:2" x14ac:dyDescent="0.3">
      <c r="A10915">
        <v>10909</v>
      </c>
      <c r="B10915" t="e">
        <f>SQRT((1-A10915*A10915/$G$1)*$G$2)</f>
        <v>#NUM!</v>
      </c>
    </row>
    <row r="10916" spans="1:2" x14ac:dyDescent="0.3">
      <c r="A10916">
        <v>10910</v>
      </c>
      <c r="B10916" t="e">
        <f>SQRT((1-A10916*A10916/$G$1)*$G$2)</f>
        <v>#NUM!</v>
      </c>
    </row>
    <row r="10917" spans="1:2" x14ac:dyDescent="0.3">
      <c r="A10917">
        <v>10911</v>
      </c>
      <c r="B10917" t="e">
        <f>SQRT((1-A10917*A10917/$G$1)*$G$2)</f>
        <v>#NUM!</v>
      </c>
    </row>
    <row r="10918" spans="1:2" x14ac:dyDescent="0.3">
      <c r="A10918">
        <v>10912</v>
      </c>
      <c r="B10918" t="e">
        <f>SQRT((1-A10918*A10918/$G$1)*$G$2)</f>
        <v>#NUM!</v>
      </c>
    </row>
    <row r="10919" spans="1:2" x14ac:dyDescent="0.3">
      <c r="A10919">
        <v>10913</v>
      </c>
      <c r="B10919" t="e">
        <f>SQRT((1-A10919*A10919/$G$1)*$G$2)</f>
        <v>#NUM!</v>
      </c>
    </row>
    <row r="10920" spans="1:2" x14ac:dyDescent="0.3">
      <c r="A10920">
        <v>10914</v>
      </c>
      <c r="B10920" t="e">
        <f>SQRT((1-A10920*A10920/$G$1)*$G$2)</f>
        <v>#NUM!</v>
      </c>
    </row>
    <row r="10921" spans="1:2" x14ac:dyDescent="0.3">
      <c r="A10921">
        <v>10915</v>
      </c>
      <c r="B10921" t="e">
        <f>SQRT((1-A10921*A10921/$G$1)*$G$2)</f>
        <v>#NUM!</v>
      </c>
    </row>
    <row r="10922" spans="1:2" x14ac:dyDescent="0.3">
      <c r="A10922">
        <v>10916</v>
      </c>
      <c r="B10922" t="e">
        <f>SQRT((1-A10922*A10922/$G$1)*$G$2)</f>
        <v>#NUM!</v>
      </c>
    </row>
    <row r="10923" spans="1:2" x14ac:dyDescent="0.3">
      <c r="A10923">
        <v>10917</v>
      </c>
      <c r="B10923" t="e">
        <f>SQRT((1-A10923*A10923/$G$1)*$G$2)</f>
        <v>#NUM!</v>
      </c>
    </row>
    <row r="10924" spans="1:2" x14ac:dyDescent="0.3">
      <c r="A10924">
        <v>10918</v>
      </c>
      <c r="B10924" t="e">
        <f>SQRT((1-A10924*A10924/$G$1)*$G$2)</f>
        <v>#NUM!</v>
      </c>
    </row>
    <row r="10925" spans="1:2" x14ac:dyDescent="0.3">
      <c r="A10925">
        <v>10919</v>
      </c>
      <c r="B10925" t="e">
        <f>SQRT((1-A10925*A10925/$G$1)*$G$2)</f>
        <v>#NUM!</v>
      </c>
    </row>
    <row r="10926" spans="1:2" x14ac:dyDescent="0.3">
      <c r="A10926">
        <v>10920</v>
      </c>
      <c r="B10926" t="e">
        <f>SQRT((1-A10926*A10926/$G$1)*$G$2)</f>
        <v>#NUM!</v>
      </c>
    </row>
    <row r="10927" spans="1:2" x14ac:dyDescent="0.3">
      <c r="A10927">
        <v>10921</v>
      </c>
      <c r="B10927" t="e">
        <f>SQRT((1-A10927*A10927/$G$1)*$G$2)</f>
        <v>#NUM!</v>
      </c>
    </row>
    <row r="10928" spans="1:2" x14ac:dyDescent="0.3">
      <c r="A10928">
        <v>10922</v>
      </c>
      <c r="B10928" t="e">
        <f>SQRT((1-A10928*A10928/$G$1)*$G$2)</f>
        <v>#NUM!</v>
      </c>
    </row>
    <row r="10929" spans="1:2" x14ac:dyDescent="0.3">
      <c r="A10929">
        <v>10923</v>
      </c>
      <c r="B10929" t="e">
        <f>SQRT((1-A10929*A10929/$G$1)*$G$2)</f>
        <v>#NUM!</v>
      </c>
    </row>
    <row r="10930" spans="1:2" x14ac:dyDescent="0.3">
      <c r="A10930">
        <v>10924</v>
      </c>
      <c r="B10930" t="e">
        <f>SQRT((1-A10930*A10930/$G$1)*$G$2)</f>
        <v>#NUM!</v>
      </c>
    </row>
    <row r="10931" spans="1:2" x14ac:dyDescent="0.3">
      <c r="A10931">
        <v>10925</v>
      </c>
      <c r="B10931" t="e">
        <f>SQRT((1-A10931*A10931/$G$1)*$G$2)</f>
        <v>#NUM!</v>
      </c>
    </row>
    <row r="10932" spans="1:2" x14ac:dyDescent="0.3">
      <c r="A10932">
        <v>10926</v>
      </c>
      <c r="B10932" t="e">
        <f>SQRT((1-A10932*A10932/$G$1)*$G$2)</f>
        <v>#NUM!</v>
      </c>
    </row>
    <row r="10933" spans="1:2" x14ac:dyDescent="0.3">
      <c r="A10933">
        <v>10927</v>
      </c>
      <c r="B10933" t="e">
        <f>SQRT((1-A10933*A10933/$G$1)*$G$2)</f>
        <v>#NUM!</v>
      </c>
    </row>
    <row r="10934" spans="1:2" x14ac:dyDescent="0.3">
      <c r="A10934">
        <v>10928</v>
      </c>
      <c r="B10934" t="e">
        <f>SQRT((1-A10934*A10934/$G$1)*$G$2)</f>
        <v>#NUM!</v>
      </c>
    </row>
    <row r="10935" spans="1:2" x14ac:dyDescent="0.3">
      <c r="A10935">
        <v>10929</v>
      </c>
      <c r="B10935" t="e">
        <f>SQRT((1-A10935*A10935/$G$1)*$G$2)</f>
        <v>#NUM!</v>
      </c>
    </row>
    <row r="10936" spans="1:2" x14ac:dyDescent="0.3">
      <c r="A10936">
        <v>10930</v>
      </c>
      <c r="B10936" t="e">
        <f>SQRT((1-A10936*A10936/$G$1)*$G$2)</f>
        <v>#NUM!</v>
      </c>
    </row>
    <row r="10937" spans="1:2" x14ac:dyDescent="0.3">
      <c r="A10937">
        <v>10931</v>
      </c>
      <c r="B10937" t="e">
        <f>SQRT((1-A10937*A10937/$G$1)*$G$2)</f>
        <v>#NUM!</v>
      </c>
    </row>
    <row r="10938" spans="1:2" x14ac:dyDescent="0.3">
      <c r="A10938">
        <v>10932</v>
      </c>
      <c r="B10938" t="e">
        <f>SQRT((1-A10938*A10938/$G$1)*$G$2)</f>
        <v>#NUM!</v>
      </c>
    </row>
    <row r="10939" spans="1:2" x14ac:dyDescent="0.3">
      <c r="A10939">
        <v>10933</v>
      </c>
      <c r="B10939" t="e">
        <f>SQRT((1-A10939*A10939/$G$1)*$G$2)</f>
        <v>#NUM!</v>
      </c>
    </row>
    <row r="10940" spans="1:2" x14ac:dyDescent="0.3">
      <c r="A10940">
        <v>10934</v>
      </c>
      <c r="B10940" t="e">
        <f>SQRT((1-A10940*A10940/$G$1)*$G$2)</f>
        <v>#NUM!</v>
      </c>
    </row>
    <row r="10941" spans="1:2" x14ac:dyDescent="0.3">
      <c r="A10941">
        <v>10935</v>
      </c>
      <c r="B10941" t="e">
        <f>SQRT((1-A10941*A10941/$G$1)*$G$2)</f>
        <v>#NUM!</v>
      </c>
    </row>
    <row r="10942" spans="1:2" x14ac:dyDescent="0.3">
      <c r="A10942">
        <v>10936</v>
      </c>
      <c r="B10942" t="e">
        <f>SQRT((1-A10942*A10942/$G$1)*$G$2)</f>
        <v>#NUM!</v>
      </c>
    </row>
    <row r="10943" spans="1:2" x14ac:dyDescent="0.3">
      <c r="A10943">
        <v>10937</v>
      </c>
      <c r="B10943" t="e">
        <f>SQRT((1-A10943*A10943/$G$1)*$G$2)</f>
        <v>#NUM!</v>
      </c>
    </row>
    <row r="10944" spans="1:2" x14ac:dyDescent="0.3">
      <c r="A10944">
        <v>10938</v>
      </c>
      <c r="B10944" t="e">
        <f>SQRT((1-A10944*A10944/$G$1)*$G$2)</f>
        <v>#NUM!</v>
      </c>
    </row>
    <row r="10945" spans="1:2" x14ac:dyDescent="0.3">
      <c r="A10945">
        <v>10939</v>
      </c>
      <c r="B10945" t="e">
        <f>SQRT((1-A10945*A10945/$G$1)*$G$2)</f>
        <v>#NUM!</v>
      </c>
    </row>
    <row r="10946" spans="1:2" x14ac:dyDescent="0.3">
      <c r="A10946">
        <v>10940</v>
      </c>
      <c r="B10946" t="e">
        <f>SQRT((1-A10946*A10946/$G$1)*$G$2)</f>
        <v>#NUM!</v>
      </c>
    </row>
    <row r="10947" spans="1:2" x14ac:dyDescent="0.3">
      <c r="A10947">
        <v>10941</v>
      </c>
      <c r="B10947" t="e">
        <f>SQRT((1-A10947*A10947/$G$1)*$G$2)</f>
        <v>#NUM!</v>
      </c>
    </row>
    <row r="10948" spans="1:2" x14ac:dyDescent="0.3">
      <c r="A10948">
        <v>10942</v>
      </c>
      <c r="B10948" t="e">
        <f>SQRT((1-A10948*A10948/$G$1)*$G$2)</f>
        <v>#NUM!</v>
      </c>
    </row>
    <row r="10949" spans="1:2" x14ac:dyDescent="0.3">
      <c r="A10949">
        <v>10943</v>
      </c>
      <c r="B10949" t="e">
        <f>SQRT((1-A10949*A10949/$G$1)*$G$2)</f>
        <v>#NUM!</v>
      </c>
    </row>
    <row r="10950" spans="1:2" x14ac:dyDescent="0.3">
      <c r="A10950">
        <v>10944</v>
      </c>
      <c r="B10950" t="e">
        <f>SQRT((1-A10950*A10950/$G$1)*$G$2)</f>
        <v>#NUM!</v>
      </c>
    </row>
    <row r="10951" spans="1:2" x14ac:dyDescent="0.3">
      <c r="A10951">
        <v>10945</v>
      </c>
      <c r="B10951" t="e">
        <f>SQRT((1-A10951*A10951/$G$1)*$G$2)</f>
        <v>#NUM!</v>
      </c>
    </row>
    <row r="10952" spans="1:2" x14ac:dyDescent="0.3">
      <c r="A10952">
        <v>10946</v>
      </c>
      <c r="B10952" t="e">
        <f>SQRT((1-A10952*A10952/$G$1)*$G$2)</f>
        <v>#NUM!</v>
      </c>
    </row>
    <row r="10953" spans="1:2" x14ac:dyDescent="0.3">
      <c r="A10953">
        <v>10947</v>
      </c>
      <c r="B10953" t="e">
        <f>SQRT((1-A10953*A10953/$G$1)*$G$2)</f>
        <v>#NUM!</v>
      </c>
    </row>
    <row r="10954" spans="1:2" x14ac:dyDescent="0.3">
      <c r="A10954">
        <v>10948</v>
      </c>
      <c r="B10954" t="e">
        <f>SQRT((1-A10954*A10954/$G$1)*$G$2)</f>
        <v>#NUM!</v>
      </c>
    </row>
    <row r="10955" spans="1:2" x14ac:dyDescent="0.3">
      <c r="A10955">
        <v>10949</v>
      </c>
      <c r="B10955" t="e">
        <f>SQRT((1-A10955*A10955/$G$1)*$G$2)</f>
        <v>#NUM!</v>
      </c>
    </row>
    <row r="10956" spans="1:2" x14ac:dyDescent="0.3">
      <c r="A10956">
        <v>10950</v>
      </c>
      <c r="B10956" t="e">
        <f>SQRT((1-A10956*A10956/$G$1)*$G$2)</f>
        <v>#NUM!</v>
      </c>
    </row>
    <row r="10957" spans="1:2" x14ac:dyDescent="0.3">
      <c r="A10957">
        <v>10951</v>
      </c>
      <c r="B10957" t="e">
        <f>SQRT((1-A10957*A10957/$G$1)*$G$2)</f>
        <v>#NUM!</v>
      </c>
    </row>
    <row r="10958" spans="1:2" x14ac:dyDescent="0.3">
      <c r="A10958">
        <v>10952</v>
      </c>
      <c r="B10958" t="e">
        <f>SQRT((1-A10958*A10958/$G$1)*$G$2)</f>
        <v>#NUM!</v>
      </c>
    </row>
    <row r="10959" spans="1:2" x14ac:dyDescent="0.3">
      <c r="A10959">
        <v>10953</v>
      </c>
      <c r="B10959" t="e">
        <f>SQRT((1-A10959*A10959/$G$1)*$G$2)</f>
        <v>#NUM!</v>
      </c>
    </row>
    <row r="10960" spans="1:2" x14ac:dyDescent="0.3">
      <c r="A10960">
        <v>10954</v>
      </c>
      <c r="B10960" t="e">
        <f>SQRT((1-A10960*A10960/$G$1)*$G$2)</f>
        <v>#NUM!</v>
      </c>
    </row>
    <row r="10961" spans="1:2" x14ac:dyDescent="0.3">
      <c r="A10961">
        <v>10955</v>
      </c>
      <c r="B10961" t="e">
        <f>SQRT((1-A10961*A10961/$G$1)*$G$2)</f>
        <v>#NUM!</v>
      </c>
    </row>
    <row r="10962" spans="1:2" x14ac:dyDescent="0.3">
      <c r="A10962">
        <v>10956</v>
      </c>
      <c r="B10962" t="e">
        <f>SQRT((1-A10962*A10962/$G$1)*$G$2)</f>
        <v>#NUM!</v>
      </c>
    </row>
    <row r="10963" spans="1:2" x14ac:dyDescent="0.3">
      <c r="A10963">
        <v>10957</v>
      </c>
      <c r="B10963" t="e">
        <f>SQRT((1-A10963*A10963/$G$1)*$G$2)</f>
        <v>#NUM!</v>
      </c>
    </row>
    <row r="10964" spans="1:2" x14ac:dyDescent="0.3">
      <c r="A10964">
        <v>10958</v>
      </c>
      <c r="B10964" t="e">
        <f>SQRT((1-A10964*A10964/$G$1)*$G$2)</f>
        <v>#NUM!</v>
      </c>
    </row>
    <row r="10965" spans="1:2" x14ac:dyDescent="0.3">
      <c r="A10965">
        <v>10959</v>
      </c>
      <c r="B10965" t="e">
        <f>SQRT((1-A10965*A10965/$G$1)*$G$2)</f>
        <v>#NUM!</v>
      </c>
    </row>
    <row r="10966" spans="1:2" x14ac:dyDescent="0.3">
      <c r="A10966">
        <v>10960</v>
      </c>
      <c r="B10966" t="e">
        <f>SQRT((1-A10966*A10966/$G$1)*$G$2)</f>
        <v>#NUM!</v>
      </c>
    </row>
    <row r="10967" spans="1:2" x14ac:dyDescent="0.3">
      <c r="A10967">
        <v>10961</v>
      </c>
      <c r="B10967" t="e">
        <f>SQRT((1-A10967*A10967/$G$1)*$G$2)</f>
        <v>#NUM!</v>
      </c>
    </row>
    <row r="10968" spans="1:2" x14ac:dyDescent="0.3">
      <c r="A10968">
        <v>10962</v>
      </c>
      <c r="B10968" t="e">
        <f>SQRT((1-A10968*A10968/$G$1)*$G$2)</f>
        <v>#NUM!</v>
      </c>
    </row>
    <row r="10969" spans="1:2" x14ac:dyDescent="0.3">
      <c r="A10969">
        <v>10963</v>
      </c>
      <c r="B10969" t="e">
        <f>SQRT((1-A10969*A10969/$G$1)*$G$2)</f>
        <v>#NUM!</v>
      </c>
    </row>
    <row r="10970" spans="1:2" x14ac:dyDescent="0.3">
      <c r="A10970">
        <v>10964</v>
      </c>
      <c r="B10970" t="e">
        <f>SQRT((1-A10970*A10970/$G$1)*$G$2)</f>
        <v>#NUM!</v>
      </c>
    </row>
    <row r="10971" spans="1:2" x14ac:dyDescent="0.3">
      <c r="A10971">
        <v>10965</v>
      </c>
      <c r="B10971" t="e">
        <f>SQRT((1-A10971*A10971/$G$1)*$G$2)</f>
        <v>#NUM!</v>
      </c>
    </row>
    <row r="10972" spans="1:2" x14ac:dyDescent="0.3">
      <c r="A10972">
        <v>10966</v>
      </c>
      <c r="B10972" t="e">
        <f>SQRT((1-A10972*A10972/$G$1)*$G$2)</f>
        <v>#NUM!</v>
      </c>
    </row>
    <row r="10973" spans="1:2" x14ac:dyDescent="0.3">
      <c r="A10973">
        <v>10967</v>
      </c>
      <c r="B10973" t="e">
        <f>SQRT((1-A10973*A10973/$G$1)*$G$2)</f>
        <v>#NUM!</v>
      </c>
    </row>
    <row r="10974" spans="1:2" x14ac:dyDescent="0.3">
      <c r="A10974">
        <v>10968</v>
      </c>
      <c r="B10974" t="e">
        <f>SQRT((1-A10974*A10974/$G$1)*$G$2)</f>
        <v>#NUM!</v>
      </c>
    </row>
    <row r="10975" spans="1:2" x14ac:dyDescent="0.3">
      <c r="A10975">
        <v>10969</v>
      </c>
      <c r="B10975" t="e">
        <f>SQRT((1-A10975*A10975/$G$1)*$G$2)</f>
        <v>#NUM!</v>
      </c>
    </row>
    <row r="10976" spans="1:2" x14ac:dyDescent="0.3">
      <c r="A10976">
        <v>10970</v>
      </c>
      <c r="B10976" t="e">
        <f>SQRT((1-A10976*A10976/$G$1)*$G$2)</f>
        <v>#NUM!</v>
      </c>
    </row>
    <row r="10977" spans="1:2" x14ac:dyDescent="0.3">
      <c r="A10977">
        <v>10971</v>
      </c>
      <c r="B10977" t="e">
        <f>SQRT((1-A10977*A10977/$G$1)*$G$2)</f>
        <v>#NUM!</v>
      </c>
    </row>
    <row r="10978" spans="1:2" x14ac:dyDescent="0.3">
      <c r="A10978">
        <v>10972</v>
      </c>
      <c r="B10978" t="e">
        <f>SQRT((1-A10978*A10978/$G$1)*$G$2)</f>
        <v>#NUM!</v>
      </c>
    </row>
    <row r="10979" spans="1:2" x14ac:dyDescent="0.3">
      <c r="A10979">
        <v>10973</v>
      </c>
      <c r="B10979" t="e">
        <f>SQRT((1-A10979*A10979/$G$1)*$G$2)</f>
        <v>#NUM!</v>
      </c>
    </row>
    <row r="10980" spans="1:2" x14ac:dyDescent="0.3">
      <c r="A10980">
        <v>10974</v>
      </c>
      <c r="B10980" t="e">
        <f>SQRT((1-A10980*A10980/$G$1)*$G$2)</f>
        <v>#NUM!</v>
      </c>
    </row>
    <row r="10981" spans="1:2" x14ac:dyDescent="0.3">
      <c r="A10981">
        <v>10975</v>
      </c>
      <c r="B10981" t="e">
        <f>SQRT((1-A10981*A10981/$G$1)*$G$2)</f>
        <v>#NUM!</v>
      </c>
    </row>
    <row r="10982" spans="1:2" x14ac:dyDescent="0.3">
      <c r="A10982">
        <v>10976</v>
      </c>
      <c r="B10982" t="e">
        <f>SQRT((1-A10982*A10982/$G$1)*$G$2)</f>
        <v>#NUM!</v>
      </c>
    </row>
    <row r="10983" spans="1:2" x14ac:dyDescent="0.3">
      <c r="A10983">
        <v>10977</v>
      </c>
      <c r="B10983" t="e">
        <f>SQRT((1-A10983*A10983/$G$1)*$G$2)</f>
        <v>#NUM!</v>
      </c>
    </row>
    <row r="10984" spans="1:2" x14ac:dyDescent="0.3">
      <c r="A10984">
        <v>10978</v>
      </c>
      <c r="B10984" t="e">
        <f>SQRT((1-A10984*A10984/$G$1)*$G$2)</f>
        <v>#NUM!</v>
      </c>
    </row>
    <row r="10985" spans="1:2" x14ac:dyDescent="0.3">
      <c r="A10985">
        <v>10979</v>
      </c>
      <c r="B10985" t="e">
        <f>SQRT((1-A10985*A10985/$G$1)*$G$2)</f>
        <v>#NUM!</v>
      </c>
    </row>
    <row r="10986" spans="1:2" x14ac:dyDescent="0.3">
      <c r="A10986">
        <v>10980</v>
      </c>
      <c r="B10986" t="e">
        <f>SQRT((1-A10986*A10986/$G$1)*$G$2)</f>
        <v>#NUM!</v>
      </c>
    </row>
    <row r="10987" spans="1:2" x14ac:dyDescent="0.3">
      <c r="A10987">
        <v>10981</v>
      </c>
      <c r="B10987" t="e">
        <f>SQRT((1-A10987*A10987/$G$1)*$G$2)</f>
        <v>#NUM!</v>
      </c>
    </row>
    <row r="10988" spans="1:2" x14ac:dyDescent="0.3">
      <c r="A10988">
        <v>10982</v>
      </c>
      <c r="B10988" t="e">
        <f>SQRT((1-A10988*A10988/$G$1)*$G$2)</f>
        <v>#NUM!</v>
      </c>
    </row>
    <row r="10989" spans="1:2" x14ac:dyDescent="0.3">
      <c r="A10989">
        <v>10983</v>
      </c>
      <c r="B10989" t="e">
        <f>SQRT((1-A10989*A10989/$G$1)*$G$2)</f>
        <v>#NUM!</v>
      </c>
    </row>
    <row r="10990" spans="1:2" x14ac:dyDescent="0.3">
      <c r="A10990">
        <v>10984</v>
      </c>
      <c r="B10990" t="e">
        <f>SQRT((1-A10990*A10990/$G$1)*$G$2)</f>
        <v>#NUM!</v>
      </c>
    </row>
    <row r="10991" spans="1:2" x14ac:dyDescent="0.3">
      <c r="A10991">
        <v>10985</v>
      </c>
      <c r="B10991" t="e">
        <f>SQRT((1-A10991*A10991/$G$1)*$G$2)</f>
        <v>#NUM!</v>
      </c>
    </row>
    <row r="10992" spans="1:2" x14ac:dyDescent="0.3">
      <c r="A10992">
        <v>10986</v>
      </c>
      <c r="B10992" t="e">
        <f>SQRT((1-A10992*A10992/$G$1)*$G$2)</f>
        <v>#NUM!</v>
      </c>
    </row>
    <row r="10993" spans="1:2" x14ac:dyDescent="0.3">
      <c r="A10993">
        <v>10987</v>
      </c>
      <c r="B10993" t="e">
        <f>SQRT((1-A10993*A10993/$G$1)*$G$2)</f>
        <v>#NUM!</v>
      </c>
    </row>
    <row r="10994" spans="1:2" x14ac:dyDescent="0.3">
      <c r="A10994">
        <v>10988</v>
      </c>
      <c r="B10994" t="e">
        <f>SQRT((1-A10994*A10994/$G$1)*$G$2)</f>
        <v>#NUM!</v>
      </c>
    </row>
    <row r="10995" spans="1:2" x14ac:dyDescent="0.3">
      <c r="A10995">
        <v>10989</v>
      </c>
      <c r="B10995" t="e">
        <f>SQRT((1-A10995*A10995/$G$1)*$G$2)</f>
        <v>#NUM!</v>
      </c>
    </row>
    <row r="10996" spans="1:2" x14ac:dyDescent="0.3">
      <c r="A10996">
        <v>10990</v>
      </c>
      <c r="B10996" t="e">
        <f>SQRT((1-A10996*A10996/$G$1)*$G$2)</f>
        <v>#NUM!</v>
      </c>
    </row>
    <row r="10997" spans="1:2" x14ac:dyDescent="0.3">
      <c r="A10997">
        <v>10991</v>
      </c>
      <c r="B10997" t="e">
        <f>SQRT((1-A10997*A10997/$G$1)*$G$2)</f>
        <v>#NUM!</v>
      </c>
    </row>
    <row r="10998" spans="1:2" x14ac:dyDescent="0.3">
      <c r="A10998">
        <v>10992</v>
      </c>
      <c r="B10998" t="e">
        <f>SQRT((1-A10998*A10998/$G$1)*$G$2)</f>
        <v>#NUM!</v>
      </c>
    </row>
    <row r="10999" spans="1:2" x14ac:dyDescent="0.3">
      <c r="A10999">
        <v>10993</v>
      </c>
      <c r="B10999" t="e">
        <f>SQRT((1-A10999*A10999/$G$1)*$G$2)</f>
        <v>#NUM!</v>
      </c>
    </row>
    <row r="11000" spans="1:2" x14ac:dyDescent="0.3">
      <c r="A11000">
        <v>10994</v>
      </c>
      <c r="B11000" t="e">
        <f>SQRT((1-A11000*A11000/$G$1)*$G$2)</f>
        <v>#NUM!</v>
      </c>
    </row>
    <row r="11001" spans="1:2" x14ac:dyDescent="0.3">
      <c r="A11001">
        <v>10995</v>
      </c>
      <c r="B11001" t="e">
        <f>SQRT((1-A11001*A11001/$G$1)*$G$2)</f>
        <v>#NUM!</v>
      </c>
    </row>
    <row r="11002" spans="1:2" x14ac:dyDescent="0.3">
      <c r="A11002">
        <v>10996</v>
      </c>
      <c r="B11002" t="e">
        <f>SQRT((1-A11002*A11002/$G$1)*$G$2)</f>
        <v>#NUM!</v>
      </c>
    </row>
    <row r="11003" spans="1:2" x14ac:dyDescent="0.3">
      <c r="A11003">
        <v>10997</v>
      </c>
      <c r="B11003" t="e">
        <f>SQRT((1-A11003*A11003/$G$1)*$G$2)</f>
        <v>#NUM!</v>
      </c>
    </row>
    <row r="11004" spans="1:2" x14ac:dyDescent="0.3">
      <c r="A11004">
        <v>10998</v>
      </c>
      <c r="B11004" t="e">
        <f>SQRT((1-A11004*A11004/$G$1)*$G$2)</f>
        <v>#NUM!</v>
      </c>
    </row>
    <row r="11005" spans="1:2" x14ac:dyDescent="0.3">
      <c r="A11005">
        <v>10999</v>
      </c>
      <c r="B11005" t="e">
        <f>SQRT((1-A11005*A11005/$G$1)*$G$2)</f>
        <v>#NUM!</v>
      </c>
    </row>
    <row r="11006" spans="1:2" x14ac:dyDescent="0.3">
      <c r="A11006">
        <v>11000</v>
      </c>
      <c r="B11006" t="e">
        <f>SQRT((1-A11006*A11006/$G$1)*$G$2)</f>
        <v>#NUM!</v>
      </c>
    </row>
    <row r="11007" spans="1:2" x14ac:dyDescent="0.3">
      <c r="A11007">
        <v>11001</v>
      </c>
      <c r="B11007" t="e">
        <f>SQRT((1-A11007*A11007/$G$1)*$G$2)</f>
        <v>#NUM!</v>
      </c>
    </row>
    <row r="11008" spans="1:2" x14ac:dyDescent="0.3">
      <c r="A11008">
        <v>11002</v>
      </c>
      <c r="B11008" t="e">
        <f>SQRT((1-A11008*A11008/$G$1)*$G$2)</f>
        <v>#NUM!</v>
      </c>
    </row>
    <row r="11009" spans="1:2" x14ac:dyDescent="0.3">
      <c r="A11009">
        <v>11003</v>
      </c>
      <c r="B11009" t="e">
        <f>SQRT((1-A11009*A11009/$G$1)*$G$2)</f>
        <v>#NUM!</v>
      </c>
    </row>
    <row r="11010" spans="1:2" x14ac:dyDescent="0.3">
      <c r="A11010">
        <v>11004</v>
      </c>
      <c r="B11010" t="e">
        <f>SQRT((1-A11010*A11010/$G$1)*$G$2)</f>
        <v>#NUM!</v>
      </c>
    </row>
    <row r="11011" spans="1:2" x14ac:dyDescent="0.3">
      <c r="A11011">
        <v>11005</v>
      </c>
      <c r="B11011" t="e">
        <f>SQRT((1-A11011*A11011/$G$1)*$G$2)</f>
        <v>#NUM!</v>
      </c>
    </row>
    <row r="11012" spans="1:2" x14ac:dyDescent="0.3">
      <c r="A11012">
        <v>11006</v>
      </c>
      <c r="B11012" t="e">
        <f>SQRT((1-A11012*A11012/$G$1)*$G$2)</f>
        <v>#NUM!</v>
      </c>
    </row>
    <row r="11013" spans="1:2" x14ac:dyDescent="0.3">
      <c r="A11013">
        <v>11007</v>
      </c>
      <c r="B11013" t="e">
        <f>SQRT((1-A11013*A11013/$G$1)*$G$2)</f>
        <v>#NUM!</v>
      </c>
    </row>
    <row r="11014" spans="1:2" x14ac:dyDescent="0.3">
      <c r="A11014">
        <v>11008</v>
      </c>
      <c r="B11014" t="e">
        <f>SQRT((1-A11014*A11014/$G$1)*$G$2)</f>
        <v>#NUM!</v>
      </c>
    </row>
    <row r="11015" spans="1:2" x14ac:dyDescent="0.3">
      <c r="A11015">
        <v>11009</v>
      </c>
      <c r="B11015" t="e">
        <f>SQRT((1-A11015*A11015/$G$1)*$G$2)</f>
        <v>#NUM!</v>
      </c>
    </row>
    <row r="11016" spans="1:2" x14ac:dyDescent="0.3">
      <c r="A11016">
        <v>11010</v>
      </c>
      <c r="B11016" t="e">
        <f>SQRT((1-A11016*A11016/$G$1)*$G$2)</f>
        <v>#NUM!</v>
      </c>
    </row>
    <row r="11017" spans="1:2" x14ac:dyDescent="0.3">
      <c r="A11017">
        <v>11011</v>
      </c>
      <c r="B11017" t="e">
        <f>SQRT((1-A11017*A11017/$G$1)*$G$2)</f>
        <v>#NUM!</v>
      </c>
    </row>
    <row r="11018" spans="1:2" x14ac:dyDescent="0.3">
      <c r="A11018">
        <v>11012</v>
      </c>
      <c r="B11018" t="e">
        <f>SQRT((1-A11018*A11018/$G$1)*$G$2)</f>
        <v>#NUM!</v>
      </c>
    </row>
    <row r="11019" spans="1:2" x14ac:dyDescent="0.3">
      <c r="A11019">
        <v>11013</v>
      </c>
      <c r="B11019" t="e">
        <f>SQRT((1-A11019*A11019/$G$1)*$G$2)</f>
        <v>#NUM!</v>
      </c>
    </row>
    <row r="11020" spans="1:2" x14ac:dyDescent="0.3">
      <c r="A11020">
        <v>11014</v>
      </c>
      <c r="B11020" t="e">
        <f>SQRT((1-A11020*A11020/$G$1)*$G$2)</f>
        <v>#NUM!</v>
      </c>
    </row>
    <row r="11021" spans="1:2" x14ac:dyDescent="0.3">
      <c r="A11021">
        <v>11015</v>
      </c>
      <c r="B11021" t="e">
        <f>SQRT((1-A11021*A11021/$G$1)*$G$2)</f>
        <v>#NUM!</v>
      </c>
    </row>
    <row r="11022" spans="1:2" x14ac:dyDescent="0.3">
      <c r="A11022">
        <v>11016</v>
      </c>
      <c r="B11022" t="e">
        <f>SQRT((1-A11022*A11022/$G$1)*$G$2)</f>
        <v>#NUM!</v>
      </c>
    </row>
    <row r="11023" spans="1:2" x14ac:dyDescent="0.3">
      <c r="A11023">
        <v>11017</v>
      </c>
      <c r="B11023" t="e">
        <f>SQRT((1-A11023*A11023/$G$1)*$G$2)</f>
        <v>#NUM!</v>
      </c>
    </row>
    <row r="11024" spans="1:2" x14ac:dyDescent="0.3">
      <c r="A11024">
        <v>11018</v>
      </c>
      <c r="B11024" t="e">
        <f>SQRT((1-A11024*A11024/$G$1)*$G$2)</f>
        <v>#NUM!</v>
      </c>
    </row>
    <row r="11025" spans="1:2" x14ac:dyDescent="0.3">
      <c r="A11025">
        <v>11019</v>
      </c>
      <c r="B11025" t="e">
        <f>SQRT((1-A11025*A11025/$G$1)*$G$2)</f>
        <v>#NUM!</v>
      </c>
    </row>
    <row r="11026" spans="1:2" x14ac:dyDescent="0.3">
      <c r="A11026">
        <v>11020</v>
      </c>
      <c r="B11026" t="e">
        <f>SQRT((1-A11026*A11026/$G$1)*$G$2)</f>
        <v>#NUM!</v>
      </c>
    </row>
    <row r="11027" spans="1:2" x14ac:dyDescent="0.3">
      <c r="A11027">
        <v>11021</v>
      </c>
      <c r="B11027" t="e">
        <f>SQRT((1-A11027*A11027/$G$1)*$G$2)</f>
        <v>#NUM!</v>
      </c>
    </row>
    <row r="11028" spans="1:2" x14ac:dyDescent="0.3">
      <c r="A11028">
        <v>11022</v>
      </c>
      <c r="B11028" t="e">
        <f>SQRT((1-A11028*A11028/$G$1)*$G$2)</f>
        <v>#NUM!</v>
      </c>
    </row>
    <row r="11029" spans="1:2" x14ac:dyDescent="0.3">
      <c r="A11029">
        <v>11023</v>
      </c>
      <c r="B11029" t="e">
        <f>SQRT((1-A11029*A11029/$G$1)*$G$2)</f>
        <v>#NUM!</v>
      </c>
    </row>
    <row r="11030" spans="1:2" x14ac:dyDescent="0.3">
      <c r="A11030">
        <v>11024</v>
      </c>
      <c r="B11030" t="e">
        <f>SQRT((1-A11030*A11030/$G$1)*$G$2)</f>
        <v>#NUM!</v>
      </c>
    </row>
    <row r="11031" spans="1:2" x14ac:dyDescent="0.3">
      <c r="A11031">
        <v>11025</v>
      </c>
      <c r="B11031" t="e">
        <f>SQRT((1-A11031*A11031/$G$1)*$G$2)</f>
        <v>#NUM!</v>
      </c>
    </row>
    <row r="11032" spans="1:2" x14ac:dyDescent="0.3">
      <c r="A11032">
        <v>11026</v>
      </c>
      <c r="B11032" t="e">
        <f>SQRT((1-A11032*A11032/$G$1)*$G$2)</f>
        <v>#NUM!</v>
      </c>
    </row>
    <row r="11033" spans="1:2" x14ac:dyDescent="0.3">
      <c r="A11033">
        <v>11027</v>
      </c>
      <c r="B11033" t="e">
        <f>SQRT((1-A11033*A11033/$G$1)*$G$2)</f>
        <v>#NUM!</v>
      </c>
    </row>
    <row r="11034" spans="1:2" x14ac:dyDescent="0.3">
      <c r="A11034">
        <v>11028</v>
      </c>
      <c r="B11034" t="e">
        <f>SQRT((1-A11034*A11034/$G$1)*$G$2)</f>
        <v>#NUM!</v>
      </c>
    </row>
    <row r="11035" spans="1:2" x14ac:dyDescent="0.3">
      <c r="A11035">
        <v>11029</v>
      </c>
      <c r="B11035" t="e">
        <f>SQRT((1-A11035*A11035/$G$1)*$G$2)</f>
        <v>#NUM!</v>
      </c>
    </row>
    <row r="11036" spans="1:2" x14ac:dyDescent="0.3">
      <c r="A11036">
        <v>11030</v>
      </c>
      <c r="B11036" t="e">
        <f>SQRT((1-A11036*A11036/$G$1)*$G$2)</f>
        <v>#NUM!</v>
      </c>
    </row>
    <row r="11037" spans="1:2" x14ac:dyDescent="0.3">
      <c r="A11037">
        <v>11031</v>
      </c>
      <c r="B11037" t="e">
        <f>SQRT((1-A11037*A11037/$G$1)*$G$2)</f>
        <v>#NUM!</v>
      </c>
    </row>
    <row r="11038" spans="1:2" x14ac:dyDescent="0.3">
      <c r="A11038">
        <v>11032</v>
      </c>
      <c r="B11038" t="e">
        <f>SQRT((1-A11038*A11038/$G$1)*$G$2)</f>
        <v>#NUM!</v>
      </c>
    </row>
    <row r="11039" spans="1:2" x14ac:dyDescent="0.3">
      <c r="A11039">
        <v>11033</v>
      </c>
      <c r="B11039" t="e">
        <f>SQRT((1-A11039*A11039/$G$1)*$G$2)</f>
        <v>#NUM!</v>
      </c>
    </row>
    <row r="11040" spans="1:2" x14ac:dyDescent="0.3">
      <c r="A11040">
        <v>11034</v>
      </c>
      <c r="B11040" t="e">
        <f>SQRT((1-A11040*A11040/$G$1)*$G$2)</f>
        <v>#NUM!</v>
      </c>
    </row>
    <row r="11041" spans="1:2" x14ac:dyDescent="0.3">
      <c r="A11041">
        <v>11035</v>
      </c>
      <c r="B11041" t="e">
        <f>SQRT((1-A11041*A11041/$G$1)*$G$2)</f>
        <v>#NUM!</v>
      </c>
    </row>
    <row r="11042" spans="1:2" x14ac:dyDescent="0.3">
      <c r="A11042">
        <v>11036</v>
      </c>
      <c r="B11042" t="e">
        <f>SQRT((1-A11042*A11042/$G$1)*$G$2)</f>
        <v>#NUM!</v>
      </c>
    </row>
    <row r="11043" spans="1:2" x14ac:dyDescent="0.3">
      <c r="A11043">
        <v>11037</v>
      </c>
      <c r="B11043" t="e">
        <f>SQRT((1-A11043*A11043/$G$1)*$G$2)</f>
        <v>#NUM!</v>
      </c>
    </row>
    <row r="11044" spans="1:2" x14ac:dyDescent="0.3">
      <c r="A11044">
        <v>11038</v>
      </c>
      <c r="B11044" t="e">
        <f>SQRT((1-A11044*A11044/$G$1)*$G$2)</f>
        <v>#NUM!</v>
      </c>
    </row>
    <row r="11045" spans="1:2" x14ac:dyDescent="0.3">
      <c r="A11045">
        <v>11039</v>
      </c>
      <c r="B11045" t="e">
        <f>SQRT((1-A11045*A11045/$G$1)*$G$2)</f>
        <v>#NUM!</v>
      </c>
    </row>
    <row r="11046" spans="1:2" x14ac:dyDescent="0.3">
      <c r="A11046">
        <v>11040</v>
      </c>
      <c r="B11046" t="e">
        <f>SQRT((1-A11046*A11046/$G$1)*$G$2)</f>
        <v>#NUM!</v>
      </c>
    </row>
    <row r="11047" spans="1:2" x14ac:dyDescent="0.3">
      <c r="A11047">
        <v>11041</v>
      </c>
      <c r="B11047" t="e">
        <f>SQRT((1-A11047*A11047/$G$1)*$G$2)</f>
        <v>#NUM!</v>
      </c>
    </row>
    <row r="11048" spans="1:2" x14ac:dyDescent="0.3">
      <c r="A11048">
        <v>11042</v>
      </c>
      <c r="B11048" t="e">
        <f>SQRT((1-A11048*A11048/$G$1)*$G$2)</f>
        <v>#NUM!</v>
      </c>
    </row>
    <row r="11049" spans="1:2" x14ac:dyDescent="0.3">
      <c r="A11049">
        <v>11043</v>
      </c>
      <c r="B11049" t="e">
        <f>SQRT((1-A11049*A11049/$G$1)*$G$2)</f>
        <v>#NUM!</v>
      </c>
    </row>
    <row r="11050" spans="1:2" x14ac:dyDescent="0.3">
      <c r="A11050">
        <v>11044</v>
      </c>
      <c r="B11050" t="e">
        <f>SQRT((1-A11050*A11050/$G$1)*$G$2)</f>
        <v>#NUM!</v>
      </c>
    </row>
    <row r="11051" spans="1:2" x14ac:dyDescent="0.3">
      <c r="A11051">
        <v>11045</v>
      </c>
      <c r="B11051" t="e">
        <f>SQRT((1-A11051*A11051/$G$1)*$G$2)</f>
        <v>#NUM!</v>
      </c>
    </row>
    <row r="11052" spans="1:2" x14ac:dyDescent="0.3">
      <c r="A11052">
        <v>11046</v>
      </c>
      <c r="B11052" t="e">
        <f>SQRT((1-A11052*A11052/$G$1)*$G$2)</f>
        <v>#NUM!</v>
      </c>
    </row>
    <row r="11053" spans="1:2" x14ac:dyDescent="0.3">
      <c r="A11053">
        <v>11047</v>
      </c>
      <c r="B11053" t="e">
        <f>SQRT((1-A11053*A11053/$G$1)*$G$2)</f>
        <v>#NUM!</v>
      </c>
    </row>
    <row r="11054" spans="1:2" x14ac:dyDescent="0.3">
      <c r="A11054">
        <v>11048</v>
      </c>
      <c r="B11054" t="e">
        <f>SQRT((1-A11054*A11054/$G$1)*$G$2)</f>
        <v>#NUM!</v>
      </c>
    </row>
    <row r="11055" spans="1:2" x14ac:dyDescent="0.3">
      <c r="A11055">
        <v>11049</v>
      </c>
      <c r="B11055" t="e">
        <f>SQRT((1-A11055*A11055/$G$1)*$G$2)</f>
        <v>#NUM!</v>
      </c>
    </row>
    <row r="11056" spans="1:2" x14ac:dyDescent="0.3">
      <c r="A11056">
        <v>11050</v>
      </c>
      <c r="B11056" t="e">
        <f>SQRT((1-A11056*A11056/$G$1)*$G$2)</f>
        <v>#NUM!</v>
      </c>
    </row>
    <row r="11057" spans="1:2" x14ac:dyDescent="0.3">
      <c r="A11057">
        <v>11051</v>
      </c>
      <c r="B11057" t="e">
        <f>SQRT((1-A11057*A11057/$G$1)*$G$2)</f>
        <v>#NUM!</v>
      </c>
    </row>
    <row r="11058" spans="1:2" x14ac:dyDescent="0.3">
      <c r="A11058">
        <v>11052</v>
      </c>
      <c r="B11058" t="e">
        <f>SQRT((1-A11058*A11058/$G$1)*$G$2)</f>
        <v>#NUM!</v>
      </c>
    </row>
    <row r="11059" spans="1:2" x14ac:dyDescent="0.3">
      <c r="A11059">
        <v>11053</v>
      </c>
      <c r="B11059" t="e">
        <f>SQRT((1-A11059*A11059/$G$1)*$G$2)</f>
        <v>#NUM!</v>
      </c>
    </row>
    <row r="11060" spans="1:2" x14ac:dyDescent="0.3">
      <c r="A11060">
        <v>11054</v>
      </c>
      <c r="B11060" t="e">
        <f>SQRT((1-A11060*A11060/$G$1)*$G$2)</f>
        <v>#NUM!</v>
      </c>
    </row>
    <row r="11061" spans="1:2" x14ac:dyDescent="0.3">
      <c r="A11061">
        <v>11055</v>
      </c>
      <c r="B11061" t="e">
        <f>SQRT((1-A11061*A11061/$G$1)*$G$2)</f>
        <v>#NUM!</v>
      </c>
    </row>
    <row r="11062" spans="1:2" x14ac:dyDescent="0.3">
      <c r="A11062">
        <v>11056</v>
      </c>
      <c r="B11062" t="e">
        <f>SQRT((1-A11062*A11062/$G$1)*$G$2)</f>
        <v>#NUM!</v>
      </c>
    </row>
    <row r="11063" spans="1:2" x14ac:dyDescent="0.3">
      <c r="A11063">
        <v>11057</v>
      </c>
      <c r="B11063" t="e">
        <f>SQRT((1-A11063*A11063/$G$1)*$G$2)</f>
        <v>#NUM!</v>
      </c>
    </row>
    <row r="11064" spans="1:2" x14ac:dyDescent="0.3">
      <c r="A11064">
        <v>11058</v>
      </c>
      <c r="B11064" t="e">
        <f>SQRT((1-A11064*A11064/$G$1)*$G$2)</f>
        <v>#NUM!</v>
      </c>
    </row>
    <row r="11065" spans="1:2" x14ac:dyDescent="0.3">
      <c r="A11065">
        <v>11059</v>
      </c>
      <c r="B11065" t="e">
        <f>SQRT((1-A11065*A11065/$G$1)*$G$2)</f>
        <v>#NUM!</v>
      </c>
    </row>
    <row r="11066" spans="1:2" x14ac:dyDescent="0.3">
      <c r="A11066">
        <v>11060</v>
      </c>
      <c r="B11066" t="e">
        <f>SQRT((1-A11066*A11066/$G$1)*$G$2)</f>
        <v>#NUM!</v>
      </c>
    </row>
    <row r="11067" spans="1:2" x14ac:dyDescent="0.3">
      <c r="A11067">
        <v>11061</v>
      </c>
      <c r="B11067" t="e">
        <f>SQRT((1-A11067*A11067/$G$1)*$G$2)</f>
        <v>#NUM!</v>
      </c>
    </row>
    <row r="11068" spans="1:2" x14ac:dyDescent="0.3">
      <c r="A11068">
        <v>11062</v>
      </c>
      <c r="B11068" t="e">
        <f>SQRT((1-A11068*A11068/$G$1)*$G$2)</f>
        <v>#NUM!</v>
      </c>
    </row>
    <row r="11069" spans="1:2" x14ac:dyDescent="0.3">
      <c r="A11069">
        <v>11063</v>
      </c>
      <c r="B11069" t="e">
        <f>SQRT((1-A11069*A11069/$G$1)*$G$2)</f>
        <v>#NUM!</v>
      </c>
    </row>
    <row r="11070" spans="1:2" x14ac:dyDescent="0.3">
      <c r="A11070">
        <v>11064</v>
      </c>
      <c r="B11070" t="e">
        <f>SQRT((1-A11070*A11070/$G$1)*$G$2)</f>
        <v>#NUM!</v>
      </c>
    </row>
    <row r="11071" spans="1:2" x14ac:dyDescent="0.3">
      <c r="A11071">
        <v>11065</v>
      </c>
      <c r="B11071" t="e">
        <f>SQRT((1-A11071*A11071/$G$1)*$G$2)</f>
        <v>#NUM!</v>
      </c>
    </row>
    <row r="11072" spans="1:2" x14ac:dyDescent="0.3">
      <c r="A11072">
        <v>11066</v>
      </c>
      <c r="B11072" t="e">
        <f>SQRT((1-A11072*A11072/$G$1)*$G$2)</f>
        <v>#NUM!</v>
      </c>
    </row>
    <row r="11073" spans="1:2" x14ac:dyDescent="0.3">
      <c r="A11073">
        <v>11067</v>
      </c>
      <c r="B11073" t="e">
        <f>SQRT((1-A11073*A11073/$G$1)*$G$2)</f>
        <v>#NUM!</v>
      </c>
    </row>
    <row r="11074" spans="1:2" x14ac:dyDescent="0.3">
      <c r="A11074">
        <v>11068</v>
      </c>
      <c r="B11074" t="e">
        <f>SQRT((1-A11074*A11074/$G$1)*$G$2)</f>
        <v>#NUM!</v>
      </c>
    </row>
    <row r="11075" spans="1:2" x14ac:dyDescent="0.3">
      <c r="A11075">
        <v>11069</v>
      </c>
      <c r="B11075" t="e">
        <f>SQRT((1-A11075*A11075/$G$1)*$G$2)</f>
        <v>#NUM!</v>
      </c>
    </row>
    <row r="11076" spans="1:2" x14ac:dyDescent="0.3">
      <c r="A11076">
        <v>11070</v>
      </c>
      <c r="B11076" t="e">
        <f>SQRT((1-A11076*A11076/$G$1)*$G$2)</f>
        <v>#NUM!</v>
      </c>
    </row>
    <row r="11077" spans="1:2" x14ac:dyDescent="0.3">
      <c r="A11077">
        <v>11071</v>
      </c>
      <c r="B11077" t="e">
        <f>SQRT((1-A11077*A11077/$G$1)*$G$2)</f>
        <v>#NUM!</v>
      </c>
    </row>
    <row r="11078" spans="1:2" x14ac:dyDescent="0.3">
      <c r="A11078">
        <v>11072</v>
      </c>
      <c r="B11078" t="e">
        <f>SQRT((1-A11078*A11078/$G$1)*$G$2)</f>
        <v>#NUM!</v>
      </c>
    </row>
    <row r="11079" spans="1:2" x14ac:dyDescent="0.3">
      <c r="A11079">
        <v>11073</v>
      </c>
      <c r="B11079" t="e">
        <f>SQRT((1-A11079*A11079/$G$1)*$G$2)</f>
        <v>#NUM!</v>
      </c>
    </row>
    <row r="11080" spans="1:2" x14ac:dyDescent="0.3">
      <c r="A11080">
        <v>11074</v>
      </c>
      <c r="B11080" t="e">
        <f>SQRT((1-A11080*A11080/$G$1)*$G$2)</f>
        <v>#NUM!</v>
      </c>
    </row>
    <row r="11081" spans="1:2" x14ac:dyDescent="0.3">
      <c r="A11081">
        <v>11075</v>
      </c>
      <c r="B11081" t="e">
        <f>SQRT((1-A11081*A11081/$G$1)*$G$2)</f>
        <v>#NUM!</v>
      </c>
    </row>
    <row r="11082" spans="1:2" x14ac:dyDescent="0.3">
      <c r="A11082">
        <v>11076</v>
      </c>
      <c r="B11082" t="e">
        <f>SQRT((1-A11082*A11082/$G$1)*$G$2)</f>
        <v>#NUM!</v>
      </c>
    </row>
    <row r="11083" spans="1:2" x14ac:dyDescent="0.3">
      <c r="A11083">
        <v>11077</v>
      </c>
      <c r="B11083" t="e">
        <f>SQRT((1-A11083*A11083/$G$1)*$G$2)</f>
        <v>#NUM!</v>
      </c>
    </row>
    <row r="11084" spans="1:2" x14ac:dyDescent="0.3">
      <c r="A11084">
        <v>11078</v>
      </c>
      <c r="B11084" t="e">
        <f>SQRT((1-A11084*A11084/$G$1)*$G$2)</f>
        <v>#NUM!</v>
      </c>
    </row>
    <row r="11085" spans="1:2" x14ac:dyDescent="0.3">
      <c r="A11085">
        <v>11079</v>
      </c>
      <c r="B11085" t="e">
        <f>SQRT((1-A11085*A11085/$G$1)*$G$2)</f>
        <v>#NUM!</v>
      </c>
    </row>
    <row r="11086" spans="1:2" x14ac:dyDescent="0.3">
      <c r="A11086">
        <v>11080</v>
      </c>
      <c r="B11086" t="e">
        <f>SQRT((1-A11086*A11086/$G$1)*$G$2)</f>
        <v>#NUM!</v>
      </c>
    </row>
    <row r="11087" spans="1:2" x14ac:dyDescent="0.3">
      <c r="A11087">
        <v>11081</v>
      </c>
      <c r="B11087" t="e">
        <f>SQRT((1-A11087*A11087/$G$1)*$G$2)</f>
        <v>#NUM!</v>
      </c>
    </row>
    <row r="11088" spans="1:2" x14ac:dyDescent="0.3">
      <c r="A11088">
        <v>11082</v>
      </c>
      <c r="B11088" t="e">
        <f>SQRT((1-A11088*A11088/$G$1)*$G$2)</f>
        <v>#NUM!</v>
      </c>
    </row>
    <row r="11089" spans="1:2" x14ac:dyDescent="0.3">
      <c r="A11089">
        <v>11083</v>
      </c>
      <c r="B11089" t="e">
        <f>SQRT((1-A11089*A11089/$G$1)*$G$2)</f>
        <v>#NUM!</v>
      </c>
    </row>
    <row r="11090" spans="1:2" x14ac:dyDescent="0.3">
      <c r="A11090">
        <v>11084</v>
      </c>
      <c r="B11090" t="e">
        <f>SQRT((1-A11090*A11090/$G$1)*$G$2)</f>
        <v>#NUM!</v>
      </c>
    </row>
    <row r="11091" spans="1:2" x14ac:dyDescent="0.3">
      <c r="A11091">
        <v>11085</v>
      </c>
      <c r="B11091" t="e">
        <f>SQRT((1-A11091*A11091/$G$1)*$G$2)</f>
        <v>#NUM!</v>
      </c>
    </row>
    <row r="11092" spans="1:2" x14ac:dyDescent="0.3">
      <c r="A11092">
        <v>11086</v>
      </c>
      <c r="B11092" t="e">
        <f>SQRT((1-A11092*A11092/$G$1)*$G$2)</f>
        <v>#NUM!</v>
      </c>
    </row>
    <row r="11093" spans="1:2" x14ac:dyDescent="0.3">
      <c r="A11093">
        <v>11087</v>
      </c>
      <c r="B11093" t="e">
        <f>SQRT((1-A11093*A11093/$G$1)*$G$2)</f>
        <v>#NUM!</v>
      </c>
    </row>
    <row r="11094" spans="1:2" x14ac:dyDescent="0.3">
      <c r="A11094">
        <v>11088</v>
      </c>
      <c r="B11094" t="e">
        <f>SQRT((1-A11094*A11094/$G$1)*$G$2)</f>
        <v>#NUM!</v>
      </c>
    </row>
    <row r="11095" spans="1:2" x14ac:dyDescent="0.3">
      <c r="A11095">
        <v>11089</v>
      </c>
      <c r="B11095" t="e">
        <f>SQRT((1-A11095*A11095/$G$1)*$G$2)</f>
        <v>#NUM!</v>
      </c>
    </row>
    <row r="11096" spans="1:2" x14ac:dyDescent="0.3">
      <c r="A11096">
        <v>11090</v>
      </c>
      <c r="B11096" t="e">
        <f>SQRT((1-A11096*A11096/$G$1)*$G$2)</f>
        <v>#NUM!</v>
      </c>
    </row>
    <row r="11097" spans="1:2" x14ac:dyDescent="0.3">
      <c r="A11097">
        <v>11091</v>
      </c>
      <c r="B11097" t="e">
        <f>SQRT((1-A11097*A11097/$G$1)*$G$2)</f>
        <v>#NUM!</v>
      </c>
    </row>
    <row r="11098" spans="1:2" x14ac:dyDescent="0.3">
      <c r="A11098">
        <v>11092</v>
      </c>
      <c r="B11098" t="e">
        <f>SQRT((1-A11098*A11098/$G$1)*$G$2)</f>
        <v>#NUM!</v>
      </c>
    </row>
    <row r="11099" spans="1:2" x14ac:dyDescent="0.3">
      <c r="A11099">
        <v>11093</v>
      </c>
      <c r="B11099" t="e">
        <f>SQRT((1-A11099*A11099/$G$1)*$G$2)</f>
        <v>#NUM!</v>
      </c>
    </row>
    <row r="11100" spans="1:2" x14ac:dyDescent="0.3">
      <c r="A11100">
        <v>11094</v>
      </c>
      <c r="B11100" t="e">
        <f>SQRT((1-A11100*A11100/$G$1)*$G$2)</f>
        <v>#NUM!</v>
      </c>
    </row>
    <row r="11101" spans="1:2" x14ac:dyDescent="0.3">
      <c r="A11101">
        <v>11095</v>
      </c>
      <c r="B11101" t="e">
        <f>SQRT((1-A11101*A11101/$G$1)*$G$2)</f>
        <v>#NUM!</v>
      </c>
    </row>
    <row r="11102" spans="1:2" x14ac:dyDescent="0.3">
      <c r="A11102">
        <v>11096</v>
      </c>
      <c r="B11102" t="e">
        <f>SQRT((1-A11102*A11102/$G$1)*$G$2)</f>
        <v>#NUM!</v>
      </c>
    </row>
    <row r="11103" spans="1:2" x14ac:dyDescent="0.3">
      <c r="A11103">
        <v>11097</v>
      </c>
      <c r="B11103" t="e">
        <f>SQRT((1-A11103*A11103/$G$1)*$G$2)</f>
        <v>#NUM!</v>
      </c>
    </row>
    <row r="11104" spans="1:2" x14ac:dyDescent="0.3">
      <c r="A11104">
        <v>11098</v>
      </c>
      <c r="B11104" t="e">
        <f>SQRT((1-A11104*A11104/$G$1)*$G$2)</f>
        <v>#NUM!</v>
      </c>
    </row>
    <row r="11105" spans="1:2" x14ac:dyDescent="0.3">
      <c r="A11105">
        <v>11099</v>
      </c>
      <c r="B11105" t="e">
        <f>SQRT((1-A11105*A11105/$G$1)*$G$2)</f>
        <v>#NUM!</v>
      </c>
    </row>
    <row r="11106" spans="1:2" x14ac:dyDescent="0.3">
      <c r="A11106">
        <v>11100</v>
      </c>
      <c r="B11106" t="e">
        <f>SQRT((1-A11106*A11106/$G$1)*$G$2)</f>
        <v>#NUM!</v>
      </c>
    </row>
    <row r="11107" spans="1:2" x14ac:dyDescent="0.3">
      <c r="A11107">
        <v>11101</v>
      </c>
      <c r="B11107" t="e">
        <f>SQRT((1-A11107*A11107/$G$1)*$G$2)</f>
        <v>#NUM!</v>
      </c>
    </row>
    <row r="11108" spans="1:2" x14ac:dyDescent="0.3">
      <c r="A11108">
        <v>11102</v>
      </c>
      <c r="B11108" t="e">
        <f>SQRT((1-A11108*A11108/$G$1)*$G$2)</f>
        <v>#NUM!</v>
      </c>
    </row>
    <row r="11109" spans="1:2" x14ac:dyDescent="0.3">
      <c r="A11109">
        <v>11103</v>
      </c>
      <c r="B11109" t="e">
        <f>SQRT((1-A11109*A11109/$G$1)*$G$2)</f>
        <v>#NUM!</v>
      </c>
    </row>
    <row r="11110" spans="1:2" x14ac:dyDescent="0.3">
      <c r="A11110">
        <v>11104</v>
      </c>
      <c r="B11110" t="e">
        <f>SQRT((1-A11110*A11110/$G$1)*$G$2)</f>
        <v>#NUM!</v>
      </c>
    </row>
    <row r="11111" spans="1:2" x14ac:dyDescent="0.3">
      <c r="A11111">
        <v>11105</v>
      </c>
      <c r="B11111" t="e">
        <f>SQRT((1-A11111*A11111/$G$1)*$G$2)</f>
        <v>#NUM!</v>
      </c>
    </row>
    <row r="11112" spans="1:2" x14ac:dyDescent="0.3">
      <c r="A11112">
        <v>11106</v>
      </c>
      <c r="B11112" t="e">
        <f>SQRT((1-A11112*A11112/$G$1)*$G$2)</f>
        <v>#NUM!</v>
      </c>
    </row>
    <row r="11113" spans="1:2" x14ac:dyDescent="0.3">
      <c r="A11113">
        <v>11107</v>
      </c>
      <c r="B11113" t="e">
        <f>SQRT((1-A11113*A11113/$G$1)*$G$2)</f>
        <v>#NUM!</v>
      </c>
    </row>
    <row r="11114" spans="1:2" x14ac:dyDescent="0.3">
      <c r="A11114">
        <v>11108</v>
      </c>
      <c r="B11114" t="e">
        <f>SQRT((1-A11114*A11114/$G$1)*$G$2)</f>
        <v>#NUM!</v>
      </c>
    </row>
    <row r="11115" spans="1:2" x14ac:dyDescent="0.3">
      <c r="A11115">
        <v>11109</v>
      </c>
      <c r="B11115" t="e">
        <f>SQRT((1-A11115*A11115/$G$1)*$G$2)</f>
        <v>#NUM!</v>
      </c>
    </row>
    <row r="11116" spans="1:2" x14ac:dyDescent="0.3">
      <c r="A11116">
        <v>11110</v>
      </c>
      <c r="B11116" t="e">
        <f>SQRT((1-A11116*A11116/$G$1)*$G$2)</f>
        <v>#NUM!</v>
      </c>
    </row>
    <row r="11117" spans="1:2" x14ac:dyDescent="0.3">
      <c r="A11117">
        <v>11111</v>
      </c>
      <c r="B11117" t="e">
        <f>SQRT((1-A11117*A11117/$G$1)*$G$2)</f>
        <v>#NUM!</v>
      </c>
    </row>
    <row r="11118" spans="1:2" x14ac:dyDescent="0.3">
      <c r="A11118">
        <v>11112</v>
      </c>
      <c r="B11118" t="e">
        <f>SQRT((1-A11118*A11118/$G$1)*$G$2)</f>
        <v>#NUM!</v>
      </c>
    </row>
    <row r="11119" spans="1:2" x14ac:dyDescent="0.3">
      <c r="A11119">
        <v>11113</v>
      </c>
      <c r="B11119" t="e">
        <f>SQRT((1-A11119*A11119/$G$1)*$G$2)</f>
        <v>#NUM!</v>
      </c>
    </row>
    <row r="11120" spans="1:2" x14ac:dyDescent="0.3">
      <c r="A11120">
        <v>11114</v>
      </c>
      <c r="B11120" t="e">
        <f>SQRT((1-A11120*A11120/$G$1)*$G$2)</f>
        <v>#NUM!</v>
      </c>
    </row>
    <row r="11121" spans="1:2" x14ac:dyDescent="0.3">
      <c r="A11121">
        <v>11115</v>
      </c>
      <c r="B11121" t="e">
        <f>SQRT((1-A11121*A11121/$G$1)*$G$2)</f>
        <v>#NUM!</v>
      </c>
    </row>
    <row r="11122" spans="1:2" x14ac:dyDescent="0.3">
      <c r="A11122">
        <v>11116</v>
      </c>
      <c r="B11122" t="e">
        <f>SQRT((1-A11122*A11122/$G$1)*$G$2)</f>
        <v>#NUM!</v>
      </c>
    </row>
    <row r="11123" spans="1:2" x14ac:dyDescent="0.3">
      <c r="A11123">
        <v>11117</v>
      </c>
      <c r="B11123" t="e">
        <f>SQRT((1-A11123*A11123/$G$1)*$G$2)</f>
        <v>#NUM!</v>
      </c>
    </row>
    <row r="11124" spans="1:2" x14ac:dyDescent="0.3">
      <c r="A11124">
        <v>11118</v>
      </c>
      <c r="B11124" t="e">
        <f>SQRT((1-A11124*A11124/$G$1)*$G$2)</f>
        <v>#NUM!</v>
      </c>
    </row>
    <row r="11125" spans="1:2" x14ac:dyDescent="0.3">
      <c r="A11125">
        <v>11119</v>
      </c>
      <c r="B11125" t="e">
        <f>SQRT((1-A11125*A11125/$G$1)*$G$2)</f>
        <v>#NUM!</v>
      </c>
    </row>
    <row r="11126" spans="1:2" x14ac:dyDescent="0.3">
      <c r="A11126">
        <v>11120</v>
      </c>
      <c r="B11126" t="e">
        <f>SQRT((1-A11126*A11126/$G$1)*$G$2)</f>
        <v>#NUM!</v>
      </c>
    </row>
    <row r="11127" spans="1:2" x14ac:dyDescent="0.3">
      <c r="A11127">
        <v>11121</v>
      </c>
      <c r="B11127" t="e">
        <f>SQRT((1-A11127*A11127/$G$1)*$G$2)</f>
        <v>#NUM!</v>
      </c>
    </row>
    <row r="11128" spans="1:2" x14ac:dyDescent="0.3">
      <c r="A11128">
        <v>11122</v>
      </c>
      <c r="B11128" t="e">
        <f>SQRT((1-A11128*A11128/$G$1)*$G$2)</f>
        <v>#NUM!</v>
      </c>
    </row>
    <row r="11129" spans="1:2" x14ac:dyDescent="0.3">
      <c r="A11129">
        <v>11123</v>
      </c>
      <c r="B11129" t="e">
        <f>SQRT((1-A11129*A11129/$G$1)*$G$2)</f>
        <v>#NUM!</v>
      </c>
    </row>
    <row r="11130" spans="1:2" x14ac:dyDescent="0.3">
      <c r="A11130">
        <v>11124</v>
      </c>
      <c r="B11130" t="e">
        <f>SQRT((1-A11130*A11130/$G$1)*$G$2)</f>
        <v>#NUM!</v>
      </c>
    </row>
    <row r="11131" spans="1:2" x14ac:dyDescent="0.3">
      <c r="A11131">
        <v>11125</v>
      </c>
      <c r="B11131" t="e">
        <f>SQRT((1-A11131*A11131/$G$1)*$G$2)</f>
        <v>#NUM!</v>
      </c>
    </row>
    <row r="11132" spans="1:2" x14ac:dyDescent="0.3">
      <c r="A11132">
        <v>11126</v>
      </c>
      <c r="B11132" t="e">
        <f>SQRT((1-A11132*A11132/$G$1)*$G$2)</f>
        <v>#NUM!</v>
      </c>
    </row>
    <row r="11133" spans="1:2" x14ac:dyDescent="0.3">
      <c r="A11133">
        <v>11127</v>
      </c>
      <c r="B11133" t="e">
        <f>SQRT((1-A11133*A11133/$G$1)*$G$2)</f>
        <v>#NUM!</v>
      </c>
    </row>
    <row r="11134" spans="1:2" x14ac:dyDescent="0.3">
      <c r="A11134">
        <v>11128</v>
      </c>
      <c r="B11134" t="e">
        <f>SQRT((1-A11134*A11134/$G$1)*$G$2)</f>
        <v>#NUM!</v>
      </c>
    </row>
    <row r="11135" spans="1:2" x14ac:dyDescent="0.3">
      <c r="A11135">
        <v>11129</v>
      </c>
      <c r="B11135" t="e">
        <f>SQRT((1-A11135*A11135/$G$1)*$G$2)</f>
        <v>#NUM!</v>
      </c>
    </row>
    <row r="11136" spans="1:2" x14ac:dyDescent="0.3">
      <c r="A11136">
        <v>11130</v>
      </c>
      <c r="B11136" t="e">
        <f>SQRT((1-A11136*A11136/$G$1)*$G$2)</f>
        <v>#NUM!</v>
      </c>
    </row>
    <row r="11137" spans="1:2" x14ac:dyDescent="0.3">
      <c r="A11137">
        <v>11131</v>
      </c>
      <c r="B11137" t="e">
        <f>SQRT((1-A11137*A11137/$G$1)*$G$2)</f>
        <v>#NUM!</v>
      </c>
    </row>
    <row r="11138" spans="1:2" x14ac:dyDescent="0.3">
      <c r="A11138">
        <v>11132</v>
      </c>
      <c r="B11138" t="e">
        <f>SQRT((1-A11138*A11138/$G$1)*$G$2)</f>
        <v>#NUM!</v>
      </c>
    </row>
    <row r="11139" spans="1:2" x14ac:dyDescent="0.3">
      <c r="A11139">
        <v>11133</v>
      </c>
      <c r="B11139" t="e">
        <f>SQRT((1-A11139*A11139/$G$1)*$G$2)</f>
        <v>#NUM!</v>
      </c>
    </row>
    <row r="11140" spans="1:2" x14ac:dyDescent="0.3">
      <c r="A11140">
        <v>11134</v>
      </c>
      <c r="B11140" t="e">
        <f>SQRT((1-A11140*A11140/$G$1)*$G$2)</f>
        <v>#NUM!</v>
      </c>
    </row>
    <row r="11141" spans="1:2" x14ac:dyDescent="0.3">
      <c r="A11141">
        <v>11135</v>
      </c>
      <c r="B11141" t="e">
        <f>SQRT((1-A11141*A11141/$G$1)*$G$2)</f>
        <v>#NUM!</v>
      </c>
    </row>
    <row r="11142" spans="1:2" x14ac:dyDescent="0.3">
      <c r="A11142">
        <v>11136</v>
      </c>
      <c r="B11142" t="e">
        <f>SQRT((1-A11142*A11142/$G$1)*$G$2)</f>
        <v>#NUM!</v>
      </c>
    </row>
    <row r="11143" spans="1:2" x14ac:dyDescent="0.3">
      <c r="A11143">
        <v>11137</v>
      </c>
      <c r="B11143" t="e">
        <f>SQRT((1-A11143*A11143/$G$1)*$G$2)</f>
        <v>#NUM!</v>
      </c>
    </row>
    <row r="11144" spans="1:2" x14ac:dyDescent="0.3">
      <c r="A11144">
        <v>11138</v>
      </c>
      <c r="B11144" t="e">
        <f>SQRT((1-A11144*A11144/$G$1)*$G$2)</f>
        <v>#NUM!</v>
      </c>
    </row>
    <row r="11145" spans="1:2" x14ac:dyDescent="0.3">
      <c r="A11145">
        <v>11139</v>
      </c>
      <c r="B11145" t="e">
        <f>SQRT((1-A11145*A11145/$G$1)*$G$2)</f>
        <v>#NUM!</v>
      </c>
    </row>
    <row r="11146" spans="1:2" x14ac:dyDescent="0.3">
      <c r="A11146">
        <v>11140</v>
      </c>
      <c r="B11146" t="e">
        <f>SQRT((1-A11146*A11146/$G$1)*$G$2)</f>
        <v>#NUM!</v>
      </c>
    </row>
    <row r="11147" spans="1:2" x14ac:dyDescent="0.3">
      <c r="A11147">
        <v>11141</v>
      </c>
      <c r="B11147" t="e">
        <f>SQRT((1-A11147*A11147/$G$1)*$G$2)</f>
        <v>#NUM!</v>
      </c>
    </row>
    <row r="11148" spans="1:2" x14ac:dyDescent="0.3">
      <c r="A11148">
        <v>11142</v>
      </c>
      <c r="B11148" t="e">
        <f>SQRT((1-A11148*A11148/$G$1)*$G$2)</f>
        <v>#NUM!</v>
      </c>
    </row>
    <row r="11149" spans="1:2" x14ac:dyDescent="0.3">
      <c r="A11149">
        <v>11143</v>
      </c>
      <c r="B11149" t="e">
        <f>SQRT((1-A11149*A11149/$G$1)*$G$2)</f>
        <v>#NUM!</v>
      </c>
    </row>
    <row r="11150" spans="1:2" x14ac:dyDescent="0.3">
      <c r="A11150">
        <v>11144</v>
      </c>
      <c r="B11150" t="e">
        <f>SQRT((1-A11150*A11150/$G$1)*$G$2)</f>
        <v>#NUM!</v>
      </c>
    </row>
    <row r="11151" spans="1:2" x14ac:dyDescent="0.3">
      <c r="A11151">
        <v>11145</v>
      </c>
      <c r="B11151" t="e">
        <f>SQRT((1-A11151*A11151/$G$1)*$G$2)</f>
        <v>#NUM!</v>
      </c>
    </row>
    <row r="11152" spans="1:2" x14ac:dyDescent="0.3">
      <c r="A11152">
        <v>11146</v>
      </c>
      <c r="B11152" t="e">
        <f>SQRT((1-A11152*A11152/$G$1)*$G$2)</f>
        <v>#NUM!</v>
      </c>
    </row>
    <row r="11153" spans="1:2" x14ac:dyDescent="0.3">
      <c r="A11153">
        <v>11147</v>
      </c>
      <c r="B11153" t="e">
        <f>SQRT((1-A11153*A11153/$G$1)*$G$2)</f>
        <v>#NUM!</v>
      </c>
    </row>
    <row r="11154" spans="1:2" x14ac:dyDescent="0.3">
      <c r="A11154">
        <v>11148</v>
      </c>
      <c r="B11154" t="e">
        <f>SQRT((1-A11154*A11154/$G$1)*$G$2)</f>
        <v>#NUM!</v>
      </c>
    </row>
    <row r="11155" spans="1:2" x14ac:dyDescent="0.3">
      <c r="A11155">
        <v>11149</v>
      </c>
      <c r="B11155" t="e">
        <f>SQRT((1-A11155*A11155/$G$1)*$G$2)</f>
        <v>#NUM!</v>
      </c>
    </row>
    <row r="11156" spans="1:2" x14ac:dyDescent="0.3">
      <c r="A11156">
        <v>11150</v>
      </c>
      <c r="B11156" t="e">
        <f>SQRT((1-A11156*A11156/$G$1)*$G$2)</f>
        <v>#NUM!</v>
      </c>
    </row>
    <row r="11157" spans="1:2" x14ac:dyDescent="0.3">
      <c r="A11157">
        <v>11151</v>
      </c>
      <c r="B11157" t="e">
        <f>SQRT((1-A11157*A11157/$G$1)*$G$2)</f>
        <v>#NUM!</v>
      </c>
    </row>
    <row r="11158" spans="1:2" x14ac:dyDescent="0.3">
      <c r="A11158">
        <v>11152</v>
      </c>
      <c r="B11158" t="e">
        <f>SQRT((1-A11158*A11158/$G$1)*$G$2)</f>
        <v>#NUM!</v>
      </c>
    </row>
    <row r="11159" spans="1:2" x14ac:dyDescent="0.3">
      <c r="A11159">
        <v>11153</v>
      </c>
      <c r="B11159" t="e">
        <f>SQRT((1-A11159*A11159/$G$1)*$G$2)</f>
        <v>#NUM!</v>
      </c>
    </row>
    <row r="11160" spans="1:2" x14ac:dyDescent="0.3">
      <c r="A11160">
        <v>11154</v>
      </c>
      <c r="B11160" t="e">
        <f>SQRT((1-A11160*A11160/$G$1)*$G$2)</f>
        <v>#NUM!</v>
      </c>
    </row>
    <row r="11161" spans="1:2" x14ac:dyDescent="0.3">
      <c r="A11161">
        <v>11155</v>
      </c>
      <c r="B11161" t="e">
        <f>SQRT((1-A11161*A11161/$G$1)*$G$2)</f>
        <v>#NUM!</v>
      </c>
    </row>
    <row r="11162" spans="1:2" x14ac:dyDescent="0.3">
      <c r="A11162">
        <v>11156</v>
      </c>
      <c r="B11162" t="e">
        <f>SQRT((1-A11162*A11162/$G$1)*$G$2)</f>
        <v>#NUM!</v>
      </c>
    </row>
    <row r="11163" spans="1:2" x14ac:dyDescent="0.3">
      <c r="A11163">
        <v>11157</v>
      </c>
      <c r="B11163" t="e">
        <f>SQRT((1-A11163*A11163/$G$1)*$G$2)</f>
        <v>#NUM!</v>
      </c>
    </row>
    <row r="11164" spans="1:2" x14ac:dyDescent="0.3">
      <c r="A11164">
        <v>11158</v>
      </c>
      <c r="B11164" t="e">
        <f>SQRT((1-A11164*A11164/$G$1)*$G$2)</f>
        <v>#NUM!</v>
      </c>
    </row>
    <row r="11165" spans="1:2" x14ac:dyDescent="0.3">
      <c r="A11165">
        <v>11159</v>
      </c>
      <c r="B11165" t="e">
        <f>SQRT((1-A11165*A11165/$G$1)*$G$2)</f>
        <v>#NUM!</v>
      </c>
    </row>
    <row r="11166" spans="1:2" x14ac:dyDescent="0.3">
      <c r="A11166">
        <v>11160</v>
      </c>
      <c r="B11166" t="e">
        <f>SQRT((1-A11166*A11166/$G$1)*$G$2)</f>
        <v>#NUM!</v>
      </c>
    </row>
    <row r="11167" spans="1:2" x14ac:dyDescent="0.3">
      <c r="A11167">
        <v>11161</v>
      </c>
      <c r="B11167" t="e">
        <f>SQRT((1-A11167*A11167/$G$1)*$G$2)</f>
        <v>#NUM!</v>
      </c>
    </row>
    <row r="11168" spans="1:2" x14ac:dyDescent="0.3">
      <c r="A11168">
        <v>11162</v>
      </c>
      <c r="B11168" t="e">
        <f>SQRT((1-A11168*A11168/$G$1)*$G$2)</f>
        <v>#NUM!</v>
      </c>
    </row>
    <row r="11169" spans="1:2" x14ac:dyDescent="0.3">
      <c r="A11169">
        <v>11163</v>
      </c>
      <c r="B11169" t="e">
        <f>SQRT((1-A11169*A11169/$G$1)*$G$2)</f>
        <v>#NUM!</v>
      </c>
    </row>
    <row r="11170" spans="1:2" x14ac:dyDescent="0.3">
      <c r="A11170">
        <v>11164</v>
      </c>
      <c r="B11170" t="e">
        <f>SQRT((1-A11170*A11170/$G$1)*$G$2)</f>
        <v>#NUM!</v>
      </c>
    </row>
    <row r="11171" spans="1:2" x14ac:dyDescent="0.3">
      <c r="A11171">
        <v>11165</v>
      </c>
      <c r="B11171" t="e">
        <f>SQRT((1-A11171*A11171/$G$1)*$G$2)</f>
        <v>#NUM!</v>
      </c>
    </row>
    <row r="11172" spans="1:2" x14ac:dyDescent="0.3">
      <c r="A11172">
        <v>11166</v>
      </c>
      <c r="B11172" t="e">
        <f>SQRT((1-A11172*A11172/$G$1)*$G$2)</f>
        <v>#NUM!</v>
      </c>
    </row>
    <row r="11173" spans="1:2" x14ac:dyDescent="0.3">
      <c r="A11173">
        <v>11167</v>
      </c>
      <c r="B11173" t="e">
        <f>SQRT((1-A11173*A11173/$G$1)*$G$2)</f>
        <v>#NUM!</v>
      </c>
    </row>
    <row r="11174" spans="1:2" x14ac:dyDescent="0.3">
      <c r="A11174">
        <v>11168</v>
      </c>
      <c r="B11174" t="e">
        <f>SQRT((1-A11174*A11174/$G$1)*$G$2)</f>
        <v>#NUM!</v>
      </c>
    </row>
    <row r="11175" spans="1:2" x14ac:dyDescent="0.3">
      <c r="A11175">
        <v>11169</v>
      </c>
      <c r="B11175" t="e">
        <f>SQRT((1-A11175*A11175/$G$1)*$G$2)</f>
        <v>#NUM!</v>
      </c>
    </row>
    <row r="11176" spans="1:2" x14ac:dyDescent="0.3">
      <c r="A11176">
        <v>11170</v>
      </c>
      <c r="B11176" t="e">
        <f>SQRT((1-A11176*A11176/$G$1)*$G$2)</f>
        <v>#NUM!</v>
      </c>
    </row>
    <row r="11177" spans="1:2" x14ac:dyDescent="0.3">
      <c r="A11177">
        <v>11171</v>
      </c>
      <c r="B11177" t="e">
        <f>SQRT((1-A11177*A11177/$G$1)*$G$2)</f>
        <v>#NUM!</v>
      </c>
    </row>
    <row r="11178" spans="1:2" x14ac:dyDescent="0.3">
      <c r="A11178">
        <v>11172</v>
      </c>
      <c r="B11178" t="e">
        <f>SQRT((1-A11178*A11178/$G$1)*$G$2)</f>
        <v>#NUM!</v>
      </c>
    </row>
    <row r="11179" spans="1:2" x14ac:dyDescent="0.3">
      <c r="A11179">
        <v>11173</v>
      </c>
      <c r="B11179" t="e">
        <f>SQRT((1-A11179*A11179/$G$1)*$G$2)</f>
        <v>#NUM!</v>
      </c>
    </row>
    <row r="11180" spans="1:2" x14ac:dyDescent="0.3">
      <c r="A11180">
        <v>11174</v>
      </c>
      <c r="B11180" t="e">
        <f>SQRT((1-A11180*A11180/$G$1)*$G$2)</f>
        <v>#NUM!</v>
      </c>
    </row>
    <row r="11181" spans="1:2" x14ac:dyDescent="0.3">
      <c r="A11181">
        <v>11175</v>
      </c>
      <c r="B11181" t="e">
        <f>SQRT((1-A11181*A11181/$G$1)*$G$2)</f>
        <v>#NUM!</v>
      </c>
    </row>
    <row r="11182" spans="1:2" x14ac:dyDescent="0.3">
      <c r="A11182">
        <v>11176</v>
      </c>
      <c r="B11182" t="e">
        <f>SQRT((1-A11182*A11182/$G$1)*$G$2)</f>
        <v>#NUM!</v>
      </c>
    </row>
    <row r="11183" spans="1:2" x14ac:dyDescent="0.3">
      <c r="A11183">
        <v>11177</v>
      </c>
      <c r="B11183" t="e">
        <f>SQRT((1-A11183*A11183/$G$1)*$G$2)</f>
        <v>#NUM!</v>
      </c>
    </row>
    <row r="11184" spans="1:2" x14ac:dyDescent="0.3">
      <c r="A11184">
        <v>11178</v>
      </c>
      <c r="B11184" t="e">
        <f>SQRT((1-A11184*A11184/$G$1)*$G$2)</f>
        <v>#NUM!</v>
      </c>
    </row>
    <row r="11185" spans="1:2" x14ac:dyDescent="0.3">
      <c r="A11185">
        <v>11179</v>
      </c>
      <c r="B11185" t="e">
        <f>SQRT((1-A11185*A11185/$G$1)*$G$2)</f>
        <v>#NUM!</v>
      </c>
    </row>
    <row r="11186" spans="1:2" x14ac:dyDescent="0.3">
      <c r="A11186">
        <v>11180</v>
      </c>
      <c r="B11186" t="e">
        <f>SQRT((1-A11186*A11186/$G$1)*$G$2)</f>
        <v>#NUM!</v>
      </c>
    </row>
    <row r="11187" spans="1:2" x14ac:dyDescent="0.3">
      <c r="A11187">
        <v>11181</v>
      </c>
      <c r="B11187" t="e">
        <f>SQRT((1-A11187*A11187/$G$1)*$G$2)</f>
        <v>#NUM!</v>
      </c>
    </row>
    <row r="11188" spans="1:2" x14ac:dyDescent="0.3">
      <c r="A11188">
        <v>11182</v>
      </c>
      <c r="B11188" t="e">
        <f>SQRT((1-A11188*A11188/$G$1)*$G$2)</f>
        <v>#NUM!</v>
      </c>
    </row>
    <row r="11189" spans="1:2" x14ac:dyDescent="0.3">
      <c r="A11189">
        <v>11183</v>
      </c>
      <c r="B11189" t="e">
        <f>SQRT((1-A11189*A11189/$G$1)*$G$2)</f>
        <v>#NUM!</v>
      </c>
    </row>
    <row r="11190" spans="1:2" x14ac:dyDescent="0.3">
      <c r="A11190">
        <v>11184</v>
      </c>
      <c r="B11190" t="e">
        <f>SQRT((1-A11190*A11190/$G$1)*$G$2)</f>
        <v>#NUM!</v>
      </c>
    </row>
    <row r="11191" spans="1:2" x14ac:dyDescent="0.3">
      <c r="A11191">
        <v>11185</v>
      </c>
      <c r="B11191" t="e">
        <f>SQRT((1-A11191*A11191/$G$1)*$G$2)</f>
        <v>#NUM!</v>
      </c>
    </row>
    <row r="11192" spans="1:2" x14ac:dyDescent="0.3">
      <c r="A11192">
        <v>11186</v>
      </c>
      <c r="B11192" t="e">
        <f>SQRT((1-A11192*A11192/$G$1)*$G$2)</f>
        <v>#NUM!</v>
      </c>
    </row>
    <row r="11193" spans="1:2" x14ac:dyDescent="0.3">
      <c r="A11193">
        <v>11187</v>
      </c>
      <c r="B11193" t="e">
        <f>SQRT((1-A11193*A11193/$G$1)*$G$2)</f>
        <v>#NUM!</v>
      </c>
    </row>
    <row r="11194" spans="1:2" x14ac:dyDescent="0.3">
      <c r="A11194">
        <v>11188</v>
      </c>
      <c r="B11194" t="e">
        <f>SQRT((1-A11194*A11194/$G$1)*$G$2)</f>
        <v>#NUM!</v>
      </c>
    </row>
    <row r="11195" spans="1:2" x14ac:dyDescent="0.3">
      <c r="A11195">
        <v>11189</v>
      </c>
      <c r="B11195" t="e">
        <f>SQRT((1-A11195*A11195/$G$1)*$G$2)</f>
        <v>#NUM!</v>
      </c>
    </row>
    <row r="11196" spans="1:2" x14ac:dyDescent="0.3">
      <c r="A11196">
        <v>11190</v>
      </c>
      <c r="B11196" t="e">
        <f>SQRT((1-A11196*A11196/$G$1)*$G$2)</f>
        <v>#NUM!</v>
      </c>
    </row>
    <row r="11197" spans="1:2" x14ac:dyDescent="0.3">
      <c r="A11197">
        <v>11191</v>
      </c>
      <c r="B11197" t="e">
        <f>SQRT((1-A11197*A11197/$G$1)*$G$2)</f>
        <v>#NUM!</v>
      </c>
    </row>
    <row r="11198" spans="1:2" x14ac:dyDescent="0.3">
      <c r="A11198">
        <v>11192</v>
      </c>
      <c r="B11198" t="e">
        <f>SQRT((1-A11198*A11198/$G$1)*$G$2)</f>
        <v>#NUM!</v>
      </c>
    </row>
    <row r="11199" spans="1:2" x14ac:dyDescent="0.3">
      <c r="A11199">
        <v>11193</v>
      </c>
      <c r="B11199" t="e">
        <f>SQRT((1-A11199*A11199/$G$1)*$G$2)</f>
        <v>#NUM!</v>
      </c>
    </row>
    <row r="11200" spans="1:2" x14ac:dyDescent="0.3">
      <c r="A11200">
        <v>11194</v>
      </c>
      <c r="B11200" t="e">
        <f>SQRT((1-A11200*A11200/$G$1)*$G$2)</f>
        <v>#NUM!</v>
      </c>
    </row>
    <row r="11201" spans="1:2" x14ac:dyDescent="0.3">
      <c r="A11201">
        <v>11195</v>
      </c>
      <c r="B11201" t="e">
        <f>SQRT((1-A11201*A11201/$G$1)*$G$2)</f>
        <v>#NUM!</v>
      </c>
    </row>
    <row r="11202" spans="1:2" x14ac:dyDescent="0.3">
      <c r="A11202">
        <v>11196</v>
      </c>
      <c r="B11202" t="e">
        <f>SQRT((1-A11202*A11202/$G$1)*$G$2)</f>
        <v>#NUM!</v>
      </c>
    </row>
    <row r="11203" spans="1:2" x14ac:dyDescent="0.3">
      <c r="A11203">
        <v>11197</v>
      </c>
      <c r="B11203" t="e">
        <f>SQRT((1-A11203*A11203/$G$1)*$G$2)</f>
        <v>#NUM!</v>
      </c>
    </row>
    <row r="11204" spans="1:2" x14ac:dyDescent="0.3">
      <c r="A11204">
        <v>11198</v>
      </c>
      <c r="B11204" t="e">
        <f>SQRT((1-A11204*A11204/$G$1)*$G$2)</f>
        <v>#NUM!</v>
      </c>
    </row>
    <row r="11205" spans="1:2" x14ac:dyDescent="0.3">
      <c r="A11205">
        <v>11199</v>
      </c>
      <c r="B11205" t="e">
        <f>SQRT((1-A11205*A11205/$G$1)*$G$2)</f>
        <v>#NUM!</v>
      </c>
    </row>
    <row r="11206" spans="1:2" x14ac:dyDescent="0.3">
      <c r="A11206">
        <v>11200</v>
      </c>
      <c r="B11206" t="e">
        <f>SQRT((1-A11206*A11206/$G$1)*$G$2)</f>
        <v>#NUM!</v>
      </c>
    </row>
    <row r="11207" spans="1:2" x14ac:dyDescent="0.3">
      <c r="A11207">
        <v>11201</v>
      </c>
      <c r="B11207" t="e">
        <f>SQRT((1-A11207*A11207/$G$1)*$G$2)</f>
        <v>#NUM!</v>
      </c>
    </row>
    <row r="11208" spans="1:2" x14ac:dyDescent="0.3">
      <c r="A11208">
        <v>11202</v>
      </c>
      <c r="B11208" t="e">
        <f>SQRT((1-A11208*A11208/$G$1)*$G$2)</f>
        <v>#NUM!</v>
      </c>
    </row>
    <row r="11209" spans="1:2" x14ac:dyDescent="0.3">
      <c r="A11209">
        <v>11203</v>
      </c>
      <c r="B11209" t="e">
        <f>SQRT((1-A11209*A11209/$G$1)*$G$2)</f>
        <v>#NUM!</v>
      </c>
    </row>
    <row r="11210" spans="1:2" x14ac:dyDescent="0.3">
      <c r="A11210">
        <v>11204</v>
      </c>
      <c r="B11210" t="e">
        <f>SQRT((1-A11210*A11210/$G$1)*$G$2)</f>
        <v>#NUM!</v>
      </c>
    </row>
    <row r="11211" spans="1:2" x14ac:dyDescent="0.3">
      <c r="A11211">
        <v>11205</v>
      </c>
      <c r="B11211" t="e">
        <f>SQRT((1-A11211*A11211/$G$1)*$G$2)</f>
        <v>#NUM!</v>
      </c>
    </row>
    <row r="11212" spans="1:2" x14ac:dyDescent="0.3">
      <c r="A11212">
        <v>11206</v>
      </c>
      <c r="B11212" t="e">
        <f>SQRT((1-A11212*A11212/$G$1)*$G$2)</f>
        <v>#NUM!</v>
      </c>
    </row>
    <row r="11213" spans="1:2" x14ac:dyDescent="0.3">
      <c r="A11213">
        <v>11207</v>
      </c>
      <c r="B11213" t="e">
        <f>SQRT((1-A11213*A11213/$G$1)*$G$2)</f>
        <v>#NUM!</v>
      </c>
    </row>
    <row r="11214" spans="1:2" x14ac:dyDescent="0.3">
      <c r="A11214">
        <v>11208</v>
      </c>
      <c r="B11214" t="e">
        <f>SQRT((1-A11214*A11214/$G$1)*$G$2)</f>
        <v>#NUM!</v>
      </c>
    </row>
    <row r="11215" spans="1:2" x14ac:dyDescent="0.3">
      <c r="A11215">
        <v>11209</v>
      </c>
      <c r="B11215" t="e">
        <f>SQRT((1-A11215*A11215/$G$1)*$G$2)</f>
        <v>#NUM!</v>
      </c>
    </row>
    <row r="11216" spans="1:2" x14ac:dyDescent="0.3">
      <c r="A11216">
        <v>11210</v>
      </c>
      <c r="B11216" t="e">
        <f>SQRT((1-A11216*A11216/$G$1)*$G$2)</f>
        <v>#NUM!</v>
      </c>
    </row>
    <row r="11217" spans="1:2" x14ac:dyDescent="0.3">
      <c r="A11217">
        <v>11211</v>
      </c>
      <c r="B11217" t="e">
        <f>SQRT((1-A11217*A11217/$G$1)*$G$2)</f>
        <v>#NUM!</v>
      </c>
    </row>
    <row r="11218" spans="1:2" x14ac:dyDescent="0.3">
      <c r="A11218">
        <v>11212</v>
      </c>
      <c r="B11218" t="e">
        <f>SQRT((1-A11218*A11218/$G$1)*$G$2)</f>
        <v>#NUM!</v>
      </c>
    </row>
    <row r="11219" spans="1:2" x14ac:dyDescent="0.3">
      <c r="A11219">
        <v>11213</v>
      </c>
      <c r="B11219" t="e">
        <f>SQRT((1-A11219*A11219/$G$1)*$G$2)</f>
        <v>#NUM!</v>
      </c>
    </row>
    <row r="11220" spans="1:2" x14ac:dyDescent="0.3">
      <c r="A11220">
        <v>11214</v>
      </c>
      <c r="B11220" t="e">
        <f>SQRT((1-A11220*A11220/$G$1)*$G$2)</f>
        <v>#NUM!</v>
      </c>
    </row>
    <row r="11221" spans="1:2" x14ac:dyDescent="0.3">
      <c r="A11221">
        <v>11215</v>
      </c>
      <c r="B11221" t="e">
        <f>SQRT((1-A11221*A11221/$G$1)*$G$2)</f>
        <v>#NUM!</v>
      </c>
    </row>
    <row r="11222" spans="1:2" x14ac:dyDescent="0.3">
      <c r="A11222">
        <v>11216</v>
      </c>
      <c r="B11222" t="e">
        <f>SQRT((1-A11222*A11222/$G$1)*$G$2)</f>
        <v>#NUM!</v>
      </c>
    </row>
    <row r="11223" spans="1:2" x14ac:dyDescent="0.3">
      <c r="A11223">
        <v>11217</v>
      </c>
      <c r="B11223" t="e">
        <f>SQRT((1-A11223*A11223/$G$1)*$G$2)</f>
        <v>#NUM!</v>
      </c>
    </row>
    <row r="11224" spans="1:2" x14ac:dyDescent="0.3">
      <c r="A11224">
        <v>11218</v>
      </c>
      <c r="B11224" t="e">
        <f>SQRT((1-A11224*A11224/$G$1)*$G$2)</f>
        <v>#NUM!</v>
      </c>
    </row>
    <row r="11225" spans="1:2" x14ac:dyDescent="0.3">
      <c r="A11225">
        <v>11219</v>
      </c>
      <c r="B11225" t="e">
        <f>SQRT((1-A11225*A11225/$G$1)*$G$2)</f>
        <v>#NUM!</v>
      </c>
    </row>
    <row r="11226" spans="1:2" x14ac:dyDescent="0.3">
      <c r="A11226">
        <v>11220</v>
      </c>
      <c r="B11226" t="e">
        <f>SQRT((1-A11226*A11226/$G$1)*$G$2)</f>
        <v>#NUM!</v>
      </c>
    </row>
    <row r="11227" spans="1:2" x14ac:dyDescent="0.3">
      <c r="A11227">
        <v>11221</v>
      </c>
      <c r="B11227" t="e">
        <f>SQRT((1-A11227*A11227/$G$1)*$G$2)</f>
        <v>#NUM!</v>
      </c>
    </row>
    <row r="11228" spans="1:2" x14ac:dyDescent="0.3">
      <c r="A11228">
        <v>11222</v>
      </c>
      <c r="B11228" t="e">
        <f>SQRT((1-A11228*A11228/$G$1)*$G$2)</f>
        <v>#NUM!</v>
      </c>
    </row>
    <row r="11229" spans="1:2" x14ac:dyDescent="0.3">
      <c r="A11229">
        <v>11223</v>
      </c>
      <c r="B11229" t="e">
        <f>SQRT((1-A11229*A11229/$G$1)*$G$2)</f>
        <v>#NUM!</v>
      </c>
    </row>
    <row r="11230" spans="1:2" x14ac:dyDescent="0.3">
      <c r="A11230">
        <v>11224</v>
      </c>
      <c r="B11230" t="e">
        <f>SQRT((1-A11230*A11230/$G$1)*$G$2)</f>
        <v>#NUM!</v>
      </c>
    </row>
    <row r="11231" spans="1:2" x14ac:dyDescent="0.3">
      <c r="A11231">
        <v>11225</v>
      </c>
      <c r="B11231" t="e">
        <f>SQRT((1-A11231*A11231/$G$1)*$G$2)</f>
        <v>#NUM!</v>
      </c>
    </row>
    <row r="11232" spans="1:2" x14ac:dyDescent="0.3">
      <c r="A11232">
        <v>11226</v>
      </c>
      <c r="B11232" t="e">
        <f>SQRT((1-A11232*A11232/$G$1)*$G$2)</f>
        <v>#NUM!</v>
      </c>
    </row>
    <row r="11233" spans="1:2" x14ac:dyDescent="0.3">
      <c r="A11233">
        <v>11227</v>
      </c>
      <c r="B11233" t="e">
        <f>SQRT((1-A11233*A11233/$G$1)*$G$2)</f>
        <v>#NUM!</v>
      </c>
    </row>
    <row r="11234" spans="1:2" x14ac:dyDescent="0.3">
      <c r="A11234">
        <v>11228</v>
      </c>
      <c r="B11234" t="e">
        <f>SQRT((1-A11234*A11234/$G$1)*$G$2)</f>
        <v>#NUM!</v>
      </c>
    </row>
    <row r="11235" spans="1:2" x14ac:dyDescent="0.3">
      <c r="A11235">
        <v>11229</v>
      </c>
      <c r="B11235" t="e">
        <f>SQRT((1-A11235*A11235/$G$1)*$G$2)</f>
        <v>#NUM!</v>
      </c>
    </row>
    <row r="11236" spans="1:2" x14ac:dyDescent="0.3">
      <c r="A11236">
        <v>11230</v>
      </c>
      <c r="B11236" t="e">
        <f>SQRT((1-A11236*A11236/$G$1)*$G$2)</f>
        <v>#NUM!</v>
      </c>
    </row>
    <row r="11237" spans="1:2" x14ac:dyDescent="0.3">
      <c r="A11237">
        <v>11231</v>
      </c>
      <c r="B11237" t="e">
        <f>SQRT((1-A11237*A11237/$G$1)*$G$2)</f>
        <v>#NUM!</v>
      </c>
    </row>
    <row r="11238" spans="1:2" x14ac:dyDescent="0.3">
      <c r="A11238">
        <v>11232</v>
      </c>
      <c r="B11238" t="e">
        <f>SQRT((1-A11238*A11238/$G$1)*$G$2)</f>
        <v>#NUM!</v>
      </c>
    </row>
    <row r="11239" spans="1:2" x14ac:dyDescent="0.3">
      <c r="A11239">
        <v>11233</v>
      </c>
      <c r="B11239" t="e">
        <f>SQRT((1-A11239*A11239/$G$1)*$G$2)</f>
        <v>#NUM!</v>
      </c>
    </row>
    <row r="11240" spans="1:2" x14ac:dyDescent="0.3">
      <c r="A11240">
        <v>11234</v>
      </c>
      <c r="B11240" t="e">
        <f>SQRT((1-A11240*A11240/$G$1)*$G$2)</f>
        <v>#NUM!</v>
      </c>
    </row>
    <row r="11241" spans="1:2" x14ac:dyDescent="0.3">
      <c r="A11241">
        <v>11235</v>
      </c>
      <c r="B11241" t="e">
        <f>SQRT((1-A11241*A11241/$G$1)*$G$2)</f>
        <v>#NUM!</v>
      </c>
    </row>
    <row r="11242" spans="1:2" x14ac:dyDescent="0.3">
      <c r="A11242">
        <v>11236</v>
      </c>
      <c r="B11242" t="e">
        <f>SQRT((1-A11242*A11242/$G$1)*$G$2)</f>
        <v>#NUM!</v>
      </c>
    </row>
    <row r="11243" spans="1:2" x14ac:dyDescent="0.3">
      <c r="A11243">
        <v>11237</v>
      </c>
      <c r="B11243" t="e">
        <f>SQRT((1-A11243*A11243/$G$1)*$G$2)</f>
        <v>#NUM!</v>
      </c>
    </row>
    <row r="11244" spans="1:2" x14ac:dyDescent="0.3">
      <c r="A11244">
        <v>11238</v>
      </c>
      <c r="B11244" t="e">
        <f>SQRT((1-A11244*A11244/$G$1)*$G$2)</f>
        <v>#NUM!</v>
      </c>
    </row>
    <row r="11245" spans="1:2" x14ac:dyDescent="0.3">
      <c r="A11245">
        <v>11239</v>
      </c>
      <c r="B11245" t="e">
        <f>SQRT((1-A11245*A11245/$G$1)*$G$2)</f>
        <v>#NUM!</v>
      </c>
    </row>
    <row r="11246" spans="1:2" x14ac:dyDescent="0.3">
      <c r="A11246">
        <v>11240</v>
      </c>
      <c r="B11246" t="e">
        <f>SQRT((1-A11246*A11246/$G$1)*$G$2)</f>
        <v>#NUM!</v>
      </c>
    </row>
    <row r="11247" spans="1:2" x14ac:dyDescent="0.3">
      <c r="A11247">
        <v>11241</v>
      </c>
      <c r="B11247" t="e">
        <f>SQRT((1-A11247*A11247/$G$1)*$G$2)</f>
        <v>#NUM!</v>
      </c>
    </row>
    <row r="11248" spans="1:2" x14ac:dyDescent="0.3">
      <c r="A11248">
        <v>11242</v>
      </c>
      <c r="B11248" t="e">
        <f>SQRT((1-A11248*A11248/$G$1)*$G$2)</f>
        <v>#NUM!</v>
      </c>
    </row>
    <row r="11249" spans="1:2" x14ac:dyDescent="0.3">
      <c r="A11249">
        <v>11243</v>
      </c>
      <c r="B11249" t="e">
        <f>SQRT((1-A11249*A11249/$G$1)*$G$2)</f>
        <v>#NUM!</v>
      </c>
    </row>
    <row r="11250" spans="1:2" x14ac:dyDescent="0.3">
      <c r="A11250">
        <v>11244</v>
      </c>
      <c r="B11250" t="e">
        <f>SQRT((1-A11250*A11250/$G$1)*$G$2)</f>
        <v>#NUM!</v>
      </c>
    </row>
    <row r="11251" spans="1:2" x14ac:dyDescent="0.3">
      <c r="A11251">
        <v>11245</v>
      </c>
      <c r="B11251" t="e">
        <f>SQRT((1-A11251*A11251/$G$1)*$G$2)</f>
        <v>#NUM!</v>
      </c>
    </row>
    <row r="11252" spans="1:2" x14ac:dyDescent="0.3">
      <c r="A11252">
        <v>11246</v>
      </c>
      <c r="B11252" t="e">
        <f>SQRT((1-A11252*A11252/$G$1)*$G$2)</f>
        <v>#NUM!</v>
      </c>
    </row>
    <row r="11253" spans="1:2" x14ac:dyDescent="0.3">
      <c r="A11253">
        <v>11247</v>
      </c>
      <c r="B11253" t="e">
        <f>SQRT((1-A11253*A11253/$G$1)*$G$2)</f>
        <v>#NUM!</v>
      </c>
    </row>
    <row r="11254" spans="1:2" x14ac:dyDescent="0.3">
      <c r="A11254">
        <v>11248</v>
      </c>
      <c r="B11254" t="e">
        <f>SQRT((1-A11254*A11254/$G$1)*$G$2)</f>
        <v>#NUM!</v>
      </c>
    </row>
    <row r="11255" spans="1:2" x14ac:dyDescent="0.3">
      <c r="A11255">
        <v>11249</v>
      </c>
      <c r="B11255" t="e">
        <f>SQRT((1-A11255*A11255/$G$1)*$G$2)</f>
        <v>#NUM!</v>
      </c>
    </row>
    <row r="11256" spans="1:2" x14ac:dyDescent="0.3">
      <c r="A11256">
        <v>11250</v>
      </c>
      <c r="B11256" t="e">
        <f>SQRT((1-A11256*A11256/$G$1)*$G$2)</f>
        <v>#NUM!</v>
      </c>
    </row>
    <row r="11257" spans="1:2" x14ac:dyDescent="0.3">
      <c r="A11257">
        <v>11251</v>
      </c>
      <c r="B11257" t="e">
        <f>SQRT((1-A11257*A11257/$G$1)*$G$2)</f>
        <v>#NUM!</v>
      </c>
    </row>
    <row r="11258" spans="1:2" x14ac:dyDescent="0.3">
      <c r="A11258">
        <v>11252</v>
      </c>
      <c r="B11258" t="e">
        <f>SQRT((1-A11258*A11258/$G$1)*$G$2)</f>
        <v>#NUM!</v>
      </c>
    </row>
    <row r="11259" spans="1:2" x14ac:dyDescent="0.3">
      <c r="A11259">
        <v>11253</v>
      </c>
      <c r="B11259" t="e">
        <f>SQRT((1-A11259*A11259/$G$1)*$G$2)</f>
        <v>#NUM!</v>
      </c>
    </row>
    <row r="11260" spans="1:2" x14ac:dyDescent="0.3">
      <c r="A11260">
        <v>11254</v>
      </c>
      <c r="B11260" t="e">
        <f>SQRT((1-A11260*A11260/$G$1)*$G$2)</f>
        <v>#NUM!</v>
      </c>
    </row>
    <row r="11261" spans="1:2" x14ac:dyDescent="0.3">
      <c r="A11261">
        <v>11255</v>
      </c>
      <c r="B11261" t="e">
        <f>SQRT((1-A11261*A11261/$G$1)*$G$2)</f>
        <v>#NUM!</v>
      </c>
    </row>
    <row r="11262" spans="1:2" x14ac:dyDescent="0.3">
      <c r="A11262">
        <v>11256</v>
      </c>
      <c r="B11262" t="e">
        <f>SQRT((1-A11262*A11262/$G$1)*$G$2)</f>
        <v>#NUM!</v>
      </c>
    </row>
    <row r="11263" spans="1:2" x14ac:dyDescent="0.3">
      <c r="A11263">
        <v>11257</v>
      </c>
      <c r="B11263" t="e">
        <f>SQRT((1-A11263*A11263/$G$1)*$G$2)</f>
        <v>#NUM!</v>
      </c>
    </row>
    <row r="11264" spans="1:2" x14ac:dyDescent="0.3">
      <c r="A11264">
        <v>11258</v>
      </c>
      <c r="B11264" t="e">
        <f>SQRT((1-A11264*A11264/$G$1)*$G$2)</f>
        <v>#NUM!</v>
      </c>
    </row>
    <row r="11265" spans="1:2" x14ac:dyDescent="0.3">
      <c r="A11265">
        <v>11259</v>
      </c>
      <c r="B11265" t="e">
        <f>SQRT((1-A11265*A11265/$G$1)*$G$2)</f>
        <v>#NUM!</v>
      </c>
    </row>
    <row r="11266" spans="1:2" x14ac:dyDescent="0.3">
      <c r="A11266">
        <v>11260</v>
      </c>
      <c r="B11266" t="e">
        <f>SQRT((1-A11266*A11266/$G$1)*$G$2)</f>
        <v>#NUM!</v>
      </c>
    </row>
    <row r="11267" spans="1:2" x14ac:dyDescent="0.3">
      <c r="A11267">
        <v>11261</v>
      </c>
      <c r="B11267" t="e">
        <f>SQRT((1-A11267*A11267/$G$1)*$G$2)</f>
        <v>#NUM!</v>
      </c>
    </row>
    <row r="11268" spans="1:2" x14ac:dyDescent="0.3">
      <c r="A11268">
        <v>11262</v>
      </c>
      <c r="B11268" t="e">
        <f>SQRT((1-A11268*A11268/$G$1)*$G$2)</f>
        <v>#NUM!</v>
      </c>
    </row>
    <row r="11269" spans="1:2" x14ac:dyDescent="0.3">
      <c r="A11269">
        <v>11263</v>
      </c>
      <c r="B11269" t="e">
        <f>SQRT((1-A11269*A11269/$G$1)*$G$2)</f>
        <v>#NUM!</v>
      </c>
    </row>
    <row r="11270" spans="1:2" x14ac:dyDescent="0.3">
      <c r="A11270">
        <v>11264</v>
      </c>
      <c r="B11270" t="e">
        <f>SQRT((1-A11270*A11270/$G$1)*$G$2)</f>
        <v>#NUM!</v>
      </c>
    </row>
    <row r="11271" spans="1:2" x14ac:dyDescent="0.3">
      <c r="A11271">
        <v>11265</v>
      </c>
      <c r="B11271" t="e">
        <f>SQRT((1-A11271*A11271/$G$1)*$G$2)</f>
        <v>#NUM!</v>
      </c>
    </row>
    <row r="11272" spans="1:2" x14ac:dyDescent="0.3">
      <c r="A11272">
        <v>11266</v>
      </c>
      <c r="B11272" t="e">
        <f>SQRT((1-A11272*A11272/$G$1)*$G$2)</f>
        <v>#NUM!</v>
      </c>
    </row>
    <row r="11273" spans="1:2" x14ac:dyDescent="0.3">
      <c r="A11273">
        <v>11267</v>
      </c>
      <c r="B11273" t="e">
        <f>SQRT((1-A11273*A11273/$G$1)*$G$2)</f>
        <v>#NUM!</v>
      </c>
    </row>
    <row r="11274" spans="1:2" x14ac:dyDescent="0.3">
      <c r="A11274">
        <v>11268</v>
      </c>
      <c r="B11274" t="e">
        <f>SQRT((1-A11274*A11274/$G$1)*$G$2)</f>
        <v>#NUM!</v>
      </c>
    </row>
    <row r="11275" spans="1:2" x14ac:dyDescent="0.3">
      <c r="A11275">
        <v>11269</v>
      </c>
      <c r="B11275" t="e">
        <f>SQRT((1-A11275*A11275/$G$1)*$G$2)</f>
        <v>#NUM!</v>
      </c>
    </row>
    <row r="11276" spans="1:2" x14ac:dyDescent="0.3">
      <c r="A11276">
        <v>11270</v>
      </c>
      <c r="B11276" t="e">
        <f>SQRT((1-A11276*A11276/$G$1)*$G$2)</f>
        <v>#NUM!</v>
      </c>
    </row>
    <row r="11277" spans="1:2" x14ac:dyDescent="0.3">
      <c r="A11277">
        <v>11271</v>
      </c>
      <c r="B11277" t="e">
        <f>SQRT((1-A11277*A11277/$G$1)*$G$2)</f>
        <v>#NUM!</v>
      </c>
    </row>
    <row r="11278" spans="1:2" x14ac:dyDescent="0.3">
      <c r="A11278">
        <v>11272</v>
      </c>
      <c r="B11278" t="e">
        <f>SQRT((1-A11278*A11278/$G$1)*$G$2)</f>
        <v>#NUM!</v>
      </c>
    </row>
    <row r="11279" spans="1:2" x14ac:dyDescent="0.3">
      <c r="A11279">
        <v>11273</v>
      </c>
      <c r="B11279" t="e">
        <f>SQRT((1-A11279*A11279/$G$1)*$G$2)</f>
        <v>#NUM!</v>
      </c>
    </row>
    <row r="11280" spans="1:2" x14ac:dyDescent="0.3">
      <c r="A11280">
        <v>11274</v>
      </c>
      <c r="B11280" t="e">
        <f>SQRT((1-A11280*A11280/$G$1)*$G$2)</f>
        <v>#NUM!</v>
      </c>
    </row>
    <row r="11281" spans="1:2" x14ac:dyDescent="0.3">
      <c r="A11281">
        <v>11275</v>
      </c>
      <c r="B11281" t="e">
        <f>SQRT((1-A11281*A11281/$G$1)*$G$2)</f>
        <v>#NUM!</v>
      </c>
    </row>
    <row r="11282" spans="1:2" x14ac:dyDescent="0.3">
      <c r="A11282">
        <v>11276</v>
      </c>
      <c r="B11282" t="e">
        <f>SQRT((1-A11282*A11282/$G$1)*$G$2)</f>
        <v>#NUM!</v>
      </c>
    </row>
    <row r="11283" spans="1:2" x14ac:dyDescent="0.3">
      <c r="A11283">
        <v>11277</v>
      </c>
      <c r="B11283" t="e">
        <f>SQRT((1-A11283*A11283/$G$1)*$G$2)</f>
        <v>#NUM!</v>
      </c>
    </row>
    <row r="11284" spans="1:2" x14ac:dyDescent="0.3">
      <c r="A11284">
        <v>11278</v>
      </c>
      <c r="B11284" t="e">
        <f>SQRT((1-A11284*A11284/$G$1)*$G$2)</f>
        <v>#NUM!</v>
      </c>
    </row>
    <row r="11285" spans="1:2" x14ac:dyDescent="0.3">
      <c r="A11285">
        <v>11279</v>
      </c>
      <c r="B11285" t="e">
        <f>SQRT((1-A11285*A11285/$G$1)*$G$2)</f>
        <v>#NUM!</v>
      </c>
    </row>
    <row r="11286" spans="1:2" x14ac:dyDescent="0.3">
      <c r="A11286">
        <v>11280</v>
      </c>
      <c r="B11286" t="e">
        <f>SQRT((1-A11286*A11286/$G$1)*$G$2)</f>
        <v>#NUM!</v>
      </c>
    </row>
    <row r="11287" spans="1:2" x14ac:dyDescent="0.3">
      <c r="A11287">
        <v>11281</v>
      </c>
      <c r="B11287" t="e">
        <f>SQRT((1-A11287*A11287/$G$1)*$G$2)</f>
        <v>#NUM!</v>
      </c>
    </row>
    <row r="11288" spans="1:2" x14ac:dyDescent="0.3">
      <c r="A11288">
        <v>11282</v>
      </c>
      <c r="B11288" t="e">
        <f>SQRT((1-A11288*A11288/$G$1)*$G$2)</f>
        <v>#NUM!</v>
      </c>
    </row>
    <row r="11289" spans="1:2" x14ac:dyDescent="0.3">
      <c r="A11289">
        <v>11283</v>
      </c>
      <c r="B11289" t="e">
        <f>SQRT((1-A11289*A11289/$G$1)*$G$2)</f>
        <v>#NUM!</v>
      </c>
    </row>
    <row r="11290" spans="1:2" x14ac:dyDescent="0.3">
      <c r="A11290">
        <v>11284</v>
      </c>
      <c r="B11290" t="e">
        <f>SQRT((1-A11290*A11290/$G$1)*$G$2)</f>
        <v>#NUM!</v>
      </c>
    </row>
    <row r="11291" spans="1:2" x14ac:dyDescent="0.3">
      <c r="A11291">
        <v>11285</v>
      </c>
      <c r="B11291" t="e">
        <f>SQRT((1-A11291*A11291/$G$1)*$G$2)</f>
        <v>#NUM!</v>
      </c>
    </row>
    <row r="11292" spans="1:2" x14ac:dyDescent="0.3">
      <c r="A11292">
        <v>11286</v>
      </c>
      <c r="B11292" t="e">
        <f>SQRT((1-A11292*A11292/$G$1)*$G$2)</f>
        <v>#NUM!</v>
      </c>
    </row>
    <row r="11293" spans="1:2" x14ac:dyDescent="0.3">
      <c r="A11293">
        <v>11287</v>
      </c>
      <c r="B11293" t="e">
        <f>SQRT((1-A11293*A11293/$G$1)*$G$2)</f>
        <v>#NUM!</v>
      </c>
    </row>
    <row r="11294" spans="1:2" x14ac:dyDescent="0.3">
      <c r="A11294">
        <v>11288</v>
      </c>
      <c r="B11294" t="e">
        <f>SQRT((1-A11294*A11294/$G$1)*$G$2)</f>
        <v>#NUM!</v>
      </c>
    </row>
    <row r="11295" spans="1:2" x14ac:dyDescent="0.3">
      <c r="A11295">
        <v>11289</v>
      </c>
      <c r="B11295" t="e">
        <f>SQRT((1-A11295*A11295/$G$1)*$G$2)</f>
        <v>#NUM!</v>
      </c>
    </row>
    <row r="11296" spans="1:2" x14ac:dyDescent="0.3">
      <c r="A11296">
        <v>11290</v>
      </c>
      <c r="B11296" t="e">
        <f>SQRT((1-A11296*A11296/$G$1)*$G$2)</f>
        <v>#NUM!</v>
      </c>
    </row>
    <row r="11297" spans="1:2" x14ac:dyDescent="0.3">
      <c r="A11297">
        <v>11291</v>
      </c>
      <c r="B11297" t="e">
        <f>SQRT((1-A11297*A11297/$G$1)*$G$2)</f>
        <v>#NUM!</v>
      </c>
    </row>
    <row r="11298" spans="1:2" x14ac:dyDescent="0.3">
      <c r="A11298">
        <v>11292</v>
      </c>
      <c r="B11298" t="e">
        <f>SQRT((1-A11298*A11298/$G$1)*$G$2)</f>
        <v>#NUM!</v>
      </c>
    </row>
    <row r="11299" spans="1:2" x14ac:dyDescent="0.3">
      <c r="A11299">
        <v>11293</v>
      </c>
      <c r="B11299" t="e">
        <f>SQRT((1-A11299*A11299/$G$1)*$G$2)</f>
        <v>#NUM!</v>
      </c>
    </row>
    <row r="11300" spans="1:2" x14ac:dyDescent="0.3">
      <c r="A11300">
        <v>11294</v>
      </c>
      <c r="B11300" t="e">
        <f>SQRT((1-A11300*A11300/$G$1)*$G$2)</f>
        <v>#NUM!</v>
      </c>
    </row>
    <row r="11301" spans="1:2" x14ac:dyDescent="0.3">
      <c r="A11301">
        <v>11295</v>
      </c>
      <c r="B11301" t="e">
        <f>SQRT((1-A11301*A11301/$G$1)*$G$2)</f>
        <v>#NUM!</v>
      </c>
    </row>
    <row r="11302" spans="1:2" x14ac:dyDescent="0.3">
      <c r="A11302">
        <v>11296</v>
      </c>
      <c r="B11302" t="e">
        <f>SQRT((1-A11302*A11302/$G$1)*$G$2)</f>
        <v>#NUM!</v>
      </c>
    </row>
    <row r="11303" spans="1:2" x14ac:dyDescent="0.3">
      <c r="A11303">
        <v>11297</v>
      </c>
      <c r="B11303" t="e">
        <f>SQRT((1-A11303*A11303/$G$1)*$G$2)</f>
        <v>#NUM!</v>
      </c>
    </row>
    <row r="11304" spans="1:2" x14ac:dyDescent="0.3">
      <c r="A11304">
        <v>11298</v>
      </c>
      <c r="B11304" t="e">
        <f>SQRT((1-A11304*A11304/$G$1)*$G$2)</f>
        <v>#NUM!</v>
      </c>
    </row>
    <row r="11305" spans="1:2" x14ac:dyDescent="0.3">
      <c r="A11305">
        <v>11299</v>
      </c>
      <c r="B11305" t="e">
        <f>SQRT((1-A11305*A11305/$G$1)*$G$2)</f>
        <v>#NUM!</v>
      </c>
    </row>
    <row r="11306" spans="1:2" x14ac:dyDescent="0.3">
      <c r="A11306">
        <v>11300</v>
      </c>
      <c r="B11306" t="e">
        <f>SQRT((1-A11306*A11306/$G$1)*$G$2)</f>
        <v>#NUM!</v>
      </c>
    </row>
    <row r="11307" spans="1:2" x14ac:dyDescent="0.3">
      <c r="A11307">
        <v>11301</v>
      </c>
      <c r="B11307" t="e">
        <f>SQRT((1-A11307*A11307/$G$1)*$G$2)</f>
        <v>#NUM!</v>
      </c>
    </row>
    <row r="11308" spans="1:2" x14ac:dyDescent="0.3">
      <c r="A11308">
        <v>11302</v>
      </c>
      <c r="B11308" t="e">
        <f>SQRT((1-A11308*A11308/$G$1)*$G$2)</f>
        <v>#NUM!</v>
      </c>
    </row>
    <row r="11309" spans="1:2" x14ac:dyDescent="0.3">
      <c r="A11309">
        <v>11303</v>
      </c>
      <c r="B11309" t="e">
        <f>SQRT((1-A11309*A11309/$G$1)*$G$2)</f>
        <v>#NUM!</v>
      </c>
    </row>
    <row r="11310" spans="1:2" x14ac:dyDescent="0.3">
      <c r="A11310">
        <v>11304</v>
      </c>
      <c r="B11310" t="e">
        <f>SQRT((1-A11310*A11310/$G$1)*$G$2)</f>
        <v>#NUM!</v>
      </c>
    </row>
    <row r="11311" spans="1:2" x14ac:dyDescent="0.3">
      <c r="A11311">
        <v>11305</v>
      </c>
      <c r="B11311" t="e">
        <f>SQRT((1-A11311*A11311/$G$1)*$G$2)</f>
        <v>#NUM!</v>
      </c>
    </row>
    <row r="11312" spans="1:2" x14ac:dyDescent="0.3">
      <c r="A11312">
        <v>11306</v>
      </c>
      <c r="B11312" t="e">
        <f>SQRT((1-A11312*A11312/$G$1)*$G$2)</f>
        <v>#NUM!</v>
      </c>
    </row>
    <row r="11313" spans="1:2" x14ac:dyDescent="0.3">
      <c r="A11313">
        <v>11307</v>
      </c>
      <c r="B11313" t="e">
        <f>SQRT((1-A11313*A11313/$G$1)*$G$2)</f>
        <v>#NUM!</v>
      </c>
    </row>
    <row r="11314" spans="1:2" x14ac:dyDescent="0.3">
      <c r="A11314">
        <v>11308</v>
      </c>
      <c r="B11314" t="e">
        <f>SQRT((1-A11314*A11314/$G$1)*$G$2)</f>
        <v>#NUM!</v>
      </c>
    </row>
    <row r="11315" spans="1:2" x14ac:dyDescent="0.3">
      <c r="A11315">
        <v>11309</v>
      </c>
      <c r="B11315" t="e">
        <f>SQRT((1-A11315*A11315/$G$1)*$G$2)</f>
        <v>#NUM!</v>
      </c>
    </row>
    <row r="11316" spans="1:2" x14ac:dyDescent="0.3">
      <c r="A11316">
        <v>11310</v>
      </c>
      <c r="B11316" t="e">
        <f>SQRT((1-A11316*A11316/$G$1)*$G$2)</f>
        <v>#NUM!</v>
      </c>
    </row>
    <row r="11317" spans="1:2" x14ac:dyDescent="0.3">
      <c r="A11317">
        <v>11311</v>
      </c>
      <c r="B11317" t="e">
        <f>SQRT((1-A11317*A11317/$G$1)*$G$2)</f>
        <v>#NUM!</v>
      </c>
    </row>
    <row r="11318" spans="1:2" x14ac:dyDescent="0.3">
      <c r="A11318">
        <v>11312</v>
      </c>
      <c r="B11318" t="e">
        <f>SQRT((1-A11318*A11318/$G$1)*$G$2)</f>
        <v>#NUM!</v>
      </c>
    </row>
    <row r="11319" spans="1:2" x14ac:dyDescent="0.3">
      <c r="A11319">
        <v>11313</v>
      </c>
      <c r="B11319" t="e">
        <f>SQRT((1-A11319*A11319/$G$1)*$G$2)</f>
        <v>#NUM!</v>
      </c>
    </row>
    <row r="11320" spans="1:2" x14ac:dyDescent="0.3">
      <c r="A11320">
        <v>11314</v>
      </c>
      <c r="B11320" t="e">
        <f>SQRT((1-A11320*A11320/$G$1)*$G$2)</f>
        <v>#NUM!</v>
      </c>
    </row>
    <row r="11321" spans="1:2" x14ac:dyDescent="0.3">
      <c r="A11321">
        <v>11315</v>
      </c>
      <c r="B11321" t="e">
        <f>SQRT((1-A11321*A11321/$G$1)*$G$2)</f>
        <v>#NUM!</v>
      </c>
    </row>
    <row r="11322" spans="1:2" x14ac:dyDescent="0.3">
      <c r="A11322">
        <v>11316</v>
      </c>
      <c r="B11322" t="e">
        <f>SQRT((1-A11322*A11322/$G$1)*$G$2)</f>
        <v>#NUM!</v>
      </c>
    </row>
    <row r="11323" spans="1:2" x14ac:dyDescent="0.3">
      <c r="A11323">
        <v>11317</v>
      </c>
      <c r="B11323" t="e">
        <f>SQRT((1-A11323*A11323/$G$1)*$G$2)</f>
        <v>#NUM!</v>
      </c>
    </row>
    <row r="11324" spans="1:2" x14ac:dyDescent="0.3">
      <c r="A11324">
        <v>11318</v>
      </c>
      <c r="B11324" t="e">
        <f>SQRT((1-A11324*A11324/$G$1)*$G$2)</f>
        <v>#NUM!</v>
      </c>
    </row>
    <row r="11325" spans="1:2" x14ac:dyDescent="0.3">
      <c r="A11325">
        <v>11319</v>
      </c>
      <c r="B11325" t="e">
        <f>SQRT((1-A11325*A11325/$G$1)*$G$2)</f>
        <v>#NUM!</v>
      </c>
    </row>
    <row r="11326" spans="1:2" x14ac:dyDescent="0.3">
      <c r="A11326">
        <v>11320</v>
      </c>
      <c r="B11326" t="e">
        <f>SQRT((1-A11326*A11326/$G$1)*$G$2)</f>
        <v>#NUM!</v>
      </c>
    </row>
    <row r="11327" spans="1:2" x14ac:dyDescent="0.3">
      <c r="A11327">
        <v>11321</v>
      </c>
      <c r="B11327" t="e">
        <f>SQRT((1-A11327*A11327/$G$1)*$G$2)</f>
        <v>#NUM!</v>
      </c>
    </row>
    <row r="11328" spans="1:2" x14ac:dyDescent="0.3">
      <c r="A11328">
        <v>11322</v>
      </c>
      <c r="B11328" t="e">
        <f>SQRT((1-A11328*A11328/$G$1)*$G$2)</f>
        <v>#NUM!</v>
      </c>
    </row>
    <row r="11329" spans="1:2" x14ac:dyDescent="0.3">
      <c r="A11329">
        <v>11323</v>
      </c>
      <c r="B11329" t="e">
        <f>SQRT((1-A11329*A11329/$G$1)*$G$2)</f>
        <v>#NUM!</v>
      </c>
    </row>
    <row r="11330" spans="1:2" x14ac:dyDescent="0.3">
      <c r="A11330">
        <v>11324</v>
      </c>
      <c r="B11330" t="e">
        <f>SQRT((1-A11330*A11330/$G$1)*$G$2)</f>
        <v>#NUM!</v>
      </c>
    </row>
    <row r="11331" spans="1:2" x14ac:dyDescent="0.3">
      <c r="A11331">
        <v>11325</v>
      </c>
      <c r="B11331" t="e">
        <f>SQRT((1-A11331*A11331/$G$1)*$G$2)</f>
        <v>#NUM!</v>
      </c>
    </row>
    <row r="11332" spans="1:2" x14ac:dyDescent="0.3">
      <c r="A11332">
        <v>11326</v>
      </c>
      <c r="B11332" t="e">
        <f>SQRT((1-A11332*A11332/$G$1)*$G$2)</f>
        <v>#NUM!</v>
      </c>
    </row>
    <row r="11333" spans="1:2" x14ac:dyDescent="0.3">
      <c r="A11333">
        <v>11327</v>
      </c>
      <c r="B11333" t="e">
        <f>SQRT((1-A11333*A11333/$G$1)*$G$2)</f>
        <v>#NUM!</v>
      </c>
    </row>
    <row r="11334" spans="1:2" x14ac:dyDescent="0.3">
      <c r="A11334">
        <v>11328</v>
      </c>
      <c r="B11334" t="e">
        <f>SQRT((1-A11334*A11334/$G$1)*$G$2)</f>
        <v>#NUM!</v>
      </c>
    </row>
    <row r="11335" spans="1:2" x14ac:dyDescent="0.3">
      <c r="A11335">
        <v>11329</v>
      </c>
      <c r="B11335" t="e">
        <f>SQRT((1-A11335*A11335/$G$1)*$G$2)</f>
        <v>#NUM!</v>
      </c>
    </row>
    <row r="11336" spans="1:2" x14ac:dyDescent="0.3">
      <c r="A11336">
        <v>11330</v>
      </c>
      <c r="B11336" t="e">
        <f>SQRT((1-A11336*A11336/$G$1)*$G$2)</f>
        <v>#NUM!</v>
      </c>
    </row>
    <row r="11337" spans="1:2" x14ac:dyDescent="0.3">
      <c r="A11337">
        <v>11331</v>
      </c>
      <c r="B11337" t="e">
        <f>SQRT((1-A11337*A11337/$G$1)*$G$2)</f>
        <v>#NUM!</v>
      </c>
    </row>
    <row r="11338" spans="1:2" x14ac:dyDescent="0.3">
      <c r="A11338">
        <v>11332</v>
      </c>
      <c r="B11338" t="e">
        <f>SQRT((1-A11338*A11338/$G$1)*$G$2)</f>
        <v>#NUM!</v>
      </c>
    </row>
    <row r="11339" spans="1:2" x14ac:dyDescent="0.3">
      <c r="A11339">
        <v>11333</v>
      </c>
      <c r="B11339" t="e">
        <f>SQRT((1-A11339*A11339/$G$1)*$G$2)</f>
        <v>#NUM!</v>
      </c>
    </row>
    <row r="11340" spans="1:2" x14ac:dyDescent="0.3">
      <c r="A11340">
        <v>11334</v>
      </c>
      <c r="B11340" t="e">
        <f>SQRT((1-A11340*A11340/$G$1)*$G$2)</f>
        <v>#NUM!</v>
      </c>
    </row>
    <row r="11341" spans="1:2" x14ac:dyDescent="0.3">
      <c r="A11341">
        <v>11335</v>
      </c>
      <c r="B11341" t="e">
        <f>SQRT((1-A11341*A11341/$G$1)*$G$2)</f>
        <v>#NUM!</v>
      </c>
    </row>
    <row r="11342" spans="1:2" x14ac:dyDescent="0.3">
      <c r="A11342">
        <v>11336</v>
      </c>
      <c r="B11342" t="e">
        <f>SQRT((1-A11342*A11342/$G$1)*$G$2)</f>
        <v>#NUM!</v>
      </c>
    </row>
    <row r="11343" spans="1:2" x14ac:dyDescent="0.3">
      <c r="A11343">
        <v>11337</v>
      </c>
      <c r="B11343" t="e">
        <f>SQRT((1-A11343*A11343/$G$1)*$G$2)</f>
        <v>#NUM!</v>
      </c>
    </row>
    <row r="11344" spans="1:2" x14ac:dyDescent="0.3">
      <c r="A11344">
        <v>11338</v>
      </c>
      <c r="B11344" t="e">
        <f>SQRT((1-A11344*A11344/$G$1)*$G$2)</f>
        <v>#NUM!</v>
      </c>
    </row>
    <row r="11345" spans="1:2" x14ac:dyDescent="0.3">
      <c r="A11345">
        <v>11339</v>
      </c>
      <c r="B11345" t="e">
        <f>SQRT((1-A11345*A11345/$G$1)*$G$2)</f>
        <v>#NUM!</v>
      </c>
    </row>
    <row r="11346" spans="1:2" x14ac:dyDescent="0.3">
      <c r="A11346">
        <v>11340</v>
      </c>
      <c r="B11346" t="e">
        <f>SQRT((1-A11346*A11346/$G$1)*$G$2)</f>
        <v>#NUM!</v>
      </c>
    </row>
    <row r="11347" spans="1:2" x14ac:dyDescent="0.3">
      <c r="A11347">
        <v>11341</v>
      </c>
      <c r="B11347" t="e">
        <f>SQRT((1-A11347*A11347/$G$1)*$G$2)</f>
        <v>#NUM!</v>
      </c>
    </row>
    <row r="11348" spans="1:2" x14ac:dyDescent="0.3">
      <c r="A11348">
        <v>11342</v>
      </c>
      <c r="B11348" t="e">
        <f>SQRT((1-A11348*A11348/$G$1)*$G$2)</f>
        <v>#NUM!</v>
      </c>
    </row>
    <row r="11349" spans="1:2" x14ac:dyDescent="0.3">
      <c r="A11349">
        <v>11343</v>
      </c>
      <c r="B11349" t="e">
        <f>SQRT((1-A11349*A11349/$G$1)*$G$2)</f>
        <v>#NUM!</v>
      </c>
    </row>
    <row r="11350" spans="1:2" x14ac:dyDescent="0.3">
      <c r="A11350">
        <v>11344</v>
      </c>
      <c r="B11350" t="e">
        <f>SQRT((1-A11350*A11350/$G$1)*$G$2)</f>
        <v>#NUM!</v>
      </c>
    </row>
    <row r="11351" spans="1:2" x14ac:dyDescent="0.3">
      <c r="A11351">
        <v>11345</v>
      </c>
      <c r="B11351" t="e">
        <f>SQRT((1-A11351*A11351/$G$1)*$G$2)</f>
        <v>#NUM!</v>
      </c>
    </row>
    <row r="11352" spans="1:2" x14ac:dyDescent="0.3">
      <c r="A11352">
        <v>11346</v>
      </c>
      <c r="B11352" t="e">
        <f>SQRT((1-A11352*A11352/$G$1)*$G$2)</f>
        <v>#NUM!</v>
      </c>
    </row>
    <row r="11353" spans="1:2" x14ac:dyDescent="0.3">
      <c r="A11353">
        <v>11347</v>
      </c>
      <c r="B11353" t="e">
        <f>SQRT((1-A11353*A11353/$G$1)*$G$2)</f>
        <v>#NUM!</v>
      </c>
    </row>
    <row r="11354" spans="1:2" x14ac:dyDescent="0.3">
      <c r="A11354">
        <v>11348</v>
      </c>
      <c r="B11354" t="e">
        <f>SQRT((1-A11354*A11354/$G$1)*$G$2)</f>
        <v>#NUM!</v>
      </c>
    </row>
    <row r="11355" spans="1:2" x14ac:dyDescent="0.3">
      <c r="A11355">
        <v>11349</v>
      </c>
      <c r="B11355" t="e">
        <f>SQRT((1-A11355*A11355/$G$1)*$G$2)</f>
        <v>#NUM!</v>
      </c>
    </row>
    <row r="11356" spans="1:2" x14ac:dyDescent="0.3">
      <c r="A11356">
        <v>11350</v>
      </c>
      <c r="B11356" t="e">
        <f>SQRT((1-A11356*A11356/$G$1)*$G$2)</f>
        <v>#NUM!</v>
      </c>
    </row>
    <row r="11357" spans="1:2" x14ac:dyDescent="0.3">
      <c r="A11357">
        <v>11351</v>
      </c>
      <c r="B11357" t="e">
        <f>SQRT((1-A11357*A11357/$G$1)*$G$2)</f>
        <v>#NUM!</v>
      </c>
    </row>
    <row r="11358" spans="1:2" x14ac:dyDescent="0.3">
      <c r="A11358">
        <v>11352</v>
      </c>
      <c r="B11358" t="e">
        <f>SQRT((1-A11358*A11358/$G$1)*$G$2)</f>
        <v>#NUM!</v>
      </c>
    </row>
    <row r="11359" spans="1:2" x14ac:dyDescent="0.3">
      <c r="A11359">
        <v>11353</v>
      </c>
      <c r="B11359" t="e">
        <f>SQRT((1-A11359*A11359/$G$1)*$G$2)</f>
        <v>#NUM!</v>
      </c>
    </row>
    <row r="11360" spans="1:2" x14ac:dyDescent="0.3">
      <c r="A11360">
        <v>11354</v>
      </c>
      <c r="B11360" t="e">
        <f>SQRT((1-A11360*A11360/$G$1)*$G$2)</f>
        <v>#NUM!</v>
      </c>
    </row>
    <row r="11361" spans="1:2" x14ac:dyDescent="0.3">
      <c r="A11361">
        <v>11355</v>
      </c>
      <c r="B11361" t="e">
        <f>SQRT((1-A11361*A11361/$G$1)*$G$2)</f>
        <v>#NUM!</v>
      </c>
    </row>
    <row r="11362" spans="1:2" x14ac:dyDescent="0.3">
      <c r="A11362">
        <v>11356</v>
      </c>
      <c r="B11362" t="e">
        <f>SQRT((1-A11362*A11362/$G$1)*$G$2)</f>
        <v>#NUM!</v>
      </c>
    </row>
    <row r="11363" spans="1:2" x14ac:dyDescent="0.3">
      <c r="A11363">
        <v>11357</v>
      </c>
      <c r="B11363" t="e">
        <f>SQRT((1-A11363*A11363/$G$1)*$G$2)</f>
        <v>#NUM!</v>
      </c>
    </row>
    <row r="11364" spans="1:2" x14ac:dyDescent="0.3">
      <c r="A11364">
        <v>11358</v>
      </c>
      <c r="B11364" t="e">
        <f>SQRT((1-A11364*A11364/$G$1)*$G$2)</f>
        <v>#NUM!</v>
      </c>
    </row>
    <row r="11365" spans="1:2" x14ac:dyDescent="0.3">
      <c r="A11365">
        <v>11359</v>
      </c>
      <c r="B11365" t="e">
        <f>SQRT((1-A11365*A11365/$G$1)*$G$2)</f>
        <v>#NUM!</v>
      </c>
    </row>
    <row r="11366" spans="1:2" x14ac:dyDescent="0.3">
      <c r="A11366">
        <v>11360</v>
      </c>
      <c r="B11366" t="e">
        <f>SQRT((1-A11366*A11366/$G$1)*$G$2)</f>
        <v>#NUM!</v>
      </c>
    </row>
    <row r="11367" spans="1:2" x14ac:dyDescent="0.3">
      <c r="A11367">
        <v>11361</v>
      </c>
      <c r="B11367" t="e">
        <f>SQRT((1-A11367*A11367/$G$1)*$G$2)</f>
        <v>#NUM!</v>
      </c>
    </row>
    <row r="11368" spans="1:2" x14ac:dyDescent="0.3">
      <c r="A11368">
        <v>11362</v>
      </c>
      <c r="B11368" t="e">
        <f>SQRT((1-A11368*A11368/$G$1)*$G$2)</f>
        <v>#NUM!</v>
      </c>
    </row>
    <row r="11369" spans="1:2" x14ac:dyDescent="0.3">
      <c r="A11369">
        <v>11363</v>
      </c>
      <c r="B11369" t="e">
        <f>SQRT((1-A11369*A11369/$G$1)*$G$2)</f>
        <v>#NUM!</v>
      </c>
    </row>
    <row r="11370" spans="1:2" x14ac:dyDescent="0.3">
      <c r="A11370">
        <v>11364</v>
      </c>
      <c r="B11370" t="e">
        <f>SQRT((1-A11370*A11370/$G$1)*$G$2)</f>
        <v>#NUM!</v>
      </c>
    </row>
    <row r="11371" spans="1:2" x14ac:dyDescent="0.3">
      <c r="A11371">
        <v>11365</v>
      </c>
      <c r="B11371" t="e">
        <f>SQRT((1-A11371*A11371/$G$1)*$G$2)</f>
        <v>#NUM!</v>
      </c>
    </row>
    <row r="11372" spans="1:2" x14ac:dyDescent="0.3">
      <c r="A11372">
        <v>11366</v>
      </c>
      <c r="B11372" t="e">
        <f>SQRT((1-A11372*A11372/$G$1)*$G$2)</f>
        <v>#NUM!</v>
      </c>
    </row>
    <row r="11373" spans="1:2" x14ac:dyDescent="0.3">
      <c r="A11373">
        <v>11367</v>
      </c>
      <c r="B11373" t="e">
        <f>SQRT((1-A11373*A11373/$G$1)*$G$2)</f>
        <v>#NUM!</v>
      </c>
    </row>
    <row r="11374" spans="1:2" x14ac:dyDescent="0.3">
      <c r="A11374">
        <v>11368</v>
      </c>
      <c r="B11374" t="e">
        <f>SQRT((1-A11374*A11374/$G$1)*$G$2)</f>
        <v>#NUM!</v>
      </c>
    </row>
    <row r="11375" spans="1:2" x14ac:dyDescent="0.3">
      <c r="A11375">
        <v>11369</v>
      </c>
      <c r="B11375" t="e">
        <f>SQRT((1-A11375*A11375/$G$1)*$G$2)</f>
        <v>#NUM!</v>
      </c>
    </row>
    <row r="11376" spans="1:2" x14ac:dyDescent="0.3">
      <c r="A11376">
        <v>11370</v>
      </c>
      <c r="B11376" t="e">
        <f>SQRT((1-A11376*A11376/$G$1)*$G$2)</f>
        <v>#NUM!</v>
      </c>
    </row>
    <row r="11377" spans="1:2" x14ac:dyDescent="0.3">
      <c r="A11377">
        <v>11371</v>
      </c>
      <c r="B11377" t="e">
        <f>SQRT((1-A11377*A11377/$G$1)*$G$2)</f>
        <v>#NUM!</v>
      </c>
    </row>
    <row r="11378" spans="1:2" x14ac:dyDescent="0.3">
      <c r="A11378">
        <v>11372</v>
      </c>
      <c r="B11378" t="e">
        <f>SQRT((1-A11378*A11378/$G$1)*$G$2)</f>
        <v>#NUM!</v>
      </c>
    </row>
    <row r="11379" spans="1:2" x14ac:dyDescent="0.3">
      <c r="A11379">
        <v>11373</v>
      </c>
      <c r="B11379" t="e">
        <f>SQRT((1-A11379*A11379/$G$1)*$G$2)</f>
        <v>#NUM!</v>
      </c>
    </row>
    <row r="11380" spans="1:2" x14ac:dyDescent="0.3">
      <c r="A11380">
        <v>11374</v>
      </c>
      <c r="B11380" t="e">
        <f>SQRT((1-A11380*A11380/$G$1)*$G$2)</f>
        <v>#NUM!</v>
      </c>
    </row>
    <row r="11381" spans="1:2" x14ac:dyDescent="0.3">
      <c r="A11381">
        <v>11375</v>
      </c>
      <c r="B11381" t="e">
        <f>SQRT((1-A11381*A11381/$G$1)*$G$2)</f>
        <v>#NUM!</v>
      </c>
    </row>
    <row r="11382" spans="1:2" x14ac:dyDescent="0.3">
      <c r="A11382">
        <v>11376</v>
      </c>
      <c r="B11382" t="e">
        <f>SQRT((1-A11382*A11382/$G$1)*$G$2)</f>
        <v>#NUM!</v>
      </c>
    </row>
    <row r="11383" spans="1:2" x14ac:dyDescent="0.3">
      <c r="A11383">
        <v>11377</v>
      </c>
      <c r="B11383" t="e">
        <f>SQRT((1-A11383*A11383/$G$1)*$G$2)</f>
        <v>#NUM!</v>
      </c>
    </row>
    <row r="11384" spans="1:2" x14ac:dyDescent="0.3">
      <c r="A11384">
        <v>11378</v>
      </c>
      <c r="B11384" t="e">
        <f>SQRT((1-A11384*A11384/$G$1)*$G$2)</f>
        <v>#NUM!</v>
      </c>
    </row>
    <row r="11385" spans="1:2" x14ac:dyDescent="0.3">
      <c r="A11385">
        <v>11379</v>
      </c>
      <c r="B11385" t="e">
        <f>SQRT((1-A11385*A11385/$G$1)*$G$2)</f>
        <v>#NUM!</v>
      </c>
    </row>
    <row r="11386" spans="1:2" x14ac:dyDescent="0.3">
      <c r="A11386">
        <v>11380</v>
      </c>
      <c r="B11386" t="e">
        <f>SQRT((1-A11386*A11386/$G$1)*$G$2)</f>
        <v>#NUM!</v>
      </c>
    </row>
    <row r="11387" spans="1:2" x14ac:dyDescent="0.3">
      <c r="A11387">
        <v>11381</v>
      </c>
      <c r="B11387" t="e">
        <f>SQRT((1-A11387*A11387/$G$1)*$G$2)</f>
        <v>#NUM!</v>
      </c>
    </row>
    <row r="11388" spans="1:2" x14ac:dyDescent="0.3">
      <c r="A11388">
        <v>11382</v>
      </c>
      <c r="B11388" t="e">
        <f>SQRT((1-A11388*A11388/$G$1)*$G$2)</f>
        <v>#NUM!</v>
      </c>
    </row>
    <row r="11389" spans="1:2" x14ac:dyDescent="0.3">
      <c r="A11389">
        <v>11383</v>
      </c>
      <c r="B11389" t="e">
        <f>SQRT((1-A11389*A11389/$G$1)*$G$2)</f>
        <v>#NUM!</v>
      </c>
    </row>
    <row r="11390" spans="1:2" x14ac:dyDescent="0.3">
      <c r="A11390">
        <v>11384</v>
      </c>
      <c r="B11390" t="e">
        <f>SQRT((1-A11390*A11390/$G$1)*$G$2)</f>
        <v>#NUM!</v>
      </c>
    </row>
    <row r="11391" spans="1:2" x14ac:dyDescent="0.3">
      <c r="A11391">
        <v>11385</v>
      </c>
      <c r="B11391" t="e">
        <f>SQRT((1-A11391*A11391/$G$1)*$G$2)</f>
        <v>#NUM!</v>
      </c>
    </row>
    <row r="11392" spans="1:2" x14ac:dyDescent="0.3">
      <c r="A11392">
        <v>11386</v>
      </c>
      <c r="B11392" t="e">
        <f>SQRT((1-A11392*A11392/$G$1)*$G$2)</f>
        <v>#NUM!</v>
      </c>
    </row>
    <row r="11393" spans="1:2" x14ac:dyDescent="0.3">
      <c r="A11393">
        <v>11387</v>
      </c>
      <c r="B11393" t="e">
        <f>SQRT((1-A11393*A11393/$G$1)*$G$2)</f>
        <v>#NUM!</v>
      </c>
    </row>
    <row r="11394" spans="1:2" x14ac:dyDescent="0.3">
      <c r="A11394">
        <v>11388</v>
      </c>
      <c r="B11394" t="e">
        <f>SQRT((1-A11394*A11394/$G$1)*$G$2)</f>
        <v>#NUM!</v>
      </c>
    </row>
    <row r="11395" spans="1:2" x14ac:dyDescent="0.3">
      <c r="A11395">
        <v>11389</v>
      </c>
      <c r="B11395" t="e">
        <f>SQRT((1-A11395*A11395/$G$1)*$G$2)</f>
        <v>#NUM!</v>
      </c>
    </row>
    <row r="11396" spans="1:2" x14ac:dyDescent="0.3">
      <c r="A11396">
        <v>11390</v>
      </c>
      <c r="B11396" t="e">
        <f>SQRT((1-A11396*A11396/$G$1)*$G$2)</f>
        <v>#NUM!</v>
      </c>
    </row>
    <row r="11397" spans="1:2" x14ac:dyDescent="0.3">
      <c r="A11397">
        <v>11391</v>
      </c>
      <c r="B11397" t="e">
        <f>SQRT((1-A11397*A11397/$G$1)*$G$2)</f>
        <v>#NUM!</v>
      </c>
    </row>
    <row r="11398" spans="1:2" x14ac:dyDescent="0.3">
      <c r="A11398">
        <v>11392</v>
      </c>
      <c r="B11398" t="e">
        <f>SQRT((1-A11398*A11398/$G$1)*$G$2)</f>
        <v>#NUM!</v>
      </c>
    </row>
    <row r="11399" spans="1:2" x14ac:dyDescent="0.3">
      <c r="A11399">
        <v>11393</v>
      </c>
      <c r="B11399" t="e">
        <f>SQRT((1-A11399*A11399/$G$1)*$G$2)</f>
        <v>#NUM!</v>
      </c>
    </row>
    <row r="11400" spans="1:2" x14ac:dyDescent="0.3">
      <c r="A11400">
        <v>11394</v>
      </c>
      <c r="B11400" t="e">
        <f>SQRT((1-A11400*A11400/$G$1)*$G$2)</f>
        <v>#NUM!</v>
      </c>
    </row>
    <row r="11401" spans="1:2" x14ac:dyDescent="0.3">
      <c r="A11401">
        <v>11395</v>
      </c>
      <c r="B11401" t="e">
        <f>SQRT((1-A11401*A11401/$G$1)*$G$2)</f>
        <v>#NUM!</v>
      </c>
    </row>
    <row r="11402" spans="1:2" x14ac:dyDescent="0.3">
      <c r="A11402">
        <v>11396</v>
      </c>
      <c r="B11402" t="e">
        <f>SQRT((1-A11402*A11402/$G$1)*$G$2)</f>
        <v>#NUM!</v>
      </c>
    </row>
    <row r="11403" spans="1:2" x14ac:dyDescent="0.3">
      <c r="A11403">
        <v>11397</v>
      </c>
      <c r="B11403" t="e">
        <f>SQRT((1-A11403*A11403/$G$1)*$G$2)</f>
        <v>#NUM!</v>
      </c>
    </row>
    <row r="11404" spans="1:2" x14ac:dyDescent="0.3">
      <c r="A11404">
        <v>11398</v>
      </c>
      <c r="B11404" t="e">
        <f>SQRT((1-A11404*A11404/$G$1)*$G$2)</f>
        <v>#NUM!</v>
      </c>
    </row>
    <row r="11405" spans="1:2" x14ac:dyDescent="0.3">
      <c r="A11405">
        <v>11399</v>
      </c>
      <c r="B11405" t="e">
        <f>SQRT((1-A11405*A11405/$G$1)*$G$2)</f>
        <v>#NUM!</v>
      </c>
    </row>
    <row r="11406" spans="1:2" x14ac:dyDescent="0.3">
      <c r="A11406">
        <v>11400</v>
      </c>
      <c r="B11406" t="e">
        <f>SQRT((1-A11406*A11406/$G$1)*$G$2)</f>
        <v>#NUM!</v>
      </c>
    </row>
    <row r="11407" spans="1:2" x14ac:dyDescent="0.3">
      <c r="A11407">
        <v>11401</v>
      </c>
      <c r="B11407" t="e">
        <f>SQRT((1-A11407*A11407/$G$1)*$G$2)</f>
        <v>#NUM!</v>
      </c>
    </row>
    <row r="11408" spans="1:2" x14ac:dyDescent="0.3">
      <c r="A11408">
        <v>11402</v>
      </c>
      <c r="B11408" t="e">
        <f>SQRT((1-A11408*A11408/$G$1)*$G$2)</f>
        <v>#NUM!</v>
      </c>
    </row>
    <row r="11409" spans="1:2" x14ac:dyDescent="0.3">
      <c r="A11409">
        <v>11403</v>
      </c>
      <c r="B11409" t="e">
        <f>SQRT((1-A11409*A11409/$G$1)*$G$2)</f>
        <v>#NUM!</v>
      </c>
    </row>
    <row r="11410" spans="1:2" x14ac:dyDescent="0.3">
      <c r="A11410">
        <v>11404</v>
      </c>
      <c r="B11410" t="e">
        <f>SQRT((1-A11410*A11410/$G$1)*$G$2)</f>
        <v>#NUM!</v>
      </c>
    </row>
    <row r="11411" spans="1:2" x14ac:dyDescent="0.3">
      <c r="A11411">
        <v>11405</v>
      </c>
      <c r="B11411" t="e">
        <f>SQRT((1-A11411*A11411/$G$1)*$G$2)</f>
        <v>#NUM!</v>
      </c>
    </row>
    <row r="11412" spans="1:2" x14ac:dyDescent="0.3">
      <c r="A11412">
        <v>11406</v>
      </c>
      <c r="B11412" t="e">
        <f>SQRT((1-A11412*A11412/$G$1)*$G$2)</f>
        <v>#NUM!</v>
      </c>
    </row>
    <row r="11413" spans="1:2" x14ac:dyDescent="0.3">
      <c r="A11413">
        <v>11407</v>
      </c>
      <c r="B11413" t="e">
        <f>SQRT((1-A11413*A11413/$G$1)*$G$2)</f>
        <v>#NUM!</v>
      </c>
    </row>
    <row r="11414" spans="1:2" x14ac:dyDescent="0.3">
      <c r="A11414">
        <v>11408</v>
      </c>
      <c r="B11414" t="e">
        <f>SQRT((1-A11414*A11414/$G$1)*$G$2)</f>
        <v>#NUM!</v>
      </c>
    </row>
    <row r="11415" spans="1:2" x14ac:dyDescent="0.3">
      <c r="A11415">
        <v>11409</v>
      </c>
      <c r="B11415" t="e">
        <f>SQRT((1-A11415*A11415/$G$1)*$G$2)</f>
        <v>#NUM!</v>
      </c>
    </row>
    <row r="11416" spans="1:2" x14ac:dyDescent="0.3">
      <c r="A11416">
        <v>11410</v>
      </c>
      <c r="B11416" t="e">
        <f>SQRT((1-A11416*A11416/$G$1)*$G$2)</f>
        <v>#NUM!</v>
      </c>
    </row>
    <row r="11417" spans="1:2" x14ac:dyDescent="0.3">
      <c r="A11417">
        <v>11411</v>
      </c>
      <c r="B11417" t="e">
        <f>SQRT((1-A11417*A11417/$G$1)*$G$2)</f>
        <v>#NUM!</v>
      </c>
    </row>
    <row r="11418" spans="1:2" x14ac:dyDescent="0.3">
      <c r="A11418">
        <v>11412</v>
      </c>
      <c r="B11418" t="e">
        <f>SQRT((1-A11418*A11418/$G$1)*$G$2)</f>
        <v>#NUM!</v>
      </c>
    </row>
    <row r="11419" spans="1:2" x14ac:dyDescent="0.3">
      <c r="A11419">
        <v>11413</v>
      </c>
      <c r="B11419" t="e">
        <f>SQRT((1-A11419*A11419/$G$1)*$G$2)</f>
        <v>#NUM!</v>
      </c>
    </row>
    <row r="11420" spans="1:2" x14ac:dyDescent="0.3">
      <c r="A11420">
        <v>11414</v>
      </c>
      <c r="B11420" t="e">
        <f>SQRT((1-A11420*A11420/$G$1)*$G$2)</f>
        <v>#NUM!</v>
      </c>
    </row>
    <row r="11421" spans="1:2" x14ac:dyDescent="0.3">
      <c r="A11421">
        <v>11415</v>
      </c>
      <c r="B11421" t="e">
        <f>SQRT((1-A11421*A11421/$G$1)*$G$2)</f>
        <v>#NUM!</v>
      </c>
    </row>
    <row r="11422" spans="1:2" x14ac:dyDescent="0.3">
      <c r="A11422">
        <v>11416</v>
      </c>
      <c r="B11422" t="e">
        <f>SQRT((1-A11422*A11422/$G$1)*$G$2)</f>
        <v>#NUM!</v>
      </c>
    </row>
    <row r="11423" spans="1:2" x14ac:dyDescent="0.3">
      <c r="A11423">
        <v>11417</v>
      </c>
      <c r="B11423" t="e">
        <f>SQRT((1-A11423*A11423/$G$1)*$G$2)</f>
        <v>#NUM!</v>
      </c>
    </row>
    <row r="11424" spans="1:2" x14ac:dyDescent="0.3">
      <c r="A11424">
        <v>11418</v>
      </c>
      <c r="B11424" t="e">
        <f>SQRT((1-A11424*A11424/$G$1)*$G$2)</f>
        <v>#NUM!</v>
      </c>
    </row>
    <row r="11425" spans="1:2" x14ac:dyDescent="0.3">
      <c r="A11425">
        <v>11419</v>
      </c>
      <c r="B11425" t="e">
        <f>SQRT((1-A11425*A11425/$G$1)*$G$2)</f>
        <v>#NUM!</v>
      </c>
    </row>
    <row r="11426" spans="1:2" x14ac:dyDescent="0.3">
      <c r="A11426">
        <v>11420</v>
      </c>
      <c r="B11426" t="e">
        <f>SQRT((1-A11426*A11426/$G$1)*$G$2)</f>
        <v>#NUM!</v>
      </c>
    </row>
    <row r="11427" spans="1:2" x14ac:dyDescent="0.3">
      <c r="A11427">
        <v>11421</v>
      </c>
      <c r="B11427" t="e">
        <f>SQRT((1-A11427*A11427/$G$1)*$G$2)</f>
        <v>#NUM!</v>
      </c>
    </row>
    <row r="11428" spans="1:2" x14ac:dyDescent="0.3">
      <c r="A11428">
        <v>11422</v>
      </c>
      <c r="B11428" t="e">
        <f>SQRT((1-A11428*A11428/$G$1)*$G$2)</f>
        <v>#NUM!</v>
      </c>
    </row>
    <row r="11429" spans="1:2" x14ac:dyDescent="0.3">
      <c r="A11429">
        <v>11423</v>
      </c>
      <c r="B11429" t="e">
        <f>SQRT((1-A11429*A11429/$G$1)*$G$2)</f>
        <v>#NUM!</v>
      </c>
    </row>
    <row r="11430" spans="1:2" x14ac:dyDescent="0.3">
      <c r="A11430">
        <v>11424</v>
      </c>
      <c r="B11430" t="e">
        <f>SQRT((1-A11430*A11430/$G$1)*$G$2)</f>
        <v>#NUM!</v>
      </c>
    </row>
    <row r="11431" spans="1:2" x14ac:dyDescent="0.3">
      <c r="A11431">
        <v>11425</v>
      </c>
      <c r="B11431" t="e">
        <f>SQRT((1-A11431*A11431/$G$1)*$G$2)</f>
        <v>#NUM!</v>
      </c>
    </row>
    <row r="11432" spans="1:2" x14ac:dyDescent="0.3">
      <c r="A11432">
        <v>11426</v>
      </c>
      <c r="B11432" t="e">
        <f>SQRT((1-A11432*A11432/$G$1)*$G$2)</f>
        <v>#NUM!</v>
      </c>
    </row>
    <row r="11433" spans="1:2" x14ac:dyDescent="0.3">
      <c r="A11433">
        <v>11427</v>
      </c>
      <c r="B11433" t="e">
        <f>SQRT((1-A11433*A11433/$G$1)*$G$2)</f>
        <v>#NUM!</v>
      </c>
    </row>
    <row r="11434" spans="1:2" x14ac:dyDescent="0.3">
      <c r="A11434">
        <v>11428</v>
      </c>
      <c r="B11434" t="e">
        <f>SQRT((1-A11434*A11434/$G$1)*$G$2)</f>
        <v>#NUM!</v>
      </c>
    </row>
    <row r="11435" spans="1:2" x14ac:dyDescent="0.3">
      <c r="A11435">
        <v>11429</v>
      </c>
      <c r="B11435" t="e">
        <f>SQRT((1-A11435*A11435/$G$1)*$G$2)</f>
        <v>#NUM!</v>
      </c>
    </row>
    <row r="11436" spans="1:2" x14ac:dyDescent="0.3">
      <c r="A11436">
        <v>11430</v>
      </c>
      <c r="B11436" t="e">
        <f>SQRT((1-A11436*A11436/$G$1)*$G$2)</f>
        <v>#NUM!</v>
      </c>
    </row>
    <row r="11437" spans="1:2" x14ac:dyDescent="0.3">
      <c r="A11437">
        <v>11431</v>
      </c>
      <c r="B11437" t="e">
        <f>SQRT((1-A11437*A11437/$G$1)*$G$2)</f>
        <v>#NUM!</v>
      </c>
    </row>
    <row r="11438" spans="1:2" x14ac:dyDescent="0.3">
      <c r="A11438">
        <v>11432</v>
      </c>
      <c r="B11438" t="e">
        <f>SQRT((1-A11438*A11438/$G$1)*$G$2)</f>
        <v>#NUM!</v>
      </c>
    </row>
    <row r="11439" spans="1:2" x14ac:dyDescent="0.3">
      <c r="A11439">
        <v>11433</v>
      </c>
      <c r="B11439" t="e">
        <f>SQRT((1-A11439*A11439/$G$1)*$G$2)</f>
        <v>#NUM!</v>
      </c>
    </row>
    <row r="11440" spans="1:2" x14ac:dyDescent="0.3">
      <c r="A11440">
        <v>11434</v>
      </c>
      <c r="B11440" t="e">
        <f>SQRT((1-A11440*A11440/$G$1)*$G$2)</f>
        <v>#NUM!</v>
      </c>
    </row>
    <row r="11441" spans="1:2" x14ac:dyDescent="0.3">
      <c r="A11441">
        <v>11435</v>
      </c>
      <c r="B11441" t="e">
        <f>SQRT((1-A11441*A11441/$G$1)*$G$2)</f>
        <v>#NUM!</v>
      </c>
    </row>
    <row r="11442" spans="1:2" x14ac:dyDescent="0.3">
      <c r="A11442">
        <v>11436</v>
      </c>
      <c r="B11442" t="e">
        <f>SQRT((1-A11442*A11442/$G$1)*$G$2)</f>
        <v>#NUM!</v>
      </c>
    </row>
    <row r="11443" spans="1:2" x14ac:dyDescent="0.3">
      <c r="A11443">
        <v>11437</v>
      </c>
      <c r="B11443" t="e">
        <f>SQRT((1-A11443*A11443/$G$1)*$G$2)</f>
        <v>#NUM!</v>
      </c>
    </row>
    <row r="11444" spans="1:2" x14ac:dyDescent="0.3">
      <c r="A11444">
        <v>11438</v>
      </c>
      <c r="B11444" t="e">
        <f>SQRT((1-A11444*A11444/$G$1)*$G$2)</f>
        <v>#NUM!</v>
      </c>
    </row>
    <row r="11445" spans="1:2" x14ac:dyDescent="0.3">
      <c r="A11445">
        <v>11439</v>
      </c>
      <c r="B11445" t="e">
        <f>SQRT((1-A11445*A11445/$G$1)*$G$2)</f>
        <v>#NUM!</v>
      </c>
    </row>
    <row r="11446" spans="1:2" x14ac:dyDescent="0.3">
      <c r="A11446">
        <v>11440</v>
      </c>
      <c r="B11446" t="e">
        <f>SQRT((1-A11446*A11446/$G$1)*$G$2)</f>
        <v>#NUM!</v>
      </c>
    </row>
    <row r="11447" spans="1:2" x14ac:dyDescent="0.3">
      <c r="A11447">
        <v>11441</v>
      </c>
      <c r="B11447" t="e">
        <f>SQRT((1-A11447*A11447/$G$1)*$G$2)</f>
        <v>#NUM!</v>
      </c>
    </row>
    <row r="11448" spans="1:2" x14ac:dyDescent="0.3">
      <c r="A11448">
        <v>11442</v>
      </c>
      <c r="B11448" t="e">
        <f>SQRT((1-A11448*A11448/$G$1)*$G$2)</f>
        <v>#NUM!</v>
      </c>
    </row>
    <row r="11449" spans="1:2" x14ac:dyDescent="0.3">
      <c r="A11449">
        <v>11443</v>
      </c>
      <c r="B11449" t="e">
        <f>SQRT((1-A11449*A11449/$G$1)*$G$2)</f>
        <v>#NUM!</v>
      </c>
    </row>
    <row r="11450" spans="1:2" x14ac:dyDescent="0.3">
      <c r="A11450">
        <v>11444</v>
      </c>
      <c r="B11450" t="e">
        <f>SQRT((1-A11450*A11450/$G$1)*$G$2)</f>
        <v>#NUM!</v>
      </c>
    </row>
    <row r="11451" spans="1:2" x14ac:dyDescent="0.3">
      <c r="A11451">
        <v>11445</v>
      </c>
      <c r="B11451" t="e">
        <f>SQRT((1-A11451*A11451/$G$1)*$G$2)</f>
        <v>#NUM!</v>
      </c>
    </row>
    <row r="11452" spans="1:2" x14ac:dyDescent="0.3">
      <c r="A11452">
        <v>11446</v>
      </c>
      <c r="B11452" t="e">
        <f>SQRT((1-A11452*A11452/$G$1)*$G$2)</f>
        <v>#NUM!</v>
      </c>
    </row>
    <row r="11453" spans="1:2" x14ac:dyDescent="0.3">
      <c r="A11453">
        <v>11447</v>
      </c>
      <c r="B11453" t="e">
        <f>SQRT((1-A11453*A11453/$G$1)*$G$2)</f>
        <v>#NUM!</v>
      </c>
    </row>
    <row r="11454" spans="1:2" x14ac:dyDescent="0.3">
      <c r="A11454">
        <v>11448</v>
      </c>
      <c r="B11454" t="e">
        <f>SQRT((1-A11454*A11454/$G$1)*$G$2)</f>
        <v>#NUM!</v>
      </c>
    </row>
    <row r="11455" spans="1:2" x14ac:dyDescent="0.3">
      <c r="A11455">
        <v>11449</v>
      </c>
      <c r="B11455" t="e">
        <f>SQRT((1-A11455*A11455/$G$1)*$G$2)</f>
        <v>#NUM!</v>
      </c>
    </row>
    <row r="11456" spans="1:2" x14ac:dyDescent="0.3">
      <c r="A11456">
        <v>11450</v>
      </c>
      <c r="B11456" t="e">
        <f>SQRT((1-A11456*A11456/$G$1)*$G$2)</f>
        <v>#NUM!</v>
      </c>
    </row>
    <row r="11457" spans="1:2" x14ac:dyDescent="0.3">
      <c r="A11457">
        <v>11451</v>
      </c>
      <c r="B11457" t="e">
        <f>SQRT((1-A11457*A11457/$G$1)*$G$2)</f>
        <v>#NUM!</v>
      </c>
    </row>
    <row r="11458" spans="1:2" x14ac:dyDescent="0.3">
      <c r="A11458">
        <v>11452</v>
      </c>
      <c r="B11458" t="e">
        <f>SQRT((1-A11458*A11458/$G$1)*$G$2)</f>
        <v>#NUM!</v>
      </c>
    </row>
    <row r="11459" spans="1:2" x14ac:dyDescent="0.3">
      <c r="A11459">
        <v>11453</v>
      </c>
      <c r="B11459" t="e">
        <f>SQRT((1-A11459*A11459/$G$1)*$G$2)</f>
        <v>#NUM!</v>
      </c>
    </row>
    <row r="11460" spans="1:2" x14ac:dyDescent="0.3">
      <c r="A11460">
        <v>11454</v>
      </c>
      <c r="B11460" t="e">
        <f>SQRT((1-A11460*A11460/$G$1)*$G$2)</f>
        <v>#NUM!</v>
      </c>
    </row>
    <row r="11461" spans="1:2" x14ac:dyDescent="0.3">
      <c r="A11461">
        <v>11455</v>
      </c>
      <c r="B11461" t="e">
        <f>SQRT((1-A11461*A11461/$G$1)*$G$2)</f>
        <v>#NUM!</v>
      </c>
    </row>
    <row r="11462" spans="1:2" x14ac:dyDescent="0.3">
      <c r="A11462">
        <v>11456</v>
      </c>
      <c r="B11462" t="e">
        <f>SQRT((1-A11462*A11462/$G$1)*$G$2)</f>
        <v>#NUM!</v>
      </c>
    </row>
    <row r="11463" spans="1:2" x14ac:dyDescent="0.3">
      <c r="A11463">
        <v>11457</v>
      </c>
      <c r="B11463" t="e">
        <f>SQRT((1-A11463*A11463/$G$1)*$G$2)</f>
        <v>#NUM!</v>
      </c>
    </row>
    <row r="11464" spans="1:2" x14ac:dyDescent="0.3">
      <c r="A11464">
        <v>11458</v>
      </c>
      <c r="B11464" t="e">
        <f>SQRT((1-A11464*A11464/$G$1)*$G$2)</f>
        <v>#NUM!</v>
      </c>
    </row>
    <row r="11465" spans="1:2" x14ac:dyDescent="0.3">
      <c r="A11465">
        <v>11459</v>
      </c>
      <c r="B11465" t="e">
        <f>SQRT((1-A11465*A11465/$G$1)*$G$2)</f>
        <v>#NUM!</v>
      </c>
    </row>
    <row r="11466" spans="1:2" x14ac:dyDescent="0.3">
      <c r="A11466">
        <v>11460</v>
      </c>
      <c r="B11466" t="e">
        <f>SQRT((1-A11466*A11466/$G$1)*$G$2)</f>
        <v>#NUM!</v>
      </c>
    </row>
    <row r="11467" spans="1:2" x14ac:dyDescent="0.3">
      <c r="A11467">
        <v>11461</v>
      </c>
      <c r="B11467" t="e">
        <f>SQRT((1-A11467*A11467/$G$1)*$G$2)</f>
        <v>#NUM!</v>
      </c>
    </row>
    <row r="11468" spans="1:2" x14ac:dyDescent="0.3">
      <c r="A11468">
        <v>11462</v>
      </c>
      <c r="B11468" t="e">
        <f>SQRT((1-A11468*A11468/$G$1)*$G$2)</f>
        <v>#NUM!</v>
      </c>
    </row>
    <row r="11469" spans="1:2" x14ac:dyDescent="0.3">
      <c r="A11469">
        <v>11463</v>
      </c>
      <c r="B11469" t="e">
        <f>SQRT((1-A11469*A11469/$G$1)*$G$2)</f>
        <v>#NUM!</v>
      </c>
    </row>
    <row r="11470" spans="1:2" x14ac:dyDescent="0.3">
      <c r="A11470">
        <v>11464</v>
      </c>
      <c r="B11470" t="e">
        <f>SQRT((1-A11470*A11470/$G$1)*$G$2)</f>
        <v>#NUM!</v>
      </c>
    </row>
    <row r="11471" spans="1:2" x14ac:dyDescent="0.3">
      <c r="A11471">
        <v>11465</v>
      </c>
      <c r="B11471" t="e">
        <f>SQRT((1-A11471*A11471/$G$1)*$G$2)</f>
        <v>#NUM!</v>
      </c>
    </row>
    <row r="11472" spans="1:2" x14ac:dyDescent="0.3">
      <c r="A11472">
        <v>11466</v>
      </c>
      <c r="B11472" t="e">
        <f>SQRT((1-A11472*A11472/$G$1)*$G$2)</f>
        <v>#NUM!</v>
      </c>
    </row>
    <row r="11473" spans="1:2" x14ac:dyDescent="0.3">
      <c r="A11473">
        <v>11467</v>
      </c>
      <c r="B11473" t="e">
        <f>SQRT((1-A11473*A11473/$G$1)*$G$2)</f>
        <v>#NUM!</v>
      </c>
    </row>
    <row r="11474" spans="1:2" x14ac:dyDescent="0.3">
      <c r="A11474">
        <v>11468</v>
      </c>
      <c r="B11474" t="e">
        <f>SQRT((1-A11474*A11474/$G$1)*$G$2)</f>
        <v>#NUM!</v>
      </c>
    </row>
    <row r="11475" spans="1:2" x14ac:dyDescent="0.3">
      <c r="A11475">
        <v>11469</v>
      </c>
      <c r="B11475" t="e">
        <f>SQRT((1-A11475*A11475/$G$1)*$G$2)</f>
        <v>#NUM!</v>
      </c>
    </row>
    <row r="11476" spans="1:2" x14ac:dyDescent="0.3">
      <c r="A11476">
        <v>11470</v>
      </c>
      <c r="B11476" t="e">
        <f>SQRT((1-A11476*A11476/$G$1)*$G$2)</f>
        <v>#NUM!</v>
      </c>
    </row>
    <row r="11477" spans="1:2" x14ac:dyDescent="0.3">
      <c r="A11477">
        <v>11471</v>
      </c>
      <c r="B11477" t="e">
        <f>SQRT((1-A11477*A11477/$G$1)*$G$2)</f>
        <v>#NUM!</v>
      </c>
    </row>
    <row r="11478" spans="1:2" x14ac:dyDescent="0.3">
      <c r="A11478">
        <v>11472</v>
      </c>
      <c r="B11478" t="e">
        <f>SQRT((1-A11478*A11478/$G$1)*$G$2)</f>
        <v>#NUM!</v>
      </c>
    </row>
    <row r="11479" spans="1:2" x14ac:dyDescent="0.3">
      <c r="A11479">
        <v>11473</v>
      </c>
      <c r="B11479" t="e">
        <f>SQRT((1-A11479*A11479/$G$1)*$G$2)</f>
        <v>#NUM!</v>
      </c>
    </row>
    <row r="11480" spans="1:2" x14ac:dyDescent="0.3">
      <c r="A11480">
        <v>11474</v>
      </c>
      <c r="B11480" t="e">
        <f>SQRT((1-A11480*A11480/$G$1)*$G$2)</f>
        <v>#NUM!</v>
      </c>
    </row>
    <row r="11481" spans="1:2" x14ac:dyDescent="0.3">
      <c r="A11481">
        <v>11475</v>
      </c>
      <c r="B11481" t="e">
        <f>SQRT((1-A11481*A11481/$G$1)*$G$2)</f>
        <v>#NUM!</v>
      </c>
    </row>
    <row r="11482" spans="1:2" x14ac:dyDescent="0.3">
      <c r="A11482">
        <v>11476</v>
      </c>
      <c r="B11482" t="e">
        <f>SQRT((1-A11482*A11482/$G$1)*$G$2)</f>
        <v>#NUM!</v>
      </c>
    </row>
    <row r="11483" spans="1:2" x14ac:dyDescent="0.3">
      <c r="A11483">
        <v>11477</v>
      </c>
      <c r="B11483" t="e">
        <f>SQRT((1-A11483*A11483/$G$1)*$G$2)</f>
        <v>#NUM!</v>
      </c>
    </row>
    <row r="11484" spans="1:2" x14ac:dyDescent="0.3">
      <c r="A11484">
        <v>11478</v>
      </c>
      <c r="B11484" t="e">
        <f>SQRT((1-A11484*A11484/$G$1)*$G$2)</f>
        <v>#NUM!</v>
      </c>
    </row>
    <row r="11485" spans="1:2" x14ac:dyDescent="0.3">
      <c r="A11485">
        <v>11479</v>
      </c>
      <c r="B11485" t="e">
        <f>SQRT((1-A11485*A11485/$G$1)*$G$2)</f>
        <v>#NUM!</v>
      </c>
    </row>
    <row r="11486" spans="1:2" x14ac:dyDescent="0.3">
      <c r="A11486">
        <v>11480</v>
      </c>
      <c r="B11486" t="e">
        <f>SQRT((1-A11486*A11486/$G$1)*$G$2)</f>
        <v>#NUM!</v>
      </c>
    </row>
    <row r="11487" spans="1:2" x14ac:dyDescent="0.3">
      <c r="A11487">
        <v>11481</v>
      </c>
      <c r="B11487" t="e">
        <f>SQRT((1-A11487*A11487/$G$1)*$G$2)</f>
        <v>#NUM!</v>
      </c>
    </row>
    <row r="11488" spans="1:2" x14ac:dyDescent="0.3">
      <c r="A11488">
        <v>11482</v>
      </c>
      <c r="B11488" t="e">
        <f>SQRT((1-A11488*A11488/$G$1)*$G$2)</f>
        <v>#NUM!</v>
      </c>
    </row>
    <row r="11489" spans="1:2" x14ac:dyDescent="0.3">
      <c r="A11489">
        <v>11483</v>
      </c>
      <c r="B11489" t="e">
        <f>SQRT((1-A11489*A11489/$G$1)*$G$2)</f>
        <v>#NUM!</v>
      </c>
    </row>
    <row r="11490" spans="1:2" x14ac:dyDescent="0.3">
      <c r="A11490">
        <v>11484</v>
      </c>
      <c r="B11490" t="e">
        <f>SQRT((1-A11490*A11490/$G$1)*$G$2)</f>
        <v>#NUM!</v>
      </c>
    </row>
    <row r="11491" spans="1:2" x14ac:dyDescent="0.3">
      <c r="A11491">
        <v>11485</v>
      </c>
      <c r="B11491" t="e">
        <f>SQRT((1-A11491*A11491/$G$1)*$G$2)</f>
        <v>#NUM!</v>
      </c>
    </row>
    <row r="11492" spans="1:2" x14ac:dyDescent="0.3">
      <c r="A11492">
        <v>11486</v>
      </c>
      <c r="B11492" t="e">
        <f>SQRT((1-A11492*A11492/$G$1)*$G$2)</f>
        <v>#NUM!</v>
      </c>
    </row>
    <row r="11493" spans="1:2" x14ac:dyDescent="0.3">
      <c r="A11493">
        <v>11487</v>
      </c>
      <c r="B11493" t="e">
        <f>SQRT((1-A11493*A11493/$G$1)*$G$2)</f>
        <v>#NUM!</v>
      </c>
    </row>
    <row r="11494" spans="1:2" x14ac:dyDescent="0.3">
      <c r="A11494">
        <v>11488</v>
      </c>
      <c r="B11494" t="e">
        <f>SQRT((1-A11494*A11494/$G$1)*$G$2)</f>
        <v>#NUM!</v>
      </c>
    </row>
    <row r="11495" spans="1:2" x14ac:dyDescent="0.3">
      <c r="A11495">
        <v>11489</v>
      </c>
      <c r="B11495" t="e">
        <f>SQRT((1-A11495*A11495/$G$1)*$G$2)</f>
        <v>#NUM!</v>
      </c>
    </row>
    <row r="11496" spans="1:2" x14ac:dyDescent="0.3">
      <c r="A11496">
        <v>11490</v>
      </c>
      <c r="B11496" t="e">
        <f>SQRT((1-A11496*A11496/$G$1)*$G$2)</f>
        <v>#NUM!</v>
      </c>
    </row>
    <row r="11497" spans="1:2" x14ac:dyDescent="0.3">
      <c r="A11497">
        <v>11491</v>
      </c>
      <c r="B11497" t="e">
        <f>SQRT((1-A11497*A11497/$G$1)*$G$2)</f>
        <v>#NUM!</v>
      </c>
    </row>
    <row r="11498" spans="1:2" x14ac:dyDescent="0.3">
      <c r="A11498">
        <v>11492</v>
      </c>
      <c r="B11498" t="e">
        <f>SQRT((1-A11498*A11498/$G$1)*$G$2)</f>
        <v>#NUM!</v>
      </c>
    </row>
    <row r="11499" spans="1:2" x14ac:dyDescent="0.3">
      <c r="A11499">
        <v>11493</v>
      </c>
      <c r="B11499" t="e">
        <f>SQRT((1-A11499*A11499/$G$1)*$G$2)</f>
        <v>#NUM!</v>
      </c>
    </row>
    <row r="11500" spans="1:2" x14ac:dyDescent="0.3">
      <c r="A11500">
        <v>11494</v>
      </c>
      <c r="B11500" t="e">
        <f>SQRT((1-A11500*A11500/$G$1)*$G$2)</f>
        <v>#NUM!</v>
      </c>
    </row>
    <row r="11501" spans="1:2" x14ac:dyDescent="0.3">
      <c r="A11501">
        <v>11495</v>
      </c>
      <c r="B11501" t="e">
        <f>SQRT((1-A11501*A11501/$G$1)*$G$2)</f>
        <v>#NUM!</v>
      </c>
    </row>
    <row r="11502" spans="1:2" x14ac:dyDescent="0.3">
      <c r="A11502">
        <v>11496</v>
      </c>
      <c r="B11502" t="e">
        <f>SQRT((1-A11502*A11502/$G$1)*$G$2)</f>
        <v>#NUM!</v>
      </c>
    </row>
    <row r="11503" spans="1:2" x14ac:dyDescent="0.3">
      <c r="A11503">
        <v>11497</v>
      </c>
      <c r="B11503" t="e">
        <f>SQRT((1-A11503*A11503/$G$1)*$G$2)</f>
        <v>#NUM!</v>
      </c>
    </row>
    <row r="11504" spans="1:2" x14ac:dyDescent="0.3">
      <c r="A11504">
        <v>11498</v>
      </c>
      <c r="B11504" t="e">
        <f>SQRT((1-A11504*A11504/$G$1)*$G$2)</f>
        <v>#NUM!</v>
      </c>
    </row>
    <row r="11505" spans="1:2" x14ac:dyDescent="0.3">
      <c r="A11505">
        <v>11499</v>
      </c>
      <c r="B11505" t="e">
        <f>SQRT((1-A11505*A11505/$G$1)*$G$2)</f>
        <v>#NUM!</v>
      </c>
    </row>
    <row r="11506" spans="1:2" x14ac:dyDescent="0.3">
      <c r="A11506">
        <v>11500</v>
      </c>
      <c r="B11506" t="e">
        <f>SQRT((1-A11506*A11506/$G$1)*$G$2)</f>
        <v>#NUM!</v>
      </c>
    </row>
    <row r="11507" spans="1:2" x14ac:dyDescent="0.3">
      <c r="A11507">
        <v>11501</v>
      </c>
      <c r="B11507" t="e">
        <f>SQRT((1-A11507*A11507/$G$1)*$G$2)</f>
        <v>#NUM!</v>
      </c>
    </row>
    <row r="11508" spans="1:2" x14ac:dyDescent="0.3">
      <c r="A11508">
        <v>11502</v>
      </c>
      <c r="B11508" t="e">
        <f>SQRT((1-A11508*A11508/$G$1)*$G$2)</f>
        <v>#NUM!</v>
      </c>
    </row>
    <row r="11509" spans="1:2" x14ac:dyDescent="0.3">
      <c r="A11509">
        <v>11503</v>
      </c>
      <c r="B11509" t="e">
        <f>SQRT((1-A11509*A11509/$G$1)*$G$2)</f>
        <v>#NUM!</v>
      </c>
    </row>
    <row r="11510" spans="1:2" x14ac:dyDescent="0.3">
      <c r="A11510">
        <v>11504</v>
      </c>
      <c r="B11510" t="e">
        <f>SQRT((1-A11510*A11510/$G$1)*$G$2)</f>
        <v>#NUM!</v>
      </c>
    </row>
    <row r="11511" spans="1:2" x14ac:dyDescent="0.3">
      <c r="A11511">
        <v>11505</v>
      </c>
      <c r="B11511" t="e">
        <f>SQRT((1-A11511*A11511/$G$1)*$G$2)</f>
        <v>#NUM!</v>
      </c>
    </row>
    <row r="11512" spans="1:2" x14ac:dyDescent="0.3">
      <c r="A11512">
        <v>11506</v>
      </c>
      <c r="B11512" t="e">
        <f>SQRT((1-A11512*A11512/$G$1)*$G$2)</f>
        <v>#NUM!</v>
      </c>
    </row>
    <row r="11513" spans="1:2" x14ac:dyDescent="0.3">
      <c r="A11513">
        <v>11507</v>
      </c>
      <c r="B11513" t="e">
        <f>SQRT((1-A11513*A11513/$G$1)*$G$2)</f>
        <v>#NUM!</v>
      </c>
    </row>
    <row r="11514" spans="1:2" x14ac:dyDescent="0.3">
      <c r="A11514">
        <v>11508</v>
      </c>
      <c r="B11514" t="e">
        <f>SQRT((1-A11514*A11514/$G$1)*$G$2)</f>
        <v>#NUM!</v>
      </c>
    </row>
    <row r="11515" spans="1:2" x14ac:dyDescent="0.3">
      <c r="A11515">
        <v>11509</v>
      </c>
      <c r="B11515" t="e">
        <f>SQRT((1-A11515*A11515/$G$1)*$G$2)</f>
        <v>#NUM!</v>
      </c>
    </row>
    <row r="11516" spans="1:2" x14ac:dyDescent="0.3">
      <c r="A11516">
        <v>11510</v>
      </c>
      <c r="B11516" t="e">
        <f>SQRT((1-A11516*A11516/$G$1)*$G$2)</f>
        <v>#NUM!</v>
      </c>
    </row>
    <row r="11517" spans="1:2" x14ac:dyDescent="0.3">
      <c r="A11517">
        <v>11511</v>
      </c>
      <c r="B11517" t="e">
        <f>SQRT((1-A11517*A11517/$G$1)*$G$2)</f>
        <v>#NUM!</v>
      </c>
    </row>
    <row r="11518" spans="1:2" x14ac:dyDescent="0.3">
      <c r="A11518">
        <v>11512</v>
      </c>
      <c r="B11518" t="e">
        <f>SQRT((1-A11518*A11518/$G$1)*$G$2)</f>
        <v>#NUM!</v>
      </c>
    </row>
    <row r="11519" spans="1:2" x14ac:dyDescent="0.3">
      <c r="A11519">
        <v>11513</v>
      </c>
      <c r="B11519" t="e">
        <f>SQRT((1-A11519*A11519/$G$1)*$G$2)</f>
        <v>#NUM!</v>
      </c>
    </row>
    <row r="11520" spans="1:2" x14ac:dyDescent="0.3">
      <c r="A11520">
        <v>11514</v>
      </c>
      <c r="B11520" t="e">
        <f>SQRT((1-A11520*A11520/$G$1)*$G$2)</f>
        <v>#NUM!</v>
      </c>
    </row>
    <row r="11521" spans="1:2" x14ac:dyDescent="0.3">
      <c r="A11521">
        <v>11515</v>
      </c>
      <c r="B11521" t="e">
        <f>SQRT((1-A11521*A11521/$G$1)*$G$2)</f>
        <v>#NUM!</v>
      </c>
    </row>
    <row r="11522" spans="1:2" x14ac:dyDescent="0.3">
      <c r="A11522">
        <v>11516</v>
      </c>
      <c r="B11522" t="e">
        <f>SQRT((1-A11522*A11522/$G$1)*$G$2)</f>
        <v>#NUM!</v>
      </c>
    </row>
    <row r="11523" spans="1:2" x14ac:dyDescent="0.3">
      <c r="A11523">
        <v>11517</v>
      </c>
      <c r="B11523" t="e">
        <f>SQRT((1-A11523*A11523/$G$1)*$G$2)</f>
        <v>#NUM!</v>
      </c>
    </row>
    <row r="11524" spans="1:2" x14ac:dyDescent="0.3">
      <c r="A11524">
        <v>11518</v>
      </c>
      <c r="B11524" t="e">
        <f>SQRT((1-A11524*A11524/$G$1)*$G$2)</f>
        <v>#NUM!</v>
      </c>
    </row>
    <row r="11525" spans="1:2" x14ac:dyDescent="0.3">
      <c r="A11525">
        <v>11519</v>
      </c>
      <c r="B11525" t="e">
        <f>SQRT((1-A11525*A11525/$G$1)*$G$2)</f>
        <v>#NUM!</v>
      </c>
    </row>
    <row r="11526" spans="1:2" x14ac:dyDescent="0.3">
      <c r="A11526">
        <v>11520</v>
      </c>
      <c r="B11526" t="e">
        <f>SQRT((1-A11526*A11526/$G$1)*$G$2)</f>
        <v>#NUM!</v>
      </c>
    </row>
    <row r="11527" spans="1:2" x14ac:dyDescent="0.3">
      <c r="A11527">
        <v>11521</v>
      </c>
      <c r="B11527" t="e">
        <f>SQRT((1-A11527*A11527/$G$1)*$G$2)</f>
        <v>#NUM!</v>
      </c>
    </row>
    <row r="11528" spans="1:2" x14ac:dyDescent="0.3">
      <c r="A11528">
        <v>11522</v>
      </c>
      <c r="B11528" t="e">
        <f>SQRT((1-A11528*A11528/$G$1)*$G$2)</f>
        <v>#NUM!</v>
      </c>
    </row>
    <row r="11529" spans="1:2" x14ac:dyDescent="0.3">
      <c r="A11529">
        <v>11523</v>
      </c>
      <c r="B11529" t="e">
        <f>SQRT((1-A11529*A11529/$G$1)*$G$2)</f>
        <v>#NUM!</v>
      </c>
    </row>
    <row r="11530" spans="1:2" x14ac:dyDescent="0.3">
      <c r="A11530">
        <v>11524</v>
      </c>
      <c r="B11530" t="e">
        <f>SQRT((1-A11530*A11530/$G$1)*$G$2)</f>
        <v>#NUM!</v>
      </c>
    </row>
    <row r="11531" spans="1:2" x14ac:dyDescent="0.3">
      <c r="A11531">
        <v>11525</v>
      </c>
      <c r="B11531" t="e">
        <f>SQRT((1-A11531*A11531/$G$1)*$G$2)</f>
        <v>#NUM!</v>
      </c>
    </row>
    <row r="11532" spans="1:2" x14ac:dyDescent="0.3">
      <c r="A11532">
        <v>11526</v>
      </c>
      <c r="B11532" t="e">
        <f>SQRT((1-A11532*A11532/$G$1)*$G$2)</f>
        <v>#NUM!</v>
      </c>
    </row>
    <row r="11533" spans="1:2" x14ac:dyDescent="0.3">
      <c r="A11533">
        <v>11527</v>
      </c>
      <c r="B11533" t="e">
        <f>SQRT((1-A11533*A11533/$G$1)*$G$2)</f>
        <v>#NUM!</v>
      </c>
    </row>
    <row r="11534" spans="1:2" x14ac:dyDescent="0.3">
      <c r="A11534">
        <v>11528</v>
      </c>
      <c r="B11534" t="e">
        <f>SQRT((1-A11534*A11534/$G$1)*$G$2)</f>
        <v>#NUM!</v>
      </c>
    </row>
    <row r="11535" spans="1:2" x14ac:dyDescent="0.3">
      <c r="A11535">
        <v>11529</v>
      </c>
      <c r="B11535" t="e">
        <f>SQRT((1-A11535*A11535/$G$1)*$G$2)</f>
        <v>#NUM!</v>
      </c>
    </row>
    <row r="11536" spans="1:2" x14ac:dyDescent="0.3">
      <c r="A11536">
        <v>11530</v>
      </c>
      <c r="B11536" t="e">
        <f>SQRT((1-A11536*A11536/$G$1)*$G$2)</f>
        <v>#NUM!</v>
      </c>
    </row>
    <row r="11537" spans="1:2" x14ac:dyDescent="0.3">
      <c r="A11537">
        <v>11531</v>
      </c>
      <c r="B11537" t="e">
        <f>SQRT((1-A11537*A11537/$G$1)*$G$2)</f>
        <v>#NUM!</v>
      </c>
    </row>
    <row r="11538" spans="1:2" x14ac:dyDescent="0.3">
      <c r="A11538">
        <v>11532</v>
      </c>
      <c r="B11538" t="e">
        <f>SQRT((1-A11538*A11538/$G$1)*$G$2)</f>
        <v>#NUM!</v>
      </c>
    </row>
    <row r="11539" spans="1:2" x14ac:dyDescent="0.3">
      <c r="A11539">
        <v>11533</v>
      </c>
      <c r="B11539" t="e">
        <f>SQRT((1-A11539*A11539/$G$1)*$G$2)</f>
        <v>#NUM!</v>
      </c>
    </row>
    <row r="11540" spans="1:2" x14ac:dyDescent="0.3">
      <c r="A11540">
        <v>11534</v>
      </c>
      <c r="B11540" t="e">
        <f>SQRT((1-A11540*A11540/$G$1)*$G$2)</f>
        <v>#NUM!</v>
      </c>
    </row>
    <row r="11541" spans="1:2" x14ac:dyDescent="0.3">
      <c r="A11541">
        <v>11535</v>
      </c>
      <c r="B11541" t="e">
        <f>SQRT((1-A11541*A11541/$G$1)*$G$2)</f>
        <v>#NUM!</v>
      </c>
    </row>
    <row r="11542" spans="1:2" x14ac:dyDescent="0.3">
      <c r="A11542">
        <v>11536</v>
      </c>
      <c r="B11542" t="e">
        <f>SQRT((1-A11542*A11542/$G$1)*$G$2)</f>
        <v>#NUM!</v>
      </c>
    </row>
    <row r="11543" spans="1:2" x14ac:dyDescent="0.3">
      <c r="A11543">
        <v>11537</v>
      </c>
      <c r="B11543" t="e">
        <f>SQRT((1-A11543*A11543/$G$1)*$G$2)</f>
        <v>#NUM!</v>
      </c>
    </row>
    <row r="11544" spans="1:2" x14ac:dyDescent="0.3">
      <c r="A11544">
        <v>11538</v>
      </c>
      <c r="B11544" t="e">
        <f>SQRT((1-A11544*A11544/$G$1)*$G$2)</f>
        <v>#NUM!</v>
      </c>
    </row>
    <row r="11545" spans="1:2" x14ac:dyDescent="0.3">
      <c r="A11545">
        <v>11539</v>
      </c>
      <c r="B11545" t="e">
        <f>SQRT((1-A11545*A11545/$G$1)*$G$2)</f>
        <v>#NUM!</v>
      </c>
    </row>
    <row r="11546" spans="1:2" x14ac:dyDescent="0.3">
      <c r="A11546">
        <v>11540</v>
      </c>
      <c r="B11546" t="e">
        <f>SQRT((1-A11546*A11546/$G$1)*$G$2)</f>
        <v>#NUM!</v>
      </c>
    </row>
    <row r="11547" spans="1:2" x14ac:dyDescent="0.3">
      <c r="A11547">
        <v>11541</v>
      </c>
      <c r="B11547" t="e">
        <f>SQRT((1-A11547*A11547/$G$1)*$G$2)</f>
        <v>#NUM!</v>
      </c>
    </row>
    <row r="11548" spans="1:2" x14ac:dyDescent="0.3">
      <c r="A11548">
        <v>11542</v>
      </c>
      <c r="B11548" t="e">
        <f>SQRT((1-A11548*A11548/$G$1)*$G$2)</f>
        <v>#NUM!</v>
      </c>
    </row>
    <row r="11549" spans="1:2" x14ac:dyDescent="0.3">
      <c r="A11549">
        <v>11543</v>
      </c>
      <c r="B11549" t="e">
        <f>SQRT((1-A11549*A11549/$G$1)*$G$2)</f>
        <v>#NUM!</v>
      </c>
    </row>
    <row r="11550" spans="1:2" x14ac:dyDescent="0.3">
      <c r="A11550">
        <v>11544</v>
      </c>
      <c r="B11550" t="e">
        <f>SQRT((1-A11550*A11550/$G$1)*$G$2)</f>
        <v>#NUM!</v>
      </c>
    </row>
    <row r="11551" spans="1:2" x14ac:dyDescent="0.3">
      <c r="A11551">
        <v>11545</v>
      </c>
      <c r="B11551" t="e">
        <f>SQRT((1-A11551*A11551/$G$1)*$G$2)</f>
        <v>#NUM!</v>
      </c>
    </row>
    <row r="11552" spans="1:2" x14ac:dyDescent="0.3">
      <c r="A11552">
        <v>11546</v>
      </c>
      <c r="B11552" t="e">
        <f>SQRT((1-A11552*A11552/$G$1)*$G$2)</f>
        <v>#NUM!</v>
      </c>
    </row>
    <row r="11553" spans="1:2" x14ac:dyDescent="0.3">
      <c r="A11553">
        <v>11547</v>
      </c>
      <c r="B11553" t="e">
        <f>SQRT((1-A11553*A11553/$G$1)*$G$2)</f>
        <v>#NUM!</v>
      </c>
    </row>
    <row r="11554" spans="1:2" x14ac:dyDescent="0.3">
      <c r="A11554">
        <v>11548</v>
      </c>
      <c r="B11554" t="e">
        <f>SQRT((1-A11554*A11554/$G$1)*$G$2)</f>
        <v>#NUM!</v>
      </c>
    </row>
    <row r="11555" spans="1:2" x14ac:dyDescent="0.3">
      <c r="A11555">
        <v>11549</v>
      </c>
      <c r="B11555" t="e">
        <f>SQRT((1-A11555*A11555/$G$1)*$G$2)</f>
        <v>#NUM!</v>
      </c>
    </row>
    <row r="11556" spans="1:2" x14ac:dyDescent="0.3">
      <c r="A11556">
        <v>11550</v>
      </c>
      <c r="B11556" t="e">
        <f>SQRT((1-A11556*A11556/$G$1)*$G$2)</f>
        <v>#NUM!</v>
      </c>
    </row>
    <row r="11557" spans="1:2" x14ac:dyDescent="0.3">
      <c r="A11557">
        <v>11551</v>
      </c>
      <c r="B11557" t="e">
        <f>SQRT((1-A11557*A11557/$G$1)*$G$2)</f>
        <v>#NUM!</v>
      </c>
    </row>
    <row r="11558" spans="1:2" x14ac:dyDescent="0.3">
      <c r="A11558">
        <v>11552</v>
      </c>
      <c r="B11558" t="e">
        <f>SQRT((1-A11558*A11558/$G$1)*$G$2)</f>
        <v>#NUM!</v>
      </c>
    </row>
    <row r="11559" spans="1:2" x14ac:dyDescent="0.3">
      <c r="A11559">
        <v>11553</v>
      </c>
      <c r="B11559" t="e">
        <f>SQRT((1-A11559*A11559/$G$1)*$G$2)</f>
        <v>#NUM!</v>
      </c>
    </row>
    <row r="11560" spans="1:2" x14ac:dyDescent="0.3">
      <c r="A11560">
        <v>11554</v>
      </c>
      <c r="B11560" t="e">
        <f>SQRT((1-A11560*A11560/$G$1)*$G$2)</f>
        <v>#NUM!</v>
      </c>
    </row>
    <row r="11561" spans="1:2" x14ac:dyDescent="0.3">
      <c r="A11561">
        <v>11555</v>
      </c>
      <c r="B11561" t="e">
        <f>SQRT((1-A11561*A11561/$G$1)*$G$2)</f>
        <v>#NUM!</v>
      </c>
    </row>
    <row r="11562" spans="1:2" x14ac:dyDescent="0.3">
      <c r="A11562">
        <v>11556</v>
      </c>
      <c r="B11562" t="e">
        <f>SQRT((1-A11562*A11562/$G$1)*$G$2)</f>
        <v>#NUM!</v>
      </c>
    </row>
    <row r="11563" spans="1:2" x14ac:dyDescent="0.3">
      <c r="A11563">
        <v>11557</v>
      </c>
      <c r="B11563" t="e">
        <f>SQRT((1-A11563*A11563/$G$1)*$G$2)</f>
        <v>#NUM!</v>
      </c>
    </row>
    <row r="11564" spans="1:2" x14ac:dyDescent="0.3">
      <c r="A11564">
        <v>11558</v>
      </c>
      <c r="B11564" t="e">
        <f>SQRT((1-A11564*A11564/$G$1)*$G$2)</f>
        <v>#NUM!</v>
      </c>
    </row>
    <row r="11565" spans="1:2" x14ac:dyDescent="0.3">
      <c r="A11565">
        <v>11559</v>
      </c>
      <c r="B11565" t="e">
        <f>SQRT((1-A11565*A11565/$G$1)*$G$2)</f>
        <v>#NUM!</v>
      </c>
    </row>
    <row r="11566" spans="1:2" x14ac:dyDescent="0.3">
      <c r="A11566">
        <v>11560</v>
      </c>
      <c r="B11566" t="e">
        <f>SQRT((1-A11566*A11566/$G$1)*$G$2)</f>
        <v>#NUM!</v>
      </c>
    </row>
    <row r="11567" spans="1:2" x14ac:dyDescent="0.3">
      <c r="A11567">
        <v>11561</v>
      </c>
      <c r="B11567" t="e">
        <f>SQRT((1-A11567*A11567/$G$1)*$G$2)</f>
        <v>#NUM!</v>
      </c>
    </row>
    <row r="11568" spans="1:2" x14ac:dyDescent="0.3">
      <c r="A11568">
        <v>11562</v>
      </c>
      <c r="B11568" t="e">
        <f>SQRT((1-A11568*A11568/$G$1)*$G$2)</f>
        <v>#NUM!</v>
      </c>
    </row>
    <row r="11569" spans="1:2" x14ac:dyDescent="0.3">
      <c r="A11569">
        <v>11563</v>
      </c>
      <c r="B11569" t="e">
        <f>SQRT((1-A11569*A11569/$G$1)*$G$2)</f>
        <v>#NUM!</v>
      </c>
    </row>
    <row r="11570" spans="1:2" x14ac:dyDescent="0.3">
      <c r="A11570">
        <v>11564</v>
      </c>
      <c r="B11570" t="e">
        <f>SQRT((1-A11570*A11570/$G$1)*$G$2)</f>
        <v>#NUM!</v>
      </c>
    </row>
    <row r="11571" spans="1:2" x14ac:dyDescent="0.3">
      <c r="A11571">
        <v>11565</v>
      </c>
      <c r="B11571" t="e">
        <f>SQRT((1-A11571*A11571/$G$1)*$G$2)</f>
        <v>#NUM!</v>
      </c>
    </row>
    <row r="11572" spans="1:2" x14ac:dyDescent="0.3">
      <c r="A11572">
        <v>11566</v>
      </c>
      <c r="B11572" t="e">
        <f>SQRT((1-A11572*A11572/$G$1)*$G$2)</f>
        <v>#NUM!</v>
      </c>
    </row>
    <row r="11573" spans="1:2" x14ac:dyDescent="0.3">
      <c r="A11573">
        <v>11567</v>
      </c>
      <c r="B11573" t="e">
        <f>SQRT((1-A11573*A11573/$G$1)*$G$2)</f>
        <v>#NUM!</v>
      </c>
    </row>
    <row r="11574" spans="1:2" x14ac:dyDescent="0.3">
      <c r="A11574">
        <v>11568</v>
      </c>
      <c r="B11574" t="e">
        <f>SQRT((1-A11574*A11574/$G$1)*$G$2)</f>
        <v>#NUM!</v>
      </c>
    </row>
    <row r="11575" spans="1:2" x14ac:dyDescent="0.3">
      <c r="A11575">
        <v>11569</v>
      </c>
      <c r="B11575" t="e">
        <f>SQRT((1-A11575*A11575/$G$1)*$G$2)</f>
        <v>#NUM!</v>
      </c>
    </row>
    <row r="11576" spans="1:2" x14ac:dyDescent="0.3">
      <c r="A11576">
        <v>11570</v>
      </c>
      <c r="B11576" t="e">
        <f>SQRT((1-A11576*A11576/$G$1)*$G$2)</f>
        <v>#NUM!</v>
      </c>
    </row>
    <row r="11577" spans="1:2" x14ac:dyDescent="0.3">
      <c r="A11577">
        <v>11571</v>
      </c>
      <c r="B11577" t="e">
        <f>SQRT((1-A11577*A11577/$G$1)*$G$2)</f>
        <v>#NUM!</v>
      </c>
    </row>
    <row r="11578" spans="1:2" x14ac:dyDescent="0.3">
      <c r="A11578">
        <v>11572</v>
      </c>
      <c r="B11578" t="e">
        <f>SQRT((1-A11578*A11578/$G$1)*$G$2)</f>
        <v>#NUM!</v>
      </c>
    </row>
    <row r="11579" spans="1:2" x14ac:dyDescent="0.3">
      <c r="A11579">
        <v>11573</v>
      </c>
      <c r="B11579" t="e">
        <f>SQRT((1-A11579*A11579/$G$1)*$G$2)</f>
        <v>#NUM!</v>
      </c>
    </row>
    <row r="11580" spans="1:2" x14ac:dyDescent="0.3">
      <c r="A11580">
        <v>11574</v>
      </c>
      <c r="B11580" t="e">
        <f>SQRT((1-A11580*A11580/$G$1)*$G$2)</f>
        <v>#NUM!</v>
      </c>
    </row>
    <row r="11581" spans="1:2" x14ac:dyDescent="0.3">
      <c r="A11581">
        <v>11575</v>
      </c>
      <c r="B11581" t="e">
        <f>SQRT((1-A11581*A11581/$G$1)*$G$2)</f>
        <v>#NUM!</v>
      </c>
    </row>
    <row r="11582" spans="1:2" x14ac:dyDescent="0.3">
      <c r="A11582">
        <v>11576</v>
      </c>
      <c r="B11582" t="e">
        <f>SQRT((1-A11582*A11582/$G$1)*$G$2)</f>
        <v>#NUM!</v>
      </c>
    </row>
    <row r="11583" spans="1:2" x14ac:dyDescent="0.3">
      <c r="A11583">
        <v>11577</v>
      </c>
      <c r="B11583" t="e">
        <f>SQRT((1-A11583*A11583/$G$1)*$G$2)</f>
        <v>#NUM!</v>
      </c>
    </row>
    <row r="11584" spans="1:2" x14ac:dyDescent="0.3">
      <c r="A11584">
        <v>11578</v>
      </c>
      <c r="B11584" t="e">
        <f>SQRT((1-A11584*A11584/$G$1)*$G$2)</f>
        <v>#NUM!</v>
      </c>
    </row>
    <row r="11585" spans="1:2" x14ac:dyDescent="0.3">
      <c r="A11585">
        <v>11579</v>
      </c>
      <c r="B11585" t="e">
        <f>SQRT((1-A11585*A11585/$G$1)*$G$2)</f>
        <v>#NUM!</v>
      </c>
    </row>
    <row r="11586" spans="1:2" x14ac:dyDescent="0.3">
      <c r="A11586">
        <v>11580</v>
      </c>
      <c r="B11586" t="e">
        <f>SQRT((1-A11586*A11586/$G$1)*$G$2)</f>
        <v>#NUM!</v>
      </c>
    </row>
    <row r="11587" spans="1:2" x14ac:dyDescent="0.3">
      <c r="A11587">
        <v>11581</v>
      </c>
      <c r="B11587" t="e">
        <f>SQRT((1-A11587*A11587/$G$1)*$G$2)</f>
        <v>#NUM!</v>
      </c>
    </row>
    <row r="11588" spans="1:2" x14ac:dyDescent="0.3">
      <c r="A11588">
        <v>11582</v>
      </c>
      <c r="B11588" t="e">
        <f>SQRT((1-A11588*A11588/$G$1)*$G$2)</f>
        <v>#NUM!</v>
      </c>
    </row>
    <row r="11589" spans="1:2" x14ac:dyDescent="0.3">
      <c r="A11589">
        <v>11583</v>
      </c>
      <c r="B11589" t="e">
        <f>SQRT((1-A11589*A11589/$G$1)*$G$2)</f>
        <v>#NUM!</v>
      </c>
    </row>
    <row r="11590" spans="1:2" x14ac:dyDescent="0.3">
      <c r="A11590">
        <v>11584</v>
      </c>
      <c r="B11590" t="e">
        <f>SQRT((1-A11590*A11590/$G$1)*$G$2)</f>
        <v>#NUM!</v>
      </c>
    </row>
    <row r="11591" spans="1:2" x14ac:dyDescent="0.3">
      <c r="A11591">
        <v>11585</v>
      </c>
      <c r="B11591" t="e">
        <f>SQRT((1-A11591*A11591/$G$1)*$G$2)</f>
        <v>#NUM!</v>
      </c>
    </row>
    <row r="11592" spans="1:2" x14ac:dyDescent="0.3">
      <c r="A11592">
        <v>11586</v>
      </c>
      <c r="B11592" t="e">
        <f>SQRT((1-A11592*A11592/$G$1)*$G$2)</f>
        <v>#NUM!</v>
      </c>
    </row>
    <row r="11593" spans="1:2" x14ac:dyDescent="0.3">
      <c r="A11593">
        <v>11587</v>
      </c>
      <c r="B11593" t="e">
        <f>SQRT((1-A11593*A11593/$G$1)*$G$2)</f>
        <v>#NUM!</v>
      </c>
    </row>
    <row r="11594" spans="1:2" x14ac:dyDescent="0.3">
      <c r="A11594">
        <v>11588</v>
      </c>
      <c r="B11594" t="e">
        <f>SQRT((1-A11594*A11594/$G$1)*$G$2)</f>
        <v>#NUM!</v>
      </c>
    </row>
    <row r="11595" spans="1:2" x14ac:dyDescent="0.3">
      <c r="A11595">
        <v>11589</v>
      </c>
      <c r="B11595" t="e">
        <f>SQRT((1-A11595*A11595/$G$1)*$G$2)</f>
        <v>#NUM!</v>
      </c>
    </row>
    <row r="11596" spans="1:2" x14ac:dyDescent="0.3">
      <c r="A11596">
        <v>11590</v>
      </c>
      <c r="B11596" t="e">
        <f>SQRT((1-A11596*A11596/$G$1)*$G$2)</f>
        <v>#NUM!</v>
      </c>
    </row>
    <row r="11597" spans="1:2" x14ac:dyDescent="0.3">
      <c r="A11597">
        <v>11591</v>
      </c>
      <c r="B11597" t="e">
        <f>SQRT((1-A11597*A11597/$G$1)*$G$2)</f>
        <v>#NUM!</v>
      </c>
    </row>
    <row r="11598" spans="1:2" x14ac:dyDescent="0.3">
      <c r="A11598">
        <v>11592</v>
      </c>
      <c r="B11598" t="e">
        <f>SQRT((1-A11598*A11598/$G$1)*$G$2)</f>
        <v>#NUM!</v>
      </c>
    </row>
    <row r="11599" spans="1:2" x14ac:dyDescent="0.3">
      <c r="A11599">
        <v>11593</v>
      </c>
      <c r="B11599" t="e">
        <f>SQRT((1-A11599*A11599/$G$1)*$G$2)</f>
        <v>#NUM!</v>
      </c>
    </row>
    <row r="11600" spans="1:2" x14ac:dyDescent="0.3">
      <c r="A11600">
        <v>11594</v>
      </c>
      <c r="B11600" t="e">
        <f>SQRT((1-A11600*A11600/$G$1)*$G$2)</f>
        <v>#NUM!</v>
      </c>
    </row>
    <row r="11601" spans="1:2" x14ac:dyDescent="0.3">
      <c r="A11601">
        <v>11595</v>
      </c>
      <c r="B11601" t="e">
        <f>SQRT((1-A11601*A11601/$G$1)*$G$2)</f>
        <v>#NUM!</v>
      </c>
    </row>
    <row r="11602" spans="1:2" x14ac:dyDescent="0.3">
      <c r="A11602">
        <v>11596</v>
      </c>
      <c r="B11602" t="e">
        <f>SQRT((1-A11602*A11602/$G$1)*$G$2)</f>
        <v>#NUM!</v>
      </c>
    </row>
    <row r="11603" spans="1:2" x14ac:dyDescent="0.3">
      <c r="A11603">
        <v>11597</v>
      </c>
      <c r="B11603" t="e">
        <f>SQRT((1-A11603*A11603/$G$1)*$G$2)</f>
        <v>#NUM!</v>
      </c>
    </row>
    <row r="11604" spans="1:2" x14ac:dyDescent="0.3">
      <c r="A11604">
        <v>11598</v>
      </c>
      <c r="B11604" t="e">
        <f>SQRT((1-A11604*A11604/$G$1)*$G$2)</f>
        <v>#NUM!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e8</vt:lpstr>
      <vt:lpstr>Лист3</vt:lpstr>
      <vt:lpstr>Лист1</vt:lpstr>
      <vt:lpstr>Лист2</vt:lpstr>
      <vt:lpstr>Лист4</vt:lpstr>
      <vt:lpstr>Лист5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Taranov</dc:creator>
  <cp:lastModifiedBy>Пользователь Windows</cp:lastModifiedBy>
  <dcterms:created xsi:type="dcterms:W3CDTF">2019-03-22T15:26:43Z</dcterms:created>
  <dcterms:modified xsi:type="dcterms:W3CDTF">2020-03-16T08:45:01Z</dcterms:modified>
</cp:coreProperties>
</file>